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hidePivotFieldList="1"/>
  <mc:AlternateContent xmlns:mc="http://schemas.openxmlformats.org/markup-compatibility/2006">
    <mc:Choice Requires="x15">
      <x15ac:absPath xmlns:x15ac="http://schemas.microsoft.com/office/spreadsheetml/2010/11/ac" url="https://instarempte-my.sharepoint.com/personal/onedrive_transactionoperations_instarem_com/Documents/Transaction_Operations/Card Ops/Accounts Receivables/AR_Mumbai/Governance/AR Tracker/Receivable Tracker/2026/"/>
    </mc:Choice>
  </mc:AlternateContent>
  <xr:revisionPtr revIDLastSave="4449" documentId="13_ncr:1_{C3252013-B4B7-4F14-A7A9-37843924CAE8}" xr6:coauthVersionLast="47" xr6:coauthVersionMax="47" xr10:uidLastSave="{54934228-C22D-4884-8951-A1DA8594B921}"/>
  <bookViews>
    <workbookView xWindow="-110" yWindow="-110" windowWidth="19420" windowHeight="11500" activeTab="3" xr2:uid="{15A9B8CB-27C2-41AE-9392-F8AAD19FE65C}"/>
  </bookViews>
  <sheets>
    <sheet name="Summary" sheetId="3" r:id="rId1"/>
    <sheet name="Governance" sheetId="8" r:id="rId2"/>
    <sheet name="Sheet1" sheetId="9" state="hidden" r:id="rId3"/>
    <sheet name="Invoices" sheetId="1" r:id="rId4"/>
    <sheet name="Rebates" sheetId="2" r:id="rId5"/>
    <sheet name="XE rates" sheetId="5" state="hidden" r:id="rId6"/>
    <sheet name="Validation" sheetId="4" state="hidden" r:id="rId7"/>
  </sheets>
  <externalReferences>
    <externalReference r:id="rId8"/>
    <externalReference r:id="rId9"/>
    <externalReference r:id="rId10"/>
  </externalReferences>
  <definedNames>
    <definedName name="_xlnm._FilterDatabase" localSheetId="3" hidden="1">Invoices!$A$1:$AD$145</definedName>
    <definedName name="_xlnm._FilterDatabase" localSheetId="0" hidden="1">Summary!#REF!</definedName>
    <definedName name="_xlnm._FilterDatabase" localSheetId="6" hidden="1">Validation!$A$2:$E$306</definedName>
    <definedName name="Slicer_Account_Manager">#N/A</definedName>
    <definedName name="Slicer_Region">#N/A</definedName>
  </definedNames>
  <calcPr calcId="191029"/>
  <pivotCaches>
    <pivotCache cacheId="4" r:id="rId11"/>
    <pivotCache cacheId="5" r:id="rId12"/>
    <pivotCache cacheId="6" r:id="rId13"/>
    <pivotCache cacheId="7" r:id="rId14"/>
  </pivotCaches>
  <extLs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3" i="1" l="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113" i="1"/>
  <c r="AB114" i="1"/>
  <c r="AB115" i="1"/>
  <c r="AB116" i="1"/>
  <c r="AB117" i="1"/>
  <c r="AB118" i="1"/>
  <c r="AB119" i="1"/>
  <c r="AB120" i="1"/>
  <c r="AB121" i="1"/>
  <c r="AB122" i="1"/>
  <c r="AB123" i="1"/>
  <c r="AB124" i="1"/>
  <c r="AB125" i="1"/>
  <c r="AB126" i="1"/>
  <c r="AB127" i="1"/>
  <c r="AB128" i="1"/>
  <c r="AB129" i="1"/>
  <c r="AB130" i="1"/>
  <c r="AB131" i="1"/>
  <c r="AB132" i="1"/>
  <c r="AB133" i="1"/>
  <c r="AB134" i="1"/>
  <c r="AB135" i="1"/>
  <c r="AB136" i="1"/>
  <c r="AB137" i="1"/>
  <c r="AB138" i="1"/>
  <c r="AB139" i="1"/>
  <c r="AB140" i="1"/>
  <c r="AB141" i="1"/>
  <c r="AB142" i="1"/>
  <c r="AB143" i="1"/>
  <c r="AB144" i="1"/>
  <c r="AB145" i="1"/>
  <c r="AB2" i="1"/>
  <c r="C136" i="1" l="1"/>
  <c r="D136" i="1"/>
  <c r="E136" i="1"/>
  <c r="G136" i="1"/>
  <c r="J136" i="1"/>
  <c r="M136" i="1"/>
  <c r="AC136" i="1"/>
  <c r="AD136" i="1" s="1"/>
  <c r="AC13" i="1" l="1"/>
  <c r="AD13" i="1" s="1"/>
  <c r="AC43" i="1"/>
  <c r="AD43" i="1" s="1"/>
  <c r="AC73" i="1"/>
  <c r="AD73" i="1" s="1"/>
  <c r="AC79" i="1"/>
  <c r="AD79" i="1" s="1"/>
  <c r="AC86" i="1"/>
  <c r="AD86" i="1" s="1"/>
  <c r="AC89" i="1"/>
  <c r="AD89" i="1" s="1"/>
  <c r="AC97" i="1"/>
  <c r="AD97" i="1" s="1"/>
  <c r="AC107" i="1"/>
  <c r="AD107" i="1" s="1"/>
  <c r="AC121" i="1"/>
  <c r="AD121" i="1" s="1"/>
  <c r="AC135" i="1"/>
  <c r="AD135" i="1" s="1"/>
  <c r="AC141" i="1"/>
  <c r="AD141" i="1" s="1"/>
  <c r="AC46" i="1"/>
  <c r="AD46" i="1" s="1"/>
  <c r="AC88" i="1"/>
  <c r="AD88" i="1" s="1"/>
  <c r="AC14" i="1"/>
  <c r="AD14" i="1" s="1"/>
  <c r="AC19" i="1"/>
  <c r="AD19" i="1" s="1"/>
  <c r="AC30" i="1"/>
  <c r="AD30" i="1" s="1"/>
  <c r="AC47" i="1"/>
  <c r="AD47" i="1" s="1"/>
  <c r="AC90" i="1"/>
  <c r="AD90" i="1" s="1"/>
  <c r="AC91" i="1"/>
  <c r="AD91" i="1" s="1"/>
  <c r="AC92" i="1"/>
  <c r="AD92" i="1" s="1"/>
  <c r="AC48" i="1"/>
  <c r="AD48" i="1" s="1"/>
  <c r="AC93" i="1"/>
  <c r="AD93" i="1" s="1"/>
  <c r="AC94" i="1"/>
  <c r="AD94" i="1" s="1"/>
  <c r="AC95" i="1"/>
  <c r="AD95" i="1" s="1"/>
  <c r="AC20" i="1"/>
  <c r="AD20" i="1" s="1"/>
  <c r="AC49" i="1"/>
  <c r="AD49" i="1" s="1"/>
  <c r="AC50" i="1"/>
  <c r="AD50" i="1" s="1"/>
  <c r="AC96" i="1"/>
  <c r="AD96" i="1" s="1"/>
  <c r="AC51" i="1"/>
  <c r="AD51" i="1" s="1"/>
  <c r="AC52" i="1"/>
  <c r="AD52" i="1" s="1"/>
  <c r="AC98" i="1"/>
  <c r="AD98" i="1" s="1"/>
  <c r="AC99" i="1"/>
  <c r="AD99" i="1" s="1"/>
  <c r="AC31" i="1"/>
  <c r="AD31" i="1" s="1"/>
  <c r="AC100" i="1"/>
  <c r="AD100" i="1" s="1"/>
  <c r="AC53" i="1"/>
  <c r="AD53" i="1" s="1"/>
  <c r="AC101" i="1"/>
  <c r="AD101" i="1" s="1"/>
  <c r="AC80" i="1"/>
  <c r="AD80" i="1" s="1"/>
  <c r="AC54" i="1"/>
  <c r="AD54" i="1" s="1"/>
  <c r="AC102" i="1"/>
  <c r="AD102" i="1" s="1"/>
  <c r="AC55" i="1"/>
  <c r="AD55" i="1" s="1"/>
  <c r="AC103" i="1"/>
  <c r="AD103" i="1" s="1"/>
  <c r="AC77" i="1"/>
  <c r="AD77" i="1" s="1"/>
  <c r="AC104" i="1"/>
  <c r="AD104" i="1" s="1"/>
  <c r="AC105" i="1"/>
  <c r="AD105" i="1" s="1"/>
  <c r="AC21" i="1"/>
  <c r="AD21" i="1" s="1"/>
  <c r="AC32" i="1"/>
  <c r="AD32" i="1" s="1"/>
  <c r="AC56" i="1"/>
  <c r="AD56" i="1" s="1"/>
  <c r="AC106" i="1"/>
  <c r="AD106" i="1" s="1"/>
  <c r="AC33" i="1"/>
  <c r="AD33" i="1" s="1"/>
  <c r="AC15" i="1"/>
  <c r="AD15" i="1" s="1"/>
  <c r="AC22" i="1"/>
  <c r="AD22" i="1" s="1"/>
  <c r="AC34" i="1"/>
  <c r="AD34" i="1" s="1"/>
  <c r="AC57" i="1"/>
  <c r="AD57" i="1" s="1"/>
  <c r="AC108" i="1"/>
  <c r="AD108" i="1" s="1"/>
  <c r="AC58" i="1"/>
  <c r="AD58" i="1" s="1"/>
  <c r="AC109" i="1"/>
  <c r="AD109" i="1" s="1"/>
  <c r="AC23" i="1"/>
  <c r="AD23" i="1" s="1"/>
  <c r="AC29" i="1"/>
  <c r="AD29" i="1" s="1"/>
  <c r="AC35" i="1"/>
  <c r="AD35" i="1" s="1"/>
  <c r="AC78" i="1"/>
  <c r="AD78" i="1" s="1"/>
  <c r="AC110" i="1"/>
  <c r="AD110" i="1" s="1"/>
  <c r="AC111" i="1"/>
  <c r="AD111" i="1" s="1"/>
  <c r="AC59" i="1"/>
  <c r="AD59" i="1" s="1"/>
  <c r="AC112" i="1"/>
  <c r="AD112" i="1" s="1"/>
  <c r="AC113" i="1"/>
  <c r="AD113" i="1" s="1"/>
  <c r="AC45" i="1"/>
  <c r="AD45" i="1" s="1"/>
  <c r="AC114" i="1"/>
  <c r="AD114" i="1" s="1"/>
  <c r="AC60" i="1"/>
  <c r="AD60" i="1" s="1"/>
  <c r="AC115" i="1"/>
  <c r="AD115" i="1" s="1"/>
  <c r="AC61" i="1"/>
  <c r="AD61" i="1" s="1"/>
  <c r="AC116" i="1"/>
  <c r="AD116" i="1" s="1"/>
  <c r="AC117" i="1"/>
  <c r="AD117" i="1" s="1"/>
  <c r="AC62" i="1"/>
  <c r="AD62" i="1" s="1"/>
  <c r="AC118" i="1"/>
  <c r="AD118" i="1" s="1"/>
  <c r="AC119" i="1"/>
  <c r="AD119" i="1" s="1"/>
  <c r="AC36" i="1"/>
  <c r="AD36" i="1" s="1"/>
  <c r="AC63" i="1"/>
  <c r="AD63" i="1" s="1"/>
  <c r="AC120" i="1"/>
  <c r="AD120" i="1" s="1"/>
  <c r="AC64" i="1"/>
  <c r="AD64" i="1" s="1"/>
  <c r="AC122" i="1"/>
  <c r="AD122" i="1" s="1"/>
  <c r="AC37" i="1"/>
  <c r="AD37" i="1" s="1"/>
  <c r="AC65" i="1"/>
  <c r="AD65" i="1" s="1"/>
  <c r="AC123" i="1"/>
  <c r="AD123" i="1" s="1"/>
  <c r="AC66" i="1"/>
  <c r="AD66" i="1" s="1"/>
  <c r="AC124" i="1"/>
  <c r="AD124" i="1" s="1"/>
  <c r="AC38" i="1"/>
  <c r="AD38" i="1" s="1"/>
  <c r="AC67" i="1"/>
  <c r="AD67" i="1" s="1"/>
  <c r="AC125" i="1"/>
  <c r="AD125" i="1" s="1"/>
  <c r="AC24" i="1"/>
  <c r="AD24" i="1" s="1"/>
  <c r="AC68" i="1"/>
  <c r="AD68" i="1" s="1"/>
  <c r="AC126" i="1"/>
  <c r="AD126" i="1" s="1"/>
  <c r="AC127" i="1"/>
  <c r="AD127" i="1" s="1"/>
  <c r="AC8" i="1"/>
  <c r="AD8" i="1" s="1"/>
  <c r="AC10" i="1"/>
  <c r="AD10" i="1" s="1"/>
  <c r="AC16" i="1"/>
  <c r="AD16" i="1" s="1"/>
  <c r="AC25" i="1"/>
  <c r="AD25" i="1" s="1"/>
  <c r="AC39" i="1"/>
  <c r="AD39" i="1" s="1"/>
  <c r="AC69" i="1"/>
  <c r="AD69" i="1" s="1"/>
  <c r="AC128" i="1"/>
  <c r="AD128" i="1" s="1"/>
  <c r="AC40" i="1"/>
  <c r="AD40" i="1" s="1"/>
  <c r="AC26" i="1"/>
  <c r="AD26" i="1" s="1"/>
  <c r="AC41" i="1"/>
  <c r="AD41" i="1" s="1"/>
  <c r="AC70" i="1"/>
  <c r="AD70" i="1" s="1"/>
  <c r="AC129" i="1"/>
  <c r="AD129" i="1" s="1"/>
  <c r="AC130" i="1"/>
  <c r="AD130" i="1" s="1"/>
  <c r="AC131" i="1"/>
  <c r="AD131" i="1" s="1"/>
  <c r="AC132" i="1"/>
  <c r="AD132" i="1" s="1"/>
  <c r="AC133" i="1"/>
  <c r="AD133" i="1" s="1"/>
  <c r="AC42" i="1"/>
  <c r="AD42" i="1" s="1"/>
  <c r="AC71" i="1"/>
  <c r="AD71" i="1" s="1"/>
  <c r="AC134" i="1"/>
  <c r="AD134" i="1" s="1"/>
  <c r="AC81" i="1"/>
  <c r="AD81" i="1" s="1"/>
  <c r="AC82" i="1"/>
  <c r="AD82" i="1" s="1"/>
  <c r="AC83" i="1"/>
  <c r="AD83" i="1" s="1"/>
  <c r="AC84" i="1"/>
  <c r="AD84" i="1" s="1"/>
  <c r="AC72" i="1"/>
  <c r="AD72" i="1" s="1"/>
  <c r="AC137" i="1"/>
  <c r="AD137" i="1" s="1"/>
  <c r="AC138" i="1"/>
  <c r="AD138" i="1" s="1"/>
  <c r="AC2" i="1"/>
  <c r="AD2" i="1" s="1"/>
  <c r="AC3" i="1"/>
  <c r="AD3" i="1" s="1"/>
  <c r="AC4" i="1"/>
  <c r="AD4" i="1" s="1"/>
  <c r="AC5" i="1"/>
  <c r="AD5" i="1" s="1"/>
  <c r="AC6" i="1"/>
  <c r="AD6" i="1" s="1"/>
  <c r="AC7" i="1"/>
  <c r="AD7" i="1" s="1"/>
  <c r="AC139" i="1"/>
  <c r="AD139" i="1" s="1"/>
  <c r="AC140" i="1"/>
  <c r="AD140" i="1" s="1"/>
  <c r="AC11" i="1"/>
  <c r="AC17" i="1"/>
  <c r="AD17" i="1" s="1"/>
  <c r="AC142" i="1"/>
  <c r="AD142" i="1" s="1"/>
  <c r="AC85" i="1"/>
  <c r="AD85" i="1" s="1"/>
  <c r="AC87" i="1"/>
  <c r="AD87" i="1" s="1"/>
  <c r="AC143" i="1"/>
  <c r="AD143" i="1" s="1"/>
  <c r="AC9" i="1"/>
  <c r="AC12" i="1"/>
  <c r="AD12" i="1" s="1"/>
  <c r="AC18" i="1"/>
  <c r="AD18" i="1" s="1"/>
  <c r="AC27" i="1"/>
  <c r="AD27" i="1" s="1"/>
  <c r="AC74" i="1"/>
  <c r="AD74" i="1" s="1"/>
  <c r="AC144" i="1"/>
  <c r="AD144" i="1" s="1"/>
  <c r="AC75" i="1"/>
  <c r="AD75" i="1" s="1"/>
  <c r="AC28" i="1"/>
  <c r="AD28" i="1" s="1"/>
  <c r="AC44" i="1"/>
  <c r="AD44" i="1" s="1"/>
  <c r="AC76" i="1"/>
  <c r="AD76" i="1" s="1"/>
  <c r="AC145" i="1"/>
  <c r="AD145" i="1" s="1"/>
  <c r="C306" i="4"/>
  <c r="C305" i="4"/>
  <c r="C304" i="4"/>
  <c r="C303" i="4"/>
  <c r="C302" i="4"/>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7" i="1"/>
  <c r="M138" i="1"/>
  <c r="M139" i="1"/>
  <c r="M140" i="1"/>
  <c r="M141" i="1"/>
  <c r="M142" i="1"/>
  <c r="M143" i="1"/>
  <c r="M144" i="1"/>
  <c r="M145"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7" i="1"/>
  <c r="J138" i="1"/>
  <c r="J139" i="1"/>
  <c r="J140" i="1"/>
  <c r="J141" i="1"/>
  <c r="J142" i="1"/>
  <c r="J143" i="1"/>
  <c r="J144" i="1"/>
  <c r="J145" i="1"/>
  <c r="G3" i="1"/>
  <c r="G4" i="1"/>
  <c r="G5" i="1"/>
  <c r="G6" i="1"/>
  <c r="G7" i="1"/>
  <c r="G8" i="1"/>
  <c r="G9" i="1"/>
  <c r="G10" i="1"/>
  <c r="G11" i="1"/>
  <c r="G12" i="1"/>
  <c r="G13" i="1"/>
  <c r="G14" i="1"/>
  <c r="G15" i="1"/>
  <c r="G16" i="1"/>
  <c r="G17" i="1"/>
  <c r="G18" i="1"/>
  <c r="G19" i="1"/>
  <c r="G20" i="1"/>
  <c r="G21" i="1"/>
  <c r="G22" i="1"/>
  <c r="G23" i="1"/>
  <c r="G24" i="1"/>
  <c r="G25"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7" i="1"/>
  <c r="G138" i="1"/>
  <c r="G139" i="1"/>
  <c r="G140" i="1"/>
  <c r="G141" i="1"/>
  <c r="G142" i="1"/>
  <c r="G143" i="1"/>
  <c r="G144" i="1"/>
  <c r="G145" i="1"/>
  <c r="C79" i="1"/>
  <c r="D79" i="1"/>
  <c r="E79" i="1"/>
  <c r="C80" i="1"/>
  <c r="D80" i="1"/>
  <c r="E80" i="1"/>
  <c r="C81" i="1"/>
  <c r="D81" i="1"/>
  <c r="E81" i="1"/>
  <c r="C82" i="1"/>
  <c r="D82" i="1"/>
  <c r="E82" i="1"/>
  <c r="C83" i="1"/>
  <c r="D83" i="1"/>
  <c r="E83" i="1"/>
  <c r="C84" i="1"/>
  <c r="D84" i="1"/>
  <c r="E84" i="1"/>
  <c r="C85" i="1"/>
  <c r="D85" i="1"/>
  <c r="E85" i="1"/>
  <c r="C86" i="1"/>
  <c r="D86" i="1"/>
  <c r="E86" i="1"/>
  <c r="C87" i="1"/>
  <c r="D87" i="1"/>
  <c r="E87" i="1"/>
  <c r="C88" i="1"/>
  <c r="D88" i="1"/>
  <c r="E88" i="1"/>
  <c r="C89" i="1"/>
  <c r="D89" i="1"/>
  <c r="E89" i="1"/>
  <c r="C90" i="1"/>
  <c r="D90" i="1"/>
  <c r="E90" i="1"/>
  <c r="C91" i="1"/>
  <c r="D91" i="1"/>
  <c r="E91" i="1"/>
  <c r="C92" i="1"/>
  <c r="D92" i="1"/>
  <c r="E92" i="1"/>
  <c r="C93" i="1"/>
  <c r="D93" i="1"/>
  <c r="E93" i="1"/>
  <c r="C94" i="1"/>
  <c r="D94" i="1"/>
  <c r="E94" i="1"/>
  <c r="C95" i="1"/>
  <c r="D95" i="1"/>
  <c r="E95" i="1"/>
  <c r="C96" i="1"/>
  <c r="D96" i="1"/>
  <c r="E96" i="1"/>
  <c r="C97" i="1"/>
  <c r="D97" i="1"/>
  <c r="E97" i="1"/>
  <c r="C98" i="1"/>
  <c r="D98" i="1"/>
  <c r="E98" i="1"/>
  <c r="C99" i="1"/>
  <c r="D99" i="1"/>
  <c r="E99" i="1"/>
  <c r="C100" i="1"/>
  <c r="D100" i="1"/>
  <c r="E100" i="1"/>
  <c r="C101" i="1"/>
  <c r="D101" i="1"/>
  <c r="E101" i="1"/>
  <c r="C102" i="1"/>
  <c r="D102" i="1"/>
  <c r="E102" i="1"/>
  <c r="C103" i="1"/>
  <c r="D103" i="1"/>
  <c r="E103" i="1"/>
  <c r="C104" i="1"/>
  <c r="D104" i="1"/>
  <c r="E104" i="1"/>
  <c r="C105" i="1"/>
  <c r="D105" i="1"/>
  <c r="E105" i="1"/>
  <c r="C106" i="1"/>
  <c r="D106" i="1"/>
  <c r="E106" i="1"/>
  <c r="C107" i="1"/>
  <c r="D107" i="1"/>
  <c r="E107" i="1"/>
  <c r="C108" i="1"/>
  <c r="D108" i="1"/>
  <c r="E108" i="1"/>
  <c r="C109" i="1"/>
  <c r="D109" i="1"/>
  <c r="E109" i="1"/>
  <c r="C110" i="1"/>
  <c r="D110" i="1"/>
  <c r="E110" i="1"/>
  <c r="C111" i="1"/>
  <c r="D111" i="1"/>
  <c r="E111" i="1"/>
  <c r="C112" i="1"/>
  <c r="D112" i="1"/>
  <c r="E112" i="1"/>
  <c r="C113" i="1"/>
  <c r="D113" i="1"/>
  <c r="E113" i="1"/>
  <c r="C114" i="1"/>
  <c r="D114" i="1"/>
  <c r="E114" i="1"/>
  <c r="C115" i="1"/>
  <c r="D115" i="1"/>
  <c r="E115" i="1"/>
  <c r="C116" i="1"/>
  <c r="D116" i="1"/>
  <c r="E116" i="1"/>
  <c r="C117" i="1"/>
  <c r="D117" i="1"/>
  <c r="E117" i="1"/>
  <c r="C118" i="1"/>
  <c r="D118" i="1"/>
  <c r="E118" i="1"/>
  <c r="C119" i="1"/>
  <c r="D119" i="1"/>
  <c r="E119" i="1"/>
  <c r="C120" i="1"/>
  <c r="D120" i="1"/>
  <c r="E120" i="1"/>
  <c r="C121" i="1"/>
  <c r="D121" i="1"/>
  <c r="E121" i="1"/>
  <c r="C122" i="1"/>
  <c r="D122" i="1"/>
  <c r="E122" i="1"/>
  <c r="C123" i="1"/>
  <c r="D123" i="1"/>
  <c r="E123" i="1"/>
  <c r="C124" i="1"/>
  <c r="D124" i="1"/>
  <c r="E124" i="1"/>
  <c r="C125" i="1"/>
  <c r="D125" i="1"/>
  <c r="E125" i="1"/>
  <c r="C126" i="1"/>
  <c r="D126" i="1"/>
  <c r="E126" i="1"/>
  <c r="C127" i="1"/>
  <c r="D127" i="1"/>
  <c r="E127" i="1"/>
  <c r="C128" i="1"/>
  <c r="D128" i="1"/>
  <c r="E128" i="1"/>
  <c r="C129" i="1"/>
  <c r="D129" i="1"/>
  <c r="E129" i="1"/>
  <c r="C130" i="1"/>
  <c r="D130" i="1"/>
  <c r="E130" i="1"/>
  <c r="C131" i="1"/>
  <c r="D131" i="1"/>
  <c r="E131" i="1"/>
  <c r="C132" i="1"/>
  <c r="D132" i="1"/>
  <c r="E132" i="1"/>
  <c r="C133" i="1"/>
  <c r="D133" i="1"/>
  <c r="E133" i="1"/>
  <c r="C134" i="1"/>
  <c r="D134" i="1"/>
  <c r="E134" i="1"/>
  <c r="C135" i="1"/>
  <c r="D135" i="1"/>
  <c r="E135" i="1"/>
  <c r="C137" i="1"/>
  <c r="D137" i="1"/>
  <c r="E137" i="1"/>
  <c r="C138" i="1"/>
  <c r="D138" i="1"/>
  <c r="E138" i="1"/>
  <c r="C139" i="1"/>
  <c r="D139" i="1"/>
  <c r="E139" i="1"/>
  <c r="C140" i="1"/>
  <c r="D140" i="1"/>
  <c r="E140" i="1"/>
  <c r="C141" i="1"/>
  <c r="D141" i="1"/>
  <c r="E141" i="1"/>
  <c r="C142" i="1"/>
  <c r="D142" i="1"/>
  <c r="E142" i="1"/>
  <c r="C143" i="1"/>
  <c r="D143" i="1"/>
  <c r="E143" i="1"/>
  <c r="C144" i="1"/>
  <c r="D144" i="1"/>
  <c r="E144" i="1"/>
  <c r="C145" i="1"/>
  <c r="D145" i="1"/>
  <c r="E145" i="1"/>
  <c r="D34" i="3" l="1"/>
  <c r="J79" i="1"/>
  <c r="J76" i="1"/>
  <c r="J77" i="1"/>
  <c r="J78" i="1"/>
  <c r="M76" i="1"/>
  <c r="M77" i="1"/>
  <c r="M78" i="1"/>
  <c r="C76" i="1"/>
  <c r="D76" i="1"/>
  <c r="E76" i="1"/>
  <c r="C77" i="1"/>
  <c r="D77" i="1"/>
  <c r="E77" i="1"/>
  <c r="C78" i="1"/>
  <c r="D78" i="1"/>
  <c r="E78" i="1"/>
  <c r="Z71" i="1"/>
  <c r="AA71" i="1" s="1"/>
  <c r="Z46" i="1"/>
  <c r="AA46" i="1" s="1"/>
  <c r="Z14" i="1"/>
  <c r="AA14" i="1" s="1"/>
  <c r="Z19" i="1"/>
  <c r="AA19" i="1" s="1"/>
  <c r="Z30" i="1"/>
  <c r="AA30" i="1" s="1"/>
  <c r="Z48" i="1"/>
  <c r="AA48" i="1" s="1"/>
  <c r="Z20" i="1"/>
  <c r="AA20" i="1" s="1"/>
  <c r="Z49" i="1"/>
  <c r="AA49" i="1" s="1"/>
  <c r="Z50" i="1"/>
  <c r="AA50" i="1" s="1"/>
  <c r="Z51" i="1"/>
  <c r="AA51" i="1" s="1"/>
  <c r="Z52" i="1"/>
  <c r="AA52" i="1" s="1"/>
  <c r="Z31" i="1"/>
  <c r="AA31" i="1" s="1"/>
  <c r="Z53" i="1"/>
  <c r="AA53" i="1" s="1"/>
  <c r="Z54" i="1"/>
  <c r="AA54" i="1" s="1"/>
  <c r="Z55" i="1"/>
  <c r="AA55" i="1" s="1"/>
  <c r="Z21" i="1"/>
  <c r="AA21" i="1" s="1"/>
  <c r="Z32" i="1"/>
  <c r="AA32" i="1" s="1"/>
  <c r="Z56" i="1"/>
  <c r="AA56" i="1" s="1"/>
  <c r="Z33" i="1"/>
  <c r="AA33" i="1" s="1"/>
  <c r="Z15" i="1"/>
  <c r="AA15" i="1" s="1"/>
  <c r="Z34" i="1"/>
  <c r="AA34" i="1" s="1"/>
  <c r="Z57" i="1"/>
  <c r="AA57" i="1" s="1"/>
  <c r="Z58" i="1"/>
  <c r="AA58" i="1" s="1"/>
  <c r="Z23" i="1"/>
  <c r="AA23" i="1" s="1"/>
  <c r="Z29" i="1"/>
  <c r="AA29" i="1" s="1"/>
  <c r="Z35" i="1"/>
  <c r="AA35" i="1" s="1"/>
  <c r="Z45" i="1"/>
  <c r="AA45" i="1" s="1"/>
  <c r="Z60" i="1"/>
  <c r="AA60" i="1" s="1"/>
  <c r="Z61" i="1"/>
  <c r="AA61" i="1" s="1"/>
  <c r="Z62" i="1"/>
  <c r="AA62" i="1" s="1"/>
  <c r="Z36" i="1"/>
  <c r="AA36" i="1" s="1"/>
  <c r="Z63" i="1"/>
  <c r="AA63" i="1" s="1"/>
  <c r="Z64" i="1"/>
  <c r="AA64" i="1" s="1"/>
  <c r="Z37" i="1"/>
  <c r="AA37" i="1" s="1"/>
  <c r="Z65" i="1"/>
  <c r="AA65" i="1" s="1"/>
  <c r="Z66" i="1"/>
  <c r="AA66" i="1" s="1"/>
  <c r="Z38" i="1"/>
  <c r="AA38" i="1" s="1"/>
  <c r="Z67" i="1"/>
  <c r="AA67" i="1" s="1"/>
  <c r="Z24" i="1"/>
  <c r="AA24" i="1" s="1"/>
  <c r="Z68" i="1"/>
  <c r="AA68" i="1" s="1"/>
  <c r="Z8" i="1"/>
  <c r="AA8" i="1" s="1"/>
  <c r="Z10" i="1"/>
  <c r="AA10" i="1" s="1"/>
  <c r="Z16" i="1"/>
  <c r="AA16" i="1" s="1"/>
  <c r="Z25" i="1"/>
  <c r="AA25" i="1" s="1"/>
  <c r="Z39" i="1"/>
  <c r="AA39" i="1" s="1"/>
  <c r="Z69" i="1"/>
  <c r="AA69" i="1" s="1"/>
  <c r="Z40" i="1"/>
  <c r="AA40" i="1" s="1"/>
  <c r="Z26" i="1"/>
  <c r="AA26" i="1" s="1"/>
  <c r="Z41" i="1"/>
  <c r="AA41" i="1" s="1"/>
  <c r="Z70" i="1"/>
  <c r="AA70" i="1" s="1"/>
  <c r="Z42" i="1"/>
  <c r="AA42" i="1" s="1"/>
  <c r="Z72" i="1"/>
  <c r="AA72" i="1" s="1"/>
  <c r="Z2" i="1"/>
  <c r="AA2" i="1" s="1"/>
  <c r="Z3" i="1"/>
  <c r="AA3" i="1" s="1"/>
  <c r="Z4" i="1"/>
  <c r="AA4" i="1" s="1"/>
  <c r="Z5" i="1"/>
  <c r="AA5" i="1" s="1"/>
  <c r="Z6" i="1"/>
  <c r="AA6" i="1" s="1"/>
  <c r="Z7" i="1"/>
  <c r="AA7" i="1" s="1"/>
  <c r="Z73" i="1"/>
  <c r="AA73" i="1" s="1"/>
  <c r="Z11" i="1"/>
  <c r="Z17" i="1"/>
  <c r="AA17" i="1" s="1"/>
  <c r="Z9" i="1"/>
  <c r="Z12" i="1"/>
  <c r="AA12" i="1" s="1"/>
  <c r="Z18" i="1"/>
  <c r="AA18" i="1" s="1"/>
  <c r="Z27" i="1"/>
  <c r="AA27" i="1" s="1"/>
  <c r="Z43" i="1"/>
  <c r="AA43" i="1" s="1"/>
  <c r="Z74" i="1"/>
  <c r="AA74" i="1" s="1"/>
  <c r="Z75" i="1"/>
  <c r="AA75" i="1" s="1"/>
  <c r="Z28" i="1"/>
  <c r="AA28" i="1" s="1"/>
  <c r="Z44" i="1"/>
  <c r="AA44" i="1" s="1"/>
  <c r="Z76" i="1"/>
  <c r="AA76" i="1" s="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2" i="1"/>
  <c r="Y3" i="1"/>
  <c r="Y4" i="1"/>
  <c r="Y5" i="1"/>
  <c r="Y6" i="1"/>
  <c r="Y7" i="1"/>
  <c r="Y8" i="1"/>
  <c r="Y9" i="1"/>
  <c r="Y10" i="1"/>
  <c r="Y11" i="1"/>
  <c r="Y12" i="1"/>
  <c r="Y13" i="1"/>
  <c r="C301" i="4"/>
  <c r="C300" i="4"/>
  <c r="C299" i="4"/>
  <c r="C298" i="4"/>
  <c r="C297" i="4"/>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C46" i="1"/>
  <c r="D46" i="1"/>
  <c r="E46" i="1"/>
  <c r="C47" i="1"/>
  <c r="D47" i="1"/>
  <c r="E47" i="1"/>
  <c r="C48" i="1"/>
  <c r="D48" i="1"/>
  <c r="E48" i="1"/>
  <c r="C49" i="1"/>
  <c r="D49" i="1"/>
  <c r="E49" i="1"/>
  <c r="C50" i="1"/>
  <c r="D50" i="1"/>
  <c r="E50" i="1"/>
  <c r="C51" i="1"/>
  <c r="D51" i="1"/>
  <c r="E51" i="1"/>
  <c r="C52" i="1"/>
  <c r="D52" i="1"/>
  <c r="E52" i="1"/>
  <c r="C53" i="1"/>
  <c r="D53" i="1"/>
  <c r="E53" i="1"/>
  <c r="C54" i="1"/>
  <c r="D54" i="1"/>
  <c r="E54" i="1"/>
  <c r="C55" i="1"/>
  <c r="D55" i="1"/>
  <c r="E55" i="1"/>
  <c r="C56" i="1"/>
  <c r="D56" i="1"/>
  <c r="E56" i="1"/>
  <c r="C57" i="1"/>
  <c r="D57" i="1"/>
  <c r="E57" i="1"/>
  <c r="C58" i="1"/>
  <c r="D58" i="1"/>
  <c r="E58" i="1"/>
  <c r="C59" i="1"/>
  <c r="D59" i="1"/>
  <c r="E59" i="1"/>
  <c r="C60" i="1"/>
  <c r="D60" i="1"/>
  <c r="E60" i="1"/>
  <c r="C61" i="1"/>
  <c r="D61" i="1"/>
  <c r="E61" i="1"/>
  <c r="C62" i="1"/>
  <c r="D62" i="1"/>
  <c r="E62" i="1"/>
  <c r="C63" i="1"/>
  <c r="D63" i="1"/>
  <c r="E63" i="1"/>
  <c r="C64" i="1"/>
  <c r="D64" i="1"/>
  <c r="E64" i="1"/>
  <c r="C65" i="1"/>
  <c r="D65" i="1"/>
  <c r="E65" i="1"/>
  <c r="C66" i="1"/>
  <c r="D66" i="1"/>
  <c r="E66" i="1"/>
  <c r="C67" i="1"/>
  <c r="D67" i="1"/>
  <c r="E67" i="1"/>
  <c r="C68" i="1"/>
  <c r="D68" i="1"/>
  <c r="E68" i="1"/>
  <c r="C69" i="1"/>
  <c r="D69" i="1"/>
  <c r="E69" i="1"/>
  <c r="C70" i="1"/>
  <c r="D70" i="1"/>
  <c r="E70" i="1"/>
  <c r="C71" i="1"/>
  <c r="D71" i="1"/>
  <c r="E71" i="1"/>
  <c r="C72" i="1"/>
  <c r="D72" i="1"/>
  <c r="E72" i="1"/>
  <c r="C73" i="1"/>
  <c r="D73" i="1"/>
  <c r="E73" i="1"/>
  <c r="C74" i="1"/>
  <c r="D74" i="1"/>
  <c r="E74" i="1"/>
  <c r="C75" i="1"/>
  <c r="D75" i="1"/>
  <c r="E75" i="1"/>
  <c r="C296" i="4"/>
  <c r="R45" i="1"/>
  <c r="M45" i="1"/>
  <c r="J45" i="1"/>
  <c r="C45" i="1"/>
  <c r="D45" i="1"/>
  <c r="E45"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289" i="4"/>
  <c r="C290" i="4"/>
  <c r="C291" i="4"/>
  <c r="C292" i="4"/>
  <c r="C293" i="4"/>
  <c r="C294" i="4"/>
  <c r="C295" i="4"/>
  <c r="M30" i="1"/>
  <c r="M31" i="1"/>
  <c r="M32" i="1"/>
  <c r="M33" i="1"/>
  <c r="M34" i="1"/>
  <c r="M35" i="1"/>
  <c r="M36" i="1"/>
  <c r="M37" i="1"/>
  <c r="M38" i="1"/>
  <c r="M39" i="1"/>
  <c r="M40" i="1"/>
  <c r="M41" i="1"/>
  <c r="M42" i="1"/>
  <c r="M43" i="1"/>
  <c r="M44" i="1"/>
  <c r="J28" i="1"/>
  <c r="J29" i="1"/>
  <c r="J30" i="1"/>
  <c r="J31" i="1"/>
  <c r="J32" i="1"/>
  <c r="J33" i="1"/>
  <c r="J34" i="1"/>
  <c r="J35" i="1"/>
  <c r="J36" i="1"/>
  <c r="J37" i="1"/>
  <c r="J38" i="1"/>
  <c r="J39" i="1"/>
  <c r="J40" i="1"/>
  <c r="J41" i="1"/>
  <c r="J42" i="1"/>
  <c r="J43" i="1"/>
  <c r="J44" i="1"/>
  <c r="D30" i="1"/>
  <c r="E30" i="1"/>
  <c r="D31" i="1"/>
  <c r="E31" i="1"/>
  <c r="D32" i="1"/>
  <c r="E32" i="1"/>
  <c r="D33" i="1"/>
  <c r="E33" i="1"/>
  <c r="D34" i="1"/>
  <c r="E34" i="1"/>
  <c r="D35" i="1"/>
  <c r="E35" i="1"/>
  <c r="D36" i="1"/>
  <c r="E36" i="1"/>
  <c r="D37" i="1"/>
  <c r="E37" i="1"/>
  <c r="D38" i="1"/>
  <c r="E38" i="1"/>
  <c r="D39" i="1"/>
  <c r="E39" i="1"/>
  <c r="D40" i="1"/>
  <c r="E40" i="1"/>
  <c r="D41" i="1"/>
  <c r="E41" i="1"/>
  <c r="D42" i="1"/>
  <c r="E42" i="1"/>
  <c r="D43" i="1"/>
  <c r="E43" i="1"/>
  <c r="D44" i="1"/>
  <c r="E44" i="1"/>
  <c r="M29" i="1"/>
  <c r="D29" i="1"/>
  <c r="E29" i="1"/>
  <c r="C268" i="4" l="1"/>
  <c r="C269" i="4"/>
  <c r="C270" i="4"/>
  <c r="C271" i="4"/>
  <c r="C272" i="4"/>
  <c r="C273" i="4"/>
  <c r="C274" i="4"/>
  <c r="C275" i="4"/>
  <c r="C276" i="4"/>
  <c r="C277" i="4"/>
  <c r="C278" i="4"/>
  <c r="C279" i="4"/>
  <c r="C280" i="4"/>
  <c r="C281" i="4"/>
  <c r="C282" i="4"/>
  <c r="C283" i="4"/>
  <c r="C284" i="4"/>
  <c r="C285" i="4"/>
  <c r="C286" i="4"/>
  <c r="C287" i="4"/>
  <c r="C288" i="4"/>
  <c r="C267" i="4"/>
  <c r="M19" i="1" l="1"/>
  <c r="M20" i="1"/>
  <c r="M21" i="1"/>
  <c r="M22" i="1"/>
  <c r="M23" i="1"/>
  <c r="M24" i="1"/>
  <c r="M25" i="1"/>
  <c r="M27" i="1"/>
  <c r="M28" i="1"/>
  <c r="J18" i="1"/>
  <c r="J19" i="1"/>
  <c r="J20" i="1"/>
  <c r="J21" i="1"/>
  <c r="J22" i="1"/>
  <c r="J23" i="1"/>
  <c r="J24" i="1"/>
  <c r="J25" i="1"/>
  <c r="J26" i="1"/>
  <c r="J27" i="1"/>
  <c r="D19" i="1"/>
  <c r="E19" i="1"/>
  <c r="D20" i="1"/>
  <c r="E20" i="1"/>
  <c r="D21" i="1"/>
  <c r="E21" i="1"/>
  <c r="D22" i="1"/>
  <c r="E22" i="1"/>
  <c r="D23" i="1"/>
  <c r="E23" i="1"/>
  <c r="D24" i="1"/>
  <c r="E24" i="1"/>
  <c r="D25" i="1"/>
  <c r="E25" i="1"/>
  <c r="D26" i="1"/>
  <c r="E26" i="1"/>
  <c r="D27" i="1"/>
  <c r="E27" i="1"/>
  <c r="D28" i="1"/>
  <c r="E28" i="1"/>
  <c r="K11" i="1"/>
  <c r="K9" i="1"/>
  <c r="M13" i="1"/>
  <c r="M14" i="1"/>
  <c r="M15" i="1"/>
  <c r="M16" i="1"/>
  <c r="M17" i="1"/>
  <c r="M18" i="1"/>
  <c r="J13" i="1"/>
  <c r="J14" i="1"/>
  <c r="J15" i="1"/>
  <c r="J16" i="1"/>
  <c r="J17" i="1"/>
  <c r="D14" i="1"/>
  <c r="E14" i="1"/>
  <c r="D15" i="1"/>
  <c r="E15" i="1"/>
  <c r="D16" i="1"/>
  <c r="E16" i="1"/>
  <c r="D17" i="1"/>
  <c r="E17" i="1"/>
  <c r="D18" i="1"/>
  <c r="E18" i="1"/>
  <c r="AA9" i="1" l="1"/>
  <c r="AD9" i="1"/>
  <c r="AA11" i="1"/>
  <c r="AD11" i="1"/>
  <c r="D2" i="1"/>
  <c r="D13" i="1" l="1"/>
  <c r="E13" i="1"/>
  <c r="M10" i="1" l="1"/>
  <c r="M11" i="1"/>
  <c r="M12" i="1"/>
  <c r="J10" i="1"/>
  <c r="J11" i="1"/>
  <c r="J12" i="1"/>
  <c r="D10" i="1"/>
  <c r="E10" i="1"/>
  <c r="D11" i="1"/>
  <c r="E11" i="1"/>
  <c r="D12" i="1"/>
  <c r="E12" i="1"/>
  <c r="J2" i="1" l="1"/>
  <c r="J3" i="1"/>
  <c r="J4" i="1"/>
  <c r="J6" i="1"/>
  <c r="J7" i="1"/>
  <c r="J8" i="1"/>
  <c r="J9" i="1"/>
  <c r="M8" i="1"/>
  <c r="M9" i="1"/>
  <c r="D8" i="1"/>
  <c r="E8" i="1"/>
  <c r="D9" i="1"/>
  <c r="E9" i="1"/>
  <c r="M6" i="1" l="1"/>
  <c r="M7" i="1"/>
  <c r="D15" i="3"/>
  <c r="E15" i="3"/>
  <c r="F15" i="3"/>
  <c r="C16" i="3"/>
  <c r="F16" i="3"/>
  <c r="E16" i="3"/>
  <c r="G16" i="3"/>
  <c r="C15" i="3"/>
  <c r="D16" i="3"/>
  <c r="D6" i="1" l="1"/>
  <c r="E6" i="1"/>
  <c r="D7" i="1"/>
  <c r="E7" i="1"/>
  <c r="M2" i="1"/>
  <c r="M3" i="1"/>
  <c r="M4" i="1"/>
  <c r="M5" i="1"/>
  <c r="E2" i="1"/>
  <c r="D3" i="1"/>
  <c r="E3" i="1"/>
  <c r="D4" i="1"/>
  <c r="E4" i="1"/>
  <c r="D5" i="1"/>
  <c r="E5" i="1"/>
  <c r="J5" i="1" l="1"/>
  <c r="G2" i="1" l="1"/>
  <c r="E14" i="3"/>
  <c r="F13" i="3"/>
  <c r="D14" i="3"/>
  <c r="D13" i="3"/>
  <c r="C14" i="3"/>
  <c r="F14" i="3"/>
  <c r="C13" i="3"/>
  <c r="E13" i="3"/>
  <c r="C17" i="3" l="1"/>
  <c r="D17" i="3"/>
  <c r="E17" i="3"/>
  <c r="F17" i="3"/>
  <c r="G15" i="3"/>
  <c r="G14" i="3"/>
  <c r="G13" i="3"/>
  <c r="G17" i="3" l="1"/>
  <c r="H16" i="3" s="1"/>
  <c r="Y1" i="1"/>
  <c r="N136" i="1" l="1"/>
  <c r="O136" i="1" s="1"/>
  <c r="N82" i="1"/>
  <c r="O82" i="1" s="1"/>
  <c r="N86" i="1"/>
  <c r="O86" i="1" s="1"/>
  <c r="N90" i="1"/>
  <c r="O90" i="1" s="1"/>
  <c r="N95" i="1"/>
  <c r="O95" i="1" s="1"/>
  <c r="N97" i="1"/>
  <c r="O97" i="1" s="1"/>
  <c r="N100" i="1"/>
  <c r="O100" i="1" s="1"/>
  <c r="N103" i="1"/>
  <c r="O103" i="1" s="1"/>
  <c r="N107" i="1"/>
  <c r="O107" i="1" s="1"/>
  <c r="N111" i="1"/>
  <c r="O111" i="1" s="1"/>
  <c r="N116" i="1"/>
  <c r="O116" i="1" s="1"/>
  <c r="N120" i="1"/>
  <c r="O120" i="1" s="1"/>
  <c r="N126" i="1"/>
  <c r="O126" i="1" s="1"/>
  <c r="N129" i="1"/>
  <c r="O129" i="1" s="1"/>
  <c r="N133" i="1"/>
  <c r="O133" i="1" s="1"/>
  <c r="N137" i="1"/>
  <c r="O137" i="1" s="1"/>
  <c r="N140" i="1"/>
  <c r="O140" i="1" s="1"/>
  <c r="N145" i="1"/>
  <c r="O145" i="1" s="1"/>
  <c r="N87" i="1"/>
  <c r="O87" i="1" s="1"/>
  <c r="N101" i="1"/>
  <c r="O101" i="1" s="1"/>
  <c r="N114" i="1"/>
  <c r="O114" i="1" s="1"/>
  <c r="N117" i="1"/>
  <c r="O117" i="1" s="1"/>
  <c r="N121" i="1"/>
  <c r="O121" i="1" s="1"/>
  <c r="N127" i="1"/>
  <c r="O127" i="1" s="1"/>
  <c r="N134" i="1"/>
  <c r="O134" i="1" s="1"/>
  <c r="N138" i="1"/>
  <c r="O138" i="1" s="1"/>
  <c r="N83" i="1"/>
  <c r="O83" i="1" s="1"/>
  <c r="N91" i="1"/>
  <c r="O91" i="1" s="1"/>
  <c r="N104" i="1"/>
  <c r="O104" i="1" s="1"/>
  <c r="N108" i="1"/>
  <c r="O108" i="1" s="1"/>
  <c r="N112" i="1"/>
  <c r="O112" i="1" s="1"/>
  <c r="N123" i="1"/>
  <c r="O123" i="1" s="1"/>
  <c r="N80" i="1"/>
  <c r="O80" i="1" s="1"/>
  <c r="N84" i="1"/>
  <c r="O84" i="1" s="1"/>
  <c r="N88" i="1"/>
  <c r="O88" i="1" s="1"/>
  <c r="N92" i="1"/>
  <c r="O92" i="1" s="1"/>
  <c r="N93" i="1"/>
  <c r="O93" i="1" s="1"/>
  <c r="N98" i="1"/>
  <c r="O98" i="1" s="1"/>
  <c r="N105" i="1"/>
  <c r="O105" i="1" s="1"/>
  <c r="N109" i="1"/>
  <c r="O109" i="1" s="1"/>
  <c r="N115" i="1"/>
  <c r="O115" i="1" s="1"/>
  <c r="N118" i="1"/>
  <c r="O118" i="1" s="1"/>
  <c r="N124" i="1"/>
  <c r="O124" i="1" s="1"/>
  <c r="N128" i="1"/>
  <c r="O128" i="1" s="1"/>
  <c r="N131" i="1"/>
  <c r="O131" i="1" s="1"/>
  <c r="N135" i="1"/>
  <c r="O135" i="1" s="1"/>
  <c r="N139" i="1"/>
  <c r="O139" i="1" s="1"/>
  <c r="N142" i="1"/>
  <c r="O142" i="1" s="1"/>
  <c r="N143" i="1"/>
  <c r="O143" i="1" s="1"/>
  <c r="N96" i="1"/>
  <c r="O96" i="1" s="1"/>
  <c r="N130" i="1"/>
  <c r="O130" i="1" s="1"/>
  <c r="N141" i="1"/>
  <c r="O141" i="1" s="1"/>
  <c r="N81" i="1"/>
  <c r="O81" i="1" s="1"/>
  <c r="N79" i="1"/>
  <c r="O79" i="1" s="1"/>
  <c r="N85" i="1"/>
  <c r="O85" i="1" s="1"/>
  <c r="N89" i="1"/>
  <c r="O89" i="1" s="1"/>
  <c r="N94" i="1"/>
  <c r="O94" i="1" s="1"/>
  <c r="N99" i="1"/>
  <c r="O99" i="1" s="1"/>
  <c r="N102" i="1"/>
  <c r="O102" i="1" s="1"/>
  <c r="N106" i="1"/>
  <c r="O106" i="1" s="1"/>
  <c r="N110" i="1"/>
  <c r="O110" i="1" s="1"/>
  <c r="N113" i="1"/>
  <c r="O113" i="1" s="1"/>
  <c r="N119" i="1"/>
  <c r="O119" i="1" s="1"/>
  <c r="N122" i="1"/>
  <c r="O122" i="1" s="1"/>
  <c r="N125" i="1"/>
  <c r="O125" i="1" s="1"/>
  <c r="N132" i="1"/>
  <c r="O132" i="1" s="1"/>
  <c r="N144" i="1"/>
  <c r="O144" i="1" s="1"/>
  <c r="N76" i="1"/>
  <c r="O76" i="1" s="1"/>
  <c r="N77" i="1"/>
  <c r="O77" i="1" s="1"/>
  <c r="N78" i="1"/>
  <c r="O78" i="1" s="1"/>
  <c r="N45" i="1"/>
  <c r="O45" i="1" s="1"/>
  <c r="N46" i="1"/>
  <c r="O46" i="1" s="1"/>
  <c r="N47" i="1"/>
  <c r="O47" i="1" s="1"/>
  <c r="N48" i="1"/>
  <c r="O48" i="1" s="1"/>
  <c r="N49" i="1"/>
  <c r="O49" i="1" s="1"/>
  <c r="N50" i="1"/>
  <c r="O50" i="1" s="1"/>
  <c r="N51" i="1"/>
  <c r="O51" i="1" s="1"/>
  <c r="N53" i="1"/>
  <c r="O53" i="1" s="1"/>
  <c r="N54" i="1"/>
  <c r="O54" i="1" s="1"/>
  <c r="N55" i="1"/>
  <c r="O55" i="1" s="1"/>
  <c r="N56" i="1"/>
  <c r="O56" i="1" s="1"/>
  <c r="N72" i="1"/>
  <c r="O72" i="1" s="1"/>
  <c r="N74" i="1"/>
  <c r="O74" i="1" s="1"/>
  <c r="N57" i="1"/>
  <c r="O57" i="1" s="1"/>
  <c r="N58" i="1"/>
  <c r="O58" i="1" s="1"/>
  <c r="N59" i="1"/>
  <c r="O59" i="1" s="1"/>
  <c r="N60" i="1"/>
  <c r="O60" i="1" s="1"/>
  <c r="N61" i="1"/>
  <c r="O61" i="1" s="1"/>
  <c r="N62" i="1"/>
  <c r="O62" i="1" s="1"/>
  <c r="N63" i="1"/>
  <c r="O63" i="1" s="1"/>
  <c r="N64" i="1"/>
  <c r="O64" i="1" s="1"/>
  <c r="N65" i="1"/>
  <c r="O65" i="1" s="1"/>
  <c r="N66" i="1"/>
  <c r="O66" i="1" s="1"/>
  <c r="N67" i="1"/>
  <c r="O67" i="1" s="1"/>
  <c r="N68" i="1"/>
  <c r="O68" i="1" s="1"/>
  <c r="N69" i="1"/>
  <c r="O69" i="1" s="1"/>
  <c r="N70" i="1"/>
  <c r="O70" i="1" s="1"/>
  <c r="N71" i="1"/>
  <c r="O71" i="1" s="1"/>
  <c r="N73" i="1"/>
  <c r="O73" i="1" s="1"/>
  <c r="N52" i="1"/>
  <c r="O52" i="1" s="1"/>
  <c r="N75" i="1"/>
  <c r="O75" i="1" s="1"/>
  <c r="N39" i="1"/>
  <c r="O39" i="1" s="1"/>
  <c r="N40" i="1"/>
  <c r="O40" i="1" s="1"/>
  <c r="N32" i="1"/>
  <c r="O32" i="1" s="1"/>
  <c r="N33" i="1"/>
  <c r="O33" i="1" s="1"/>
  <c r="N34" i="1"/>
  <c r="O34" i="1" s="1"/>
  <c r="N35" i="1"/>
  <c r="O35" i="1" s="1"/>
  <c r="N36" i="1"/>
  <c r="O36" i="1" s="1"/>
  <c r="N41" i="1"/>
  <c r="O41" i="1" s="1"/>
  <c r="N43" i="1"/>
  <c r="O43" i="1" s="1"/>
  <c r="N44" i="1"/>
  <c r="O44" i="1" s="1"/>
  <c r="N31" i="1"/>
  <c r="O31" i="1" s="1"/>
  <c r="N38" i="1"/>
  <c r="O38" i="1" s="1"/>
  <c r="N30" i="1"/>
  <c r="O30" i="1" s="1"/>
  <c r="N37" i="1"/>
  <c r="O37" i="1" s="1"/>
  <c r="N42" i="1"/>
  <c r="O42" i="1" s="1"/>
  <c r="N29" i="1"/>
  <c r="O29" i="1" s="1"/>
  <c r="N28" i="1"/>
  <c r="O28" i="1" s="1"/>
  <c r="N23" i="1"/>
  <c r="O23" i="1" s="1"/>
  <c r="N24" i="1"/>
  <c r="O24" i="1" s="1"/>
  <c r="N27" i="1"/>
  <c r="O27" i="1" s="1"/>
  <c r="N25" i="1"/>
  <c r="O25" i="1" s="1"/>
  <c r="N20" i="1"/>
  <c r="O20" i="1" s="1"/>
  <c r="N22" i="1"/>
  <c r="O22" i="1" s="1"/>
  <c r="N26" i="1"/>
  <c r="O26" i="1" s="1"/>
  <c r="N21" i="1"/>
  <c r="O21" i="1" s="1"/>
  <c r="N19" i="1"/>
  <c r="O19" i="1" s="1"/>
  <c r="N13" i="1"/>
  <c r="O13" i="1" s="1"/>
  <c r="N14" i="1"/>
  <c r="O14" i="1" s="1"/>
  <c r="N16" i="1"/>
  <c r="O16" i="1" s="1"/>
  <c r="N15" i="1"/>
  <c r="O15" i="1" s="1"/>
  <c r="N17" i="1"/>
  <c r="O17" i="1" s="1"/>
  <c r="N18" i="1"/>
  <c r="O18" i="1" s="1"/>
  <c r="N11" i="1"/>
  <c r="O11" i="1" s="1"/>
  <c r="N12" i="1"/>
  <c r="O12" i="1" s="1"/>
  <c r="N10" i="1"/>
  <c r="O10" i="1" s="1"/>
  <c r="N8" i="1"/>
  <c r="O8" i="1" s="1"/>
  <c r="N9" i="1"/>
  <c r="O9" i="1" s="1"/>
  <c r="F18" i="3"/>
  <c r="E18" i="3"/>
  <c r="H13" i="3"/>
  <c r="H14" i="3"/>
  <c r="H15" i="3"/>
  <c r="C18" i="3"/>
  <c r="D18" i="3"/>
  <c r="N6" i="1"/>
  <c r="O6" i="1" s="1"/>
  <c r="N7" i="1"/>
  <c r="O7" i="1" s="1"/>
  <c r="N3" i="1"/>
  <c r="O3" i="1" s="1"/>
  <c r="N5" i="1"/>
  <c r="O5" i="1" s="1"/>
  <c r="N4" i="1"/>
  <c r="O4" i="1" s="1"/>
  <c r="N2" i="1"/>
  <c r="O2" i="1" s="1"/>
</calcChain>
</file>

<file path=xl/sharedStrings.xml><?xml version="1.0" encoding="utf-8"?>
<sst xmlns="http://schemas.openxmlformats.org/spreadsheetml/2006/main" count="4229" uniqueCount="941">
  <si>
    <t>RECEIVABLE SUMMARY(In $)</t>
  </si>
  <si>
    <t>Sum of USD AMOUNT</t>
  </si>
  <si>
    <t>Column Labels</t>
  </si>
  <si>
    <t>Row Labels</t>
  </si>
  <si>
    <t>0-30 days</t>
  </si>
  <si>
    <t>31-60 days</t>
  </si>
  <si>
    <t>61-90 days</t>
  </si>
  <si>
    <t>Over 90+ days</t>
  </si>
  <si>
    <t>Grand Total</t>
  </si>
  <si>
    <t>EU/UK</t>
  </si>
  <si>
    <t>USA</t>
  </si>
  <si>
    <t>APAC/ME</t>
  </si>
  <si>
    <t>Region</t>
  </si>
  <si>
    <t>Region-wise contribution(%)</t>
  </si>
  <si>
    <t>Ageing-wise contribution(%)</t>
  </si>
  <si>
    <t>Month</t>
  </si>
  <si>
    <t>Customer Label</t>
  </si>
  <si>
    <t>Platform</t>
  </si>
  <si>
    <t>Settlement Type</t>
  </si>
  <si>
    <t>Client Status</t>
  </si>
  <si>
    <t>Region2</t>
  </si>
  <si>
    <t>AR's Comments</t>
  </si>
  <si>
    <t>AM's Comments</t>
  </si>
  <si>
    <t>Account Manager</t>
  </si>
  <si>
    <t>BD</t>
  </si>
  <si>
    <t>Year</t>
  </si>
  <si>
    <t>4400 WE Technologies Inc.</t>
  </si>
  <si>
    <t>N1</t>
  </si>
  <si>
    <t>Bank Transfer</t>
  </si>
  <si>
    <t>Active</t>
  </si>
  <si>
    <t>Tanu Arora</t>
  </si>
  <si>
    <t>NA</t>
  </si>
  <si>
    <t>4400 WE Technologies, Inc.</t>
  </si>
  <si>
    <t>Masspay</t>
  </si>
  <si>
    <t>6G Digital Remittance Limited</t>
  </si>
  <si>
    <t>Greg McAllister</t>
  </si>
  <si>
    <t>A.D. Financial (AUS) Pty Ltd</t>
  </si>
  <si>
    <t>APAC</t>
  </si>
  <si>
    <t>Hao Nguyen</t>
  </si>
  <si>
    <t>Vinoth M</t>
  </si>
  <si>
    <t>AFT HK Limited</t>
  </si>
  <si>
    <t>Gitesh Athavale</t>
  </si>
  <si>
    <t>Ailingual Limited</t>
  </si>
  <si>
    <t>Hui Ting Hoe</t>
  </si>
  <si>
    <t>AKBAR MONEY CHANGER SDN BHD</t>
  </si>
  <si>
    <t>Winfred</t>
  </si>
  <si>
    <t>Al Dhahery Money Exchange</t>
  </si>
  <si>
    <t>Saikat Roy</t>
  </si>
  <si>
    <t>Rohit Bammi</t>
  </si>
  <si>
    <t>alchemy agps solutions ltd</t>
  </si>
  <si>
    <t>Jerome Coelho</t>
  </si>
  <si>
    <t>AlquimiaDigital.mx S.A de C.V.</t>
  </si>
  <si>
    <t>Christina Hutchinson</t>
  </si>
  <si>
    <t>ASIABILL COMPANY LIMITED</t>
  </si>
  <si>
    <t>Edward Li</t>
  </si>
  <si>
    <t>Aspire FT Pte Ltd</t>
  </si>
  <si>
    <t>Azimo Limited.</t>
  </si>
  <si>
    <t>BAAS Corporation</t>
  </si>
  <si>
    <t>Michael Bermingham</t>
  </si>
  <si>
    <t>BRQ LINK Payment Services Inc</t>
  </si>
  <si>
    <t>Bud Infrastructure Limited</t>
  </si>
  <si>
    <t>Budgetly Pty Ltd</t>
  </si>
  <si>
    <t>CADANA INC</t>
  </si>
  <si>
    <t>Cash In Asia Pte Ltd</t>
  </si>
  <si>
    <t>DEEL Inc.</t>
  </si>
  <si>
    <t>Lia Susin</t>
  </si>
  <si>
    <t>Digital Services SG Five Pte Ltd</t>
  </si>
  <si>
    <t>Distributed Inc.</t>
  </si>
  <si>
    <t>DK Limited</t>
  </si>
  <si>
    <t>East Africa Bank SA</t>
  </si>
  <si>
    <t>ebury mass payments</t>
  </si>
  <si>
    <t>Margarita</t>
  </si>
  <si>
    <t>Franklin Technologies ApS</t>
  </si>
  <si>
    <t>Gagan Smara</t>
  </si>
  <si>
    <t>GET GLOBAL HOLDINGS PTE LTD</t>
  </si>
  <si>
    <t>Glide APAC Pte. Ltd.</t>
  </si>
  <si>
    <t>Global E-Payment Limited</t>
  </si>
  <si>
    <t>Gusto, Inc.</t>
  </si>
  <si>
    <t>Hong Leong Finance Limited</t>
  </si>
  <si>
    <t>IAPPS Pte. Ltd.</t>
  </si>
  <si>
    <t>iFast Financial Pte Ltd</t>
  </si>
  <si>
    <t>Jeonbuk bank</t>
  </si>
  <si>
    <t>Joon Young Kim</t>
  </si>
  <si>
    <t>just wallet inc</t>
  </si>
  <si>
    <t>KappaPayCameroonS.A.(KPC)</t>
  </si>
  <si>
    <t>Michael Podrid</t>
  </si>
  <si>
    <t>Laverne Money Pty Ltd</t>
  </si>
  <si>
    <t>lemonway</t>
  </si>
  <si>
    <t>LENDERWIZE LTD</t>
  </si>
  <si>
    <t>LianLian International Company Limited</t>
  </si>
  <si>
    <t>Maple Digital Financial Solutions Ltd</t>
  </si>
  <si>
    <t>MeshPay EU B.V.</t>
  </si>
  <si>
    <t>MESHPAY GBL PTE. LTD.</t>
  </si>
  <si>
    <t>MeshPay UK Ltd</t>
  </si>
  <si>
    <t>Monex Inc</t>
  </si>
  <si>
    <t>Nala Inc</t>
  </si>
  <si>
    <t>Nala Payments Canada</t>
  </si>
  <si>
    <t>Nexpay Pty Ltd</t>
  </si>
  <si>
    <t>Nuvei Limited</t>
  </si>
  <si>
    <t>OWLPAY HOLDINGS PTE. LTD.</t>
  </si>
  <si>
    <t>Pacific Basin Shipping (HK) Limited</t>
  </si>
  <si>
    <t>Payana Ltd.</t>
  </si>
  <si>
    <t>Kyle Reny</t>
  </si>
  <si>
    <t>Paysafe Financial Services Limited</t>
  </si>
  <si>
    <t>Pelican General Limited</t>
  </si>
  <si>
    <t>Lisa Sung</t>
  </si>
  <si>
    <t>Pelikin Holdings Limited</t>
  </si>
  <si>
    <t>pesapeer incorporated</t>
  </si>
  <si>
    <t>Photon Dance (HongKong) Limited</t>
  </si>
  <si>
    <t>ppsl paysafe</t>
  </si>
  <si>
    <t>ppsl skrill</t>
  </si>
  <si>
    <t>PT Dhanapatra Loka Abadi</t>
  </si>
  <si>
    <t>Hari Budiman</t>
  </si>
  <si>
    <t>PT FLIPTECH LENTERA INSPIRASI PERTIWI</t>
  </si>
  <si>
    <t>PT Harsya Remitindo</t>
  </si>
  <si>
    <t>PT Indo Koala Remittance</t>
  </si>
  <si>
    <t>PT Midtrans</t>
  </si>
  <si>
    <t>PT PELITA TRANSFER NUSANTARA</t>
  </si>
  <si>
    <t>Luciana</t>
  </si>
  <si>
    <t>PT Reyhan Putra Mandiri</t>
  </si>
  <si>
    <t>PT Transwap Dunamis Indonesia</t>
  </si>
  <si>
    <t>PT Worldwide Express Remittance</t>
  </si>
  <si>
    <t>Qolo Inc.</t>
  </si>
  <si>
    <t>Red Owl Pty Ltd</t>
  </si>
  <si>
    <t>Remote Europe Holding B.V.</t>
  </si>
  <si>
    <t>Danny May</t>
  </si>
  <si>
    <t>Remotely Works Inc.</t>
  </si>
  <si>
    <t>Rippling Payments Inc</t>
  </si>
  <si>
    <t>Oren Cohen</t>
  </si>
  <si>
    <t>SIAM COMMERCIAL BANK PUBLIC COMPANY LIMITED</t>
  </si>
  <si>
    <t>SingCash Pte Ltd</t>
  </si>
  <si>
    <t>Skrill Ltd</t>
  </si>
  <si>
    <t>Sleek Tech Pte. Ltd.</t>
  </si>
  <si>
    <t>SPROUT CORPORATE SERVICES PTE LTD</t>
  </si>
  <si>
    <t>SWiM Pay Pty Ltd</t>
  </si>
  <si>
    <t>TAURUS ONE PRIVATE LIMITED</t>
  </si>
  <si>
    <t>Tazapay Pte. Ltd.</t>
  </si>
  <si>
    <t>Febriali Tan</t>
  </si>
  <si>
    <t>TClub Inc.</t>
  </si>
  <si>
    <t>The CurrencyCloud Limited</t>
  </si>
  <si>
    <t>tiagn i inc. dba libertypay</t>
  </si>
  <si>
    <t>Transwap Private Limited</t>
  </si>
  <si>
    <t>Travel Easy Innovation GmbH</t>
  </si>
  <si>
    <t>Travel Ledger UK</t>
  </si>
  <si>
    <t>UQPAY PTE LTD</t>
  </si>
  <si>
    <t>UTU Rewards S.R.L.</t>
  </si>
  <si>
    <t>Varni Tech Inc</t>
  </si>
  <si>
    <t>Volopay Co Pte Ltd.</t>
  </si>
  <si>
    <t>WEEL HOLDINGS PTY LTD</t>
  </si>
  <si>
    <t>Widoph Remit</t>
  </si>
  <si>
    <t>Yariex Group Corp</t>
  </si>
  <si>
    <t>Yondr Money Pty Ltd</t>
  </si>
  <si>
    <t>zenus bank international, inc</t>
  </si>
  <si>
    <t>ZipHQ, Inc</t>
  </si>
  <si>
    <t>Currency</t>
  </si>
  <si>
    <t>USD AMOUNT</t>
  </si>
  <si>
    <t>Invoice Amount</t>
  </si>
  <si>
    <t>Billing Period</t>
  </si>
  <si>
    <t>Days</t>
  </si>
  <si>
    <t>Ageing Tier</t>
  </si>
  <si>
    <t>Fee Type</t>
  </si>
  <si>
    <t>Invoice Date</t>
  </si>
  <si>
    <t>Due Date</t>
  </si>
  <si>
    <t>Invoice Status</t>
  </si>
  <si>
    <t>Invoice Number</t>
  </si>
  <si>
    <t>Reminder Sent</t>
  </si>
  <si>
    <t>LOD</t>
  </si>
  <si>
    <t>USD</t>
  </si>
  <si>
    <t>Monthly Billing</t>
  </si>
  <si>
    <t>Outstanding</t>
  </si>
  <si>
    <t>Yes</t>
  </si>
  <si>
    <t>No</t>
  </si>
  <si>
    <t>SGD</t>
  </si>
  <si>
    <t>AUD</t>
  </si>
  <si>
    <t>Invoice Sent</t>
  </si>
  <si>
    <t>Setup Fee</t>
  </si>
  <si>
    <t>IDR</t>
  </si>
  <si>
    <t>Card Printing and Delivery</t>
  </si>
  <si>
    <t>INV-041224105640</t>
  </si>
  <si>
    <t>GBP</t>
  </si>
  <si>
    <t>EUR</t>
  </si>
  <si>
    <t>MYR</t>
  </si>
  <si>
    <t>Name</t>
  </si>
  <si>
    <t>Units per USD</t>
  </si>
  <si>
    <t>USD per unit</t>
  </si>
  <si>
    <t>US Dollar</t>
  </si>
  <si>
    <t>Euro</t>
  </si>
  <si>
    <t>British Pound</t>
  </si>
  <si>
    <t>INR</t>
  </si>
  <si>
    <t>Indian Rupee</t>
  </si>
  <si>
    <t>Australian Dollar</t>
  </si>
  <si>
    <t>CAD</t>
  </si>
  <si>
    <t>Canadian Dollar</t>
  </si>
  <si>
    <t>Singapore Dollar</t>
  </si>
  <si>
    <t>CHF</t>
  </si>
  <si>
    <t>Swiss Franc</t>
  </si>
  <si>
    <t>Malaysian Ringgit</t>
  </si>
  <si>
    <t>JPY</t>
  </si>
  <si>
    <t>Japanese Yen</t>
  </si>
  <si>
    <t>CNY</t>
  </si>
  <si>
    <t>Chinese Yuan Renminbi</t>
  </si>
  <si>
    <t>NZD</t>
  </si>
  <si>
    <t>New Zealand Dollar</t>
  </si>
  <si>
    <t>THB</t>
  </si>
  <si>
    <t>Thai Baht</t>
  </si>
  <si>
    <t>HUF</t>
  </si>
  <si>
    <t>Hungarian Forint</t>
  </si>
  <si>
    <t>AED</t>
  </si>
  <si>
    <t>Emirati Dirham</t>
  </si>
  <si>
    <t>HKD</t>
  </si>
  <si>
    <t>Hong Kong Dollar</t>
  </si>
  <si>
    <t>MXN</t>
  </si>
  <si>
    <t>Mexican Peso</t>
  </si>
  <si>
    <t>ZAR</t>
  </si>
  <si>
    <t>South African Rand</t>
  </si>
  <si>
    <t>PHP</t>
  </si>
  <si>
    <t>Philippine Peso</t>
  </si>
  <si>
    <t>SEK</t>
  </si>
  <si>
    <t>Swedish Krona</t>
  </si>
  <si>
    <t>Indonesian Rupiah</t>
  </si>
  <si>
    <t>BRL</t>
  </si>
  <si>
    <t>Brazilian Real</t>
  </si>
  <si>
    <t>SAR</t>
  </si>
  <si>
    <t>Saudi Arabian Riyal</t>
  </si>
  <si>
    <t>TRY</t>
  </si>
  <si>
    <t>Turkish Lira</t>
  </si>
  <si>
    <t>KES</t>
  </si>
  <si>
    <t>Kenyan Shilling</t>
  </si>
  <si>
    <t>KRW</t>
  </si>
  <si>
    <t>South Korean Won</t>
  </si>
  <si>
    <t>EGP</t>
  </si>
  <si>
    <t>Egyptian Pound</t>
  </si>
  <si>
    <t>IQD</t>
  </si>
  <si>
    <t>Iraqi Dinar</t>
  </si>
  <si>
    <t>NOK</t>
  </si>
  <si>
    <t>Norwegian Krone</t>
  </si>
  <si>
    <t>KWD</t>
  </si>
  <si>
    <t>Kuwaiti Dinar</t>
  </si>
  <si>
    <t>RUB</t>
  </si>
  <si>
    <t>Russian Ruble</t>
  </si>
  <si>
    <t>DKK</t>
  </si>
  <si>
    <t>Danish Krone</t>
  </si>
  <si>
    <t>PKR</t>
  </si>
  <si>
    <t>Pakistani Rupee</t>
  </si>
  <si>
    <t>ILS</t>
  </si>
  <si>
    <t>Israeli Shekel</t>
  </si>
  <si>
    <t>PLN</t>
  </si>
  <si>
    <t>Polish Zloty</t>
  </si>
  <si>
    <t>QAR</t>
  </si>
  <si>
    <t>Qatari Riyal</t>
  </si>
  <si>
    <t>XAU</t>
  </si>
  <si>
    <t>Gold Ounce</t>
  </si>
  <si>
    <t>OMR</t>
  </si>
  <si>
    <t>Omani Rial</t>
  </si>
  <si>
    <t>COP</t>
  </si>
  <si>
    <t>Colombian Peso</t>
  </si>
  <si>
    <t>CLP</t>
  </si>
  <si>
    <t>Chilean Peso</t>
  </si>
  <si>
    <t>TWD</t>
  </si>
  <si>
    <t>Taiwan New Dollar</t>
  </si>
  <si>
    <t>ARS</t>
  </si>
  <si>
    <t>Argentine Peso</t>
  </si>
  <si>
    <t>CZK</t>
  </si>
  <si>
    <t>Czech Koruna</t>
  </si>
  <si>
    <t>VND</t>
  </si>
  <si>
    <t>Vietnamese Dong</t>
  </si>
  <si>
    <t>MAD</t>
  </si>
  <si>
    <t>Moroccan Dirham</t>
  </si>
  <si>
    <t>JOD</t>
  </si>
  <si>
    <t>Jordanian Dinar</t>
  </si>
  <si>
    <t>BHD</t>
  </si>
  <si>
    <t>Bahraini Dinar</t>
  </si>
  <si>
    <t>XOF</t>
  </si>
  <si>
    <t>CFA Franc</t>
  </si>
  <si>
    <t>LKR</t>
  </si>
  <si>
    <t>Sri Lankan Rupee</t>
  </si>
  <si>
    <t>UAH</t>
  </si>
  <si>
    <t>Ukrainian Hryvnia</t>
  </si>
  <si>
    <t>NGN</t>
  </si>
  <si>
    <t>Nigerian Naira</t>
  </si>
  <si>
    <t>TND</t>
  </si>
  <si>
    <t>Tunisian Dinar</t>
  </si>
  <si>
    <t>UGX</t>
  </si>
  <si>
    <t>Ugandan Shilling</t>
  </si>
  <si>
    <t>RON</t>
  </si>
  <si>
    <t>Romanian Leu</t>
  </si>
  <si>
    <t>BDT</t>
  </si>
  <si>
    <t>Bangladeshi Taka</t>
  </si>
  <si>
    <t>PEN</t>
  </si>
  <si>
    <t>Peruvian Sol</t>
  </si>
  <si>
    <t>GEL</t>
  </si>
  <si>
    <t>Georgian Lari</t>
  </si>
  <si>
    <t>XAF</t>
  </si>
  <si>
    <t>Central African CFA Franc BEAC</t>
  </si>
  <si>
    <t>FJD</t>
  </si>
  <si>
    <t>Fijian Dollar</t>
  </si>
  <si>
    <t>Venezuelan Bolívar</t>
  </si>
  <si>
    <t>VES</t>
  </si>
  <si>
    <t>BYN</t>
  </si>
  <si>
    <t>Belarusian Ruble</t>
  </si>
  <si>
    <t>UZS</t>
  </si>
  <si>
    <t>Uzbekistani Som</t>
  </si>
  <si>
    <t>DZD</t>
  </si>
  <si>
    <t>Algerian Dinar</t>
  </si>
  <si>
    <t>IRR</t>
  </si>
  <si>
    <t>Iranian Rial</t>
  </si>
  <si>
    <t>DOP</t>
  </si>
  <si>
    <t>Dominican Peso</t>
  </si>
  <si>
    <t>ISK</t>
  </si>
  <si>
    <t>Icelandic Krona</t>
  </si>
  <si>
    <t>CRC</t>
  </si>
  <si>
    <t>Costa Rican Colon</t>
  </si>
  <si>
    <t>XAG</t>
  </si>
  <si>
    <t>Silver Ounce</t>
  </si>
  <si>
    <t>SYP</t>
  </si>
  <si>
    <t>Syrian Pound</t>
  </si>
  <si>
    <t>JMD</t>
  </si>
  <si>
    <t>Jamaican Dollar</t>
  </si>
  <si>
    <t>LYD</t>
  </si>
  <si>
    <t>Libyan Dinar</t>
  </si>
  <si>
    <t>GHS</t>
  </si>
  <si>
    <t>Ghanaian Cedi</t>
  </si>
  <si>
    <t>MUR</t>
  </si>
  <si>
    <t>Mauritian Rupee</t>
  </si>
  <si>
    <t>AOA</t>
  </si>
  <si>
    <t>Angolan Kwanza</t>
  </si>
  <si>
    <t>UYU</t>
  </si>
  <si>
    <t>Uruguayan Peso</t>
  </si>
  <si>
    <t>AFN</t>
  </si>
  <si>
    <t>Afghan Afghani</t>
  </si>
  <si>
    <t>LBP</t>
  </si>
  <si>
    <t>Lebanese Pound</t>
  </si>
  <si>
    <t>XPF</t>
  </si>
  <si>
    <t>CFP Franc</t>
  </si>
  <si>
    <t>TTD</t>
  </si>
  <si>
    <t>Trinidadian Dollar</t>
  </si>
  <si>
    <t>TZS</t>
  </si>
  <si>
    <t>Tanzanian Shilling</t>
  </si>
  <si>
    <t>ALL</t>
  </si>
  <si>
    <t>Albanian Lek</t>
  </si>
  <si>
    <t>XCD</t>
  </si>
  <si>
    <t>East Caribbean Dollar</t>
  </si>
  <si>
    <t>GTQ</t>
  </si>
  <si>
    <t>Guatemalan Quetzal</t>
  </si>
  <si>
    <t>NPR</t>
  </si>
  <si>
    <t>Nepalese Rupee</t>
  </si>
  <si>
    <t>BOB</t>
  </si>
  <si>
    <t>Bolivian Bolíviano</t>
  </si>
  <si>
    <t>Zimbabwean Dollar</t>
  </si>
  <si>
    <t>BBD</t>
  </si>
  <si>
    <t>Barbadian or Bajan Dollar</t>
  </si>
  <si>
    <t>CUC</t>
  </si>
  <si>
    <t>Cuban Convertible Peso</t>
  </si>
  <si>
    <t>LAK</t>
  </si>
  <si>
    <t>Lao Kip</t>
  </si>
  <si>
    <t>BND</t>
  </si>
  <si>
    <t>Bruneian Dollar</t>
  </si>
  <si>
    <t>BWP</t>
  </si>
  <si>
    <t>Botswana Pula</t>
  </si>
  <si>
    <t>HNL</t>
  </si>
  <si>
    <t>Honduran Lempira</t>
  </si>
  <si>
    <t>PYG</t>
  </si>
  <si>
    <t>Paraguayan Guarani</t>
  </si>
  <si>
    <t>ETB</t>
  </si>
  <si>
    <t>Ethiopian Birr</t>
  </si>
  <si>
    <t>NAD</t>
  </si>
  <si>
    <t>Namibian Dollar</t>
  </si>
  <si>
    <t>PGK</t>
  </si>
  <si>
    <t>Papua New Guinean Kina</t>
  </si>
  <si>
    <t>SDG</t>
  </si>
  <si>
    <t>Sudanese Pound</t>
  </si>
  <si>
    <t>MOP</t>
  </si>
  <si>
    <t>Macau Pataca</t>
  </si>
  <si>
    <t>BMD</t>
  </si>
  <si>
    <t>Bermudian Dollar</t>
  </si>
  <si>
    <t>NIO</t>
  </si>
  <si>
    <t>Nicaraguan Cordoba</t>
  </si>
  <si>
    <t>BAM</t>
  </si>
  <si>
    <t>KZT</t>
  </si>
  <si>
    <t>Kazakhstani Tenge</t>
  </si>
  <si>
    <t>PAB</t>
  </si>
  <si>
    <t>Panamanian Balboa</t>
  </si>
  <si>
    <t>GYD</t>
  </si>
  <si>
    <t>Guyanese Dollar</t>
  </si>
  <si>
    <t>YER</t>
  </si>
  <si>
    <t>Yemeni Rial</t>
  </si>
  <si>
    <t>MGA</t>
  </si>
  <si>
    <t>Malagasy Ariary</t>
  </si>
  <si>
    <t>KYD</t>
  </si>
  <si>
    <t>Caymanian Dollar</t>
  </si>
  <si>
    <t>MZN</t>
  </si>
  <si>
    <t>Mozambican Metical</t>
  </si>
  <si>
    <t>RSD</t>
  </si>
  <si>
    <t>Serbian Dinar</t>
  </si>
  <si>
    <t>SCR</t>
  </si>
  <si>
    <t>Seychellois Rupee</t>
  </si>
  <si>
    <t>AMD</t>
  </si>
  <si>
    <t>Armenian Dram</t>
  </si>
  <si>
    <t>AZN</t>
  </si>
  <si>
    <t>Azerbaijan Manat</t>
  </si>
  <si>
    <t>SBD</t>
  </si>
  <si>
    <t>Solomon Islander Dollar</t>
  </si>
  <si>
    <t>Sierra Leonean Leone</t>
  </si>
  <si>
    <t>TOP</t>
  </si>
  <si>
    <t>Tongan Pa'anga</t>
  </si>
  <si>
    <t>BZD</t>
  </si>
  <si>
    <t>Belizean Dollar</t>
  </si>
  <si>
    <t>GMD</t>
  </si>
  <si>
    <t>Gambian Dalasi</t>
  </si>
  <si>
    <t>MWK</t>
  </si>
  <si>
    <t>Malawian Kwacha</t>
  </si>
  <si>
    <t>BIF</t>
  </si>
  <si>
    <t>Burundian Franc</t>
  </si>
  <si>
    <t>HTG</t>
  </si>
  <si>
    <t>Haitian Gourde</t>
  </si>
  <si>
    <t>SOS</t>
  </si>
  <si>
    <t>Somali Shilling</t>
  </si>
  <si>
    <t>GNF</t>
  </si>
  <si>
    <t>Guinean Franc</t>
  </si>
  <si>
    <t>MNT</t>
  </si>
  <si>
    <t>Mongolian Tughrik</t>
  </si>
  <si>
    <t>MVR</t>
  </si>
  <si>
    <t>Maldivian Rufiyaa</t>
  </si>
  <si>
    <t>CDF</t>
  </si>
  <si>
    <t>Congolese Franc</t>
  </si>
  <si>
    <t>STN</t>
  </si>
  <si>
    <t>Sao Tomean Dobra</t>
  </si>
  <si>
    <t>TJS</t>
  </si>
  <si>
    <t>Tajikistani Somoni</t>
  </si>
  <si>
    <t>KPW</t>
  </si>
  <si>
    <t>North Korean Won</t>
  </si>
  <si>
    <t>KGS</t>
  </si>
  <si>
    <t>Kyrgyzstani Som</t>
  </si>
  <si>
    <t>LRD</t>
  </si>
  <si>
    <t>Liberian Dollar</t>
  </si>
  <si>
    <t>LSL</t>
  </si>
  <si>
    <t>Basotho Loti</t>
  </si>
  <si>
    <t>MMK</t>
  </si>
  <si>
    <t>Burmese Kyat</t>
  </si>
  <si>
    <t>GIP</t>
  </si>
  <si>
    <t>Gibraltar Pound</t>
  </si>
  <si>
    <t>XPT</t>
  </si>
  <si>
    <t>Platinum Ounce</t>
  </si>
  <si>
    <t>MDL</t>
  </si>
  <si>
    <t>Moldovan Leu</t>
  </si>
  <si>
    <t>CUP</t>
  </si>
  <si>
    <t>Cuban Peso</t>
  </si>
  <si>
    <t>KHR</t>
  </si>
  <si>
    <t>Cambodian Riel</t>
  </si>
  <si>
    <t>MKD</t>
  </si>
  <si>
    <t>Macedonian Denar</t>
  </si>
  <si>
    <t>VUV</t>
  </si>
  <si>
    <t>Ni-Vanuatu Vatu</t>
  </si>
  <si>
    <t>MRU</t>
  </si>
  <si>
    <t>Mauritanian Ouguiya</t>
  </si>
  <si>
    <t>SZL</t>
  </si>
  <si>
    <t>Swazi Lilangeni</t>
  </si>
  <si>
    <t>CVE</t>
  </si>
  <si>
    <t>Cape Verdean Escudo</t>
  </si>
  <si>
    <t>SRD</t>
  </si>
  <si>
    <t>Surinamese Dollar</t>
  </si>
  <si>
    <t>SVC</t>
  </si>
  <si>
    <t>Salvadoran Colon</t>
  </si>
  <si>
    <t>XPD</t>
  </si>
  <si>
    <t>Palladium Ounce</t>
  </si>
  <si>
    <t>BSD</t>
  </si>
  <si>
    <t>Bahamian Dollar</t>
  </si>
  <si>
    <t>XDR</t>
  </si>
  <si>
    <t>IMF Special Drawing Rights</t>
  </si>
  <si>
    <t>RWF</t>
  </si>
  <si>
    <t>Rwandan Franc</t>
  </si>
  <si>
    <t>AWG</t>
  </si>
  <si>
    <t>Aruban or Dutch Guilder</t>
  </si>
  <si>
    <t>BTN</t>
  </si>
  <si>
    <t>Bhutanese Ngultrum</t>
  </si>
  <si>
    <t>DJF</t>
  </si>
  <si>
    <t>Djiboutian Franc</t>
  </si>
  <si>
    <t>KMF</t>
  </si>
  <si>
    <t>Comorian Franc</t>
  </si>
  <si>
    <t>ERN</t>
  </si>
  <si>
    <t>Eritrean Nakfa</t>
  </si>
  <si>
    <t>FKP</t>
  </si>
  <si>
    <t>Falkland Island Pound</t>
  </si>
  <si>
    <t>SHP</t>
  </si>
  <si>
    <t>Saint Helenian Pound</t>
  </si>
  <si>
    <t>SPL</t>
  </si>
  <si>
    <t>Seborgan Luigino</t>
  </si>
  <si>
    <t>WST</t>
  </si>
  <si>
    <t>Samoan Tala</t>
  </si>
  <si>
    <t>JEP</t>
  </si>
  <si>
    <t>Jersey Pound</t>
  </si>
  <si>
    <t>TMT</t>
  </si>
  <si>
    <t>Turkmenistani Manat</t>
  </si>
  <si>
    <t>GGP</t>
  </si>
  <si>
    <t>Guernsey Pound</t>
  </si>
  <si>
    <t>IMP</t>
  </si>
  <si>
    <t>Isle of Man Pound</t>
  </si>
  <si>
    <t>TVD</t>
  </si>
  <si>
    <t>Tuvaluan Dollar</t>
  </si>
  <si>
    <t>ZMW</t>
  </si>
  <si>
    <t>Zambian Kwacha</t>
  </si>
  <si>
    <t>ADA</t>
  </si>
  <si>
    <t>Cardano</t>
  </si>
  <si>
    <t>BCH</t>
  </si>
  <si>
    <t>Bitcoin Cash</t>
  </si>
  <si>
    <t>BTC</t>
  </si>
  <si>
    <t>Bitcoin</t>
  </si>
  <si>
    <t>CLF</t>
  </si>
  <si>
    <t>CNH</t>
  </si>
  <si>
    <t>Chinese Yuan Renminbi Offshore</t>
  </si>
  <si>
    <t>DOGE</t>
  </si>
  <si>
    <t>Dogecoin</t>
  </si>
  <si>
    <t>DOT</t>
  </si>
  <si>
    <t>Polkadot</t>
  </si>
  <si>
    <t>ETH</t>
  </si>
  <si>
    <t>Ethereum</t>
  </si>
  <si>
    <t>LINK</t>
  </si>
  <si>
    <t>Chainlink</t>
  </si>
  <si>
    <t>LTC</t>
  </si>
  <si>
    <t>Litecoin</t>
  </si>
  <si>
    <t>LUNA</t>
  </si>
  <si>
    <t>Terra</t>
  </si>
  <si>
    <t>MXV</t>
  </si>
  <si>
    <t>SLE</t>
  </si>
  <si>
    <t>UNI</t>
  </si>
  <si>
    <t>Uniswap</t>
  </si>
  <si>
    <t>VED</t>
  </si>
  <si>
    <t>XBT</t>
  </si>
  <si>
    <t>XLM</t>
  </si>
  <si>
    <t>Stellar Lumen</t>
  </si>
  <si>
    <t>XRP</t>
  </si>
  <si>
    <t>Ripple</t>
  </si>
  <si>
    <t>ZWG</t>
  </si>
  <si>
    <t>MESHPAY UK LTD</t>
  </si>
  <si>
    <t>OWLPAY HOLDINGS PTE. LTD</t>
  </si>
  <si>
    <t>Stylopay Pte. Ltd</t>
  </si>
  <si>
    <t>PayQuicker LLC</t>
  </si>
  <si>
    <t>aerapass pte. ltd</t>
  </si>
  <si>
    <t>Knox Payments Ltd.</t>
  </si>
  <si>
    <t>MeshPay UK</t>
  </si>
  <si>
    <t>Coda Payments</t>
  </si>
  <si>
    <t>SME</t>
  </si>
  <si>
    <t>Michael Ang</t>
  </si>
  <si>
    <t>coda payments malaysia - aplikasi</t>
  </si>
  <si>
    <t>Leon Lim</t>
  </si>
  <si>
    <t>Hedgewiz Pure Risk Management Solutions Ltd</t>
  </si>
  <si>
    <t>Kwadwo</t>
  </si>
  <si>
    <t>Hedgewiz Pure Risk Management Solutions Ltd - EU</t>
  </si>
  <si>
    <t>Hedgewiz Pure Risk Management Solutions Ltd -UK</t>
  </si>
  <si>
    <t>Hedgewiz Pure Risk Management Solutions Ltd -US</t>
  </si>
  <si>
    <t>Pay Set Limited</t>
  </si>
  <si>
    <t>SAAD EXCHANGE</t>
  </si>
  <si>
    <t>CAMBIONET CORRETORA DE CAMBIO LTDA</t>
  </si>
  <si>
    <t>CQUR Bank LLC</t>
  </si>
  <si>
    <t>Ashraf Omran</t>
  </si>
  <si>
    <t>KUWAIT INDIA INTERNATIONAL EXCHANGE COMPANY(W.L.L)</t>
  </si>
  <si>
    <t>LENDERWIZE LTD-UK</t>
  </si>
  <si>
    <t>Maritime Payment Solutions, LLC (ShipMoney)</t>
  </si>
  <si>
    <t>MESHPAY AU PTY LTD</t>
  </si>
  <si>
    <t>MP Payments UK Limited</t>
  </si>
  <si>
    <t>Paysure Solutions Ltd</t>
  </si>
  <si>
    <t>Andrew Mere</t>
  </si>
  <si>
    <t>Playerauctions HK Co Limited</t>
  </si>
  <si>
    <t>SENDER ÖDEME HIZMETLERI ANONIM SIRKETI</t>
  </si>
  <si>
    <t>The New Money Company of San Francisco, Inc</t>
  </si>
  <si>
    <t>MIchael Podrid</t>
  </si>
  <si>
    <t>Yorbis Inc.</t>
  </si>
  <si>
    <t>Andrew Gyenis</t>
  </si>
  <si>
    <t>EBURY PARTNERS UK LIMITED</t>
  </si>
  <si>
    <t>teledolar</t>
  </si>
  <si>
    <t>global feeder shipping pte ltd</t>
  </si>
  <si>
    <t>Ernest Poh</t>
  </si>
  <si>
    <t>UFintechHub Inc</t>
  </si>
  <si>
    <t>Remofirst, Inc.</t>
  </si>
  <si>
    <t>Corporate Alliance Payments Pty Ltd - NSP</t>
  </si>
  <si>
    <t>OZ CORRETORA DE CÂMBIO SA</t>
  </si>
  <si>
    <t>AYP Staffing Pte Ltd</t>
  </si>
  <si>
    <t>Rippling Payments Inc FI US</t>
  </si>
  <si>
    <t>Rippling Payments Inc FI SG</t>
  </si>
  <si>
    <t>Butlr Ltd T/A Ryftpay</t>
  </si>
  <si>
    <t>BEXS BANCO DE CAMBIO S.A.</t>
  </si>
  <si>
    <t>Klasha Technologies Limited</t>
  </si>
  <si>
    <t>Supra Negocios SAS</t>
  </si>
  <si>
    <t>REMIT5</t>
  </si>
  <si>
    <t>borderless llc</t>
  </si>
  <si>
    <t>Aboki Finance Inc</t>
  </si>
  <si>
    <t>G Pay Instant Solutions Ltd</t>
  </si>
  <si>
    <t>Global Payment E-Commerce Limited</t>
  </si>
  <si>
    <t>Hax Capital Pty Ltd</t>
  </si>
  <si>
    <t>ORBIS TECHNOLOGY LIMITED</t>
  </si>
  <si>
    <t>Pywave Network Technology Limited</t>
  </si>
  <si>
    <t>Skuad Pte Ltd</t>
  </si>
  <si>
    <t>City International Exchange Co. wll</t>
  </si>
  <si>
    <t>DRUO, Inc.</t>
  </si>
  <si>
    <t>goLance, Inc.</t>
  </si>
  <si>
    <t>Nowports, Inc.</t>
  </si>
  <si>
    <t>Spreadfun Pte. Ltd.</t>
  </si>
  <si>
    <t>Taram Inc.,</t>
  </si>
  <si>
    <t>Unified Signal, Inc.</t>
  </si>
  <si>
    <t>Wingspan Networks Inc</t>
  </si>
  <si>
    <t>Eduardo Avallone</t>
  </si>
  <si>
    <t>EU</t>
  </si>
  <si>
    <t>Rank Wyre pay Inc</t>
  </si>
  <si>
    <t>SlideSG Pte. Ltd.</t>
  </si>
  <si>
    <t>GLOBAL ROOTS INC</t>
  </si>
  <si>
    <t>OZ CORRETORA DE CÃ‚MBIO SA</t>
  </si>
  <si>
    <t>isx financial eu ltd</t>
  </si>
  <si>
    <t>WORLDPAY AP LTD (Verify)</t>
  </si>
  <si>
    <t>Ripple Services Inc</t>
  </si>
  <si>
    <t>klu tech</t>
  </si>
  <si>
    <t>OYSTER HR, INC.</t>
  </si>
  <si>
    <t>Everpro Holdings Limited</t>
  </si>
  <si>
    <t>Banque Patronus</t>
  </si>
  <si>
    <t>Bendix Foreign Exchange Corporation</t>
  </si>
  <si>
    <t>Evocabank CJSC</t>
  </si>
  <si>
    <t>Futurepay Global Limited</t>
  </si>
  <si>
    <t>GOGOTRANX HONG KONG LIMITED</t>
  </si>
  <si>
    <t>Istanbul Ödeme ve Elektronik Para A.S</t>
  </si>
  <si>
    <t>KOHO Financial Inc.</t>
  </si>
  <si>
    <t>Loadpass LTDA</t>
  </si>
  <si>
    <t>Niural, Inc.</t>
  </si>
  <si>
    <t>Robinhood Canada Ltd.</t>
  </si>
  <si>
    <t>Robinhood Europe, UAB</t>
  </si>
  <si>
    <t>Robinhood Singapore Pte. Ltd.</t>
  </si>
  <si>
    <t>INV-050225183406</t>
  </si>
  <si>
    <t>Tyler Reed</t>
  </si>
  <si>
    <t>WSFx Global Pay Ltd.</t>
  </si>
  <si>
    <t>Kailash Gupta</t>
  </si>
  <si>
    <t>kasikorn bank</t>
  </si>
  <si>
    <t>paysera</t>
  </si>
  <si>
    <t>you technologies group (singapore) pte. ltd</t>
  </si>
  <si>
    <t>you technologies group (singapore) pte. Ltd - Verify</t>
  </si>
  <si>
    <t>EZ Money Sdn Bhd.</t>
  </si>
  <si>
    <t>INV-050325103203</t>
  </si>
  <si>
    <t>Orbit Money</t>
  </si>
  <si>
    <t>ORO Labs, Inc.</t>
  </si>
  <si>
    <t>Poaster Technologies Inc. DBA Warp</t>
  </si>
  <si>
    <t>QEEBEY TECH PTE. LTD</t>
  </si>
  <si>
    <t>Banco Topazio (Beetech)</t>
  </si>
  <si>
    <t>CashD Pty Ltd</t>
  </si>
  <si>
    <t>WorkMotion Software GmbH</t>
  </si>
  <si>
    <t>e9 pay</t>
  </si>
  <si>
    <t>frente</t>
  </si>
  <si>
    <t>Ibanera Private Limited</t>
  </si>
  <si>
    <t>nsKnox Technologies Ltd</t>
  </si>
  <si>
    <t>rewire</t>
  </si>
  <si>
    <t>Depiteq, Inc.</t>
  </si>
  <si>
    <t>Genieum Services Pty Ltd</t>
  </si>
  <si>
    <t>OZIN INTERNATIONAL PTY LTD</t>
  </si>
  <si>
    <t>Payease Technology (Hong Kong) Limited</t>
  </si>
  <si>
    <t>Pelikin Ventures Pty Ltd</t>
  </si>
  <si>
    <t>WAN GUO GROUP HOLDING LIMITED</t>
  </si>
  <si>
    <t>INV-020425174717</t>
  </si>
  <si>
    <t>ME</t>
  </si>
  <si>
    <t>Regional Outstanding (In $)</t>
  </si>
  <si>
    <t>AL FUAD EXCHANGE</t>
  </si>
  <si>
    <t>AVENIDA VESSEL</t>
  </si>
  <si>
    <t>EPAY LIMITED</t>
  </si>
  <si>
    <t>Jillion Group International Trading Limited</t>
  </si>
  <si>
    <t>Zeni, Inc.</t>
  </si>
  <si>
    <t>INV-050525114818</t>
  </si>
  <si>
    <t>UK</t>
  </si>
  <si>
    <t>XiaoXiao</t>
  </si>
  <si>
    <t>Pat Sarisa</t>
  </si>
  <si>
    <t>XCG</t>
  </si>
  <si>
    <t>Caribbean Guilder</t>
  </si>
  <si>
    <t>Mizzen Digital DMCC</t>
  </si>
  <si>
    <t>Cimb Speedsend</t>
  </si>
  <si>
    <t>Cimb Speedsend-EUR Corridor</t>
  </si>
  <si>
    <t>Cimb Speedsend-GBP Corridor</t>
  </si>
  <si>
    <t>Cimb Speedsend-SGD Corridor</t>
  </si>
  <si>
    <t>AL DAR FOR EXCHANGE WORKS</t>
  </si>
  <si>
    <t>Emirates Islamic Bank PJSC</t>
  </si>
  <si>
    <t>Emirates NBD Bank PJSC</t>
  </si>
  <si>
    <t>KOHO Financial Inc.-Verify</t>
  </si>
  <si>
    <t>SBI Remit Co., Ltd.</t>
  </si>
  <si>
    <t>Tensec Payments, Inc.</t>
  </si>
  <si>
    <t>INV-040625165635</t>
  </si>
  <si>
    <t>Client Name</t>
  </si>
  <si>
    <t>Alipay Merchant Services Pte. Ltd.</t>
  </si>
  <si>
    <t>DK Limited-Verify</t>
  </si>
  <si>
    <t>PT UCE Global Utama</t>
  </si>
  <si>
    <t>VECTOR HOLDINGS PTY LTD</t>
  </si>
  <si>
    <t>cohortgo</t>
  </si>
  <si>
    <t>No response from the client post reminder sent</t>
  </si>
  <si>
    <t>Nomba Financial Services Ltd</t>
  </si>
  <si>
    <t>Bosnia-Herzegovina Convertible Mark</t>
  </si>
  <si>
    <t>EURC</t>
  </si>
  <si>
    <t>SOL</t>
  </si>
  <si>
    <t>USDC</t>
  </si>
  <si>
    <t>USDP</t>
  </si>
  <si>
    <t>bank of ayudhya public company</t>
  </si>
  <si>
    <t>Qatar National Bank (Q.P.S.C.)</t>
  </si>
  <si>
    <t>Ardua Solutions Corp</t>
  </si>
  <si>
    <t>BANCO BS2 S/A</t>
  </si>
  <si>
    <t>Banco Ourinvest S.A.</t>
  </si>
  <si>
    <t>Hitpay Payment Solutions Pte. Ltd.</t>
  </si>
  <si>
    <t>International Payments Identity Pte. Ltd.</t>
  </si>
  <si>
    <t>PIPO (SG) Pte. Ltd.</t>
  </si>
  <si>
    <t>INV-050825115818</t>
  </si>
  <si>
    <t>INV-050825195438</t>
  </si>
  <si>
    <t>Jul</t>
  </si>
  <si>
    <t>Shi Yin</t>
  </si>
  <si>
    <t>kina bank</t>
  </si>
  <si>
    <t>PT Kredigram Pembayaran Elektronis</t>
  </si>
  <si>
    <t>Al Muzaini Exchange</t>
  </si>
  <si>
    <t>Bank of Ayudhya Public Company Limited</t>
  </si>
  <si>
    <t>Commercial Bank of Kuwait KPSC</t>
  </si>
  <si>
    <t>FIRSTKYC PTE. LTD.</t>
  </si>
  <si>
    <t>Global E-Payment Limited-SG</t>
  </si>
  <si>
    <t>Utransfer US LLC</t>
  </si>
  <si>
    <t>WORLDFIRST (SINGAPORE) MERCHANT SERVICES PTE. LTD.</t>
  </si>
  <si>
    <t>Wallet Debit</t>
  </si>
  <si>
    <t>CN-INV-030925182457</t>
  </si>
  <si>
    <t>INV-020925171323</t>
  </si>
  <si>
    <t>INV-040925095830</t>
  </si>
  <si>
    <t>INV-030925145658</t>
  </si>
  <si>
    <t>Credit Note-Waive off</t>
  </si>
  <si>
    <t>Aug</t>
  </si>
  <si>
    <t>Sep</t>
  </si>
  <si>
    <t>MeshPay EU Ltd</t>
  </si>
  <si>
    <t>Setup Fee billed</t>
  </si>
  <si>
    <t>INV-220925103638</t>
  </si>
  <si>
    <t>Setup fee billed</t>
  </si>
  <si>
    <t>Client is disputing on decline charges on blocked cards,awaiting further update from AM.</t>
  </si>
  <si>
    <t xml:space="preserve">FTB HUB S.A.C </t>
  </si>
  <si>
    <t>moneycorp bank limited</t>
  </si>
  <si>
    <t>Bivo Inc.</t>
  </si>
  <si>
    <t>JPMORGAN CHASE BANK</t>
  </si>
  <si>
    <t>Niural, Inc. (Platform)</t>
  </si>
  <si>
    <t>Union Bank of the Philippines</t>
  </si>
  <si>
    <t>WORLDFIRST (SINGAPORE) MERCHANT SERVICESPTE. LTD.</t>
  </si>
  <si>
    <t>SG-FTBHUB-09/2025</t>
  </si>
  <si>
    <t>INV-021025161120</t>
  </si>
  <si>
    <t>INV-021025184847</t>
  </si>
  <si>
    <t>CN-INV-061025093259</t>
  </si>
  <si>
    <t>INV-061025143320</t>
  </si>
  <si>
    <t>INV-061025125629</t>
  </si>
  <si>
    <t>Credit Note - Rebate</t>
  </si>
  <si>
    <t>Oct</t>
  </si>
  <si>
    <t>wallet debited, insufficient funds</t>
  </si>
  <si>
    <t>Amount($)</t>
  </si>
  <si>
    <t>33 Remittance Company Limited</t>
  </si>
  <si>
    <t>al mulla international exchange company,k.s.c.c.</t>
  </si>
  <si>
    <t>Al Rostamani International Exchange LLC</t>
  </si>
  <si>
    <t>ample Transfer</t>
  </si>
  <si>
    <t>currency bird</t>
  </si>
  <si>
    <t>global exchange uk</t>
  </si>
  <si>
    <t>Global81</t>
  </si>
  <si>
    <t>mashreq</t>
  </si>
  <si>
    <t>modern exchange co llc</t>
  </si>
  <si>
    <t>moin 2</t>
  </si>
  <si>
    <t>moin inc</t>
  </si>
  <si>
    <t>moneycorp us inc</t>
  </si>
  <si>
    <t>Novum Financial Technologies Pte. Ltd</t>
  </si>
  <si>
    <t>phillip bank</t>
  </si>
  <si>
    <t>Queen Bee Capital Co., Ltd</t>
  </si>
  <si>
    <t>sentbe</t>
  </si>
  <si>
    <t>Abu Sheikha Exchange</t>
  </si>
  <si>
    <t>Atlantic Partners Asia (SG) Pte. Ltd.</t>
  </si>
  <si>
    <t>BANCO BS2 SA</t>
  </si>
  <si>
    <t>Global Money Express Co., LTD</t>
  </si>
  <si>
    <t>Hello Clever Pty Ltd</t>
  </si>
  <si>
    <t>Monex Canada Inc</t>
  </si>
  <si>
    <t>MULTIPLIER TECHNOLOGIES PTE. LTD</t>
  </si>
  <si>
    <t>Tremendous, LLC</t>
  </si>
  <si>
    <t>VOLOPAY.CO PTE. LTD.</t>
  </si>
  <si>
    <t>Credit Note-Rebate</t>
  </si>
  <si>
    <t>SG-FTBHUB-10/2025</t>
  </si>
  <si>
    <t>ID-ptpelita-10/2025</t>
  </si>
  <si>
    <t>INV-031125184753</t>
  </si>
  <si>
    <t>INV-051125092759</t>
  </si>
  <si>
    <t>INV-281025170000</t>
  </si>
  <si>
    <t>INV-051125174218</t>
  </si>
  <si>
    <t>INV-051125173213</t>
  </si>
  <si>
    <t>INV-051125161416</t>
  </si>
  <si>
    <t>CN-INV-051125105233</t>
  </si>
  <si>
    <t>INV-061125120844</t>
  </si>
  <si>
    <t>INV-061125104927</t>
  </si>
  <si>
    <t>INV-041125182344</t>
  </si>
  <si>
    <t>Sep &amp; oct-2025</t>
  </si>
  <si>
    <t>Unmanaged - Harshita or saloni</t>
  </si>
  <si>
    <t>INV-171125170000</t>
  </si>
  <si>
    <t xml:space="preserve">client has made progress with their capital raise however not provided exact settlement date to clear all o/s </t>
  </si>
  <si>
    <t>Client settles the invoice basis due date</t>
  </si>
  <si>
    <t>Partially settled by the client</t>
  </si>
  <si>
    <t>AM is chasing the client to clear all o/s invoices</t>
  </si>
  <si>
    <t>Total</t>
  </si>
  <si>
    <t>APAYLATER FINANCIALS PTE. LTD.</t>
  </si>
  <si>
    <t>Evocabank OJSC</t>
  </si>
  <si>
    <t>Finofo Inc</t>
  </si>
  <si>
    <t>VPLUS GREATER BAY EXCHANGE LIMITED</t>
  </si>
  <si>
    <t>INV-031225091936</t>
  </si>
  <si>
    <t>INV-041225150054</t>
  </si>
  <si>
    <t>INV-041225180916</t>
  </si>
  <si>
    <t>INV-031225181126</t>
  </si>
  <si>
    <t>INV-031225170417</t>
  </si>
  <si>
    <t>INV2025-MSH-011</t>
  </si>
  <si>
    <t>INV-021225201549</t>
  </si>
  <si>
    <t>INV-021225185612</t>
  </si>
  <si>
    <t>INV-021225190800</t>
  </si>
  <si>
    <t>INV-021225154117</t>
  </si>
  <si>
    <t>INV-151225170000</t>
  </si>
  <si>
    <t>INV-021225163914</t>
  </si>
  <si>
    <t>INV-031225114343</t>
  </si>
  <si>
    <t>INV-021225130146</t>
  </si>
  <si>
    <t>US-youtech-Verify-11/2025</t>
  </si>
  <si>
    <t>SG-FTBHUB-11/2025</t>
  </si>
  <si>
    <t>Overdue</t>
  </si>
  <si>
    <t>Force Settlement</t>
  </si>
  <si>
    <t>Partially Paid</t>
  </si>
  <si>
    <t>Nov</t>
  </si>
  <si>
    <t>Dec</t>
  </si>
  <si>
    <t>Every, Inc.</t>
  </si>
  <si>
    <t>INV-181225104616</t>
  </si>
  <si>
    <t>Jan</t>
  </si>
  <si>
    <t>AM/BD</t>
  </si>
  <si>
    <t>Amount ($)</t>
  </si>
  <si>
    <t>Phnom Penh Commercial Bank Plc.</t>
  </si>
  <si>
    <t xml:space="preserve">Toss Bank </t>
  </si>
  <si>
    <t>Yala Global Technologies Inc.</t>
  </si>
  <si>
    <t>iPiD Europe B.V.</t>
  </si>
  <si>
    <t>Relay Financial (US), Corp-SG</t>
  </si>
  <si>
    <t>HK-Everpro-12/2025</t>
  </si>
  <si>
    <t>US-GLOBAL ROOTS INC-12/2025</t>
  </si>
  <si>
    <t>ID-PT FLIPTECH-12/2025</t>
  </si>
  <si>
    <t>ID-ptpelita-12/2025</t>
  </si>
  <si>
    <t>CA-REMIT5-12/2025</t>
  </si>
  <si>
    <t>US-TClub Inc.-12/2025</t>
  </si>
  <si>
    <t>CA-Yala-12/2025</t>
  </si>
  <si>
    <t>SG-Zenusbank-12/2025</t>
  </si>
  <si>
    <t>INV-060126150040</t>
  </si>
  <si>
    <t>INV-050126144845</t>
  </si>
  <si>
    <t>INV-020126135021</t>
  </si>
  <si>
    <t>INV-020126141332</t>
  </si>
  <si>
    <t>INV-060126122618</t>
  </si>
  <si>
    <t>INV-050126162303</t>
  </si>
  <si>
    <t>INV-050126095427</t>
  </si>
  <si>
    <t>INV-020126193151</t>
  </si>
  <si>
    <t>INV-060126162316</t>
  </si>
  <si>
    <t>INV-020126171358</t>
  </si>
  <si>
    <t>INV-050126152156</t>
  </si>
  <si>
    <t>INV-050126182028</t>
  </si>
  <si>
    <t>INV-060126114015</t>
  </si>
  <si>
    <t>INV-050126150313</t>
  </si>
  <si>
    <t>INV-050126184308</t>
  </si>
  <si>
    <t>INV-050126153219</t>
  </si>
  <si>
    <t>INV-050126154823</t>
  </si>
  <si>
    <t>INV-050126125120</t>
  </si>
  <si>
    <t>INV-060126175157</t>
  </si>
  <si>
    <t>CN-INV-031225192101</t>
  </si>
  <si>
    <t>CN-INV-050126163126</t>
  </si>
  <si>
    <t>INV-070126100548</t>
  </si>
  <si>
    <t>INV-060126174349</t>
  </si>
  <si>
    <t>INV-060126133501</t>
  </si>
  <si>
    <t>INV-060126181825</t>
  </si>
  <si>
    <t>INV-020126172929</t>
  </si>
  <si>
    <t>INV-030126111809</t>
  </si>
  <si>
    <t>Nov25 &amp; Dec25</t>
  </si>
  <si>
    <t>BNB</t>
  </si>
  <si>
    <t>SSP</t>
  </si>
  <si>
    <t>USDT</t>
  </si>
  <si>
    <t>Card printing invoice pending</t>
  </si>
  <si>
    <t>LOD sent, client will be suspended if payment not received by 3rd feb</t>
  </si>
  <si>
    <t>INV-230126220000</t>
  </si>
  <si>
    <t>INV-230126170000</t>
  </si>
  <si>
    <t>INV-230126143000</t>
  </si>
  <si>
    <t>credit note will be settled against future invoices</t>
  </si>
  <si>
    <t>credit will be settled against future invoices</t>
  </si>
  <si>
    <t>CODA PAYMENTS PTE. LTD.</t>
  </si>
  <si>
    <t>Express Hub Services Pty Ltd</t>
  </si>
  <si>
    <t>HONGKONG FORTUNETECH LIMITED</t>
  </si>
  <si>
    <t>MyBeacon Services Inc.</t>
  </si>
  <si>
    <t>MyBeacon Services Inc.-Verify</t>
  </si>
  <si>
    <t>HK-Everpro-01/2026</t>
  </si>
  <si>
    <t>US-GLOBAL ROOTS INC-01/2026</t>
  </si>
  <si>
    <t>SG-Isxfin-01/2026</t>
  </si>
  <si>
    <t>SG-Lemonway-01/2026</t>
  </si>
  <si>
    <t>SG-Nuvei-01/2026</t>
  </si>
  <si>
    <t>ID-PT FLIPTECH-01/2026</t>
  </si>
  <si>
    <t>ID-Harsya Remitindo-01/2026</t>
  </si>
  <si>
    <t>ID-PT Midtrans-01/2026</t>
  </si>
  <si>
    <t>US-Remofirst, Inc.-01/2026</t>
  </si>
  <si>
    <t>US-TClub Inc.-01/2026</t>
  </si>
  <si>
    <t>CA-Yala-01/2026</t>
  </si>
  <si>
    <t>SG-youtech-01/2026</t>
  </si>
  <si>
    <t>US-youtech-Verify-01/2026</t>
  </si>
  <si>
    <t>SG-Zenusbank-01/2026</t>
  </si>
  <si>
    <t>INV-050226011321</t>
  </si>
  <si>
    <t>INV-040226164114</t>
  </si>
  <si>
    <t>INV-070226172013</t>
  </si>
  <si>
    <t>INV-030226122636</t>
  </si>
  <si>
    <t>INV-020226153711</t>
  </si>
  <si>
    <t>INV-040226201806</t>
  </si>
  <si>
    <t>INV-020226220215</t>
  </si>
  <si>
    <t>INV-070226133026</t>
  </si>
  <si>
    <t>INV-040226191953</t>
  </si>
  <si>
    <t>INV-090226192522</t>
  </si>
  <si>
    <t>INV-040226200358</t>
  </si>
  <si>
    <t>INV-040226171625</t>
  </si>
  <si>
    <t>INV-060226135736</t>
  </si>
  <si>
    <t>INV-060226120820</t>
  </si>
  <si>
    <t>INV-040226203353</t>
  </si>
  <si>
    <t>INV-050226031828</t>
  </si>
  <si>
    <t>INV-070226150656</t>
  </si>
  <si>
    <t>INV-060226113511</t>
  </si>
  <si>
    <t>INV-020226191052</t>
  </si>
  <si>
    <t>INV-020226175351</t>
  </si>
  <si>
    <t>INV-130226161341</t>
  </si>
  <si>
    <t>INV-040226210124</t>
  </si>
  <si>
    <t>INV-040226161408</t>
  </si>
  <si>
    <t>INV-020226182425</t>
  </si>
  <si>
    <t>INV-040226140355</t>
  </si>
  <si>
    <t>INV-050226013546</t>
  </si>
  <si>
    <t>INV-030226233006</t>
  </si>
  <si>
    <t>INV-050226133127</t>
  </si>
  <si>
    <t>INV-030226181855</t>
  </si>
  <si>
    <t>INV-040226185603</t>
  </si>
  <si>
    <t>INV-050226183011</t>
  </si>
  <si>
    <t>INV-050226185948</t>
  </si>
  <si>
    <t>INV-050226141818</t>
  </si>
  <si>
    <t>INV-060226194701</t>
  </si>
  <si>
    <t>INV-060226200521</t>
  </si>
  <si>
    <t>INV-090226133228</t>
  </si>
  <si>
    <t>INV-100226170854</t>
  </si>
  <si>
    <t>INV-090226161845</t>
  </si>
  <si>
    <t>INV-020226191330</t>
  </si>
  <si>
    <t>INV-060226140346</t>
  </si>
  <si>
    <t>INV-070226184910</t>
  </si>
  <si>
    <t>INV-060226124635</t>
  </si>
  <si>
    <t>INV-060226143545</t>
  </si>
  <si>
    <t>INV-050226121256</t>
  </si>
  <si>
    <t>Integration Fee</t>
  </si>
  <si>
    <t>APIv2 Integration Fee Invoice</t>
  </si>
  <si>
    <t>Wendy zhai</t>
  </si>
  <si>
    <t>Sachli Zare</t>
  </si>
  <si>
    <t>Denis Tan</t>
  </si>
  <si>
    <t>Feb</t>
  </si>
  <si>
    <t>Mar</t>
  </si>
  <si>
    <t>Apr</t>
  </si>
  <si>
    <t>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</si>
</sst>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_ * #,##0_ ;_ * \-#,##0_ ;_ * &quot;-&quot;??_ ;_ @_ "/>
    <numFmt numFmtId="166" formatCode="_(* #,##0_);_(* \(#,##0\);_(* &quot;-&quot;??_);_(@_)"/>
  </numFmts>
  <fonts count="15">
    <font>
      <sz val="11"/>
      <color theme="1"/>
      <name val="Aptos Narrow"/>
      <family val="2"/>
      <scheme val="minor"/>
    </font>
    <font>
      <sz val="11"/>
      <color theme="1"/>
      <name val="Aptos Narrow"/>
      <family val="2"/>
      <scheme val="minor"/>
    </font>
    <font>
      <b/>
      <sz val="11"/>
      <color theme="1"/>
      <name val="Aptos Narrow"/>
      <family val="2"/>
      <scheme val="minor"/>
    </font>
    <font>
      <b/>
      <sz val="10"/>
      <color theme="1"/>
      <name val="Aptos Narrow"/>
      <family val="2"/>
      <scheme val="minor"/>
    </font>
    <font>
      <b/>
      <sz val="16"/>
      <color theme="0"/>
      <name val="Aptos Narrow"/>
      <family val="2"/>
      <scheme val="minor"/>
    </font>
    <font>
      <sz val="11"/>
      <color rgb="FF000000"/>
      <name val="Aptos Narrow"/>
      <family val="2"/>
      <scheme val="minor"/>
    </font>
    <font>
      <sz val="10"/>
      <color theme="1"/>
      <name val="Aptos Narrow"/>
      <family val="2"/>
      <scheme val="minor"/>
    </font>
    <font>
      <u/>
      <sz val="11"/>
      <color theme="10"/>
      <name val="Aptos Narrow"/>
      <family val="2"/>
      <scheme val="minor"/>
    </font>
    <font>
      <sz val="8"/>
      <color rgb="FF000000"/>
      <name val="Arial Narrow"/>
      <family val="2"/>
    </font>
    <font>
      <sz val="10"/>
      <name val="Calibri"/>
      <family val="2"/>
    </font>
    <font>
      <sz val="11"/>
      <name val="Calibri"/>
      <family val="2"/>
    </font>
    <font>
      <sz val="8"/>
      <color rgb="FF434341"/>
      <name val="Inherit"/>
    </font>
    <font>
      <b/>
      <sz val="8"/>
      <color rgb="FF434341"/>
      <name val="Inter"/>
    </font>
    <font>
      <sz val="8"/>
      <color rgb="FF434341"/>
      <name val="Inter"/>
    </font>
    <font>
      <b/>
      <sz val="11"/>
      <color rgb="FF000000"/>
      <name val="Aptos Narrow"/>
      <family val="2"/>
    </font>
  </fonts>
  <fills count="6">
    <fill>
      <patternFill patternType="none"/>
    </fill>
    <fill>
      <patternFill patternType="gray125"/>
    </fill>
    <fill>
      <patternFill patternType="solid">
        <fgColor rgb="FF00B0F0"/>
        <bgColor indexed="64"/>
      </patternFill>
    </fill>
    <fill>
      <patternFill patternType="solid">
        <fgColor theme="4" tint="0.79998168889431442"/>
        <bgColor theme="4" tint="0.79998168889431442"/>
      </patternFill>
    </fill>
    <fill>
      <patternFill patternType="solid">
        <fgColor rgb="FF92D050"/>
        <bgColor indexed="64"/>
      </patternFill>
    </fill>
    <fill>
      <patternFill patternType="solid">
        <fgColor rgb="FFFFFFFF"/>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hair">
        <color theme="0" tint="-0.24994659260841701"/>
      </top>
      <bottom style="hair">
        <color theme="0" tint="-0.24994659260841701"/>
      </bottom>
      <diagonal/>
    </border>
    <border>
      <left/>
      <right/>
      <top/>
      <bottom style="medium">
        <color rgb="FFF3F4F6"/>
      </bottom>
      <diagonal/>
    </border>
    <border>
      <left/>
      <right/>
      <top/>
      <bottom style="double">
        <color indexed="64"/>
      </bottom>
      <diagonal/>
    </border>
    <border>
      <left/>
      <right/>
      <top/>
      <bottom style="thin">
        <color theme="4" tint="0.39997558519241921"/>
      </bottom>
      <diagonal/>
    </border>
  </borders>
  <cellStyleXfs count="6">
    <xf numFmtId="0" fontId="0" fillId="0" borderId="0"/>
    <xf numFmtId="164" fontId="1" fillId="0" borderId="0" applyFont="0" applyFill="0" applyBorder="0" applyAlignment="0" applyProtection="0"/>
    <xf numFmtId="9" fontId="1" fillId="0" borderId="0" applyFont="0" applyFill="0" applyBorder="0" applyAlignment="0" applyProtection="0"/>
    <xf numFmtId="0" fontId="7" fillId="0" borderId="0" applyNumberFormat="0" applyFill="0" applyBorder="0" applyAlignment="0" applyProtection="0"/>
    <xf numFmtId="0" fontId="1" fillId="0" borderId="0"/>
    <xf numFmtId="0" fontId="10" fillId="0" borderId="0"/>
  </cellStyleXfs>
  <cellXfs count="69">
    <xf numFmtId="0" fontId="0" fillId="0" borderId="0" xfId="0"/>
    <xf numFmtId="14" fontId="0" fillId="0" borderId="1" xfId="0" applyNumberFormat="1" applyBorder="1" applyAlignment="1">
      <alignment horizontal="center"/>
    </xf>
    <xf numFmtId="0" fontId="0" fillId="0" borderId="1" xfId="0" applyBorder="1" applyAlignment="1">
      <alignment horizontal="center"/>
    </xf>
    <xf numFmtId="0" fontId="0" fillId="0" borderId="0" xfId="0" pivotButton="1"/>
    <xf numFmtId="1" fontId="0" fillId="0" borderId="0" xfId="0" applyNumberFormat="1"/>
    <xf numFmtId="0" fontId="0" fillId="0" borderId="0" xfId="0" applyAlignment="1">
      <alignment wrapText="1"/>
    </xf>
    <xf numFmtId="0" fontId="0" fillId="0" borderId="1" xfId="0" applyBorder="1" applyAlignment="1">
      <alignment horizontal="left" vertical="center"/>
    </xf>
    <xf numFmtId="0" fontId="6" fillId="0" borderId="1" xfId="0" applyFont="1" applyBorder="1" applyAlignment="1">
      <alignment horizontal="left"/>
    </xf>
    <xf numFmtId="0" fontId="0" fillId="0" borderId="0" xfId="0" applyAlignment="1">
      <alignment horizontal="center"/>
    </xf>
    <xf numFmtId="0" fontId="0" fillId="0" borderId="0" xfId="0" applyAlignment="1">
      <alignment vertical="center"/>
    </xf>
    <xf numFmtId="0" fontId="0" fillId="0" borderId="0" xfId="0" applyAlignment="1">
      <alignment horizontal="center" vertical="center"/>
    </xf>
    <xf numFmtId="0" fontId="0" fillId="0" borderId="0" xfId="0" applyAlignment="1">
      <alignment vertical="center" wrapText="1"/>
    </xf>
    <xf numFmtId="0" fontId="0" fillId="0" borderId="0" xfId="0" applyAlignment="1">
      <alignment horizontal="left" vertical="center"/>
    </xf>
    <xf numFmtId="9" fontId="0" fillId="0" borderId="3" xfId="2" applyFont="1" applyBorder="1" applyAlignment="1">
      <alignment horizontal="center" vertical="center"/>
    </xf>
    <xf numFmtId="0" fontId="0" fillId="0" borderId="1" xfId="0" applyBorder="1" applyAlignment="1">
      <alignment horizontal="left"/>
    </xf>
    <xf numFmtId="2" fontId="0" fillId="0" borderId="0" xfId="0" applyNumberFormat="1"/>
    <xf numFmtId="9" fontId="0" fillId="0" borderId="5" xfId="2" applyFont="1" applyBorder="1" applyAlignment="1">
      <alignment horizontal="center" vertical="center"/>
    </xf>
    <xf numFmtId="0" fontId="0" fillId="0" borderId="0" xfId="0" applyAlignment="1">
      <alignment horizontal="left"/>
    </xf>
    <xf numFmtId="0" fontId="8" fillId="0" borderId="6" xfId="0" applyFont="1" applyBorder="1" applyAlignment="1">
      <alignment horizontal="left" vertical="top"/>
    </xf>
    <xf numFmtId="0" fontId="7" fillId="5" borderId="7" xfId="3" applyFill="1" applyBorder="1" applyAlignment="1">
      <alignment horizontal="left" vertical="center" indent="2"/>
    </xf>
    <xf numFmtId="0" fontId="8" fillId="0" borderId="6" xfId="5" applyFont="1" applyBorder="1" applyAlignment="1">
      <alignment horizontal="left" vertical="top"/>
    </xf>
    <xf numFmtId="0" fontId="3" fillId="2" borderId="1" xfId="0" applyFont="1" applyFill="1" applyBorder="1" applyAlignment="1" applyProtection="1">
      <alignment horizontal="left" vertical="center"/>
      <protection locked="0"/>
    </xf>
    <xf numFmtId="0" fontId="5" fillId="0" borderId="1" xfId="0" applyFont="1" applyBorder="1" applyAlignment="1">
      <alignment horizontal="left"/>
    </xf>
    <xf numFmtId="0" fontId="9" fillId="0" borderId="0" xfId="4" applyFont="1" applyAlignment="1">
      <alignment horizontal="left"/>
    </xf>
    <xf numFmtId="0" fontId="0" fillId="0" borderId="2" xfId="0" applyBorder="1" applyAlignment="1">
      <alignment horizontal="left"/>
    </xf>
    <xf numFmtId="0" fontId="0" fillId="4" borderId="0" xfId="0" applyFill="1" applyAlignment="1">
      <alignment horizontal="left"/>
    </xf>
    <xf numFmtId="0" fontId="11" fillId="5" borderId="0" xfId="0" applyFont="1" applyFill="1" applyAlignment="1">
      <alignment horizontal="left" vertical="center" indent="1"/>
    </xf>
    <xf numFmtId="0" fontId="11" fillId="5" borderId="0" xfId="0" applyFont="1" applyFill="1" applyAlignment="1">
      <alignment horizontal="center" vertical="center"/>
    </xf>
    <xf numFmtId="0" fontId="11" fillId="5" borderId="0" xfId="0" applyFont="1" applyFill="1" applyAlignment="1">
      <alignment horizontal="right" vertical="center" indent="1"/>
    </xf>
    <xf numFmtId="0" fontId="13" fillId="5" borderId="7" xfId="0" applyFont="1" applyFill="1" applyBorder="1" applyAlignment="1">
      <alignment horizontal="left" vertical="center" indent="2"/>
    </xf>
    <xf numFmtId="0" fontId="13" fillId="5" borderId="7" xfId="0" applyFont="1" applyFill="1" applyBorder="1" applyAlignment="1">
      <alignment horizontal="right" vertical="center" indent="2"/>
    </xf>
    <xf numFmtId="0" fontId="12" fillId="5" borderId="7" xfId="0" applyFont="1" applyFill="1" applyBorder="1" applyAlignment="1">
      <alignment horizontal="left" vertical="center" indent="2"/>
    </xf>
    <xf numFmtId="0" fontId="0" fillId="0" borderId="1" xfId="0" applyBorder="1" applyAlignment="1">
      <alignment horizontal="center" vertical="top"/>
    </xf>
    <xf numFmtId="2" fontId="0" fillId="0" borderId="1" xfId="0" applyNumberFormat="1" applyBorder="1" applyAlignment="1">
      <alignment horizontal="center" vertical="top"/>
    </xf>
    <xf numFmtId="14" fontId="0" fillId="0" borderId="1" xfId="0" quotePrefix="1" applyNumberFormat="1" applyBorder="1" applyAlignment="1">
      <alignment horizontal="center" vertical="top"/>
    </xf>
    <xf numFmtId="14" fontId="0" fillId="0" borderId="1" xfId="0" applyNumberFormat="1" applyBorder="1" applyAlignment="1">
      <alignment horizontal="center" vertical="top"/>
    </xf>
    <xf numFmtId="0" fontId="3" fillId="0" borderId="1" xfId="0" applyFont="1" applyBorder="1" applyAlignment="1" applyProtection="1">
      <alignment horizontal="center" vertical="top"/>
      <protection locked="0"/>
    </xf>
    <xf numFmtId="2" fontId="3" fillId="0" borderId="1" xfId="0" applyNumberFormat="1" applyFont="1" applyBorder="1" applyAlignment="1" applyProtection="1">
      <alignment horizontal="center" vertical="top"/>
      <protection locked="0"/>
    </xf>
    <xf numFmtId="14" fontId="3" fillId="0" borderId="1" xfId="0" applyNumberFormat="1" applyFont="1" applyBorder="1" applyAlignment="1" applyProtection="1">
      <alignment horizontal="center" vertical="top"/>
      <protection locked="0"/>
    </xf>
    <xf numFmtId="0" fontId="0" fillId="0" borderId="1" xfId="0" applyBorder="1" applyAlignment="1">
      <alignment horizontal="center" wrapText="1"/>
    </xf>
    <xf numFmtId="165" fontId="2" fillId="3" borderId="4" xfId="1" applyNumberFormat="1" applyFont="1" applyFill="1" applyBorder="1" applyAlignment="1">
      <alignment horizontal="center"/>
    </xf>
    <xf numFmtId="165" fontId="2" fillId="3" borderId="4" xfId="1" applyNumberFormat="1" applyFont="1" applyFill="1" applyBorder="1" applyAlignment="1">
      <alignment horizontal="center" vertical="center"/>
    </xf>
    <xf numFmtId="165" fontId="2" fillId="3" borderId="1" xfId="1" applyNumberFormat="1" applyFont="1" applyFill="1" applyBorder="1" applyAlignment="1">
      <alignment horizontal="center" vertical="center" wrapText="1"/>
    </xf>
    <xf numFmtId="165" fontId="0" fillId="0" borderId="1" xfId="1" applyNumberFormat="1" applyFont="1" applyBorder="1" applyAlignment="1">
      <alignment horizontal="center"/>
    </xf>
    <xf numFmtId="165" fontId="0" fillId="0" borderId="5" xfId="1" applyNumberFormat="1" applyFont="1" applyBorder="1" applyAlignment="1">
      <alignment horizontal="center" vertical="center" wrapText="1"/>
    </xf>
    <xf numFmtId="9" fontId="0" fillId="0" borderId="1" xfId="2" applyFont="1" applyBorder="1" applyAlignment="1">
      <alignment horizontal="center" vertical="center"/>
    </xf>
    <xf numFmtId="0" fontId="5" fillId="0" borderId="0" xfId="0" applyFont="1"/>
    <xf numFmtId="165" fontId="0" fillId="0" borderId="1" xfId="1" applyNumberFormat="1" applyFont="1" applyBorder="1" applyAlignment="1">
      <alignment horizontal="center" vertical="center"/>
    </xf>
    <xf numFmtId="165" fontId="1" fillId="0" borderId="1" xfId="1" applyNumberFormat="1" applyFont="1" applyFill="1" applyBorder="1" applyAlignment="1">
      <alignment horizontal="center" vertical="center"/>
    </xf>
    <xf numFmtId="165" fontId="0" fillId="0" borderId="1" xfId="1" applyNumberFormat="1" applyFont="1" applyFill="1" applyBorder="1" applyAlignment="1">
      <alignment horizontal="center" vertical="top"/>
    </xf>
    <xf numFmtId="165" fontId="3" fillId="0" borderId="1" xfId="1" applyNumberFormat="1" applyFont="1" applyBorder="1" applyAlignment="1" applyProtection="1">
      <alignment horizontal="center" vertical="top"/>
      <protection locked="0"/>
    </xf>
    <xf numFmtId="165" fontId="0" fillId="0" borderId="1" xfId="1" applyNumberFormat="1" applyFont="1" applyBorder="1" applyAlignment="1">
      <alignment horizontal="center" vertical="top"/>
    </xf>
    <xf numFmtId="165" fontId="0" fillId="0" borderId="1" xfId="0" applyNumberFormat="1" applyBorder="1" applyAlignment="1">
      <alignment horizontal="center"/>
    </xf>
    <xf numFmtId="165" fontId="0" fillId="0" borderId="0" xfId="1" applyNumberFormat="1" applyFont="1"/>
    <xf numFmtId="166" fontId="0" fillId="0" borderId="0" xfId="0" applyNumberFormat="1"/>
    <xf numFmtId="0" fontId="0" fillId="0" borderId="0" xfId="0" pivotButton="1" applyAlignment="1">
      <alignment horizontal="center"/>
    </xf>
    <xf numFmtId="0" fontId="0" fillId="0" borderId="4" xfId="0" pivotButton="1" applyBorder="1" applyAlignment="1">
      <alignment horizontal="center"/>
    </xf>
    <xf numFmtId="165" fontId="0" fillId="0" borderId="4" xfId="0" applyNumberFormat="1" applyBorder="1" applyAlignment="1">
      <alignment horizontal="center"/>
    </xf>
    <xf numFmtId="165" fontId="0" fillId="0" borderId="1" xfId="1" applyNumberFormat="1" applyFont="1" applyFill="1" applyBorder="1" applyAlignment="1">
      <alignment horizontal="center"/>
    </xf>
    <xf numFmtId="3" fontId="0" fillId="0" borderId="1" xfId="0" applyNumberFormat="1" applyBorder="1" applyAlignment="1">
      <alignment horizontal="center"/>
    </xf>
    <xf numFmtId="0" fontId="14" fillId="0" borderId="1" xfId="0" applyFont="1" applyBorder="1" applyAlignment="1">
      <alignment vertical="center"/>
    </xf>
    <xf numFmtId="0" fontId="0" fillId="0" borderId="1" xfId="0" applyBorder="1"/>
    <xf numFmtId="0" fontId="14" fillId="0" borderId="8" xfId="0" applyFont="1" applyBorder="1" applyAlignment="1">
      <alignment vertical="center"/>
    </xf>
    <xf numFmtId="166" fontId="2" fillId="0" borderId="8" xfId="0" applyNumberFormat="1" applyFont="1" applyBorder="1"/>
    <xf numFmtId="11" fontId="13" fillId="5" borderId="7" xfId="0" applyNumberFormat="1" applyFont="1" applyFill="1" applyBorder="1" applyAlignment="1">
      <alignment horizontal="right" vertical="center" indent="2"/>
    </xf>
    <xf numFmtId="0" fontId="0" fillId="0" borderId="9" xfId="0" applyBorder="1"/>
    <xf numFmtId="165" fontId="0" fillId="0" borderId="1" xfId="0" applyNumberFormat="1" applyBorder="1"/>
    <xf numFmtId="165" fontId="4" fillId="2" borderId="1" xfId="1" applyNumberFormat="1" applyFont="1" applyFill="1" applyBorder="1" applyAlignment="1">
      <alignment horizontal="center" vertical="center"/>
    </xf>
    <xf numFmtId="0" fontId="4" fillId="2" borderId="1" xfId="0" applyFont="1" applyFill="1" applyBorder="1" applyAlignment="1">
      <alignment horizontal="center" vertical="center"/>
    </xf>
  </cellXfs>
  <cellStyles count="6">
    <cellStyle name="Comma" xfId="1" builtinId="3"/>
    <cellStyle name="Hyperlink" xfId="3" builtinId="8"/>
    <cellStyle name="Normal" xfId="0" builtinId="0"/>
    <cellStyle name="Normal 3" xfId="4" xr:uid="{76FA833B-19E6-4469-A66E-915AF6FAD399}"/>
    <cellStyle name="Normal 7" xfId="5" xr:uid="{258BAEC1-580A-47C9-ADFE-B5959DD648BB}"/>
    <cellStyle name="Percent" xfId="2" builtinId="5"/>
  </cellStyles>
  <dxfs count="58">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 #,##0_ ;_ * \-#,##0_ ;_ * &quot;-&quot;??_ ;_ @_ "/>
    </dxf>
    <dxf>
      <numFmt numFmtId="165" formatCode="_ * #,##0_ ;_ * \-#,##0_ ;_ * &quot;-&quot;??_ ;_ @_ "/>
    </dxf>
    <dxf>
      <numFmt numFmtId="165" formatCode="_ * #,##0_ ;_ * \-#,##0_ ;_ * &quot;-&quot;??_ ;_ @_ "/>
    </dxf>
    <dxf>
      <numFmt numFmtId="166" formatCode="_(* #,##0_);_(* \(#,##0\);_(*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pivotCacheDefinition" Target="pivotCache/pivotCacheDefinition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externalLink" Target="externalLinks/externalLink3.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pivotCacheDefinition" Target="pivotCache/pivotCacheDefinition4.xml"/></Relationships>
</file>

<file path=xl/drawings/drawing1.xml><?xml version="1.0" encoding="utf-8"?>
<xdr:wsDr xmlns:xdr="http://schemas.openxmlformats.org/drawingml/2006/spreadsheetDrawing" xmlns:a="http://schemas.openxmlformats.org/drawingml/2006/main">
  <xdr:twoCellAnchor editAs="oneCell">
    <xdr:from>
      <xdr:col>7</xdr:col>
      <xdr:colOff>9525</xdr:colOff>
      <xdr:row>0</xdr:row>
      <xdr:rowOff>0</xdr:rowOff>
    </xdr:from>
    <xdr:to>
      <xdr:col>9</xdr:col>
      <xdr:colOff>428625</xdr:colOff>
      <xdr:row>12</xdr:row>
      <xdr:rowOff>57150</xdr:rowOff>
    </xdr:to>
    <mc:AlternateContent xmlns:mc="http://schemas.openxmlformats.org/markup-compatibility/2006" xmlns:a14="http://schemas.microsoft.com/office/drawing/2010/main">
      <mc:Choice Requires="a14">
        <xdr:graphicFrame macro="">
          <xdr:nvGraphicFramePr>
            <xdr:cNvPr id="2" name="Account Manager">
              <a:extLst>
                <a:ext uri="{FF2B5EF4-FFF2-40B4-BE49-F238E27FC236}">
                  <a16:creationId xmlns:a16="http://schemas.microsoft.com/office/drawing/2014/main" id="{086C0560-1872-8ACB-31D2-1C14AE91A1DF}"/>
                </a:ext>
              </a:extLst>
            </xdr:cNvPr>
            <xdr:cNvGraphicFramePr/>
          </xdr:nvGraphicFramePr>
          <xdr:xfrm>
            <a:off x="0" y="0"/>
            <a:ext cx="0" cy="0"/>
          </xdr:xfrm>
          <a:graphic>
            <a:graphicData uri="http://schemas.microsoft.com/office/drawing/2010/slicer">
              <sle:slicer xmlns:sle="http://schemas.microsoft.com/office/drawing/2010/slicer" name="Account Manager"/>
            </a:graphicData>
          </a:graphic>
        </xdr:graphicFrame>
      </mc:Choice>
      <mc:Fallback xmlns="">
        <xdr:sp macro="" textlink="">
          <xdr:nvSpPr>
            <xdr:cNvPr id="0" name=""/>
            <xdr:cNvSpPr>
              <a:spLocks noTextEdit="1"/>
            </xdr:cNvSpPr>
          </xdr:nvSpPr>
          <xdr:spPr>
            <a:xfrm>
              <a:off x="7210425" y="0"/>
              <a:ext cx="1638300" cy="2343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47625</xdr:colOff>
      <xdr:row>0</xdr:row>
      <xdr:rowOff>19051</xdr:rowOff>
    </xdr:from>
    <xdr:to>
      <xdr:col>13</xdr:col>
      <xdr:colOff>28575</xdr:colOff>
      <xdr:row>3</xdr:row>
      <xdr:rowOff>171451</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5AEE4278-AE2F-9ED3-7A1F-E061D1ABBEA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191625" y="19050"/>
              <a:ext cx="1828800" cy="1419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HetalJethva\Downloads\ops_invoicing_merged_2026-01-30T10_29_11.593453532Z.xlsx" TargetMode="External"/><Relationship Id="rId1" Type="http://schemas.openxmlformats.org/officeDocument/2006/relationships/externalLinkPath" Target="file:///C:\Users\HetalJethva\Downloads\ops_invoicing_merged_2026-01-30T10_29_11.593453532Z.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HetalJethva\Downloads\ops_invoicing_merged_2026-02-25T09_27_59.895007058Z.xlsx" TargetMode="External"/><Relationship Id="rId1" Type="http://schemas.openxmlformats.org/officeDocument/2006/relationships/externalLinkPath" Target="file:///C:\Users\HetalJethva\Downloads\ops_invoicing_merged_2026-02-25T09_27_59.895007058Z.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HetalJethva\Downloads\ops_invoicing_merged_2026-02-17T05_33_37.464834526Z.xlsx" TargetMode="External"/><Relationship Id="rId1" Type="http://schemas.openxmlformats.org/officeDocument/2006/relationships/externalLinkPath" Target="file:///C:\Users\HetalJethva\Downloads\ops_invoicing_merged_2026-02-17T05_33_37.464834526Z.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uery result"/>
      <sheetName val="Sheet1"/>
    </sheetNames>
    <sheetDataSet>
      <sheetData sheetId="0">
        <row r="1">
          <cell r="J1" t="str">
            <v>Invoice Number</v>
          </cell>
          <cell r="K1" t="str">
            <v>Due Date</v>
          </cell>
          <cell r="L1" t="str">
            <v>Fee Type</v>
          </cell>
          <cell r="M1" t="str">
            <v>Invoice Amount</v>
          </cell>
          <cell r="N1" t="str">
            <v>Gross Amount</v>
          </cell>
          <cell r="O1" t="str">
            <v>Tax Amount</v>
          </cell>
          <cell r="P1" t="str">
            <v>Billing Period</v>
          </cell>
          <cell r="Q1" t="str">
            <v>Amount Paid</v>
          </cell>
          <cell r="R1" t="str">
            <v>TAT</v>
          </cell>
          <cell r="S1" t="str">
            <v>Rebate Payble</v>
          </cell>
          <cell r="T1" t="str">
            <v>Status</v>
          </cell>
          <cell r="U1" t="str">
            <v>Source</v>
          </cell>
        </row>
        <row r="2">
          <cell r="J2" t="str">
            <v>AU- baltimore aircoil-01/2023</v>
          </cell>
          <cell r="K2">
            <v>44964</v>
          </cell>
          <cell r="L2" t="str">
            <v>Monthly Billing</v>
          </cell>
          <cell r="M2">
            <v>0</v>
          </cell>
          <cell r="N2">
            <v>0</v>
          </cell>
          <cell r="O2"/>
          <cell r="P2" t="str">
            <v>Jan/2023</v>
          </cell>
          <cell r="Q2">
            <v>0</v>
          </cell>
          <cell r="R2">
            <v>1088</v>
          </cell>
          <cell r="S2">
            <v>0</v>
          </cell>
          <cell r="T2" t="str">
            <v>Active</v>
          </cell>
          <cell r="U2" t="str">
            <v>Masspay</v>
          </cell>
        </row>
        <row r="3">
          <cell r="J3" t="str">
            <v>AU- baltimore aircoil-02/2023</v>
          </cell>
          <cell r="K3">
            <v>44992</v>
          </cell>
          <cell r="L3" t="str">
            <v>Monthly Billing</v>
          </cell>
          <cell r="M3">
            <v>0</v>
          </cell>
          <cell r="N3">
            <v>0</v>
          </cell>
          <cell r="O3"/>
          <cell r="P3" t="str">
            <v>Feb/2023</v>
          </cell>
          <cell r="Q3">
            <v>0</v>
          </cell>
          <cell r="R3">
            <v>1060</v>
          </cell>
          <cell r="S3">
            <v>0</v>
          </cell>
          <cell r="T3" t="str">
            <v>Active</v>
          </cell>
          <cell r="U3" t="str">
            <v>Masspay</v>
          </cell>
        </row>
        <row r="4">
          <cell r="J4" t="str">
            <v>AU- baltimore aircoil-03/2023</v>
          </cell>
          <cell r="K4">
            <v>45023</v>
          </cell>
          <cell r="L4" t="str">
            <v>Monthly Billing</v>
          </cell>
          <cell r="M4">
            <v>0</v>
          </cell>
          <cell r="N4">
            <v>0</v>
          </cell>
          <cell r="O4"/>
          <cell r="P4" t="str">
            <v>Mar/2023</v>
          </cell>
          <cell r="Q4">
            <v>0</v>
          </cell>
          <cell r="R4">
            <v>1029</v>
          </cell>
          <cell r="S4">
            <v>0</v>
          </cell>
          <cell r="T4" t="str">
            <v>Active</v>
          </cell>
          <cell r="U4" t="str">
            <v>Masspay</v>
          </cell>
        </row>
        <row r="5">
          <cell r="J5" t="str">
            <v>AU- baltimore aircoil-04/2023</v>
          </cell>
          <cell r="K5">
            <v>45053</v>
          </cell>
          <cell r="L5" t="str">
            <v>Monthly Billing</v>
          </cell>
          <cell r="M5">
            <v>0</v>
          </cell>
          <cell r="N5">
            <v>0</v>
          </cell>
          <cell r="O5"/>
          <cell r="P5" t="str">
            <v>Apr/2023</v>
          </cell>
          <cell r="Q5">
            <v>0</v>
          </cell>
          <cell r="R5">
            <v>999</v>
          </cell>
          <cell r="S5">
            <v>0</v>
          </cell>
          <cell r="T5" t="str">
            <v>Active</v>
          </cell>
          <cell r="U5" t="str">
            <v>Masspay</v>
          </cell>
        </row>
        <row r="6">
          <cell r="J6" t="str">
            <v>AU- baltimore aircoil-05/2023</v>
          </cell>
          <cell r="K6">
            <v>45090</v>
          </cell>
          <cell r="L6" t="str">
            <v>Monthly Billing</v>
          </cell>
          <cell r="M6">
            <v>0</v>
          </cell>
          <cell r="N6">
            <v>0</v>
          </cell>
          <cell r="O6"/>
          <cell r="P6" t="str">
            <v>May/2023</v>
          </cell>
          <cell r="Q6">
            <v>0</v>
          </cell>
          <cell r="R6">
            <v>962</v>
          </cell>
          <cell r="S6">
            <v>0</v>
          </cell>
          <cell r="T6" t="str">
            <v>Active</v>
          </cell>
          <cell r="U6" t="str">
            <v>Masspay</v>
          </cell>
        </row>
        <row r="7">
          <cell r="J7" t="str">
            <v>AU- baltimore aircoil-06/2023</v>
          </cell>
          <cell r="K7">
            <v>45114</v>
          </cell>
          <cell r="L7" t="str">
            <v>Monthly Billing</v>
          </cell>
          <cell r="M7">
            <v>0</v>
          </cell>
          <cell r="N7">
            <v>0</v>
          </cell>
          <cell r="O7"/>
          <cell r="P7" t="str">
            <v>Jun/2023</v>
          </cell>
          <cell r="Q7">
            <v>0</v>
          </cell>
          <cell r="R7">
            <v>938</v>
          </cell>
          <cell r="S7">
            <v>0</v>
          </cell>
          <cell r="T7" t="str">
            <v>Active</v>
          </cell>
          <cell r="U7" t="str">
            <v>Masspay</v>
          </cell>
        </row>
        <row r="8">
          <cell r="J8" t="str">
            <v>AU- baltimore aircoil-07/2023</v>
          </cell>
          <cell r="K8">
            <v>45145</v>
          </cell>
          <cell r="L8" t="str">
            <v>Monthly Billing</v>
          </cell>
          <cell r="M8">
            <v>0</v>
          </cell>
          <cell r="N8">
            <v>0</v>
          </cell>
          <cell r="O8"/>
          <cell r="P8" t="str">
            <v>Jul/2023</v>
          </cell>
          <cell r="Q8">
            <v>0</v>
          </cell>
          <cell r="R8">
            <v>907</v>
          </cell>
          <cell r="S8">
            <v>0</v>
          </cell>
          <cell r="T8" t="str">
            <v>Active</v>
          </cell>
          <cell r="U8" t="str">
            <v>Masspay</v>
          </cell>
        </row>
        <row r="9">
          <cell r="J9" t="str">
            <v>AU- baltimore aircoil-08/2023</v>
          </cell>
          <cell r="K9">
            <v>1</v>
          </cell>
          <cell r="L9" t="str">
            <v>Monthly Billing</v>
          </cell>
          <cell r="M9">
            <v>0</v>
          </cell>
          <cell r="N9">
            <v>0</v>
          </cell>
          <cell r="O9"/>
          <cell r="P9" t="str">
            <v>Aug/2023</v>
          </cell>
          <cell r="Q9">
            <v>0</v>
          </cell>
          <cell r="R9">
            <v>46050</v>
          </cell>
          <cell r="S9">
            <v>0</v>
          </cell>
          <cell r="T9" t="str">
            <v>Active</v>
          </cell>
          <cell r="U9" t="str">
            <v>Masspay</v>
          </cell>
        </row>
        <row r="10">
          <cell r="J10" t="str">
            <v>AU- baltimore aircoil-09/2023</v>
          </cell>
          <cell r="K10">
            <v>45206</v>
          </cell>
          <cell r="L10" t="str">
            <v>Monthly Billing</v>
          </cell>
          <cell r="M10">
            <v>0</v>
          </cell>
          <cell r="N10">
            <v>0</v>
          </cell>
          <cell r="O10"/>
          <cell r="P10" t="str">
            <v>Sep/2023</v>
          </cell>
          <cell r="Q10">
            <v>0</v>
          </cell>
          <cell r="R10">
            <v>846</v>
          </cell>
          <cell r="S10">
            <v>0</v>
          </cell>
          <cell r="T10" t="str">
            <v>Active</v>
          </cell>
          <cell r="U10" t="str">
            <v>Masspay</v>
          </cell>
        </row>
        <row r="11">
          <cell r="J11" t="str">
            <v>AU- baltimore aircoil-10/2023</v>
          </cell>
          <cell r="K11">
            <v>45237</v>
          </cell>
          <cell r="L11" t="str">
            <v>Monthly Billing</v>
          </cell>
          <cell r="M11">
            <v>0</v>
          </cell>
          <cell r="N11">
            <v>0</v>
          </cell>
          <cell r="O11"/>
          <cell r="P11" t="str">
            <v>Oct/2023</v>
          </cell>
          <cell r="Q11">
            <v>0</v>
          </cell>
          <cell r="R11">
            <v>815</v>
          </cell>
          <cell r="S11">
            <v>0</v>
          </cell>
          <cell r="T11" t="str">
            <v>Active</v>
          </cell>
          <cell r="U11" t="str">
            <v>Masspay</v>
          </cell>
        </row>
        <row r="12">
          <cell r="J12" t="str">
            <v>AU- baltimore aircoil-11/2023</v>
          </cell>
          <cell r="K12">
            <v>45267</v>
          </cell>
          <cell r="L12" t="str">
            <v>Monthly Billing</v>
          </cell>
          <cell r="M12">
            <v>0</v>
          </cell>
          <cell r="N12">
            <v>0</v>
          </cell>
          <cell r="O12"/>
          <cell r="P12" t="str">
            <v>Nov/2023</v>
          </cell>
          <cell r="Q12">
            <v>0</v>
          </cell>
          <cell r="R12">
            <v>785</v>
          </cell>
          <cell r="S12">
            <v>0</v>
          </cell>
          <cell r="T12" t="str">
            <v>Active</v>
          </cell>
          <cell r="U12" t="str">
            <v>Masspay</v>
          </cell>
        </row>
        <row r="13">
          <cell r="J13" t="str">
            <v>AU- baltimore aircoil-12/2023</v>
          </cell>
          <cell r="K13">
            <v>45299</v>
          </cell>
          <cell r="L13" t="str">
            <v>Monthly Billing</v>
          </cell>
          <cell r="M13">
            <v>0</v>
          </cell>
          <cell r="N13">
            <v>0</v>
          </cell>
          <cell r="O13"/>
          <cell r="P13" t="str">
            <v>Dec/2023</v>
          </cell>
          <cell r="Q13">
            <v>0</v>
          </cell>
          <cell r="R13">
            <v>753</v>
          </cell>
          <cell r="S13">
            <v>0</v>
          </cell>
          <cell r="T13" t="str">
            <v>Active</v>
          </cell>
          <cell r="U13" t="str">
            <v>Masspay</v>
          </cell>
        </row>
        <row r="14">
          <cell r="J14" t="str">
            <v>AU- baltimore aircoil-01/2024</v>
          </cell>
          <cell r="K14">
            <v>45329</v>
          </cell>
          <cell r="L14" t="str">
            <v>Monthly Billing</v>
          </cell>
          <cell r="M14">
            <v>0</v>
          </cell>
          <cell r="N14">
            <v>0</v>
          </cell>
          <cell r="O14"/>
          <cell r="P14" t="str">
            <v>Jan/2024</v>
          </cell>
          <cell r="Q14">
            <v>0</v>
          </cell>
          <cell r="R14">
            <v>723</v>
          </cell>
          <cell r="S14">
            <v>0</v>
          </cell>
          <cell r="T14" t="str">
            <v>Active</v>
          </cell>
          <cell r="U14" t="str">
            <v>Masspay</v>
          </cell>
        </row>
        <row r="15">
          <cell r="J15" t="str">
            <v>AU- baltimore aircoil-02/2024</v>
          </cell>
          <cell r="K15">
            <v>45358</v>
          </cell>
          <cell r="L15" t="str">
            <v>Monthly Billing</v>
          </cell>
          <cell r="M15">
            <v>0</v>
          </cell>
          <cell r="N15">
            <v>0</v>
          </cell>
          <cell r="O15"/>
          <cell r="P15" t="str">
            <v>Feb/2024</v>
          </cell>
          <cell r="Q15">
            <v>0</v>
          </cell>
          <cell r="R15">
            <v>694</v>
          </cell>
          <cell r="S15">
            <v>0</v>
          </cell>
          <cell r="T15" t="str">
            <v>Active</v>
          </cell>
          <cell r="U15" t="str">
            <v>Masspay</v>
          </cell>
        </row>
        <row r="16">
          <cell r="J16" t="str">
            <v>AU- baltimore aircoil-03/2024</v>
          </cell>
          <cell r="K16">
            <v>45390</v>
          </cell>
          <cell r="L16" t="str">
            <v>Monthly Billing</v>
          </cell>
          <cell r="M16">
            <v>0</v>
          </cell>
          <cell r="N16">
            <v>0</v>
          </cell>
          <cell r="O16"/>
          <cell r="P16" t="str">
            <v>Mar/2024</v>
          </cell>
          <cell r="Q16">
            <v>0</v>
          </cell>
          <cell r="R16">
            <v>662</v>
          </cell>
          <cell r="S16">
            <v>0</v>
          </cell>
          <cell r="T16" t="str">
            <v>Active</v>
          </cell>
          <cell r="U16" t="str">
            <v>Masspay</v>
          </cell>
        </row>
        <row r="17">
          <cell r="J17" t="str">
            <v>AU- baltimore aircoil-04/2024</v>
          </cell>
          <cell r="K17">
            <v>45419</v>
          </cell>
          <cell r="L17" t="str">
            <v>Monthly Billing</v>
          </cell>
          <cell r="M17">
            <v>0</v>
          </cell>
          <cell r="N17">
            <v>0</v>
          </cell>
          <cell r="O17"/>
          <cell r="P17" t="str">
            <v>Apr/2024</v>
          </cell>
          <cell r="Q17">
            <v>0</v>
          </cell>
          <cell r="R17">
            <v>633</v>
          </cell>
          <cell r="S17">
            <v>0</v>
          </cell>
          <cell r="T17" t="str">
            <v>Active</v>
          </cell>
          <cell r="U17" t="str">
            <v>Masspay</v>
          </cell>
        </row>
        <row r="18">
          <cell r="J18" t="str">
            <v>AU- baltimore aircoil-05/2024</v>
          </cell>
          <cell r="K18">
            <v>45450</v>
          </cell>
          <cell r="L18" t="str">
            <v>Monthly Billing</v>
          </cell>
          <cell r="M18">
            <v>0</v>
          </cell>
          <cell r="N18">
            <v>0</v>
          </cell>
          <cell r="O18"/>
          <cell r="P18" t="str">
            <v>May/2024</v>
          </cell>
          <cell r="Q18">
            <v>0</v>
          </cell>
          <cell r="R18">
            <v>602</v>
          </cell>
          <cell r="S18">
            <v>0</v>
          </cell>
          <cell r="T18" t="str">
            <v>Active</v>
          </cell>
          <cell r="U18" t="str">
            <v>Masspay</v>
          </cell>
        </row>
        <row r="19">
          <cell r="J19" t="str">
            <v>AU- baltimore aircoil-06/2024</v>
          </cell>
          <cell r="K19">
            <v>45481</v>
          </cell>
          <cell r="L19" t="str">
            <v>Monthly Billing</v>
          </cell>
          <cell r="M19">
            <v>0</v>
          </cell>
          <cell r="N19">
            <v>0</v>
          </cell>
          <cell r="O19"/>
          <cell r="P19" t="str">
            <v>Jun/2024</v>
          </cell>
          <cell r="Q19">
            <v>0</v>
          </cell>
          <cell r="R19">
            <v>571</v>
          </cell>
          <cell r="S19">
            <v>0</v>
          </cell>
          <cell r="T19" t="str">
            <v>Active</v>
          </cell>
          <cell r="U19" t="str">
            <v>Masspay</v>
          </cell>
        </row>
        <row r="20">
          <cell r="J20" t="str">
            <v>AU- baltimore aircoil-07/2024</v>
          </cell>
          <cell r="K20">
            <v>45511</v>
          </cell>
          <cell r="L20" t="str">
            <v>Monthly Billing</v>
          </cell>
          <cell r="M20">
            <v>0</v>
          </cell>
          <cell r="N20">
            <v>0</v>
          </cell>
          <cell r="O20"/>
          <cell r="P20" t="str">
            <v>Jul/2024</v>
          </cell>
          <cell r="Q20">
            <v>0</v>
          </cell>
          <cell r="R20">
            <v>541</v>
          </cell>
          <cell r="S20">
            <v>0</v>
          </cell>
          <cell r="T20" t="str">
            <v>Active</v>
          </cell>
          <cell r="U20" t="str">
            <v>Masspay</v>
          </cell>
        </row>
        <row r="21">
          <cell r="J21" t="str">
            <v>AU- baltimore aircoil-08/2024</v>
          </cell>
          <cell r="K21">
            <v>45542</v>
          </cell>
          <cell r="L21" t="str">
            <v>Monthly Billing</v>
          </cell>
          <cell r="M21">
            <v>0</v>
          </cell>
          <cell r="N21">
            <v>0</v>
          </cell>
          <cell r="O21"/>
          <cell r="P21" t="str">
            <v>Aug/2024</v>
          </cell>
          <cell r="Q21">
            <v>0</v>
          </cell>
          <cell r="R21">
            <v>510</v>
          </cell>
          <cell r="S21">
            <v>0</v>
          </cell>
          <cell r="T21" t="str">
            <v>Active</v>
          </cell>
          <cell r="U21" t="str">
            <v>Masspay</v>
          </cell>
        </row>
        <row r="22">
          <cell r="J22" t="str">
            <v>AU- baltimore aircoil-09/2024</v>
          </cell>
          <cell r="K22">
            <v>45572</v>
          </cell>
          <cell r="L22" t="str">
            <v>Monthly Billing</v>
          </cell>
          <cell r="M22">
            <v>0</v>
          </cell>
          <cell r="N22">
            <v>0</v>
          </cell>
          <cell r="O22"/>
          <cell r="P22" t="str">
            <v>Sep/2024</v>
          </cell>
          <cell r="Q22">
            <v>0</v>
          </cell>
          <cell r="R22">
            <v>480</v>
          </cell>
          <cell r="S22">
            <v>0</v>
          </cell>
          <cell r="T22" t="str">
            <v>Active</v>
          </cell>
          <cell r="U22" t="str">
            <v>Masspay</v>
          </cell>
        </row>
        <row r="23">
          <cell r="J23" t="str">
            <v>AU- baltimore aircoil-10/2024</v>
          </cell>
          <cell r="K23">
            <v>45603</v>
          </cell>
          <cell r="L23" t="str">
            <v>Monthly Billing</v>
          </cell>
          <cell r="M23">
            <v>0</v>
          </cell>
          <cell r="N23">
            <v>0</v>
          </cell>
          <cell r="O23"/>
          <cell r="P23" t="str">
            <v>Oct/2024</v>
          </cell>
          <cell r="Q23">
            <v>0</v>
          </cell>
          <cell r="R23">
            <v>449</v>
          </cell>
          <cell r="S23">
            <v>0</v>
          </cell>
          <cell r="T23" t="str">
            <v>Active</v>
          </cell>
          <cell r="U23" t="str">
            <v>Masspay</v>
          </cell>
        </row>
        <row r="24">
          <cell r="J24" t="str">
            <v>AU- baltimore aircoil-11/2024</v>
          </cell>
          <cell r="K24">
            <v>45633</v>
          </cell>
          <cell r="L24" t="str">
            <v>Monthly Billing</v>
          </cell>
          <cell r="M24">
            <v>0</v>
          </cell>
          <cell r="N24">
            <v>0</v>
          </cell>
          <cell r="O24"/>
          <cell r="P24" t="str">
            <v>Nov/2024</v>
          </cell>
          <cell r="Q24">
            <v>0</v>
          </cell>
          <cell r="R24">
            <v>419</v>
          </cell>
          <cell r="S24">
            <v>0</v>
          </cell>
          <cell r="T24" t="str">
            <v>Active</v>
          </cell>
          <cell r="U24" t="str">
            <v>Masspay</v>
          </cell>
        </row>
        <row r="25">
          <cell r="J25" t="str">
            <v>AU- baltimore aircoil-12/2024</v>
          </cell>
          <cell r="K25">
            <v>45667</v>
          </cell>
          <cell r="L25" t="str">
            <v>Monthly Billing</v>
          </cell>
          <cell r="M25">
            <v>0</v>
          </cell>
          <cell r="N25">
            <v>0</v>
          </cell>
          <cell r="O25">
            <v>0</v>
          </cell>
          <cell r="P25" t="str">
            <v>Dec-2024</v>
          </cell>
          <cell r="Q25">
            <v>0</v>
          </cell>
          <cell r="R25">
            <v>385</v>
          </cell>
          <cell r="S25">
            <v>0</v>
          </cell>
          <cell r="T25" t="str">
            <v>Active</v>
          </cell>
          <cell r="U25" t="str">
            <v>Masspay</v>
          </cell>
        </row>
        <row r="26">
          <cell r="J26" t="str">
            <v>AU- baltimore aircoil-01/2025</v>
          </cell>
          <cell r="K26">
            <v>45695</v>
          </cell>
          <cell r="L26" t="str">
            <v>Monthly Billing</v>
          </cell>
          <cell r="M26">
            <v>0</v>
          </cell>
          <cell r="N26">
            <v>0</v>
          </cell>
          <cell r="O26"/>
          <cell r="P26" t="str">
            <v>Jan/2025</v>
          </cell>
          <cell r="Q26">
            <v>0</v>
          </cell>
          <cell r="R26">
            <v>357</v>
          </cell>
          <cell r="S26">
            <v>0</v>
          </cell>
          <cell r="T26" t="str">
            <v>Active</v>
          </cell>
          <cell r="U26" t="str">
            <v>Masspay</v>
          </cell>
        </row>
        <row r="27">
          <cell r="J27" t="str">
            <v>AU- baltimore aircoil-02/2025</v>
          </cell>
          <cell r="K27">
            <v>45723</v>
          </cell>
          <cell r="L27" t="str">
            <v>Monthly Billing</v>
          </cell>
          <cell r="M27">
            <v>0</v>
          </cell>
          <cell r="N27">
            <v>0</v>
          </cell>
          <cell r="O27"/>
          <cell r="P27" t="str">
            <v>Feb/2025</v>
          </cell>
          <cell r="Q27">
            <v>0</v>
          </cell>
          <cell r="R27">
            <v>329</v>
          </cell>
          <cell r="S27">
            <v>0</v>
          </cell>
          <cell r="T27" t="str">
            <v>Active</v>
          </cell>
          <cell r="U27" t="str">
            <v>Masspay</v>
          </cell>
        </row>
        <row r="28">
          <cell r="J28" t="str">
            <v>AU- baltimore aircoil-03/2025</v>
          </cell>
          <cell r="K28">
            <v>45754</v>
          </cell>
          <cell r="L28" t="str">
            <v>Monthly Billing</v>
          </cell>
          <cell r="M28">
            <v>0</v>
          </cell>
          <cell r="N28">
            <v>0</v>
          </cell>
          <cell r="O28"/>
          <cell r="P28" t="str">
            <v>Mar/2025</v>
          </cell>
          <cell r="Q28">
            <v>0</v>
          </cell>
          <cell r="R28">
            <v>298</v>
          </cell>
          <cell r="S28">
            <v>0</v>
          </cell>
          <cell r="T28" t="str">
            <v>Active</v>
          </cell>
          <cell r="U28" t="str">
            <v>Masspay</v>
          </cell>
        </row>
        <row r="29">
          <cell r="J29" t="str">
            <v>AU- baltimore aircoil-04/2025</v>
          </cell>
          <cell r="K29">
            <v>45784</v>
          </cell>
          <cell r="L29" t="str">
            <v>Monthly Billing</v>
          </cell>
          <cell r="M29">
            <v>0</v>
          </cell>
          <cell r="N29">
            <v>0</v>
          </cell>
          <cell r="O29"/>
          <cell r="P29" t="str">
            <v>Apr/2025</v>
          </cell>
          <cell r="Q29">
            <v>0</v>
          </cell>
          <cell r="R29">
            <v>268</v>
          </cell>
          <cell r="S29">
            <v>0</v>
          </cell>
          <cell r="T29" t="str">
            <v>Active</v>
          </cell>
          <cell r="U29" t="str">
            <v>Masspay</v>
          </cell>
        </row>
        <row r="30">
          <cell r="J30" t="str">
            <v>AU- baltimore aircoil-05/2025</v>
          </cell>
          <cell r="K30">
            <v>45815</v>
          </cell>
          <cell r="L30" t="str">
            <v>Monthly Billing</v>
          </cell>
          <cell r="M30">
            <v>0</v>
          </cell>
          <cell r="N30">
            <v>0</v>
          </cell>
          <cell r="O30"/>
          <cell r="P30" t="str">
            <v>May/2025</v>
          </cell>
          <cell r="Q30">
            <v>0</v>
          </cell>
          <cell r="R30">
            <v>237</v>
          </cell>
          <cell r="S30">
            <v>0</v>
          </cell>
          <cell r="T30" t="str">
            <v>Active</v>
          </cell>
          <cell r="U30" t="str">
            <v>Masspay</v>
          </cell>
        </row>
        <row r="31">
          <cell r="J31" t="str">
            <v>AU- baltimore aircoil-06/2025</v>
          </cell>
          <cell r="K31">
            <v>45845</v>
          </cell>
          <cell r="L31" t="str">
            <v>Monthly Billing</v>
          </cell>
          <cell r="M31">
            <v>0</v>
          </cell>
          <cell r="N31">
            <v>0</v>
          </cell>
          <cell r="O31">
            <v>0</v>
          </cell>
          <cell r="P31" t="str">
            <v>Jun/2025</v>
          </cell>
          <cell r="Q31">
            <v>0</v>
          </cell>
          <cell r="R31">
            <v>207</v>
          </cell>
          <cell r="S31">
            <v>0</v>
          </cell>
          <cell r="T31" t="str">
            <v>Active</v>
          </cell>
          <cell r="U31" t="str">
            <v>Masspay</v>
          </cell>
        </row>
        <row r="32">
          <cell r="J32" t="str">
            <v>AU- baltimore aircoil-07/2025</v>
          </cell>
          <cell r="K32">
            <v>45876</v>
          </cell>
          <cell r="L32" t="str">
            <v>Monthly Billing</v>
          </cell>
          <cell r="M32">
            <v>0</v>
          </cell>
          <cell r="N32">
            <v>0</v>
          </cell>
          <cell r="O32">
            <v>0</v>
          </cell>
          <cell r="P32" t="str">
            <v>Jul/2025</v>
          </cell>
          <cell r="Q32">
            <v>0</v>
          </cell>
          <cell r="R32">
            <v>176</v>
          </cell>
          <cell r="S32">
            <v>0</v>
          </cell>
          <cell r="T32" t="str">
            <v>Active</v>
          </cell>
          <cell r="U32" t="str">
            <v>Masspay</v>
          </cell>
        </row>
        <row r="33">
          <cell r="J33" t="str">
            <v>AU- baltimore aircoil-08/2025</v>
          </cell>
          <cell r="K33">
            <v>45908</v>
          </cell>
          <cell r="L33" t="str">
            <v>Monthly Billing</v>
          </cell>
          <cell r="M33">
            <v>0</v>
          </cell>
          <cell r="N33">
            <v>0</v>
          </cell>
          <cell r="O33">
            <v>0</v>
          </cell>
          <cell r="P33" t="str">
            <v>Aug/2025</v>
          </cell>
          <cell r="Q33">
            <v>0</v>
          </cell>
          <cell r="R33">
            <v>144</v>
          </cell>
          <cell r="S33">
            <v>0</v>
          </cell>
          <cell r="T33" t="str">
            <v>Active</v>
          </cell>
          <cell r="U33" t="str">
            <v>Masspay</v>
          </cell>
        </row>
        <row r="34">
          <cell r="J34" t="str">
            <v>AU- baltimore aircoil-09/2025</v>
          </cell>
          <cell r="K34">
            <v>45937</v>
          </cell>
          <cell r="L34" t="str">
            <v>Monthly Billing</v>
          </cell>
          <cell r="M34">
            <v>0</v>
          </cell>
          <cell r="N34">
            <v>0</v>
          </cell>
          <cell r="O34">
            <v>0</v>
          </cell>
          <cell r="P34" t="str">
            <v>Sep/2025</v>
          </cell>
          <cell r="Q34">
            <v>0</v>
          </cell>
          <cell r="R34">
            <v>115</v>
          </cell>
          <cell r="S34">
            <v>0</v>
          </cell>
          <cell r="T34" t="str">
            <v>Active</v>
          </cell>
          <cell r="U34" t="str">
            <v>Masspay</v>
          </cell>
        </row>
        <row r="35">
          <cell r="J35" t="str">
            <v>AU- baltimore aircoil-10/2025</v>
          </cell>
          <cell r="K35">
            <v>45968</v>
          </cell>
          <cell r="L35" t="str">
            <v>Monthly Billing</v>
          </cell>
          <cell r="M35">
            <v>0</v>
          </cell>
          <cell r="N35">
            <v>0</v>
          </cell>
          <cell r="O35">
            <v>0</v>
          </cell>
          <cell r="P35" t="str">
            <v>Oct/2025</v>
          </cell>
          <cell r="Q35">
            <v>0</v>
          </cell>
          <cell r="R35">
            <v>84</v>
          </cell>
          <cell r="S35">
            <v>0</v>
          </cell>
          <cell r="T35" t="str">
            <v>Active</v>
          </cell>
          <cell r="U35" t="str">
            <v>Masspay</v>
          </cell>
        </row>
        <row r="36">
          <cell r="J36" t="str">
            <v>AU- baltimore aircoil-11/2025</v>
          </cell>
          <cell r="K36">
            <v>45999</v>
          </cell>
          <cell r="L36" t="str">
            <v>Monthly Billing</v>
          </cell>
          <cell r="M36">
            <v>0</v>
          </cell>
          <cell r="N36">
            <v>0</v>
          </cell>
          <cell r="O36">
            <v>0</v>
          </cell>
          <cell r="P36" t="str">
            <v>Nov/2025</v>
          </cell>
          <cell r="Q36">
            <v>0</v>
          </cell>
          <cell r="R36">
            <v>53</v>
          </cell>
          <cell r="S36">
            <v>0</v>
          </cell>
          <cell r="T36" t="str">
            <v>Active</v>
          </cell>
          <cell r="U36" t="str">
            <v>Masspay</v>
          </cell>
        </row>
        <row r="37">
          <cell r="J37" t="str">
            <v>AU- baltimore aircoil-12/2025</v>
          </cell>
          <cell r="K37">
            <v>46032</v>
          </cell>
          <cell r="L37" t="str">
            <v>Monthly Billing</v>
          </cell>
          <cell r="M37">
            <v>0</v>
          </cell>
          <cell r="N37">
            <v>0</v>
          </cell>
          <cell r="O37">
            <v>0</v>
          </cell>
          <cell r="P37" t="str">
            <v>Dec/2025</v>
          </cell>
          <cell r="Q37">
            <v>0</v>
          </cell>
          <cell r="R37">
            <v>20</v>
          </cell>
          <cell r="S37">
            <v>0</v>
          </cell>
          <cell r="T37" t="str">
            <v>Active</v>
          </cell>
          <cell r="U37" t="str">
            <v>Masspay</v>
          </cell>
        </row>
        <row r="38">
          <cell r="J38" t="str">
            <v>AU-World Services Online Pty Ltd-11/2022</v>
          </cell>
          <cell r="K38">
            <v>44908</v>
          </cell>
          <cell r="L38" t="str">
            <v>Monthly Billing</v>
          </cell>
          <cell r="M38">
            <v>46.4</v>
          </cell>
          <cell r="N38">
            <v>46.4</v>
          </cell>
          <cell r="O38"/>
          <cell r="P38" t="str">
            <v>Nov/2022</v>
          </cell>
          <cell r="Q38">
            <v>46.4</v>
          </cell>
          <cell r="R38">
            <v>1144</v>
          </cell>
          <cell r="S38">
            <v>0</v>
          </cell>
          <cell r="T38" t="str">
            <v>Active</v>
          </cell>
          <cell r="U38" t="str">
            <v>Masspay</v>
          </cell>
        </row>
        <row r="39">
          <cell r="J39" t="str">
            <v>AU-World Services Online Pty Ltd-12/2022</v>
          </cell>
          <cell r="K39">
            <v>44937</v>
          </cell>
          <cell r="L39" t="str">
            <v>Monthly Billing</v>
          </cell>
          <cell r="M39">
            <v>14.7</v>
          </cell>
          <cell r="N39">
            <v>61.1</v>
          </cell>
          <cell r="O39"/>
          <cell r="P39" t="str">
            <v>Dec/2022</v>
          </cell>
          <cell r="Q39">
            <v>14.7</v>
          </cell>
          <cell r="R39">
            <v>1115</v>
          </cell>
          <cell r="S39">
            <v>0</v>
          </cell>
          <cell r="T39" t="str">
            <v>Active</v>
          </cell>
          <cell r="U39" t="str">
            <v>Masspay</v>
          </cell>
        </row>
        <row r="40">
          <cell r="J40" t="str">
            <v>AU-World Services Online Pty Ltd-01/2023</v>
          </cell>
          <cell r="K40">
            <v>44964</v>
          </cell>
          <cell r="L40" t="str">
            <v>Monthly Billing</v>
          </cell>
          <cell r="M40">
            <v>46.1</v>
          </cell>
          <cell r="N40">
            <v>107.2</v>
          </cell>
          <cell r="O40"/>
          <cell r="P40" t="str">
            <v>Jan/2023</v>
          </cell>
          <cell r="Q40">
            <v>46.1</v>
          </cell>
          <cell r="R40">
            <v>1088</v>
          </cell>
          <cell r="S40">
            <v>0</v>
          </cell>
          <cell r="T40" t="str">
            <v>Active</v>
          </cell>
          <cell r="U40" t="str">
            <v>Masspay</v>
          </cell>
        </row>
        <row r="41">
          <cell r="J41" t="str">
            <v>AU-World Services-02/2023</v>
          </cell>
          <cell r="K41">
            <v>44992</v>
          </cell>
          <cell r="L41" t="str">
            <v>Monthly Billing</v>
          </cell>
          <cell r="M41">
            <v>39.4</v>
          </cell>
          <cell r="N41">
            <v>39.4</v>
          </cell>
          <cell r="O41"/>
          <cell r="P41" t="str">
            <v>Feb/2023</v>
          </cell>
          <cell r="Q41">
            <v>39.4</v>
          </cell>
          <cell r="R41">
            <v>1060</v>
          </cell>
          <cell r="S41">
            <v>0</v>
          </cell>
          <cell r="T41" t="str">
            <v>Active</v>
          </cell>
          <cell r="U41" t="str">
            <v>Masspay</v>
          </cell>
        </row>
        <row r="42">
          <cell r="J42" t="str">
            <v>AU-World Services-03/2023</v>
          </cell>
          <cell r="K42">
            <v>45023</v>
          </cell>
          <cell r="L42" t="str">
            <v>Monthly Billing</v>
          </cell>
          <cell r="M42">
            <v>17.5</v>
          </cell>
          <cell r="N42">
            <v>17.5</v>
          </cell>
          <cell r="O42"/>
          <cell r="P42" t="str">
            <v>Mar/2023</v>
          </cell>
          <cell r="Q42">
            <v>17.5</v>
          </cell>
          <cell r="R42">
            <v>1029</v>
          </cell>
          <cell r="S42">
            <v>0</v>
          </cell>
          <cell r="T42" t="str">
            <v>Active</v>
          </cell>
          <cell r="U42" t="str">
            <v>Masspay</v>
          </cell>
        </row>
        <row r="43">
          <cell r="J43" t="str">
            <v>AU-World Services-04/2023</v>
          </cell>
          <cell r="K43">
            <v>45054</v>
          </cell>
          <cell r="L43" t="str">
            <v>Monthly Billing</v>
          </cell>
          <cell r="M43">
            <v>2.8</v>
          </cell>
          <cell r="N43">
            <v>2.8</v>
          </cell>
          <cell r="O43"/>
          <cell r="P43" t="str">
            <v>Apr/2023</v>
          </cell>
          <cell r="Q43">
            <v>2.8</v>
          </cell>
          <cell r="R43">
            <v>998</v>
          </cell>
          <cell r="S43">
            <v>0</v>
          </cell>
          <cell r="T43" t="str">
            <v>Active</v>
          </cell>
          <cell r="U43" t="str">
            <v>Masspay</v>
          </cell>
        </row>
        <row r="44">
          <cell r="J44" t="str">
            <v>AU-World Services-05/2023</v>
          </cell>
          <cell r="K44">
            <v>45084</v>
          </cell>
          <cell r="L44" t="str">
            <v>Monthly Billing</v>
          </cell>
          <cell r="M44">
            <v>18.3</v>
          </cell>
          <cell r="N44">
            <v>18.3</v>
          </cell>
          <cell r="O44"/>
          <cell r="P44" t="str">
            <v>May/2023</v>
          </cell>
          <cell r="Q44">
            <v>18.3</v>
          </cell>
          <cell r="R44">
            <v>968</v>
          </cell>
          <cell r="S44">
            <v>0</v>
          </cell>
          <cell r="T44" t="str">
            <v>Active</v>
          </cell>
          <cell r="U44" t="str">
            <v>Masspay</v>
          </cell>
        </row>
        <row r="45">
          <cell r="J45" t="str">
            <v>AU-World Services-06/2023</v>
          </cell>
          <cell r="K45">
            <v>45114</v>
          </cell>
          <cell r="L45" t="str">
            <v>Monthly Billing</v>
          </cell>
          <cell r="M45">
            <v>28.6</v>
          </cell>
          <cell r="N45">
            <v>28.6</v>
          </cell>
          <cell r="O45"/>
          <cell r="P45" t="str">
            <v>Jun/2023</v>
          </cell>
          <cell r="Q45">
            <v>28.6</v>
          </cell>
          <cell r="R45">
            <v>938</v>
          </cell>
          <cell r="S45">
            <v>0</v>
          </cell>
          <cell r="T45" t="str">
            <v>Active</v>
          </cell>
          <cell r="U45" t="str">
            <v>Masspay</v>
          </cell>
        </row>
        <row r="46">
          <cell r="J46" t="str">
            <v>AU-World Services-07/2023</v>
          </cell>
          <cell r="K46">
            <v>45145</v>
          </cell>
          <cell r="L46" t="str">
            <v>Monthly Billing</v>
          </cell>
          <cell r="M46">
            <v>12.6</v>
          </cell>
          <cell r="N46">
            <v>12.6</v>
          </cell>
          <cell r="O46"/>
          <cell r="P46" t="str">
            <v>Jul/2023</v>
          </cell>
          <cell r="Q46">
            <v>12.6</v>
          </cell>
          <cell r="R46">
            <v>907</v>
          </cell>
          <cell r="S46">
            <v>0</v>
          </cell>
          <cell r="T46" t="str">
            <v>Active</v>
          </cell>
          <cell r="U46" t="str">
            <v>Masspay</v>
          </cell>
        </row>
        <row r="47">
          <cell r="J47" t="str">
            <v>AU -World Services-08/2023</v>
          </cell>
          <cell r="K47">
            <v>45176</v>
          </cell>
          <cell r="L47" t="str">
            <v>Monthly Billing</v>
          </cell>
          <cell r="M47">
            <v>61.2</v>
          </cell>
          <cell r="N47">
            <v>61.2</v>
          </cell>
          <cell r="O47"/>
          <cell r="P47" t="str">
            <v>Aug/2023</v>
          </cell>
          <cell r="Q47">
            <v>61.2</v>
          </cell>
          <cell r="R47">
            <v>876</v>
          </cell>
          <cell r="S47">
            <v>0</v>
          </cell>
          <cell r="T47" t="str">
            <v>Active</v>
          </cell>
          <cell r="U47" t="str">
            <v>Masspay</v>
          </cell>
        </row>
        <row r="48">
          <cell r="J48" t="str">
            <v>AU-World Services-09/2023</v>
          </cell>
          <cell r="K48">
            <v>45206</v>
          </cell>
          <cell r="L48" t="str">
            <v>Monthly Billing</v>
          </cell>
          <cell r="M48">
            <v>73.599999999999994</v>
          </cell>
          <cell r="N48">
            <v>73.599999999999994</v>
          </cell>
          <cell r="O48"/>
          <cell r="P48" t="str">
            <v>Sep/2023</v>
          </cell>
          <cell r="Q48">
            <v>73.599999999999994</v>
          </cell>
          <cell r="R48">
            <v>846</v>
          </cell>
          <cell r="S48">
            <v>0</v>
          </cell>
          <cell r="T48" t="str">
            <v>Active</v>
          </cell>
          <cell r="U48" t="str">
            <v>Masspay</v>
          </cell>
        </row>
        <row r="49">
          <cell r="J49" t="str">
            <v>AU-World Services-10/2023</v>
          </cell>
          <cell r="K49">
            <v>45237</v>
          </cell>
          <cell r="L49" t="str">
            <v>Monthly Billing</v>
          </cell>
          <cell r="M49">
            <v>45</v>
          </cell>
          <cell r="N49">
            <v>45</v>
          </cell>
          <cell r="O49"/>
          <cell r="P49" t="str">
            <v>Oct/2023</v>
          </cell>
          <cell r="Q49">
            <v>45</v>
          </cell>
          <cell r="R49">
            <v>815</v>
          </cell>
          <cell r="S49">
            <v>0</v>
          </cell>
          <cell r="T49" t="str">
            <v>Active</v>
          </cell>
          <cell r="U49" t="str">
            <v>Masspay</v>
          </cell>
        </row>
        <row r="50">
          <cell r="J50" t="str">
            <v>AU-World Services-11/2023</v>
          </cell>
          <cell r="K50">
            <v>45267</v>
          </cell>
          <cell r="L50" t="str">
            <v>Monthly Billing</v>
          </cell>
          <cell r="M50">
            <v>20</v>
          </cell>
          <cell r="N50">
            <v>20</v>
          </cell>
          <cell r="O50"/>
          <cell r="P50" t="str">
            <v>Nov/2023</v>
          </cell>
          <cell r="Q50">
            <v>20</v>
          </cell>
          <cell r="R50">
            <v>785</v>
          </cell>
          <cell r="S50">
            <v>0</v>
          </cell>
          <cell r="T50" t="str">
            <v>Active</v>
          </cell>
          <cell r="U50" t="str">
            <v>Masspay</v>
          </cell>
        </row>
        <row r="51">
          <cell r="J51" t="str">
            <v>AU-World Services-12/2023</v>
          </cell>
          <cell r="K51">
            <v>45299</v>
          </cell>
          <cell r="L51" t="str">
            <v>Monthly Billing</v>
          </cell>
          <cell r="M51">
            <v>190.7</v>
          </cell>
          <cell r="N51">
            <v>190.7</v>
          </cell>
          <cell r="O51"/>
          <cell r="P51" t="str">
            <v>Dec/2023</v>
          </cell>
          <cell r="Q51">
            <v>190.7</v>
          </cell>
          <cell r="R51">
            <v>753</v>
          </cell>
          <cell r="S51">
            <v>0</v>
          </cell>
          <cell r="T51" t="str">
            <v>Active</v>
          </cell>
          <cell r="U51" t="str">
            <v>Masspay</v>
          </cell>
        </row>
        <row r="52">
          <cell r="J52" t="str">
            <v>AU-World Services-01/2024</v>
          </cell>
          <cell r="K52">
            <v>45329</v>
          </cell>
          <cell r="L52" t="str">
            <v>Monthly Billing</v>
          </cell>
          <cell r="M52">
            <v>63.8</v>
          </cell>
          <cell r="N52">
            <v>63.8</v>
          </cell>
          <cell r="O52"/>
          <cell r="P52" t="str">
            <v>Jan/2024</v>
          </cell>
          <cell r="Q52">
            <v>63.8</v>
          </cell>
          <cell r="R52">
            <v>723</v>
          </cell>
          <cell r="S52">
            <v>0</v>
          </cell>
          <cell r="T52" t="str">
            <v>Active</v>
          </cell>
          <cell r="U52" t="str">
            <v>Masspay</v>
          </cell>
        </row>
        <row r="53">
          <cell r="J53" t="str">
            <v>AU-World Services-02/2024</v>
          </cell>
          <cell r="K53">
            <v>45358</v>
          </cell>
          <cell r="L53" t="str">
            <v>Monthly Billing</v>
          </cell>
          <cell r="M53">
            <v>26.9</v>
          </cell>
          <cell r="N53">
            <v>26.9</v>
          </cell>
          <cell r="O53"/>
          <cell r="P53" t="str">
            <v>Feb/2024</v>
          </cell>
          <cell r="Q53">
            <v>26.9</v>
          </cell>
          <cell r="R53">
            <v>694</v>
          </cell>
          <cell r="S53">
            <v>0</v>
          </cell>
          <cell r="T53" t="str">
            <v>Active</v>
          </cell>
          <cell r="U53" t="str">
            <v>Masspay</v>
          </cell>
        </row>
        <row r="54">
          <cell r="J54" t="str">
            <v>AU-World Services-03/2024</v>
          </cell>
          <cell r="K54">
            <v>45390</v>
          </cell>
          <cell r="L54" t="str">
            <v>Monthly Billing</v>
          </cell>
          <cell r="M54">
            <v>99.8</v>
          </cell>
          <cell r="N54">
            <v>99.8</v>
          </cell>
          <cell r="O54"/>
          <cell r="P54" t="str">
            <v>Mar/2024</v>
          </cell>
          <cell r="Q54">
            <v>99.8</v>
          </cell>
          <cell r="R54">
            <v>662</v>
          </cell>
          <cell r="S54">
            <v>0</v>
          </cell>
          <cell r="T54" t="str">
            <v>Active</v>
          </cell>
          <cell r="U54" t="str">
            <v>Masspay</v>
          </cell>
        </row>
        <row r="55">
          <cell r="J55" t="str">
            <v>AU-World Services-04/2024</v>
          </cell>
          <cell r="K55">
            <v>45419</v>
          </cell>
          <cell r="L55" t="str">
            <v>Monthly Billing</v>
          </cell>
          <cell r="M55">
            <v>61.3</v>
          </cell>
          <cell r="N55">
            <v>61.3</v>
          </cell>
          <cell r="O55"/>
          <cell r="P55" t="str">
            <v>Apr/2024</v>
          </cell>
          <cell r="Q55">
            <v>61.3</v>
          </cell>
          <cell r="R55">
            <v>633</v>
          </cell>
          <cell r="S55">
            <v>0</v>
          </cell>
          <cell r="T55" t="str">
            <v>Active</v>
          </cell>
          <cell r="U55" t="str">
            <v>Masspay</v>
          </cell>
        </row>
        <row r="56">
          <cell r="J56" t="str">
            <v>AU-World Services-05/2024</v>
          </cell>
          <cell r="K56">
            <v>45450</v>
          </cell>
          <cell r="L56" t="str">
            <v>Monthly Billing</v>
          </cell>
          <cell r="M56">
            <v>64.2</v>
          </cell>
          <cell r="N56">
            <v>64.2</v>
          </cell>
          <cell r="O56"/>
          <cell r="P56" t="str">
            <v>May/2024</v>
          </cell>
          <cell r="Q56">
            <v>64.2</v>
          </cell>
          <cell r="R56">
            <v>602</v>
          </cell>
          <cell r="S56">
            <v>0</v>
          </cell>
          <cell r="T56" t="str">
            <v>Active</v>
          </cell>
          <cell r="U56" t="str">
            <v>Masspay</v>
          </cell>
        </row>
        <row r="57">
          <cell r="J57" t="str">
            <v>AU-World Services-06/2024</v>
          </cell>
          <cell r="K57">
            <v>45481</v>
          </cell>
          <cell r="L57" t="str">
            <v>Monthly Billing</v>
          </cell>
          <cell r="M57">
            <v>59.4</v>
          </cell>
          <cell r="N57">
            <v>59.4</v>
          </cell>
          <cell r="O57"/>
          <cell r="P57" t="str">
            <v>Jun/2024</v>
          </cell>
          <cell r="Q57">
            <v>59.4</v>
          </cell>
          <cell r="R57">
            <v>571</v>
          </cell>
          <cell r="S57">
            <v>0</v>
          </cell>
          <cell r="T57" t="str">
            <v>Active</v>
          </cell>
          <cell r="U57" t="str">
            <v>Masspay</v>
          </cell>
        </row>
        <row r="58">
          <cell r="J58" t="str">
            <v>AU-World Services-07/2024</v>
          </cell>
          <cell r="K58">
            <v>45511</v>
          </cell>
          <cell r="L58" t="str">
            <v>Monthly Billing</v>
          </cell>
          <cell r="M58">
            <v>40.299999999999997</v>
          </cell>
          <cell r="N58">
            <v>40.299999999999997</v>
          </cell>
          <cell r="O58"/>
          <cell r="P58" t="str">
            <v>Jul/2024</v>
          </cell>
          <cell r="Q58">
            <v>40.299999999999997</v>
          </cell>
          <cell r="R58">
            <v>541</v>
          </cell>
          <cell r="S58">
            <v>0</v>
          </cell>
          <cell r="T58" t="str">
            <v>Active</v>
          </cell>
          <cell r="U58" t="str">
            <v>Masspay</v>
          </cell>
        </row>
        <row r="59">
          <cell r="J59" t="str">
            <v>AU-World Services-08/2024</v>
          </cell>
          <cell r="K59">
            <v>45542</v>
          </cell>
          <cell r="L59" t="str">
            <v>Monthly Billing</v>
          </cell>
          <cell r="M59">
            <v>49.7</v>
          </cell>
          <cell r="N59">
            <v>49.7</v>
          </cell>
          <cell r="O59"/>
          <cell r="P59" t="str">
            <v>Aug/2024</v>
          </cell>
          <cell r="Q59">
            <v>49.7</v>
          </cell>
          <cell r="R59">
            <v>510</v>
          </cell>
          <cell r="S59">
            <v>0</v>
          </cell>
          <cell r="T59" t="str">
            <v>Active</v>
          </cell>
          <cell r="U59" t="str">
            <v>Masspay</v>
          </cell>
        </row>
        <row r="60">
          <cell r="J60" t="str">
            <v>AU-World Services-09/2024</v>
          </cell>
          <cell r="K60">
            <v>45572</v>
          </cell>
          <cell r="L60" t="str">
            <v>Monthly Billing</v>
          </cell>
          <cell r="M60">
            <v>70.599999999999994</v>
          </cell>
          <cell r="N60">
            <v>70.599999999999994</v>
          </cell>
          <cell r="O60"/>
          <cell r="P60" t="str">
            <v>Sep/2024</v>
          </cell>
          <cell r="Q60">
            <v>70.599999999999994</v>
          </cell>
          <cell r="R60">
            <v>480</v>
          </cell>
          <cell r="S60">
            <v>0</v>
          </cell>
          <cell r="T60" t="str">
            <v>Active</v>
          </cell>
          <cell r="U60" t="str">
            <v>Masspay</v>
          </cell>
        </row>
        <row r="61">
          <cell r="J61" t="str">
            <v>AU-World Services-10/2024</v>
          </cell>
          <cell r="K61">
            <v>45603</v>
          </cell>
          <cell r="L61" t="str">
            <v>Monthly Billing</v>
          </cell>
          <cell r="M61">
            <v>111.3</v>
          </cell>
          <cell r="N61">
            <v>111.3</v>
          </cell>
          <cell r="O61"/>
          <cell r="P61" t="str">
            <v>Oct/2024</v>
          </cell>
          <cell r="Q61">
            <v>111.3</v>
          </cell>
          <cell r="R61">
            <v>449</v>
          </cell>
          <cell r="S61">
            <v>0</v>
          </cell>
          <cell r="T61" t="str">
            <v>Active</v>
          </cell>
          <cell r="U61" t="str">
            <v>Masspay</v>
          </cell>
        </row>
        <row r="62">
          <cell r="J62" t="str">
            <v>AU-World Services-11/2024</v>
          </cell>
          <cell r="K62">
            <v>45633</v>
          </cell>
          <cell r="L62" t="str">
            <v>Monthly Billing</v>
          </cell>
          <cell r="M62">
            <v>58.3</v>
          </cell>
          <cell r="N62">
            <v>58.3</v>
          </cell>
          <cell r="O62"/>
          <cell r="P62" t="str">
            <v>Nov/2024</v>
          </cell>
          <cell r="Q62">
            <v>0</v>
          </cell>
          <cell r="R62">
            <v>419</v>
          </cell>
          <cell r="S62">
            <v>0</v>
          </cell>
          <cell r="T62" t="str">
            <v>Active</v>
          </cell>
          <cell r="U62" t="str">
            <v>Masspay</v>
          </cell>
        </row>
        <row r="63">
          <cell r="J63" t="str">
            <v>AU-World Services-12/2024</v>
          </cell>
          <cell r="K63">
            <v>45664</v>
          </cell>
          <cell r="L63" t="str">
            <v>Monthly Billing</v>
          </cell>
          <cell r="M63">
            <v>59.9</v>
          </cell>
          <cell r="N63">
            <v>59.9</v>
          </cell>
          <cell r="O63">
            <v>0</v>
          </cell>
          <cell r="P63" t="str">
            <v>Dec-2024</v>
          </cell>
          <cell r="Q63">
            <v>59.9</v>
          </cell>
          <cell r="R63">
            <v>388</v>
          </cell>
          <cell r="S63">
            <v>0</v>
          </cell>
          <cell r="T63" t="str">
            <v>Active</v>
          </cell>
          <cell r="U63" t="str">
            <v>Masspay</v>
          </cell>
        </row>
        <row r="64">
          <cell r="J64" t="str">
            <v>AU-World Services-01/2025</v>
          </cell>
          <cell r="K64">
            <v>45695</v>
          </cell>
          <cell r="L64" t="str">
            <v>Monthly Billing</v>
          </cell>
          <cell r="M64">
            <v>17.8</v>
          </cell>
          <cell r="N64">
            <v>17.8</v>
          </cell>
          <cell r="O64"/>
          <cell r="P64" t="str">
            <v>Jan/2025</v>
          </cell>
          <cell r="Q64">
            <v>17.8</v>
          </cell>
          <cell r="R64">
            <v>357</v>
          </cell>
          <cell r="S64">
            <v>0</v>
          </cell>
          <cell r="T64" t="str">
            <v>Active</v>
          </cell>
          <cell r="U64" t="str">
            <v>Masspay</v>
          </cell>
        </row>
        <row r="65">
          <cell r="J65" t="str">
            <v>AU-World Services-02/2025</v>
          </cell>
          <cell r="K65">
            <v>45723</v>
          </cell>
          <cell r="L65" t="str">
            <v>Monthly Billing</v>
          </cell>
          <cell r="M65">
            <v>22.6</v>
          </cell>
          <cell r="N65">
            <v>22.6</v>
          </cell>
          <cell r="O65"/>
          <cell r="P65" t="str">
            <v>Feb/2025</v>
          </cell>
          <cell r="Q65">
            <v>22.6</v>
          </cell>
          <cell r="R65">
            <v>329</v>
          </cell>
          <cell r="S65">
            <v>0</v>
          </cell>
          <cell r="T65" t="str">
            <v>Active</v>
          </cell>
          <cell r="U65" t="str">
            <v>Masspay</v>
          </cell>
        </row>
        <row r="66">
          <cell r="J66" t="str">
            <v>AU-World Services-03/2025</v>
          </cell>
          <cell r="K66">
            <v>45754</v>
          </cell>
          <cell r="L66" t="str">
            <v>Monthly Billing</v>
          </cell>
          <cell r="M66">
            <v>37.5</v>
          </cell>
          <cell r="N66">
            <v>37.5</v>
          </cell>
          <cell r="O66"/>
          <cell r="P66" t="str">
            <v>Mar/2025</v>
          </cell>
          <cell r="Q66">
            <v>37.5</v>
          </cell>
          <cell r="R66">
            <v>298</v>
          </cell>
          <cell r="S66">
            <v>0</v>
          </cell>
          <cell r="T66" t="str">
            <v>Active</v>
          </cell>
          <cell r="U66" t="str">
            <v>Masspay</v>
          </cell>
        </row>
        <row r="67">
          <cell r="J67" t="str">
            <v>AU-World Services-04/2025</v>
          </cell>
          <cell r="K67">
            <v>45784</v>
          </cell>
          <cell r="L67" t="str">
            <v>Monthly Billing</v>
          </cell>
          <cell r="M67">
            <v>37</v>
          </cell>
          <cell r="N67">
            <v>0</v>
          </cell>
          <cell r="O67">
            <v>0</v>
          </cell>
          <cell r="P67" t="str">
            <v>Apr/2025</v>
          </cell>
          <cell r="Q67">
            <v>37</v>
          </cell>
          <cell r="R67">
            <v>268</v>
          </cell>
          <cell r="S67">
            <v>0</v>
          </cell>
          <cell r="T67" t="str">
            <v>Active</v>
          </cell>
          <cell r="U67" t="str">
            <v>Masspay</v>
          </cell>
        </row>
        <row r="68">
          <cell r="J68" t="str">
            <v>AU-World Services-05/2025</v>
          </cell>
          <cell r="K68">
            <v>45815</v>
          </cell>
          <cell r="L68" t="str">
            <v>Monthly Billing</v>
          </cell>
          <cell r="M68">
            <v>23.5</v>
          </cell>
          <cell r="N68">
            <v>23.5</v>
          </cell>
          <cell r="O68"/>
          <cell r="P68" t="str">
            <v>May/2025</v>
          </cell>
          <cell r="Q68">
            <v>23.5</v>
          </cell>
          <cell r="R68">
            <v>237</v>
          </cell>
          <cell r="S68">
            <v>0</v>
          </cell>
          <cell r="T68" t="str">
            <v>Active</v>
          </cell>
          <cell r="U68" t="str">
            <v>Masspay</v>
          </cell>
        </row>
        <row r="69">
          <cell r="J69" t="str">
            <v>AU-World Services-06/2025</v>
          </cell>
          <cell r="K69">
            <v>45845</v>
          </cell>
          <cell r="L69" t="str">
            <v>Monthly Billing</v>
          </cell>
          <cell r="M69">
            <v>64.8</v>
          </cell>
          <cell r="N69">
            <v>64.8</v>
          </cell>
          <cell r="O69"/>
          <cell r="P69" t="str">
            <v>Jun/2025</v>
          </cell>
          <cell r="Q69">
            <v>64.8</v>
          </cell>
          <cell r="R69">
            <v>207</v>
          </cell>
          <cell r="S69">
            <v>0</v>
          </cell>
          <cell r="T69" t="str">
            <v>Active</v>
          </cell>
          <cell r="U69" t="str">
            <v>Masspay</v>
          </cell>
        </row>
        <row r="70">
          <cell r="J70" t="str">
            <v>AU-World Services-07/2025</v>
          </cell>
          <cell r="K70">
            <v>45876</v>
          </cell>
          <cell r="L70" t="str">
            <v>Monthly Billing</v>
          </cell>
          <cell r="M70">
            <v>12.8</v>
          </cell>
          <cell r="N70">
            <v>12.8</v>
          </cell>
          <cell r="O70">
            <v>0</v>
          </cell>
          <cell r="P70" t="str">
            <v>Jul/2025</v>
          </cell>
          <cell r="Q70">
            <v>12.8</v>
          </cell>
          <cell r="R70">
            <v>176</v>
          </cell>
          <cell r="S70">
            <v>0</v>
          </cell>
          <cell r="T70" t="str">
            <v>Active</v>
          </cell>
          <cell r="U70" t="str">
            <v>Masspay</v>
          </cell>
        </row>
        <row r="71">
          <cell r="J71" t="str">
            <v>AU-World Services-08/2025</v>
          </cell>
          <cell r="K71">
            <v>45908</v>
          </cell>
          <cell r="L71" t="str">
            <v>Monthly Billing</v>
          </cell>
          <cell r="M71">
            <v>10</v>
          </cell>
          <cell r="N71">
            <v>10</v>
          </cell>
          <cell r="O71">
            <v>0</v>
          </cell>
          <cell r="P71" t="str">
            <v>Aug/2025</v>
          </cell>
          <cell r="Q71">
            <v>10</v>
          </cell>
          <cell r="R71">
            <v>144</v>
          </cell>
          <cell r="S71">
            <v>0</v>
          </cell>
          <cell r="T71" t="str">
            <v>Active</v>
          </cell>
          <cell r="U71" t="str">
            <v>Masspay</v>
          </cell>
        </row>
        <row r="72">
          <cell r="J72" t="str">
            <v>AU-World Services-10/2025</v>
          </cell>
          <cell r="K72">
            <v>45968</v>
          </cell>
          <cell r="L72" t="str">
            <v>Monthly Billing</v>
          </cell>
          <cell r="M72">
            <v>105</v>
          </cell>
          <cell r="N72">
            <v>105</v>
          </cell>
          <cell r="O72">
            <v>0</v>
          </cell>
          <cell r="P72" t="str">
            <v>Oct/2025</v>
          </cell>
          <cell r="Q72">
            <v>105</v>
          </cell>
          <cell r="R72">
            <v>84</v>
          </cell>
          <cell r="S72">
            <v>0</v>
          </cell>
          <cell r="T72" t="str">
            <v>Active</v>
          </cell>
          <cell r="U72" t="str">
            <v>Masspay</v>
          </cell>
        </row>
        <row r="73">
          <cell r="J73" t="str">
            <v>AU-World Services-11/2025</v>
          </cell>
          <cell r="K73">
            <v>45999</v>
          </cell>
          <cell r="L73" t="str">
            <v>Monthly Billing</v>
          </cell>
          <cell r="M73">
            <v>17</v>
          </cell>
          <cell r="N73">
            <v>17</v>
          </cell>
          <cell r="O73">
            <v>0</v>
          </cell>
          <cell r="P73" t="str">
            <v>Nov/2025</v>
          </cell>
          <cell r="Q73">
            <v>17</v>
          </cell>
          <cell r="R73">
            <v>53</v>
          </cell>
          <cell r="S73">
            <v>0</v>
          </cell>
          <cell r="T73" t="str">
            <v>Active</v>
          </cell>
          <cell r="U73" t="str">
            <v>Masspay</v>
          </cell>
        </row>
        <row r="74">
          <cell r="J74" t="str">
            <v>AU-World Services-12/2025</v>
          </cell>
          <cell r="K74">
            <v>46029</v>
          </cell>
          <cell r="L74" t="str">
            <v>Monthly Billing</v>
          </cell>
          <cell r="M74">
            <v>30</v>
          </cell>
          <cell r="N74">
            <v>30</v>
          </cell>
          <cell r="O74">
            <v>0</v>
          </cell>
          <cell r="P74" t="str">
            <v>Dec/2025</v>
          </cell>
          <cell r="Q74">
            <v>30</v>
          </cell>
          <cell r="R74">
            <v>23</v>
          </cell>
          <cell r="S74">
            <v>0</v>
          </cell>
          <cell r="T74" t="str">
            <v>Active</v>
          </cell>
          <cell r="U74" t="str">
            <v>Masspay</v>
          </cell>
        </row>
        <row r="75">
          <cell r="J75" t="str">
            <v>SG-13370046 CANADA INC-09/2022</v>
          </cell>
          <cell r="K75">
            <v>44811</v>
          </cell>
          <cell r="L75" t="str">
            <v>Client Setup Fee</v>
          </cell>
          <cell r="M75">
            <v>5000</v>
          </cell>
          <cell r="N75">
            <v>5000</v>
          </cell>
          <cell r="O75"/>
          <cell r="P75" t="str">
            <v>Sep/2022</v>
          </cell>
          <cell r="Q75">
            <v>5000</v>
          </cell>
          <cell r="R75">
            <v>1241</v>
          </cell>
          <cell r="S75">
            <v>0</v>
          </cell>
          <cell r="T75" t="str">
            <v>Active</v>
          </cell>
          <cell r="U75" t="str">
            <v>Masspay</v>
          </cell>
        </row>
        <row r="76">
          <cell r="J76" t="str">
            <v>SG-13370046 CANADA INC-11/2022</v>
          </cell>
          <cell r="K76">
            <v>44908</v>
          </cell>
          <cell r="L76" t="str">
            <v>Monthly Billing</v>
          </cell>
          <cell r="M76">
            <v>2.75</v>
          </cell>
          <cell r="N76">
            <v>2.75</v>
          </cell>
          <cell r="O76"/>
          <cell r="P76" t="str">
            <v>Nov/2022</v>
          </cell>
          <cell r="Q76">
            <v>2.75</v>
          </cell>
          <cell r="R76">
            <v>1144</v>
          </cell>
          <cell r="S76">
            <v>0</v>
          </cell>
          <cell r="T76" t="str">
            <v>Active</v>
          </cell>
          <cell r="U76" t="str">
            <v>Masspay</v>
          </cell>
        </row>
        <row r="77">
          <cell r="J77" t="str">
            <v>SG-13370046 CANADA INC-01/2023</v>
          </cell>
          <cell r="K77">
            <v>44964</v>
          </cell>
          <cell r="L77" t="str">
            <v>Monthly Billing</v>
          </cell>
          <cell r="M77">
            <v>0.5</v>
          </cell>
          <cell r="N77">
            <v>5003.25</v>
          </cell>
          <cell r="O77"/>
          <cell r="P77" t="str">
            <v>Jan/2023</v>
          </cell>
          <cell r="Q77">
            <v>0.5</v>
          </cell>
          <cell r="R77">
            <v>1088</v>
          </cell>
          <cell r="S77">
            <v>0</v>
          </cell>
          <cell r="T77" t="str">
            <v>Active</v>
          </cell>
          <cell r="U77" t="str">
            <v>Masspay</v>
          </cell>
        </row>
        <row r="78">
          <cell r="J78" t="str">
            <v>SG-13370046CANADA-02/2023</v>
          </cell>
          <cell r="K78">
            <v>44992</v>
          </cell>
          <cell r="L78" t="str">
            <v>Monthly Billing</v>
          </cell>
          <cell r="M78">
            <v>1</v>
          </cell>
          <cell r="N78">
            <v>5004.25</v>
          </cell>
          <cell r="O78"/>
          <cell r="P78" t="str">
            <v>Feb/2023</v>
          </cell>
          <cell r="Q78">
            <v>1</v>
          </cell>
          <cell r="R78">
            <v>1060</v>
          </cell>
          <cell r="S78">
            <v>0</v>
          </cell>
          <cell r="T78" t="str">
            <v>Active</v>
          </cell>
          <cell r="U78" t="str">
            <v>Masspay</v>
          </cell>
        </row>
        <row r="79">
          <cell r="J79" t="str">
            <v>SG-13370046CANADA-03/2023</v>
          </cell>
          <cell r="K79">
            <v>45023</v>
          </cell>
          <cell r="L79" t="str">
            <v>Monthly Billing</v>
          </cell>
          <cell r="M79">
            <v>2</v>
          </cell>
          <cell r="N79">
            <v>2</v>
          </cell>
          <cell r="O79"/>
          <cell r="P79" t="str">
            <v>Mar/2023</v>
          </cell>
          <cell r="Q79">
            <v>2</v>
          </cell>
          <cell r="R79">
            <v>1029</v>
          </cell>
          <cell r="S79">
            <v>0</v>
          </cell>
          <cell r="T79" t="str">
            <v>Active</v>
          </cell>
          <cell r="U79" t="str">
            <v>Masspay</v>
          </cell>
        </row>
        <row r="80">
          <cell r="J80" t="str">
            <v>SG-13370046CANADA-04/2023</v>
          </cell>
          <cell r="K80">
            <v>45054</v>
          </cell>
          <cell r="L80" t="str">
            <v>Monthly Billing</v>
          </cell>
          <cell r="M80">
            <v>3500</v>
          </cell>
          <cell r="N80">
            <v>3502</v>
          </cell>
          <cell r="O80"/>
          <cell r="P80" t="str">
            <v>Apr/2023</v>
          </cell>
          <cell r="Q80">
            <v>3500</v>
          </cell>
          <cell r="R80">
            <v>998</v>
          </cell>
          <cell r="S80">
            <v>0</v>
          </cell>
          <cell r="T80" t="str">
            <v>Active</v>
          </cell>
          <cell r="U80" t="str">
            <v>Masspay</v>
          </cell>
        </row>
        <row r="81">
          <cell r="J81" t="str">
            <v>SG-13370046CANADA-05/2023</v>
          </cell>
          <cell r="K81">
            <v>45084</v>
          </cell>
          <cell r="L81" t="str">
            <v>Monthly Billing</v>
          </cell>
          <cell r="M81">
            <v>3500</v>
          </cell>
          <cell r="N81">
            <v>7002</v>
          </cell>
          <cell r="O81"/>
          <cell r="P81" t="str">
            <v>May/2023</v>
          </cell>
          <cell r="Q81">
            <v>3500</v>
          </cell>
          <cell r="R81">
            <v>968</v>
          </cell>
          <cell r="S81">
            <v>0</v>
          </cell>
          <cell r="T81" t="str">
            <v>Active</v>
          </cell>
          <cell r="U81" t="str">
            <v>Masspay</v>
          </cell>
        </row>
        <row r="82">
          <cell r="J82" t="str">
            <v>SG-13370046CANADA-06/2023</v>
          </cell>
          <cell r="K82">
            <v>45114</v>
          </cell>
          <cell r="L82" t="str">
            <v>Monthly Billing</v>
          </cell>
          <cell r="M82">
            <v>3500</v>
          </cell>
          <cell r="N82">
            <v>10502</v>
          </cell>
          <cell r="O82"/>
          <cell r="P82" t="str">
            <v>Jun/2023</v>
          </cell>
          <cell r="Q82">
            <v>3500</v>
          </cell>
          <cell r="R82">
            <v>938</v>
          </cell>
          <cell r="S82">
            <v>0</v>
          </cell>
          <cell r="T82" t="str">
            <v>Active</v>
          </cell>
          <cell r="U82" t="str">
            <v>Masspay</v>
          </cell>
        </row>
        <row r="83">
          <cell r="J83" t="str">
            <v>SG-33 Remittance Company Limited-11/2022</v>
          </cell>
          <cell r="K83">
            <v>44907</v>
          </cell>
          <cell r="L83" t="str">
            <v>Monthly Billing</v>
          </cell>
          <cell r="M83">
            <v>343</v>
          </cell>
          <cell r="N83">
            <v>343</v>
          </cell>
          <cell r="O83"/>
          <cell r="P83" t="str">
            <v>Nov/2022</v>
          </cell>
          <cell r="Q83">
            <v>343</v>
          </cell>
          <cell r="R83">
            <v>1145</v>
          </cell>
          <cell r="S83">
            <v>0</v>
          </cell>
          <cell r="T83" t="str">
            <v>Active</v>
          </cell>
          <cell r="U83" t="str">
            <v>Masspay</v>
          </cell>
        </row>
        <row r="84">
          <cell r="J84" t="str">
            <v>SG-33 Remittance Company Limited-12/2022</v>
          </cell>
          <cell r="K84">
            <v>44933</v>
          </cell>
          <cell r="L84" t="str">
            <v>Monthly Billing</v>
          </cell>
          <cell r="M84">
            <v>692</v>
          </cell>
          <cell r="N84">
            <v>692</v>
          </cell>
          <cell r="O84"/>
          <cell r="P84" t="str">
            <v>Dec/2022</v>
          </cell>
          <cell r="Q84">
            <v>692</v>
          </cell>
          <cell r="R84">
            <v>1119</v>
          </cell>
          <cell r="S84">
            <v>0</v>
          </cell>
          <cell r="T84" t="str">
            <v>Active</v>
          </cell>
          <cell r="U84" t="str">
            <v>Masspay</v>
          </cell>
        </row>
        <row r="85">
          <cell r="J85" t="str">
            <v>SG-33 Remittance Company Limited-01/2023</v>
          </cell>
          <cell r="K85">
            <v>44964</v>
          </cell>
          <cell r="L85" t="str">
            <v>Monthly Billing</v>
          </cell>
          <cell r="M85">
            <v>561</v>
          </cell>
          <cell r="N85">
            <v>561</v>
          </cell>
          <cell r="O85"/>
          <cell r="P85" t="str">
            <v>Jan/2023</v>
          </cell>
          <cell r="Q85">
            <v>561</v>
          </cell>
          <cell r="R85">
            <v>1088</v>
          </cell>
          <cell r="S85">
            <v>0</v>
          </cell>
          <cell r="T85" t="str">
            <v>Active</v>
          </cell>
          <cell r="U85" t="str">
            <v>Masspay</v>
          </cell>
        </row>
        <row r="86">
          <cell r="J86" t="str">
            <v>SG-33Remitt-02/2023</v>
          </cell>
          <cell r="K86">
            <v>44992</v>
          </cell>
          <cell r="L86" t="str">
            <v>Monthly Billing</v>
          </cell>
          <cell r="M86">
            <v>416.5</v>
          </cell>
          <cell r="N86">
            <v>416.5</v>
          </cell>
          <cell r="O86"/>
          <cell r="P86" t="str">
            <v>Feb/2023</v>
          </cell>
          <cell r="Q86">
            <v>416.5</v>
          </cell>
          <cell r="R86">
            <v>1060</v>
          </cell>
          <cell r="S86">
            <v>0</v>
          </cell>
          <cell r="T86" t="str">
            <v>Active</v>
          </cell>
          <cell r="U86" t="str">
            <v>Masspay</v>
          </cell>
        </row>
        <row r="87">
          <cell r="J87" t="str">
            <v>SG-33Remitt-03/2023</v>
          </cell>
          <cell r="K87">
            <v>45023</v>
          </cell>
          <cell r="L87" t="str">
            <v>Monthly Billing</v>
          </cell>
          <cell r="M87">
            <v>508</v>
          </cell>
          <cell r="N87">
            <v>508</v>
          </cell>
          <cell r="O87"/>
          <cell r="P87" t="str">
            <v>Mar/2023</v>
          </cell>
          <cell r="Q87">
            <v>508</v>
          </cell>
          <cell r="R87">
            <v>1029</v>
          </cell>
          <cell r="S87">
            <v>0</v>
          </cell>
          <cell r="T87" t="str">
            <v>Active</v>
          </cell>
          <cell r="U87" t="str">
            <v>Masspay</v>
          </cell>
        </row>
        <row r="88">
          <cell r="J88" t="str">
            <v>SG-33Remitt-04/2023</v>
          </cell>
          <cell r="K88">
            <v>45054</v>
          </cell>
          <cell r="L88" t="str">
            <v>Monthly Billing</v>
          </cell>
          <cell r="M88">
            <v>3000</v>
          </cell>
          <cell r="N88">
            <v>3000</v>
          </cell>
          <cell r="O88"/>
          <cell r="P88" t="str">
            <v>Apr/2023</v>
          </cell>
          <cell r="Q88">
            <v>3000</v>
          </cell>
          <cell r="R88">
            <v>998</v>
          </cell>
          <cell r="S88">
            <v>0</v>
          </cell>
          <cell r="T88" t="str">
            <v>Active</v>
          </cell>
          <cell r="U88" t="str">
            <v>Masspay</v>
          </cell>
        </row>
        <row r="89">
          <cell r="J89" t="str">
            <v>SG-33Remitt-05/2023</v>
          </cell>
          <cell r="K89">
            <v>45084</v>
          </cell>
          <cell r="L89" t="str">
            <v>Monthly Billing</v>
          </cell>
          <cell r="M89">
            <v>3000</v>
          </cell>
          <cell r="N89">
            <v>3000</v>
          </cell>
          <cell r="O89"/>
          <cell r="P89" t="str">
            <v>May/2023</v>
          </cell>
          <cell r="Q89">
            <v>3000</v>
          </cell>
          <cell r="R89">
            <v>968</v>
          </cell>
          <cell r="S89">
            <v>0</v>
          </cell>
          <cell r="T89" t="str">
            <v>Active</v>
          </cell>
          <cell r="U89" t="str">
            <v>Masspay</v>
          </cell>
        </row>
        <row r="90">
          <cell r="J90" t="str">
            <v>SG-33Remitt-06/2023</v>
          </cell>
          <cell r="K90">
            <v>45114</v>
          </cell>
          <cell r="L90" t="str">
            <v>Monthly Billing</v>
          </cell>
          <cell r="M90">
            <v>3000</v>
          </cell>
          <cell r="N90">
            <v>3000</v>
          </cell>
          <cell r="O90"/>
          <cell r="P90" t="str">
            <v>Jun/2023</v>
          </cell>
          <cell r="Q90">
            <v>3000</v>
          </cell>
          <cell r="R90">
            <v>938</v>
          </cell>
          <cell r="S90">
            <v>0</v>
          </cell>
          <cell r="T90" t="str">
            <v>Active</v>
          </cell>
          <cell r="U90" t="str">
            <v>Masspay</v>
          </cell>
        </row>
        <row r="91">
          <cell r="J91" t="str">
            <v>SG-33Remitt-07/2023</v>
          </cell>
          <cell r="K91">
            <v>45145</v>
          </cell>
          <cell r="L91" t="str">
            <v>Monthly Billing</v>
          </cell>
          <cell r="M91">
            <v>3000</v>
          </cell>
          <cell r="N91">
            <v>3000</v>
          </cell>
          <cell r="O91"/>
          <cell r="P91" t="str">
            <v>Jul/2023</v>
          </cell>
          <cell r="Q91">
            <v>3000</v>
          </cell>
          <cell r="R91">
            <v>907</v>
          </cell>
          <cell r="S91">
            <v>0</v>
          </cell>
          <cell r="T91" t="str">
            <v>Active</v>
          </cell>
          <cell r="U91" t="str">
            <v>Masspay</v>
          </cell>
        </row>
        <row r="92">
          <cell r="J92" t="str">
            <v>SG -33Remitt-08/2023</v>
          </cell>
          <cell r="K92">
            <v>45176</v>
          </cell>
          <cell r="L92" t="str">
            <v>Monthly Billing</v>
          </cell>
          <cell r="M92">
            <v>3000</v>
          </cell>
          <cell r="N92">
            <v>3000</v>
          </cell>
          <cell r="O92"/>
          <cell r="P92" t="str">
            <v>Aug/2023</v>
          </cell>
          <cell r="Q92">
            <v>3000</v>
          </cell>
          <cell r="R92">
            <v>876</v>
          </cell>
          <cell r="S92">
            <v>0</v>
          </cell>
          <cell r="T92" t="str">
            <v>Active</v>
          </cell>
          <cell r="U92" t="str">
            <v>Masspay</v>
          </cell>
        </row>
        <row r="93">
          <cell r="J93" t="str">
            <v>SG-33Remitt-09/2023</v>
          </cell>
          <cell r="K93">
            <v>45206</v>
          </cell>
          <cell r="L93" t="str">
            <v>Monthly Billing</v>
          </cell>
          <cell r="M93">
            <v>3000</v>
          </cell>
          <cell r="N93">
            <v>3000</v>
          </cell>
          <cell r="O93"/>
          <cell r="P93" t="str">
            <v>Sep/2023</v>
          </cell>
          <cell r="Q93">
            <v>3000</v>
          </cell>
          <cell r="R93">
            <v>846</v>
          </cell>
          <cell r="S93">
            <v>0</v>
          </cell>
          <cell r="T93" t="str">
            <v>Active</v>
          </cell>
          <cell r="U93" t="str">
            <v>Masspay</v>
          </cell>
        </row>
        <row r="94">
          <cell r="J94" t="str">
            <v>SG-33Remitt-10/2023</v>
          </cell>
          <cell r="K94">
            <v>45237</v>
          </cell>
          <cell r="L94" t="str">
            <v>Monthly Billing</v>
          </cell>
          <cell r="M94">
            <v>3000</v>
          </cell>
          <cell r="N94">
            <v>3000</v>
          </cell>
          <cell r="O94"/>
          <cell r="P94" t="str">
            <v>Oct/2023</v>
          </cell>
          <cell r="Q94">
            <v>3000</v>
          </cell>
          <cell r="R94">
            <v>815</v>
          </cell>
          <cell r="S94">
            <v>0</v>
          </cell>
          <cell r="T94" t="str">
            <v>Active</v>
          </cell>
          <cell r="U94" t="str">
            <v>Masspay</v>
          </cell>
        </row>
        <row r="95">
          <cell r="J95" t="str">
            <v>SG-33Remitt-11/2023</v>
          </cell>
          <cell r="K95">
            <v>45267</v>
          </cell>
          <cell r="L95" t="str">
            <v>Monthly Billing</v>
          </cell>
          <cell r="M95">
            <v>5000</v>
          </cell>
          <cell r="N95">
            <v>5000</v>
          </cell>
          <cell r="O95"/>
          <cell r="P95" t="str">
            <v>Nov/2023</v>
          </cell>
          <cell r="Q95">
            <v>5000</v>
          </cell>
          <cell r="R95">
            <v>785</v>
          </cell>
          <cell r="S95">
            <v>0</v>
          </cell>
          <cell r="T95" t="str">
            <v>Active</v>
          </cell>
          <cell r="U95" t="str">
            <v>Masspay</v>
          </cell>
        </row>
        <row r="96">
          <cell r="J96" t="str">
            <v>SG-33Remitt-12/2023</v>
          </cell>
          <cell r="K96">
            <v>45299</v>
          </cell>
          <cell r="L96" t="str">
            <v>Monthly Billing</v>
          </cell>
          <cell r="M96">
            <v>5000</v>
          </cell>
          <cell r="N96">
            <v>5000</v>
          </cell>
          <cell r="O96"/>
          <cell r="P96" t="str">
            <v>Dec/2023</v>
          </cell>
          <cell r="Q96">
            <v>5000</v>
          </cell>
          <cell r="R96">
            <v>753</v>
          </cell>
          <cell r="S96">
            <v>0</v>
          </cell>
          <cell r="T96" t="str">
            <v>Active</v>
          </cell>
          <cell r="U96" t="str">
            <v>Masspay</v>
          </cell>
        </row>
        <row r="97">
          <cell r="J97" t="str">
            <v>SG-33Remitt-01/2024</v>
          </cell>
          <cell r="K97">
            <v>45329</v>
          </cell>
          <cell r="L97" t="str">
            <v>Monthly Billing</v>
          </cell>
          <cell r="M97">
            <v>3000</v>
          </cell>
          <cell r="N97">
            <v>3000</v>
          </cell>
          <cell r="O97"/>
          <cell r="P97" t="str">
            <v>Jan/2024</v>
          </cell>
          <cell r="Q97">
            <v>3000</v>
          </cell>
          <cell r="R97">
            <v>723</v>
          </cell>
          <cell r="S97">
            <v>0</v>
          </cell>
          <cell r="T97" t="str">
            <v>Active</v>
          </cell>
          <cell r="U97" t="str">
            <v>Masspay</v>
          </cell>
        </row>
        <row r="98">
          <cell r="J98" t="str">
            <v>SG-33Remitt-02/2024</v>
          </cell>
          <cell r="K98">
            <v>45358</v>
          </cell>
          <cell r="L98" t="str">
            <v>Monthly Billing</v>
          </cell>
          <cell r="M98">
            <v>3000</v>
          </cell>
          <cell r="N98">
            <v>3000</v>
          </cell>
          <cell r="O98"/>
          <cell r="P98" t="str">
            <v>Feb/2024</v>
          </cell>
          <cell r="Q98">
            <v>3000</v>
          </cell>
          <cell r="R98">
            <v>694</v>
          </cell>
          <cell r="S98">
            <v>0</v>
          </cell>
          <cell r="T98" t="str">
            <v>Active</v>
          </cell>
          <cell r="U98" t="str">
            <v>Masspay</v>
          </cell>
        </row>
        <row r="99">
          <cell r="J99" t="str">
            <v>SG-33Remitt-03/2024</v>
          </cell>
          <cell r="K99">
            <v>45390</v>
          </cell>
          <cell r="L99" t="str">
            <v>Monthly Billing</v>
          </cell>
          <cell r="M99">
            <v>3000</v>
          </cell>
          <cell r="N99">
            <v>3000</v>
          </cell>
          <cell r="O99"/>
          <cell r="P99" t="str">
            <v>Mar/2024</v>
          </cell>
          <cell r="Q99">
            <v>3000</v>
          </cell>
          <cell r="R99">
            <v>662</v>
          </cell>
          <cell r="S99">
            <v>0</v>
          </cell>
          <cell r="T99" t="str">
            <v>Active</v>
          </cell>
          <cell r="U99" t="str">
            <v>Masspay</v>
          </cell>
        </row>
        <row r="100">
          <cell r="J100" t="str">
            <v>SG-33Remitt-04/2024</v>
          </cell>
          <cell r="K100">
            <v>45419</v>
          </cell>
          <cell r="L100" t="str">
            <v>Monthly Billing</v>
          </cell>
          <cell r="M100">
            <v>3000</v>
          </cell>
          <cell r="N100">
            <v>3000</v>
          </cell>
          <cell r="O100"/>
          <cell r="P100" t="str">
            <v>Apr/2024</v>
          </cell>
          <cell r="Q100">
            <v>3000</v>
          </cell>
          <cell r="R100">
            <v>633</v>
          </cell>
          <cell r="S100">
            <v>0</v>
          </cell>
          <cell r="T100" t="str">
            <v>Active</v>
          </cell>
          <cell r="U100" t="str">
            <v>Masspay</v>
          </cell>
        </row>
        <row r="101">
          <cell r="J101" t="str">
            <v>SG-33Remitt-05/2024</v>
          </cell>
          <cell r="K101">
            <v>45450</v>
          </cell>
          <cell r="L101" t="str">
            <v>Monthly Billing</v>
          </cell>
          <cell r="M101">
            <v>3000</v>
          </cell>
          <cell r="N101">
            <v>3000</v>
          </cell>
          <cell r="O101"/>
          <cell r="P101" t="str">
            <v>May/2024</v>
          </cell>
          <cell r="Q101">
            <v>3000</v>
          </cell>
          <cell r="R101">
            <v>602</v>
          </cell>
          <cell r="S101">
            <v>0</v>
          </cell>
          <cell r="T101" t="str">
            <v>Active</v>
          </cell>
          <cell r="U101" t="str">
            <v>Masspay</v>
          </cell>
        </row>
        <row r="102">
          <cell r="J102" t="str">
            <v>SG-33Remitt-06/2024</v>
          </cell>
          <cell r="K102">
            <v>45481</v>
          </cell>
          <cell r="L102" t="str">
            <v>Monthly Billing</v>
          </cell>
          <cell r="M102">
            <v>3000</v>
          </cell>
          <cell r="N102">
            <v>3000</v>
          </cell>
          <cell r="O102"/>
          <cell r="P102" t="str">
            <v>Jun/2024</v>
          </cell>
          <cell r="Q102">
            <v>3000</v>
          </cell>
          <cell r="R102">
            <v>571</v>
          </cell>
          <cell r="S102">
            <v>0</v>
          </cell>
          <cell r="T102" t="str">
            <v>Active</v>
          </cell>
          <cell r="U102" t="str">
            <v>Masspay</v>
          </cell>
        </row>
        <row r="103">
          <cell r="J103" t="str">
            <v>SG-33Remitt-07/2024</v>
          </cell>
          <cell r="K103">
            <v>45511</v>
          </cell>
          <cell r="L103" t="str">
            <v>Monthly Billing</v>
          </cell>
          <cell r="M103">
            <v>3000</v>
          </cell>
          <cell r="N103">
            <v>5000</v>
          </cell>
          <cell r="O103"/>
          <cell r="P103" t="str">
            <v>Jul/2024</v>
          </cell>
          <cell r="Q103">
            <v>3000</v>
          </cell>
          <cell r="R103">
            <v>541</v>
          </cell>
          <cell r="S103">
            <v>0</v>
          </cell>
          <cell r="T103" t="str">
            <v>Active</v>
          </cell>
          <cell r="U103" t="str">
            <v>Masspay</v>
          </cell>
        </row>
        <row r="104">
          <cell r="J104" t="str">
            <v>SG-33Remitt-08/2024</v>
          </cell>
          <cell r="K104">
            <v>45542</v>
          </cell>
          <cell r="L104" t="str">
            <v>Monthly Billing</v>
          </cell>
          <cell r="M104">
            <v>3000</v>
          </cell>
          <cell r="N104">
            <v>3000</v>
          </cell>
          <cell r="O104"/>
          <cell r="P104" t="str">
            <v>Aug/2024</v>
          </cell>
          <cell r="Q104">
            <v>3000</v>
          </cell>
          <cell r="R104">
            <v>510</v>
          </cell>
          <cell r="S104">
            <v>0</v>
          </cell>
          <cell r="T104" t="str">
            <v>Active</v>
          </cell>
          <cell r="U104" t="str">
            <v>Masspay</v>
          </cell>
        </row>
        <row r="105">
          <cell r="J105" t="str">
            <v>SG-33Remitt-09/2024</v>
          </cell>
          <cell r="K105">
            <v>45572</v>
          </cell>
          <cell r="L105" t="str">
            <v>Monthly Billing</v>
          </cell>
          <cell r="M105">
            <v>3000</v>
          </cell>
          <cell r="N105">
            <v>3000</v>
          </cell>
          <cell r="O105"/>
          <cell r="P105" t="str">
            <v>Sep/2024</v>
          </cell>
          <cell r="Q105">
            <v>3000</v>
          </cell>
          <cell r="R105">
            <v>480</v>
          </cell>
          <cell r="S105">
            <v>0</v>
          </cell>
          <cell r="T105" t="str">
            <v>Active</v>
          </cell>
          <cell r="U105" t="str">
            <v>Masspay</v>
          </cell>
        </row>
        <row r="106">
          <cell r="J106" t="str">
            <v>SG-33Remitt-10/2024</v>
          </cell>
          <cell r="K106">
            <v>45603</v>
          </cell>
          <cell r="L106" t="str">
            <v>Monthly Billing</v>
          </cell>
          <cell r="M106">
            <v>3000</v>
          </cell>
          <cell r="N106">
            <v>3000</v>
          </cell>
          <cell r="O106"/>
          <cell r="P106" t="str">
            <v>Oct/2024</v>
          </cell>
          <cell r="Q106">
            <v>3000</v>
          </cell>
          <cell r="R106">
            <v>449</v>
          </cell>
          <cell r="S106">
            <v>0</v>
          </cell>
          <cell r="T106" t="str">
            <v>Active</v>
          </cell>
          <cell r="U106" t="str">
            <v>Masspay</v>
          </cell>
        </row>
        <row r="107">
          <cell r="J107" t="str">
            <v>SG-33Remitt-11/2024</v>
          </cell>
          <cell r="K107">
            <v>45633</v>
          </cell>
          <cell r="L107" t="str">
            <v>Monthly Billing</v>
          </cell>
          <cell r="M107">
            <v>3000</v>
          </cell>
          <cell r="N107">
            <v>3000</v>
          </cell>
          <cell r="O107"/>
          <cell r="P107" t="str">
            <v>Nov/2024</v>
          </cell>
          <cell r="Q107">
            <v>0</v>
          </cell>
          <cell r="R107">
            <v>419</v>
          </cell>
          <cell r="S107">
            <v>0</v>
          </cell>
          <cell r="T107" t="str">
            <v>Active</v>
          </cell>
          <cell r="U107" t="str">
            <v>Masspay</v>
          </cell>
        </row>
        <row r="108">
          <cell r="J108" t="str">
            <v>SG-33Remitt-12/2024</v>
          </cell>
          <cell r="K108">
            <v>45667</v>
          </cell>
          <cell r="L108" t="str">
            <v>Monthly Billing</v>
          </cell>
          <cell r="M108">
            <v>3000</v>
          </cell>
          <cell r="N108">
            <v>3000</v>
          </cell>
          <cell r="O108"/>
          <cell r="P108" t="str">
            <v>Dec/2024</v>
          </cell>
          <cell r="Q108">
            <v>3000</v>
          </cell>
          <cell r="R108">
            <v>385</v>
          </cell>
          <cell r="S108">
            <v>0</v>
          </cell>
          <cell r="T108" t="str">
            <v>Active</v>
          </cell>
          <cell r="U108" t="str">
            <v>Masspay</v>
          </cell>
        </row>
        <row r="109">
          <cell r="J109" t="str">
            <v>SG-33Remitt-01/2025</v>
          </cell>
          <cell r="K109">
            <v>45695</v>
          </cell>
          <cell r="L109" t="str">
            <v>Monthly Billing</v>
          </cell>
          <cell r="M109">
            <v>3025</v>
          </cell>
          <cell r="N109">
            <v>3025</v>
          </cell>
          <cell r="O109"/>
          <cell r="P109" t="str">
            <v>Jan/2025</v>
          </cell>
          <cell r="Q109">
            <v>3025</v>
          </cell>
          <cell r="R109">
            <v>357</v>
          </cell>
          <cell r="S109">
            <v>0</v>
          </cell>
          <cell r="T109" t="str">
            <v>Active</v>
          </cell>
          <cell r="U109" t="str">
            <v>Masspay</v>
          </cell>
        </row>
        <row r="110">
          <cell r="J110" t="str">
            <v>SG-33Remitt-02/2025</v>
          </cell>
          <cell r="K110">
            <v>45723</v>
          </cell>
          <cell r="L110" t="str">
            <v>Monthly Billing</v>
          </cell>
          <cell r="M110">
            <v>3000</v>
          </cell>
          <cell r="N110">
            <v>3000</v>
          </cell>
          <cell r="O110"/>
          <cell r="P110" t="str">
            <v>Feb/2025</v>
          </cell>
          <cell r="Q110">
            <v>3000</v>
          </cell>
          <cell r="R110">
            <v>329</v>
          </cell>
          <cell r="S110">
            <v>0</v>
          </cell>
          <cell r="T110" t="str">
            <v>Active</v>
          </cell>
          <cell r="U110" t="str">
            <v>Masspay</v>
          </cell>
        </row>
        <row r="111">
          <cell r="J111" t="str">
            <v>SG-33Remitt-03/2025</v>
          </cell>
          <cell r="K111">
            <v>45754</v>
          </cell>
          <cell r="L111" t="str">
            <v>Monthly Billing</v>
          </cell>
          <cell r="M111">
            <v>3000</v>
          </cell>
          <cell r="N111">
            <v>3000</v>
          </cell>
          <cell r="O111"/>
          <cell r="P111" t="str">
            <v>Mar/2025</v>
          </cell>
          <cell r="Q111">
            <v>3000</v>
          </cell>
          <cell r="R111">
            <v>298</v>
          </cell>
          <cell r="S111">
            <v>0</v>
          </cell>
          <cell r="T111" t="str">
            <v>Active</v>
          </cell>
          <cell r="U111" t="str">
            <v>Masspay</v>
          </cell>
        </row>
        <row r="112">
          <cell r="J112" t="str">
            <v>SG-33Remitt-04/2025</v>
          </cell>
          <cell r="K112">
            <v>45784</v>
          </cell>
          <cell r="L112" t="str">
            <v>Monthly Billing</v>
          </cell>
          <cell r="M112">
            <v>3000</v>
          </cell>
          <cell r="N112">
            <v>0</v>
          </cell>
          <cell r="O112">
            <v>0</v>
          </cell>
          <cell r="P112" t="str">
            <v>Apr/2025</v>
          </cell>
          <cell r="Q112">
            <v>3000</v>
          </cell>
          <cell r="R112">
            <v>268</v>
          </cell>
          <cell r="S112">
            <v>0</v>
          </cell>
          <cell r="T112" t="str">
            <v>Active</v>
          </cell>
          <cell r="U112" t="str">
            <v>Masspay</v>
          </cell>
        </row>
        <row r="113">
          <cell r="J113" t="str">
            <v>SG-33Remitt-05/2025</v>
          </cell>
          <cell r="K113">
            <v>45815</v>
          </cell>
          <cell r="L113" t="str">
            <v>Monthly Billing</v>
          </cell>
          <cell r="M113">
            <v>3000</v>
          </cell>
          <cell r="N113">
            <v>3000</v>
          </cell>
          <cell r="O113"/>
          <cell r="P113" t="str">
            <v>May/2025</v>
          </cell>
          <cell r="Q113">
            <v>3000</v>
          </cell>
          <cell r="R113">
            <v>237</v>
          </cell>
          <cell r="S113">
            <v>0</v>
          </cell>
          <cell r="T113" t="str">
            <v>Active</v>
          </cell>
          <cell r="U113" t="str">
            <v>Masspay</v>
          </cell>
        </row>
        <row r="114">
          <cell r="J114" t="str">
            <v>SG-33Remitt-06/2025</v>
          </cell>
          <cell r="K114">
            <v>45845</v>
          </cell>
          <cell r="L114" t="str">
            <v>Monthly Billing</v>
          </cell>
          <cell r="M114">
            <v>3000</v>
          </cell>
          <cell r="N114">
            <v>3000</v>
          </cell>
          <cell r="O114">
            <v>0</v>
          </cell>
          <cell r="P114" t="str">
            <v>Jun/2025</v>
          </cell>
          <cell r="Q114">
            <v>3000</v>
          </cell>
          <cell r="R114">
            <v>207</v>
          </cell>
          <cell r="S114">
            <v>0</v>
          </cell>
          <cell r="T114" t="str">
            <v>Active</v>
          </cell>
          <cell r="U114" t="str">
            <v>Masspay</v>
          </cell>
        </row>
        <row r="115">
          <cell r="J115" t="str">
            <v>SG-33Remitt-07/2025</v>
          </cell>
          <cell r="K115">
            <v>45876</v>
          </cell>
          <cell r="L115" t="str">
            <v>Monthly Billing</v>
          </cell>
          <cell r="M115">
            <v>3050</v>
          </cell>
          <cell r="N115">
            <v>3050</v>
          </cell>
          <cell r="O115">
            <v>0</v>
          </cell>
          <cell r="P115" t="str">
            <v>Jul/2025</v>
          </cell>
          <cell r="Q115">
            <v>3050</v>
          </cell>
          <cell r="R115">
            <v>176</v>
          </cell>
          <cell r="S115">
            <v>0</v>
          </cell>
          <cell r="T115" t="str">
            <v>Active</v>
          </cell>
          <cell r="U115" t="str">
            <v>Masspay</v>
          </cell>
        </row>
        <row r="116">
          <cell r="J116" t="str">
            <v>SG-33Remitt-08/2025</v>
          </cell>
          <cell r="K116">
            <v>45908</v>
          </cell>
          <cell r="L116" t="str">
            <v>Monthly Billing</v>
          </cell>
          <cell r="M116">
            <v>3000</v>
          </cell>
          <cell r="N116">
            <v>3000</v>
          </cell>
          <cell r="O116">
            <v>0</v>
          </cell>
          <cell r="P116" t="str">
            <v>Aug/2025</v>
          </cell>
          <cell r="Q116">
            <v>3000</v>
          </cell>
          <cell r="R116">
            <v>144</v>
          </cell>
          <cell r="S116">
            <v>0</v>
          </cell>
          <cell r="T116" t="str">
            <v>Active</v>
          </cell>
          <cell r="U116" t="str">
            <v>Masspay</v>
          </cell>
        </row>
        <row r="117">
          <cell r="J117" t="str">
            <v>SG-33Remitt-09/2025</v>
          </cell>
          <cell r="K117">
            <v>45937</v>
          </cell>
          <cell r="L117" t="str">
            <v>Monthly Billing</v>
          </cell>
          <cell r="M117">
            <v>3025</v>
          </cell>
          <cell r="N117">
            <v>3025</v>
          </cell>
          <cell r="O117">
            <v>0</v>
          </cell>
          <cell r="P117" t="str">
            <v>Sep/2025</v>
          </cell>
          <cell r="Q117">
            <v>3025</v>
          </cell>
          <cell r="R117">
            <v>115</v>
          </cell>
          <cell r="S117">
            <v>0</v>
          </cell>
          <cell r="T117" t="str">
            <v>Active</v>
          </cell>
          <cell r="U117" t="str">
            <v>Masspay</v>
          </cell>
        </row>
        <row r="118">
          <cell r="J118" t="str">
            <v>SG-33Remitt-10/2025</v>
          </cell>
          <cell r="K118">
            <v>45974</v>
          </cell>
          <cell r="L118" t="str">
            <v>Monthly Billing</v>
          </cell>
          <cell r="M118">
            <v>3000</v>
          </cell>
          <cell r="N118">
            <v>3000</v>
          </cell>
          <cell r="O118">
            <v>0</v>
          </cell>
          <cell r="P118" t="str">
            <v>Oct/2025</v>
          </cell>
          <cell r="Q118">
            <v>3000</v>
          </cell>
          <cell r="R118">
            <v>78</v>
          </cell>
          <cell r="S118">
            <v>0</v>
          </cell>
          <cell r="T118" t="str">
            <v>Active</v>
          </cell>
          <cell r="U118" t="str">
            <v>Masspay</v>
          </cell>
        </row>
        <row r="119">
          <cell r="J119" t="str">
            <v>SG-33Remitt-11/2025</v>
          </cell>
          <cell r="K119">
            <v>45999</v>
          </cell>
          <cell r="L119" t="str">
            <v>Monthly Billing</v>
          </cell>
          <cell r="M119">
            <v>3000</v>
          </cell>
          <cell r="N119">
            <v>3000</v>
          </cell>
          <cell r="O119">
            <v>0</v>
          </cell>
          <cell r="P119" t="str">
            <v>Nov/2025</v>
          </cell>
          <cell r="Q119">
            <v>3000</v>
          </cell>
          <cell r="R119">
            <v>53</v>
          </cell>
          <cell r="S119">
            <v>0</v>
          </cell>
          <cell r="T119" t="str">
            <v>Active</v>
          </cell>
          <cell r="U119" t="str">
            <v>Masspay</v>
          </cell>
        </row>
        <row r="120">
          <cell r="J120" t="str">
            <v>SG-33Remitt-12/2025</v>
          </cell>
          <cell r="K120">
            <v>46032</v>
          </cell>
          <cell r="L120" t="str">
            <v>Monthly Billing</v>
          </cell>
          <cell r="M120">
            <v>3000</v>
          </cell>
          <cell r="N120">
            <v>3000</v>
          </cell>
          <cell r="O120">
            <v>0</v>
          </cell>
          <cell r="P120" t="str">
            <v>Dec/2025</v>
          </cell>
          <cell r="Q120">
            <v>3000</v>
          </cell>
          <cell r="R120">
            <v>20</v>
          </cell>
          <cell r="S120">
            <v>0</v>
          </cell>
          <cell r="T120" t="str">
            <v>Active</v>
          </cell>
          <cell r="U120" t="str">
            <v>Masspay</v>
          </cell>
        </row>
        <row r="121">
          <cell r="J121" t="str">
            <v>US -4400WETech-03/2023</v>
          </cell>
          <cell r="K121">
            <v>45029</v>
          </cell>
          <cell r="L121" t="str">
            <v>Client Setup Fee</v>
          </cell>
          <cell r="M121">
            <v>5000</v>
          </cell>
          <cell r="N121">
            <v>5000</v>
          </cell>
          <cell r="O121"/>
          <cell r="P121" t="str">
            <v>Apr/2023</v>
          </cell>
          <cell r="Q121">
            <v>5000</v>
          </cell>
          <cell r="R121">
            <v>1023</v>
          </cell>
          <cell r="S121">
            <v>0</v>
          </cell>
          <cell r="T121" t="str">
            <v>Active</v>
          </cell>
          <cell r="U121" t="str">
            <v>Masspay</v>
          </cell>
        </row>
        <row r="122">
          <cell r="J122" t="str">
            <v>US-4400WETech-04/2023</v>
          </cell>
          <cell r="K122">
            <v>45054</v>
          </cell>
          <cell r="L122" t="str">
            <v>Monthly Billing</v>
          </cell>
          <cell r="M122">
            <v>1325.92</v>
          </cell>
          <cell r="N122">
            <v>6325.92</v>
          </cell>
          <cell r="O122"/>
          <cell r="P122" t="str">
            <v>Apr/2023</v>
          </cell>
          <cell r="Q122">
            <v>1325.92</v>
          </cell>
          <cell r="R122">
            <v>998</v>
          </cell>
          <cell r="S122">
            <v>0</v>
          </cell>
          <cell r="T122" t="str">
            <v>Active</v>
          </cell>
          <cell r="U122" t="str">
            <v>Masspay</v>
          </cell>
        </row>
        <row r="123">
          <cell r="J123" t="str">
            <v>US-4400WETech-CR-04/2023</v>
          </cell>
          <cell r="K123"/>
          <cell r="L123" t="str">
            <v>Monthly Billing</v>
          </cell>
          <cell r="M123">
            <v>-2591.79</v>
          </cell>
          <cell r="N123">
            <v>-2591.79</v>
          </cell>
          <cell r="O123"/>
          <cell r="P123" t="str">
            <v>Apr/2023</v>
          </cell>
          <cell r="Q123">
            <v>-2591.79</v>
          </cell>
          <cell r="R123"/>
          <cell r="S123">
            <v>0</v>
          </cell>
          <cell r="T123" t="str">
            <v>Active</v>
          </cell>
          <cell r="U123" t="str">
            <v>Masspay</v>
          </cell>
        </row>
        <row r="124">
          <cell r="J124" t="str">
            <v>US-4400WETech-05/2023</v>
          </cell>
          <cell r="K124">
            <v>45084</v>
          </cell>
          <cell r="L124" t="str">
            <v>Monthly Billing</v>
          </cell>
          <cell r="M124">
            <v>617.15</v>
          </cell>
          <cell r="N124">
            <v>4351.28</v>
          </cell>
          <cell r="O124"/>
          <cell r="P124" t="str">
            <v>May/2023</v>
          </cell>
          <cell r="Q124">
            <v>617.15</v>
          </cell>
          <cell r="R124">
            <v>968</v>
          </cell>
          <cell r="S124">
            <v>0</v>
          </cell>
          <cell r="T124" t="str">
            <v>Active</v>
          </cell>
          <cell r="U124" t="str">
            <v>Masspay</v>
          </cell>
        </row>
        <row r="125">
          <cell r="J125" t="str">
            <v>US-4400WETech-CR-04/2024</v>
          </cell>
          <cell r="K125">
            <v>45419</v>
          </cell>
          <cell r="L125" t="str">
            <v>Monthly Billing</v>
          </cell>
          <cell r="M125">
            <v>-5015.8</v>
          </cell>
          <cell r="N125">
            <v>0</v>
          </cell>
          <cell r="O125">
            <v>0</v>
          </cell>
          <cell r="P125" t="str">
            <v>Apr/2024</v>
          </cell>
          <cell r="Q125">
            <v>-5015.8</v>
          </cell>
          <cell r="R125">
            <v>633</v>
          </cell>
          <cell r="S125">
            <v>0</v>
          </cell>
          <cell r="T125" t="str">
            <v>Active</v>
          </cell>
          <cell r="U125" t="str">
            <v>Masspay</v>
          </cell>
        </row>
        <row r="126">
          <cell r="J126" t="str">
            <v>US-4400WETech-CR-05/2023</v>
          </cell>
          <cell r="K126"/>
          <cell r="L126" t="str">
            <v>Monthly Billing</v>
          </cell>
          <cell r="M126">
            <v>-2677.59</v>
          </cell>
          <cell r="N126">
            <v>-2677.59</v>
          </cell>
          <cell r="O126"/>
          <cell r="P126" t="str">
            <v>May/2023</v>
          </cell>
          <cell r="Q126">
            <v>2677.59</v>
          </cell>
          <cell r="R126"/>
          <cell r="S126">
            <v>0</v>
          </cell>
          <cell r="T126" t="str">
            <v>Active</v>
          </cell>
          <cell r="U126" t="str">
            <v>Masspay</v>
          </cell>
        </row>
        <row r="127">
          <cell r="J127" t="str">
            <v>US-4400WETech-06/2023</v>
          </cell>
          <cell r="K127">
            <v>45128</v>
          </cell>
          <cell r="L127" t="str">
            <v>Monthly Billing</v>
          </cell>
          <cell r="M127">
            <v>622.65</v>
          </cell>
          <cell r="N127">
            <v>-2054.94</v>
          </cell>
          <cell r="O127"/>
          <cell r="P127" t="str">
            <v>Jun/2023</v>
          </cell>
          <cell r="Q127">
            <v>622.65</v>
          </cell>
          <cell r="R127">
            <v>924</v>
          </cell>
          <cell r="S127">
            <v>0</v>
          </cell>
          <cell r="T127" t="str">
            <v>Active</v>
          </cell>
          <cell r="U127" t="str">
            <v>Masspay</v>
          </cell>
        </row>
        <row r="128">
          <cell r="J128" t="str">
            <v>US-4400WETech-CR-06/2023</v>
          </cell>
          <cell r="K128"/>
          <cell r="L128" t="str">
            <v>Monthly Billing</v>
          </cell>
          <cell r="M128">
            <v>-2739.32</v>
          </cell>
          <cell r="N128">
            <v>-2739.32</v>
          </cell>
          <cell r="O128"/>
          <cell r="P128" t="str">
            <v>Jun/2023</v>
          </cell>
          <cell r="Q128">
            <v>2739.32</v>
          </cell>
          <cell r="R128"/>
          <cell r="S128">
            <v>0</v>
          </cell>
          <cell r="T128" t="str">
            <v>Active</v>
          </cell>
          <cell r="U128" t="str">
            <v>Masspay</v>
          </cell>
        </row>
        <row r="129">
          <cell r="J129" t="str">
            <v>US-4400WETech-07/2023</v>
          </cell>
          <cell r="K129">
            <v>45145</v>
          </cell>
          <cell r="L129" t="str">
            <v>Monthly Billing</v>
          </cell>
          <cell r="M129">
            <v>720.3</v>
          </cell>
          <cell r="N129">
            <v>-4073.96</v>
          </cell>
          <cell r="O129"/>
          <cell r="P129" t="str">
            <v>Jul/2023</v>
          </cell>
          <cell r="Q129">
            <v>720.3</v>
          </cell>
          <cell r="R129">
            <v>907</v>
          </cell>
          <cell r="S129">
            <v>0</v>
          </cell>
          <cell r="T129" t="str">
            <v>Active</v>
          </cell>
          <cell r="U129" t="str">
            <v>Masspay</v>
          </cell>
        </row>
        <row r="130">
          <cell r="J130" t="str">
            <v>US-4400WETech-CR-07/2023</v>
          </cell>
          <cell r="K130"/>
          <cell r="L130" t="str">
            <v>Monthly Billing</v>
          </cell>
          <cell r="M130">
            <v>-5780.87</v>
          </cell>
          <cell r="N130">
            <v>-5780.87</v>
          </cell>
          <cell r="O130"/>
          <cell r="P130" t="str">
            <v>Jul/2023</v>
          </cell>
          <cell r="Q130">
            <v>5780.87</v>
          </cell>
          <cell r="R130"/>
          <cell r="S130">
            <v>0</v>
          </cell>
          <cell r="T130" t="str">
            <v>Active</v>
          </cell>
          <cell r="U130" t="str">
            <v>Masspay</v>
          </cell>
        </row>
        <row r="131">
          <cell r="J131" t="str">
            <v>US-4400WETech-08/2023</v>
          </cell>
          <cell r="K131">
            <v>45196</v>
          </cell>
          <cell r="L131" t="str">
            <v>Monthly Billing</v>
          </cell>
          <cell r="M131">
            <v>672.05</v>
          </cell>
          <cell r="N131">
            <v>-7260.78</v>
          </cell>
          <cell r="O131"/>
          <cell r="P131" t="str">
            <v>Aug/2023</v>
          </cell>
          <cell r="Q131">
            <v>672.05</v>
          </cell>
          <cell r="R131">
            <v>856</v>
          </cell>
          <cell r="S131">
            <v>0</v>
          </cell>
          <cell r="T131" t="str">
            <v>Active</v>
          </cell>
          <cell r="U131" t="str">
            <v>Masspay</v>
          </cell>
        </row>
        <row r="132">
          <cell r="J132" t="str">
            <v>US-4400WETech-CR-08/2023</v>
          </cell>
          <cell r="K132"/>
          <cell r="L132" t="str">
            <v>Monthly Billing</v>
          </cell>
          <cell r="M132">
            <v>-3572.46</v>
          </cell>
          <cell r="N132">
            <v>-3572.46</v>
          </cell>
          <cell r="O132"/>
          <cell r="P132" t="str">
            <v>Aug/2023</v>
          </cell>
          <cell r="Q132">
            <v>3572.46</v>
          </cell>
          <cell r="R132"/>
          <cell r="S132">
            <v>0</v>
          </cell>
          <cell r="T132" t="str">
            <v>Active</v>
          </cell>
          <cell r="U132" t="str">
            <v>Masspay</v>
          </cell>
        </row>
        <row r="133">
          <cell r="J133" t="str">
            <v>US-4400WETech-09/2023</v>
          </cell>
          <cell r="K133">
            <v>45206</v>
          </cell>
          <cell r="L133" t="str">
            <v>Monthly Billing</v>
          </cell>
          <cell r="M133">
            <v>276.85000000000002</v>
          </cell>
          <cell r="N133">
            <v>276.85000000000002</v>
          </cell>
          <cell r="O133"/>
          <cell r="P133" t="str">
            <v>Sep/2023</v>
          </cell>
          <cell r="Q133">
            <v>276.85000000000002</v>
          </cell>
          <cell r="R133">
            <v>846</v>
          </cell>
          <cell r="S133">
            <v>0</v>
          </cell>
          <cell r="T133" t="str">
            <v>Active</v>
          </cell>
          <cell r="U133" t="str">
            <v>Masspay</v>
          </cell>
        </row>
        <row r="134">
          <cell r="J134" t="str">
            <v>US-4400WETech-CR-09/2023</v>
          </cell>
          <cell r="K134"/>
          <cell r="L134" t="str">
            <v>Monthly Billing</v>
          </cell>
          <cell r="M134">
            <v>-1050.33</v>
          </cell>
          <cell r="N134">
            <v>-1050.33</v>
          </cell>
          <cell r="O134"/>
          <cell r="P134" t="str">
            <v>Sep/2023</v>
          </cell>
          <cell r="Q134">
            <v>-1050.33</v>
          </cell>
          <cell r="R134"/>
          <cell r="S134">
            <v>0</v>
          </cell>
          <cell r="T134" t="str">
            <v>Active</v>
          </cell>
          <cell r="U134" t="str">
            <v>Masspay</v>
          </cell>
        </row>
        <row r="135">
          <cell r="J135" t="str">
            <v>US-4400WETech-10/2023</v>
          </cell>
          <cell r="K135">
            <v>45237</v>
          </cell>
          <cell r="L135" t="str">
            <v>Monthly Billing</v>
          </cell>
          <cell r="M135">
            <v>340.05</v>
          </cell>
          <cell r="N135">
            <v>340.05</v>
          </cell>
          <cell r="O135"/>
          <cell r="P135" t="str">
            <v>Oct/2023</v>
          </cell>
          <cell r="Q135">
            <v>340.05</v>
          </cell>
          <cell r="R135">
            <v>815</v>
          </cell>
          <cell r="S135">
            <v>0</v>
          </cell>
          <cell r="T135" t="str">
            <v>Active</v>
          </cell>
          <cell r="U135" t="str">
            <v>Masspay</v>
          </cell>
        </row>
        <row r="136">
          <cell r="J136" t="str">
            <v>US-4400WETech-CR-10/2023</v>
          </cell>
          <cell r="K136"/>
          <cell r="L136" t="str">
            <v>Monthly Billing</v>
          </cell>
          <cell r="M136">
            <v>-2957.7</v>
          </cell>
          <cell r="N136">
            <v>-2957.7</v>
          </cell>
          <cell r="O136"/>
          <cell r="P136" t="str">
            <v>Oct/2023</v>
          </cell>
          <cell r="Q136">
            <v>-2957.7</v>
          </cell>
          <cell r="R136"/>
          <cell r="S136">
            <v>0</v>
          </cell>
          <cell r="T136" t="str">
            <v>Active</v>
          </cell>
          <cell r="U136" t="str">
            <v>Masspay</v>
          </cell>
        </row>
        <row r="137">
          <cell r="J137" t="str">
            <v>US-4400WETech-11/2023</v>
          </cell>
          <cell r="K137">
            <v>45267</v>
          </cell>
          <cell r="L137" t="str">
            <v>Monthly Billing</v>
          </cell>
          <cell r="M137">
            <v>616.15</v>
          </cell>
          <cell r="N137">
            <v>616.15</v>
          </cell>
          <cell r="O137"/>
          <cell r="P137" t="str">
            <v>Nov/2023</v>
          </cell>
          <cell r="Q137">
            <v>616.15</v>
          </cell>
          <cell r="R137">
            <v>785</v>
          </cell>
          <cell r="S137">
            <v>0</v>
          </cell>
          <cell r="T137" t="str">
            <v>Active</v>
          </cell>
          <cell r="U137" t="str">
            <v>Masspay</v>
          </cell>
        </row>
        <row r="138">
          <cell r="J138" t="str">
            <v>US-4400WETech-CR-11/2023</v>
          </cell>
          <cell r="K138"/>
          <cell r="L138" t="str">
            <v>Monthly Billing</v>
          </cell>
          <cell r="M138">
            <v>-2769.17</v>
          </cell>
          <cell r="N138">
            <v>-2769.17</v>
          </cell>
          <cell r="O138"/>
          <cell r="P138" t="str">
            <v>Nov/2023</v>
          </cell>
          <cell r="Q138">
            <v>-2769.17</v>
          </cell>
          <cell r="R138"/>
          <cell r="S138">
            <v>0</v>
          </cell>
          <cell r="T138" t="str">
            <v>Active</v>
          </cell>
          <cell r="U138" t="str">
            <v>Masspay</v>
          </cell>
        </row>
        <row r="139">
          <cell r="J139" t="str">
            <v>US-4400WETech-CR-12/2023</v>
          </cell>
          <cell r="K139"/>
          <cell r="L139" t="str">
            <v>Monthly Billing</v>
          </cell>
          <cell r="M139">
            <v>-3574.12</v>
          </cell>
          <cell r="N139">
            <v>-3574.12</v>
          </cell>
          <cell r="O139"/>
          <cell r="P139" t="str">
            <v>Dec/2023</v>
          </cell>
          <cell r="Q139">
            <v>-3574.12</v>
          </cell>
          <cell r="R139"/>
          <cell r="S139">
            <v>0</v>
          </cell>
          <cell r="T139" t="str">
            <v>Active</v>
          </cell>
          <cell r="U139" t="str">
            <v>Masspay</v>
          </cell>
        </row>
        <row r="140">
          <cell r="J140" t="str">
            <v>US-4400WETech-12/2023</v>
          </cell>
          <cell r="K140">
            <v>45299</v>
          </cell>
          <cell r="L140" t="str">
            <v>Monthly Billing</v>
          </cell>
          <cell r="M140">
            <v>656.65</v>
          </cell>
          <cell r="N140">
            <v>-4114.0200000000004</v>
          </cell>
          <cell r="O140"/>
          <cell r="P140" t="str">
            <v>Dec/2023</v>
          </cell>
          <cell r="Q140">
            <v>656.65</v>
          </cell>
          <cell r="R140">
            <v>753</v>
          </cell>
          <cell r="S140">
            <v>0</v>
          </cell>
          <cell r="T140" t="str">
            <v>Active</v>
          </cell>
          <cell r="U140" t="str">
            <v>Masspay</v>
          </cell>
        </row>
        <row r="141">
          <cell r="J141" t="str">
            <v>US-4400WETech-01/2024</v>
          </cell>
          <cell r="K141">
            <v>45329</v>
          </cell>
          <cell r="L141" t="str">
            <v>Monthly Billing</v>
          </cell>
          <cell r="M141">
            <v>615</v>
          </cell>
          <cell r="N141">
            <v>615</v>
          </cell>
          <cell r="O141"/>
          <cell r="P141" t="str">
            <v>Jan/2024</v>
          </cell>
          <cell r="Q141">
            <v>615</v>
          </cell>
          <cell r="R141">
            <v>723</v>
          </cell>
          <cell r="S141">
            <v>0</v>
          </cell>
          <cell r="T141" t="str">
            <v>Active</v>
          </cell>
          <cell r="U141" t="str">
            <v>Masspay</v>
          </cell>
        </row>
        <row r="142">
          <cell r="J142" t="str">
            <v>US-4400WETech-CR-01/2024</v>
          </cell>
          <cell r="K142"/>
          <cell r="L142" t="str">
            <v>Monthly Billing</v>
          </cell>
          <cell r="M142">
            <v>-5262.29</v>
          </cell>
          <cell r="N142">
            <v>-5262.29</v>
          </cell>
          <cell r="O142"/>
          <cell r="P142" t="str">
            <v>Jan/2024</v>
          </cell>
          <cell r="Q142">
            <v>-5262.29</v>
          </cell>
          <cell r="R142"/>
          <cell r="S142">
            <v>0</v>
          </cell>
          <cell r="T142" t="str">
            <v>Active</v>
          </cell>
          <cell r="U142" t="str">
            <v>Masspay</v>
          </cell>
        </row>
        <row r="143">
          <cell r="J143" t="str">
            <v>US-4400WETech-02/2024</v>
          </cell>
          <cell r="K143">
            <v>45358</v>
          </cell>
          <cell r="L143" t="str">
            <v>Monthly Billing</v>
          </cell>
          <cell r="M143">
            <v>516.79999999999995</v>
          </cell>
          <cell r="N143">
            <v>516.79999999999995</v>
          </cell>
          <cell r="O143"/>
          <cell r="P143" t="str">
            <v>Feb/2024</v>
          </cell>
          <cell r="Q143">
            <v>516.79999999999995</v>
          </cell>
          <cell r="R143">
            <v>694</v>
          </cell>
          <cell r="S143">
            <v>0</v>
          </cell>
          <cell r="T143" t="str">
            <v>Active</v>
          </cell>
          <cell r="U143" t="str">
            <v>Masspay</v>
          </cell>
        </row>
        <row r="144">
          <cell r="J144" t="str">
            <v>US-4400WETech-CR-02/2024</v>
          </cell>
          <cell r="K144"/>
          <cell r="L144" t="str">
            <v>Monthly Billing</v>
          </cell>
          <cell r="M144">
            <v>-5067.22</v>
          </cell>
          <cell r="N144">
            <v>-5067.22</v>
          </cell>
          <cell r="O144"/>
          <cell r="P144" t="str">
            <v>Feb/2024</v>
          </cell>
          <cell r="Q144">
            <v>-5067.22</v>
          </cell>
          <cell r="R144"/>
          <cell r="S144">
            <v>0</v>
          </cell>
          <cell r="T144" t="str">
            <v>Active</v>
          </cell>
          <cell r="U144" t="str">
            <v>Masspay</v>
          </cell>
        </row>
        <row r="145">
          <cell r="J145" t="str">
            <v>US-4400WETech-CR-03/2024</v>
          </cell>
          <cell r="K145"/>
          <cell r="L145" t="str">
            <v>Monthly Billing</v>
          </cell>
          <cell r="M145">
            <v>-5727.87</v>
          </cell>
          <cell r="N145">
            <v>-5727.87</v>
          </cell>
          <cell r="O145"/>
          <cell r="P145" t="str">
            <v>Mar/2024</v>
          </cell>
          <cell r="Q145">
            <v>-5727.87</v>
          </cell>
          <cell r="R145"/>
          <cell r="S145">
            <v>0</v>
          </cell>
          <cell r="T145" t="str">
            <v>Active</v>
          </cell>
          <cell r="U145" t="str">
            <v>Masspay</v>
          </cell>
        </row>
        <row r="146">
          <cell r="J146" t="str">
            <v>US-4400WETech-03/2024</v>
          </cell>
          <cell r="K146">
            <v>45390</v>
          </cell>
          <cell r="L146" t="str">
            <v>Monthly Billing</v>
          </cell>
          <cell r="M146">
            <v>552.95000000000005</v>
          </cell>
          <cell r="N146">
            <v>552.95000000000005</v>
          </cell>
          <cell r="O146"/>
          <cell r="P146" t="str">
            <v>Mar/2024</v>
          </cell>
          <cell r="Q146">
            <v>552.95000000000005</v>
          </cell>
          <cell r="R146">
            <v>662</v>
          </cell>
          <cell r="S146">
            <v>0</v>
          </cell>
          <cell r="T146" t="str">
            <v>Active</v>
          </cell>
          <cell r="U146" t="str">
            <v>Masspay</v>
          </cell>
        </row>
        <row r="147">
          <cell r="J147" t="str">
            <v>US-4400WETech-04/2024</v>
          </cell>
          <cell r="K147">
            <v>45419</v>
          </cell>
          <cell r="L147" t="str">
            <v>Monthly Billing</v>
          </cell>
          <cell r="M147">
            <v>511.25</v>
          </cell>
          <cell r="N147">
            <v>511.25</v>
          </cell>
          <cell r="O147"/>
          <cell r="P147" t="str">
            <v>Apr/2024</v>
          </cell>
          <cell r="Q147">
            <v>511.25</v>
          </cell>
          <cell r="R147">
            <v>633</v>
          </cell>
          <cell r="S147">
            <v>0</v>
          </cell>
          <cell r="T147" t="str">
            <v>Active</v>
          </cell>
          <cell r="U147" t="str">
            <v>Masspay</v>
          </cell>
        </row>
        <row r="148">
          <cell r="J148" t="str">
            <v>US-4400WETech-05/2024</v>
          </cell>
          <cell r="K148">
            <v>45450</v>
          </cell>
          <cell r="L148" t="str">
            <v>Monthly Billing</v>
          </cell>
          <cell r="M148">
            <v>803.6</v>
          </cell>
          <cell r="N148">
            <v>803.6</v>
          </cell>
          <cell r="O148"/>
          <cell r="P148" t="str">
            <v>May/2024</v>
          </cell>
          <cell r="Q148">
            <v>803.6</v>
          </cell>
          <cell r="R148">
            <v>602</v>
          </cell>
          <cell r="S148">
            <v>0</v>
          </cell>
          <cell r="T148" t="str">
            <v>Active</v>
          </cell>
          <cell r="U148" t="str">
            <v>Masspay</v>
          </cell>
        </row>
        <row r="149">
          <cell r="J149" t="str">
            <v>US-4400WETech-CR-05/2024</v>
          </cell>
          <cell r="K149"/>
          <cell r="L149" t="str">
            <v>Monthly Billing</v>
          </cell>
          <cell r="M149">
            <v>-5239.3500000000004</v>
          </cell>
          <cell r="N149">
            <v>-5239.3500000000004</v>
          </cell>
          <cell r="O149"/>
          <cell r="P149" t="str">
            <v>May/2024</v>
          </cell>
          <cell r="Q149">
            <v>-5239.3500000000004</v>
          </cell>
          <cell r="R149"/>
          <cell r="S149">
            <v>0</v>
          </cell>
          <cell r="T149" t="str">
            <v>Active</v>
          </cell>
          <cell r="U149" t="str">
            <v>Masspay</v>
          </cell>
        </row>
        <row r="150">
          <cell r="J150" t="str">
            <v>US-4400WETech-06/2024</v>
          </cell>
          <cell r="K150">
            <v>45481</v>
          </cell>
          <cell r="L150" t="str">
            <v>Monthly Billing</v>
          </cell>
          <cell r="M150">
            <v>657.3</v>
          </cell>
          <cell r="N150">
            <v>657.3</v>
          </cell>
          <cell r="O150"/>
          <cell r="P150" t="str">
            <v>Jun/2024</v>
          </cell>
          <cell r="Q150">
            <v>657.3</v>
          </cell>
          <cell r="R150">
            <v>571</v>
          </cell>
          <cell r="S150">
            <v>0</v>
          </cell>
          <cell r="T150" t="str">
            <v>Active</v>
          </cell>
          <cell r="U150" t="str">
            <v>Masspay</v>
          </cell>
        </row>
        <row r="151">
          <cell r="J151" t="str">
            <v>US-4400WETech-CR-06/2024</v>
          </cell>
          <cell r="K151"/>
          <cell r="L151" t="str">
            <v>Monthly Billing</v>
          </cell>
          <cell r="M151">
            <v>-5711.75</v>
          </cell>
          <cell r="N151">
            <v>-5711.75</v>
          </cell>
          <cell r="O151"/>
          <cell r="P151" t="str">
            <v>Jun/2024</v>
          </cell>
          <cell r="Q151">
            <v>-5711.75</v>
          </cell>
          <cell r="R151"/>
          <cell r="S151">
            <v>0</v>
          </cell>
          <cell r="T151" t="str">
            <v>Active</v>
          </cell>
          <cell r="U151" t="str">
            <v>Masspay</v>
          </cell>
        </row>
        <row r="152">
          <cell r="J152" t="str">
            <v>US-4400WETech-07/2024</v>
          </cell>
          <cell r="K152">
            <v>45511</v>
          </cell>
          <cell r="L152" t="str">
            <v>Monthly Billing</v>
          </cell>
          <cell r="M152">
            <v>806.2</v>
          </cell>
          <cell r="N152">
            <v>806.2</v>
          </cell>
          <cell r="O152"/>
          <cell r="P152" t="str">
            <v>Jul/2024</v>
          </cell>
          <cell r="Q152">
            <v>806.2</v>
          </cell>
          <cell r="R152">
            <v>541</v>
          </cell>
          <cell r="S152">
            <v>0</v>
          </cell>
          <cell r="T152" t="str">
            <v>Active</v>
          </cell>
          <cell r="U152" t="str">
            <v>Masspay</v>
          </cell>
        </row>
        <row r="153">
          <cell r="J153" t="str">
            <v>US-4400WETech-CR-07/2024</v>
          </cell>
          <cell r="K153"/>
          <cell r="L153" t="str">
            <v>Monthly Billing</v>
          </cell>
          <cell r="M153">
            <v>-6463.54</v>
          </cell>
          <cell r="N153">
            <v>-6463.54</v>
          </cell>
          <cell r="O153"/>
          <cell r="P153" t="str">
            <v>Jul/2024</v>
          </cell>
          <cell r="Q153">
            <v>-6463.54</v>
          </cell>
          <cell r="R153"/>
          <cell r="S153">
            <v>0</v>
          </cell>
          <cell r="T153" t="str">
            <v>Active</v>
          </cell>
          <cell r="U153" t="str">
            <v>Masspay</v>
          </cell>
        </row>
        <row r="154">
          <cell r="J154" t="str">
            <v>US-4400WETech-CR-08/2024</v>
          </cell>
          <cell r="K154"/>
          <cell r="L154" t="str">
            <v>Monthly Billing</v>
          </cell>
          <cell r="M154">
            <v>-4729.67</v>
          </cell>
          <cell r="N154">
            <v>0</v>
          </cell>
          <cell r="O154">
            <v>0</v>
          </cell>
          <cell r="P154" t="str">
            <v>Aug/2024</v>
          </cell>
          <cell r="Q154">
            <v>-4729.67</v>
          </cell>
          <cell r="R154"/>
          <cell r="S154">
            <v>0</v>
          </cell>
          <cell r="T154" t="str">
            <v>Active</v>
          </cell>
          <cell r="U154" t="str">
            <v>Masspay</v>
          </cell>
        </row>
        <row r="155">
          <cell r="J155" t="str">
            <v>US-4400WETech-08/2024</v>
          </cell>
          <cell r="K155">
            <v>45542</v>
          </cell>
          <cell r="L155" t="str">
            <v>Monthly Billing</v>
          </cell>
          <cell r="M155">
            <v>701.55</v>
          </cell>
          <cell r="N155">
            <v>0</v>
          </cell>
          <cell r="O155">
            <v>0</v>
          </cell>
          <cell r="P155" t="str">
            <v>Aug/2024</v>
          </cell>
          <cell r="Q155">
            <v>701.55</v>
          </cell>
          <cell r="R155">
            <v>510</v>
          </cell>
          <cell r="S155">
            <v>0</v>
          </cell>
          <cell r="T155" t="str">
            <v>Active</v>
          </cell>
          <cell r="U155" t="str">
            <v>Masspay</v>
          </cell>
        </row>
        <row r="156">
          <cell r="J156" t="str">
            <v>US-4400WETech-CR-09/2024</v>
          </cell>
          <cell r="K156"/>
          <cell r="L156" t="str">
            <v>Monthly Billing</v>
          </cell>
          <cell r="M156">
            <v>-5041.3999999999996</v>
          </cell>
          <cell r="N156">
            <v>0</v>
          </cell>
          <cell r="O156">
            <v>0</v>
          </cell>
          <cell r="P156" t="str">
            <v>Sep/2024</v>
          </cell>
          <cell r="Q156">
            <v>-5041.3999999999996</v>
          </cell>
          <cell r="R156"/>
          <cell r="S156">
            <v>0</v>
          </cell>
          <cell r="T156" t="str">
            <v>Active</v>
          </cell>
          <cell r="U156" t="str">
            <v>Masspay</v>
          </cell>
        </row>
        <row r="157">
          <cell r="J157" t="str">
            <v>US-4400WETech-09/2024</v>
          </cell>
          <cell r="K157">
            <v>45572</v>
          </cell>
          <cell r="L157" t="str">
            <v>Monthly Billing</v>
          </cell>
          <cell r="M157">
            <v>470.4</v>
          </cell>
          <cell r="N157">
            <v>0</v>
          </cell>
          <cell r="O157">
            <v>0</v>
          </cell>
          <cell r="P157" t="str">
            <v>Sep/2024</v>
          </cell>
          <cell r="Q157">
            <v>470.4</v>
          </cell>
          <cell r="R157">
            <v>480</v>
          </cell>
          <cell r="S157">
            <v>0</v>
          </cell>
          <cell r="T157" t="str">
            <v>Active</v>
          </cell>
          <cell r="U157" t="str">
            <v>Masspay</v>
          </cell>
        </row>
        <row r="158">
          <cell r="J158" t="str">
            <v>US-4400WETech-CR-10/2024</v>
          </cell>
          <cell r="K158"/>
          <cell r="L158" t="str">
            <v>Monthly Billing</v>
          </cell>
          <cell r="M158">
            <v>-6000.3</v>
          </cell>
          <cell r="N158">
            <v>0</v>
          </cell>
          <cell r="O158">
            <v>0</v>
          </cell>
          <cell r="P158" t="str">
            <v>Oct/2024</v>
          </cell>
          <cell r="Q158">
            <v>-6000.3</v>
          </cell>
          <cell r="R158"/>
          <cell r="S158">
            <v>0</v>
          </cell>
          <cell r="T158" t="str">
            <v>Active</v>
          </cell>
          <cell r="U158" t="str">
            <v>Masspay</v>
          </cell>
        </row>
        <row r="159">
          <cell r="J159" t="str">
            <v>US-4400WETech-10/2024</v>
          </cell>
          <cell r="K159">
            <v>45608</v>
          </cell>
          <cell r="L159" t="str">
            <v>Monthly Billing</v>
          </cell>
          <cell r="M159">
            <v>383.35</v>
          </cell>
          <cell r="N159">
            <v>0</v>
          </cell>
          <cell r="O159">
            <v>0</v>
          </cell>
          <cell r="P159" t="str">
            <v>Oct/2024</v>
          </cell>
          <cell r="Q159">
            <v>383.35</v>
          </cell>
          <cell r="R159">
            <v>444</v>
          </cell>
          <cell r="S159">
            <v>0</v>
          </cell>
          <cell r="T159" t="str">
            <v>Active</v>
          </cell>
          <cell r="U159" t="str">
            <v>Masspay</v>
          </cell>
        </row>
        <row r="160">
          <cell r="J160" t="str">
            <v>US-4400WETech-11/2024</v>
          </cell>
          <cell r="K160">
            <v>45633</v>
          </cell>
          <cell r="L160" t="str">
            <v>Monthly Billing</v>
          </cell>
          <cell r="M160">
            <v>398.9</v>
          </cell>
          <cell r="N160">
            <v>0</v>
          </cell>
          <cell r="O160">
            <v>0</v>
          </cell>
          <cell r="P160" t="str">
            <v>Nov/2024</v>
          </cell>
          <cell r="Q160">
            <v>398.9</v>
          </cell>
          <cell r="R160">
            <v>419</v>
          </cell>
          <cell r="S160">
            <v>0</v>
          </cell>
          <cell r="T160" t="str">
            <v>Active</v>
          </cell>
          <cell r="U160" t="str">
            <v>Masspay</v>
          </cell>
        </row>
        <row r="161">
          <cell r="J161" t="str">
            <v>US-4400WETech-CR-11/2024</v>
          </cell>
          <cell r="K161"/>
          <cell r="L161" t="str">
            <v>Monthly Billing</v>
          </cell>
          <cell r="M161">
            <v>-5879.16</v>
          </cell>
          <cell r="N161">
            <v>0</v>
          </cell>
          <cell r="O161">
            <v>0</v>
          </cell>
          <cell r="P161" t="str">
            <v>Nov/2024</v>
          </cell>
          <cell r="Q161">
            <v>-5879.16</v>
          </cell>
          <cell r="R161"/>
          <cell r="S161">
            <v>0</v>
          </cell>
          <cell r="T161" t="str">
            <v>Active</v>
          </cell>
          <cell r="U161" t="str">
            <v>Masspay</v>
          </cell>
        </row>
        <row r="162">
          <cell r="J162" t="str">
            <v>US-4400WETech-CR-12/2024</v>
          </cell>
          <cell r="K162"/>
          <cell r="L162" t="str">
            <v>Monthly Billing</v>
          </cell>
          <cell r="M162">
            <v>-5742.4</v>
          </cell>
          <cell r="N162">
            <v>0</v>
          </cell>
          <cell r="O162">
            <v>0</v>
          </cell>
          <cell r="P162" t="str">
            <v>Dec/2024</v>
          </cell>
          <cell r="Q162">
            <v>-5742.4</v>
          </cell>
          <cell r="R162"/>
          <cell r="S162">
            <v>0</v>
          </cell>
          <cell r="T162" t="str">
            <v>Active</v>
          </cell>
          <cell r="U162" t="str">
            <v>Masspay</v>
          </cell>
        </row>
        <row r="163">
          <cell r="J163" t="str">
            <v>US-4400WETech-12/2024</v>
          </cell>
          <cell r="K163">
            <v>45667</v>
          </cell>
          <cell r="L163" t="str">
            <v>Monthly Billing</v>
          </cell>
          <cell r="M163">
            <v>344.05</v>
          </cell>
          <cell r="N163">
            <v>0</v>
          </cell>
          <cell r="O163">
            <v>0</v>
          </cell>
          <cell r="P163" t="str">
            <v>Dec/2024</v>
          </cell>
          <cell r="Q163">
            <v>344.05</v>
          </cell>
          <cell r="R163">
            <v>385</v>
          </cell>
          <cell r="S163">
            <v>0</v>
          </cell>
          <cell r="T163" t="str">
            <v>Active</v>
          </cell>
          <cell r="U163" t="str">
            <v>Masspay</v>
          </cell>
        </row>
        <row r="164">
          <cell r="J164" t="str">
            <v>US-4400WETech-CR-01/2025</v>
          </cell>
          <cell r="K164"/>
          <cell r="L164" t="str">
            <v>Credit Note-Rebate</v>
          </cell>
          <cell r="M164">
            <v>-4928.55</v>
          </cell>
          <cell r="N164">
            <v>0</v>
          </cell>
          <cell r="O164">
            <v>0</v>
          </cell>
          <cell r="P164" t="str">
            <v>Jan/2025</v>
          </cell>
          <cell r="Q164">
            <v>-4928.55</v>
          </cell>
          <cell r="R164"/>
          <cell r="S164">
            <v>0</v>
          </cell>
          <cell r="T164" t="str">
            <v>Active</v>
          </cell>
          <cell r="U164" t="str">
            <v>Masspay</v>
          </cell>
        </row>
        <row r="165">
          <cell r="J165" t="str">
            <v>US-4400WETech-01/2025</v>
          </cell>
          <cell r="K165">
            <v>45695</v>
          </cell>
          <cell r="L165" t="str">
            <v>Monthly Billing</v>
          </cell>
          <cell r="M165">
            <v>328.3</v>
          </cell>
          <cell r="N165">
            <v>0</v>
          </cell>
          <cell r="O165">
            <v>0</v>
          </cell>
          <cell r="P165" t="str">
            <v>Jan/2025</v>
          </cell>
          <cell r="Q165">
            <v>328.3</v>
          </cell>
          <cell r="R165">
            <v>357</v>
          </cell>
          <cell r="S165">
            <v>0</v>
          </cell>
          <cell r="T165" t="str">
            <v>Active</v>
          </cell>
          <cell r="U165" t="str">
            <v>Masspay</v>
          </cell>
        </row>
        <row r="166">
          <cell r="J166" t="str">
            <v>US-4400WETech-CR-02/2025</v>
          </cell>
          <cell r="K166"/>
          <cell r="L166" t="str">
            <v>Credit Note-Rebate</v>
          </cell>
          <cell r="M166">
            <v>-4868.8100000000004</v>
          </cell>
          <cell r="N166">
            <v>0</v>
          </cell>
          <cell r="O166">
            <v>0</v>
          </cell>
          <cell r="P166" t="str">
            <v>Feb-2025</v>
          </cell>
          <cell r="Q166">
            <v>-4868.8100000000004</v>
          </cell>
          <cell r="R166"/>
          <cell r="S166">
            <v>0</v>
          </cell>
          <cell r="T166" t="str">
            <v>Active</v>
          </cell>
          <cell r="U166" t="str">
            <v>Masspay</v>
          </cell>
        </row>
        <row r="167">
          <cell r="J167" t="str">
            <v>US-4400WETech-02/2025</v>
          </cell>
          <cell r="K167">
            <v>45723</v>
          </cell>
          <cell r="L167" t="str">
            <v>Monthly Billing</v>
          </cell>
          <cell r="M167">
            <v>300.35000000000002</v>
          </cell>
          <cell r="N167">
            <v>0</v>
          </cell>
          <cell r="O167">
            <v>0</v>
          </cell>
          <cell r="P167" t="str">
            <v>Feb/2025</v>
          </cell>
          <cell r="Q167">
            <v>300.35000000000002</v>
          </cell>
          <cell r="R167">
            <v>329</v>
          </cell>
          <cell r="S167">
            <v>0</v>
          </cell>
          <cell r="T167" t="str">
            <v>Active</v>
          </cell>
          <cell r="U167" t="str">
            <v>Masspay</v>
          </cell>
        </row>
        <row r="168">
          <cell r="J168" t="str">
            <v>US-4400WETech-03/2025</v>
          </cell>
          <cell r="K168">
            <v>45754</v>
          </cell>
          <cell r="L168" t="str">
            <v>Monthly Billing</v>
          </cell>
          <cell r="M168">
            <v>267.75</v>
          </cell>
          <cell r="N168">
            <v>0</v>
          </cell>
          <cell r="O168">
            <v>0</v>
          </cell>
          <cell r="P168" t="str">
            <v>Mar/2025</v>
          </cell>
          <cell r="Q168">
            <v>267.75</v>
          </cell>
          <cell r="R168">
            <v>298</v>
          </cell>
          <cell r="S168">
            <v>0</v>
          </cell>
          <cell r="T168" t="str">
            <v>Active</v>
          </cell>
          <cell r="U168" t="str">
            <v>Masspay</v>
          </cell>
        </row>
        <row r="169">
          <cell r="J169" t="str">
            <v>US-4400WETech-CR-03/2025</v>
          </cell>
          <cell r="K169"/>
          <cell r="L169" t="str">
            <v>Credit Note-Rebate</v>
          </cell>
          <cell r="M169">
            <v>-4061.65</v>
          </cell>
          <cell r="N169">
            <v>0</v>
          </cell>
          <cell r="O169">
            <v>0</v>
          </cell>
          <cell r="P169" t="str">
            <v>Mar/2025</v>
          </cell>
          <cell r="Q169">
            <v>-4061.65</v>
          </cell>
          <cell r="R169"/>
          <cell r="S169">
            <v>0</v>
          </cell>
          <cell r="T169" t="str">
            <v>Active</v>
          </cell>
          <cell r="U169" t="str">
            <v>Masspay</v>
          </cell>
        </row>
        <row r="170">
          <cell r="J170" t="str">
            <v>US-4400WETech-04/2025</v>
          </cell>
          <cell r="K170">
            <v>45784</v>
          </cell>
          <cell r="L170" t="str">
            <v>Monthly Billing</v>
          </cell>
          <cell r="M170">
            <v>206.25</v>
          </cell>
          <cell r="N170">
            <v>206.25</v>
          </cell>
          <cell r="O170"/>
          <cell r="P170" t="str">
            <v>Apr/2025</v>
          </cell>
          <cell r="Q170">
            <v>206.25</v>
          </cell>
          <cell r="R170">
            <v>268</v>
          </cell>
          <cell r="S170">
            <v>0</v>
          </cell>
          <cell r="T170" t="str">
            <v>Active</v>
          </cell>
          <cell r="U170" t="str">
            <v>Masspay</v>
          </cell>
        </row>
        <row r="171">
          <cell r="J171" t="str">
            <v>US-4400WETech-CR-04/2025</v>
          </cell>
          <cell r="K171">
            <v>45756</v>
          </cell>
          <cell r="L171" t="str">
            <v>Credit Note-Rebate</v>
          </cell>
          <cell r="M171">
            <v>-5266.45</v>
          </cell>
          <cell r="N171">
            <v>-5266.45</v>
          </cell>
          <cell r="O171">
            <v>0</v>
          </cell>
          <cell r="P171" t="str">
            <v>Apr-2025</v>
          </cell>
          <cell r="Q171">
            <v>-5266.45</v>
          </cell>
          <cell r="R171">
            <v>296</v>
          </cell>
          <cell r="S171">
            <v>0</v>
          </cell>
          <cell r="T171" t="str">
            <v>Active</v>
          </cell>
          <cell r="U171" t="str">
            <v>Masspay</v>
          </cell>
        </row>
        <row r="172">
          <cell r="J172" t="str">
            <v>US-4400WETech-05/2025</v>
          </cell>
          <cell r="K172">
            <v>45838</v>
          </cell>
          <cell r="L172" t="str">
            <v>Monthly Billing</v>
          </cell>
          <cell r="M172">
            <v>217.45</v>
          </cell>
          <cell r="N172">
            <v>217.45</v>
          </cell>
          <cell r="O172"/>
          <cell r="P172" t="str">
            <v>May/2025</v>
          </cell>
          <cell r="Q172">
            <v>217.45</v>
          </cell>
          <cell r="R172">
            <v>214</v>
          </cell>
          <cell r="S172">
            <v>0</v>
          </cell>
          <cell r="T172" t="str">
            <v>Active</v>
          </cell>
          <cell r="U172" t="str">
            <v>Masspay</v>
          </cell>
        </row>
        <row r="173">
          <cell r="J173" t="str">
            <v>US-4400WETech-CR-05/2025</v>
          </cell>
          <cell r="K173"/>
          <cell r="L173" t="str">
            <v>Credit Note-Rebate</v>
          </cell>
          <cell r="M173">
            <v>-3428.75</v>
          </cell>
          <cell r="N173">
            <v>-3428.75</v>
          </cell>
          <cell r="O173">
            <v>0</v>
          </cell>
          <cell r="P173" t="str">
            <v>May/2025</v>
          </cell>
          <cell r="Q173">
            <v>-3428.75</v>
          </cell>
          <cell r="R173"/>
          <cell r="S173">
            <v>0</v>
          </cell>
          <cell r="T173" t="str">
            <v>Active</v>
          </cell>
          <cell r="U173" t="str">
            <v>Masspay</v>
          </cell>
        </row>
        <row r="174">
          <cell r="J174" t="str">
            <v>US-4400WETech-06/2025</v>
          </cell>
          <cell r="K174">
            <v>45868</v>
          </cell>
          <cell r="L174" t="str">
            <v>Monthly Billing</v>
          </cell>
          <cell r="M174">
            <v>220.4</v>
          </cell>
          <cell r="N174">
            <v>220.4</v>
          </cell>
          <cell r="O174">
            <v>0</v>
          </cell>
          <cell r="P174" t="str">
            <v>Jun/2025</v>
          </cell>
          <cell r="Q174">
            <v>220.4</v>
          </cell>
          <cell r="R174">
            <v>184</v>
          </cell>
          <cell r="S174">
            <v>0</v>
          </cell>
          <cell r="T174" t="str">
            <v>Active</v>
          </cell>
          <cell r="U174" t="str">
            <v>Masspay</v>
          </cell>
        </row>
        <row r="175">
          <cell r="J175" t="str">
            <v>US-4400WETech-CR-06/2025</v>
          </cell>
          <cell r="K175">
            <v>45868</v>
          </cell>
          <cell r="L175" t="str">
            <v>Credit Note-Rebate</v>
          </cell>
          <cell r="M175">
            <v>-5494.69</v>
          </cell>
          <cell r="N175">
            <v>-5494.69</v>
          </cell>
          <cell r="O175">
            <v>0</v>
          </cell>
          <cell r="P175" t="str">
            <v>Jun/2025</v>
          </cell>
          <cell r="Q175">
            <v>-5494.69</v>
          </cell>
          <cell r="R175">
            <v>184</v>
          </cell>
          <cell r="S175">
            <v>0</v>
          </cell>
          <cell r="T175" t="str">
            <v>Active</v>
          </cell>
          <cell r="U175" t="str">
            <v>Masspay</v>
          </cell>
        </row>
        <row r="176">
          <cell r="J176" t="str">
            <v>US-4400WETech-07/2025</v>
          </cell>
          <cell r="K176">
            <v>45899</v>
          </cell>
          <cell r="L176" t="str">
            <v>Monthly Billing</v>
          </cell>
          <cell r="M176">
            <v>323.35000000000002</v>
          </cell>
          <cell r="N176">
            <v>323.35000000000002</v>
          </cell>
          <cell r="O176">
            <v>0</v>
          </cell>
          <cell r="P176" t="str">
            <v>Jul/2025</v>
          </cell>
          <cell r="Q176">
            <v>323.35000000000002</v>
          </cell>
          <cell r="R176">
            <v>153</v>
          </cell>
          <cell r="S176">
            <v>0</v>
          </cell>
          <cell r="T176" t="str">
            <v>Active</v>
          </cell>
          <cell r="U176" t="str">
            <v>Masspay</v>
          </cell>
        </row>
        <row r="177">
          <cell r="J177" t="str">
            <v>US-4400WETech-CR-07/2025</v>
          </cell>
          <cell r="K177">
            <v>45899</v>
          </cell>
          <cell r="L177" t="str">
            <v>Credit Note-Rebate</v>
          </cell>
          <cell r="M177">
            <v>-5714.26</v>
          </cell>
          <cell r="N177">
            <v>-5714.26</v>
          </cell>
          <cell r="O177">
            <v>0</v>
          </cell>
          <cell r="P177" t="str">
            <v>Jul/2025</v>
          </cell>
          <cell r="Q177">
            <v>-5714.26</v>
          </cell>
          <cell r="R177">
            <v>153</v>
          </cell>
          <cell r="S177">
            <v>0</v>
          </cell>
          <cell r="T177" t="str">
            <v>Active</v>
          </cell>
          <cell r="U177" t="str">
            <v>Masspay</v>
          </cell>
        </row>
        <row r="178">
          <cell r="J178" t="str">
            <v>US-4400WETech-08/2025</v>
          </cell>
          <cell r="K178">
            <v>45930</v>
          </cell>
          <cell r="L178" t="str">
            <v>Monthly Billing</v>
          </cell>
          <cell r="M178">
            <v>360.15</v>
          </cell>
          <cell r="N178">
            <v>360.15</v>
          </cell>
          <cell r="O178">
            <v>0</v>
          </cell>
          <cell r="P178" t="str">
            <v>Aug/2025</v>
          </cell>
          <cell r="Q178">
            <v>360.15</v>
          </cell>
          <cell r="R178">
            <v>122</v>
          </cell>
          <cell r="S178">
            <v>0</v>
          </cell>
          <cell r="T178" t="str">
            <v>Active</v>
          </cell>
          <cell r="U178" t="str">
            <v>Masspay</v>
          </cell>
        </row>
        <row r="179">
          <cell r="J179" t="str">
            <v>US-4400WETech-CR-08/2025</v>
          </cell>
          <cell r="K179">
            <v>45931</v>
          </cell>
          <cell r="L179" t="str">
            <v>Credit Note-Rebate</v>
          </cell>
          <cell r="M179">
            <v>-6322.39</v>
          </cell>
          <cell r="N179">
            <v>-6322.39</v>
          </cell>
          <cell r="O179">
            <v>0</v>
          </cell>
          <cell r="P179" t="str">
            <v>Aug/2025</v>
          </cell>
          <cell r="Q179">
            <v>-6322.39</v>
          </cell>
          <cell r="R179">
            <v>121</v>
          </cell>
          <cell r="S179">
            <v>0</v>
          </cell>
          <cell r="T179" t="str">
            <v>Active</v>
          </cell>
          <cell r="U179" t="str">
            <v>Masspay</v>
          </cell>
        </row>
        <row r="180">
          <cell r="J180" t="str">
            <v>US-4400WETech-09/2025</v>
          </cell>
          <cell r="K180">
            <v>45960</v>
          </cell>
          <cell r="L180" t="str">
            <v>Monthly Billing</v>
          </cell>
          <cell r="M180">
            <v>356.65</v>
          </cell>
          <cell r="N180">
            <v>356.65</v>
          </cell>
          <cell r="O180">
            <v>0</v>
          </cell>
          <cell r="P180" t="str">
            <v>Sep/2025</v>
          </cell>
          <cell r="Q180">
            <v>356.65</v>
          </cell>
          <cell r="R180">
            <v>92</v>
          </cell>
          <cell r="S180">
            <v>0</v>
          </cell>
          <cell r="T180" t="str">
            <v>Active</v>
          </cell>
          <cell r="U180" t="str">
            <v>Masspay</v>
          </cell>
        </row>
        <row r="181">
          <cell r="J181" t="str">
            <v>US-4400WETech-CR-09/2025</v>
          </cell>
          <cell r="K181">
            <v>45962</v>
          </cell>
          <cell r="L181" t="str">
            <v>Credit Note-Rebate</v>
          </cell>
          <cell r="M181">
            <v>-6803.44</v>
          </cell>
          <cell r="N181">
            <v>-6803.44</v>
          </cell>
          <cell r="O181">
            <v>0</v>
          </cell>
          <cell r="P181" t="str">
            <v>Sep-2025</v>
          </cell>
          <cell r="Q181">
            <v>-6803.44</v>
          </cell>
          <cell r="R181">
            <v>90</v>
          </cell>
          <cell r="S181">
            <v>0</v>
          </cell>
          <cell r="T181" t="str">
            <v>Active</v>
          </cell>
          <cell r="U181" t="str">
            <v>Masspay</v>
          </cell>
        </row>
        <row r="182">
          <cell r="J182" t="str">
            <v>US-4400WETech-10/2025</v>
          </cell>
          <cell r="K182">
            <v>45992</v>
          </cell>
          <cell r="L182" t="str">
            <v>Monthly Billing</v>
          </cell>
          <cell r="M182">
            <v>279.45</v>
          </cell>
          <cell r="N182">
            <v>279.45</v>
          </cell>
          <cell r="O182">
            <v>0</v>
          </cell>
          <cell r="P182" t="str">
            <v>Oct/2025</v>
          </cell>
          <cell r="Q182">
            <v>279.45</v>
          </cell>
          <cell r="R182">
            <v>60</v>
          </cell>
          <cell r="S182">
            <v>0</v>
          </cell>
          <cell r="T182" t="str">
            <v>Active</v>
          </cell>
          <cell r="U182" t="str">
            <v>Masspay</v>
          </cell>
        </row>
        <row r="183">
          <cell r="J183" t="str">
            <v>US-4400WETech-CR-10/2025</v>
          </cell>
          <cell r="K183">
            <v>45991</v>
          </cell>
          <cell r="L183" t="str">
            <v>Credit Note-Rebate</v>
          </cell>
          <cell r="M183">
            <v>-7296.93</v>
          </cell>
          <cell r="N183">
            <v>-7296.93</v>
          </cell>
          <cell r="O183">
            <v>0</v>
          </cell>
          <cell r="P183" t="str">
            <v>Oct-2025</v>
          </cell>
          <cell r="Q183">
            <v>-7296.93</v>
          </cell>
          <cell r="R183">
            <v>61</v>
          </cell>
          <cell r="S183">
            <v>0</v>
          </cell>
          <cell r="T183" t="str">
            <v>Active</v>
          </cell>
          <cell r="U183" t="str">
            <v>Masspay</v>
          </cell>
        </row>
        <row r="184">
          <cell r="J184" t="str">
            <v>US-4400WETech-11/2025</v>
          </cell>
          <cell r="K184">
            <v>46021</v>
          </cell>
          <cell r="L184" t="str">
            <v>Monthly Billing</v>
          </cell>
          <cell r="M184">
            <v>348.3</v>
          </cell>
          <cell r="N184">
            <v>348.3</v>
          </cell>
          <cell r="O184">
            <v>0</v>
          </cell>
          <cell r="P184" t="str">
            <v>Nov/2025</v>
          </cell>
          <cell r="Q184">
            <v>348.3</v>
          </cell>
          <cell r="R184">
            <v>31</v>
          </cell>
          <cell r="S184">
            <v>0</v>
          </cell>
          <cell r="T184" t="str">
            <v>Active</v>
          </cell>
          <cell r="U184" t="str">
            <v>Masspay</v>
          </cell>
        </row>
        <row r="185">
          <cell r="J185" t="str">
            <v>US-4400WETech-CR-11/2025</v>
          </cell>
          <cell r="K185">
            <v>46022</v>
          </cell>
          <cell r="L185" t="str">
            <v>Credit Note-Rebate</v>
          </cell>
          <cell r="M185">
            <v>-6962.42</v>
          </cell>
          <cell r="N185">
            <v>-6962.42</v>
          </cell>
          <cell r="O185">
            <v>0</v>
          </cell>
          <cell r="P185" t="str">
            <v>Nov-2025</v>
          </cell>
          <cell r="Q185">
            <v>-6962.42</v>
          </cell>
          <cell r="R185">
            <v>30</v>
          </cell>
          <cell r="S185">
            <v>0</v>
          </cell>
          <cell r="T185" t="str">
            <v>Active</v>
          </cell>
          <cell r="U185" t="str">
            <v>Masspay</v>
          </cell>
        </row>
        <row r="186">
          <cell r="J186" t="str">
            <v>US-4400WETech-12/2025</v>
          </cell>
          <cell r="K186">
            <v>46052</v>
          </cell>
          <cell r="L186" t="str">
            <v>Monthly Billing</v>
          </cell>
          <cell r="M186">
            <v>364.5</v>
          </cell>
          <cell r="N186">
            <v>364.5</v>
          </cell>
          <cell r="O186">
            <v>0</v>
          </cell>
          <cell r="P186" t="str">
            <v>Dec/2025</v>
          </cell>
          <cell r="Q186">
            <v>364.5</v>
          </cell>
          <cell r="R186">
            <v>0</v>
          </cell>
          <cell r="S186">
            <v>0</v>
          </cell>
          <cell r="T186" t="str">
            <v>Active</v>
          </cell>
          <cell r="U186" t="str">
            <v>Masspay</v>
          </cell>
        </row>
        <row r="187">
          <cell r="J187" t="str">
            <v>US-4400WETech-CR-12/2025</v>
          </cell>
          <cell r="K187">
            <v>46052</v>
          </cell>
          <cell r="L187" t="str">
            <v>Credit Note-Rebate</v>
          </cell>
          <cell r="M187">
            <v>-12783.61</v>
          </cell>
          <cell r="N187">
            <v>-12783.61</v>
          </cell>
          <cell r="O187">
            <v>0</v>
          </cell>
          <cell r="P187" t="str">
            <v>Dec-2025</v>
          </cell>
          <cell r="Q187">
            <v>-12783.61</v>
          </cell>
          <cell r="R187">
            <v>0</v>
          </cell>
          <cell r="S187">
            <v>0</v>
          </cell>
          <cell r="T187" t="str">
            <v>Active</v>
          </cell>
          <cell r="U187" t="str">
            <v>Masspay</v>
          </cell>
        </row>
        <row r="188">
          <cell r="J188" t="str">
            <v>SG-6G Digital-11/2024</v>
          </cell>
          <cell r="K188">
            <v>45636</v>
          </cell>
          <cell r="L188" t="str">
            <v>Monthly Billing</v>
          </cell>
          <cell r="M188">
            <v>11.2</v>
          </cell>
          <cell r="N188">
            <v>11.2</v>
          </cell>
          <cell r="O188"/>
          <cell r="P188" t="str">
            <v>Nov/2024</v>
          </cell>
          <cell r="Q188">
            <v>11.2</v>
          </cell>
          <cell r="R188">
            <v>416</v>
          </cell>
          <cell r="S188">
            <v>0</v>
          </cell>
          <cell r="T188" t="str">
            <v>Active</v>
          </cell>
          <cell r="U188" t="str">
            <v>Masspay</v>
          </cell>
        </row>
        <row r="189">
          <cell r="J189" t="str">
            <v>SG-6G Digital-12/2024</v>
          </cell>
          <cell r="K189">
            <v>45667</v>
          </cell>
          <cell r="L189" t="str">
            <v>Monthly Billing</v>
          </cell>
          <cell r="M189">
            <v>9.35</v>
          </cell>
          <cell r="N189">
            <v>9.35</v>
          </cell>
          <cell r="O189">
            <v>0</v>
          </cell>
          <cell r="P189" t="str">
            <v>Dec-2024</v>
          </cell>
          <cell r="Q189">
            <v>9.35</v>
          </cell>
          <cell r="R189">
            <v>385</v>
          </cell>
          <cell r="S189">
            <v>0</v>
          </cell>
          <cell r="T189" t="str">
            <v>Active</v>
          </cell>
          <cell r="U189" t="str">
            <v>Masspay</v>
          </cell>
        </row>
        <row r="190">
          <cell r="J190" t="str">
            <v>SG-6G Digital-01/2025</v>
          </cell>
          <cell r="K190">
            <v>45702</v>
          </cell>
          <cell r="L190" t="str">
            <v>Monthly Billing</v>
          </cell>
          <cell r="M190">
            <v>38</v>
          </cell>
          <cell r="N190">
            <v>38</v>
          </cell>
          <cell r="O190"/>
          <cell r="P190" t="str">
            <v>Jan/2025</v>
          </cell>
          <cell r="Q190">
            <v>38</v>
          </cell>
          <cell r="R190">
            <v>350</v>
          </cell>
          <cell r="S190">
            <v>0</v>
          </cell>
          <cell r="T190" t="str">
            <v>Active</v>
          </cell>
          <cell r="U190" t="str">
            <v>Masspay</v>
          </cell>
        </row>
        <row r="191">
          <cell r="J191" t="str">
            <v>SG-6G Digital-02/2025</v>
          </cell>
          <cell r="K191">
            <v>45726</v>
          </cell>
          <cell r="L191" t="str">
            <v>Monthly Billing</v>
          </cell>
          <cell r="M191">
            <v>12.55</v>
          </cell>
          <cell r="N191">
            <v>12.55</v>
          </cell>
          <cell r="O191"/>
          <cell r="P191" t="str">
            <v>Feb/2025</v>
          </cell>
          <cell r="Q191">
            <v>12.55</v>
          </cell>
          <cell r="R191">
            <v>326</v>
          </cell>
          <cell r="S191">
            <v>0</v>
          </cell>
          <cell r="T191" t="str">
            <v>Active</v>
          </cell>
          <cell r="U191" t="str">
            <v>Masspay</v>
          </cell>
        </row>
        <row r="192">
          <cell r="J192" t="str">
            <v>SG-6G Digital-03/2025</v>
          </cell>
          <cell r="K192">
            <v>45755</v>
          </cell>
          <cell r="L192" t="str">
            <v>Monthly Billing</v>
          </cell>
          <cell r="M192">
            <v>2</v>
          </cell>
          <cell r="N192">
            <v>2</v>
          </cell>
          <cell r="O192"/>
          <cell r="P192" t="str">
            <v>Mar/2025</v>
          </cell>
          <cell r="Q192">
            <v>2</v>
          </cell>
          <cell r="R192">
            <v>297</v>
          </cell>
          <cell r="S192">
            <v>0</v>
          </cell>
          <cell r="T192" t="str">
            <v>Active</v>
          </cell>
          <cell r="U192" t="str">
            <v>Masspay</v>
          </cell>
        </row>
        <row r="193">
          <cell r="J193" t="str">
            <v>SG-6G Digital-05/2025</v>
          </cell>
          <cell r="K193">
            <v>45818</v>
          </cell>
          <cell r="L193" t="str">
            <v>Monthly Billing</v>
          </cell>
          <cell r="M193">
            <v>11.8</v>
          </cell>
          <cell r="N193">
            <v>11.8</v>
          </cell>
          <cell r="O193"/>
          <cell r="P193" t="str">
            <v>May/2025</v>
          </cell>
          <cell r="Q193">
            <v>11.8</v>
          </cell>
          <cell r="R193">
            <v>234</v>
          </cell>
          <cell r="S193">
            <v>0</v>
          </cell>
          <cell r="T193" t="str">
            <v>Active</v>
          </cell>
          <cell r="U193" t="str">
            <v>Masspay</v>
          </cell>
        </row>
        <row r="194">
          <cell r="J194" t="str">
            <v>SG-6G Digital-06/2025</v>
          </cell>
          <cell r="K194">
            <v>45846</v>
          </cell>
          <cell r="L194" t="str">
            <v>Monthly Billing</v>
          </cell>
          <cell r="M194">
            <v>21</v>
          </cell>
          <cell r="N194">
            <v>0</v>
          </cell>
          <cell r="O194">
            <v>0</v>
          </cell>
          <cell r="P194" t="str">
            <v>Jun/2025</v>
          </cell>
          <cell r="Q194">
            <v>21</v>
          </cell>
          <cell r="R194">
            <v>206</v>
          </cell>
          <cell r="S194">
            <v>0</v>
          </cell>
          <cell r="T194" t="str">
            <v>Active</v>
          </cell>
          <cell r="U194" t="str">
            <v>Masspay</v>
          </cell>
        </row>
        <row r="195">
          <cell r="J195" t="str">
            <v>SG-6G Digital-12/2025</v>
          </cell>
          <cell r="K195">
            <v>46032</v>
          </cell>
          <cell r="L195" t="str">
            <v>Monthly Billing</v>
          </cell>
          <cell r="M195">
            <v>34.9</v>
          </cell>
          <cell r="N195">
            <v>34.9</v>
          </cell>
          <cell r="O195">
            <v>0</v>
          </cell>
          <cell r="P195" t="str">
            <v>Dec/2025</v>
          </cell>
          <cell r="Q195">
            <v>34.9</v>
          </cell>
          <cell r="R195">
            <v>20</v>
          </cell>
          <cell r="S195">
            <v>0</v>
          </cell>
          <cell r="T195" t="str">
            <v>Active</v>
          </cell>
          <cell r="U195" t="str">
            <v>Masspay</v>
          </cell>
        </row>
        <row r="196">
          <cell r="J196" t="str">
            <v>SG-8x studios-11/2023</v>
          </cell>
          <cell r="K196">
            <v>45268</v>
          </cell>
          <cell r="L196" t="str">
            <v>Monthly Billing</v>
          </cell>
          <cell r="M196">
            <v>7920</v>
          </cell>
          <cell r="N196">
            <v>7920</v>
          </cell>
          <cell r="O196"/>
          <cell r="P196" t="str">
            <v>Nov/2023</v>
          </cell>
          <cell r="Q196">
            <v>7920</v>
          </cell>
          <cell r="R196">
            <v>784</v>
          </cell>
          <cell r="S196">
            <v>0</v>
          </cell>
          <cell r="T196" t="str">
            <v>Active</v>
          </cell>
          <cell r="U196" t="str">
            <v>Masspay</v>
          </cell>
        </row>
        <row r="197">
          <cell r="J197" t="str">
            <v>SG-a1 it-11/2023</v>
          </cell>
          <cell r="K197">
            <v>45269</v>
          </cell>
          <cell r="L197" t="str">
            <v>Monthly Billing</v>
          </cell>
          <cell r="M197">
            <v>1710</v>
          </cell>
          <cell r="N197">
            <v>1710</v>
          </cell>
          <cell r="O197"/>
          <cell r="P197" t="str">
            <v>Nov/2023</v>
          </cell>
          <cell r="Q197">
            <v>1710</v>
          </cell>
          <cell r="R197">
            <v>783</v>
          </cell>
          <cell r="S197">
            <v>0</v>
          </cell>
          <cell r="T197" t="str">
            <v>Active</v>
          </cell>
          <cell r="U197" t="str">
            <v>Masspay</v>
          </cell>
        </row>
        <row r="198">
          <cell r="J198" t="str">
            <v>SG-adecot-11/2023</v>
          </cell>
          <cell r="K198">
            <v>45274</v>
          </cell>
          <cell r="L198" t="str">
            <v>Monthly Billing</v>
          </cell>
          <cell r="M198">
            <v>60</v>
          </cell>
          <cell r="N198">
            <v>60</v>
          </cell>
          <cell r="O198"/>
          <cell r="P198" t="str">
            <v>Nov/2023</v>
          </cell>
          <cell r="Q198">
            <v>60</v>
          </cell>
          <cell r="R198">
            <v>778</v>
          </cell>
          <cell r="S198">
            <v>0</v>
          </cell>
          <cell r="T198" t="str">
            <v>Active</v>
          </cell>
          <cell r="U198" t="str">
            <v>Masspay</v>
          </cell>
        </row>
        <row r="199">
          <cell r="J199" t="str">
            <v>SG -aerapass pte. Ltd-09/2021</v>
          </cell>
          <cell r="K199">
            <v>44446</v>
          </cell>
          <cell r="L199" t="str">
            <v>Client Setup Fee</v>
          </cell>
          <cell r="M199">
            <v>10000</v>
          </cell>
          <cell r="N199">
            <v>10000</v>
          </cell>
          <cell r="O199"/>
          <cell r="P199" t="str">
            <v>Sep/2021</v>
          </cell>
          <cell r="Q199">
            <v>10000</v>
          </cell>
          <cell r="R199">
            <v>1606</v>
          </cell>
          <cell r="S199">
            <v>0</v>
          </cell>
          <cell r="T199" t="str">
            <v>Active</v>
          </cell>
          <cell r="U199" t="str">
            <v>Masspay</v>
          </cell>
        </row>
        <row r="200">
          <cell r="J200" t="str">
            <v>SG -aerapass pte. Ltd-02/2022</v>
          </cell>
          <cell r="K200">
            <v>44599</v>
          </cell>
          <cell r="L200" t="str">
            <v>Monthly Billing</v>
          </cell>
          <cell r="M200">
            <v>1000</v>
          </cell>
          <cell r="N200">
            <v>1000</v>
          </cell>
          <cell r="O200"/>
          <cell r="P200" t="str">
            <v>Feb/2022</v>
          </cell>
          <cell r="Q200">
            <v>1000</v>
          </cell>
          <cell r="R200">
            <v>1453</v>
          </cell>
          <cell r="S200">
            <v>0</v>
          </cell>
          <cell r="T200" t="str">
            <v>Active</v>
          </cell>
          <cell r="U200" t="str">
            <v>Masspay</v>
          </cell>
        </row>
        <row r="201">
          <cell r="J201" t="str">
            <v>SG-aerapass pte. Ltd-11/2022</v>
          </cell>
          <cell r="K201">
            <v>44907</v>
          </cell>
          <cell r="L201" t="str">
            <v>Monthly Billing</v>
          </cell>
          <cell r="M201">
            <v>3500</v>
          </cell>
          <cell r="N201">
            <v>3500</v>
          </cell>
          <cell r="O201"/>
          <cell r="P201" t="str">
            <v>Nov/2022</v>
          </cell>
          <cell r="Q201">
            <v>3500</v>
          </cell>
          <cell r="R201">
            <v>1145</v>
          </cell>
          <cell r="S201">
            <v>0</v>
          </cell>
          <cell r="T201" t="str">
            <v>Active</v>
          </cell>
          <cell r="U201" t="str">
            <v>Masspay</v>
          </cell>
        </row>
        <row r="202">
          <cell r="J202" t="str">
            <v>SG-aerapass pte. Ltd-12/2022</v>
          </cell>
          <cell r="K202">
            <v>44937</v>
          </cell>
          <cell r="L202" t="str">
            <v>Monthly Billing</v>
          </cell>
          <cell r="M202">
            <v>3575</v>
          </cell>
          <cell r="N202">
            <v>14575</v>
          </cell>
          <cell r="O202"/>
          <cell r="P202" t="str">
            <v>Dec/2022</v>
          </cell>
          <cell r="Q202">
            <v>3575</v>
          </cell>
          <cell r="R202">
            <v>1115</v>
          </cell>
          <cell r="S202">
            <v>0</v>
          </cell>
          <cell r="T202" t="str">
            <v>Active</v>
          </cell>
          <cell r="U202" t="str">
            <v>Masspay</v>
          </cell>
        </row>
        <row r="203">
          <cell r="J203" t="str">
            <v>SG-aerapass pte. Ltd-01/2023</v>
          </cell>
          <cell r="K203">
            <v>44964</v>
          </cell>
          <cell r="L203" t="str">
            <v>Monthly Billing</v>
          </cell>
          <cell r="M203">
            <v>3525</v>
          </cell>
          <cell r="N203">
            <v>14525</v>
          </cell>
          <cell r="O203"/>
          <cell r="P203" t="str">
            <v>Jan/2023</v>
          </cell>
          <cell r="Q203">
            <v>3525</v>
          </cell>
          <cell r="R203">
            <v>1088</v>
          </cell>
          <cell r="S203">
            <v>0</v>
          </cell>
          <cell r="T203" t="str">
            <v>Active</v>
          </cell>
          <cell r="U203" t="str">
            <v>Masspay</v>
          </cell>
        </row>
        <row r="204">
          <cell r="J204" t="str">
            <v>SG-aerapass-02/2023</v>
          </cell>
          <cell r="K204">
            <v>44992</v>
          </cell>
          <cell r="L204" t="str">
            <v>Monthly Billing</v>
          </cell>
          <cell r="M204">
            <v>3500</v>
          </cell>
          <cell r="N204">
            <v>18025</v>
          </cell>
          <cell r="O204"/>
          <cell r="P204" t="str">
            <v>Feb/2023</v>
          </cell>
          <cell r="Q204">
            <v>3500</v>
          </cell>
          <cell r="R204">
            <v>1060</v>
          </cell>
          <cell r="S204">
            <v>0</v>
          </cell>
          <cell r="T204" t="str">
            <v>Active</v>
          </cell>
          <cell r="U204" t="str">
            <v>Masspay</v>
          </cell>
        </row>
        <row r="205">
          <cell r="J205" t="str">
            <v>SG-aerapass-03/2023</v>
          </cell>
          <cell r="K205">
            <v>45023</v>
          </cell>
          <cell r="L205" t="str">
            <v>Monthly Billing</v>
          </cell>
          <cell r="M205">
            <v>3500</v>
          </cell>
          <cell r="N205">
            <v>0</v>
          </cell>
          <cell r="O205"/>
          <cell r="P205" t="str">
            <v>Mar/2023</v>
          </cell>
          <cell r="Q205">
            <v>3500</v>
          </cell>
          <cell r="R205">
            <v>1029</v>
          </cell>
          <cell r="S205">
            <v>0</v>
          </cell>
          <cell r="T205" t="str">
            <v>Active</v>
          </cell>
          <cell r="U205" t="str">
            <v>Masspay</v>
          </cell>
        </row>
        <row r="206">
          <cell r="J206" t="str">
            <v>SG-aerapass-04/2023</v>
          </cell>
          <cell r="K206">
            <v>45054</v>
          </cell>
          <cell r="L206" t="str">
            <v>Monthly Billing</v>
          </cell>
          <cell r="M206">
            <v>3500</v>
          </cell>
          <cell r="N206">
            <v>7000</v>
          </cell>
          <cell r="O206"/>
          <cell r="P206" t="str">
            <v>Apr/2023</v>
          </cell>
          <cell r="Q206">
            <v>3500</v>
          </cell>
          <cell r="R206">
            <v>998</v>
          </cell>
          <cell r="S206">
            <v>0</v>
          </cell>
          <cell r="T206" t="str">
            <v>Active</v>
          </cell>
          <cell r="U206" t="str">
            <v>Masspay</v>
          </cell>
        </row>
        <row r="207">
          <cell r="J207" t="str">
            <v>SG-aerapass-05/2023</v>
          </cell>
          <cell r="K207">
            <v>45084</v>
          </cell>
          <cell r="L207" t="str">
            <v>Monthly Billing</v>
          </cell>
          <cell r="M207">
            <v>3500</v>
          </cell>
          <cell r="N207">
            <v>13500</v>
          </cell>
          <cell r="O207"/>
          <cell r="P207" t="str">
            <v>May/2023</v>
          </cell>
          <cell r="Q207">
            <v>3500</v>
          </cell>
          <cell r="R207">
            <v>968</v>
          </cell>
          <cell r="S207">
            <v>0</v>
          </cell>
          <cell r="T207" t="str">
            <v>Active</v>
          </cell>
          <cell r="U207" t="str">
            <v>Masspay</v>
          </cell>
        </row>
        <row r="208">
          <cell r="J208" t="str">
            <v>SG-aerapass-06/2023</v>
          </cell>
          <cell r="K208">
            <v>45114</v>
          </cell>
          <cell r="L208" t="str">
            <v>Monthly Billing</v>
          </cell>
          <cell r="M208">
            <v>3500</v>
          </cell>
          <cell r="N208">
            <v>3500</v>
          </cell>
          <cell r="O208"/>
          <cell r="P208" t="str">
            <v>Jun/2023</v>
          </cell>
          <cell r="Q208">
            <v>3500</v>
          </cell>
          <cell r="R208">
            <v>938</v>
          </cell>
          <cell r="S208">
            <v>0</v>
          </cell>
          <cell r="T208" t="str">
            <v>Active</v>
          </cell>
          <cell r="U208" t="str">
            <v>Masspay</v>
          </cell>
        </row>
        <row r="209">
          <cell r="J209" t="str">
            <v>SG-aerapass-07/2023</v>
          </cell>
          <cell r="K209">
            <v>45145</v>
          </cell>
          <cell r="L209" t="str">
            <v>Monthly Billing</v>
          </cell>
          <cell r="M209">
            <v>3500</v>
          </cell>
          <cell r="N209">
            <v>7000</v>
          </cell>
          <cell r="O209"/>
          <cell r="P209" t="str">
            <v>Jul/2023</v>
          </cell>
          <cell r="Q209">
            <v>3500</v>
          </cell>
          <cell r="R209">
            <v>907</v>
          </cell>
          <cell r="S209">
            <v>0</v>
          </cell>
          <cell r="T209" t="str">
            <v>Active</v>
          </cell>
          <cell r="U209" t="str">
            <v>Masspay</v>
          </cell>
        </row>
        <row r="210">
          <cell r="J210" t="str">
            <v>SG -aerapass-08/2023</v>
          </cell>
          <cell r="K210">
            <v>45176</v>
          </cell>
          <cell r="L210" t="str">
            <v>Monthly Billing</v>
          </cell>
          <cell r="M210">
            <v>3500</v>
          </cell>
          <cell r="N210">
            <v>3500</v>
          </cell>
          <cell r="O210"/>
          <cell r="P210" t="str">
            <v>Aug/2023</v>
          </cell>
          <cell r="Q210">
            <v>3500</v>
          </cell>
          <cell r="R210">
            <v>876</v>
          </cell>
          <cell r="S210">
            <v>0</v>
          </cell>
          <cell r="T210" t="str">
            <v>Active</v>
          </cell>
          <cell r="U210" t="str">
            <v>Masspay</v>
          </cell>
        </row>
        <row r="211">
          <cell r="J211" t="str">
            <v>SG-aerapass-09/2023</v>
          </cell>
          <cell r="K211">
            <v>45206</v>
          </cell>
          <cell r="L211" t="str">
            <v>Monthly Billing</v>
          </cell>
          <cell r="M211">
            <v>5000</v>
          </cell>
          <cell r="N211">
            <v>5000</v>
          </cell>
          <cell r="O211"/>
          <cell r="P211" t="str">
            <v>Sep/2023</v>
          </cell>
          <cell r="Q211">
            <v>5000</v>
          </cell>
          <cell r="R211">
            <v>846</v>
          </cell>
          <cell r="S211">
            <v>0</v>
          </cell>
          <cell r="T211" t="str">
            <v>Active</v>
          </cell>
          <cell r="U211" t="str">
            <v>Masspay</v>
          </cell>
        </row>
        <row r="212">
          <cell r="J212" t="str">
            <v>SG-aerapass-10/2023</v>
          </cell>
          <cell r="K212">
            <v>45237</v>
          </cell>
          <cell r="L212" t="str">
            <v>Monthly Billing</v>
          </cell>
          <cell r="M212">
            <v>5050</v>
          </cell>
          <cell r="N212">
            <v>10050</v>
          </cell>
          <cell r="O212"/>
          <cell r="P212" t="str">
            <v>Oct/2023</v>
          </cell>
          <cell r="Q212">
            <v>5050</v>
          </cell>
          <cell r="R212">
            <v>815</v>
          </cell>
          <cell r="S212">
            <v>0</v>
          </cell>
          <cell r="T212" t="str">
            <v>Active</v>
          </cell>
          <cell r="U212" t="str">
            <v>Masspay</v>
          </cell>
        </row>
        <row r="213">
          <cell r="J213" t="str">
            <v>SG-aerapass-11/2023</v>
          </cell>
          <cell r="K213">
            <v>45267</v>
          </cell>
          <cell r="L213" t="str">
            <v>Monthly Billing</v>
          </cell>
          <cell r="M213">
            <v>5075</v>
          </cell>
          <cell r="N213">
            <v>15125</v>
          </cell>
          <cell r="O213"/>
          <cell r="P213" t="str">
            <v>Nov/2023</v>
          </cell>
          <cell r="Q213">
            <v>5075</v>
          </cell>
          <cell r="R213">
            <v>785</v>
          </cell>
          <cell r="S213">
            <v>0</v>
          </cell>
          <cell r="T213" t="str">
            <v>Active</v>
          </cell>
          <cell r="U213" t="str">
            <v>Masspay</v>
          </cell>
        </row>
        <row r="214">
          <cell r="J214" t="str">
            <v>SG-aerapass-12/2023</v>
          </cell>
          <cell r="K214">
            <v>45299</v>
          </cell>
          <cell r="L214" t="str">
            <v>Monthly Billing</v>
          </cell>
          <cell r="M214">
            <v>5000</v>
          </cell>
          <cell r="N214">
            <v>10000</v>
          </cell>
          <cell r="O214"/>
          <cell r="P214" t="str">
            <v>Dec/2023</v>
          </cell>
          <cell r="Q214">
            <v>5000</v>
          </cell>
          <cell r="R214">
            <v>753</v>
          </cell>
          <cell r="S214">
            <v>0</v>
          </cell>
          <cell r="T214" t="str">
            <v>Active</v>
          </cell>
          <cell r="U214" t="str">
            <v>Masspay</v>
          </cell>
        </row>
        <row r="215">
          <cell r="J215" t="str">
            <v>SG-aerapass-01/2024</v>
          </cell>
          <cell r="K215">
            <v>45329</v>
          </cell>
          <cell r="L215" t="str">
            <v>Monthly Billing</v>
          </cell>
          <cell r="M215">
            <v>5000</v>
          </cell>
          <cell r="N215">
            <v>5000</v>
          </cell>
          <cell r="O215"/>
          <cell r="P215" t="str">
            <v>Jan/2024</v>
          </cell>
          <cell r="Q215">
            <v>5000</v>
          </cell>
          <cell r="R215">
            <v>723</v>
          </cell>
          <cell r="S215">
            <v>0</v>
          </cell>
          <cell r="T215" t="str">
            <v>Active</v>
          </cell>
          <cell r="U215" t="str">
            <v>Masspay</v>
          </cell>
        </row>
        <row r="216">
          <cell r="J216" t="str">
            <v>SG-aerapass-03/2024</v>
          </cell>
          <cell r="K216">
            <v>45412</v>
          </cell>
          <cell r="L216" t="str">
            <v>Monthly Billing</v>
          </cell>
          <cell r="M216">
            <v>5000</v>
          </cell>
          <cell r="N216">
            <v>5000</v>
          </cell>
          <cell r="O216"/>
          <cell r="P216" t="str">
            <v>Mar/2024</v>
          </cell>
          <cell r="Q216">
            <v>5000</v>
          </cell>
          <cell r="R216">
            <v>640</v>
          </cell>
          <cell r="S216">
            <v>0</v>
          </cell>
          <cell r="T216" t="str">
            <v>Active</v>
          </cell>
          <cell r="U216" t="str">
            <v>Masspay</v>
          </cell>
        </row>
        <row r="217">
          <cell r="J217" t="str">
            <v>SG-aerapass-02/2024</v>
          </cell>
          <cell r="K217">
            <v>45413</v>
          </cell>
          <cell r="L217" t="str">
            <v>Monthly Billing</v>
          </cell>
          <cell r="M217">
            <v>5000</v>
          </cell>
          <cell r="N217">
            <v>5000</v>
          </cell>
          <cell r="O217"/>
          <cell r="P217" t="str">
            <v>Feb/2024</v>
          </cell>
          <cell r="Q217">
            <v>5000</v>
          </cell>
          <cell r="R217">
            <v>639</v>
          </cell>
          <cell r="S217">
            <v>0</v>
          </cell>
          <cell r="T217" t="str">
            <v>Active</v>
          </cell>
          <cell r="U217" t="str">
            <v>Masspay</v>
          </cell>
        </row>
        <row r="218">
          <cell r="J218" t="str">
            <v>SG-CN-aerapass-03-2024</v>
          </cell>
          <cell r="K218">
            <v>45602</v>
          </cell>
          <cell r="L218" t="str">
            <v>Credit Note</v>
          </cell>
          <cell r="M218">
            <v>-5000</v>
          </cell>
          <cell r="N218">
            <v>-5000</v>
          </cell>
          <cell r="O218">
            <v>0</v>
          </cell>
          <cell r="P218" t="str">
            <v>Mar/2024</v>
          </cell>
          <cell r="Q218">
            <v>-5000</v>
          </cell>
          <cell r="R218">
            <v>450</v>
          </cell>
          <cell r="S218">
            <v>0</v>
          </cell>
          <cell r="T218" t="str">
            <v>Active</v>
          </cell>
          <cell r="U218" t="str">
            <v>Masspay</v>
          </cell>
        </row>
        <row r="219">
          <cell r="J219" t="str">
            <v>MY-AKBARMONEY-12/2023</v>
          </cell>
          <cell r="K219">
            <v>45315</v>
          </cell>
          <cell r="L219" t="str">
            <v>Monthly Billing</v>
          </cell>
          <cell r="M219">
            <v>13.77</v>
          </cell>
          <cell r="N219">
            <v>13.77</v>
          </cell>
          <cell r="O219"/>
          <cell r="P219" t="str">
            <v>Dec/2023</v>
          </cell>
          <cell r="Q219">
            <v>13.77</v>
          </cell>
          <cell r="R219">
            <v>737</v>
          </cell>
          <cell r="S219">
            <v>0</v>
          </cell>
          <cell r="T219" t="str">
            <v>Active</v>
          </cell>
          <cell r="U219" t="str">
            <v>Masspay</v>
          </cell>
        </row>
        <row r="220">
          <cell r="J220" t="str">
            <v>MY-AKBARMONEY-01/2024</v>
          </cell>
          <cell r="K220">
            <v>45331</v>
          </cell>
          <cell r="L220" t="str">
            <v>Monthly Billing</v>
          </cell>
          <cell r="M220">
            <v>13.77</v>
          </cell>
          <cell r="N220">
            <v>13.77</v>
          </cell>
          <cell r="O220"/>
          <cell r="P220" t="str">
            <v>Jan/2024</v>
          </cell>
          <cell r="Q220">
            <v>13.77</v>
          </cell>
          <cell r="R220">
            <v>721</v>
          </cell>
          <cell r="S220">
            <v>0</v>
          </cell>
          <cell r="T220" t="str">
            <v>Active</v>
          </cell>
          <cell r="U220" t="str">
            <v>Masspay</v>
          </cell>
        </row>
        <row r="221">
          <cell r="J221" t="str">
            <v>MY-AKBARMONEY-02/2024</v>
          </cell>
          <cell r="K221">
            <v>45362</v>
          </cell>
          <cell r="L221" t="str">
            <v>Monthly Billing</v>
          </cell>
          <cell r="M221">
            <v>20.190000000000001</v>
          </cell>
          <cell r="N221">
            <v>20.190000000000001</v>
          </cell>
          <cell r="O221"/>
          <cell r="P221" t="str">
            <v>Feb/2024</v>
          </cell>
          <cell r="Q221">
            <v>20.190000000000001</v>
          </cell>
          <cell r="R221">
            <v>690</v>
          </cell>
          <cell r="S221">
            <v>0</v>
          </cell>
          <cell r="T221" t="str">
            <v>Active</v>
          </cell>
          <cell r="U221" t="str">
            <v>Masspay</v>
          </cell>
        </row>
        <row r="222">
          <cell r="J222" t="str">
            <v>MY-AKBARMONEY-03/2024</v>
          </cell>
          <cell r="K222">
            <v>45392</v>
          </cell>
          <cell r="L222" t="str">
            <v>Monthly Billing</v>
          </cell>
          <cell r="M222">
            <v>20.100000000000001</v>
          </cell>
          <cell r="N222">
            <v>20.100000000000001</v>
          </cell>
          <cell r="O222"/>
          <cell r="P222" t="str">
            <v>Mar/2024</v>
          </cell>
          <cell r="Q222">
            <v>20.100000000000001</v>
          </cell>
          <cell r="R222">
            <v>660</v>
          </cell>
          <cell r="S222">
            <v>0</v>
          </cell>
          <cell r="T222" t="str">
            <v>Active</v>
          </cell>
          <cell r="U222" t="str">
            <v>Masspay</v>
          </cell>
        </row>
        <row r="223">
          <cell r="J223" t="str">
            <v>MY-AKBARMONEY-04/2024</v>
          </cell>
          <cell r="K223">
            <v>45421</v>
          </cell>
          <cell r="L223" t="str">
            <v>Monthly Billing</v>
          </cell>
          <cell r="M223">
            <v>16.7</v>
          </cell>
          <cell r="N223">
            <v>16.7</v>
          </cell>
          <cell r="O223"/>
          <cell r="P223" t="str">
            <v>Apr/2024</v>
          </cell>
          <cell r="Q223">
            <v>16.7</v>
          </cell>
          <cell r="R223">
            <v>631</v>
          </cell>
          <cell r="S223">
            <v>0</v>
          </cell>
          <cell r="T223" t="str">
            <v>Active</v>
          </cell>
          <cell r="U223" t="str">
            <v>Masspay</v>
          </cell>
        </row>
        <row r="224">
          <cell r="J224" t="str">
            <v>MY-AKBARMONEY-05/2024</v>
          </cell>
          <cell r="K224">
            <v>45453</v>
          </cell>
          <cell r="L224" t="str">
            <v>Monthly Billing</v>
          </cell>
          <cell r="M224">
            <v>16.48</v>
          </cell>
          <cell r="N224">
            <v>16.48</v>
          </cell>
          <cell r="O224"/>
          <cell r="P224" t="str">
            <v>May/2024</v>
          </cell>
          <cell r="Q224">
            <v>16.48</v>
          </cell>
          <cell r="R224">
            <v>599</v>
          </cell>
          <cell r="S224">
            <v>0</v>
          </cell>
          <cell r="T224" t="str">
            <v>Active</v>
          </cell>
          <cell r="U224" t="str">
            <v>Masspay</v>
          </cell>
        </row>
        <row r="225">
          <cell r="J225" t="str">
            <v>MY-AKBARMONEY-06/2024</v>
          </cell>
          <cell r="K225">
            <v>45482</v>
          </cell>
          <cell r="L225" t="str">
            <v>Monthly Billing</v>
          </cell>
          <cell r="M225">
            <v>8.26</v>
          </cell>
          <cell r="N225">
            <v>8.26</v>
          </cell>
          <cell r="O225"/>
          <cell r="P225" t="str">
            <v>Jun/2024</v>
          </cell>
          <cell r="Q225">
            <v>8.26</v>
          </cell>
          <cell r="R225">
            <v>570</v>
          </cell>
          <cell r="S225">
            <v>0</v>
          </cell>
          <cell r="T225" t="str">
            <v>Active</v>
          </cell>
          <cell r="U225" t="str">
            <v>Masspay</v>
          </cell>
        </row>
        <row r="226">
          <cell r="J226" t="str">
            <v>MY-AKBARMONEY-07/2024</v>
          </cell>
          <cell r="K226">
            <v>45513</v>
          </cell>
          <cell r="L226" t="str">
            <v>Monthly Billing</v>
          </cell>
          <cell r="M226">
            <v>19.55</v>
          </cell>
          <cell r="N226">
            <v>19.55</v>
          </cell>
          <cell r="O226"/>
          <cell r="P226" t="str">
            <v>Jul/2024</v>
          </cell>
          <cell r="Q226">
            <v>19.55</v>
          </cell>
          <cell r="R226">
            <v>539</v>
          </cell>
          <cell r="S226">
            <v>0</v>
          </cell>
          <cell r="T226" t="str">
            <v>Active</v>
          </cell>
          <cell r="U226" t="str">
            <v>Masspay</v>
          </cell>
        </row>
        <row r="227">
          <cell r="J227" t="str">
            <v>MY-AKBARMONEY-09/2024</v>
          </cell>
          <cell r="K227">
            <v>45573</v>
          </cell>
          <cell r="L227" t="str">
            <v>Monthly Billing</v>
          </cell>
          <cell r="M227">
            <v>50.47</v>
          </cell>
          <cell r="N227">
            <v>50.47</v>
          </cell>
          <cell r="O227"/>
          <cell r="P227" t="str">
            <v>Sep/2024</v>
          </cell>
          <cell r="Q227">
            <v>50.47</v>
          </cell>
          <cell r="R227">
            <v>479</v>
          </cell>
          <cell r="S227">
            <v>0</v>
          </cell>
          <cell r="T227" t="str">
            <v>Active</v>
          </cell>
          <cell r="U227" t="str">
            <v>Masspay</v>
          </cell>
        </row>
        <row r="228">
          <cell r="J228" t="str">
            <v>MY-AKBARMONEY-10/2024</v>
          </cell>
          <cell r="K228">
            <v>45607</v>
          </cell>
          <cell r="L228" t="str">
            <v>Monthly Billing</v>
          </cell>
          <cell r="M228">
            <v>13.14</v>
          </cell>
          <cell r="N228">
            <v>13.14</v>
          </cell>
          <cell r="O228"/>
          <cell r="P228" t="str">
            <v>Oct/2024</v>
          </cell>
          <cell r="Q228">
            <v>13.14</v>
          </cell>
          <cell r="R228">
            <v>445</v>
          </cell>
          <cell r="S228">
            <v>0</v>
          </cell>
          <cell r="T228" t="str">
            <v>Active</v>
          </cell>
          <cell r="U228" t="str">
            <v>Masspay</v>
          </cell>
        </row>
        <row r="229">
          <cell r="J229" t="str">
            <v>MY-AKBARMONEY-11/2024</v>
          </cell>
          <cell r="K229">
            <v>45635</v>
          </cell>
          <cell r="L229" t="str">
            <v>Monthly Billing</v>
          </cell>
          <cell r="M229">
            <v>5.57</v>
          </cell>
          <cell r="N229">
            <v>5.57</v>
          </cell>
          <cell r="O229"/>
          <cell r="P229" t="str">
            <v>Nov/2024</v>
          </cell>
          <cell r="Q229">
            <v>5.57</v>
          </cell>
          <cell r="R229">
            <v>417</v>
          </cell>
          <cell r="S229">
            <v>0</v>
          </cell>
          <cell r="T229" t="str">
            <v>Active</v>
          </cell>
          <cell r="U229" t="str">
            <v>Masspay</v>
          </cell>
        </row>
        <row r="230">
          <cell r="J230" t="str">
            <v>MY-CN-AKBARMONEY-07-2025</v>
          </cell>
          <cell r="K230">
            <v>45890</v>
          </cell>
          <cell r="L230" t="str">
            <v>Credit Note-Write Off</v>
          </cell>
          <cell r="M230">
            <v>-5.57</v>
          </cell>
          <cell r="N230">
            <v>0</v>
          </cell>
          <cell r="O230">
            <v>0</v>
          </cell>
          <cell r="P230" t="str">
            <v>Aug-2025</v>
          </cell>
          <cell r="Q230">
            <v>-5.57</v>
          </cell>
          <cell r="R230">
            <v>162</v>
          </cell>
          <cell r="S230">
            <v>0</v>
          </cell>
          <cell r="T230" t="str">
            <v>Active</v>
          </cell>
          <cell r="U230" t="str">
            <v>Masspay</v>
          </cell>
        </row>
        <row r="231">
          <cell r="J231" t="str">
            <v>SG -Al Dhahery-08/2023</v>
          </cell>
          <cell r="K231">
            <v>45187</v>
          </cell>
          <cell r="L231" t="str">
            <v>Client Setup Fee</v>
          </cell>
          <cell r="M231">
            <v>2000</v>
          </cell>
          <cell r="N231">
            <v>2000</v>
          </cell>
          <cell r="O231"/>
          <cell r="P231" t="str">
            <v>Aug/2023</v>
          </cell>
          <cell r="Q231">
            <v>2000</v>
          </cell>
          <cell r="R231">
            <v>865</v>
          </cell>
          <cell r="S231">
            <v>0</v>
          </cell>
          <cell r="T231" t="str">
            <v>Active</v>
          </cell>
          <cell r="U231" t="str">
            <v>Masspay</v>
          </cell>
        </row>
        <row r="232">
          <cell r="J232" t="str">
            <v>SG-Al Dhahery-11/2023</v>
          </cell>
          <cell r="K232">
            <v>45269</v>
          </cell>
          <cell r="L232" t="str">
            <v>Monthly Billing</v>
          </cell>
          <cell r="M232">
            <v>20</v>
          </cell>
          <cell r="N232">
            <v>2020</v>
          </cell>
          <cell r="O232"/>
          <cell r="P232" t="str">
            <v>Nov/2023</v>
          </cell>
          <cell r="Q232">
            <v>20</v>
          </cell>
          <cell r="R232">
            <v>783</v>
          </cell>
          <cell r="S232">
            <v>0</v>
          </cell>
          <cell r="T232" t="str">
            <v>Active</v>
          </cell>
          <cell r="U232" t="str">
            <v>Masspay</v>
          </cell>
        </row>
        <row r="233">
          <cell r="J233" t="str">
            <v>SG-Al Dhahery-12/2023</v>
          </cell>
          <cell r="K233">
            <v>45300</v>
          </cell>
          <cell r="L233" t="str">
            <v>Monthly Billing</v>
          </cell>
          <cell r="M233">
            <v>116.5</v>
          </cell>
          <cell r="N233">
            <v>2136.5</v>
          </cell>
          <cell r="O233"/>
          <cell r="P233" t="str">
            <v>Dec/2023</v>
          </cell>
          <cell r="Q233">
            <v>116.5</v>
          </cell>
          <cell r="R233">
            <v>752</v>
          </cell>
          <cell r="S233">
            <v>0</v>
          </cell>
          <cell r="T233" t="str">
            <v>Active</v>
          </cell>
          <cell r="U233" t="str">
            <v>Masspay</v>
          </cell>
        </row>
        <row r="234">
          <cell r="J234" t="str">
            <v>SG-Al Dhahery-01/2024</v>
          </cell>
          <cell r="K234">
            <v>45331</v>
          </cell>
          <cell r="L234" t="str">
            <v>Monthly Billing</v>
          </cell>
          <cell r="M234">
            <v>276.5</v>
          </cell>
          <cell r="N234">
            <v>276.5</v>
          </cell>
          <cell r="O234"/>
          <cell r="P234" t="str">
            <v>Jan/2024</v>
          </cell>
          <cell r="Q234">
            <v>276.5</v>
          </cell>
          <cell r="R234">
            <v>721</v>
          </cell>
          <cell r="S234">
            <v>0</v>
          </cell>
          <cell r="T234" t="str">
            <v>Active</v>
          </cell>
          <cell r="U234" t="str">
            <v>Masspay</v>
          </cell>
        </row>
        <row r="235">
          <cell r="J235" t="str">
            <v>SG-Al Dhahery-02/2024</v>
          </cell>
          <cell r="K235">
            <v>45359</v>
          </cell>
          <cell r="L235" t="str">
            <v>Monthly Billing</v>
          </cell>
          <cell r="M235">
            <v>1000</v>
          </cell>
          <cell r="N235">
            <v>1000</v>
          </cell>
          <cell r="O235"/>
          <cell r="P235" t="str">
            <v>Feb/2024</v>
          </cell>
          <cell r="Q235">
            <v>1000</v>
          </cell>
          <cell r="R235">
            <v>693</v>
          </cell>
          <cell r="S235">
            <v>0</v>
          </cell>
          <cell r="T235" t="str">
            <v>Active</v>
          </cell>
          <cell r="U235" t="str">
            <v>Masspay</v>
          </cell>
        </row>
        <row r="236">
          <cell r="J236" t="str">
            <v>SG-Al Dhahery-03/2024</v>
          </cell>
          <cell r="K236">
            <v>45390</v>
          </cell>
          <cell r="L236" t="str">
            <v>Monthly Billing</v>
          </cell>
          <cell r="M236">
            <v>1000</v>
          </cell>
          <cell r="N236">
            <v>0</v>
          </cell>
          <cell r="O236">
            <v>0</v>
          </cell>
          <cell r="P236" t="str">
            <v>Mar/2024</v>
          </cell>
          <cell r="Q236">
            <v>1000</v>
          </cell>
          <cell r="R236">
            <v>662</v>
          </cell>
          <cell r="S236">
            <v>0</v>
          </cell>
          <cell r="T236" t="str">
            <v>Active</v>
          </cell>
          <cell r="U236" t="str">
            <v>Masspay</v>
          </cell>
        </row>
        <row r="237">
          <cell r="J237" t="str">
            <v>SG-Al Dhahery-04/2024</v>
          </cell>
          <cell r="K237">
            <v>45420</v>
          </cell>
          <cell r="L237" t="str">
            <v>Monthly Billing</v>
          </cell>
          <cell r="M237">
            <v>1000</v>
          </cell>
          <cell r="N237">
            <v>0</v>
          </cell>
          <cell r="O237">
            <v>0</v>
          </cell>
          <cell r="P237" t="str">
            <v>Apr/2024</v>
          </cell>
          <cell r="Q237">
            <v>1000</v>
          </cell>
          <cell r="R237">
            <v>632</v>
          </cell>
          <cell r="S237">
            <v>0</v>
          </cell>
          <cell r="T237" t="str">
            <v>Active</v>
          </cell>
          <cell r="U237" t="str">
            <v>Masspay</v>
          </cell>
        </row>
        <row r="238">
          <cell r="J238" t="str">
            <v>SG-Al Dhahery-05/2024</v>
          </cell>
          <cell r="K238">
            <v>45453</v>
          </cell>
          <cell r="L238" t="str">
            <v>Monthly Billing</v>
          </cell>
          <cell r="M238">
            <v>1000</v>
          </cell>
          <cell r="N238">
            <v>0</v>
          </cell>
          <cell r="O238">
            <v>0</v>
          </cell>
          <cell r="P238" t="str">
            <v>May/2024</v>
          </cell>
          <cell r="Q238">
            <v>1000</v>
          </cell>
          <cell r="R238">
            <v>599</v>
          </cell>
          <cell r="S238">
            <v>0</v>
          </cell>
          <cell r="T238" t="str">
            <v>Active</v>
          </cell>
          <cell r="U238" t="str">
            <v>Masspay</v>
          </cell>
        </row>
        <row r="239">
          <cell r="J239" t="str">
            <v>SG-Al Dhahery-06/2024</v>
          </cell>
          <cell r="K239">
            <v>45482</v>
          </cell>
          <cell r="L239" t="str">
            <v>Monthly Billing</v>
          </cell>
          <cell r="M239">
            <v>1000</v>
          </cell>
          <cell r="N239">
            <v>0</v>
          </cell>
          <cell r="O239">
            <v>0</v>
          </cell>
          <cell r="P239" t="str">
            <v>Jun/2024</v>
          </cell>
          <cell r="Q239">
            <v>1000</v>
          </cell>
          <cell r="R239">
            <v>570</v>
          </cell>
          <cell r="S239">
            <v>0</v>
          </cell>
          <cell r="T239" t="str">
            <v>Active</v>
          </cell>
          <cell r="U239" t="str">
            <v>Masspay</v>
          </cell>
        </row>
        <row r="240">
          <cell r="J240" t="str">
            <v>SG-Al Dhahery-07/2024</v>
          </cell>
          <cell r="K240">
            <v>45513</v>
          </cell>
          <cell r="L240" t="str">
            <v>Monthly Billing</v>
          </cell>
          <cell r="M240">
            <v>1000</v>
          </cell>
          <cell r="N240">
            <v>0</v>
          </cell>
          <cell r="O240">
            <v>0</v>
          </cell>
          <cell r="P240" t="str">
            <v>Jul/2024</v>
          </cell>
          <cell r="Q240">
            <v>1000</v>
          </cell>
          <cell r="R240">
            <v>539</v>
          </cell>
          <cell r="S240">
            <v>0</v>
          </cell>
          <cell r="T240" t="str">
            <v>Active</v>
          </cell>
          <cell r="U240" t="str">
            <v>Masspay</v>
          </cell>
        </row>
        <row r="241">
          <cell r="J241" t="str">
            <v>SG-CN-Al Dhahery-03-2025</v>
          </cell>
          <cell r="K241">
            <v>45747</v>
          </cell>
          <cell r="L241" t="str">
            <v>Credit Note-Write Off</v>
          </cell>
          <cell r="M241">
            <v>-5000</v>
          </cell>
          <cell r="N241">
            <v>0</v>
          </cell>
          <cell r="O241">
            <v>0</v>
          </cell>
          <cell r="P241" t="str">
            <v>Mar/2025</v>
          </cell>
          <cell r="Q241">
            <v>-5000</v>
          </cell>
          <cell r="R241">
            <v>305</v>
          </cell>
          <cell r="S241">
            <v>0</v>
          </cell>
          <cell r="T241" t="str">
            <v>Active</v>
          </cell>
          <cell r="U241" t="str">
            <v>Masspay</v>
          </cell>
        </row>
        <row r="242">
          <cell r="J242" t="str">
            <v>SG-al fardan exchange llc-11/2022</v>
          </cell>
          <cell r="K242">
            <v>44907</v>
          </cell>
          <cell r="L242" t="str">
            <v>Monthly Billing</v>
          </cell>
          <cell r="M242">
            <v>3470</v>
          </cell>
          <cell r="N242">
            <v>3470</v>
          </cell>
          <cell r="O242"/>
          <cell r="P242" t="str">
            <v>Nov/2022</v>
          </cell>
          <cell r="Q242">
            <v>3470</v>
          </cell>
          <cell r="R242">
            <v>1145</v>
          </cell>
          <cell r="S242">
            <v>0</v>
          </cell>
          <cell r="T242" t="str">
            <v>Active</v>
          </cell>
          <cell r="U242" t="str">
            <v>Masspay</v>
          </cell>
        </row>
        <row r="243">
          <cell r="J243" t="str">
            <v>SG-al fardan exchange llc-CR-11/2022</v>
          </cell>
          <cell r="K243">
            <v>44902</v>
          </cell>
          <cell r="L243" t="str">
            <v>Monthly Billing</v>
          </cell>
          <cell r="M243">
            <v>-2601</v>
          </cell>
          <cell r="N243">
            <v>-2601</v>
          </cell>
          <cell r="O243"/>
          <cell r="P243" t="str">
            <v>Nov/2022</v>
          </cell>
          <cell r="Q243">
            <v>-2601</v>
          </cell>
          <cell r="R243">
            <v>1150</v>
          </cell>
          <cell r="S243">
            <v>0</v>
          </cell>
          <cell r="T243" t="str">
            <v>Active</v>
          </cell>
          <cell r="U243" t="str">
            <v>Masspay</v>
          </cell>
        </row>
        <row r="244">
          <cell r="J244" t="str">
            <v>SG-al fardan exchange llc-12/2022</v>
          </cell>
          <cell r="K244">
            <v>44937</v>
          </cell>
          <cell r="L244" t="str">
            <v>Monthly Billing</v>
          </cell>
          <cell r="M244">
            <v>3985</v>
          </cell>
          <cell r="N244">
            <v>3985</v>
          </cell>
          <cell r="O244"/>
          <cell r="P244" t="str">
            <v>Dec/2022</v>
          </cell>
          <cell r="Q244">
            <v>3985</v>
          </cell>
          <cell r="R244">
            <v>1115</v>
          </cell>
          <cell r="S244">
            <v>0</v>
          </cell>
          <cell r="T244" t="str">
            <v>Active</v>
          </cell>
          <cell r="U244" t="str">
            <v>Masspay</v>
          </cell>
        </row>
        <row r="245">
          <cell r="J245" t="str">
            <v>SG-al fardan exchange llc-CR-12/2022</v>
          </cell>
          <cell r="K245">
            <v>44933</v>
          </cell>
          <cell r="L245" t="str">
            <v>Monthly Billing</v>
          </cell>
          <cell r="M245">
            <v>-2820</v>
          </cell>
          <cell r="N245">
            <v>-2820</v>
          </cell>
          <cell r="O245"/>
          <cell r="P245" t="str">
            <v>Dec/2022</v>
          </cell>
          <cell r="Q245">
            <v>-2820</v>
          </cell>
          <cell r="R245">
            <v>1119</v>
          </cell>
          <cell r="S245">
            <v>0</v>
          </cell>
          <cell r="T245" t="str">
            <v>Active</v>
          </cell>
          <cell r="U245" t="str">
            <v>Masspay</v>
          </cell>
        </row>
        <row r="246">
          <cell r="J246" t="str">
            <v>SG-al fardan exchange llc-01/2023</v>
          </cell>
          <cell r="K246">
            <v>44964</v>
          </cell>
          <cell r="L246" t="str">
            <v>Monthly Billing</v>
          </cell>
          <cell r="M246">
            <v>4240</v>
          </cell>
          <cell r="N246">
            <v>4240</v>
          </cell>
          <cell r="O246"/>
          <cell r="P246" t="str">
            <v>Jan/2023</v>
          </cell>
          <cell r="Q246">
            <v>4240</v>
          </cell>
          <cell r="R246">
            <v>1088</v>
          </cell>
          <cell r="S246">
            <v>0</v>
          </cell>
          <cell r="T246" t="str">
            <v>Active</v>
          </cell>
          <cell r="U246" t="str">
            <v>Masspay</v>
          </cell>
        </row>
        <row r="247">
          <cell r="J247" t="str">
            <v>SG-al fardan exchange llc-CR-01/2023</v>
          </cell>
          <cell r="K247"/>
          <cell r="L247" t="str">
            <v>Monthly Billing</v>
          </cell>
          <cell r="M247">
            <v>-3044.75</v>
          </cell>
          <cell r="N247">
            <v>-3044.75</v>
          </cell>
          <cell r="O247"/>
          <cell r="P247" t="str">
            <v>Jan/2023</v>
          </cell>
          <cell r="Q247">
            <v>-3044.75</v>
          </cell>
          <cell r="R247"/>
          <cell r="S247">
            <v>0</v>
          </cell>
          <cell r="T247" t="str">
            <v>Active</v>
          </cell>
          <cell r="U247" t="str">
            <v>Masspay</v>
          </cell>
        </row>
        <row r="248">
          <cell r="J248" t="str">
            <v>SG-alfardan-02/2023</v>
          </cell>
          <cell r="K248">
            <v>44992</v>
          </cell>
          <cell r="L248" t="str">
            <v>Monthly Billing</v>
          </cell>
          <cell r="M248">
            <v>3645</v>
          </cell>
          <cell r="N248">
            <v>3645</v>
          </cell>
          <cell r="O248"/>
          <cell r="P248" t="str">
            <v>Feb/2023</v>
          </cell>
          <cell r="Q248">
            <v>3645</v>
          </cell>
          <cell r="R248">
            <v>1060</v>
          </cell>
          <cell r="S248">
            <v>0</v>
          </cell>
          <cell r="T248" t="str">
            <v>Active</v>
          </cell>
          <cell r="U248" t="str">
            <v>Masspay</v>
          </cell>
        </row>
        <row r="249">
          <cell r="J249" t="str">
            <v>SG-alfardan-CR-02/2023</v>
          </cell>
          <cell r="K249"/>
          <cell r="L249" t="str">
            <v>Monthly Billing</v>
          </cell>
          <cell r="M249">
            <v>-2668.75</v>
          </cell>
          <cell r="N249">
            <v>-2668.75</v>
          </cell>
          <cell r="O249"/>
          <cell r="P249" t="str">
            <v>Feb/2023</v>
          </cell>
          <cell r="Q249">
            <v>-2668.75</v>
          </cell>
          <cell r="R249"/>
          <cell r="S249">
            <v>0</v>
          </cell>
          <cell r="T249" t="str">
            <v>Active</v>
          </cell>
          <cell r="U249" t="str">
            <v>Masspay</v>
          </cell>
        </row>
        <row r="250">
          <cell r="J250" t="str">
            <v>SG-alfardan-03/2023</v>
          </cell>
          <cell r="K250">
            <v>45023</v>
          </cell>
          <cell r="L250" t="str">
            <v>Monthly Billing</v>
          </cell>
          <cell r="M250">
            <v>4550</v>
          </cell>
          <cell r="N250">
            <v>4550</v>
          </cell>
          <cell r="O250"/>
          <cell r="P250" t="str">
            <v>Mar/2023</v>
          </cell>
          <cell r="Q250">
            <v>4550</v>
          </cell>
          <cell r="R250">
            <v>1029</v>
          </cell>
          <cell r="S250">
            <v>0</v>
          </cell>
          <cell r="T250" t="str">
            <v>Active</v>
          </cell>
          <cell r="U250" t="str">
            <v>Masspay</v>
          </cell>
        </row>
        <row r="251">
          <cell r="J251" t="str">
            <v>SG-alfardan-CR-03/2023</v>
          </cell>
          <cell r="K251"/>
          <cell r="L251" t="str">
            <v>Monthly Billing</v>
          </cell>
          <cell r="M251">
            <v>-3416.75</v>
          </cell>
          <cell r="N251">
            <v>-3416.75</v>
          </cell>
          <cell r="O251"/>
          <cell r="P251" t="str">
            <v>Mar/2023</v>
          </cell>
          <cell r="Q251">
            <v>-3416.75</v>
          </cell>
          <cell r="R251"/>
          <cell r="S251">
            <v>0</v>
          </cell>
          <cell r="T251" t="str">
            <v>Active</v>
          </cell>
          <cell r="U251" t="str">
            <v>Masspay</v>
          </cell>
        </row>
        <row r="252">
          <cell r="J252" t="str">
            <v>SG-alfardan-04/2023</v>
          </cell>
          <cell r="K252">
            <v>45054</v>
          </cell>
          <cell r="L252" t="str">
            <v>Monthly Billing</v>
          </cell>
          <cell r="M252">
            <v>4430</v>
          </cell>
          <cell r="N252">
            <v>4430</v>
          </cell>
          <cell r="O252"/>
          <cell r="P252" t="str">
            <v>Apr/2023</v>
          </cell>
          <cell r="Q252">
            <v>4430</v>
          </cell>
          <cell r="R252">
            <v>998</v>
          </cell>
          <cell r="S252">
            <v>0</v>
          </cell>
          <cell r="T252" t="str">
            <v>Active</v>
          </cell>
          <cell r="U252" t="str">
            <v>Masspay</v>
          </cell>
        </row>
        <row r="253">
          <cell r="J253" t="str">
            <v>SG-alfardan-CR-04/2023</v>
          </cell>
          <cell r="K253"/>
          <cell r="L253" t="str">
            <v>Monthly Billing</v>
          </cell>
          <cell r="M253">
            <v>-3364.5</v>
          </cell>
          <cell r="N253">
            <v>-3364.5</v>
          </cell>
          <cell r="O253"/>
          <cell r="P253" t="str">
            <v>Apr/2023</v>
          </cell>
          <cell r="Q253">
            <v>-3364.5</v>
          </cell>
          <cell r="R253"/>
          <cell r="S253">
            <v>0</v>
          </cell>
          <cell r="T253" t="str">
            <v>Active</v>
          </cell>
          <cell r="U253" t="str">
            <v>Masspay</v>
          </cell>
        </row>
        <row r="254">
          <cell r="J254" t="str">
            <v>SG-alfardan-05/2023</v>
          </cell>
          <cell r="K254">
            <v>45084</v>
          </cell>
          <cell r="L254" t="str">
            <v>Monthly Billing</v>
          </cell>
          <cell r="M254">
            <v>5245</v>
          </cell>
          <cell r="N254">
            <v>5245</v>
          </cell>
          <cell r="O254"/>
          <cell r="P254" t="str">
            <v>May/2023</v>
          </cell>
          <cell r="Q254">
            <v>5245</v>
          </cell>
          <cell r="R254">
            <v>968</v>
          </cell>
          <cell r="S254">
            <v>0</v>
          </cell>
          <cell r="T254" t="str">
            <v>Active</v>
          </cell>
          <cell r="U254" t="str">
            <v>Masspay</v>
          </cell>
        </row>
        <row r="255">
          <cell r="J255" t="str">
            <v>SG-alfardan-CR-05/2023</v>
          </cell>
          <cell r="K255"/>
          <cell r="L255" t="str">
            <v>Monthly Billing</v>
          </cell>
          <cell r="M255">
            <v>-3826.5</v>
          </cell>
          <cell r="N255">
            <v>-3826.5</v>
          </cell>
          <cell r="O255"/>
          <cell r="P255" t="str">
            <v>May/2023</v>
          </cell>
          <cell r="Q255">
            <v>-3826.5</v>
          </cell>
          <cell r="R255"/>
          <cell r="S255">
            <v>0</v>
          </cell>
          <cell r="T255" t="str">
            <v>Active</v>
          </cell>
          <cell r="U255" t="str">
            <v>Masspay</v>
          </cell>
        </row>
        <row r="256">
          <cell r="J256" t="str">
            <v>SG-alfardan-06/2023</v>
          </cell>
          <cell r="K256">
            <v>45114</v>
          </cell>
          <cell r="L256" t="str">
            <v>Monthly Billing</v>
          </cell>
          <cell r="M256">
            <v>1224.75</v>
          </cell>
          <cell r="N256">
            <v>1224.75</v>
          </cell>
          <cell r="O256"/>
          <cell r="P256" t="str">
            <v>Jun/2023</v>
          </cell>
          <cell r="Q256">
            <v>1224.75</v>
          </cell>
          <cell r="R256">
            <v>938</v>
          </cell>
          <cell r="S256">
            <v>0</v>
          </cell>
          <cell r="T256" t="str">
            <v>Active</v>
          </cell>
          <cell r="U256" t="str">
            <v>Masspay</v>
          </cell>
        </row>
        <row r="257">
          <cell r="J257" t="str">
            <v>SG-alfardan-07/2023</v>
          </cell>
          <cell r="K257">
            <v>45145</v>
          </cell>
          <cell r="L257" t="str">
            <v>Monthly Billing</v>
          </cell>
          <cell r="M257">
            <v>1901.25</v>
          </cell>
          <cell r="N257">
            <v>1901.25</v>
          </cell>
          <cell r="O257"/>
          <cell r="P257" t="str">
            <v>Jul/2023</v>
          </cell>
          <cell r="Q257">
            <v>1901.25</v>
          </cell>
          <cell r="R257">
            <v>907</v>
          </cell>
          <cell r="S257">
            <v>0</v>
          </cell>
          <cell r="T257" t="str">
            <v>Active</v>
          </cell>
          <cell r="U257" t="str">
            <v>Masspay</v>
          </cell>
        </row>
        <row r="258">
          <cell r="J258" t="str">
            <v>SG -alfardan-08/2023</v>
          </cell>
          <cell r="K258">
            <v>45176</v>
          </cell>
          <cell r="L258" t="str">
            <v>Monthly Billing</v>
          </cell>
          <cell r="M258">
            <v>1806.25</v>
          </cell>
          <cell r="N258">
            <v>1806.25</v>
          </cell>
          <cell r="O258"/>
          <cell r="P258" t="str">
            <v>Aug/2023</v>
          </cell>
          <cell r="Q258">
            <v>1806.25</v>
          </cell>
          <cell r="R258">
            <v>876</v>
          </cell>
          <cell r="S258">
            <v>0</v>
          </cell>
          <cell r="T258" t="str">
            <v>Active</v>
          </cell>
          <cell r="U258" t="str">
            <v>Masspay</v>
          </cell>
        </row>
        <row r="259">
          <cell r="J259" t="str">
            <v>SG-alfardan-09/2023</v>
          </cell>
          <cell r="K259">
            <v>45206</v>
          </cell>
          <cell r="L259" t="str">
            <v>Monthly Billing</v>
          </cell>
          <cell r="M259">
            <v>2587.25</v>
          </cell>
          <cell r="N259">
            <v>2587.25</v>
          </cell>
          <cell r="O259"/>
          <cell r="P259" t="str">
            <v>Sep/2023</v>
          </cell>
          <cell r="Q259">
            <v>2587.25</v>
          </cell>
          <cell r="R259">
            <v>846</v>
          </cell>
          <cell r="S259">
            <v>0</v>
          </cell>
          <cell r="T259" t="str">
            <v>Active</v>
          </cell>
          <cell r="U259" t="str">
            <v>Masspay</v>
          </cell>
        </row>
        <row r="260">
          <cell r="J260" t="str">
            <v>SG-alfardan-10/2023</v>
          </cell>
          <cell r="K260">
            <v>45237</v>
          </cell>
          <cell r="L260" t="str">
            <v>Monthly Billing</v>
          </cell>
          <cell r="M260">
            <v>2083.75</v>
          </cell>
          <cell r="N260">
            <v>2083.75</v>
          </cell>
          <cell r="O260"/>
          <cell r="P260" t="str">
            <v>Oct/2023</v>
          </cell>
          <cell r="Q260">
            <v>2083.75</v>
          </cell>
          <cell r="R260">
            <v>815</v>
          </cell>
          <cell r="S260">
            <v>0</v>
          </cell>
          <cell r="T260" t="str">
            <v>Active</v>
          </cell>
          <cell r="U260" t="str">
            <v>Masspay</v>
          </cell>
        </row>
        <row r="261">
          <cell r="J261" t="str">
            <v>SG-alfardan-11/2023</v>
          </cell>
          <cell r="K261">
            <v>45267</v>
          </cell>
          <cell r="L261" t="str">
            <v>Monthly Billing</v>
          </cell>
          <cell r="M261">
            <v>2536.25</v>
          </cell>
          <cell r="N261">
            <v>2536.25</v>
          </cell>
          <cell r="O261"/>
          <cell r="P261" t="str">
            <v>Nov/2023</v>
          </cell>
          <cell r="Q261">
            <v>2536.25</v>
          </cell>
          <cell r="R261">
            <v>785</v>
          </cell>
          <cell r="S261">
            <v>0</v>
          </cell>
          <cell r="T261" t="str">
            <v>Active</v>
          </cell>
          <cell r="U261" t="str">
            <v>Masspay</v>
          </cell>
        </row>
        <row r="262">
          <cell r="J262" t="str">
            <v>SG-alfardan-12/2023</v>
          </cell>
          <cell r="K262">
            <v>45299</v>
          </cell>
          <cell r="L262" t="str">
            <v>Monthly Billing</v>
          </cell>
          <cell r="M262">
            <v>1912.5</v>
          </cell>
          <cell r="N262">
            <v>1912.5</v>
          </cell>
          <cell r="O262"/>
          <cell r="P262" t="str">
            <v>Dec/2023</v>
          </cell>
          <cell r="Q262">
            <v>1912.5</v>
          </cell>
          <cell r="R262">
            <v>753</v>
          </cell>
          <cell r="S262">
            <v>0</v>
          </cell>
          <cell r="T262" t="str">
            <v>Active</v>
          </cell>
          <cell r="U262" t="str">
            <v>Masspay</v>
          </cell>
        </row>
        <row r="263">
          <cell r="J263" t="str">
            <v>SG-alfardan-01/2024</v>
          </cell>
          <cell r="K263">
            <v>45329</v>
          </cell>
          <cell r="L263" t="str">
            <v>Monthly Billing</v>
          </cell>
          <cell r="M263">
            <v>1893.5</v>
          </cell>
          <cell r="N263">
            <v>1893.5</v>
          </cell>
          <cell r="O263"/>
          <cell r="P263" t="str">
            <v>Jan/2024</v>
          </cell>
          <cell r="Q263">
            <v>1893.5</v>
          </cell>
          <cell r="R263">
            <v>723</v>
          </cell>
          <cell r="S263">
            <v>0</v>
          </cell>
          <cell r="T263" t="str">
            <v>Active</v>
          </cell>
          <cell r="U263" t="str">
            <v>Masspay</v>
          </cell>
        </row>
        <row r="264">
          <cell r="J264" t="str">
            <v>SG-alfardan-02/2024</v>
          </cell>
          <cell r="K264">
            <v>45358</v>
          </cell>
          <cell r="L264" t="str">
            <v>Monthly Billing</v>
          </cell>
          <cell r="M264">
            <v>2148.25</v>
          </cell>
          <cell r="N264">
            <v>2148.25</v>
          </cell>
          <cell r="O264"/>
          <cell r="P264" t="str">
            <v>Feb/2024</v>
          </cell>
          <cell r="Q264">
            <v>2148.25</v>
          </cell>
          <cell r="R264">
            <v>694</v>
          </cell>
          <cell r="S264">
            <v>0</v>
          </cell>
          <cell r="T264" t="str">
            <v>Active</v>
          </cell>
          <cell r="U264" t="str">
            <v>Masspay</v>
          </cell>
        </row>
        <row r="265">
          <cell r="J265" t="str">
            <v>SG-alfardan-03/2024</v>
          </cell>
          <cell r="K265">
            <v>45390</v>
          </cell>
          <cell r="L265" t="str">
            <v>Monthly Billing</v>
          </cell>
          <cell r="M265">
            <v>2272.75</v>
          </cell>
          <cell r="N265">
            <v>2272.75</v>
          </cell>
          <cell r="O265"/>
          <cell r="P265" t="str">
            <v>Mar/2024</v>
          </cell>
          <cell r="Q265">
            <v>2272.75</v>
          </cell>
          <cell r="R265">
            <v>662</v>
          </cell>
          <cell r="S265">
            <v>0</v>
          </cell>
          <cell r="T265" t="str">
            <v>Active</v>
          </cell>
          <cell r="U265" t="str">
            <v>Masspay</v>
          </cell>
        </row>
        <row r="266">
          <cell r="J266" t="str">
            <v>SG-alfardan-04/2024</v>
          </cell>
          <cell r="K266">
            <v>45419</v>
          </cell>
          <cell r="L266" t="str">
            <v>Monthly Billing</v>
          </cell>
          <cell r="M266">
            <v>2004.75</v>
          </cell>
          <cell r="N266">
            <v>2004.75</v>
          </cell>
          <cell r="O266"/>
          <cell r="P266" t="str">
            <v>Apr/2024</v>
          </cell>
          <cell r="Q266">
            <v>2004.75</v>
          </cell>
          <cell r="R266">
            <v>633</v>
          </cell>
          <cell r="S266">
            <v>0</v>
          </cell>
          <cell r="T266" t="str">
            <v>Active</v>
          </cell>
          <cell r="U266" t="str">
            <v>Masspay</v>
          </cell>
        </row>
        <row r="267">
          <cell r="J267" t="str">
            <v>SG-alfardan-05/2024</v>
          </cell>
          <cell r="K267">
            <v>45450</v>
          </cell>
          <cell r="L267" t="str">
            <v>Monthly Billing</v>
          </cell>
          <cell r="M267">
            <v>2149.75</v>
          </cell>
          <cell r="N267">
            <v>2149.75</v>
          </cell>
          <cell r="O267"/>
          <cell r="P267" t="str">
            <v>May/2024</v>
          </cell>
          <cell r="Q267">
            <v>2149.75</v>
          </cell>
          <cell r="R267">
            <v>602</v>
          </cell>
          <cell r="S267">
            <v>0</v>
          </cell>
          <cell r="T267" t="str">
            <v>Active</v>
          </cell>
          <cell r="U267" t="str">
            <v>Masspay</v>
          </cell>
        </row>
        <row r="268">
          <cell r="J268" t="str">
            <v>SG-alfardan-06/2024</v>
          </cell>
          <cell r="K268">
            <v>45481</v>
          </cell>
          <cell r="L268" t="str">
            <v>Monthly Billing</v>
          </cell>
          <cell r="M268">
            <v>1523.75</v>
          </cell>
          <cell r="N268">
            <v>1523.75</v>
          </cell>
          <cell r="O268"/>
          <cell r="P268" t="str">
            <v>Jun/2024</v>
          </cell>
          <cell r="Q268">
            <v>1523.75</v>
          </cell>
          <cell r="R268">
            <v>571</v>
          </cell>
          <cell r="S268">
            <v>0</v>
          </cell>
          <cell r="T268" t="str">
            <v>Active</v>
          </cell>
          <cell r="U268" t="str">
            <v>Masspay</v>
          </cell>
        </row>
        <row r="269">
          <cell r="J269" t="str">
            <v>SG-alfardan-07/2024</v>
          </cell>
          <cell r="K269">
            <v>45511</v>
          </cell>
          <cell r="L269" t="str">
            <v>Monthly Billing</v>
          </cell>
          <cell r="M269">
            <v>1823.25</v>
          </cell>
          <cell r="N269">
            <v>1823.25</v>
          </cell>
          <cell r="O269"/>
          <cell r="P269" t="str">
            <v>Jul/2024</v>
          </cell>
          <cell r="Q269">
            <v>1823.25</v>
          </cell>
          <cell r="R269">
            <v>541</v>
          </cell>
          <cell r="S269">
            <v>0</v>
          </cell>
          <cell r="T269" t="str">
            <v>Active</v>
          </cell>
          <cell r="U269" t="str">
            <v>Masspay</v>
          </cell>
        </row>
        <row r="270">
          <cell r="J270" t="str">
            <v>SG-alfardan-08/2024</v>
          </cell>
          <cell r="K270">
            <v>45542</v>
          </cell>
          <cell r="L270" t="str">
            <v>Monthly Billing</v>
          </cell>
          <cell r="M270">
            <v>1696</v>
          </cell>
          <cell r="N270">
            <v>1696</v>
          </cell>
          <cell r="O270"/>
          <cell r="P270" t="str">
            <v>Aug/2024</v>
          </cell>
          <cell r="Q270">
            <v>1696</v>
          </cell>
          <cell r="R270">
            <v>510</v>
          </cell>
          <cell r="S270">
            <v>0</v>
          </cell>
          <cell r="T270" t="str">
            <v>Active</v>
          </cell>
          <cell r="U270" t="str">
            <v>Masspay</v>
          </cell>
        </row>
        <row r="271">
          <cell r="J271" t="str">
            <v>SG-alfardan-09/2024</v>
          </cell>
          <cell r="K271">
            <v>45572</v>
          </cell>
          <cell r="L271" t="str">
            <v>Monthly Billing</v>
          </cell>
          <cell r="M271">
            <v>1947.75</v>
          </cell>
          <cell r="N271">
            <v>1947.75</v>
          </cell>
          <cell r="O271"/>
          <cell r="P271" t="str">
            <v>Sep/2024</v>
          </cell>
          <cell r="Q271">
            <v>1947.75</v>
          </cell>
          <cell r="R271">
            <v>480</v>
          </cell>
          <cell r="S271">
            <v>0</v>
          </cell>
          <cell r="T271" t="str">
            <v>Active</v>
          </cell>
          <cell r="U271" t="str">
            <v>Masspay</v>
          </cell>
        </row>
        <row r="272">
          <cell r="J272" t="str">
            <v>SG-alfardan-10/2024</v>
          </cell>
          <cell r="K272">
            <v>45608</v>
          </cell>
          <cell r="L272" t="str">
            <v>Monthly Billing</v>
          </cell>
          <cell r="M272">
            <v>1897.5</v>
          </cell>
          <cell r="N272">
            <v>1897.5</v>
          </cell>
          <cell r="O272"/>
          <cell r="P272" t="str">
            <v>Oct/2024</v>
          </cell>
          <cell r="Q272">
            <v>1897.5</v>
          </cell>
          <cell r="R272">
            <v>444</v>
          </cell>
          <cell r="S272">
            <v>0</v>
          </cell>
          <cell r="T272" t="str">
            <v>Active</v>
          </cell>
          <cell r="U272" t="str">
            <v>Masspay</v>
          </cell>
        </row>
        <row r="273">
          <cell r="J273" t="str">
            <v>SG-alfardan-11/2024</v>
          </cell>
          <cell r="K273">
            <v>45633</v>
          </cell>
          <cell r="L273" t="str">
            <v>Monthly Billing</v>
          </cell>
          <cell r="M273">
            <v>1648.75</v>
          </cell>
          <cell r="N273">
            <v>1648.75</v>
          </cell>
          <cell r="O273"/>
          <cell r="P273" t="str">
            <v>Nov/2024</v>
          </cell>
          <cell r="Q273">
            <v>0</v>
          </cell>
          <cell r="R273">
            <v>419</v>
          </cell>
          <cell r="S273">
            <v>0</v>
          </cell>
          <cell r="T273" t="str">
            <v>Active</v>
          </cell>
          <cell r="U273" t="str">
            <v>Masspay</v>
          </cell>
        </row>
        <row r="274">
          <cell r="J274" t="str">
            <v>SG-alfardan-12/2024</v>
          </cell>
          <cell r="K274">
            <v>45664</v>
          </cell>
          <cell r="L274" t="str">
            <v>Monthly Billing</v>
          </cell>
          <cell r="M274">
            <v>1863</v>
          </cell>
          <cell r="N274">
            <v>1863</v>
          </cell>
          <cell r="O274">
            <v>0</v>
          </cell>
          <cell r="P274" t="str">
            <v>Dec-2024</v>
          </cell>
          <cell r="Q274">
            <v>1863</v>
          </cell>
          <cell r="R274">
            <v>388</v>
          </cell>
          <cell r="S274">
            <v>0</v>
          </cell>
          <cell r="T274" t="str">
            <v>Active</v>
          </cell>
          <cell r="U274" t="str">
            <v>Masspay</v>
          </cell>
        </row>
        <row r="275">
          <cell r="J275" t="str">
            <v>SG-alfardan-01/2025</v>
          </cell>
          <cell r="K275">
            <v>45695</v>
          </cell>
          <cell r="L275" t="str">
            <v>Monthly Billing</v>
          </cell>
          <cell r="M275">
            <v>2082.25</v>
          </cell>
          <cell r="N275">
            <v>2082.25</v>
          </cell>
          <cell r="O275"/>
          <cell r="P275" t="str">
            <v>Jan/2025</v>
          </cell>
          <cell r="Q275">
            <v>2082.25</v>
          </cell>
          <cell r="R275">
            <v>357</v>
          </cell>
          <cell r="S275">
            <v>0</v>
          </cell>
          <cell r="T275" t="str">
            <v>Active</v>
          </cell>
          <cell r="U275" t="str">
            <v>Masspay</v>
          </cell>
        </row>
        <row r="276">
          <cell r="J276" t="str">
            <v>SG-alfardan-02/2025</v>
          </cell>
          <cell r="K276">
            <v>45723</v>
          </cell>
          <cell r="L276" t="str">
            <v>Monthly Billing</v>
          </cell>
          <cell r="M276">
            <v>1690</v>
          </cell>
          <cell r="N276">
            <v>1690</v>
          </cell>
          <cell r="O276"/>
          <cell r="P276" t="str">
            <v>Feb/2025</v>
          </cell>
          <cell r="Q276">
            <v>1690</v>
          </cell>
          <cell r="R276">
            <v>329</v>
          </cell>
          <cell r="S276">
            <v>0</v>
          </cell>
          <cell r="T276" t="str">
            <v>Active</v>
          </cell>
          <cell r="U276" t="str">
            <v>Masspay</v>
          </cell>
        </row>
        <row r="277">
          <cell r="J277" t="str">
            <v>SG-alfardan-03/2025</v>
          </cell>
          <cell r="K277">
            <v>45754</v>
          </cell>
          <cell r="L277" t="str">
            <v>Monthly Billing</v>
          </cell>
          <cell r="M277">
            <v>1925.5</v>
          </cell>
          <cell r="N277">
            <v>1925.5</v>
          </cell>
          <cell r="O277"/>
          <cell r="P277" t="str">
            <v>Mar/2025</v>
          </cell>
          <cell r="Q277">
            <v>1925.5</v>
          </cell>
          <cell r="R277">
            <v>298</v>
          </cell>
          <cell r="S277">
            <v>0</v>
          </cell>
          <cell r="T277" t="str">
            <v>Active</v>
          </cell>
          <cell r="U277" t="str">
            <v>Masspay</v>
          </cell>
        </row>
        <row r="278">
          <cell r="J278" t="str">
            <v>SG-alfardan-04/2025</v>
          </cell>
          <cell r="K278">
            <v>45784</v>
          </cell>
          <cell r="L278" t="str">
            <v>Monthly Billing</v>
          </cell>
          <cell r="M278">
            <v>1701.25</v>
          </cell>
          <cell r="N278">
            <v>0</v>
          </cell>
          <cell r="O278">
            <v>0</v>
          </cell>
          <cell r="P278" t="str">
            <v>Apr/2025</v>
          </cell>
          <cell r="Q278">
            <v>1701.25</v>
          </cell>
          <cell r="R278">
            <v>268</v>
          </cell>
          <cell r="S278">
            <v>0</v>
          </cell>
          <cell r="T278" t="str">
            <v>Active</v>
          </cell>
          <cell r="U278" t="str">
            <v>Masspay</v>
          </cell>
        </row>
        <row r="279">
          <cell r="J279" t="str">
            <v>SG-alfardan-05/2025</v>
          </cell>
          <cell r="K279">
            <v>45815</v>
          </cell>
          <cell r="L279" t="str">
            <v>Monthly Billing</v>
          </cell>
          <cell r="M279">
            <v>1641</v>
          </cell>
          <cell r="N279">
            <v>1641</v>
          </cell>
          <cell r="O279"/>
          <cell r="P279" t="str">
            <v>May/2025</v>
          </cell>
          <cell r="Q279">
            <v>1641</v>
          </cell>
          <cell r="R279">
            <v>237</v>
          </cell>
          <cell r="S279">
            <v>0</v>
          </cell>
          <cell r="T279" t="str">
            <v>Active</v>
          </cell>
          <cell r="U279" t="str">
            <v>Masspay</v>
          </cell>
        </row>
        <row r="280">
          <cell r="J280" t="str">
            <v>SG-alfardan-06/2025</v>
          </cell>
          <cell r="K280">
            <v>45845</v>
          </cell>
          <cell r="L280" t="str">
            <v>Monthly Billing</v>
          </cell>
          <cell r="M280">
            <v>1633.5</v>
          </cell>
          <cell r="N280">
            <v>1633.5</v>
          </cell>
          <cell r="O280">
            <v>0</v>
          </cell>
          <cell r="P280" t="str">
            <v>Jun/2025</v>
          </cell>
          <cell r="Q280">
            <v>1633.5</v>
          </cell>
          <cell r="R280">
            <v>207</v>
          </cell>
          <cell r="S280">
            <v>0</v>
          </cell>
          <cell r="T280" t="str">
            <v>Active</v>
          </cell>
          <cell r="U280" t="str">
            <v>Masspay</v>
          </cell>
        </row>
        <row r="281">
          <cell r="J281" t="str">
            <v>SG-alfardan-07/2025</v>
          </cell>
          <cell r="K281">
            <v>45876</v>
          </cell>
          <cell r="L281" t="str">
            <v>Monthly Billing</v>
          </cell>
          <cell r="M281">
            <v>1553</v>
          </cell>
          <cell r="N281">
            <v>1553</v>
          </cell>
          <cell r="O281">
            <v>0</v>
          </cell>
          <cell r="P281" t="str">
            <v>Jul/2025</v>
          </cell>
          <cell r="Q281">
            <v>1553</v>
          </cell>
          <cell r="R281">
            <v>176</v>
          </cell>
          <cell r="S281">
            <v>0</v>
          </cell>
          <cell r="T281" t="str">
            <v>Active</v>
          </cell>
          <cell r="U281" t="str">
            <v>Masspay</v>
          </cell>
        </row>
        <row r="282">
          <cell r="J282" t="str">
            <v>SG-alfardan-08/2025</v>
          </cell>
          <cell r="K282">
            <v>45908</v>
          </cell>
          <cell r="L282" t="str">
            <v>Monthly Billing</v>
          </cell>
          <cell r="M282">
            <v>1316.75</v>
          </cell>
          <cell r="N282">
            <v>1316.75</v>
          </cell>
          <cell r="O282">
            <v>0</v>
          </cell>
          <cell r="P282" t="str">
            <v>Aug/2025</v>
          </cell>
          <cell r="Q282">
            <v>1316.75</v>
          </cell>
          <cell r="R282">
            <v>144</v>
          </cell>
          <cell r="S282">
            <v>0</v>
          </cell>
          <cell r="T282" t="str">
            <v>Active</v>
          </cell>
          <cell r="U282" t="str">
            <v>Masspay</v>
          </cell>
        </row>
        <row r="283">
          <cell r="J283" t="str">
            <v>SG-alfardan-09/2025</v>
          </cell>
          <cell r="K283">
            <v>45937</v>
          </cell>
          <cell r="L283" t="str">
            <v>Monthly Billing</v>
          </cell>
          <cell r="M283">
            <v>1616.25</v>
          </cell>
          <cell r="N283">
            <v>1616.25</v>
          </cell>
          <cell r="O283">
            <v>0</v>
          </cell>
          <cell r="P283" t="str">
            <v>Sep/2025</v>
          </cell>
          <cell r="Q283">
            <v>1616.25</v>
          </cell>
          <cell r="R283">
            <v>115</v>
          </cell>
          <cell r="S283">
            <v>0</v>
          </cell>
          <cell r="T283" t="str">
            <v>Active</v>
          </cell>
          <cell r="U283" t="str">
            <v>Masspay</v>
          </cell>
        </row>
        <row r="284">
          <cell r="J284" t="str">
            <v>SG-alfardan-10/2025</v>
          </cell>
          <cell r="K284">
            <v>45968</v>
          </cell>
          <cell r="L284" t="str">
            <v>Monthly Billing</v>
          </cell>
          <cell r="M284">
            <v>1740.25</v>
          </cell>
          <cell r="N284">
            <v>1740.25</v>
          </cell>
          <cell r="O284">
            <v>0</v>
          </cell>
          <cell r="P284" t="str">
            <v>Oct/2025</v>
          </cell>
          <cell r="Q284">
            <v>1740.25</v>
          </cell>
          <cell r="R284">
            <v>84</v>
          </cell>
          <cell r="S284">
            <v>0</v>
          </cell>
          <cell r="T284" t="str">
            <v>Active</v>
          </cell>
          <cell r="U284" t="str">
            <v>Masspay</v>
          </cell>
        </row>
        <row r="285">
          <cell r="J285" t="str">
            <v>SG-alfardan-11/2025</v>
          </cell>
          <cell r="K285">
            <v>45999</v>
          </cell>
          <cell r="L285" t="str">
            <v>Monthly Billing</v>
          </cell>
          <cell r="M285">
            <v>1448.25</v>
          </cell>
          <cell r="N285">
            <v>1448.25</v>
          </cell>
          <cell r="O285">
            <v>0</v>
          </cell>
          <cell r="P285" t="str">
            <v>Nov/2025</v>
          </cell>
          <cell r="Q285">
            <v>1448.25</v>
          </cell>
          <cell r="R285">
            <v>53</v>
          </cell>
          <cell r="S285">
            <v>0</v>
          </cell>
          <cell r="T285" t="str">
            <v>Active</v>
          </cell>
          <cell r="U285" t="str">
            <v>Masspay</v>
          </cell>
        </row>
        <row r="286">
          <cell r="J286" t="str">
            <v>SG-alfardan-12/2025</v>
          </cell>
          <cell r="K286">
            <v>46032</v>
          </cell>
          <cell r="L286" t="str">
            <v>Monthly Billing</v>
          </cell>
          <cell r="M286">
            <v>1286</v>
          </cell>
          <cell r="N286">
            <v>1286</v>
          </cell>
          <cell r="O286">
            <v>0</v>
          </cell>
          <cell r="P286" t="str">
            <v>Dec/2025</v>
          </cell>
          <cell r="Q286">
            <v>1286</v>
          </cell>
          <cell r="R286">
            <v>20</v>
          </cell>
          <cell r="S286">
            <v>0</v>
          </cell>
          <cell r="T286" t="str">
            <v>Active</v>
          </cell>
          <cell r="U286" t="str">
            <v>Masspay</v>
          </cell>
        </row>
        <row r="287">
          <cell r="J287" t="str">
            <v>SG-al mulla international exchange company,k.s.c.c.-11/2022</v>
          </cell>
          <cell r="K287">
            <v>44907</v>
          </cell>
          <cell r="L287" t="str">
            <v>Monthly Billing</v>
          </cell>
          <cell r="M287">
            <v>2988.25</v>
          </cell>
          <cell r="N287">
            <v>2988.25</v>
          </cell>
          <cell r="O287"/>
          <cell r="P287" t="str">
            <v>Nov/2022</v>
          </cell>
          <cell r="Q287">
            <v>2988.25</v>
          </cell>
          <cell r="R287">
            <v>1145</v>
          </cell>
          <cell r="S287">
            <v>0</v>
          </cell>
          <cell r="T287" t="str">
            <v>Active</v>
          </cell>
          <cell r="U287" t="str">
            <v>Masspay</v>
          </cell>
        </row>
        <row r="288">
          <cell r="J288" t="str">
            <v>SG-al mulla international exchange company,k.s.c.c.-12/2022</v>
          </cell>
          <cell r="K288">
            <v>44933</v>
          </cell>
          <cell r="L288" t="str">
            <v>Monthly Billing</v>
          </cell>
          <cell r="M288">
            <v>3320.5</v>
          </cell>
          <cell r="N288">
            <v>3320.5</v>
          </cell>
          <cell r="O288"/>
          <cell r="P288" t="str">
            <v>Dec/2022</v>
          </cell>
          <cell r="Q288">
            <v>3320.5</v>
          </cell>
          <cell r="R288">
            <v>1119</v>
          </cell>
          <cell r="S288">
            <v>0</v>
          </cell>
          <cell r="T288" t="str">
            <v>Active</v>
          </cell>
          <cell r="U288" t="str">
            <v>Masspay</v>
          </cell>
        </row>
        <row r="289">
          <cell r="J289" t="str">
            <v>SG-al mulla international exchange company,k.s.c.c.-01/2023</v>
          </cell>
          <cell r="K289">
            <v>44964</v>
          </cell>
          <cell r="L289" t="str">
            <v>Monthly Billing</v>
          </cell>
          <cell r="M289">
            <v>3968.5</v>
          </cell>
          <cell r="N289">
            <v>3968.5</v>
          </cell>
          <cell r="O289"/>
          <cell r="P289" t="str">
            <v>Jan/2023</v>
          </cell>
          <cell r="Q289">
            <v>3968.5</v>
          </cell>
          <cell r="R289">
            <v>1088</v>
          </cell>
          <cell r="S289">
            <v>0</v>
          </cell>
          <cell r="T289" t="str">
            <v>Active</v>
          </cell>
          <cell r="U289" t="str">
            <v>Masspay</v>
          </cell>
        </row>
        <row r="290">
          <cell r="J290" t="str">
            <v>SG-al mulla-02/2023</v>
          </cell>
          <cell r="K290">
            <v>44992</v>
          </cell>
          <cell r="L290" t="str">
            <v>Monthly Billing</v>
          </cell>
          <cell r="M290">
            <v>3352.25</v>
          </cell>
          <cell r="N290">
            <v>3352.25</v>
          </cell>
          <cell r="O290"/>
          <cell r="P290" t="str">
            <v>Feb/2023</v>
          </cell>
          <cell r="Q290">
            <v>3352.25</v>
          </cell>
          <cell r="R290">
            <v>1060</v>
          </cell>
          <cell r="S290">
            <v>0</v>
          </cell>
          <cell r="T290" t="str">
            <v>Active</v>
          </cell>
          <cell r="U290" t="str">
            <v>Masspay</v>
          </cell>
        </row>
        <row r="291">
          <cell r="J291" t="str">
            <v>SG-al mulla-03/2023</v>
          </cell>
          <cell r="K291">
            <v>45023</v>
          </cell>
          <cell r="L291" t="str">
            <v>Monthly Billing</v>
          </cell>
          <cell r="M291">
            <v>4508.5</v>
          </cell>
          <cell r="N291">
            <v>4508.5</v>
          </cell>
          <cell r="O291"/>
          <cell r="P291" t="str">
            <v>Mar/2023</v>
          </cell>
          <cell r="Q291">
            <v>4508.5</v>
          </cell>
          <cell r="R291">
            <v>1029</v>
          </cell>
          <cell r="S291">
            <v>0</v>
          </cell>
          <cell r="T291" t="str">
            <v>Active</v>
          </cell>
          <cell r="U291" t="str">
            <v>Masspay</v>
          </cell>
        </row>
        <row r="292">
          <cell r="J292" t="str">
            <v>SG-al mulla-04/2023</v>
          </cell>
          <cell r="K292">
            <v>45054</v>
          </cell>
          <cell r="L292" t="str">
            <v>Monthly Billing</v>
          </cell>
          <cell r="M292">
            <v>4180.5</v>
          </cell>
          <cell r="N292">
            <v>4180.5</v>
          </cell>
          <cell r="O292"/>
          <cell r="P292" t="str">
            <v>Apr/2023</v>
          </cell>
          <cell r="Q292">
            <v>4180.5</v>
          </cell>
          <cell r="R292">
            <v>998</v>
          </cell>
          <cell r="S292">
            <v>0</v>
          </cell>
          <cell r="T292" t="str">
            <v>Active</v>
          </cell>
          <cell r="U292" t="str">
            <v>Masspay</v>
          </cell>
        </row>
        <row r="293">
          <cell r="J293" t="str">
            <v>SG-al mulla-05/2023</v>
          </cell>
          <cell r="K293">
            <v>45084</v>
          </cell>
          <cell r="L293" t="str">
            <v>Monthly Billing</v>
          </cell>
          <cell r="M293">
            <v>5619.5</v>
          </cell>
          <cell r="N293">
            <v>5619.5</v>
          </cell>
          <cell r="O293"/>
          <cell r="P293" t="str">
            <v>May/2023</v>
          </cell>
          <cell r="Q293">
            <v>5619.5</v>
          </cell>
          <cell r="R293">
            <v>968</v>
          </cell>
          <cell r="S293">
            <v>0</v>
          </cell>
          <cell r="T293" t="str">
            <v>Active</v>
          </cell>
          <cell r="U293" t="str">
            <v>Masspay</v>
          </cell>
        </row>
        <row r="294">
          <cell r="J294" t="str">
            <v>SG-al mulla-06/2023</v>
          </cell>
          <cell r="K294">
            <v>45114</v>
          </cell>
          <cell r="L294" t="str">
            <v>Monthly Billing</v>
          </cell>
          <cell r="M294">
            <v>5966.5</v>
          </cell>
          <cell r="N294">
            <v>5966.5</v>
          </cell>
          <cell r="O294"/>
          <cell r="P294" t="str">
            <v>Jun/2023</v>
          </cell>
          <cell r="Q294">
            <v>5966.5</v>
          </cell>
          <cell r="R294">
            <v>938</v>
          </cell>
          <cell r="S294">
            <v>0</v>
          </cell>
          <cell r="T294" t="str">
            <v>Active</v>
          </cell>
          <cell r="U294" t="str">
            <v>Masspay</v>
          </cell>
        </row>
        <row r="295">
          <cell r="J295" t="str">
            <v>SG-al mulla-07/2023</v>
          </cell>
          <cell r="K295">
            <v>45145</v>
          </cell>
          <cell r="L295" t="str">
            <v>Monthly Billing</v>
          </cell>
          <cell r="M295">
            <v>9894.5</v>
          </cell>
          <cell r="N295">
            <v>9894.5</v>
          </cell>
          <cell r="O295"/>
          <cell r="P295" t="str">
            <v>Jul/2023</v>
          </cell>
          <cell r="Q295">
            <v>9894.5</v>
          </cell>
          <cell r="R295">
            <v>907</v>
          </cell>
          <cell r="S295">
            <v>0</v>
          </cell>
          <cell r="T295" t="str">
            <v>Active</v>
          </cell>
          <cell r="U295" t="str">
            <v>Masspay</v>
          </cell>
        </row>
        <row r="296">
          <cell r="J296" t="str">
            <v>SG -al mulla-08/2023</v>
          </cell>
          <cell r="K296">
            <v>45176</v>
          </cell>
          <cell r="L296" t="str">
            <v>Monthly Billing</v>
          </cell>
          <cell r="M296">
            <v>12950</v>
          </cell>
          <cell r="N296">
            <v>12950</v>
          </cell>
          <cell r="O296"/>
          <cell r="P296" t="str">
            <v>Aug/2023</v>
          </cell>
          <cell r="Q296">
            <v>12950</v>
          </cell>
          <cell r="R296">
            <v>876</v>
          </cell>
          <cell r="S296">
            <v>0</v>
          </cell>
          <cell r="T296" t="str">
            <v>Active</v>
          </cell>
          <cell r="U296" t="str">
            <v>Masspay</v>
          </cell>
        </row>
        <row r="297">
          <cell r="J297" t="str">
            <v>SG-al mulla-09/2023</v>
          </cell>
          <cell r="K297">
            <v>45206</v>
          </cell>
          <cell r="L297" t="str">
            <v>Monthly Billing</v>
          </cell>
          <cell r="M297">
            <v>19754.5</v>
          </cell>
          <cell r="N297">
            <v>19754.5</v>
          </cell>
          <cell r="O297"/>
          <cell r="P297" t="str">
            <v>Sep/2023</v>
          </cell>
          <cell r="Q297">
            <v>19754.5</v>
          </cell>
          <cell r="R297">
            <v>846</v>
          </cell>
          <cell r="S297">
            <v>0</v>
          </cell>
          <cell r="T297" t="str">
            <v>Active</v>
          </cell>
          <cell r="U297" t="str">
            <v>Masspay</v>
          </cell>
        </row>
        <row r="298">
          <cell r="J298" t="str">
            <v>SG-al mulla-10/2023</v>
          </cell>
          <cell r="K298">
            <v>45237</v>
          </cell>
          <cell r="L298" t="str">
            <v>Monthly Billing</v>
          </cell>
          <cell r="M298">
            <v>22317</v>
          </cell>
          <cell r="N298">
            <v>22317</v>
          </cell>
          <cell r="O298"/>
          <cell r="P298" t="str">
            <v>Oct/2023</v>
          </cell>
          <cell r="Q298">
            <v>22317</v>
          </cell>
          <cell r="R298">
            <v>815</v>
          </cell>
          <cell r="S298">
            <v>0</v>
          </cell>
          <cell r="T298" t="str">
            <v>Active</v>
          </cell>
          <cell r="U298" t="str">
            <v>Masspay</v>
          </cell>
        </row>
        <row r="299">
          <cell r="J299" t="str">
            <v>SG-al mulla-11/2023</v>
          </cell>
          <cell r="K299">
            <v>45267</v>
          </cell>
          <cell r="L299" t="str">
            <v>Monthly Billing</v>
          </cell>
          <cell r="M299">
            <v>22715.25</v>
          </cell>
          <cell r="N299">
            <v>22715.25</v>
          </cell>
          <cell r="O299"/>
          <cell r="P299" t="str">
            <v>Nov/2023</v>
          </cell>
          <cell r="Q299">
            <v>22715.25</v>
          </cell>
          <cell r="R299">
            <v>785</v>
          </cell>
          <cell r="S299">
            <v>0</v>
          </cell>
          <cell r="T299" t="str">
            <v>Active</v>
          </cell>
          <cell r="U299" t="str">
            <v>Masspay</v>
          </cell>
        </row>
        <row r="300">
          <cell r="J300" t="str">
            <v>SG-al mulla-12/2023</v>
          </cell>
          <cell r="K300">
            <v>45299</v>
          </cell>
          <cell r="L300" t="str">
            <v>Monthly Billing</v>
          </cell>
          <cell r="M300">
            <v>24024.5</v>
          </cell>
          <cell r="N300">
            <v>24024.5</v>
          </cell>
          <cell r="O300"/>
          <cell r="P300" t="str">
            <v>Dec/2023</v>
          </cell>
          <cell r="Q300">
            <v>24024.5</v>
          </cell>
          <cell r="R300">
            <v>753</v>
          </cell>
          <cell r="S300">
            <v>0</v>
          </cell>
          <cell r="T300" t="str">
            <v>Active</v>
          </cell>
          <cell r="U300" t="str">
            <v>Masspay</v>
          </cell>
        </row>
        <row r="301">
          <cell r="J301" t="str">
            <v>SG-al mulla-01/2024</v>
          </cell>
          <cell r="K301">
            <v>45329</v>
          </cell>
          <cell r="L301" t="str">
            <v>Monthly Billing</v>
          </cell>
          <cell r="M301">
            <v>27056.25</v>
          </cell>
          <cell r="N301">
            <v>27056.25</v>
          </cell>
          <cell r="O301"/>
          <cell r="P301" t="str">
            <v>Jan/2024</v>
          </cell>
          <cell r="Q301">
            <v>27056.25</v>
          </cell>
          <cell r="R301">
            <v>723</v>
          </cell>
          <cell r="S301">
            <v>0</v>
          </cell>
          <cell r="T301" t="str">
            <v>Active</v>
          </cell>
          <cell r="U301" t="str">
            <v>Masspay</v>
          </cell>
        </row>
        <row r="302">
          <cell r="J302" t="str">
            <v>SG-al mulla-02/2024</v>
          </cell>
          <cell r="K302">
            <v>45358</v>
          </cell>
          <cell r="L302" t="str">
            <v>Monthly Billing</v>
          </cell>
          <cell r="M302">
            <v>23794.5</v>
          </cell>
          <cell r="N302">
            <v>23794.5</v>
          </cell>
          <cell r="O302"/>
          <cell r="P302" t="str">
            <v>Feb/2024</v>
          </cell>
          <cell r="Q302">
            <v>23794.5</v>
          </cell>
          <cell r="R302">
            <v>694</v>
          </cell>
          <cell r="S302">
            <v>0</v>
          </cell>
          <cell r="T302" t="str">
            <v>Active</v>
          </cell>
          <cell r="U302" t="str">
            <v>Masspay</v>
          </cell>
        </row>
        <row r="303">
          <cell r="J303" t="str">
            <v>SG-al mulla-03/2024</v>
          </cell>
          <cell r="K303">
            <v>45390</v>
          </cell>
          <cell r="L303" t="str">
            <v>Monthly Billing</v>
          </cell>
          <cell r="M303">
            <v>24292.5</v>
          </cell>
          <cell r="N303">
            <v>24292.5</v>
          </cell>
          <cell r="O303"/>
          <cell r="P303" t="str">
            <v>Mar/2024</v>
          </cell>
          <cell r="Q303">
            <v>24292.5</v>
          </cell>
          <cell r="R303">
            <v>662</v>
          </cell>
          <cell r="S303">
            <v>0</v>
          </cell>
          <cell r="T303" t="str">
            <v>Active</v>
          </cell>
          <cell r="U303" t="str">
            <v>Masspay</v>
          </cell>
        </row>
        <row r="304">
          <cell r="J304" t="str">
            <v>SG-al mulla-04/2024</v>
          </cell>
          <cell r="K304">
            <v>45419</v>
          </cell>
          <cell r="L304" t="str">
            <v>Monthly Billing</v>
          </cell>
          <cell r="M304">
            <v>23137</v>
          </cell>
          <cell r="N304">
            <v>23137</v>
          </cell>
          <cell r="O304"/>
          <cell r="P304" t="str">
            <v>Apr/2024</v>
          </cell>
          <cell r="Q304">
            <v>23137</v>
          </cell>
          <cell r="R304">
            <v>633</v>
          </cell>
          <cell r="S304">
            <v>0</v>
          </cell>
          <cell r="T304" t="str">
            <v>Active</v>
          </cell>
          <cell r="U304" t="str">
            <v>Masspay</v>
          </cell>
        </row>
        <row r="305">
          <cell r="J305" t="str">
            <v>SG-al mulla-05/2024</v>
          </cell>
          <cell r="K305">
            <v>45450</v>
          </cell>
          <cell r="L305" t="str">
            <v>Monthly Billing</v>
          </cell>
          <cell r="M305">
            <v>25217.25</v>
          </cell>
          <cell r="N305">
            <v>25217.25</v>
          </cell>
          <cell r="O305"/>
          <cell r="P305" t="str">
            <v>May/2024</v>
          </cell>
          <cell r="Q305">
            <v>25217.25</v>
          </cell>
          <cell r="R305">
            <v>602</v>
          </cell>
          <cell r="S305">
            <v>0</v>
          </cell>
          <cell r="T305" t="str">
            <v>Active</v>
          </cell>
          <cell r="U305" t="str">
            <v>Masspay</v>
          </cell>
        </row>
        <row r="306">
          <cell r="J306" t="str">
            <v>SG-al mulla-06/2024</v>
          </cell>
          <cell r="K306">
            <v>45481</v>
          </cell>
          <cell r="L306" t="str">
            <v>Monthly Billing</v>
          </cell>
          <cell r="M306">
            <v>23018.25</v>
          </cell>
          <cell r="N306">
            <v>23018.25</v>
          </cell>
          <cell r="O306"/>
          <cell r="P306" t="str">
            <v>Jun/2024</v>
          </cell>
          <cell r="Q306">
            <v>23018.25</v>
          </cell>
          <cell r="R306">
            <v>571</v>
          </cell>
          <cell r="S306">
            <v>0</v>
          </cell>
          <cell r="T306" t="str">
            <v>Active</v>
          </cell>
          <cell r="U306" t="str">
            <v>Masspay</v>
          </cell>
        </row>
        <row r="307">
          <cell r="J307" t="str">
            <v>SG-al mulla-07/2024</v>
          </cell>
          <cell r="K307">
            <v>45511</v>
          </cell>
          <cell r="L307" t="str">
            <v>Monthly Billing</v>
          </cell>
          <cell r="M307">
            <v>25003.5</v>
          </cell>
          <cell r="N307">
            <v>25003.5</v>
          </cell>
          <cell r="O307"/>
          <cell r="P307" t="str">
            <v>Jul/2024</v>
          </cell>
          <cell r="Q307">
            <v>25003.5</v>
          </cell>
          <cell r="R307">
            <v>541</v>
          </cell>
          <cell r="S307">
            <v>0</v>
          </cell>
          <cell r="T307" t="str">
            <v>Active</v>
          </cell>
          <cell r="U307" t="str">
            <v>Masspay</v>
          </cell>
        </row>
        <row r="308">
          <cell r="J308" t="str">
            <v>SG-al mulla-08/2024</v>
          </cell>
          <cell r="K308">
            <v>45542</v>
          </cell>
          <cell r="L308" t="str">
            <v>Monthly Billing</v>
          </cell>
          <cell r="M308">
            <v>21599</v>
          </cell>
          <cell r="N308">
            <v>21599</v>
          </cell>
          <cell r="O308"/>
          <cell r="P308" t="str">
            <v>Aug/2024</v>
          </cell>
          <cell r="Q308">
            <v>21599</v>
          </cell>
          <cell r="R308">
            <v>510</v>
          </cell>
          <cell r="S308">
            <v>0</v>
          </cell>
          <cell r="T308" t="str">
            <v>Active</v>
          </cell>
          <cell r="U308" t="str">
            <v>Masspay</v>
          </cell>
        </row>
        <row r="309">
          <cell r="J309" t="str">
            <v>SG-CN-al mulla-08-2024</v>
          </cell>
          <cell r="K309">
            <v>45555</v>
          </cell>
          <cell r="L309" t="str">
            <v>Credit Note</v>
          </cell>
          <cell r="M309">
            <v>-40</v>
          </cell>
          <cell r="N309">
            <v>-40</v>
          </cell>
          <cell r="O309">
            <v>0</v>
          </cell>
          <cell r="P309" t="str">
            <v>Aug/2024</v>
          </cell>
          <cell r="Q309">
            <v>-40</v>
          </cell>
          <cell r="R309">
            <v>497</v>
          </cell>
          <cell r="S309">
            <v>0</v>
          </cell>
          <cell r="T309" t="str">
            <v>Active</v>
          </cell>
          <cell r="U309" t="str">
            <v>Masspay</v>
          </cell>
        </row>
        <row r="310">
          <cell r="J310" t="str">
            <v>SG-CN-al mulla-09-2024</v>
          </cell>
          <cell r="K310">
            <v>45565</v>
          </cell>
          <cell r="L310" t="str">
            <v>Credit Note</v>
          </cell>
          <cell r="M310">
            <v>-7100</v>
          </cell>
          <cell r="N310">
            <v>-7100</v>
          </cell>
          <cell r="O310">
            <v>0</v>
          </cell>
          <cell r="P310" t="str">
            <v>Sep/2024</v>
          </cell>
          <cell r="Q310">
            <v>-7100</v>
          </cell>
          <cell r="R310">
            <v>487</v>
          </cell>
          <cell r="S310">
            <v>0</v>
          </cell>
          <cell r="T310" t="str">
            <v>Active</v>
          </cell>
          <cell r="U310" t="str">
            <v>Masspay</v>
          </cell>
        </row>
        <row r="311">
          <cell r="J311" t="str">
            <v>SG-al mulla-09/2024</v>
          </cell>
          <cell r="K311">
            <v>45572</v>
          </cell>
          <cell r="L311" t="str">
            <v>Monthly Billing</v>
          </cell>
          <cell r="M311">
            <v>23047.25</v>
          </cell>
          <cell r="N311">
            <v>23047.25</v>
          </cell>
          <cell r="O311"/>
          <cell r="P311" t="str">
            <v>Sep/2024</v>
          </cell>
          <cell r="Q311">
            <v>23047.25</v>
          </cell>
          <cell r="R311">
            <v>480</v>
          </cell>
          <cell r="S311">
            <v>0</v>
          </cell>
          <cell r="T311" t="str">
            <v>Active</v>
          </cell>
          <cell r="U311" t="str">
            <v>Masspay</v>
          </cell>
        </row>
        <row r="312">
          <cell r="J312" t="str">
            <v>SG-al mulla-10/2024</v>
          </cell>
          <cell r="K312">
            <v>45608</v>
          </cell>
          <cell r="L312" t="str">
            <v>Monthly Billing</v>
          </cell>
          <cell r="M312">
            <v>25263.25</v>
          </cell>
          <cell r="N312">
            <v>25263.25</v>
          </cell>
          <cell r="O312"/>
          <cell r="P312" t="str">
            <v>Oct/2024</v>
          </cell>
          <cell r="Q312">
            <v>25263.25</v>
          </cell>
          <cell r="R312">
            <v>444</v>
          </cell>
          <cell r="S312">
            <v>0</v>
          </cell>
          <cell r="T312" t="str">
            <v>Active</v>
          </cell>
          <cell r="U312" t="str">
            <v>Masspay</v>
          </cell>
        </row>
        <row r="313">
          <cell r="J313" t="str">
            <v>SG-al mulla-11/2024</v>
          </cell>
          <cell r="K313">
            <v>45633</v>
          </cell>
          <cell r="L313" t="str">
            <v>Monthly Billing</v>
          </cell>
          <cell r="M313">
            <v>25490.5</v>
          </cell>
          <cell r="N313">
            <v>25490.5</v>
          </cell>
          <cell r="O313"/>
          <cell r="P313" t="str">
            <v>Nov/2024</v>
          </cell>
          <cell r="Q313">
            <v>0</v>
          </cell>
          <cell r="R313">
            <v>419</v>
          </cell>
          <cell r="S313">
            <v>0</v>
          </cell>
          <cell r="T313" t="str">
            <v>Active</v>
          </cell>
          <cell r="U313" t="str">
            <v>Masspay</v>
          </cell>
        </row>
        <row r="314">
          <cell r="J314" t="str">
            <v>SG-al mulla-12/2024</v>
          </cell>
          <cell r="K314">
            <v>45667</v>
          </cell>
          <cell r="L314" t="str">
            <v>Monthly Billing</v>
          </cell>
          <cell r="M314">
            <v>26954.5</v>
          </cell>
          <cell r="N314">
            <v>26954.5</v>
          </cell>
          <cell r="O314"/>
          <cell r="P314" t="str">
            <v>Dec/2024</v>
          </cell>
          <cell r="Q314">
            <v>26954.5</v>
          </cell>
          <cell r="R314">
            <v>385</v>
          </cell>
          <cell r="S314">
            <v>0</v>
          </cell>
          <cell r="T314" t="str">
            <v>Active</v>
          </cell>
          <cell r="U314" t="str">
            <v>Masspay</v>
          </cell>
        </row>
        <row r="315">
          <cell r="J315" t="str">
            <v>SG-al mulla-01/2025</v>
          </cell>
          <cell r="K315">
            <v>45700</v>
          </cell>
          <cell r="L315" t="str">
            <v>Monthly Billing</v>
          </cell>
          <cell r="M315">
            <v>24758.75</v>
          </cell>
          <cell r="N315">
            <v>24768.75</v>
          </cell>
          <cell r="O315"/>
          <cell r="P315" t="str">
            <v>Jan/2025</v>
          </cell>
          <cell r="Q315">
            <v>24758.75</v>
          </cell>
          <cell r="R315">
            <v>352</v>
          </cell>
          <cell r="S315">
            <v>0</v>
          </cell>
          <cell r="T315" t="str">
            <v>Active</v>
          </cell>
          <cell r="U315" t="str">
            <v>Masspay</v>
          </cell>
        </row>
        <row r="316">
          <cell r="J316" t="str">
            <v>SG-al mulla-02/2025</v>
          </cell>
          <cell r="K316">
            <v>45723</v>
          </cell>
          <cell r="L316" t="str">
            <v>Monthly Billing</v>
          </cell>
          <cell r="M316">
            <v>23810.5</v>
          </cell>
          <cell r="N316">
            <v>23810.5</v>
          </cell>
          <cell r="O316"/>
          <cell r="P316" t="str">
            <v>Feb/2025</v>
          </cell>
          <cell r="Q316">
            <v>23810.5</v>
          </cell>
          <cell r="R316">
            <v>329</v>
          </cell>
          <cell r="S316">
            <v>0</v>
          </cell>
          <cell r="T316" t="str">
            <v>Active</v>
          </cell>
          <cell r="U316" t="str">
            <v>Masspay</v>
          </cell>
        </row>
        <row r="317">
          <cell r="J317" t="str">
            <v>SG-al mulla-03/2025</v>
          </cell>
          <cell r="K317">
            <v>45754</v>
          </cell>
          <cell r="L317" t="str">
            <v>Monthly Billing</v>
          </cell>
          <cell r="M317">
            <v>26750.5</v>
          </cell>
          <cell r="N317">
            <v>26750.5</v>
          </cell>
          <cell r="O317"/>
          <cell r="P317" t="str">
            <v>Mar/2025</v>
          </cell>
          <cell r="Q317">
            <v>26750.5</v>
          </cell>
          <cell r="R317">
            <v>298</v>
          </cell>
          <cell r="S317">
            <v>0</v>
          </cell>
          <cell r="T317" t="str">
            <v>Active</v>
          </cell>
          <cell r="U317" t="str">
            <v>Masspay</v>
          </cell>
        </row>
        <row r="318">
          <cell r="J318" t="str">
            <v>SG-al mulla-04/2025</v>
          </cell>
          <cell r="K318">
            <v>45784</v>
          </cell>
          <cell r="L318" t="str">
            <v>Monthly Billing</v>
          </cell>
          <cell r="M318">
            <v>25361.5</v>
          </cell>
          <cell r="N318">
            <v>0</v>
          </cell>
          <cell r="O318">
            <v>0</v>
          </cell>
          <cell r="P318" t="str">
            <v>Apr/2025</v>
          </cell>
          <cell r="Q318">
            <v>25361.5</v>
          </cell>
          <cell r="R318">
            <v>268</v>
          </cell>
          <cell r="S318">
            <v>0</v>
          </cell>
          <cell r="T318" t="str">
            <v>Active</v>
          </cell>
          <cell r="U318" t="str">
            <v>Masspay</v>
          </cell>
        </row>
        <row r="319">
          <cell r="J319" t="str">
            <v>SG-al mulla-05/2025</v>
          </cell>
          <cell r="K319">
            <v>45815</v>
          </cell>
          <cell r="L319" t="str">
            <v>Monthly Billing</v>
          </cell>
          <cell r="M319">
            <v>27329.5</v>
          </cell>
          <cell r="N319">
            <v>27329.5</v>
          </cell>
          <cell r="O319"/>
          <cell r="P319" t="str">
            <v>May/2025</v>
          </cell>
          <cell r="Q319">
            <v>27329.5</v>
          </cell>
          <cell r="R319">
            <v>237</v>
          </cell>
          <cell r="S319">
            <v>0</v>
          </cell>
          <cell r="T319" t="str">
            <v>Active</v>
          </cell>
          <cell r="U319" t="str">
            <v>Masspay</v>
          </cell>
        </row>
        <row r="320">
          <cell r="J320" t="str">
            <v>SG-al mulla-06/2025</v>
          </cell>
          <cell r="K320">
            <v>45845</v>
          </cell>
          <cell r="L320" t="str">
            <v>Monthly Billing</v>
          </cell>
          <cell r="M320">
            <v>26908.75</v>
          </cell>
          <cell r="N320">
            <v>26908.75</v>
          </cell>
          <cell r="O320">
            <v>0</v>
          </cell>
          <cell r="P320" t="str">
            <v>Jun/2025</v>
          </cell>
          <cell r="Q320">
            <v>26908.75</v>
          </cell>
          <cell r="R320">
            <v>207</v>
          </cell>
          <cell r="S320">
            <v>0</v>
          </cell>
          <cell r="T320" t="str">
            <v>Active</v>
          </cell>
          <cell r="U320" t="str">
            <v>Masspay</v>
          </cell>
        </row>
        <row r="321">
          <cell r="J321" t="str">
            <v>SG-al mulla-07/2025</v>
          </cell>
          <cell r="K321">
            <v>45876</v>
          </cell>
          <cell r="L321" t="str">
            <v>Monthly Billing</v>
          </cell>
          <cell r="M321">
            <v>28568.5</v>
          </cell>
          <cell r="N321">
            <v>28568.5</v>
          </cell>
          <cell r="O321">
            <v>0</v>
          </cell>
          <cell r="P321" t="str">
            <v>Jul/2025</v>
          </cell>
          <cell r="Q321">
            <v>28568.5</v>
          </cell>
          <cell r="R321">
            <v>176</v>
          </cell>
          <cell r="S321">
            <v>0</v>
          </cell>
          <cell r="T321" t="str">
            <v>Active</v>
          </cell>
          <cell r="U321" t="str">
            <v>Masspay</v>
          </cell>
        </row>
        <row r="322">
          <cell r="J322" t="str">
            <v>SG-al mulla-08/2025</v>
          </cell>
          <cell r="K322">
            <v>45908</v>
          </cell>
          <cell r="L322" t="str">
            <v>Monthly Billing</v>
          </cell>
          <cell r="M322">
            <v>26439.75</v>
          </cell>
          <cell r="N322">
            <v>26439.75</v>
          </cell>
          <cell r="O322">
            <v>0</v>
          </cell>
          <cell r="P322" t="str">
            <v>Aug/2025</v>
          </cell>
          <cell r="Q322">
            <v>26439.75</v>
          </cell>
          <cell r="R322">
            <v>144</v>
          </cell>
          <cell r="S322">
            <v>0</v>
          </cell>
          <cell r="T322" t="str">
            <v>Active</v>
          </cell>
          <cell r="U322" t="str">
            <v>Masspay</v>
          </cell>
        </row>
        <row r="323">
          <cell r="J323" t="str">
            <v>SG-al mulla-09/2025</v>
          </cell>
          <cell r="K323">
            <v>45937</v>
          </cell>
          <cell r="L323" t="str">
            <v>Monthly Billing</v>
          </cell>
          <cell r="M323">
            <v>29541</v>
          </cell>
          <cell r="N323">
            <v>29541</v>
          </cell>
          <cell r="O323">
            <v>0</v>
          </cell>
          <cell r="P323" t="str">
            <v>Sep/2025</v>
          </cell>
          <cell r="Q323">
            <v>29541</v>
          </cell>
          <cell r="R323">
            <v>115</v>
          </cell>
          <cell r="S323">
            <v>0</v>
          </cell>
          <cell r="T323" t="str">
            <v>Active</v>
          </cell>
          <cell r="U323" t="str">
            <v>Masspay</v>
          </cell>
        </row>
        <row r="324">
          <cell r="J324" t="str">
            <v>SG-al mulla-10/2025</v>
          </cell>
          <cell r="K324">
            <v>45974</v>
          </cell>
          <cell r="L324" t="str">
            <v>Monthly Billing</v>
          </cell>
          <cell r="M324">
            <v>27387</v>
          </cell>
          <cell r="N324">
            <v>27387</v>
          </cell>
          <cell r="O324">
            <v>0</v>
          </cell>
          <cell r="P324" t="str">
            <v>Oct/2025</v>
          </cell>
          <cell r="Q324">
            <v>27387</v>
          </cell>
          <cell r="R324">
            <v>78</v>
          </cell>
          <cell r="S324">
            <v>0</v>
          </cell>
          <cell r="T324" t="str">
            <v>Active</v>
          </cell>
          <cell r="U324" t="str">
            <v>Masspay</v>
          </cell>
        </row>
        <row r="325">
          <cell r="J325" t="str">
            <v>SG-al mulla-11/2025</v>
          </cell>
          <cell r="K325">
            <v>45999</v>
          </cell>
          <cell r="L325" t="str">
            <v>Monthly Billing</v>
          </cell>
          <cell r="M325">
            <v>26332</v>
          </cell>
          <cell r="N325">
            <v>26332</v>
          </cell>
          <cell r="O325">
            <v>0</v>
          </cell>
          <cell r="P325" t="str">
            <v>Nov/2025</v>
          </cell>
          <cell r="Q325">
            <v>26332</v>
          </cell>
          <cell r="R325">
            <v>53</v>
          </cell>
          <cell r="S325">
            <v>0</v>
          </cell>
          <cell r="T325" t="str">
            <v>Active</v>
          </cell>
          <cell r="U325" t="str">
            <v>Masspay</v>
          </cell>
        </row>
        <row r="326">
          <cell r="J326" t="str">
            <v>SG-al mulla-12/2025</v>
          </cell>
          <cell r="K326">
            <v>46032</v>
          </cell>
          <cell r="L326" t="str">
            <v>Monthly Billing</v>
          </cell>
          <cell r="M326">
            <v>28171</v>
          </cell>
          <cell r="N326">
            <v>28171</v>
          </cell>
          <cell r="O326">
            <v>0</v>
          </cell>
          <cell r="P326" t="str">
            <v>Dec/2025</v>
          </cell>
          <cell r="Q326">
            <v>28171</v>
          </cell>
          <cell r="R326">
            <v>20</v>
          </cell>
          <cell r="S326">
            <v>0</v>
          </cell>
          <cell r="T326" t="str">
            <v>Active</v>
          </cell>
          <cell r="U326" t="str">
            <v>Masspay</v>
          </cell>
        </row>
        <row r="327">
          <cell r="J327" t="str">
            <v>SG-Al Rostamani International Exchange LLC-03/2023</v>
          </cell>
          <cell r="K327">
            <v>45027</v>
          </cell>
          <cell r="L327" t="str">
            <v>Monthly Billing</v>
          </cell>
          <cell r="M327">
            <v>207.5</v>
          </cell>
          <cell r="N327">
            <v>207.5</v>
          </cell>
          <cell r="O327"/>
          <cell r="P327" t="str">
            <v>Mar/2023</v>
          </cell>
          <cell r="Q327">
            <v>207.5</v>
          </cell>
          <cell r="R327">
            <v>1025</v>
          </cell>
          <cell r="S327">
            <v>0</v>
          </cell>
          <cell r="T327" t="str">
            <v>Active</v>
          </cell>
          <cell r="U327" t="str">
            <v>Masspay</v>
          </cell>
        </row>
        <row r="328">
          <cell r="J328" t="str">
            <v>SG-Al RostamaniIntExc-04/2023</v>
          </cell>
          <cell r="K328">
            <v>45054</v>
          </cell>
          <cell r="L328" t="str">
            <v>Monthly Billing</v>
          </cell>
          <cell r="M328">
            <v>4842.5</v>
          </cell>
          <cell r="N328">
            <v>4842.5</v>
          </cell>
          <cell r="O328"/>
          <cell r="P328" t="str">
            <v>Apr/2023</v>
          </cell>
          <cell r="Q328">
            <v>4842.5</v>
          </cell>
          <cell r="R328">
            <v>998</v>
          </cell>
          <cell r="S328">
            <v>0</v>
          </cell>
          <cell r="T328" t="str">
            <v>Active</v>
          </cell>
          <cell r="U328" t="str">
            <v>Masspay</v>
          </cell>
        </row>
        <row r="329">
          <cell r="J329" t="str">
            <v>SG-Al Rostamani International Exchange LLC-05/2023</v>
          </cell>
          <cell r="K329">
            <v>45090</v>
          </cell>
          <cell r="L329" t="str">
            <v>Monthly Billing</v>
          </cell>
          <cell r="M329">
            <v>4530.21</v>
          </cell>
          <cell r="N329">
            <v>4530.21</v>
          </cell>
          <cell r="O329"/>
          <cell r="P329" t="str">
            <v>May/2023</v>
          </cell>
          <cell r="Q329">
            <v>4530.21</v>
          </cell>
          <cell r="R329">
            <v>962</v>
          </cell>
          <cell r="S329">
            <v>0</v>
          </cell>
          <cell r="T329" t="str">
            <v>Active</v>
          </cell>
          <cell r="U329" t="str">
            <v>Masspay</v>
          </cell>
        </row>
        <row r="330">
          <cell r="J330" t="str">
            <v>SG-Al Rostamani International Exchange LLC-06/2023</v>
          </cell>
          <cell r="K330">
            <v>45120</v>
          </cell>
          <cell r="L330" t="str">
            <v>Monthly Billing</v>
          </cell>
          <cell r="M330">
            <v>7120.67</v>
          </cell>
          <cell r="N330">
            <v>7120.67</v>
          </cell>
          <cell r="O330"/>
          <cell r="P330" t="str">
            <v>Jun/2023</v>
          </cell>
          <cell r="Q330">
            <v>7120.67</v>
          </cell>
          <cell r="R330">
            <v>932</v>
          </cell>
          <cell r="S330">
            <v>0</v>
          </cell>
          <cell r="T330" t="str">
            <v>Active</v>
          </cell>
          <cell r="U330" t="str">
            <v>Masspay</v>
          </cell>
        </row>
        <row r="331">
          <cell r="J331" t="str">
            <v>SG-Al Rostamani International Exchange LLC-07/2023</v>
          </cell>
          <cell r="K331">
            <v>45145</v>
          </cell>
          <cell r="L331" t="str">
            <v>Monthly Billing</v>
          </cell>
          <cell r="M331">
            <v>5415.15</v>
          </cell>
          <cell r="N331">
            <v>5415.15</v>
          </cell>
          <cell r="O331"/>
          <cell r="P331" t="str">
            <v>Jul/2023</v>
          </cell>
          <cell r="Q331">
            <v>5415.15</v>
          </cell>
          <cell r="R331">
            <v>907</v>
          </cell>
          <cell r="S331">
            <v>0</v>
          </cell>
          <cell r="T331" t="str">
            <v>Active</v>
          </cell>
          <cell r="U331" t="str">
            <v>Masspay</v>
          </cell>
        </row>
        <row r="332">
          <cell r="J332" t="str">
            <v>SG -Al Rostamani International Exchange LLC-08/2023</v>
          </cell>
          <cell r="K332">
            <v>45176</v>
          </cell>
          <cell r="L332" t="str">
            <v>Monthly Billing</v>
          </cell>
          <cell r="M332">
            <v>9935.93</v>
          </cell>
          <cell r="N332">
            <v>9935.93</v>
          </cell>
          <cell r="O332"/>
          <cell r="P332" t="str">
            <v>Aug/2023</v>
          </cell>
          <cell r="Q332">
            <v>9935.93</v>
          </cell>
          <cell r="R332">
            <v>876</v>
          </cell>
          <cell r="S332">
            <v>0</v>
          </cell>
          <cell r="T332" t="str">
            <v>Active</v>
          </cell>
          <cell r="U332" t="str">
            <v>Masspay</v>
          </cell>
        </row>
        <row r="333">
          <cell r="J333" t="str">
            <v>SG-Al Rostamani-09/2023</v>
          </cell>
          <cell r="K333">
            <v>45218</v>
          </cell>
          <cell r="L333" t="str">
            <v>Monthly Billing</v>
          </cell>
          <cell r="M333">
            <v>9091.74</v>
          </cell>
          <cell r="N333">
            <v>9091.74</v>
          </cell>
          <cell r="O333"/>
          <cell r="P333" t="str">
            <v>Sep/2023</v>
          </cell>
          <cell r="Q333">
            <v>9091.74</v>
          </cell>
          <cell r="R333">
            <v>834</v>
          </cell>
          <cell r="S333">
            <v>0</v>
          </cell>
          <cell r="T333" t="str">
            <v>Active</v>
          </cell>
          <cell r="U333" t="str">
            <v>Masspay</v>
          </cell>
        </row>
        <row r="334">
          <cell r="J334" t="str">
            <v>SG-Al Rostamani-10/2023</v>
          </cell>
          <cell r="K334">
            <v>45246</v>
          </cell>
          <cell r="L334" t="str">
            <v>Monthly Billing</v>
          </cell>
          <cell r="M334">
            <v>7906.96</v>
          </cell>
          <cell r="N334">
            <v>7906.96</v>
          </cell>
          <cell r="O334"/>
          <cell r="P334" t="str">
            <v>Oct/2023</v>
          </cell>
          <cell r="Q334">
            <v>7906.96</v>
          </cell>
          <cell r="R334">
            <v>806</v>
          </cell>
          <cell r="S334">
            <v>0</v>
          </cell>
          <cell r="T334" t="str">
            <v>Active</v>
          </cell>
          <cell r="U334" t="str">
            <v>Masspay</v>
          </cell>
        </row>
        <row r="335">
          <cell r="J335" t="str">
            <v>SG-Al Rostamani-11/2023</v>
          </cell>
          <cell r="K335">
            <v>45267</v>
          </cell>
          <cell r="L335" t="str">
            <v>Monthly Billing</v>
          </cell>
          <cell r="M335">
            <v>7761.54</v>
          </cell>
          <cell r="N335">
            <v>7936.54</v>
          </cell>
          <cell r="O335"/>
          <cell r="P335" t="str">
            <v>Nov/2023</v>
          </cell>
          <cell r="Q335">
            <v>7761.54</v>
          </cell>
          <cell r="R335">
            <v>785</v>
          </cell>
          <cell r="S335">
            <v>0</v>
          </cell>
          <cell r="T335" t="str">
            <v>Active</v>
          </cell>
          <cell r="U335" t="str">
            <v>Masspay</v>
          </cell>
        </row>
        <row r="336">
          <cell r="J336" t="str">
            <v>SG-Al Rostamani-12/2023</v>
          </cell>
          <cell r="K336">
            <v>45299</v>
          </cell>
          <cell r="L336" t="str">
            <v>Monthly Billing</v>
          </cell>
          <cell r="M336">
            <v>10134.32</v>
          </cell>
          <cell r="N336">
            <v>10134.32</v>
          </cell>
          <cell r="O336"/>
          <cell r="P336" t="str">
            <v>Dec/2023</v>
          </cell>
          <cell r="Q336">
            <v>10134.32</v>
          </cell>
          <cell r="R336">
            <v>753</v>
          </cell>
          <cell r="S336">
            <v>0</v>
          </cell>
          <cell r="T336" t="str">
            <v>Active</v>
          </cell>
          <cell r="U336" t="str">
            <v>Masspay</v>
          </cell>
        </row>
        <row r="337">
          <cell r="J337" t="str">
            <v>SG-Al Rostamani-01/2024</v>
          </cell>
          <cell r="K337">
            <v>45329</v>
          </cell>
          <cell r="L337" t="str">
            <v>Monthly Billing</v>
          </cell>
          <cell r="M337">
            <v>4890.99</v>
          </cell>
          <cell r="N337">
            <v>4890.99</v>
          </cell>
          <cell r="O337"/>
          <cell r="P337" t="str">
            <v>Jan/2024</v>
          </cell>
          <cell r="Q337">
            <v>4890.99</v>
          </cell>
          <cell r="R337">
            <v>723</v>
          </cell>
          <cell r="S337">
            <v>0</v>
          </cell>
          <cell r="T337" t="str">
            <v>Active</v>
          </cell>
          <cell r="U337" t="str">
            <v>Masspay</v>
          </cell>
        </row>
        <row r="338">
          <cell r="J338" t="str">
            <v>SG-Al Rostamani-02/2024</v>
          </cell>
          <cell r="K338">
            <v>45358</v>
          </cell>
          <cell r="L338" t="str">
            <v>Monthly Billing</v>
          </cell>
          <cell r="M338">
            <v>13365.16</v>
          </cell>
          <cell r="N338">
            <v>13365.16</v>
          </cell>
          <cell r="O338"/>
          <cell r="P338" t="str">
            <v>Feb/2024</v>
          </cell>
          <cell r="Q338">
            <v>13365.16</v>
          </cell>
          <cell r="R338">
            <v>694</v>
          </cell>
          <cell r="S338">
            <v>0</v>
          </cell>
          <cell r="T338" t="str">
            <v>Active</v>
          </cell>
          <cell r="U338" t="str">
            <v>Masspay</v>
          </cell>
        </row>
        <row r="339">
          <cell r="J339" t="str">
            <v>SG-Al Rostamani-03/2024</v>
          </cell>
          <cell r="K339">
            <v>45390</v>
          </cell>
          <cell r="L339" t="str">
            <v>Monthly Billing</v>
          </cell>
          <cell r="M339">
            <v>13913.62</v>
          </cell>
          <cell r="N339">
            <v>13913.62</v>
          </cell>
          <cell r="O339"/>
          <cell r="P339" t="str">
            <v>Mar/2024</v>
          </cell>
          <cell r="Q339">
            <v>13913.62</v>
          </cell>
          <cell r="R339">
            <v>662</v>
          </cell>
          <cell r="S339">
            <v>0</v>
          </cell>
          <cell r="T339" t="str">
            <v>Active</v>
          </cell>
          <cell r="U339" t="str">
            <v>Masspay</v>
          </cell>
        </row>
        <row r="340">
          <cell r="J340" t="str">
            <v>SG-Al Rostamani-04/2024</v>
          </cell>
          <cell r="K340">
            <v>45419</v>
          </cell>
          <cell r="L340" t="str">
            <v>Monthly Billing</v>
          </cell>
          <cell r="M340">
            <v>20935.57</v>
          </cell>
          <cell r="N340">
            <v>20935.57</v>
          </cell>
          <cell r="O340"/>
          <cell r="P340" t="str">
            <v>Apr/2024</v>
          </cell>
          <cell r="Q340">
            <v>20935.57</v>
          </cell>
          <cell r="R340">
            <v>633</v>
          </cell>
          <cell r="S340">
            <v>0</v>
          </cell>
          <cell r="T340" t="str">
            <v>Active</v>
          </cell>
          <cell r="U340" t="str">
            <v>Masspay</v>
          </cell>
        </row>
        <row r="341">
          <cell r="J341" t="str">
            <v>SG-Al Rostamani-05/2024</v>
          </cell>
          <cell r="K341">
            <v>45450</v>
          </cell>
          <cell r="L341" t="str">
            <v>Monthly Billing</v>
          </cell>
          <cell r="M341">
            <v>18633.650000000001</v>
          </cell>
          <cell r="N341">
            <v>18633.650000000001</v>
          </cell>
          <cell r="O341"/>
          <cell r="P341" t="str">
            <v>May/2024</v>
          </cell>
          <cell r="Q341">
            <v>18633.650000000001</v>
          </cell>
          <cell r="R341">
            <v>602</v>
          </cell>
          <cell r="S341">
            <v>0</v>
          </cell>
          <cell r="T341" t="str">
            <v>Active</v>
          </cell>
          <cell r="U341" t="str">
            <v>Masspay</v>
          </cell>
        </row>
        <row r="342">
          <cell r="J342" t="str">
            <v>SG-Al Rostamani-06/2024</v>
          </cell>
          <cell r="K342">
            <v>45481</v>
          </cell>
          <cell r="L342" t="str">
            <v>Monthly Billing</v>
          </cell>
          <cell r="M342">
            <v>75</v>
          </cell>
          <cell r="N342">
            <v>75</v>
          </cell>
          <cell r="O342"/>
          <cell r="P342" t="str">
            <v>Jun/2024</v>
          </cell>
          <cell r="Q342">
            <v>75</v>
          </cell>
          <cell r="R342">
            <v>571</v>
          </cell>
          <cell r="S342">
            <v>0</v>
          </cell>
          <cell r="T342" t="str">
            <v>Active</v>
          </cell>
          <cell r="U342" t="str">
            <v>Masspay</v>
          </cell>
        </row>
        <row r="343">
          <cell r="J343" t="str">
            <v>SG-Al Rostamani-07/2024</v>
          </cell>
          <cell r="K343">
            <v>45511</v>
          </cell>
          <cell r="L343" t="str">
            <v>Monthly Billing</v>
          </cell>
          <cell r="M343">
            <v>-56.31</v>
          </cell>
          <cell r="N343">
            <v>-56.31</v>
          </cell>
          <cell r="O343"/>
          <cell r="P343" t="str">
            <v>Jul/2024</v>
          </cell>
          <cell r="Q343">
            <v>-56.31</v>
          </cell>
          <cell r="R343">
            <v>541</v>
          </cell>
          <cell r="S343">
            <v>0</v>
          </cell>
          <cell r="T343" t="str">
            <v>Active</v>
          </cell>
          <cell r="U343" t="str">
            <v>Masspay</v>
          </cell>
        </row>
        <row r="344">
          <cell r="J344" t="str">
            <v>SG-Al Rostamani-08/2024</v>
          </cell>
          <cell r="K344">
            <v>45542</v>
          </cell>
          <cell r="L344" t="str">
            <v>Monthly Billing</v>
          </cell>
          <cell r="M344">
            <v>-3.64</v>
          </cell>
          <cell r="N344">
            <v>0</v>
          </cell>
          <cell r="O344"/>
          <cell r="P344" t="str">
            <v>Aug/2024</v>
          </cell>
          <cell r="Q344">
            <v>0</v>
          </cell>
          <cell r="R344">
            <v>510</v>
          </cell>
          <cell r="S344">
            <v>0</v>
          </cell>
          <cell r="T344" t="str">
            <v>Active</v>
          </cell>
          <cell r="U344" t="str">
            <v>Masspay</v>
          </cell>
        </row>
        <row r="345">
          <cell r="J345" t="str">
            <v>SG-Al Rostamani-09/2024</v>
          </cell>
          <cell r="K345">
            <v>45572</v>
          </cell>
          <cell r="L345" t="str">
            <v>Monthly Billing</v>
          </cell>
          <cell r="M345">
            <v>-8.24</v>
          </cell>
          <cell r="N345">
            <v>0</v>
          </cell>
          <cell r="O345">
            <v>0</v>
          </cell>
          <cell r="P345" t="str">
            <v>Sep/2024</v>
          </cell>
          <cell r="Q345">
            <v>-8.24</v>
          </cell>
          <cell r="R345">
            <v>480</v>
          </cell>
          <cell r="S345">
            <v>0</v>
          </cell>
          <cell r="T345" t="str">
            <v>Active</v>
          </cell>
          <cell r="U345" t="str">
            <v>Masspay</v>
          </cell>
        </row>
        <row r="346">
          <cell r="J346" t="str">
            <v>SG-Al Rostamani-10/2024</v>
          </cell>
          <cell r="K346">
            <v>45608</v>
          </cell>
          <cell r="L346" t="str">
            <v>Monthly Billing</v>
          </cell>
          <cell r="M346">
            <v>93.98</v>
          </cell>
          <cell r="N346">
            <v>93.98</v>
          </cell>
          <cell r="O346"/>
          <cell r="P346" t="str">
            <v>Oct/2024</v>
          </cell>
          <cell r="Q346">
            <v>93.98</v>
          </cell>
          <cell r="R346">
            <v>444</v>
          </cell>
          <cell r="S346">
            <v>0</v>
          </cell>
          <cell r="T346" t="str">
            <v>Active</v>
          </cell>
          <cell r="U346" t="str">
            <v>Masspay</v>
          </cell>
        </row>
        <row r="347">
          <cell r="J347" t="str">
            <v>SG-Al Rostamani-11/2024</v>
          </cell>
          <cell r="K347">
            <v>45633</v>
          </cell>
          <cell r="L347" t="str">
            <v>Monthly Billing</v>
          </cell>
          <cell r="M347">
            <v>-43.88</v>
          </cell>
          <cell r="N347">
            <v>-43.88</v>
          </cell>
          <cell r="O347"/>
          <cell r="P347" t="str">
            <v>Nov/2024</v>
          </cell>
          <cell r="Q347">
            <v>-43.88</v>
          </cell>
          <cell r="R347">
            <v>419</v>
          </cell>
          <cell r="S347">
            <v>0</v>
          </cell>
          <cell r="T347" t="str">
            <v>Active</v>
          </cell>
          <cell r="U347" t="str">
            <v>Masspay</v>
          </cell>
        </row>
        <row r="348">
          <cell r="J348" t="str">
            <v>SG-Al Rostamani-12/2024</v>
          </cell>
          <cell r="K348">
            <v>45667</v>
          </cell>
          <cell r="L348" t="str">
            <v>Monthly Billing</v>
          </cell>
          <cell r="M348">
            <v>-23.9</v>
          </cell>
          <cell r="N348">
            <v>-23.9</v>
          </cell>
          <cell r="O348"/>
          <cell r="P348" t="str">
            <v>Dec/2024</v>
          </cell>
          <cell r="Q348">
            <v>-23.9</v>
          </cell>
          <cell r="R348">
            <v>385</v>
          </cell>
          <cell r="S348">
            <v>0</v>
          </cell>
          <cell r="T348" t="str">
            <v>Active</v>
          </cell>
          <cell r="U348" t="str">
            <v>Masspay</v>
          </cell>
        </row>
        <row r="349">
          <cell r="J349" t="str">
            <v>SG-Al Rostamani-01/2025</v>
          </cell>
          <cell r="K349">
            <v>45695</v>
          </cell>
          <cell r="L349" t="str">
            <v>Credit Note-Rebate</v>
          </cell>
          <cell r="M349">
            <v>-36.31</v>
          </cell>
          <cell r="N349">
            <v>0</v>
          </cell>
          <cell r="O349">
            <v>0</v>
          </cell>
          <cell r="P349" t="str">
            <v>Jan/2025</v>
          </cell>
          <cell r="Q349">
            <v>-36.31</v>
          </cell>
          <cell r="R349">
            <v>357</v>
          </cell>
          <cell r="S349">
            <v>0</v>
          </cell>
          <cell r="T349" t="str">
            <v>Active</v>
          </cell>
          <cell r="U349" t="str">
            <v>Masspay</v>
          </cell>
        </row>
        <row r="350">
          <cell r="J350" t="str">
            <v>SG-Al Rostamani-02/2025</v>
          </cell>
          <cell r="K350">
            <v>45723</v>
          </cell>
          <cell r="L350" t="str">
            <v>Credit Note-Rebate</v>
          </cell>
          <cell r="M350">
            <v>-66.31</v>
          </cell>
          <cell r="N350">
            <v>-66.31</v>
          </cell>
          <cell r="O350">
            <v>0</v>
          </cell>
          <cell r="P350" t="str">
            <v>Feb-2025</v>
          </cell>
          <cell r="Q350">
            <v>-66.31</v>
          </cell>
          <cell r="R350">
            <v>329</v>
          </cell>
          <cell r="S350">
            <v>0</v>
          </cell>
          <cell r="T350" t="str">
            <v>Active</v>
          </cell>
          <cell r="U350" t="str">
            <v>Masspay</v>
          </cell>
        </row>
        <row r="351">
          <cell r="J351" t="str">
            <v>SG-Al Rostamani-03/2025</v>
          </cell>
          <cell r="K351">
            <v>45756</v>
          </cell>
          <cell r="L351" t="str">
            <v>Credit Note-Rebate</v>
          </cell>
          <cell r="M351">
            <v>-173.27</v>
          </cell>
          <cell r="N351">
            <v>-173.27</v>
          </cell>
          <cell r="O351">
            <v>0</v>
          </cell>
          <cell r="P351" t="str">
            <v>Mar-2025</v>
          </cell>
          <cell r="Q351">
            <v>-173.27</v>
          </cell>
          <cell r="R351">
            <v>296</v>
          </cell>
          <cell r="S351">
            <v>0</v>
          </cell>
          <cell r="T351" t="str">
            <v>Active</v>
          </cell>
          <cell r="U351" t="str">
            <v>Masspay</v>
          </cell>
        </row>
        <row r="352">
          <cell r="J352" t="str">
            <v>SG-Al Rostamani-04/2025</v>
          </cell>
          <cell r="K352">
            <v>45786</v>
          </cell>
          <cell r="L352" t="str">
            <v>Credit Note-Rebate</v>
          </cell>
          <cell r="M352">
            <v>-183.16</v>
          </cell>
          <cell r="N352">
            <v>0</v>
          </cell>
          <cell r="O352">
            <v>0</v>
          </cell>
          <cell r="P352" t="str">
            <v>Apr-2025</v>
          </cell>
          <cell r="Q352">
            <v>-183.16</v>
          </cell>
          <cell r="R352">
            <v>266</v>
          </cell>
          <cell r="S352">
            <v>0</v>
          </cell>
          <cell r="T352" t="str">
            <v>Active</v>
          </cell>
          <cell r="U352" t="str">
            <v>Masspay</v>
          </cell>
        </row>
        <row r="353">
          <cell r="J353" t="str">
            <v>SG-Al Rostamani-05/2025</v>
          </cell>
          <cell r="K353">
            <v>45815</v>
          </cell>
          <cell r="L353" t="str">
            <v>Credit Note-Rebate</v>
          </cell>
          <cell r="M353">
            <v>-425.26</v>
          </cell>
          <cell r="N353">
            <v>-425.26</v>
          </cell>
          <cell r="O353">
            <v>0</v>
          </cell>
          <cell r="P353" t="str">
            <v>May/2025</v>
          </cell>
          <cell r="Q353">
            <v>-425.26</v>
          </cell>
          <cell r="R353">
            <v>237</v>
          </cell>
          <cell r="S353">
            <v>0</v>
          </cell>
          <cell r="T353" t="str">
            <v>Active</v>
          </cell>
          <cell r="U353" t="str">
            <v>Masspay</v>
          </cell>
        </row>
        <row r="354">
          <cell r="J354" t="str">
            <v>SG-Al Rostamani-06/2025</v>
          </cell>
          <cell r="K354">
            <v>45845</v>
          </cell>
          <cell r="L354" t="str">
            <v>Credit Note-Rebate</v>
          </cell>
          <cell r="M354">
            <v>-233.62</v>
          </cell>
          <cell r="N354">
            <v>-233.62</v>
          </cell>
          <cell r="O354">
            <v>0</v>
          </cell>
          <cell r="P354" t="str">
            <v>Jun/2025</v>
          </cell>
          <cell r="Q354">
            <v>-233.62</v>
          </cell>
          <cell r="R354">
            <v>207</v>
          </cell>
          <cell r="S354">
            <v>0</v>
          </cell>
          <cell r="T354" t="str">
            <v>Active</v>
          </cell>
          <cell r="U354" t="str">
            <v>Masspay</v>
          </cell>
        </row>
        <row r="355">
          <cell r="J355" t="str">
            <v>SG-Al Rostamani-07/2025</v>
          </cell>
          <cell r="K355">
            <v>45876</v>
          </cell>
          <cell r="L355" t="str">
            <v>Credit Note-Rebate</v>
          </cell>
          <cell r="M355">
            <v>-330.68</v>
          </cell>
          <cell r="N355">
            <v>-330.68</v>
          </cell>
          <cell r="O355">
            <v>0</v>
          </cell>
          <cell r="P355" t="str">
            <v>Jul/2025</v>
          </cell>
          <cell r="Q355">
            <v>-330.68</v>
          </cell>
          <cell r="R355">
            <v>176</v>
          </cell>
          <cell r="S355">
            <v>0</v>
          </cell>
          <cell r="T355" t="str">
            <v>Active</v>
          </cell>
          <cell r="U355" t="str">
            <v>Masspay</v>
          </cell>
        </row>
        <row r="356">
          <cell r="J356" t="str">
            <v>SG-Al Rostamani-08/2025</v>
          </cell>
          <cell r="K356">
            <v>45908</v>
          </cell>
          <cell r="L356" t="str">
            <v>Credit Note-Rebate</v>
          </cell>
          <cell r="M356">
            <v>-191.32</v>
          </cell>
          <cell r="N356">
            <v>-191.32</v>
          </cell>
          <cell r="O356">
            <v>0</v>
          </cell>
          <cell r="P356" t="str">
            <v>Aug/2025</v>
          </cell>
          <cell r="Q356">
            <v>0</v>
          </cell>
          <cell r="R356">
            <v>144</v>
          </cell>
          <cell r="S356">
            <v>0</v>
          </cell>
          <cell r="T356" t="str">
            <v>Active</v>
          </cell>
          <cell r="U356" t="str">
            <v>Masspay</v>
          </cell>
        </row>
        <row r="357">
          <cell r="J357" t="str">
            <v>SG-Al Rostamani-09/2025</v>
          </cell>
          <cell r="K357">
            <v>45937</v>
          </cell>
          <cell r="L357" t="str">
            <v>Credit Note-Rebate</v>
          </cell>
          <cell r="M357">
            <v>-160.78</v>
          </cell>
          <cell r="N357">
            <v>-160.78</v>
          </cell>
          <cell r="O357">
            <v>0</v>
          </cell>
          <cell r="P357" t="str">
            <v>Sep-2025</v>
          </cell>
          <cell r="Q357">
            <v>-160.78</v>
          </cell>
          <cell r="R357">
            <v>115</v>
          </cell>
          <cell r="S357">
            <v>0</v>
          </cell>
          <cell r="T357" t="str">
            <v>Active</v>
          </cell>
          <cell r="U357" t="str">
            <v>Masspay</v>
          </cell>
        </row>
        <row r="358">
          <cell r="J358" t="str">
            <v>SG-Al Rostamani-10/2025</v>
          </cell>
          <cell r="K358">
            <v>45971</v>
          </cell>
          <cell r="L358" t="str">
            <v>Credit Note-Rebate</v>
          </cell>
          <cell r="M358">
            <v>-48.78</v>
          </cell>
          <cell r="N358">
            <v>-48.78</v>
          </cell>
          <cell r="O358">
            <v>0</v>
          </cell>
          <cell r="P358" t="str">
            <v>Oct-2025</v>
          </cell>
          <cell r="Q358">
            <v>-48.78</v>
          </cell>
          <cell r="R358">
            <v>81</v>
          </cell>
          <cell r="S358">
            <v>0</v>
          </cell>
          <cell r="T358" t="str">
            <v>Active</v>
          </cell>
          <cell r="U358" t="str">
            <v>Masspay</v>
          </cell>
        </row>
        <row r="359">
          <cell r="J359" t="str">
            <v>SG-Al Rostamani-11/2025</v>
          </cell>
          <cell r="K359">
            <v>45999</v>
          </cell>
          <cell r="L359" t="str">
            <v>Credit Note-Rebate</v>
          </cell>
          <cell r="M359">
            <v>-6.81</v>
          </cell>
          <cell r="N359">
            <v>-6.81</v>
          </cell>
          <cell r="O359">
            <v>0</v>
          </cell>
          <cell r="P359" t="str">
            <v>Nov-2025</v>
          </cell>
          <cell r="Q359">
            <v>-6.81</v>
          </cell>
          <cell r="R359">
            <v>53</v>
          </cell>
          <cell r="S359">
            <v>0</v>
          </cell>
          <cell r="T359" t="str">
            <v>Active</v>
          </cell>
          <cell r="U359" t="str">
            <v>Masspay</v>
          </cell>
        </row>
        <row r="360">
          <cell r="J360" t="str">
            <v>SG-Al Rostamani-12/2025</v>
          </cell>
          <cell r="K360">
            <v>46034</v>
          </cell>
          <cell r="L360" t="str">
            <v>Credit Note-Rebate</v>
          </cell>
          <cell r="M360">
            <v>-10.99</v>
          </cell>
          <cell r="N360">
            <v>-10.99</v>
          </cell>
          <cell r="O360">
            <v>0</v>
          </cell>
          <cell r="P360" t="str">
            <v>Dec-2025</v>
          </cell>
          <cell r="Q360">
            <v>-10.99</v>
          </cell>
          <cell r="R360">
            <v>18</v>
          </cell>
          <cell r="S360">
            <v>0</v>
          </cell>
          <cell r="T360" t="str">
            <v>Active</v>
          </cell>
          <cell r="U360" t="str">
            <v>Masspay</v>
          </cell>
        </row>
        <row r="361">
          <cell r="J361" t="str">
            <v>SG-AD-Alawnehex-08-2025</v>
          </cell>
          <cell r="K361">
            <v>45889</v>
          </cell>
          <cell r="L361" t="str">
            <v>Integration fee: addendum no.3 Invoice</v>
          </cell>
          <cell r="M361">
            <v>1000</v>
          </cell>
          <cell r="N361">
            <v>1000</v>
          </cell>
          <cell r="O361">
            <v>0</v>
          </cell>
          <cell r="P361" t="str">
            <v>Aug/2025</v>
          </cell>
          <cell r="Q361">
            <v>1000</v>
          </cell>
          <cell r="R361">
            <v>163</v>
          </cell>
          <cell r="S361">
            <v>0</v>
          </cell>
          <cell r="T361" t="str">
            <v>Active</v>
          </cell>
          <cell r="U361" t="str">
            <v>Masspay</v>
          </cell>
        </row>
        <row r="362">
          <cell r="J362" t="str">
            <v>SG-CN-Alawnehex-08-2025</v>
          </cell>
          <cell r="K362">
            <v>45894</v>
          </cell>
          <cell r="L362" t="str">
            <v>Credit Note</v>
          </cell>
          <cell r="M362">
            <v>-1000</v>
          </cell>
          <cell r="N362">
            <v>-1000</v>
          </cell>
          <cell r="O362">
            <v>0</v>
          </cell>
          <cell r="P362" t="str">
            <v>Aug/2025</v>
          </cell>
          <cell r="Q362">
            <v>-1000</v>
          </cell>
          <cell r="R362">
            <v>158</v>
          </cell>
          <cell r="S362">
            <v>0</v>
          </cell>
          <cell r="T362" t="str">
            <v>Active</v>
          </cell>
          <cell r="U362" t="str">
            <v>Masspay</v>
          </cell>
        </row>
        <row r="363">
          <cell r="J363" t="str">
            <v>SG-Alawneh exchange llc-12/2022</v>
          </cell>
          <cell r="K363">
            <v>44939</v>
          </cell>
          <cell r="L363" t="str">
            <v>Monthly Billing</v>
          </cell>
          <cell r="M363">
            <v>20255.03</v>
          </cell>
          <cell r="N363">
            <v>20255.03</v>
          </cell>
          <cell r="O363"/>
          <cell r="P363" t="str">
            <v>Dec/2022</v>
          </cell>
          <cell r="Q363">
            <v>20255.03</v>
          </cell>
          <cell r="R363">
            <v>1113</v>
          </cell>
          <cell r="S363">
            <v>0</v>
          </cell>
          <cell r="T363" t="str">
            <v>Active</v>
          </cell>
          <cell r="U363" t="str">
            <v>Masspay</v>
          </cell>
        </row>
        <row r="364">
          <cell r="J364" t="str">
            <v>SG-Alawneh exchange llc-01/2023</v>
          </cell>
          <cell r="K364">
            <v>44964</v>
          </cell>
          <cell r="L364" t="str">
            <v>Monthly Billing</v>
          </cell>
          <cell r="M364">
            <v>20656.87</v>
          </cell>
          <cell r="N364">
            <v>20656.87</v>
          </cell>
          <cell r="O364"/>
          <cell r="P364" t="str">
            <v>Jan/2023</v>
          </cell>
          <cell r="Q364">
            <v>20656.87</v>
          </cell>
          <cell r="R364">
            <v>1088</v>
          </cell>
          <cell r="S364">
            <v>0</v>
          </cell>
          <cell r="T364" t="str">
            <v>Active</v>
          </cell>
          <cell r="U364" t="str">
            <v>Masspay</v>
          </cell>
        </row>
        <row r="365">
          <cell r="J365" t="str">
            <v>SG-Alawnehex-02/2023</v>
          </cell>
          <cell r="K365">
            <v>44992</v>
          </cell>
          <cell r="L365" t="str">
            <v>Monthly Billing</v>
          </cell>
          <cell r="M365">
            <v>16645.93</v>
          </cell>
          <cell r="N365">
            <v>16645.93</v>
          </cell>
          <cell r="O365"/>
          <cell r="P365" t="str">
            <v>Feb/2023</v>
          </cell>
          <cell r="Q365">
            <v>16645.93</v>
          </cell>
          <cell r="R365">
            <v>1060</v>
          </cell>
          <cell r="S365">
            <v>0</v>
          </cell>
          <cell r="T365" t="str">
            <v>Active</v>
          </cell>
          <cell r="U365" t="str">
            <v>Masspay</v>
          </cell>
        </row>
        <row r="366">
          <cell r="J366" t="str">
            <v>SG-Alawnehex-03/2023</v>
          </cell>
          <cell r="K366">
            <v>45023</v>
          </cell>
          <cell r="L366" t="str">
            <v>Monthly Billing</v>
          </cell>
          <cell r="M366">
            <v>21622.55</v>
          </cell>
          <cell r="N366">
            <v>21622.55</v>
          </cell>
          <cell r="O366"/>
          <cell r="P366" t="str">
            <v>Mar/2023</v>
          </cell>
          <cell r="Q366">
            <v>21622.55</v>
          </cell>
          <cell r="R366">
            <v>1029</v>
          </cell>
          <cell r="S366">
            <v>0</v>
          </cell>
          <cell r="T366" t="str">
            <v>Active</v>
          </cell>
          <cell r="U366" t="str">
            <v>Masspay</v>
          </cell>
        </row>
        <row r="367">
          <cell r="J367" t="str">
            <v>SG-Alawnehex-04/2023</v>
          </cell>
          <cell r="K367">
            <v>45054</v>
          </cell>
          <cell r="L367" t="str">
            <v>Monthly Billing</v>
          </cell>
          <cell r="M367">
            <v>17428.66</v>
          </cell>
          <cell r="N367">
            <v>17428.66</v>
          </cell>
          <cell r="O367"/>
          <cell r="P367" t="str">
            <v>Apr/2023</v>
          </cell>
          <cell r="Q367">
            <v>17428.66</v>
          </cell>
          <cell r="R367">
            <v>998</v>
          </cell>
          <cell r="S367">
            <v>0</v>
          </cell>
          <cell r="T367" t="str">
            <v>Active</v>
          </cell>
          <cell r="U367" t="str">
            <v>Masspay</v>
          </cell>
        </row>
        <row r="368">
          <cell r="J368" t="str">
            <v>SG-Alawnehex-05/2023</v>
          </cell>
          <cell r="K368">
            <v>45084</v>
          </cell>
          <cell r="L368" t="str">
            <v>Monthly Billing</v>
          </cell>
          <cell r="M368">
            <v>11747.51</v>
          </cell>
          <cell r="N368">
            <v>11747.51</v>
          </cell>
          <cell r="O368"/>
          <cell r="P368" t="str">
            <v>May/2023</v>
          </cell>
          <cell r="Q368">
            <v>11747.51</v>
          </cell>
          <cell r="R368">
            <v>968</v>
          </cell>
          <cell r="S368">
            <v>0</v>
          </cell>
          <cell r="T368" t="str">
            <v>Active</v>
          </cell>
          <cell r="U368" t="str">
            <v>Masspay</v>
          </cell>
        </row>
        <row r="369">
          <cell r="J369" t="str">
            <v>SG-Alawnehex-06/2023</v>
          </cell>
          <cell r="K369">
            <v>45114</v>
          </cell>
          <cell r="L369" t="str">
            <v>Monthly Billing</v>
          </cell>
          <cell r="M369">
            <v>19057.810000000001</v>
          </cell>
          <cell r="N369">
            <v>19057.810000000001</v>
          </cell>
          <cell r="O369"/>
          <cell r="P369" t="str">
            <v>Jun/2023</v>
          </cell>
          <cell r="Q369">
            <v>19057.810000000001</v>
          </cell>
          <cell r="R369">
            <v>938</v>
          </cell>
          <cell r="S369">
            <v>0</v>
          </cell>
          <cell r="T369" t="str">
            <v>Active</v>
          </cell>
          <cell r="U369" t="str">
            <v>Masspay</v>
          </cell>
        </row>
        <row r="370">
          <cell r="J370" t="str">
            <v>SG-Alawnehex-07/2023</v>
          </cell>
          <cell r="K370">
            <v>45145</v>
          </cell>
          <cell r="L370" t="str">
            <v>Monthly Billing</v>
          </cell>
          <cell r="M370">
            <v>13235</v>
          </cell>
          <cell r="N370">
            <v>13235</v>
          </cell>
          <cell r="O370"/>
          <cell r="P370" t="str">
            <v>Jul/2023</v>
          </cell>
          <cell r="Q370">
            <v>13235</v>
          </cell>
          <cell r="R370">
            <v>907</v>
          </cell>
          <cell r="S370">
            <v>0</v>
          </cell>
          <cell r="T370" t="str">
            <v>Active</v>
          </cell>
          <cell r="U370" t="str">
            <v>Masspay</v>
          </cell>
        </row>
        <row r="371">
          <cell r="J371" t="str">
            <v>SG -Alawnehex-CR-08/2023</v>
          </cell>
          <cell r="K371"/>
          <cell r="L371" t="str">
            <v>Credit Note</v>
          </cell>
          <cell r="M371">
            <v>-35917.21</v>
          </cell>
          <cell r="N371">
            <v>-35917.21</v>
          </cell>
          <cell r="O371">
            <v>0</v>
          </cell>
          <cell r="P371" t="str">
            <v>Aug/2023</v>
          </cell>
          <cell r="Q371">
            <v>0</v>
          </cell>
          <cell r="R371"/>
          <cell r="S371">
            <v>0</v>
          </cell>
          <cell r="T371" t="str">
            <v>Active</v>
          </cell>
          <cell r="U371" t="str">
            <v>Masspay</v>
          </cell>
        </row>
        <row r="372">
          <cell r="J372" t="str">
            <v>SG -Alawnehex-08/2023</v>
          </cell>
          <cell r="K372">
            <v>45176</v>
          </cell>
          <cell r="L372" t="str">
            <v>Monthly Billing</v>
          </cell>
          <cell r="M372">
            <v>10150</v>
          </cell>
          <cell r="N372">
            <v>10150</v>
          </cell>
          <cell r="O372"/>
          <cell r="P372" t="str">
            <v>Aug/2023</v>
          </cell>
          <cell r="Q372">
            <v>10150</v>
          </cell>
          <cell r="R372">
            <v>876</v>
          </cell>
          <cell r="S372">
            <v>0</v>
          </cell>
          <cell r="T372" t="str">
            <v>Active</v>
          </cell>
          <cell r="U372" t="str">
            <v>Masspay</v>
          </cell>
        </row>
        <row r="373">
          <cell r="J373" t="str">
            <v>SG-Alawnehex-09/2023</v>
          </cell>
          <cell r="K373">
            <v>45206</v>
          </cell>
          <cell r="L373" t="str">
            <v>Monthly Billing</v>
          </cell>
          <cell r="M373">
            <v>10233</v>
          </cell>
          <cell r="N373">
            <v>10233</v>
          </cell>
          <cell r="O373"/>
          <cell r="P373" t="str">
            <v>Sep/2023</v>
          </cell>
          <cell r="Q373">
            <v>10233</v>
          </cell>
          <cell r="R373">
            <v>846</v>
          </cell>
          <cell r="S373">
            <v>0</v>
          </cell>
          <cell r="T373" t="str">
            <v>Active</v>
          </cell>
          <cell r="U373" t="str">
            <v>Masspay</v>
          </cell>
        </row>
        <row r="374">
          <cell r="J374" t="str">
            <v>SG-Alawnehex-10/2023</v>
          </cell>
          <cell r="K374">
            <v>45237</v>
          </cell>
          <cell r="L374" t="str">
            <v>Monthly Billing</v>
          </cell>
          <cell r="M374">
            <v>10275</v>
          </cell>
          <cell r="N374">
            <v>10275</v>
          </cell>
          <cell r="O374"/>
          <cell r="P374" t="str">
            <v>Oct/2023</v>
          </cell>
          <cell r="Q374">
            <v>10275</v>
          </cell>
          <cell r="R374">
            <v>815</v>
          </cell>
          <cell r="S374">
            <v>0</v>
          </cell>
          <cell r="T374" t="str">
            <v>Active</v>
          </cell>
          <cell r="U374" t="str">
            <v>Masspay</v>
          </cell>
        </row>
        <row r="375">
          <cell r="J375" t="str">
            <v>SG-Alawnehex-11/2023</v>
          </cell>
          <cell r="K375">
            <v>45267</v>
          </cell>
          <cell r="L375" t="str">
            <v>Monthly Billing</v>
          </cell>
          <cell r="M375">
            <v>10125</v>
          </cell>
          <cell r="N375">
            <v>10125</v>
          </cell>
          <cell r="O375"/>
          <cell r="P375" t="str">
            <v>Nov/2023</v>
          </cell>
          <cell r="Q375">
            <v>10125</v>
          </cell>
          <cell r="R375">
            <v>785</v>
          </cell>
          <cell r="S375">
            <v>0</v>
          </cell>
          <cell r="T375" t="str">
            <v>Active</v>
          </cell>
          <cell r="U375" t="str">
            <v>Masspay</v>
          </cell>
        </row>
        <row r="376">
          <cell r="J376" t="str">
            <v>SG-Alawnehex-12/2023</v>
          </cell>
          <cell r="K376">
            <v>45299</v>
          </cell>
          <cell r="L376" t="str">
            <v>Monthly Billing</v>
          </cell>
          <cell r="M376">
            <v>10100</v>
          </cell>
          <cell r="N376">
            <v>10100</v>
          </cell>
          <cell r="O376"/>
          <cell r="P376" t="str">
            <v>Dec/2023</v>
          </cell>
          <cell r="Q376">
            <v>10100</v>
          </cell>
          <cell r="R376">
            <v>753</v>
          </cell>
          <cell r="S376">
            <v>0</v>
          </cell>
          <cell r="T376" t="str">
            <v>Active</v>
          </cell>
          <cell r="U376" t="str">
            <v>Masspay</v>
          </cell>
        </row>
        <row r="377">
          <cell r="J377" t="str">
            <v>SG-Alawnehex-01/2024</v>
          </cell>
          <cell r="K377">
            <v>45329</v>
          </cell>
          <cell r="L377" t="str">
            <v>Monthly Billing</v>
          </cell>
          <cell r="M377">
            <v>10000</v>
          </cell>
          <cell r="N377">
            <v>10000</v>
          </cell>
          <cell r="O377"/>
          <cell r="P377" t="str">
            <v>Jan/2024</v>
          </cell>
          <cell r="Q377">
            <v>10000</v>
          </cell>
          <cell r="R377">
            <v>723</v>
          </cell>
          <cell r="S377">
            <v>0</v>
          </cell>
          <cell r="T377" t="str">
            <v>Active</v>
          </cell>
          <cell r="U377" t="str">
            <v>Masspay</v>
          </cell>
        </row>
        <row r="378">
          <cell r="J378" t="str">
            <v>SG-Alawnehex-02/2024</v>
          </cell>
          <cell r="K378">
            <v>45358</v>
          </cell>
          <cell r="L378" t="str">
            <v>Monthly Billing</v>
          </cell>
          <cell r="M378">
            <v>10025</v>
          </cell>
          <cell r="N378">
            <v>10025</v>
          </cell>
          <cell r="O378"/>
          <cell r="P378" t="str">
            <v>Feb/2024</v>
          </cell>
          <cell r="Q378">
            <v>10025</v>
          </cell>
          <cell r="R378">
            <v>694</v>
          </cell>
          <cell r="S378">
            <v>0</v>
          </cell>
          <cell r="T378" t="str">
            <v>Active</v>
          </cell>
          <cell r="U378" t="str">
            <v>Masspay</v>
          </cell>
        </row>
        <row r="379">
          <cell r="J379" t="str">
            <v>SG-Alawnehex-03/2024</v>
          </cell>
          <cell r="K379">
            <v>45390</v>
          </cell>
          <cell r="L379" t="str">
            <v>Monthly Billing</v>
          </cell>
          <cell r="M379">
            <v>10000</v>
          </cell>
          <cell r="N379">
            <v>10000</v>
          </cell>
          <cell r="O379"/>
          <cell r="P379" t="str">
            <v>Mar/2024</v>
          </cell>
          <cell r="Q379">
            <v>10000</v>
          </cell>
          <cell r="R379">
            <v>662</v>
          </cell>
          <cell r="S379">
            <v>0</v>
          </cell>
          <cell r="T379" t="str">
            <v>Active</v>
          </cell>
          <cell r="U379" t="str">
            <v>Masspay</v>
          </cell>
        </row>
        <row r="380">
          <cell r="J380" t="str">
            <v>SG-Alawnehex-04/2024</v>
          </cell>
          <cell r="K380">
            <v>45419</v>
          </cell>
          <cell r="L380" t="str">
            <v>Monthly Billing</v>
          </cell>
          <cell r="M380">
            <v>10175</v>
          </cell>
          <cell r="N380">
            <v>10175</v>
          </cell>
          <cell r="O380"/>
          <cell r="P380" t="str">
            <v>Apr/2024</v>
          </cell>
          <cell r="Q380">
            <v>10175</v>
          </cell>
          <cell r="R380">
            <v>633</v>
          </cell>
          <cell r="S380">
            <v>0</v>
          </cell>
          <cell r="T380" t="str">
            <v>Active</v>
          </cell>
          <cell r="U380" t="str">
            <v>Masspay</v>
          </cell>
        </row>
        <row r="381">
          <cell r="J381" t="str">
            <v>SG-Alawnehex-05/2024</v>
          </cell>
          <cell r="K381">
            <v>45450</v>
          </cell>
          <cell r="L381" t="str">
            <v>Monthly Billing</v>
          </cell>
          <cell r="M381">
            <v>10000</v>
          </cell>
          <cell r="N381">
            <v>10000</v>
          </cell>
          <cell r="O381"/>
          <cell r="P381" t="str">
            <v>May/2024</v>
          </cell>
          <cell r="Q381">
            <v>10000</v>
          </cell>
          <cell r="R381">
            <v>602</v>
          </cell>
          <cell r="S381">
            <v>0</v>
          </cell>
          <cell r="T381" t="str">
            <v>Active</v>
          </cell>
          <cell r="U381" t="str">
            <v>Masspay</v>
          </cell>
        </row>
        <row r="382">
          <cell r="J382" t="str">
            <v>SG-Alawnehex-06/2024</v>
          </cell>
          <cell r="K382">
            <v>45481</v>
          </cell>
          <cell r="L382" t="str">
            <v>Monthly Billing</v>
          </cell>
          <cell r="M382">
            <v>10050</v>
          </cell>
          <cell r="N382">
            <v>10050</v>
          </cell>
          <cell r="O382"/>
          <cell r="P382" t="str">
            <v>Jun/2024</v>
          </cell>
          <cell r="Q382">
            <v>10050</v>
          </cell>
          <cell r="R382">
            <v>571</v>
          </cell>
          <cell r="S382">
            <v>0</v>
          </cell>
          <cell r="T382" t="str">
            <v>Active</v>
          </cell>
          <cell r="U382" t="str">
            <v>Masspay</v>
          </cell>
        </row>
        <row r="383">
          <cell r="J383" t="str">
            <v>SG-Alawnehex-07/2024</v>
          </cell>
          <cell r="K383">
            <v>45511</v>
          </cell>
          <cell r="L383" t="str">
            <v>Monthly Billing</v>
          </cell>
          <cell r="M383">
            <v>10050</v>
          </cell>
          <cell r="N383">
            <v>10050</v>
          </cell>
          <cell r="O383"/>
          <cell r="P383" t="str">
            <v>Jul/2024</v>
          </cell>
          <cell r="Q383">
            <v>10050</v>
          </cell>
          <cell r="R383">
            <v>541</v>
          </cell>
          <cell r="S383">
            <v>0</v>
          </cell>
          <cell r="T383" t="str">
            <v>Active</v>
          </cell>
          <cell r="U383" t="str">
            <v>Masspay</v>
          </cell>
        </row>
        <row r="384">
          <cell r="J384" t="str">
            <v>SG-Alawnehex-08/2024</v>
          </cell>
          <cell r="K384">
            <v>45542</v>
          </cell>
          <cell r="L384" t="str">
            <v>Monthly Billing</v>
          </cell>
          <cell r="M384">
            <v>10566</v>
          </cell>
          <cell r="N384">
            <v>10566</v>
          </cell>
          <cell r="O384"/>
          <cell r="P384" t="str">
            <v>Aug/2024</v>
          </cell>
          <cell r="Q384">
            <v>10566</v>
          </cell>
          <cell r="R384">
            <v>510</v>
          </cell>
          <cell r="S384">
            <v>0</v>
          </cell>
          <cell r="T384" t="str">
            <v>Active</v>
          </cell>
          <cell r="U384" t="str">
            <v>Masspay</v>
          </cell>
        </row>
        <row r="385">
          <cell r="J385" t="str">
            <v>SG-Alawnehex-09/2024</v>
          </cell>
          <cell r="K385">
            <v>45572</v>
          </cell>
          <cell r="L385" t="str">
            <v>Monthly Billing</v>
          </cell>
          <cell r="M385">
            <v>11326</v>
          </cell>
          <cell r="N385">
            <v>11326</v>
          </cell>
          <cell r="O385"/>
          <cell r="P385" t="str">
            <v>Sep/2024</v>
          </cell>
          <cell r="Q385">
            <v>11326</v>
          </cell>
          <cell r="R385">
            <v>480</v>
          </cell>
          <cell r="S385">
            <v>0</v>
          </cell>
          <cell r="T385" t="str">
            <v>Active</v>
          </cell>
          <cell r="U385" t="str">
            <v>Masspay</v>
          </cell>
        </row>
        <row r="386">
          <cell r="J386" t="str">
            <v>SG-Alawnehex-10/2024</v>
          </cell>
          <cell r="K386">
            <v>45603</v>
          </cell>
          <cell r="L386" t="str">
            <v>Monthly Billing</v>
          </cell>
          <cell r="M386">
            <v>12787</v>
          </cell>
          <cell r="N386">
            <v>12787</v>
          </cell>
          <cell r="O386"/>
          <cell r="P386" t="str">
            <v>Oct/2024</v>
          </cell>
          <cell r="Q386">
            <v>12787</v>
          </cell>
          <cell r="R386">
            <v>449</v>
          </cell>
          <cell r="S386">
            <v>0</v>
          </cell>
          <cell r="T386" t="str">
            <v>Active</v>
          </cell>
          <cell r="U386" t="str">
            <v>Masspay</v>
          </cell>
        </row>
        <row r="387">
          <cell r="J387" t="str">
            <v>SG-Alawnehex-11/2024</v>
          </cell>
          <cell r="K387">
            <v>45633</v>
          </cell>
          <cell r="L387" t="str">
            <v>Monthly Billing</v>
          </cell>
          <cell r="M387">
            <v>12787</v>
          </cell>
          <cell r="N387">
            <v>12787</v>
          </cell>
          <cell r="O387"/>
          <cell r="P387" t="str">
            <v>Nov/2024</v>
          </cell>
          <cell r="Q387">
            <v>0</v>
          </cell>
          <cell r="R387">
            <v>419</v>
          </cell>
          <cell r="S387">
            <v>0</v>
          </cell>
          <cell r="T387" t="str">
            <v>Active</v>
          </cell>
          <cell r="U387" t="str">
            <v>Masspay</v>
          </cell>
        </row>
        <row r="388">
          <cell r="J388" t="str">
            <v>SG-Alawnehex-12/2024</v>
          </cell>
          <cell r="K388">
            <v>45664</v>
          </cell>
          <cell r="L388" t="str">
            <v>Monthly Billing</v>
          </cell>
          <cell r="M388">
            <v>11460</v>
          </cell>
          <cell r="N388">
            <v>11460</v>
          </cell>
          <cell r="O388">
            <v>0</v>
          </cell>
          <cell r="P388" t="str">
            <v>Dec-2024</v>
          </cell>
          <cell r="Q388">
            <v>11460</v>
          </cell>
          <cell r="R388">
            <v>388</v>
          </cell>
          <cell r="S388">
            <v>0</v>
          </cell>
          <cell r="T388" t="str">
            <v>Active</v>
          </cell>
          <cell r="U388" t="str">
            <v>Masspay</v>
          </cell>
        </row>
        <row r="389">
          <cell r="J389" t="str">
            <v>SG-Alawnehex-01/2025</v>
          </cell>
          <cell r="K389">
            <v>45695</v>
          </cell>
          <cell r="L389" t="str">
            <v>Monthly Billing</v>
          </cell>
          <cell r="M389">
            <v>10612</v>
          </cell>
          <cell r="N389">
            <v>10612</v>
          </cell>
          <cell r="O389"/>
          <cell r="P389" t="str">
            <v>Jan/2025</v>
          </cell>
          <cell r="Q389">
            <v>10612</v>
          </cell>
          <cell r="R389">
            <v>357</v>
          </cell>
          <cell r="S389">
            <v>0</v>
          </cell>
          <cell r="T389" t="str">
            <v>Active</v>
          </cell>
          <cell r="U389" t="str">
            <v>Masspay</v>
          </cell>
        </row>
        <row r="390">
          <cell r="J390" t="str">
            <v>SG-Alawnehex-02/2025</v>
          </cell>
          <cell r="K390">
            <v>45723</v>
          </cell>
          <cell r="L390" t="str">
            <v>Monthly Billing</v>
          </cell>
          <cell r="M390">
            <v>10125</v>
          </cell>
          <cell r="N390">
            <v>10125</v>
          </cell>
          <cell r="O390"/>
          <cell r="P390" t="str">
            <v>Feb/2025</v>
          </cell>
          <cell r="Q390">
            <v>10125</v>
          </cell>
          <cell r="R390">
            <v>329</v>
          </cell>
          <cell r="S390">
            <v>0</v>
          </cell>
          <cell r="T390" t="str">
            <v>Active</v>
          </cell>
          <cell r="U390" t="str">
            <v>Masspay</v>
          </cell>
        </row>
        <row r="391">
          <cell r="J391" t="str">
            <v>SG-Alawnehex-03/2025</v>
          </cell>
          <cell r="K391">
            <v>45754</v>
          </cell>
          <cell r="L391" t="str">
            <v>Monthly Billing</v>
          </cell>
          <cell r="M391">
            <v>10000</v>
          </cell>
          <cell r="N391">
            <v>10000</v>
          </cell>
          <cell r="O391"/>
          <cell r="P391" t="str">
            <v>Mar/2025</v>
          </cell>
          <cell r="Q391">
            <v>10000</v>
          </cell>
          <cell r="R391">
            <v>298</v>
          </cell>
          <cell r="S391">
            <v>0</v>
          </cell>
          <cell r="T391" t="str">
            <v>Active</v>
          </cell>
          <cell r="U391" t="str">
            <v>Masspay</v>
          </cell>
        </row>
        <row r="392">
          <cell r="J392" t="str">
            <v>SG-Alawnehex-04/2025</v>
          </cell>
          <cell r="K392">
            <v>45784</v>
          </cell>
          <cell r="L392" t="str">
            <v>Monthly Billing</v>
          </cell>
          <cell r="M392">
            <v>10075</v>
          </cell>
          <cell r="N392">
            <v>0</v>
          </cell>
          <cell r="O392">
            <v>0</v>
          </cell>
          <cell r="P392" t="str">
            <v>Apr/2025</v>
          </cell>
          <cell r="Q392">
            <v>10075</v>
          </cell>
          <cell r="R392">
            <v>268</v>
          </cell>
          <cell r="S392">
            <v>0</v>
          </cell>
          <cell r="T392" t="str">
            <v>Active</v>
          </cell>
          <cell r="U392" t="str">
            <v>Masspay</v>
          </cell>
        </row>
        <row r="393">
          <cell r="J393" t="str">
            <v>SG-Alawnehex-05/2025</v>
          </cell>
          <cell r="K393">
            <v>45815</v>
          </cell>
          <cell r="L393" t="str">
            <v>Monthly Billing</v>
          </cell>
          <cell r="M393">
            <v>5000</v>
          </cell>
          <cell r="N393">
            <v>5000</v>
          </cell>
          <cell r="O393"/>
          <cell r="P393" t="str">
            <v>May/2025</v>
          </cell>
          <cell r="Q393">
            <v>5000</v>
          </cell>
          <cell r="R393">
            <v>237</v>
          </cell>
          <cell r="S393">
            <v>0</v>
          </cell>
          <cell r="T393" t="str">
            <v>Active</v>
          </cell>
          <cell r="U393" t="str">
            <v>Masspay</v>
          </cell>
        </row>
        <row r="394">
          <cell r="J394" t="str">
            <v>SG-Alawnehex-06/2025</v>
          </cell>
          <cell r="K394">
            <v>45845</v>
          </cell>
          <cell r="L394" t="str">
            <v>Monthly Billing</v>
          </cell>
          <cell r="M394">
            <v>3960</v>
          </cell>
          <cell r="N394">
            <v>3960</v>
          </cell>
          <cell r="O394">
            <v>0</v>
          </cell>
          <cell r="P394" t="str">
            <v>Jun/2025</v>
          </cell>
          <cell r="Q394">
            <v>3960</v>
          </cell>
          <cell r="R394">
            <v>207</v>
          </cell>
          <cell r="S394">
            <v>0</v>
          </cell>
          <cell r="T394" t="str">
            <v>Active</v>
          </cell>
          <cell r="U394" t="str">
            <v>Masspay</v>
          </cell>
        </row>
        <row r="395">
          <cell r="J395" t="str">
            <v>SG-Alawnehex-07/2025</v>
          </cell>
          <cell r="K395">
            <v>45876</v>
          </cell>
          <cell r="L395" t="str">
            <v>Monthly Billing</v>
          </cell>
          <cell r="M395">
            <v>17247</v>
          </cell>
          <cell r="N395">
            <v>17247</v>
          </cell>
          <cell r="O395">
            <v>0</v>
          </cell>
          <cell r="P395" t="str">
            <v>Jul/2025</v>
          </cell>
          <cell r="Q395">
            <v>17247</v>
          </cell>
          <cell r="R395">
            <v>176</v>
          </cell>
          <cell r="S395">
            <v>0</v>
          </cell>
          <cell r="T395" t="str">
            <v>Active</v>
          </cell>
          <cell r="U395" t="str">
            <v>Masspay</v>
          </cell>
        </row>
        <row r="396">
          <cell r="J396" t="str">
            <v>SG-Alawnehex-08/2025</v>
          </cell>
          <cell r="K396">
            <v>45908</v>
          </cell>
          <cell r="L396" t="str">
            <v>Monthly Billing</v>
          </cell>
          <cell r="M396">
            <v>14793</v>
          </cell>
          <cell r="N396">
            <v>14793</v>
          </cell>
          <cell r="O396">
            <v>0</v>
          </cell>
          <cell r="P396" t="str">
            <v>Aug/2025</v>
          </cell>
          <cell r="Q396">
            <v>14793</v>
          </cell>
          <cell r="R396">
            <v>144</v>
          </cell>
          <cell r="S396">
            <v>0</v>
          </cell>
          <cell r="T396" t="str">
            <v>Active</v>
          </cell>
          <cell r="U396" t="str">
            <v>Masspay</v>
          </cell>
        </row>
        <row r="397">
          <cell r="J397" t="str">
            <v>SG-Alawnehex-09/2025</v>
          </cell>
          <cell r="K397">
            <v>45937</v>
          </cell>
          <cell r="L397" t="str">
            <v>Monthly Billing</v>
          </cell>
          <cell r="M397">
            <v>16117</v>
          </cell>
          <cell r="N397">
            <v>16117</v>
          </cell>
          <cell r="O397">
            <v>0</v>
          </cell>
          <cell r="P397" t="str">
            <v>Sep/2025</v>
          </cell>
          <cell r="Q397">
            <v>16117</v>
          </cell>
          <cell r="R397">
            <v>115</v>
          </cell>
          <cell r="S397">
            <v>0</v>
          </cell>
          <cell r="T397" t="str">
            <v>Active</v>
          </cell>
          <cell r="U397" t="str">
            <v>Masspay</v>
          </cell>
        </row>
        <row r="398">
          <cell r="J398" t="str">
            <v>SG-Alawnehex-10/2025</v>
          </cell>
          <cell r="K398">
            <v>45968</v>
          </cell>
          <cell r="L398" t="str">
            <v>Monthly Billing</v>
          </cell>
          <cell r="M398">
            <v>13891</v>
          </cell>
          <cell r="N398">
            <v>13891</v>
          </cell>
          <cell r="O398">
            <v>0</v>
          </cell>
          <cell r="P398" t="str">
            <v>Oct/2025</v>
          </cell>
          <cell r="Q398">
            <v>13891</v>
          </cell>
          <cell r="R398">
            <v>84</v>
          </cell>
          <cell r="S398">
            <v>0</v>
          </cell>
          <cell r="T398" t="str">
            <v>Active</v>
          </cell>
          <cell r="U398" t="str">
            <v>Masspay</v>
          </cell>
        </row>
        <row r="399">
          <cell r="J399" t="str">
            <v>SG-CN-Alawnehex-09/2025</v>
          </cell>
          <cell r="K399">
            <v>45971</v>
          </cell>
          <cell r="L399" t="str">
            <v>Credit Note</v>
          </cell>
          <cell r="M399">
            <v>-25</v>
          </cell>
          <cell r="N399">
            <v>-25</v>
          </cell>
          <cell r="O399">
            <v>0</v>
          </cell>
          <cell r="P399" t="str">
            <v>Sep/2025</v>
          </cell>
          <cell r="Q399">
            <v>-25</v>
          </cell>
          <cell r="R399">
            <v>81</v>
          </cell>
          <cell r="S399">
            <v>0</v>
          </cell>
          <cell r="T399" t="str">
            <v>Active</v>
          </cell>
          <cell r="U399" t="str">
            <v>Masspay</v>
          </cell>
        </row>
        <row r="400">
          <cell r="J400" t="str">
            <v>SG-Alawnehex-11/2025</v>
          </cell>
          <cell r="K400">
            <v>45999</v>
          </cell>
          <cell r="L400" t="str">
            <v>Monthly Billing</v>
          </cell>
          <cell r="M400">
            <v>10525</v>
          </cell>
          <cell r="N400">
            <v>10525</v>
          </cell>
          <cell r="O400">
            <v>0</v>
          </cell>
          <cell r="P400" t="str">
            <v>Nov/2025</v>
          </cell>
          <cell r="Q400">
            <v>10525</v>
          </cell>
          <cell r="R400">
            <v>53</v>
          </cell>
          <cell r="S400">
            <v>0</v>
          </cell>
          <cell r="T400" t="str">
            <v>Active</v>
          </cell>
          <cell r="U400" t="str">
            <v>Masspay</v>
          </cell>
        </row>
        <row r="401">
          <cell r="J401" t="str">
            <v>SG-Alawnehex-12/2025</v>
          </cell>
          <cell r="K401">
            <v>46029</v>
          </cell>
          <cell r="L401" t="str">
            <v>Monthly Billing</v>
          </cell>
          <cell r="M401">
            <v>11145</v>
          </cell>
          <cell r="N401">
            <v>11145</v>
          </cell>
          <cell r="O401">
            <v>0</v>
          </cell>
          <cell r="P401" t="str">
            <v>Dec/2025</v>
          </cell>
          <cell r="Q401">
            <v>11145</v>
          </cell>
          <cell r="R401">
            <v>23</v>
          </cell>
          <cell r="S401">
            <v>0</v>
          </cell>
          <cell r="T401" t="str">
            <v>Active</v>
          </cell>
          <cell r="U401" t="str">
            <v>Masspay</v>
          </cell>
        </row>
        <row r="402">
          <cell r="J402" t="str">
            <v>SG-alchemy agps solutions ltd-11/2022</v>
          </cell>
          <cell r="K402">
            <v>44907</v>
          </cell>
          <cell r="L402" t="str">
            <v>Monthly Billing</v>
          </cell>
          <cell r="M402">
            <v>2000</v>
          </cell>
          <cell r="N402">
            <v>3500</v>
          </cell>
          <cell r="O402"/>
          <cell r="P402" t="str">
            <v>Nov/2022</v>
          </cell>
          <cell r="Q402">
            <v>2000</v>
          </cell>
          <cell r="R402">
            <v>1145</v>
          </cell>
          <cell r="S402">
            <v>0</v>
          </cell>
          <cell r="T402" t="str">
            <v>Active</v>
          </cell>
          <cell r="U402" t="str">
            <v>Masspay</v>
          </cell>
        </row>
        <row r="403">
          <cell r="J403" t="str">
            <v>SG-alchemy agps solutions ltd-12/2022</v>
          </cell>
          <cell r="K403">
            <v>44933</v>
          </cell>
          <cell r="L403" t="str">
            <v>Monthly Billing</v>
          </cell>
          <cell r="M403">
            <v>3500</v>
          </cell>
          <cell r="N403">
            <v>3500</v>
          </cell>
          <cell r="O403"/>
          <cell r="P403" t="str">
            <v>Dec/2022</v>
          </cell>
          <cell r="Q403">
            <v>3500</v>
          </cell>
          <cell r="R403">
            <v>1119</v>
          </cell>
          <cell r="S403">
            <v>0</v>
          </cell>
          <cell r="T403" t="str">
            <v>Active</v>
          </cell>
          <cell r="U403" t="str">
            <v>Masspay</v>
          </cell>
        </row>
        <row r="404">
          <cell r="J404" t="str">
            <v>SG-alchemy agps solutions ltd-01/2023</v>
          </cell>
          <cell r="K404">
            <v>44964</v>
          </cell>
          <cell r="L404" t="str">
            <v>Monthly Billing</v>
          </cell>
          <cell r="M404">
            <v>3500</v>
          </cell>
          <cell r="N404">
            <v>3500</v>
          </cell>
          <cell r="O404"/>
          <cell r="P404" t="str">
            <v>Jan/2023</v>
          </cell>
          <cell r="Q404">
            <v>3500</v>
          </cell>
          <cell r="R404">
            <v>1088</v>
          </cell>
          <cell r="S404">
            <v>0</v>
          </cell>
          <cell r="T404" t="str">
            <v>Active</v>
          </cell>
          <cell r="U404" t="str">
            <v>Masspay</v>
          </cell>
        </row>
        <row r="405">
          <cell r="J405" t="str">
            <v>SG-alchemy-02/2023</v>
          </cell>
          <cell r="K405">
            <v>44992</v>
          </cell>
          <cell r="L405" t="str">
            <v>Monthly Billing</v>
          </cell>
          <cell r="M405">
            <v>3500</v>
          </cell>
          <cell r="N405">
            <v>3500</v>
          </cell>
          <cell r="O405"/>
          <cell r="P405" t="str">
            <v>Feb/2023</v>
          </cell>
          <cell r="Q405">
            <v>3500</v>
          </cell>
          <cell r="R405">
            <v>1060</v>
          </cell>
          <cell r="S405">
            <v>0</v>
          </cell>
          <cell r="T405" t="str">
            <v>Active</v>
          </cell>
          <cell r="U405" t="str">
            <v>Masspay</v>
          </cell>
        </row>
        <row r="406">
          <cell r="J406" t="str">
            <v>SG-alchemy-03/2023</v>
          </cell>
          <cell r="K406">
            <v>45023</v>
          </cell>
          <cell r="L406" t="str">
            <v>Monthly Billing</v>
          </cell>
          <cell r="M406">
            <v>3500</v>
          </cell>
          <cell r="N406">
            <v>3500</v>
          </cell>
          <cell r="O406"/>
          <cell r="P406" t="str">
            <v>Mar/2023</v>
          </cell>
          <cell r="Q406">
            <v>3500</v>
          </cell>
          <cell r="R406">
            <v>1029</v>
          </cell>
          <cell r="S406">
            <v>0</v>
          </cell>
          <cell r="T406" t="str">
            <v>Active</v>
          </cell>
          <cell r="U406" t="str">
            <v>Masspay</v>
          </cell>
        </row>
        <row r="407">
          <cell r="J407" t="str">
            <v>SG-alchemy-04/2023</v>
          </cell>
          <cell r="K407">
            <v>45054</v>
          </cell>
          <cell r="L407" t="str">
            <v>Monthly Billing</v>
          </cell>
          <cell r="M407">
            <v>3500</v>
          </cell>
          <cell r="N407">
            <v>3500</v>
          </cell>
          <cell r="O407"/>
          <cell r="P407" t="str">
            <v>Apr/2023</v>
          </cell>
          <cell r="Q407">
            <v>3500</v>
          </cell>
          <cell r="R407">
            <v>998</v>
          </cell>
          <cell r="S407">
            <v>0</v>
          </cell>
          <cell r="T407" t="str">
            <v>Active</v>
          </cell>
          <cell r="U407" t="str">
            <v>Masspay</v>
          </cell>
        </row>
        <row r="408">
          <cell r="J408" t="str">
            <v>SG-alchemy-05/2023</v>
          </cell>
          <cell r="K408">
            <v>45084</v>
          </cell>
          <cell r="L408" t="str">
            <v>Monthly Billing</v>
          </cell>
          <cell r="M408">
            <v>3500</v>
          </cell>
          <cell r="N408">
            <v>3500</v>
          </cell>
          <cell r="O408"/>
          <cell r="P408" t="str">
            <v>May/2023</v>
          </cell>
          <cell r="Q408">
            <v>3500</v>
          </cell>
          <cell r="R408">
            <v>968</v>
          </cell>
          <cell r="S408">
            <v>0</v>
          </cell>
          <cell r="T408" t="str">
            <v>Active</v>
          </cell>
          <cell r="U408" t="str">
            <v>Masspay</v>
          </cell>
        </row>
        <row r="409">
          <cell r="J409" t="str">
            <v>SG-alchemy-06/2023</v>
          </cell>
          <cell r="K409">
            <v>45114</v>
          </cell>
          <cell r="L409" t="str">
            <v>Monthly Billing</v>
          </cell>
          <cell r="M409">
            <v>3500</v>
          </cell>
          <cell r="N409">
            <v>7000</v>
          </cell>
          <cell r="O409"/>
          <cell r="P409" t="str">
            <v>Jun/2023</v>
          </cell>
          <cell r="Q409">
            <v>3500</v>
          </cell>
          <cell r="R409">
            <v>938</v>
          </cell>
          <cell r="S409">
            <v>0</v>
          </cell>
          <cell r="T409" t="str">
            <v>Active</v>
          </cell>
          <cell r="U409" t="str">
            <v>Masspay</v>
          </cell>
        </row>
        <row r="410">
          <cell r="J410" t="str">
            <v>SG-alchemy-07/2023</v>
          </cell>
          <cell r="K410">
            <v>45145</v>
          </cell>
          <cell r="L410" t="str">
            <v>Monthly Billing</v>
          </cell>
          <cell r="M410">
            <v>3500</v>
          </cell>
          <cell r="N410">
            <v>3500</v>
          </cell>
          <cell r="O410"/>
          <cell r="P410" t="str">
            <v>Jul/2023</v>
          </cell>
          <cell r="Q410">
            <v>3500</v>
          </cell>
          <cell r="R410">
            <v>907</v>
          </cell>
          <cell r="S410">
            <v>0</v>
          </cell>
          <cell r="T410" t="str">
            <v>Active</v>
          </cell>
          <cell r="U410" t="str">
            <v>Masspay</v>
          </cell>
        </row>
        <row r="411">
          <cell r="J411" t="str">
            <v>SG -alchemy-08/2023</v>
          </cell>
          <cell r="K411">
            <v>45176</v>
          </cell>
          <cell r="L411" t="str">
            <v>Monthly Billing</v>
          </cell>
          <cell r="M411">
            <v>3500</v>
          </cell>
          <cell r="N411">
            <v>3500</v>
          </cell>
          <cell r="O411"/>
          <cell r="P411" t="str">
            <v>Aug/2023</v>
          </cell>
          <cell r="Q411">
            <v>3500</v>
          </cell>
          <cell r="R411">
            <v>876</v>
          </cell>
          <cell r="S411">
            <v>0</v>
          </cell>
          <cell r="T411" t="str">
            <v>Active</v>
          </cell>
          <cell r="U411" t="str">
            <v>Masspay</v>
          </cell>
        </row>
        <row r="412">
          <cell r="J412" t="str">
            <v>SG-alchemy-09/2023</v>
          </cell>
          <cell r="K412">
            <v>45206</v>
          </cell>
          <cell r="L412" t="str">
            <v>Monthly Billing</v>
          </cell>
          <cell r="M412">
            <v>3500</v>
          </cell>
          <cell r="N412">
            <v>3500</v>
          </cell>
          <cell r="O412"/>
          <cell r="P412" t="str">
            <v>Sep/2023</v>
          </cell>
          <cell r="Q412">
            <v>3500</v>
          </cell>
          <cell r="R412">
            <v>846</v>
          </cell>
          <cell r="S412">
            <v>0</v>
          </cell>
          <cell r="T412" t="str">
            <v>Active</v>
          </cell>
          <cell r="U412" t="str">
            <v>Masspay</v>
          </cell>
        </row>
        <row r="413">
          <cell r="J413" t="str">
            <v>SG-alchemy-10/2023</v>
          </cell>
          <cell r="K413">
            <v>45237</v>
          </cell>
          <cell r="L413" t="str">
            <v>Monthly Billing</v>
          </cell>
          <cell r="M413">
            <v>3500</v>
          </cell>
          <cell r="N413">
            <v>3500</v>
          </cell>
          <cell r="O413"/>
          <cell r="P413" t="str">
            <v>Oct/2023</v>
          </cell>
          <cell r="Q413">
            <v>3500</v>
          </cell>
          <cell r="R413">
            <v>815</v>
          </cell>
          <cell r="S413">
            <v>0</v>
          </cell>
          <cell r="T413" t="str">
            <v>Active</v>
          </cell>
          <cell r="U413" t="str">
            <v>Masspay</v>
          </cell>
        </row>
        <row r="414">
          <cell r="J414" t="str">
            <v>SG-alchemy-11/2023</v>
          </cell>
          <cell r="K414">
            <v>45274</v>
          </cell>
          <cell r="L414" t="str">
            <v>Monthly Billing</v>
          </cell>
          <cell r="M414">
            <v>3500</v>
          </cell>
          <cell r="N414">
            <v>3500</v>
          </cell>
          <cell r="O414"/>
          <cell r="P414" t="str">
            <v>Nov/2023</v>
          </cell>
          <cell r="Q414">
            <v>3500</v>
          </cell>
          <cell r="R414">
            <v>778</v>
          </cell>
          <cell r="S414">
            <v>0</v>
          </cell>
          <cell r="T414" t="str">
            <v>Active</v>
          </cell>
          <cell r="U414" t="str">
            <v>Masspay</v>
          </cell>
        </row>
        <row r="415">
          <cell r="J415" t="str">
            <v>SG-alchemy-12/2023</v>
          </cell>
          <cell r="K415">
            <v>45306</v>
          </cell>
          <cell r="L415" t="str">
            <v>Monthly Billing</v>
          </cell>
          <cell r="M415">
            <v>3500</v>
          </cell>
          <cell r="N415">
            <v>3500</v>
          </cell>
          <cell r="O415"/>
          <cell r="P415" t="str">
            <v>Dec/2023</v>
          </cell>
          <cell r="Q415">
            <v>3500</v>
          </cell>
          <cell r="R415">
            <v>746</v>
          </cell>
          <cell r="S415">
            <v>0</v>
          </cell>
          <cell r="T415" t="str">
            <v>Active</v>
          </cell>
          <cell r="U415" t="str">
            <v>Masspay</v>
          </cell>
        </row>
        <row r="416">
          <cell r="J416" t="str">
            <v>SG-alchemy-01/2024</v>
          </cell>
          <cell r="K416">
            <v>45336</v>
          </cell>
          <cell r="L416" t="str">
            <v>Monthly Billing</v>
          </cell>
          <cell r="M416">
            <v>3500</v>
          </cell>
          <cell r="N416">
            <v>3500</v>
          </cell>
          <cell r="O416"/>
          <cell r="P416" t="str">
            <v>Jan/2024</v>
          </cell>
          <cell r="Q416">
            <v>3500</v>
          </cell>
          <cell r="R416">
            <v>716</v>
          </cell>
          <cell r="S416">
            <v>0</v>
          </cell>
          <cell r="T416" t="str">
            <v>Active</v>
          </cell>
          <cell r="U416" t="str">
            <v>Masspay</v>
          </cell>
        </row>
        <row r="417">
          <cell r="J417" t="str">
            <v>SG-alchemy-02/2024</v>
          </cell>
          <cell r="K417">
            <v>45365</v>
          </cell>
          <cell r="L417" t="str">
            <v>Monthly Billing</v>
          </cell>
          <cell r="M417">
            <v>3500</v>
          </cell>
          <cell r="N417">
            <v>3500</v>
          </cell>
          <cell r="O417"/>
          <cell r="P417" t="str">
            <v>Feb/2024</v>
          </cell>
          <cell r="Q417">
            <v>3500</v>
          </cell>
          <cell r="R417">
            <v>687</v>
          </cell>
          <cell r="S417">
            <v>0</v>
          </cell>
          <cell r="T417" t="str">
            <v>Active</v>
          </cell>
          <cell r="U417" t="str">
            <v>Masspay</v>
          </cell>
        </row>
        <row r="418">
          <cell r="J418" t="str">
            <v>SG-alchemy-03/2024</v>
          </cell>
          <cell r="K418">
            <v>45397</v>
          </cell>
          <cell r="L418" t="str">
            <v>Monthly Billing</v>
          </cell>
          <cell r="M418">
            <v>3500</v>
          </cell>
          <cell r="N418">
            <v>3500</v>
          </cell>
          <cell r="O418"/>
          <cell r="P418" t="str">
            <v>Mar/2024</v>
          </cell>
          <cell r="Q418">
            <v>3500</v>
          </cell>
          <cell r="R418">
            <v>655</v>
          </cell>
          <cell r="S418">
            <v>0</v>
          </cell>
          <cell r="T418" t="str">
            <v>Active</v>
          </cell>
          <cell r="U418" t="str">
            <v>Masspay</v>
          </cell>
        </row>
        <row r="419">
          <cell r="J419" t="str">
            <v>SG-alchemy-04/2024</v>
          </cell>
          <cell r="K419">
            <v>45426</v>
          </cell>
          <cell r="L419" t="str">
            <v>Monthly Billing</v>
          </cell>
          <cell r="M419">
            <v>3500</v>
          </cell>
          <cell r="N419">
            <v>3500</v>
          </cell>
          <cell r="O419"/>
          <cell r="P419" t="str">
            <v>Apr/2024</v>
          </cell>
          <cell r="Q419">
            <v>3500</v>
          </cell>
          <cell r="R419">
            <v>626</v>
          </cell>
          <cell r="S419">
            <v>0</v>
          </cell>
          <cell r="T419" t="str">
            <v>Active</v>
          </cell>
          <cell r="U419" t="str">
            <v>Masspay</v>
          </cell>
        </row>
        <row r="420">
          <cell r="J420" t="str">
            <v>SG-alchemy-05/2024</v>
          </cell>
          <cell r="K420">
            <v>45457</v>
          </cell>
          <cell r="L420" t="str">
            <v>Monthly Billing</v>
          </cell>
          <cell r="M420">
            <v>3500</v>
          </cell>
          <cell r="N420">
            <v>3500</v>
          </cell>
          <cell r="O420"/>
          <cell r="P420" t="str">
            <v>May/2024</v>
          </cell>
          <cell r="Q420">
            <v>3500</v>
          </cell>
          <cell r="R420">
            <v>595</v>
          </cell>
          <cell r="S420">
            <v>0</v>
          </cell>
          <cell r="T420" t="str">
            <v>Active</v>
          </cell>
          <cell r="U420" t="str">
            <v>Masspay</v>
          </cell>
        </row>
        <row r="421">
          <cell r="J421" t="str">
            <v>SG-alchemy-06/2024</v>
          </cell>
          <cell r="K421">
            <v>45488</v>
          </cell>
          <cell r="L421" t="str">
            <v>Monthly Billing</v>
          </cell>
          <cell r="M421">
            <v>3500</v>
          </cell>
          <cell r="N421">
            <v>3500</v>
          </cell>
          <cell r="O421"/>
          <cell r="P421" t="str">
            <v>Jun/2024</v>
          </cell>
          <cell r="Q421">
            <v>3500</v>
          </cell>
          <cell r="R421">
            <v>564</v>
          </cell>
          <cell r="S421">
            <v>0</v>
          </cell>
          <cell r="T421" t="str">
            <v>Active</v>
          </cell>
          <cell r="U421" t="str">
            <v>Masspay</v>
          </cell>
        </row>
        <row r="422">
          <cell r="J422" t="str">
            <v>SG-alchemy-07/2024</v>
          </cell>
          <cell r="K422">
            <v>45518</v>
          </cell>
          <cell r="L422" t="str">
            <v>Monthly Billing</v>
          </cell>
          <cell r="M422">
            <v>3500</v>
          </cell>
          <cell r="N422">
            <v>3500</v>
          </cell>
          <cell r="O422"/>
          <cell r="P422" t="str">
            <v>Jul/2024</v>
          </cell>
          <cell r="Q422">
            <v>3500</v>
          </cell>
          <cell r="R422">
            <v>534</v>
          </cell>
          <cell r="S422">
            <v>0</v>
          </cell>
          <cell r="T422" t="str">
            <v>Active</v>
          </cell>
          <cell r="U422" t="str">
            <v>Masspay</v>
          </cell>
        </row>
        <row r="423">
          <cell r="J423" t="str">
            <v>SG-alchemy-08/2024</v>
          </cell>
          <cell r="K423">
            <v>45549</v>
          </cell>
          <cell r="L423" t="str">
            <v>Monthly Billing</v>
          </cell>
          <cell r="M423">
            <v>3500</v>
          </cell>
          <cell r="N423">
            <v>0</v>
          </cell>
          <cell r="O423">
            <v>0</v>
          </cell>
          <cell r="P423" t="str">
            <v>Aug/2024</v>
          </cell>
          <cell r="Q423">
            <v>3500</v>
          </cell>
          <cell r="R423">
            <v>503</v>
          </cell>
          <cell r="S423">
            <v>0</v>
          </cell>
          <cell r="T423" t="str">
            <v>Active</v>
          </cell>
          <cell r="U423" t="str">
            <v>Masspay</v>
          </cell>
        </row>
        <row r="424">
          <cell r="J424" t="str">
            <v>SG-alchemy-09/2024</v>
          </cell>
          <cell r="K424">
            <v>45579</v>
          </cell>
          <cell r="L424" t="str">
            <v>Monthly Billing</v>
          </cell>
          <cell r="M424">
            <v>3500</v>
          </cell>
          <cell r="N424">
            <v>7000</v>
          </cell>
          <cell r="O424"/>
          <cell r="P424" t="str">
            <v>Sep/2024</v>
          </cell>
          <cell r="Q424">
            <v>3500</v>
          </cell>
          <cell r="R424">
            <v>473</v>
          </cell>
          <cell r="S424">
            <v>0</v>
          </cell>
          <cell r="T424" t="str">
            <v>Active</v>
          </cell>
          <cell r="U424" t="str">
            <v>Masspay</v>
          </cell>
        </row>
        <row r="425">
          <cell r="J425" t="str">
            <v>SG-CN-alchemy-09-2024</v>
          </cell>
          <cell r="K425">
            <v>45602</v>
          </cell>
          <cell r="L425" t="str">
            <v>Credit Note</v>
          </cell>
          <cell r="M425">
            <v>-3500</v>
          </cell>
          <cell r="N425">
            <v>-3500</v>
          </cell>
          <cell r="O425">
            <v>0</v>
          </cell>
          <cell r="P425" t="str">
            <v>Sep/2024</v>
          </cell>
          <cell r="Q425">
            <v>-3500</v>
          </cell>
          <cell r="R425">
            <v>450</v>
          </cell>
          <cell r="S425">
            <v>0</v>
          </cell>
          <cell r="T425" t="str">
            <v>Active</v>
          </cell>
          <cell r="U425" t="str">
            <v>Masspay</v>
          </cell>
        </row>
        <row r="426">
          <cell r="J426" t="str">
            <v>SG-CN-alchemy-08-2024</v>
          </cell>
          <cell r="K426">
            <v>45771</v>
          </cell>
          <cell r="L426" t="str">
            <v>Credit Note-Write Off</v>
          </cell>
          <cell r="M426">
            <v>-3500</v>
          </cell>
          <cell r="N426">
            <v>0</v>
          </cell>
          <cell r="O426">
            <v>0</v>
          </cell>
          <cell r="P426" t="str">
            <v>Aug/2024</v>
          </cell>
          <cell r="Q426">
            <v>-3500</v>
          </cell>
          <cell r="R426">
            <v>281</v>
          </cell>
          <cell r="S426">
            <v>0</v>
          </cell>
          <cell r="T426" t="str">
            <v>Active</v>
          </cell>
          <cell r="U426" t="str">
            <v>Masspay</v>
          </cell>
        </row>
        <row r="427">
          <cell r="J427" t="str">
            <v>SG-Aleta-06/2023</v>
          </cell>
          <cell r="K427">
            <v>45114</v>
          </cell>
          <cell r="L427" t="str">
            <v>Monthly Billing</v>
          </cell>
          <cell r="M427">
            <v>15</v>
          </cell>
          <cell r="N427">
            <v>15</v>
          </cell>
          <cell r="O427"/>
          <cell r="P427" t="str">
            <v>Jun/2023</v>
          </cell>
          <cell r="Q427">
            <v>15</v>
          </cell>
          <cell r="R427">
            <v>938</v>
          </cell>
          <cell r="S427">
            <v>0</v>
          </cell>
          <cell r="T427" t="str">
            <v>Active</v>
          </cell>
          <cell r="U427" t="str">
            <v>Masspay</v>
          </cell>
        </row>
        <row r="428">
          <cell r="J428" t="str">
            <v>SG-ALFARDAN, QATAR-12/2023</v>
          </cell>
          <cell r="K428">
            <v>45301</v>
          </cell>
          <cell r="L428" t="str">
            <v>Monthly Billing</v>
          </cell>
          <cell r="M428">
            <v>753.5</v>
          </cell>
          <cell r="N428">
            <v>753.5</v>
          </cell>
          <cell r="O428"/>
          <cell r="P428" t="str">
            <v>Dec/2023</v>
          </cell>
          <cell r="Q428">
            <v>743.5</v>
          </cell>
          <cell r="R428">
            <v>751</v>
          </cell>
          <cell r="S428">
            <v>0</v>
          </cell>
          <cell r="T428" t="str">
            <v>Active</v>
          </cell>
          <cell r="U428" t="str">
            <v>Masspay</v>
          </cell>
        </row>
        <row r="429">
          <cell r="J429" t="str">
            <v>SG-ALFARDAN, QATAR-01/2024</v>
          </cell>
          <cell r="K429">
            <v>45331</v>
          </cell>
          <cell r="L429" t="str">
            <v>Monthly Billing</v>
          </cell>
          <cell r="M429">
            <v>1239</v>
          </cell>
          <cell r="N429">
            <v>1239</v>
          </cell>
          <cell r="O429"/>
          <cell r="P429" t="str">
            <v>Jan/2024</v>
          </cell>
          <cell r="Q429">
            <v>1239</v>
          </cell>
          <cell r="R429">
            <v>721</v>
          </cell>
          <cell r="S429">
            <v>0</v>
          </cell>
          <cell r="T429" t="str">
            <v>Active</v>
          </cell>
          <cell r="U429" t="str">
            <v>Masspay</v>
          </cell>
        </row>
        <row r="430">
          <cell r="J430" t="str">
            <v>SG-ALFARDAN, QATAR-02/2024</v>
          </cell>
          <cell r="K430">
            <v>45362</v>
          </cell>
          <cell r="L430" t="str">
            <v>Monthly Billing</v>
          </cell>
          <cell r="M430">
            <v>1760</v>
          </cell>
          <cell r="N430">
            <v>1760</v>
          </cell>
          <cell r="O430"/>
          <cell r="P430" t="str">
            <v>Feb/2024</v>
          </cell>
          <cell r="Q430">
            <v>1760</v>
          </cell>
          <cell r="R430">
            <v>690</v>
          </cell>
          <cell r="S430">
            <v>0</v>
          </cell>
          <cell r="T430" t="str">
            <v>Active</v>
          </cell>
          <cell r="U430" t="str">
            <v>Masspay</v>
          </cell>
        </row>
        <row r="431">
          <cell r="J431" t="str">
            <v>SG-ALFARDAN, QATAR-03/2024</v>
          </cell>
          <cell r="K431">
            <v>45392</v>
          </cell>
          <cell r="L431" t="str">
            <v>Monthly Billing</v>
          </cell>
          <cell r="M431">
            <v>1522</v>
          </cell>
          <cell r="N431">
            <v>1522</v>
          </cell>
          <cell r="O431"/>
          <cell r="P431" t="str">
            <v>Mar/2024</v>
          </cell>
          <cell r="Q431">
            <v>1522</v>
          </cell>
          <cell r="R431">
            <v>660</v>
          </cell>
          <cell r="S431">
            <v>0</v>
          </cell>
          <cell r="T431" t="str">
            <v>Active</v>
          </cell>
          <cell r="U431" t="str">
            <v>Masspay</v>
          </cell>
        </row>
        <row r="432">
          <cell r="J432" t="str">
            <v>SG-ALFARDAN, QATAR-04/2024</v>
          </cell>
          <cell r="K432">
            <v>45421</v>
          </cell>
          <cell r="L432" t="str">
            <v>Monthly Billing</v>
          </cell>
          <cell r="M432">
            <v>1091.5</v>
          </cell>
          <cell r="N432">
            <v>1091.5</v>
          </cell>
          <cell r="O432"/>
          <cell r="P432" t="str">
            <v>Apr/2024</v>
          </cell>
          <cell r="Q432">
            <v>1091.5</v>
          </cell>
          <cell r="R432">
            <v>631</v>
          </cell>
          <cell r="S432">
            <v>0</v>
          </cell>
          <cell r="T432" t="str">
            <v>Active</v>
          </cell>
          <cell r="U432" t="str">
            <v>Masspay</v>
          </cell>
        </row>
        <row r="433">
          <cell r="J433" t="str">
            <v>SG-ALFARDAN, QATAR-05/2024</v>
          </cell>
          <cell r="K433">
            <v>45451</v>
          </cell>
          <cell r="L433" t="str">
            <v>Monthly Billing</v>
          </cell>
          <cell r="M433">
            <v>1069.5</v>
          </cell>
          <cell r="N433">
            <v>1069.5</v>
          </cell>
          <cell r="O433"/>
          <cell r="P433" t="str">
            <v>May/2024</v>
          </cell>
          <cell r="Q433">
            <v>1069.5</v>
          </cell>
          <cell r="R433">
            <v>601</v>
          </cell>
          <cell r="S433">
            <v>0</v>
          </cell>
          <cell r="T433" t="str">
            <v>Active</v>
          </cell>
          <cell r="U433" t="str">
            <v>Masspay</v>
          </cell>
        </row>
        <row r="434">
          <cell r="J434" t="str">
            <v>SG-ALFARDAN, QATAR-06/2024</v>
          </cell>
          <cell r="K434">
            <v>45482</v>
          </cell>
          <cell r="L434" t="str">
            <v>Monthly Billing</v>
          </cell>
          <cell r="M434">
            <v>871</v>
          </cell>
          <cell r="N434">
            <v>871</v>
          </cell>
          <cell r="O434"/>
          <cell r="P434" t="str">
            <v>Jun/2024</v>
          </cell>
          <cell r="Q434">
            <v>871</v>
          </cell>
          <cell r="R434">
            <v>570</v>
          </cell>
          <cell r="S434">
            <v>0</v>
          </cell>
          <cell r="T434" t="str">
            <v>Active</v>
          </cell>
          <cell r="U434" t="str">
            <v>Masspay</v>
          </cell>
        </row>
        <row r="435">
          <cell r="J435" t="str">
            <v>SG-ALFARDAN, QATAR-07/2024</v>
          </cell>
          <cell r="K435">
            <v>45513</v>
          </cell>
          <cell r="L435" t="str">
            <v>Monthly Billing</v>
          </cell>
          <cell r="M435">
            <v>1445.5</v>
          </cell>
          <cell r="N435">
            <v>1445.5</v>
          </cell>
          <cell r="O435"/>
          <cell r="P435" t="str">
            <v>Jul/2024</v>
          </cell>
          <cell r="Q435">
            <v>1445.5</v>
          </cell>
          <cell r="R435">
            <v>539</v>
          </cell>
          <cell r="S435">
            <v>0</v>
          </cell>
          <cell r="T435" t="str">
            <v>Active</v>
          </cell>
          <cell r="U435" t="str">
            <v>Masspay</v>
          </cell>
        </row>
        <row r="436">
          <cell r="J436" t="str">
            <v>SG-ALFARDAN, QATAR-08/2024</v>
          </cell>
          <cell r="K436">
            <v>45544</v>
          </cell>
          <cell r="L436" t="str">
            <v>Monthly Billing</v>
          </cell>
          <cell r="M436">
            <v>1306.5</v>
          </cell>
          <cell r="N436">
            <v>1306.5</v>
          </cell>
          <cell r="O436"/>
          <cell r="P436" t="str">
            <v>Aug/2024</v>
          </cell>
          <cell r="Q436">
            <v>1306.5</v>
          </cell>
          <cell r="R436">
            <v>508</v>
          </cell>
          <cell r="S436">
            <v>0</v>
          </cell>
          <cell r="T436" t="str">
            <v>Active</v>
          </cell>
          <cell r="U436" t="str">
            <v>Masspay</v>
          </cell>
        </row>
        <row r="437">
          <cell r="J437" t="str">
            <v>SG-ALFARDAN, QATAR-09/2024</v>
          </cell>
          <cell r="K437">
            <v>45573</v>
          </cell>
          <cell r="L437" t="str">
            <v>Monthly Billing</v>
          </cell>
          <cell r="M437">
            <v>1375.5</v>
          </cell>
          <cell r="N437">
            <v>1375.5</v>
          </cell>
          <cell r="O437"/>
          <cell r="P437" t="str">
            <v>Sep/2024</v>
          </cell>
          <cell r="Q437">
            <v>1375.5</v>
          </cell>
          <cell r="R437">
            <v>479</v>
          </cell>
          <cell r="S437">
            <v>0</v>
          </cell>
          <cell r="T437" t="str">
            <v>Active</v>
          </cell>
          <cell r="U437" t="str">
            <v>Masspay</v>
          </cell>
        </row>
        <row r="438">
          <cell r="J438" t="str">
            <v>SG-ALFARDAN, QATAR-10/2024</v>
          </cell>
          <cell r="K438">
            <v>45607</v>
          </cell>
          <cell r="L438" t="str">
            <v>Monthly Billing</v>
          </cell>
          <cell r="M438">
            <v>1879.5</v>
          </cell>
          <cell r="N438">
            <v>1879.5</v>
          </cell>
          <cell r="O438"/>
          <cell r="P438" t="str">
            <v>Oct/2024</v>
          </cell>
          <cell r="Q438">
            <v>1879.5</v>
          </cell>
          <cell r="R438">
            <v>445</v>
          </cell>
          <cell r="S438">
            <v>0</v>
          </cell>
          <cell r="T438" t="str">
            <v>Active</v>
          </cell>
          <cell r="U438" t="str">
            <v>Masspay</v>
          </cell>
        </row>
        <row r="439">
          <cell r="J439" t="str">
            <v>SG-ALFARDAN, QATAR-11/2024</v>
          </cell>
          <cell r="K439">
            <v>45635</v>
          </cell>
          <cell r="L439" t="str">
            <v>Monthly Billing</v>
          </cell>
          <cell r="M439">
            <v>1398</v>
          </cell>
          <cell r="N439">
            <v>1398</v>
          </cell>
          <cell r="O439"/>
          <cell r="P439" t="str">
            <v>Nov/2024</v>
          </cell>
          <cell r="Q439">
            <v>0</v>
          </cell>
          <cell r="R439">
            <v>417</v>
          </cell>
          <cell r="S439">
            <v>0</v>
          </cell>
          <cell r="T439" t="str">
            <v>Active</v>
          </cell>
          <cell r="U439" t="str">
            <v>Masspay</v>
          </cell>
        </row>
        <row r="440">
          <cell r="J440" t="str">
            <v>SG-ALFARDAN, QATAR-12/2024</v>
          </cell>
          <cell r="K440">
            <v>45666</v>
          </cell>
          <cell r="L440" t="str">
            <v>Monthly Billing</v>
          </cell>
          <cell r="M440">
            <v>1514.5</v>
          </cell>
          <cell r="N440">
            <v>1514.5</v>
          </cell>
          <cell r="O440">
            <v>0</v>
          </cell>
          <cell r="P440" t="str">
            <v>Dec-2024</v>
          </cell>
          <cell r="Q440">
            <v>1514.5</v>
          </cell>
          <cell r="R440">
            <v>386</v>
          </cell>
          <cell r="S440">
            <v>0</v>
          </cell>
          <cell r="T440" t="str">
            <v>Active</v>
          </cell>
          <cell r="U440" t="str">
            <v>Masspay</v>
          </cell>
        </row>
        <row r="441">
          <cell r="J441" t="str">
            <v>SG-ALFARDAN, QATAR-01/2025</v>
          </cell>
          <cell r="K441">
            <v>45698</v>
          </cell>
          <cell r="L441" t="str">
            <v>Monthly Billing</v>
          </cell>
          <cell r="M441">
            <v>1347.5</v>
          </cell>
          <cell r="N441">
            <v>1347.5</v>
          </cell>
          <cell r="O441"/>
          <cell r="P441" t="str">
            <v>Jan/2025</v>
          </cell>
          <cell r="Q441">
            <v>1347.5</v>
          </cell>
          <cell r="R441">
            <v>354</v>
          </cell>
          <cell r="S441">
            <v>0</v>
          </cell>
          <cell r="T441" t="str">
            <v>Active</v>
          </cell>
          <cell r="U441" t="str">
            <v>Masspay</v>
          </cell>
        </row>
        <row r="442">
          <cell r="J442" t="str">
            <v>SG-ALFARDAN, QATAR-02/2025</v>
          </cell>
          <cell r="K442">
            <v>45726</v>
          </cell>
          <cell r="L442" t="str">
            <v>Monthly Billing</v>
          </cell>
          <cell r="M442">
            <v>1635.5</v>
          </cell>
          <cell r="N442">
            <v>1635.5</v>
          </cell>
          <cell r="O442"/>
          <cell r="P442" t="str">
            <v>Feb/2025</v>
          </cell>
          <cell r="Q442">
            <v>1635.5</v>
          </cell>
          <cell r="R442">
            <v>326</v>
          </cell>
          <cell r="S442">
            <v>0</v>
          </cell>
          <cell r="T442" t="str">
            <v>Active</v>
          </cell>
          <cell r="U442" t="str">
            <v>Masspay</v>
          </cell>
        </row>
        <row r="443">
          <cell r="J443" t="str">
            <v>SG-ALFARDAN, QATAR-03/2025</v>
          </cell>
          <cell r="K443">
            <v>45755</v>
          </cell>
          <cell r="L443" t="str">
            <v>Monthly Billing</v>
          </cell>
          <cell r="M443">
            <v>2026</v>
          </cell>
          <cell r="N443">
            <v>2026</v>
          </cell>
          <cell r="O443"/>
          <cell r="P443" t="str">
            <v>Mar/2025</v>
          </cell>
          <cell r="Q443">
            <v>2026</v>
          </cell>
          <cell r="R443">
            <v>297</v>
          </cell>
          <cell r="S443">
            <v>0</v>
          </cell>
          <cell r="T443" t="str">
            <v>Active</v>
          </cell>
          <cell r="U443" t="str">
            <v>Masspay</v>
          </cell>
        </row>
        <row r="444">
          <cell r="J444" t="str">
            <v>SG-ALFARDAN, QATAR-04/2025</v>
          </cell>
          <cell r="K444">
            <v>45786</v>
          </cell>
          <cell r="L444" t="str">
            <v>Monthly Billing</v>
          </cell>
          <cell r="M444">
            <v>1770</v>
          </cell>
          <cell r="N444">
            <v>1770</v>
          </cell>
          <cell r="O444"/>
          <cell r="P444" t="str">
            <v>Apr/2025</v>
          </cell>
          <cell r="Q444">
            <v>1770</v>
          </cell>
          <cell r="R444">
            <v>266</v>
          </cell>
          <cell r="S444">
            <v>0</v>
          </cell>
          <cell r="T444" t="str">
            <v>Active</v>
          </cell>
          <cell r="U444" t="str">
            <v>Masspay</v>
          </cell>
        </row>
        <row r="445">
          <cell r="J445" t="str">
            <v>SG-ALFARDAN, QATAR-05/2025</v>
          </cell>
          <cell r="K445">
            <v>45817</v>
          </cell>
          <cell r="L445" t="str">
            <v>Monthly Billing</v>
          </cell>
          <cell r="M445">
            <v>1644.5</v>
          </cell>
          <cell r="N445">
            <v>1644.5</v>
          </cell>
          <cell r="O445"/>
          <cell r="P445" t="str">
            <v>May/2025</v>
          </cell>
          <cell r="Q445">
            <v>1644.5</v>
          </cell>
          <cell r="R445">
            <v>235</v>
          </cell>
          <cell r="S445">
            <v>0</v>
          </cell>
          <cell r="T445" t="str">
            <v>Active</v>
          </cell>
          <cell r="U445" t="str">
            <v>Masspay</v>
          </cell>
        </row>
        <row r="446">
          <cell r="J446" t="str">
            <v>SG-ALFARDAN, QATAR-06/2025</v>
          </cell>
          <cell r="K446">
            <v>45846</v>
          </cell>
          <cell r="L446" t="str">
            <v>Monthly Billing</v>
          </cell>
          <cell r="M446">
            <v>1571.5</v>
          </cell>
          <cell r="N446">
            <v>1571.5</v>
          </cell>
          <cell r="O446">
            <v>0</v>
          </cell>
          <cell r="P446" t="str">
            <v>Jun/2025</v>
          </cell>
          <cell r="Q446">
            <v>1571.5</v>
          </cell>
          <cell r="R446">
            <v>206</v>
          </cell>
          <cell r="S446">
            <v>0</v>
          </cell>
          <cell r="T446" t="str">
            <v>Active</v>
          </cell>
          <cell r="U446" t="str">
            <v>Masspay</v>
          </cell>
        </row>
        <row r="447">
          <cell r="J447" t="str">
            <v>SG-ALFARDAN, QATAR-07/2025</v>
          </cell>
          <cell r="K447">
            <v>45877</v>
          </cell>
          <cell r="L447" t="str">
            <v>Monthly Billing</v>
          </cell>
          <cell r="M447">
            <v>2052.5</v>
          </cell>
          <cell r="N447">
            <v>2052.5</v>
          </cell>
          <cell r="O447">
            <v>0</v>
          </cell>
          <cell r="P447" t="str">
            <v>Jul/2025</v>
          </cell>
          <cell r="Q447">
            <v>2052.5</v>
          </cell>
          <cell r="R447">
            <v>175</v>
          </cell>
          <cell r="S447">
            <v>0</v>
          </cell>
          <cell r="T447" t="str">
            <v>Active</v>
          </cell>
          <cell r="U447" t="str">
            <v>Masspay</v>
          </cell>
        </row>
        <row r="448">
          <cell r="J448" t="str">
            <v>SG-ALFARDAN, QATAR-08/2025</v>
          </cell>
          <cell r="K448">
            <v>45908</v>
          </cell>
          <cell r="L448" t="str">
            <v>Monthly Billing</v>
          </cell>
          <cell r="M448">
            <v>1682.5</v>
          </cell>
          <cell r="N448">
            <v>1682.5</v>
          </cell>
          <cell r="O448">
            <v>0</v>
          </cell>
          <cell r="P448" t="str">
            <v>Aug/2025</v>
          </cell>
          <cell r="Q448">
            <v>1682.5</v>
          </cell>
          <cell r="R448">
            <v>144</v>
          </cell>
          <cell r="S448">
            <v>0</v>
          </cell>
          <cell r="T448" t="str">
            <v>Active</v>
          </cell>
          <cell r="U448" t="str">
            <v>Masspay</v>
          </cell>
        </row>
        <row r="449">
          <cell r="J449" t="str">
            <v>SG-ALFARDAN, QATAR-09/2025</v>
          </cell>
          <cell r="K449">
            <v>45938</v>
          </cell>
          <cell r="L449" t="str">
            <v>Monthly Billing</v>
          </cell>
          <cell r="M449">
            <v>2062.5</v>
          </cell>
          <cell r="N449">
            <v>2062.5</v>
          </cell>
          <cell r="O449">
            <v>0</v>
          </cell>
          <cell r="P449" t="str">
            <v>Sep/2025</v>
          </cell>
          <cell r="Q449">
            <v>2062.5</v>
          </cell>
          <cell r="R449">
            <v>114</v>
          </cell>
          <cell r="S449">
            <v>0</v>
          </cell>
          <cell r="T449" t="str">
            <v>Active</v>
          </cell>
          <cell r="U449" t="str">
            <v>Masspay</v>
          </cell>
        </row>
        <row r="450">
          <cell r="J450" t="str">
            <v>SG-ALFARDAN, QATAR-10/2025</v>
          </cell>
          <cell r="K450">
            <v>45971</v>
          </cell>
          <cell r="L450" t="str">
            <v>Monthly Billing</v>
          </cell>
          <cell r="M450">
            <v>2175.5</v>
          </cell>
          <cell r="N450">
            <v>2175.5</v>
          </cell>
          <cell r="O450">
            <v>0</v>
          </cell>
          <cell r="P450" t="str">
            <v>Oct/2025</v>
          </cell>
          <cell r="Q450">
            <v>2175.5</v>
          </cell>
          <cell r="R450">
            <v>81</v>
          </cell>
          <cell r="S450">
            <v>0</v>
          </cell>
          <cell r="T450" t="str">
            <v>Active</v>
          </cell>
          <cell r="U450" t="str">
            <v>Masspay</v>
          </cell>
        </row>
        <row r="451">
          <cell r="J451" t="str">
            <v>SG-ALFARDAN, QATAR-11/2025</v>
          </cell>
          <cell r="K451">
            <v>45999</v>
          </cell>
          <cell r="L451" t="str">
            <v>Monthly Billing</v>
          </cell>
          <cell r="M451">
            <v>1895.5</v>
          </cell>
          <cell r="N451">
            <v>1895.5</v>
          </cell>
          <cell r="O451">
            <v>0</v>
          </cell>
          <cell r="P451" t="str">
            <v>Nov/2025</v>
          </cell>
          <cell r="Q451">
            <v>1895.5</v>
          </cell>
          <cell r="R451">
            <v>53</v>
          </cell>
          <cell r="S451">
            <v>0</v>
          </cell>
          <cell r="T451" t="str">
            <v>Active</v>
          </cell>
          <cell r="U451" t="str">
            <v>Masspay</v>
          </cell>
        </row>
        <row r="452">
          <cell r="J452" t="str">
            <v>SG-ALFARDAN, QATAR-12/2025</v>
          </cell>
          <cell r="K452">
            <v>46032</v>
          </cell>
          <cell r="L452" t="str">
            <v>Monthly Billing</v>
          </cell>
          <cell r="M452">
            <v>1746.5</v>
          </cell>
          <cell r="N452">
            <v>1746.5</v>
          </cell>
          <cell r="O452">
            <v>0</v>
          </cell>
          <cell r="P452" t="str">
            <v>Dec/2025</v>
          </cell>
          <cell r="Q452">
            <v>1746.5</v>
          </cell>
          <cell r="R452">
            <v>20</v>
          </cell>
          <cell r="S452">
            <v>0</v>
          </cell>
          <cell r="T452" t="str">
            <v>Active</v>
          </cell>
          <cell r="U452" t="str">
            <v>Masspay</v>
          </cell>
        </row>
        <row r="453">
          <cell r="J453" t="str">
            <v>SG -AlquimiaDigital-11/2023</v>
          </cell>
          <cell r="K453">
            <v>45252</v>
          </cell>
          <cell r="L453" t="str">
            <v>Client Setup Fee</v>
          </cell>
          <cell r="M453">
            <v>5000</v>
          </cell>
          <cell r="N453">
            <v>5000</v>
          </cell>
          <cell r="O453"/>
          <cell r="P453" t="str">
            <v>Nov/2023</v>
          </cell>
          <cell r="Q453">
            <v>5000</v>
          </cell>
          <cell r="R453">
            <v>800</v>
          </cell>
          <cell r="S453">
            <v>0</v>
          </cell>
          <cell r="T453" t="str">
            <v>Active</v>
          </cell>
          <cell r="U453" t="str">
            <v>Masspay</v>
          </cell>
        </row>
        <row r="454">
          <cell r="J454" t="str">
            <v>SG-amicus-11/2023</v>
          </cell>
          <cell r="K454">
            <v>45281</v>
          </cell>
          <cell r="L454" t="str">
            <v>Monthly Billing</v>
          </cell>
          <cell r="M454">
            <v>2110</v>
          </cell>
          <cell r="N454">
            <v>2110</v>
          </cell>
          <cell r="O454"/>
          <cell r="P454" t="str">
            <v>Nov/2023</v>
          </cell>
          <cell r="Q454">
            <v>2110</v>
          </cell>
          <cell r="R454">
            <v>771</v>
          </cell>
          <cell r="S454">
            <v>0</v>
          </cell>
          <cell r="T454" t="str">
            <v>Active</v>
          </cell>
          <cell r="U454" t="str">
            <v>Masspay</v>
          </cell>
        </row>
        <row r="455">
          <cell r="J455" t="str">
            <v>SG-Ample Transfer-11/2022</v>
          </cell>
          <cell r="K455">
            <v>44908</v>
          </cell>
          <cell r="L455" t="str">
            <v>Monthly Billing</v>
          </cell>
          <cell r="M455">
            <v>0</v>
          </cell>
          <cell r="N455">
            <v>0</v>
          </cell>
          <cell r="O455"/>
          <cell r="P455" t="str">
            <v>Nov/2022</v>
          </cell>
          <cell r="Q455">
            <v>0</v>
          </cell>
          <cell r="R455">
            <v>1144</v>
          </cell>
          <cell r="S455">
            <v>0</v>
          </cell>
          <cell r="T455" t="str">
            <v>Active</v>
          </cell>
          <cell r="U455" t="str">
            <v>Masspay</v>
          </cell>
        </row>
        <row r="456">
          <cell r="J456" t="str">
            <v>SG-Ample Transfer-CR-11/2022</v>
          </cell>
          <cell r="K456">
            <v>44902</v>
          </cell>
          <cell r="L456" t="str">
            <v>Monthly Billing</v>
          </cell>
          <cell r="M456">
            <v>-1494.6</v>
          </cell>
          <cell r="N456">
            <v>-1494.6</v>
          </cell>
          <cell r="O456"/>
          <cell r="P456" t="str">
            <v>Nov/2022</v>
          </cell>
          <cell r="Q456">
            <v>-1494.6</v>
          </cell>
          <cell r="R456">
            <v>1150</v>
          </cell>
          <cell r="S456">
            <v>0</v>
          </cell>
          <cell r="T456" t="str">
            <v>Active</v>
          </cell>
          <cell r="U456" t="str">
            <v>Masspay</v>
          </cell>
        </row>
        <row r="457">
          <cell r="J457" t="str">
            <v>SG-Ample Transfer-12/2022</v>
          </cell>
          <cell r="K457">
            <v>44937</v>
          </cell>
          <cell r="L457" t="str">
            <v>Monthly Billing</v>
          </cell>
          <cell r="M457">
            <v>0</v>
          </cell>
          <cell r="N457">
            <v>0</v>
          </cell>
          <cell r="O457"/>
          <cell r="P457" t="str">
            <v>Dec/2022</v>
          </cell>
          <cell r="Q457">
            <v>0</v>
          </cell>
          <cell r="R457">
            <v>1115</v>
          </cell>
          <cell r="S457">
            <v>0</v>
          </cell>
          <cell r="T457" t="str">
            <v>Active</v>
          </cell>
          <cell r="U457" t="str">
            <v>Masspay</v>
          </cell>
        </row>
        <row r="458">
          <cell r="J458" t="str">
            <v>SG-Ample Transfer-CR-12/2022</v>
          </cell>
          <cell r="K458">
            <v>44933</v>
          </cell>
          <cell r="L458" t="str">
            <v>Monthly Billing</v>
          </cell>
          <cell r="M458">
            <v>-1574.1</v>
          </cell>
          <cell r="N458">
            <v>-1574.1</v>
          </cell>
          <cell r="O458"/>
          <cell r="P458" t="str">
            <v>Dec/2022</v>
          </cell>
          <cell r="Q458">
            <v>-1574.1</v>
          </cell>
          <cell r="R458">
            <v>1119</v>
          </cell>
          <cell r="S458">
            <v>0</v>
          </cell>
          <cell r="T458" t="str">
            <v>Active</v>
          </cell>
          <cell r="U458" t="str">
            <v>Masspay</v>
          </cell>
        </row>
        <row r="459">
          <cell r="J459" t="str">
            <v>SG-Ample Transfer-01/2023</v>
          </cell>
          <cell r="K459">
            <v>44964</v>
          </cell>
          <cell r="L459" t="str">
            <v>Monthly Billing</v>
          </cell>
          <cell r="M459">
            <v>0.7</v>
          </cell>
          <cell r="N459">
            <v>0</v>
          </cell>
          <cell r="O459"/>
          <cell r="P459" t="str">
            <v>Jan/2023</v>
          </cell>
          <cell r="Q459">
            <v>0.7</v>
          </cell>
          <cell r="R459">
            <v>1088</v>
          </cell>
          <cell r="S459">
            <v>0</v>
          </cell>
          <cell r="T459" t="str">
            <v>Active</v>
          </cell>
          <cell r="U459" t="str">
            <v>Masspay</v>
          </cell>
        </row>
        <row r="460">
          <cell r="J460" t="str">
            <v>SG-Ample Transfer-CR-01/2023</v>
          </cell>
          <cell r="K460"/>
          <cell r="L460" t="str">
            <v>Monthly Billing</v>
          </cell>
          <cell r="M460">
            <v>-599.03</v>
          </cell>
          <cell r="N460">
            <v>-599.03</v>
          </cell>
          <cell r="O460"/>
          <cell r="P460" t="str">
            <v>Jan/2023</v>
          </cell>
          <cell r="Q460">
            <v>-599.03</v>
          </cell>
          <cell r="R460"/>
          <cell r="S460">
            <v>0</v>
          </cell>
          <cell r="T460" t="str">
            <v>Active</v>
          </cell>
          <cell r="U460" t="str">
            <v>Masspay</v>
          </cell>
        </row>
        <row r="461">
          <cell r="J461" t="str">
            <v>SG-Ample Transfer-02/2023</v>
          </cell>
          <cell r="K461">
            <v>44999</v>
          </cell>
          <cell r="L461" t="str">
            <v>Monthly Billing</v>
          </cell>
          <cell r="M461">
            <v>2.74</v>
          </cell>
          <cell r="N461">
            <v>2.74</v>
          </cell>
          <cell r="O461"/>
          <cell r="P461" t="str">
            <v>Feb/2023</v>
          </cell>
          <cell r="Q461">
            <v>2.74</v>
          </cell>
          <cell r="R461">
            <v>1053</v>
          </cell>
          <cell r="S461">
            <v>0</v>
          </cell>
          <cell r="T461" t="str">
            <v>Active</v>
          </cell>
          <cell r="U461" t="str">
            <v>Masspay</v>
          </cell>
        </row>
        <row r="462">
          <cell r="J462" t="str">
            <v>SG-Ample Transfer-CR-02/2023</v>
          </cell>
          <cell r="K462"/>
          <cell r="L462" t="str">
            <v>Monthly Billing</v>
          </cell>
          <cell r="M462">
            <v>-389.25</v>
          </cell>
          <cell r="N462">
            <v>-389.25</v>
          </cell>
          <cell r="O462"/>
          <cell r="P462" t="str">
            <v>Feb/2023</v>
          </cell>
          <cell r="Q462">
            <v>-389.25</v>
          </cell>
          <cell r="R462"/>
          <cell r="S462">
            <v>0</v>
          </cell>
          <cell r="T462" t="str">
            <v>Active</v>
          </cell>
          <cell r="U462" t="str">
            <v>Masspay</v>
          </cell>
        </row>
        <row r="463">
          <cell r="J463" t="str">
            <v>SG-Ample Transfer-03/2023</v>
          </cell>
          <cell r="K463">
            <v>45023</v>
          </cell>
          <cell r="L463" t="str">
            <v>Monthly Billing</v>
          </cell>
          <cell r="M463">
            <v>174.16</v>
          </cell>
          <cell r="N463">
            <v>174.16</v>
          </cell>
          <cell r="O463"/>
          <cell r="P463" t="str">
            <v>Mar/2023</v>
          </cell>
          <cell r="Q463">
            <v>174.16</v>
          </cell>
          <cell r="R463">
            <v>1029</v>
          </cell>
          <cell r="S463">
            <v>0</v>
          </cell>
          <cell r="T463" t="str">
            <v>Active</v>
          </cell>
          <cell r="U463" t="str">
            <v>Masspay</v>
          </cell>
        </row>
        <row r="464">
          <cell r="J464" t="str">
            <v>SG-Ample Transfer-CR-03/2023</v>
          </cell>
          <cell r="K464"/>
          <cell r="L464" t="str">
            <v>Monthly Billing</v>
          </cell>
          <cell r="M464">
            <v>-2314.4</v>
          </cell>
          <cell r="N464">
            <v>-2314.4</v>
          </cell>
          <cell r="O464"/>
          <cell r="P464" t="str">
            <v>Mar/2023</v>
          </cell>
          <cell r="Q464">
            <v>-2314.4</v>
          </cell>
          <cell r="R464"/>
          <cell r="S464">
            <v>0</v>
          </cell>
          <cell r="T464" t="str">
            <v>Active</v>
          </cell>
          <cell r="U464" t="str">
            <v>Masspay</v>
          </cell>
        </row>
        <row r="465">
          <cell r="J465" t="str">
            <v>SG-ample Transfer-04/2023</v>
          </cell>
          <cell r="K465">
            <v>45054</v>
          </cell>
          <cell r="L465" t="str">
            <v>Monthly Billing</v>
          </cell>
          <cell r="M465">
            <v>998.31</v>
          </cell>
          <cell r="N465">
            <v>998.31</v>
          </cell>
          <cell r="O465"/>
          <cell r="P465" t="str">
            <v>Apr/2023</v>
          </cell>
          <cell r="Q465">
            <v>764.4</v>
          </cell>
          <cell r="R465">
            <v>998</v>
          </cell>
          <cell r="S465">
            <v>0</v>
          </cell>
          <cell r="T465" t="str">
            <v>Active</v>
          </cell>
          <cell r="U465" t="str">
            <v>Masspay</v>
          </cell>
        </row>
        <row r="466">
          <cell r="J466" t="str">
            <v>SG-ample Transfer-CR-04/2023</v>
          </cell>
          <cell r="K466"/>
          <cell r="L466" t="str">
            <v>Monthly Billing</v>
          </cell>
          <cell r="M466">
            <v>-5502.6</v>
          </cell>
          <cell r="N466">
            <v>-5502.6</v>
          </cell>
          <cell r="O466"/>
          <cell r="P466" t="str">
            <v>Apr/2023</v>
          </cell>
          <cell r="Q466">
            <v>-5502.6</v>
          </cell>
          <cell r="R466"/>
          <cell r="S466">
            <v>0</v>
          </cell>
          <cell r="T466" t="str">
            <v>Active</v>
          </cell>
          <cell r="U466" t="str">
            <v>Masspay</v>
          </cell>
        </row>
        <row r="467">
          <cell r="J467" t="str">
            <v>SG-ample Transfer-05/2023</v>
          </cell>
          <cell r="K467">
            <v>45090</v>
          </cell>
          <cell r="L467" t="str">
            <v>Monthly Billing</v>
          </cell>
          <cell r="M467">
            <v>1603.51</v>
          </cell>
          <cell r="N467">
            <v>1603.51</v>
          </cell>
          <cell r="O467"/>
          <cell r="P467" t="str">
            <v>May/2023</v>
          </cell>
          <cell r="Q467">
            <v>1603.51</v>
          </cell>
          <cell r="R467">
            <v>962</v>
          </cell>
          <cell r="S467">
            <v>0</v>
          </cell>
          <cell r="T467" t="str">
            <v>Active</v>
          </cell>
          <cell r="U467" t="str">
            <v>Masspay</v>
          </cell>
        </row>
        <row r="468">
          <cell r="J468" t="str">
            <v>SG -ample Transfer-CR-05/2023</v>
          </cell>
          <cell r="K468"/>
          <cell r="L468" t="str">
            <v>Credit Note</v>
          </cell>
          <cell r="M468">
            <v>-779.01</v>
          </cell>
          <cell r="N468">
            <v>-779.01</v>
          </cell>
          <cell r="O468"/>
          <cell r="P468" t="str">
            <v>May/2023</v>
          </cell>
          <cell r="Q468">
            <v>-779.01</v>
          </cell>
          <cell r="R468"/>
          <cell r="S468">
            <v>0</v>
          </cell>
          <cell r="T468" t="str">
            <v>Active</v>
          </cell>
          <cell r="U468" t="str">
            <v>Masspay</v>
          </cell>
        </row>
        <row r="469">
          <cell r="J469" t="str">
            <v>SG-ample Transfer-06/2023</v>
          </cell>
          <cell r="K469">
            <v>45114</v>
          </cell>
          <cell r="L469" t="str">
            <v>Monthly Billing</v>
          </cell>
          <cell r="M469">
            <v>855.69</v>
          </cell>
          <cell r="N469">
            <v>855.69</v>
          </cell>
          <cell r="O469"/>
          <cell r="P469" t="str">
            <v>Jun/2023</v>
          </cell>
          <cell r="Q469">
            <v>655.20000000000005</v>
          </cell>
          <cell r="R469">
            <v>938</v>
          </cell>
          <cell r="S469">
            <v>0</v>
          </cell>
          <cell r="T469" t="str">
            <v>Active</v>
          </cell>
          <cell r="U469" t="str">
            <v>Masspay</v>
          </cell>
        </row>
        <row r="470">
          <cell r="J470" t="str">
            <v>SG-ample Transfer-CR-06/2023</v>
          </cell>
          <cell r="K470"/>
          <cell r="L470" t="str">
            <v>Monthly Billing</v>
          </cell>
          <cell r="M470">
            <v>-201.24</v>
          </cell>
          <cell r="N470">
            <v>-201.24</v>
          </cell>
          <cell r="O470"/>
          <cell r="P470" t="str">
            <v>Jun/2023</v>
          </cell>
          <cell r="Q470">
            <v>-201.24</v>
          </cell>
          <cell r="R470"/>
          <cell r="S470">
            <v>0</v>
          </cell>
          <cell r="T470" t="str">
            <v>Active</v>
          </cell>
          <cell r="U470" t="str">
            <v>Masspay</v>
          </cell>
        </row>
        <row r="471">
          <cell r="J471" t="str">
            <v>SG-ample Transfer-07/2023</v>
          </cell>
          <cell r="K471">
            <v>45152</v>
          </cell>
          <cell r="L471" t="str">
            <v>Monthly Billing</v>
          </cell>
          <cell r="M471">
            <v>87.76</v>
          </cell>
          <cell r="N471">
            <v>87.76</v>
          </cell>
          <cell r="O471"/>
          <cell r="P471" t="str">
            <v>Jul/2023</v>
          </cell>
          <cell r="Q471">
            <v>87.76</v>
          </cell>
          <cell r="R471">
            <v>900</v>
          </cell>
          <cell r="S471">
            <v>0</v>
          </cell>
          <cell r="T471" t="str">
            <v>Active</v>
          </cell>
          <cell r="U471" t="str">
            <v>Masspay</v>
          </cell>
        </row>
        <row r="472">
          <cell r="J472" t="str">
            <v>SG-ample Transfer-CR-07/2023</v>
          </cell>
          <cell r="K472"/>
          <cell r="L472" t="str">
            <v>Monthly Billing</v>
          </cell>
          <cell r="M472">
            <v>-1245.5</v>
          </cell>
          <cell r="N472">
            <v>-1245.5</v>
          </cell>
          <cell r="O472"/>
          <cell r="P472" t="str">
            <v>Jul/2023</v>
          </cell>
          <cell r="Q472">
            <v>-1245.5</v>
          </cell>
          <cell r="R472"/>
          <cell r="S472">
            <v>0</v>
          </cell>
          <cell r="T472" t="str">
            <v>Active</v>
          </cell>
          <cell r="U472" t="str">
            <v>Masspay</v>
          </cell>
        </row>
        <row r="473">
          <cell r="J473" t="str">
            <v>SG -ample Transfer-08/2023</v>
          </cell>
          <cell r="K473">
            <v>45176</v>
          </cell>
          <cell r="L473" t="str">
            <v>Monthly Billing</v>
          </cell>
          <cell r="M473">
            <v>0</v>
          </cell>
          <cell r="N473">
            <v>0</v>
          </cell>
          <cell r="O473"/>
          <cell r="P473" t="str">
            <v>Aug/2023</v>
          </cell>
          <cell r="Q473">
            <v>0</v>
          </cell>
          <cell r="R473">
            <v>876</v>
          </cell>
          <cell r="S473">
            <v>0</v>
          </cell>
          <cell r="T473" t="str">
            <v>Active</v>
          </cell>
          <cell r="U473" t="str">
            <v>Masspay</v>
          </cell>
        </row>
        <row r="474">
          <cell r="J474" t="str">
            <v>SG -ample Transfer-CR-08/2023</v>
          </cell>
          <cell r="K474"/>
          <cell r="L474" t="str">
            <v>Monthly Billing</v>
          </cell>
          <cell r="M474">
            <v>-436.19</v>
          </cell>
          <cell r="N474">
            <v>-436.19</v>
          </cell>
          <cell r="O474"/>
          <cell r="P474" t="str">
            <v>Aug/2023</v>
          </cell>
          <cell r="Q474">
            <v>-436.19</v>
          </cell>
          <cell r="R474"/>
          <cell r="S474">
            <v>0</v>
          </cell>
          <cell r="T474" t="str">
            <v>Active</v>
          </cell>
          <cell r="U474" t="str">
            <v>Masspay</v>
          </cell>
        </row>
        <row r="475">
          <cell r="J475" t="str">
            <v>SG-ample Transfer-09/2023</v>
          </cell>
          <cell r="K475">
            <v>45206</v>
          </cell>
          <cell r="L475" t="str">
            <v>Monthly Billing</v>
          </cell>
          <cell r="M475">
            <v>0</v>
          </cell>
          <cell r="N475">
            <v>0</v>
          </cell>
          <cell r="O475"/>
          <cell r="P475" t="str">
            <v>Sep/2023</v>
          </cell>
          <cell r="Q475">
            <v>0</v>
          </cell>
          <cell r="R475">
            <v>846</v>
          </cell>
          <cell r="S475">
            <v>0</v>
          </cell>
          <cell r="T475" t="str">
            <v>Active</v>
          </cell>
          <cell r="U475" t="str">
            <v>Masspay</v>
          </cell>
        </row>
        <row r="476">
          <cell r="J476" t="str">
            <v>SG-ample Transfer-CR-09/2023</v>
          </cell>
          <cell r="K476"/>
          <cell r="L476" t="str">
            <v>Monthly Billing</v>
          </cell>
          <cell r="M476">
            <v>-555.23</v>
          </cell>
          <cell r="N476">
            <v>-555.23</v>
          </cell>
          <cell r="O476"/>
          <cell r="P476" t="str">
            <v>Sep/2023</v>
          </cell>
          <cell r="Q476">
            <v>-555.23</v>
          </cell>
          <cell r="R476"/>
          <cell r="S476">
            <v>0</v>
          </cell>
          <cell r="T476" t="str">
            <v>Active</v>
          </cell>
          <cell r="U476" t="str">
            <v>Masspay</v>
          </cell>
        </row>
        <row r="477">
          <cell r="J477" t="str">
            <v>SG-ample Transfer-10/2023</v>
          </cell>
          <cell r="K477">
            <v>45237</v>
          </cell>
          <cell r="L477" t="str">
            <v>Monthly Billing</v>
          </cell>
          <cell r="M477">
            <v>0</v>
          </cell>
          <cell r="N477">
            <v>0</v>
          </cell>
          <cell r="O477"/>
          <cell r="P477" t="str">
            <v>Oct/2023</v>
          </cell>
          <cell r="Q477">
            <v>0</v>
          </cell>
          <cell r="R477">
            <v>815</v>
          </cell>
          <cell r="S477">
            <v>0</v>
          </cell>
          <cell r="T477" t="str">
            <v>Active</v>
          </cell>
          <cell r="U477" t="str">
            <v>Masspay</v>
          </cell>
        </row>
        <row r="478">
          <cell r="J478" t="str">
            <v>SG-ample Transfer-CR-10/2023</v>
          </cell>
          <cell r="K478"/>
          <cell r="L478" t="str">
            <v>Monthly Billing</v>
          </cell>
          <cell r="M478">
            <v>-291.5</v>
          </cell>
          <cell r="N478">
            <v>-291.5</v>
          </cell>
          <cell r="O478"/>
          <cell r="P478" t="str">
            <v>Oct/2023</v>
          </cell>
          <cell r="Q478">
            <v>-291.5</v>
          </cell>
          <cell r="R478"/>
          <cell r="S478">
            <v>0</v>
          </cell>
          <cell r="T478" t="str">
            <v>Active</v>
          </cell>
          <cell r="U478" t="str">
            <v>Masspay</v>
          </cell>
        </row>
        <row r="479">
          <cell r="J479" t="str">
            <v>SG-ample Transfer-11/2023</v>
          </cell>
          <cell r="K479">
            <v>45267</v>
          </cell>
          <cell r="L479" t="str">
            <v>Monthly Billing</v>
          </cell>
          <cell r="M479">
            <v>0</v>
          </cell>
          <cell r="N479">
            <v>0</v>
          </cell>
          <cell r="O479"/>
          <cell r="P479" t="str">
            <v>Nov/2023</v>
          </cell>
          <cell r="Q479">
            <v>0</v>
          </cell>
          <cell r="R479">
            <v>785</v>
          </cell>
          <cell r="S479">
            <v>0</v>
          </cell>
          <cell r="T479" t="str">
            <v>Active</v>
          </cell>
          <cell r="U479" t="str">
            <v>Masspay</v>
          </cell>
        </row>
        <row r="480">
          <cell r="J480" t="str">
            <v>SG-ample Transfer-CR-11/2023</v>
          </cell>
          <cell r="K480"/>
          <cell r="L480" t="str">
            <v>Monthly Billing</v>
          </cell>
          <cell r="M480">
            <v>-635.36</v>
          </cell>
          <cell r="N480">
            <v>-635.36</v>
          </cell>
          <cell r="O480"/>
          <cell r="P480" t="str">
            <v>Nov/2023</v>
          </cell>
          <cell r="Q480">
            <v>-635.36</v>
          </cell>
          <cell r="R480"/>
          <cell r="S480">
            <v>0</v>
          </cell>
          <cell r="T480" t="str">
            <v>Active</v>
          </cell>
          <cell r="U480" t="str">
            <v>Masspay</v>
          </cell>
        </row>
        <row r="481">
          <cell r="J481" t="str">
            <v>SG-ample Transfer-12/2023</v>
          </cell>
          <cell r="K481">
            <v>45299</v>
          </cell>
          <cell r="L481" t="str">
            <v>Monthly Billing</v>
          </cell>
          <cell r="M481">
            <v>1.85</v>
          </cell>
          <cell r="N481">
            <v>1.85</v>
          </cell>
          <cell r="O481"/>
          <cell r="P481" t="str">
            <v>Dec/2023</v>
          </cell>
          <cell r="Q481">
            <v>1.85</v>
          </cell>
          <cell r="R481">
            <v>753</v>
          </cell>
          <cell r="S481">
            <v>0</v>
          </cell>
          <cell r="T481" t="str">
            <v>Active</v>
          </cell>
          <cell r="U481" t="str">
            <v>Masspay</v>
          </cell>
        </row>
        <row r="482">
          <cell r="J482" t="str">
            <v>SG-ample Transfer-CR-12/2023</v>
          </cell>
          <cell r="K482"/>
          <cell r="L482" t="str">
            <v>Monthly Billing</v>
          </cell>
          <cell r="M482">
            <v>-788.98</v>
          </cell>
          <cell r="N482">
            <v>-788.98</v>
          </cell>
          <cell r="O482"/>
          <cell r="P482" t="str">
            <v>Dec/2023</v>
          </cell>
          <cell r="Q482">
            <v>-788.98</v>
          </cell>
          <cell r="R482"/>
          <cell r="S482">
            <v>0</v>
          </cell>
          <cell r="T482" t="str">
            <v>Active</v>
          </cell>
          <cell r="U482" t="str">
            <v>Masspay</v>
          </cell>
        </row>
        <row r="483">
          <cell r="J483" t="str">
            <v>SG-ample Transfer-01/2024</v>
          </cell>
          <cell r="K483">
            <v>45329</v>
          </cell>
          <cell r="L483" t="str">
            <v>Monthly Billing</v>
          </cell>
          <cell r="M483">
            <v>0</v>
          </cell>
          <cell r="N483">
            <v>0</v>
          </cell>
          <cell r="O483"/>
          <cell r="P483" t="str">
            <v>Jan/2024</v>
          </cell>
          <cell r="Q483">
            <v>0</v>
          </cell>
          <cell r="R483">
            <v>723</v>
          </cell>
          <cell r="S483">
            <v>0</v>
          </cell>
          <cell r="T483" t="str">
            <v>Active</v>
          </cell>
          <cell r="U483" t="str">
            <v>Masspay</v>
          </cell>
        </row>
        <row r="484">
          <cell r="J484" t="str">
            <v>SG-ample Transfer-CR-01/2024</v>
          </cell>
          <cell r="K484"/>
          <cell r="L484" t="str">
            <v>Monthly Billing</v>
          </cell>
          <cell r="M484">
            <v>-826.8</v>
          </cell>
          <cell r="N484">
            <v>-826.8</v>
          </cell>
          <cell r="O484"/>
          <cell r="P484" t="str">
            <v>Jan/2024</v>
          </cell>
          <cell r="Q484">
            <v>-826.8</v>
          </cell>
          <cell r="R484"/>
          <cell r="S484">
            <v>0</v>
          </cell>
          <cell r="T484" t="str">
            <v>Active</v>
          </cell>
          <cell r="U484" t="str">
            <v>Masspay</v>
          </cell>
        </row>
        <row r="485">
          <cell r="J485" t="str">
            <v>SG-ample Transfer-02/2024</v>
          </cell>
          <cell r="K485">
            <v>45358</v>
          </cell>
          <cell r="L485" t="str">
            <v>Monthly Billing</v>
          </cell>
          <cell r="M485">
            <v>0</v>
          </cell>
          <cell r="N485">
            <v>0</v>
          </cell>
          <cell r="O485"/>
          <cell r="P485" t="str">
            <v>Feb/2024</v>
          </cell>
          <cell r="Q485">
            <v>0</v>
          </cell>
          <cell r="R485">
            <v>694</v>
          </cell>
          <cell r="S485">
            <v>0</v>
          </cell>
          <cell r="T485" t="str">
            <v>Active</v>
          </cell>
          <cell r="U485" t="str">
            <v>Masspay</v>
          </cell>
        </row>
        <row r="486">
          <cell r="J486" t="str">
            <v>SG-ample Transfer-CR-02/2024</v>
          </cell>
          <cell r="K486"/>
          <cell r="L486" t="str">
            <v>Monthly Billing</v>
          </cell>
          <cell r="M486">
            <v>-3962.81</v>
          </cell>
          <cell r="N486">
            <v>-3962.81</v>
          </cell>
          <cell r="O486"/>
          <cell r="P486" t="str">
            <v>Feb/2024</v>
          </cell>
          <cell r="Q486">
            <v>-3962.81</v>
          </cell>
          <cell r="R486"/>
          <cell r="S486">
            <v>0</v>
          </cell>
          <cell r="T486" t="str">
            <v>Active</v>
          </cell>
          <cell r="U486" t="str">
            <v>Masspay</v>
          </cell>
        </row>
        <row r="487">
          <cell r="J487" t="str">
            <v>SG-ample Transfer-03/2024</v>
          </cell>
          <cell r="K487">
            <v>45390</v>
          </cell>
          <cell r="L487" t="str">
            <v>Monthly Billing</v>
          </cell>
          <cell r="M487">
            <v>0</v>
          </cell>
          <cell r="N487">
            <v>0</v>
          </cell>
          <cell r="O487"/>
          <cell r="P487" t="str">
            <v>Mar/2024</v>
          </cell>
          <cell r="Q487">
            <v>0</v>
          </cell>
          <cell r="R487">
            <v>662</v>
          </cell>
          <cell r="S487">
            <v>0</v>
          </cell>
          <cell r="T487" t="str">
            <v>Active</v>
          </cell>
          <cell r="U487" t="str">
            <v>Masspay</v>
          </cell>
        </row>
        <row r="488">
          <cell r="J488" t="str">
            <v>SG-Ample Transfer-CR-03/2024</v>
          </cell>
          <cell r="K488"/>
          <cell r="L488" t="str">
            <v>Monthly Billing</v>
          </cell>
          <cell r="M488">
            <v>-2120</v>
          </cell>
          <cell r="N488">
            <v>-2120</v>
          </cell>
          <cell r="O488"/>
          <cell r="P488" t="str">
            <v>Mar/2024</v>
          </cell>
          <cell r="Q488">
            <v>-2120</v>
          </cell>
          <cell r="R488"/>
          <cell r="S488">
            <v>0</v>
          </cell>
          <cell r="T488" t="str">
            <v>Active</v>
          </cell>
          <cell r="U488" t="str">
            <v>Masspay</v>
          </cell>
        </row>
        <row r="489">
          <cell r="J489" t="str">
            <v>SG-ample Transfer-04/2024</v>
          </cell>
          <cell r="K489">
            <v>45419</v>
          </cell>
          <cell r="L489" t="str">
            <v>Monthly Billing</v>
          </cell>
          <cell r="M489">
            <v>0</v>
          </cell>
          <cell r="N489">
            <v>0</v>
          </cell>
          <cell r="O489"/>
          <cell r="P489" t="str">
            <v>Apr/2024</v>
          </cell>
          <cell r="Q489">
            <v>0</v>
          </cell>
          <cell r="R489">
            <v>633</v>
          </cell>
          <cell r="S489">
            <v>0</v>
          </cell>
          <cell r="T489" t="str">
            <v>Active</v>
          </cell>
          <cell r="U489" t="str">
            <v>Masspay</v>
          </cell>
        </row>
        <row r="490">
          <cell r="J490" t="str">
            <v>SG-ample Transfer-CR-04/2024</v>
          </cell>
          <cell r="K490"/>
          <cell r="L490" t="str">
            <v>Monthly Billing</v>
          </cell>
          <cell r="M490">
            <v>-715.5</v>
          </cell>
          <cell r="N490">
            <v>-715.5</v>
          </cell>
          <cell r="O490">
            <v>0</v>
          </cell>
          <cell r="P490" t="str">
            <v>Apr/2024</v>
          </cell>
          <cell r="Q490">
            <v>-715.5</v>
          </cell>
          <cell r="R490"/>
          <cell r="S490">
            <v>0</v>
          </cell>
          <cell r="T490" t="str">
            <v>Active</v>
          </cell>
          <cell r="U490" t="str">
            <v>Masspay</v>
          </cell>
        </row>
        <row r="491">
          <cell r="J491" t="str">
            <v>SG-ample Transfer-05/2024</v>
          </cell>
          <cell r="K491">
            <v>45450</v>
          </cell>
          <cell r="L491" t="str">
            <v>Monthly Billing</v>
          </cell>
          <cell r="M491">
            <v>0</v>
          </cell>
          <cell r="N491">
            <v>0</v>
          </cell>
          <cell r="O491"/>
          <cell r="P491" t="str">
            <v>May/2024</v>
          </cell>
          <cell r="Q491">
            <v>0</v>
          </cell>
          <cell r="R491">
            <v>602</v>
          </cell>
          <cell r="S491">
            <v>0</v>
          </cell>
          <cell r="T491" t="str">
            <v>Active</v>
          </cell>
          <cell r="U491" t="str">
            <v>Masspay</v>
          </cell>
        </row>
        <row r="492">
          <cell r="J492" t="str">
            <v>SG-ample Transfer-CR-05/2024</v>
          </cell>
          <cell r="K492"/>
          <cell r="L492" t="str">
            <v>Monthly Billing</v>
          </cell>
          <cell r="M492">
            <v>-625.4</v>
          </cell>
          <cell r="N492">
            <v>-625.4</v>
          </cell>
          <cell r="O492"/>
          <cell r="P492" t="str">
            <v>May/2024</v>
          </cell>
          <cell r="Q492">
            <v>-625.4</v>
          </cell>
          <cell r="R492"/>
          <cell r="S492">
            <v>0</v>
          </cell>
          <cell r="T492" t="str">
            <v>Active</v>
          </cell>
          <cell r="U492" t="str">
            <v>Masspay</v>
          </cell>
        </row>
        <row r="493">
          <cell r="J493" t="str">
            <v>SG-ample Transfer-06/2024</v>
          </cell>
          <cell r="K493">
            <v>45481</v>
          </cell>
          <cell r="L493" t="str">
            <v>Monthly Billing</v>
          </cell>
          <cell r="M493">
            <v>0</v>
          </cell>
          <cell r="N493">
            <v>0</v>
          </cell>
          <cell r="O493"/>
          <cell r="P493" t="str">
            <v>Jun/2024</v>
          </cell>
          <cell r="Q493">
            <v>0</v>
          </cell>
          <cell r="R493">
            <v>571</v>
          </cell>
          <cell r="S493">
            <v>0</v>
          </cell>
          <cell r="T493" t="str">
            <v>Active</v>
          </cell>
          <cell r="U493" t="str">
            <v>Masspay</v>
          </cell>
        </row>
        <row r="494">
          <cell r="J494" t="str">
            <v>SG-ample Transfer-CR-06/2024</v>
          </cell>
          <cell r="K494"/>
          <cell r="L494" t="str">
            <v>Monthly Billing</v>
          </cell>
          <cell r="M494">
            <v>-344.5</v>
          </cell>
          <cell r="N494">
            <v>-344.5</v>
          </cell>
          <cell r="O494"/>
          <cell r="P494" t="str">
            <v>Jun/2024</v>
          </cell>
          <cell r="Q494">
            <v>-344.5</v>
          </cell>
          <cell r="R494"/>
          <cell r="S494">
            <v>0</v>
          </cell>
          <cell r="T494" t="str">
            <v>Active</v>
          </cell>
          <cell r="U494" t="str">
            <v>Masspay</v>
          </cell>
        </row>
        <row r="495">
          <cell r="J495" t="str">
            <v>SG-ample Transfer-07/2024</v>
          </cell>
          <cell r="K495">
            <v>45511</v>
          </cell>
          <cell r="L495" t="str">
            <v>Monthly Billing</v>
          </cell>
          <cell r="M495">
            <v>0</v>
          </cell>
          <cell r="N495">
            <v>0</v>
          </cell>
          <cell r="O495"/>
          <cell r="P495" t="str">
            <v>Jul/2024</v>
          </cell>
          <cell r="Q495">
            <v>0</v>
          </cell>
          <cell r="R495">
            <v>541</v>
          </cell>
          <cell r="S495">
            <v>0</v>
          </cell>
          <cell r="T495" t="str">
            <v>Active</v>
          </cell>
          <cell r="U495" t="str">
            <v>Masspay</v>
          </cell>
        </row>
        <row r="496">
          <cell r="J496" t="str">
            <v>SG-ample Transfer-CR-07/2024</v>
          </cell>
          <cell r="K496"/>
          <cell r="L496" t="str">
            <v>Monthly Billing</v>
          </cell>
          <cell r="M496">
            <v>-373.57</v>
          </cell>
          <cell r="N496">
            <v>-373.57</v>
          </cell>
          <cell r="O496"/>
          <cell r="P496" t="str">
            <v>Jul/2024</v>
          </cell>
          <cell r="Q496">
            <v>-373.57</v>
          </cell>
          <cell r="R496"/>
          <cell r="S496">
            <v>0</v>
          </cell>
          <cell r="T496" t="str">
            <v>Active</v>
          </cell>
          <cell r="U496" t="str">
            <v>Masspay</v>
          </cell>
        </row>
        <row r="497">
          <cell r="J497" t="str">
            <v>SG-ample Transfer-CR-08/2024</v>
          </cell>
          <cell r="K497"/>
          <cell r="L497" t="str">
            <v>Monthly Billing</v>
          </cell>
          <cell r="M497">
            <v>-148.4</v>
          </cell>
          <cell r="N497">
            <v>-148.4</v>
          </cell>
          <cell r="O497"/>
          <cell r="P497" t="str">
            <v>Aug/2024</v>
          </cell>
          <cell r="Q497">
            <v>-148.4</v>
          </cell>
          <cell r="R497"/>
          <cell r="S497">
            <v>0</v>
          </cell>
          <cell r="T497" t="str">
            <v>Active</v>
          </cell>
          <cell r="U497" t="str">
            <v>Masspay</v>
          </cell>
        </row>
        <row r="498">
          <cell r="J498" t="str">
            <v>SG-ample Transfer-08/2024</v>
          </cell>
          <cell r="K498">
            <v>45542</v>
          </cell>
          <cell r="L498" t="str">
            <v>Monthly Billing</v>
          </cell>
          <cell r="M498">
            <v>0</v>
          </cell>
          <cell r="N498">
            <v>0</v>
          </cell>
          <cell r="O498"/>
          <cell r="P498" t="str">
            <v>Aug/2024</v>
          </cell>
          <cell r="Q498">
            <v>0</v>
          </cell>
          <cell r="R498">
            <v>510</v>
          </cell>
          <cell r="S498">
            <v>0</v>
          </cell>
          <cell r="T498" t="str">
            <v>Active</v>
          </cell>
          <cell r="U498" t="str">
            <v>Masspay</v>
          </cell>
        </row>
        <row r="499">
          <cell r="J499" t="str">
            <v>SG-ample Transfer-09/2024</v>
          </cell>
          <cell r="K499">
            <v>45572</v>
          </cell>
          <cell r="L499" t="str">
            <v>Monthly Billing</v>
          </cell>
          <cell r="M499">
            <v>0</v>
          </cell>
          <cell r="N499">
            <v>0</v>
          </cell>
          <cell r="O499"/>
          <cell r="P499" t="str">
            <v>Sep/2024</v>
          </cell>
          <cell r="Q499">
            <v>0</v>
          </cell>
          <cell r="R499">
            <v>480</v>
          </cell>
          <cell r="S499">
            <v>0</v>
          </cell>
          <cell r="T499" t="str">
            <v>Active</v>
          </cell>
          <cell r="U499" t="str">
            <v>Masspay</v>
          </cell>
        </row>
        <row r="500">
          <cell r="J500" t="str">
            <v>SG-ample Transfer-CR-09/2024</v>
          </cell>
          <cell r="K500"/>
          <cell r="L500" t="str">
            <v>Monthly Billing</v>
          </cell>
          <cell r="M500">
            <v>-236.04</v>
          </cell>
          <cell r="N500">
            <v>-236.04</v>
          </cell>
          <cell r="O500"/>
          <cell r="P500" t="str">
            <v>Sep/2024</v>
          </cell>
          <cell r="Q500">
            <v>-236.04</v>
          </cell>
          <cell r="R500"/>
          <cell r="S500">
            <v>0</v>
          </cell>
          <cell r="T500" t="str">
            <v>Active</v>
          </cell>
          <cell r="U500" t="str">
            <v>Masspay</v>
          </cell>
        </row>
        <row r="501">
          <cell r="J501" t="str">
            <v>SG-ample Transfer-10/2024</v>
          </cell>
          <cell r="K501">
            <v>45603</v>
          </cell>
          <cell r="L501" t="str">
            <v>Monthly Billing</v>
          </cell>
          <cell r="M501">
            <v>0</v>
          </cell>
          <cell r="N501">
            <v>0</v>
          </cell>
          <cell r="O501"/>
          <cell r="P501" t="str">
            <v>Oct/2024</v>
          </cell>
          <cell r="Q501">
            <v>0</v>
          </cell>
          <cell r="R501">
            <v>449</v>
          </cell>
          <cell r="S501">
            <v>0</v>
          </cell>
          <cell r="T501" t="str">
            <v>Active</v>
          </cell>
          <cell r="U501" t="str">
            <v>Masspay</v>
          </cell>
        </row>
        <row r="502">
          <cell r="J502" t="str">
            <v>SG-ample Transfer-CR-10/2024</v>
          </cell>
          <cell r="K502"/>
          <cell r="L502" t="str">
            <v>Monthly Billing</v>
          </cell>
          <cell r="M502">
            <v>-121.9</v>
          </cell>
          <cell r="N502">
            <v>-121.9</v>
          </cell>
          <cell r="O502"/>
          <cell r="P502" t="str">
            <v>Oct/2024</v>
          </cell>
          <cell r="Q502">
            <v>-121.9</v>
          </cell>
          <cell r="R502"/>
          <cell r="S502">
            <v>0</v>
          </cell>
          <cell r="T502" t="str">
            <v>Active</v>
          </cell>
          <cell r="U502" t="str">
            <v>Masspay</v>
          </cell>
        </row>
        <row r="503">
          <cell r="J503" t="str">
            <v>SG-ample Transfer-11/2024</v>
          </cell>
          <cell r="K503">
            <v>45633</v>
          </cell>
          <cell r="L503" t="str">
            <v>Monthly Billing</v>
          </cell>
          <cell r="M503">
            <v>0</v>
          </cell>
          <cell r="N503">
            <v>0</v>
          </cell>
          <cell r="O503"/>
          <cell r="P503" t="str">
            <v>Nov/2024</v>
          </cell>
          <cell r="Q503">
            <v>0</v>
          </cell>
          <cell r="R503">
            <v>419</v>
          </cell>
          <cell r="S503">
            <v>0</v>
          </cell>
          <cell r="T503" t="str">
            <v>Active</v>
          </cell>
          <cell r="U503" t="str">
            <v>Masspay</v>
          </cell>
        </row>
        <row r="504">
          <cell r="J504" t="str">
            <v>SG-ample Transfer-CR-11/2024</v>
          </cell>
          <cell r="K504"/>
          <cell r="L504" t="str">
            <v>Monthly Billing</v>
          </cell>
          <cell r="M504">
            <v>-498.2</v>
          </cell>
          <cell r="N504">
            <v>-498.2</v>
          </cell>
          <cell r="O504"/>
          <cell r="P504" t="str">
            <v>Nov/2024</v>
          </cell>
          <cell r="Q504">
            <v>-498.2</v>
          </cell>
          <cell r="R504"/>
          <cell r="S504">
            <v>0</v>
          </cell>
          <cell r="T504" t="str">
            <v>Active</v>
          </cell>
          <cell r="U504" t="str">
            <v>Masspay</v>
          </cell>
        </row>
        <row r="505">
          <cell r="J505" t="str">
            <v>SG-ample Transfer-12/2024</v>
          </cell>
          <cell r="K505">
            <v>45664</v>
          </cell>
          <cell r="L505" t="str">
            <v>Monthly Billing</v>
          </cell>
          <cell r="M505">
            <v>0</v>
          </cell>
          <cell r="N505">
            <v>0</v>
          </cell>
          <cell r="O505"/>
          <cell r="P505" t="str">
            <v>Dec/2024</v>
          </cell>
          <cell r="Q505">
            <v>0</v>
          </cell>
          <cell r="R505">
            <v>388</v>
          </cell>
          <cell r="S505">
            <v>0</v>
          </cell>
          <cell r="T505" t="str">
            <v>Active</v>
          </cell>
          <cell r="U505" t="str">
            <v>Masspay</v>
          </cell>
        </row>
        <row r="506">
          <cell r="J506" t="str">
            <v>SG-ample Transfer-CR-12/2024</v>
          </cell>
          <cell r="K506">
            <v>45666</v>
          </cell>
          <cell r="L506" t="str">
            <v>Monthly Billing</v>
          </cell>
          <cell r="M506">
            <v>-217.3</v>
          </cell>
          <cell r="N506">
            <v>-217.3</v>
          </cell>
          <cell r="O506">
            <v>0</v>
          </cell>
          <cell r="P506" t="str">
            <v>Dec-2024</v>
          </cell>
          <cell r="Q506">
            <v>-217.3</v>
          </cell>
          <cell r="R506">
            <v>386</v>
          </cell>
          <cell r="S506">
            <v>0</v>
          </cell>
          <cell r="T506" t="str">
            <v>Active</v>
          </cell>
          <cell r="U506" t="str">
            <v>Masspay</v>
          </cell>
        </row>
        <row r="507">
          <cell r="J507" t="str">
            <v>SG-ample Transfer-01/2025</v>
          </cell>
          <cell r="K507">
            <v>45695</v>
          </cell>
          <cell r="L507" t="str">
            <v>Monthly Billing</v>
          </cell>
          <cell r="M507">
            <v>0</v>
          </cell>
          <cell r="N507">
            <v>0</v>
          </cell>
          <cell r="O507"/>
          <cell r="P507" t="str">
            <v>Jan/2025</v>
          </cell>
          <cell r="Q507">
            <v>0</v>
          </cell>
          <cell r="R507">
            <v>357</v>
          </cell>
          <cell r="S507">
            <v>0</v>
          </cell>
          <cell r="T507" t="str">
            <v>Active</v>
          </cell>
          <cell r="U507" t="str">
            <v>Masspay</v>
          </cell>
        </row>
        <row r="508">
          <cell r="J508" t="str">
            <v>SG-ample Transfer-CR-01/2025</v>
          </cell>
          <cell r="K508"/>
          <cell r="L508" t="str">
            <v>Credit Note-Rebate</v>
          </cell>
          <cell r="M508">
            <v>-193.45</v>
          </cell>
          <cell r="N508">
            <v>0</v>
          </cell>
          <cell r="O508">
            <v>0</v>
          </cell>
          <cell r="P508" t="str">
            <v>Jan/2025</v>
          </cell>
          <cell r="Q508">
            <v>-193.45</v>
          </cell>
          <cell r="R508"/>
          <cell r="S508">
            <v>0</v>
          </cell>
          <cell r="T508" t="str">
            <v>Active</v>
          </cell>
          <cell r="U508" t="str">
            <v>Masspay</v>
          </cell>
        </row>
        <row r="509">
          <cell r="J509" t="str">
            <v>SG-ample Transfer-02/2025</v>
          </cell>
          <cell r="K509">
            <v>45723</v>
          </cell>
          <cell r="L509" t="str">
            <v>Monthly Billing</v>
          </cell>
          <cell r="M509">
            <v>0</v>
          </cell>
          <cell r="N509">
            <v>0</v>
          </cell>
          <cell r="O509"/>
          <cell r="P509" t="str">
            <v>Feb/2025</v>
          </cell>
          <cell r="Q509">
            <v>0</v>
          </cell>
          <cell r="R509">
            <v>329</v>
          </cell>
          <cell r="S509">
            <v>0</v>
          </cell>
          <cell r="T509" t="str">
            <v>Active</v>
          </cell>
          <cell r="U509" t="str">
            <v>Masspay</v>
          </cell>
        </row>
        <row r="510">
          <cell r="J510" t="str">
            <v>SG-ample Transfer-CR-02/2025</v>
          </cell>
          <cell r="K510"/>
          <cell r="L510" t="str">
            <v>Credit Note-Rebate</v>
          </cell>
          <cell r="M510">
            <v>-163.77000000000001</v>
          </cell>
          <cell r="N510">
            <v>-163.77000000000001</v>
          </cell>
          <cell r="O510">
            <v>0</v>
          </cell>
          <cell r="P510" t="str">
            <v>Feb-2025</v>
          </cell>
          <cell r="Q510">
            <v>-163.77000000000001</v>
          </cell>
          <cell r="R510"/>
          <cell r="S510">
            <v>0</v>
          </cell>
          <cell r="T510" t="str">
            <v>Active</v>
          </cell>
          <cell r="U510" t="str">
            <v>Masspay</v>
          </cell>
        </row>
        <row r="511">
          <cell r="J511" t="str">
            <v>SG-ample Transfer-03/2025</v>
          </cell>
          <cell r="K511">
            <v>45754</v>
          </cell>
          <cell r="L511" t="str">
            <v>Monthly Billing</v>
          </cell>
          <cell r="M511">
            <v>0</v>
          </cell>
          <cell r="N511">
            <v>0</v>
          </cell>
          <cell r="O511"/>
          <cell r="P511" t="str">
            <v>Mar/2025</v>
          </cell>
          <cell r="Q511">
            <v>0</v>
          </cell>
          <cell r="R511">
            <v>298</v>
          </cell>
          <cell r="S511">
            <v>0</v>
          </cell>
          <cell r="T511" t="str">
            <v>Active</v>
          </cell>
          <cell r="U511" t="str">
            <v>Masspay</v>
          </cell>
        </row>
        <row r="512">
          <cell r="J512" t="str">
            <v>SG-ample Transfer-CR-03/2025</v>
          </cell>
          <cell r="K512"/>
          <cell r="L512" t="str">
            <v>Credit Note-Rebate</v>
          </cell>
          <cell r="M512">
            <v>-180.2</v>
          </cell>
          <cell r="N512">
            <v>0</v>
          </cell>
          <cell r="O512">
            <v>0</v>
          </cell>
          <cell r="P512" t="str">
            <v>Mar/2025</v>
          </cell>
          <cell r="Q512">
            <v>-180.2</v>
          </cell>
          <cell r="R512"/>
          <cell r="S512">
            <v>0</v>
          </cell>
          <cell r="T512" t="str">
            <v>Active</v>
          </cell>
          <cell r="U512" t="str">
            <v>Masspay</v>
          </cell>
        </row>
        <row r="513">
          <cell r="J513" t="str">
            <v>SG-ample Transfer-CR-04/2025</v>
          </cell>
          <cell r="K513">
            <v>45786</v>
          </cell>
          <cell r="L513" t="str">
            <v>Credit Note-Rebate</v>
          </cell>
          <cell r="M513">
            <v>-320.12</v>
          </cell>
          <cell r="N513">
            <v>0</v>
          </cell>
          <cell r="O513">
            <v>0</v>
          </cell>
          <cell r="P513" t="str">
            <v>Apr-2025</v>
          </cell>
          <cell r="Q513">
            <v>-320.12</v>
          </cell>
          <cell r="R513">
            <v>266</v>
          </cell>
          <cell r="S513">
            <v>0</v>
          </cell>
          <cell r="T513" t="str">
            <v>Active</v>
          </cell>
          <cell r="U513" t="str">
            <v>Masspay</v>
          </cell>
        </row>
        <row r="514">
          <cell r="J514" t="str">
            <v>SG-ample Transfer-04/2025</v>
          </cell>
          <cell r="K514">
            <v>45784</v>
          </cell>
          <cell r="L514" t="str">
            <v>Monthly Billing</v>
          </cell>
          <cell r="M514">
            <v>0</v>
          </cell>
          <cell r="N514">
            <v>0</v>
          </cell>
          <cell r="O514">
            <v>0</v>
          </cell>
          <cell r="P514" t="str">
            <v>Apr/2025</v>
          </cell>
          <cell r="Q514">
            <v>0</v>
          </cell>
          <cell r="R514">
            <v>268</v>
          </cell>
          <cell r="S514">
            <v>0</v>
          </cell>
          <cell r="T514" t="str">
            <v>Active</v>
          </cell>
          <cell r="U514" t="str">
            <v>Masspay</v>
          </cell>
        </row>
        <row r="515">
          <cell r="J515" t="str">
            <v>SG-ample Transfer-05/2025</v>
          </cell>
          <cell r="K515">
            <v>45815</v>
          </cell>
          <cell r="L515" t="str">
            <v>Monthly Billing</v>
          </cell>
          <cell r="M515">
            <v>0</v>
          </cell>
          <cell r="N515">
            <v>0</v>
          </cell>
          <cell r="O515"/>
          <cell r="P515" t="str">
            <v>May/2025</v>
          </cell>
          <cell r="Q515">
            <v>0</v>
          </cell>
          <cell r="R515">
            <v>237</v>
          </cell>
          <cell r="S515">
            <v>0</v>
          </cell>
          <cell r="T515" t="str">
            <v>Active</v>
          </cell>
          <cell r="U515" t="str">
            <v>Masspay</v>
          </cell>
        </row>
        <row r="516">
          <cell r="J516" t="str">
            <v>SG-ample Transfer-CR-05/2025</v>
          </cell>
          <cell r="K516">
            <v>45815</v>
          </cell>
          <cell r="L516" t="str">
            <v>Credit Note-Rebate</v>
          </cell>
          <cell r="M516">
            <v>-294.14999999999998</v>
          </cell>
          <cell r="N516">
            <v>-294.14999999999998</v>
          </cell>
          <cell r="O516">
            <v>0</v>
          </cell>
          <cell r="P516" t="str">
            <v>May/2025</v>
          </cell>
          <cell r="Q516">
            <v>-294.14999999999998</v>
          </cell>
          <cell r="R516">
            <v>237</v>
          </cell>
          <cell r="S516">
            <v>0</v>
          </cell>
          <cell r="T516" t="str">
            <v>Active</v>
          </cell>
          <cell r="U516" t="str">
            <v>Masspay</v>
          </cell>
        </row>
        <row r="517">
          <cell r="J517" t="str">
            <v>SG-ample Transfer-06/2025</v>
          </cell>
          <cell r="K517">
            <v>45845</v>
          </cell>
          <cell r="L517" t="str">
            <v>Monthly Billing</v>
          </cell>
          <cell r="M517">
            <v>0</v>
          </cell>
          <cell r="N517">
            <v>0</v>
          </cell>
          <cell r="O517">
            <v>0</v>
          </cell>
          <cell r="P517" t="str">
            <v>Jun/2025</v>
          </cell>
          <cell r="Q517">
            <v>0</v>
          </cell>
          <cell r="R517">
            <v>207</v>
          </cell>
          <cell r="S517">
            <v>0</v>
          </cell>
          <cell r="T517" t="str">
            <v>Active</v>
          </cell>
          <cell r="U517" t="str">
            <v>Masspay</v>
          </cell>
        </row>
        <row r="518">
          <cell r="J518" t="str">
            <v>SG-ample Transfer-CR-06/2025</v>
          </cell>
          <cell r="K518">
            <v>45845</v>
          </cell>
          <cell r="L518" t="str">
            <v>Credit Note-Rebate</v>
          </cell>
          <cell r="M518">
            <v>-500.85</v>
          </cell>
          <cell r="N518">
            <v>-500.85</v>
          </cell>
          <cell r="O518">
            <v>0</v>
          </cell>
          <cell r="P518" t="str">
            <v>Jun/2025</v>
          </cell>
          <cell r="Q518">
            <v>-500.85</v>
          </cell>
          <cell r="R518">
            <v>207</v>
          </cell>
          <cell r="S518">
            <v>0</v>
          </cell>
          <cell r="T518" t="str">
            <v>Active</v>
          </cell>
          <cell r="U518" t="str">
            <v>Masspay</v>
          </cell>
        </row>
        <row r="519">
          <cell r="J519" t="str">
            <v>SG-ample Transfer-07/2025</v>
          </cell>
          <cell r="K519">
            <v>45876</v>
          </cell>
          <cell r="L519" t="str">
            <v>Monthly Billing</v>
          </cell>
          <cell r="M519">
            <v>0</v>
          </cell>
          <cell r="N519">
            <v>0</v>
          </cell>
          <cell r="O519">
            <v>0</v>
          </cell>
          <cell r="P519" t="str">
            <v>Jul/2025</v>
          </cell>
          <cell r="Q519">
            <v>0</v>
          </cell>
          <cell r="R519">
            <v>176</v>
          </cell>
          <cell r="S519">
            <v>0</v>
          </cell>
          <cell r="T519" t="str">
            <v>Active</v>
          </cell>
          <cell r="U519" t="str">
            <v>Masspay</v>
          </cell>
        </row>
        <row r="520">
          <cell r="J520" t="str">
            <v>SG-ample Transfer-CR-07/2025</v>
          </cell>
          <cell r="K520">
            <v>45876</v>
          </cell>
          <cell r="L520" t="str">
            <v>Credit Note-Rebate</v>
          </cell>
          <cell r="M520">
            <v>-288.49</v>
          </cell>
          <cell r="N520">
            <v>-288.49</v>
          </cell>
          <cell r="O520">
            <v>0</v>
          </cell>
          <cell r="P520" t="str">
            <v>Jul/2025</v>
          </cell>
          <cell r="Q520">
            <v>-288.49</v>
          </cell>
          <cell r="R520">
            <v>176</v>
          </cell>
          <cell r="S520">
            <v>0</v>
          </cell>
          <cell r="T520" t="str">
            <v>Active</v>
          </cell>
          <cell r="U520" t="str">
            <v>Masspay</v>
          </cell>
        </row>
        <row r="521">
          <cell r="J521" t="str">
            <v>SG-ample Transfer-08/2025</v>
          </cell>
          <cell r="K521">
            <v>45908</v>
          </cell>
          <cell r="L521" t="str">
            <v>Monthly Billing</v>
          </cell>
          <cell r="M521">
            <v>0</v>
          </cell>
          <cell r="N521">
            <v>0</v>
          </cell>
          <cell r="O521">
            <v>0</v>
          </cell>
          <cell r="P521" t="str">
            <v>Aug/2025</v>
          </cell>
          <cell r="Q521">
            <v>0</v>
          </cell>
          <cell r="R521">
            <v>144</v>
          </cell>
          <cell r="S521">
            <v>0</v>
          </cell>
          <cell r="T521" t="str">
            <v>Active</v>
          </cell>
          <cell r="U521" t="str">
            <v>Masspay</v>
          </cell>
        </row>
        <row r="522">
          <cell r="J522" t="str">
            <v>SG-ample Transfer-CR-08/2025</v>
          </cell>
          <cell r="K522">
            <v>45908</v>
          </cell>
          <cell r="L522" t="str">
            <v>Credit Note-Rebate</v>
          </cell>
          <cell r="M522">
            <v>-250.98</v>
          </cell>
          <cell r="N522">
            <v>-250.98</v>
          </cell>
          <cell r="O522">
            <v>0</v>
          </cell>
          <cell r="P522" t="str">
            <v>Aug/2025</v>
          </cell>
          <cell r="Q522">
            <v>-250.98</v>
          </cell>
          <cell r="R522">
            <v>144</v>
          </cell>
          <cell r="S522">
            <v>0</v>
          </cell>
          <cell r="T522" t="str">
            <v>Active</v>
          </cell>
          <cell r="U522" t="str">
            <v>Masspay</v>
          </cell>
        </row>
        <row r="523">
          <cell r="J523" t="str">
            <v>SG-ample Transfer-09/2025</v>
          </cell>
          <cell r="K523">
            <v>45937</v>
          </cell>
          <cell r="L523" t="str">
            <v>Monthly Billing</v>
          </cell>
          <cell r="M523">
            <v>0</v>
          </cell>
          <cell r="N523">
            <v>0</v>
          </cell>
          <cell r="O523">
            <v>0</v>
          </cell>
          <cell r="P523" t="str">
            <v>Sep/2025</v>
          </cell>
          <cell r="Q523">
            <v>0</v>
          </cell>
          <cell r="R523">
            <v>115</v>
          </cell>
          <cell r="S523">
            <v>0</v>
          </cell>
          <cell r="T523" t="str">
            <v>Active</v>
          </cell>
          <cell r="U523" t="str">
            <v>Masspay</v>
          </cell>
        </row>
        <row r="524">
          <cell r="J524" t="str">
            <v>SG-ample Transfer-CR-09/2025</v>
          </cell>
          <cell r="K524">
            <v>45938</v>
          </cell>
          <cell r="L524" t="str">
            <v>Credit Note-Rebate</v>
          </cell>
          <cell r="M524">
            <v>-511.7</v>
          </cell>
          <cell r="N524">
            <v>-511.7</v>
          </cell>
          <cell r="O524">
            <v>0</v>
          </cell>
          <cell r="P524" t="str">
            <v>Sep-2025</v>
          </cell>
          <cell r="Q524">
            <v>-511.7</v>
          </cell>
          <cell r="R524">
            <v>114</v>
          </cell>
          <cell r="S524">
            <v>0</v>
          </cell>
          <cell r="T524" t="str">
            <v>Active</v>
          </cell>
          <cell r="U524" t="str">
            <v>Masspay</v>
          </cell>
        </row>
        <row r="525">
          <cell r="J525" t="str">
            <v>SG-ample Transfer-10/2025</v>
          </cell>
          <cell r="K525">
            <v>45968</v>
          </cell>
          <cell r="L525" t="str">
            <v>Monthly Billing</v>
          </cell>
          <cell r="M525">
            <v>0</v>
          </cell>
          <cell r="N525">
            <v>0</v>
          </cell>
          <cell r="O525">
            <v>0</v>
          </cell>
          <cell r="P525" t="str">
            <v>Oct/2025</v>
          </cell>
          <cell r="Q525">
            <v>0</v>
          </cell>
          <cell r="R525">
            <v>84</v>
          </cell>
          <cell r="S525">
            <v>0</v>
          </cell>
          <cell r="T525" t="str">
            <v>Active</v>
          </cell>
          <cell r="U525" t="str">
            <v>Masspay</v>
          </cell>
        </row>
        <row r="526">
          <cell r="J526" t="str">
            <v>SG-ample Transfer-CR-10/2025</v>
          </cell>
          <cell r="K526">
            <v>45971</v>
          </cell>
          <cell r="L526" t="str">
            <v>Credit Note-Rebate</v>
          </cell>
          <cell r="M526">
            <v>-365.17</v>
          </cell>
          <cell r="N526">
            <v>-365.17</v>
          </cell>
          <cell r="O526">
            <v>0</v>
          </cell>
          <cell r="P526" t="str">
            <v>Oct-2025</v>
          </cell>
          <cell r="Q526">
            <v>-365.17</v>
          </cell>
          <cell r="R526">
            <v>81</v>
          </cell>
          <cell r="S526">
            <v>0</v>
          </cell>
          <cell r="T526" t="str">
            <v>Active</v>
          </cell>
          <cell r="U526" t="str">
            <v>Masspay</v>
          </cell>
        </row>
        <row r="527">
          <cell r="J527" t="str">
            <v>SG-ample Transfer-11/2025</v>
          </cell>
          <cell r="K527">
            <v>45999</v>
          </cell>
          <cell r="L527" t="str">
            <v>Monthly Billing</v>
          </cell>
          <cell r="M527">
            <v>0</v>
          </cell>
          <cell r="N527">
            <v>0</v>
          </cell>
          <cell r="O527">
            <v>0</v>
          </cell>
          <cell r="P527" t="str">
            <v>Nov/2025</v>
          </cell>
          <cell r="Q527">
            <v>0</v>
          </cell>
          <cell r="R527">
            <v>53</v>
          </cell>
          <cell r="S527">
            <v>0</v>
          </cell>
          <cell r="T527" t="str">
            <v>Active</v>
          </cell>
          <cell r="U527" t="str">
            <v>Masspay</v>
          </cell>
        </row>
        <row r="528">
          <cell r="J528" t="str">
            <v>SG-ample Transfer-CR-11/2025</v>
          </cell>
          <cell r="K528">
            <v>45999</v>
          </cell>
          <cell r="L528" t="str">
            <v>Credit Note-Rebate</v>
          </cell>
          <cell r="M528">
            <v>-180.2</v>
          </cell>
          <cell r="N528">
            <v>-180.2</v>
          </cell>
          <cell r="O528">
            <v>0</v>
          </cell>
          <cell r="P528" t="str">
            <v>Nov-2025</v>
          </cell>
          <cell r="Q528">
            <v>-180.2</v>
          </cell>
          <cell r="R528">
            <v>53</v>
          </cell>
          <cell r="S528">
            <v>0</v>
          </cell>
          <cell r="T528" t="str">
            <v>Active</v>
          </cell>
          <cell r="U528" t="str">
            <v>Masspay</v>
          </cell>
        </row>
        <row r="529">
          <cell r="J529" t="str">
            <v>SG-ample Transfer-12/2025</v>
          </cell>
          <cell r="K529">
            <v>46032</v>
          </cell>
          <cell r="L529" t="str">
            <v>Monthly Billing</v>
          </cell>
          <cell r="M529">
            <v>0</v>
          </cell>
          <cell r="N529">
            <v>0</v>
          </cell>
          <cell r="O529">
            <v>0</v>
          </cell>
          <cell r="P529" t="str">
            <v>Dec/2025</v>
          </cell>
          <cell r="Q529">
            <v>0</v>
          </cell>
          <cell r="R529">
            <v>20</v>
          </cell>
          <cell r="S529">
            <v>0</v>
          </cell>
          <cell r="T529" t="str">
            <v>Active</v>
          </cell>
          <cell r="U529" t="str">
            <v>Masspay</v>
          </cell>
        </row>
        <row r="530">
          <cell r="J530" t="str">
            <v>SG-ample Transfer-CR-12/2025</v>
          </cell>
          <cell r="K530">
            <v>46032</v>
          </cell>
          <cell r="L530" t="str">
            <v>Credit Note-Rebate</v>
          </cell>
          <cell r="M530">
            <v>-442.55</v>
          </cell>
          <cell r="N530">
            <v>-442.55</v>
          </cell>
          <cell r="O530">
            <v>0</v>
          </cell>
          <cell r="P530" t="str">
            <v>Dec-2025</v>
          </cell>
          <cell r="Q530">
            <v>-442.55</v>
          </cell>
          <cell r="R530">
            <v>20</v>
          </cell>
          <cell r="S530">
            <v>0</v>
          </cell>
          <cell r="T530" t="str">
            <v>Active</v>
          </cell>
          <cell r="U530" t="str">
            <v>Masspay</v>
          </cell>
        </row>
        <row r="531">
          <cell r="J531" t="str">
            <v>SG -aprirange-08/2023</v>
          </cell>
          <cell r="K531">
            <v>45176</v>
          </cell>
          <cell r="L531" t="str">
            <v>Monthly Billing</v>
          </cell>
          <cell r="M531">
            <v>105</v>
          </cell>
          <cell r="N531">
            <v>105</v>
          </cell>
          <cell r="O531"/>
          <cell r="P531" t="str">
            <v>Aug/2023</v>
          </cell>
          <cell r="Q531">
            <v>105</v>
          </cell>
          <cell r="R531">
            <v>876</v>
          </cell>
          <cell r="S531">
            <v>0</v>
          </cell>
          <cell r="T531" t="str">
            <v>Active</v>
          </cell>
          <cell r="U531" t="str">
            <v>Masspay</v>
          </cell>
        </row>
        <row r="532">
          <cell r="J532" t="str">
            <v>SG-aprirange-09/2023</v>
          </cell>
          <cell r="K532">
            <v>45206</v>
          </cell>
          <cell r="L532" t="str">
            <v>Monthly Billing</v>
          </cell>
          <cell r="M532">
            <v>210</v>
          </cell>
          <cell r="N532">
            <v>315</v>
          </cell>
          <cell r="O532"/>
          <cell r="P532" t="str">
            <v>Sep/2023</v>
          </cell>
          <cell r="Q532">
            <v>210</v>
          </cell>
          <cell r="R532">
            <v>846</v>
          </cell>
          <cell r="S532">
            <v>0</v>
          </cell>
          <cell r="T532" t="str">
            <v>Active</v>
          </cell>
          <cell r="U532" t="str">
            <v>Masspay</v>
          </cell>
        </row>
        <row r="533">
          <cell r="J533" t="str">
            <v>SG-aprirange-10/2023</v>
          </cell>
          <cell r="K533">
            <v>45237</v>
          </cell>
          <cell r="L533" t="str">
            <v>Monthly Billing</v>
          </cell>
          <cell r="M533">
            <v>455</v>
          </cell>
          <cell r="N533">
            <v>770</v>
          </cell>
          <cell r="O533"/>
          <cell r="P533" t="str">
            <v>Oct/2023</v>
          </cell>
          <cell r="Q533">
            <v>455</v>
          </cell>
          <cell r="R533">
            <v>815</v>
          </cell>
          <cell r="S533">
            <v>0</v>
          </cell>
          <cell r="T533" t="str">
            <v>Active</v>
          </cell>
          <cell r="U533" t="str">
            <v>Masspay</v>
          </cell>
        </row>
        <row r="534">
          <cell r="J534" t="str">
            <v>SG-aprirange-11/2023</v>
          </cell>
          <cell r="K534">
            <v>45267</v>
          </cell>
          <cell r="L534" t="str">
            <v>Monthly Billing</v>
          </cell>
          <cell r="M534">
            <v>490</v>
          </cell>
          <cell r="N534">
            <v>490</v>
          </cell>
          <cell r="O534"/>
          <cell r="P534" t="str">
            <v>Nov/2023</v>
          </cell>
          <cell r="Q534">
            <v>490</v>
          </cell>
          <cell r="R534">
            <v>785</v>
          </cell>
          <cell r="S534">
            <v>0</v>
          </cell>
          <cell r="T534" t="str">
            <v>Active</v>
          </cell>
          <cell r="U534" t="str">
            <v>Masspay</v>
          </cell>
        </row>
        <row r="535">
          <cell r="J535" t="str">
            <v>US-ARCHIE TECHNOLOGIES, INC-12/2022</v>
          </cell>
          <cell r="K535">
            <v>44937</v>
          </cell>
          <cell r="L535" t="str">
            <v>Monthly Billing</v>
          </cell>
          <cell r="M535">
            <v>78.25</v>
          </cell>
          <cell r="N535">
            <v>78.25</v>
          </cell>
          <cell r="O535"/>
          <cell r="P535" t="str">
            <v>Dec/2022</v>
          </cell>
          <cell r="Q535">
            <v>78.25</v>
          </cell>
          <cell r="R535">
            <v>1115</v>
          </cell>
          <cell r="S535">
            <v>0</v>
          </cell>
          <cell r="T535" t="str">
            <v>Active</v>
          </cell>
          <cell r="U535" t="str">
            <v>Masspay</v>
          </cell>
        </row>
        <row r="536">
          <cell r="J536" t="str">
            <v>US-ARCHIE TECHNOLOGIES, INC-01/2023</v>
          </cell>
          <cell r="K536">
            <v>44964</v>
          </cell>
          <cell r="L536" t="str">
            <v>Monthly Billing</v>
          </cell>
          <cell r="M536">
            <v>3000</v>
          </cell>
          <cell r="N536">
            <v>3000</v>
          </cell>
          <cell r="O536"/>
          <cell r="P536" t="str">
            <v>Jan/2023</v>
          </cell>
          <cell r="Q536">
            <v>3000</v>
          </cell>
          <cell r="R536">
            <v>1088</v>
          </cell>
          <cell r="S536">
            <v>0</v>
          </cell>
          <cell r="T536" t="str">
            <v>Active</v>
          </cell>
          <cell r="U536" t="str">
            <v>Masspay</v>
          </cell>
        </row>
        <row r="537">
          <cell r="J537" t="str">
            <v>SG -asia automation (singapore) pte ltd-10/2023</v>
          </cell>
          <cell r="K537">
            <v>45237</v>
          </cell>
          <cell r="L537" t="str">
            <v>Client Setup Fee</v>
          </cell>
          <cell r="M537">
            <v>110000</v>
          </cell>
          <cell r="N537">
            <v>110000</v>
          </cell>
          <cell r="O537"/>
          <cell r="P537" t="str">
            <v>Oct/2023</v>
          </cell>
          <cell r="Q537">
            <v>0</v>
          </cell>
          <cell r="R537">
            <v>815</v>
          </cell>
          <cell r="S537">
            <v>0</v>
          </cell>
          <cell r="T537" t="str">
            <v>Active</v>
          </cell>
          <cell r="U537" t="str">
            <v>Masspay</v>
          </cell>
        </row>
        <row r="538">
          <cell r="J538" t="str">
            <v>SG-sui co-11/2023</v>
          </cell>
          <cell r="K538">
            <v>45281</v>
          </cell>
          <cell r="L538" t="str">
            <v>Monthly Billing</v>
          </cell>
          <cell r="M538">
            <v>140</v>
          </cell>
          <cell r="N538">
            <v>140</v>
          </cell>
          <cell r="O538"/>
          <cell r="P538" t="str">
            <v>Nov/2023</v>
          </cell>
          <cell r="Q538">
            <v>140</v>
          </cell>
          <cell r="R538">
            <v>771</v>
          </cell>
          <cell r="S538">
            <v>0</v>
          </cell>
          <cell r="T538" t="str">
            <v>Active</v>
          </cell>
          <cell r="U538" t="str">
            <v>Masspay</v>
          </cell>
        </row>
        <row r="539">
          <cell r="J539" t="str">
            <v>SG-AVACALINK-09/2023</v>
          </cell>
          <cell r="K539">
            <v>45210</v>
          </cell>
          <cell r="L539" t="str">
            <v>Monthly Billing</v>
          </cell>
          <cell r="M539">
            <v>764.4</v>
          </cell>
          <cell r="N539">
            <v>764.4</v>
          </cell>
          <cell r="O539"/>
          <cell r="P539" t="str">
            <v>Sep/2023</v>
          </cell>
          <cell r="Q539">
            <v>764.4</v>
          </cell>
          <cell r="R539">
            <v>842</v>
          </cell>
          <cell r="S539">
            <v>0</v>
          </cell>
          <cell r="T539" t="str">
            <v>Active</v>
          </cell>
          <cell r="U539" t="str">
            <v>Masspay</v>
          </cell>
        </row>
        <row r="540">
          <cell r="J540" t="str">
            <v>SG-AVACALINK-10/2023</v>
          </cell>
          <cell r="K540">
            <v>45238</v>
          </cell>
          <cell r="L540" t="str">
            <v>Monthly Billing</v>
          </cell>
          <cell r="M540">
            <v>477.8</v>
          </cell>
          <cell r="N540">
            <v>1242.2</v>
          </cell>
          <cell r="O540"/>
          <cell r="P540" t="str">
            <v>Oct/2023</v>
          </cell>
          <cell r="Q540">
            <v>477.8</v>
          </cell>
          <cell r="R540">
            <v>814</v>
          </cell>
          <cell r="S540">
            <v>0</v>
          </cell>
          <cell r="T540" t="str">
            <v>Active</v>
          </cell>
          <cell r="U540" t="str">
            <v>Masspay</v>
          </cell>
        </row>
        <row r="541">
          <cell r="J541" t="str">
            <v>SG-AVACALINK-11/2023</v>
          </cell>
          <cell r="K541">
            <v>45269</v>
          </cell>
          <cell r="L541" t="str">
            <v>Monthly Billing</v>
          </cell>
          <cell r="M541">
            <v>184.27</v>
          </cell>
          <cell r="N541">
            <v>662.08</v>
          </cell>
          <cell r="O541"/>
          <cell r="P541" t="str">
            <v>Nov/2023</v>
          </cell>
          <cell r="Q541">
            <v>184.27</v>
          </cell>
          <cell r="R541">
            <v>783</v>
          </cell>
          <cell r="S541">
            <v>0</v>
          </cell>
          <cell r="T541" t="str">
            <v>Active</v>
          </cell>
          <cell r="U541" t="str">
            <v>Masspay</v>
          </cell>
        </row>
        <row r="542">
          <cell r="J542" t="str">
            <v>SG-AYP Staffing-09/2023</v>
          </cell>
          <cell r="K542">
            <v>45209</v>
          </cell>
          <cell r="L542" t="str">
            <v>Monthly Billing</v>
          </cell>
          <cell r="M542">
            <v>30</v>
          </cell>
          <cell r="N542">
            <v>30</v>
          </cell>
          <cell r="O542"/>
          <cell r="P542" t="str">
            <v>Sep/2023</v>
          </cell>
          <cell r="Q542">
            <v>30</v>
          </cell>
          <cell r="R542">
            <v>843</v>
          </cell>
          <cell r="S542">
            <v>0</v>
          </cell>
          <cell r="T542" t="str">
            <v>Active</v>
          </cell>
          <cell r="U542" t="str">
            <v>Masspay</v>
          </cell>
        </row>
        <row r="543">
          <cell r="J543" t="str">
            <v>SG-AYP Staffing-10/2023</v>
          </cell>
          <cell r="K543">
            <v>45239</v>
          </cell>
          <cell r="L543" t="str">
            <v>Monthly Billing</v>
          </cell>
          <cell r="M543">
            <v>72.5</v>
          </cell>
          <cell r="N543">
            <v>72.5</v>
          </cell>
          <cell r="O543"/>
          <cell r="P543" t="str">
            <v>Oct/2023</v>
          </cell>
          <cell r="Q543">
            <v>72.5</v>
          </cell>
          <cell r="R543">
            <v>813</v>
          </cell>
          <cell r="S543">
            <v>0</v>
          </cell>
          <cell r="T543" t="str">
            <v>Active</v>
          </cell>
          <cell r="U543" t="str">
            <v>Masspay</v>
          </cell>
        </row>
        <row r="544">
          <cell r="J544" t="str">
            <v>SG-AYP Staffing-11/2023</v>
          </cell>
          <cell r="K544">
            <v>45269</v>
          </cell>
          <cell r="L544" t="str">
            <v>Monthly Billing</v>
          </cell>
          <cell r="M544">
            <v>167.5</v>
          </cell>
          <cell r="N544">
            <v>167.5</v>
          </cell>
          <cell r="O544"/>
          <cell r="P544" t="str">
            <v>Nov/2023</v>
          </cell>
          <cell r="Q544">
            <v>167.5</v>
          </cell>
          <cell r="R544">
            <v>783</v>
          </cell>
          <cell r="S544">
            <v>0</v>
          </cell>
          <cell r="T544" t="str">
            <v>Active</v>
          </cell>
          <cell r="U544" t="str">
            <v>Masspay</v>
          </cell>
        </row>
        <row r="545">
          <cell r="J545" t="str">
            <v>SG-AYP Staffing-12/2023</v>
          </cell>
          <cell r="K545">
            <v>45301</v>
          </cell>
          <cell r="L545" t="str">
            <v>Monthly Billing</v>
          </cell>
          <cell r="M545">
            <v>186.5</v>
          </cell>
          <cell r="N545">
            <v>354</v>
          </cell>
          <cell r="O545"/>
          <cell r="P545" t="str">
            <v>Dec/2023</v>
          </cell>
          <cell r="Q545">
            <v>186.5</v>
          </cell>
          <cell r="R545">
            <v>751</v>
          </cell>
          <cell r="S545">
            <v>0</v>
          </cell>
          <cell r="T545" t="str">
            <v>Active</v>
          </cell>
          <cell r="U545" t="str">
            <v>Masspay</v>
          </cell>
        </row>
        <row r="546">
          <cell r="J546" t="str">
            <v>SG-AYP Staffing-01/2024</v>
          </cell>
          <cell r="K546">
            <v>45331</v>
          </cell>
          <cell r="L546" t="str">
            <v>Monthly Billing</v>
          </cell>
          <cell r="M546">
            <v>72.5</v>
          </cell>
          <cell r="N546">
            <v>72.5</v>
          </cell>
          <cell r="O546"/>
          <cell r="P546" t="str">
            <v>Jan/2024</v>
          </cell>
          <cell r="Q546">
            <v>72.5</v>
          </cell>
          <cell r="R546">
            <v>721</v>
          </cell>
          <cell r="S546">
            <v>0</v>
          </cell>
          <cell r="T546" t="str">
            <v>Active</v>
          </cell>
          <cell r="U546" t="str">
            <v>Masspay</v>
          </cell>
        </row>
        <row r="547">
          <cell r="J547" t="str">
            <v>SG-AYP Staffing-02/2024</v>
          </cell>
          <cell r="K547">
            <v>45362</v>
          </cell>
          <cell r="L547" t="str">
            <v>Monthly Billing</v>
          </cell>
          <cell r="M547">
            <v>71</v>
          </cell>
          <cell r="N547">
            <v>71</v>
          </cell>
          <cell r="O547"/>
          <cell r="P547" t="str">
            <v>Feb/2024</v>
          </cell>
          <cell r="Q547">
            <v>71</v>
          </cell>
          <cell r="R547">
            <v>690</v>
          </cell>
          <cell r="S547">
            <v>0</v>
          </cell>
          <cell r="T547" t="str">
            <v>Active</v>
          </cell>
          <cell r="U547" t="str">
            <v>Masspay</v>
          </cell>
        </row>
        <row r="548">
          <cell r="J548" t="str">
            <v>SG-AYP Staffing-03/2024</v>
          </cell>
          <cell r="K548">
            <v>45392</v>
          </cell>
          <cell r="L548" t="str">
            <v>Monthly Billing</v>
          </cell>
          <cell r="M548">
            <v>75.5</v>
          </cell>
          <cell r="N548">
            <v>75.5</v>
          </cell>
          <cell r="O548"/>
          <cell r="P548" t="str">
            <v>Mar/2024</v>
          </cell>
          <cell r="Q548">
            <v>75.5</v>
          </cell>
          <cell r="R548">
            <v>660</v>
          </cell>
          <cell r="S548">
            <v>0</v>
          </cell>
          <cell r="T548" t="str">
            <v>Active</v>
          </cell>
          <cell r="U548" t="str">
            <v>Masspay</v>
          </cell>
        </row>
        <row r="549">
          <cell r="J549" t="str">
            <v>SG-AYP Staffing-04/2024</v>
          </cell>
          <cell r="K549">
            <v>45421</v>
          </cell>
          <cell r="L549" t="str">
            <v>Monthly Billing</v>
          </cell>
          <cell r="M549">
            <v>1000</v>
          </cell>
          <cell r="N549">
            <v>1000</v>
          </cell>
          <cell r="O549"/>
          <cell r="P549" t="str">
            <v>Apr/2024</v>
          </cell>
          <cell r="Q549">
            <v>1000</v>
          </cell>
          <cell r="R549">
            <v>631</v>
          </cell>
          <cell r="S549">
            <v>0</v>
          </cell>
          <cell r="T549" t="str">
            <v>Active</v>
          </cell>
          <cell r="U549" t="str">
            <v>Masspay</v>
          </cell>
        </row>
        <row r="550">
          <cell r="J550" t="str">
            <v>SG-AYP Staffing-05/2024</v>
          </cell>
          <cell r="K550">
            <v>45451</v>
          </cell>
          <cell r="L550" t="str">
            <v>Monthly Billing</v>
          </cell>
          <cell r="M550">
            <v>1000</v>
          </cell>
          <cell r="N550">
            <v>1000</v>
          </cell>
          <cell r="O550"/>
          <cell r="P550" t="str">
            <v>May/2024</v>
          </cell>
          <cell r="Q550">
            <v>1000</v>
          </cell>
          <cell r="R550">
            <v>601</v>
          </cell>
          <cell r="S550">
            <v>0</v>
          </cell>
          <cell r="T550" t="str">
            <v>Active</v>
          </cell>
          <cell r="U550" t="str">
            <v>Masspay</v>
          </cell>
        </row>
        <row r="551">
          <cell r="J551" t="str">
            <v>SG-AYP Staffing-06/2024</v>
          </cell>
          <cell r="K551">
            <v>45482</v>
          </cell>
          <cell r="L551" t="str">
            <v>Monthly Billing</v>
          </cell>
          <cell r="M551">
            <v>1000</v>
          </cell>
          <cell r="N551">
            <v>1000</v>
          </cell>
          <cell r="O551"/>
          <cell r="P551" t="str">
            <v>Jun/2024</v>
          </cell>
          <cell r="Q551">
            <v>1000</v>
          </cell>
          <cell r="R551">
            <v>570</v>
          </cell>
          <cell r="S551">
            <v>0</v>
          </cell>
          <cell r="T551" t="str">
            <v>Active</v>
          </cell>
          <cell r="U551" t="str">
            <v>Masspay</v>
          </cell>
        </row>
        <row r="552">
          <cell r="J552" t="str">
            <v>SG-AYP Staffing-07/2024</v>
          </cell>
          <cell r="K552">
            <v>45512</v>
          </cell>
          <cell r="L552" t="str">
            <v>Monthly Billing</v>
          </cell>
          <cell r="M552">
            <v>1000</v>
          </cell>
          <cell r="N552">
            <v>1000</v>
          </cell>
          <cell r="O552"/>
          <cell r="P552" t="str">
            <v>Jul/2024</v>
          </cell>
          <cell r="Q552">
            <v>1000</v>
          </cell>
          <cell r="R552">
            <v>540</v>
          </cell>
          <cell r="S552">
            <v>0</v>
          </cell>
          <cell r="T552" t="str">
            <v>Active</v>
          </cell>
          <cell r="U552" t="str">
            <v>Masspay</v>
          </cell>
        </row>
        <row r="553">
          <cell r="J553" t="str">
            <v>SG-AYP Staffing-08/2024</v>
          </cell>
          <cell r="K553">
            <v>45544</v>
          </cell>
          <cell r="L553" t="str">
            <v>Monthly Billing</v>
          </cell>
          <cell r="M553">
            <v>1000</v>
          </cell>
          <cell r="N553">
            <v>1000</v>
          </cell>
          <cell r="O553"/>
          <cell r="P553" t="str">
            <v>Aug/2024</v>
          </cell>
          <cell r="Q553">
            <v>1000</v>
          </cell>
          <cell r="R553">
            <v>508</v>
          </cell>
          <cell r="S553">
            <v>0</v>
          </cell>
          <cell r="T553" t="str">
            <v>Active</v>
          </cell>
          <cell r="U553" t="str">
            <v>Masspay</v>
          </cell>
        </row>
        <row r="554">
          <cell r="J554" t="str">
            <v>SG-AYP Staffing-09/2024</v>
          </cell>
          <cell r="K554">
            <v>45573</v>
          </cell>
          <cell r="L554" t="str">
            <v>Monthly Billing</v>
          </cell>
          <cell r="M554">
            <v>1000</v>
          </cell>
          <cell r="N554">
            <v>1000</v>
          </cell>
          <cell r="O554"/>
          <cell r="P554" t="str">
            <v>Sep/2024</v>
          </cell>
          <cell r="Q554">
            <v>1000</v>
          </cell>
          <cell r="R554">
            <v>479</v>
          </cell>
          <cell r="S554">
            <v>0</v>
          </cell>
          <cell r="T554" t="str">
            <v>Active</v>
          </cell>
          <cell r="U554" t="str">
            <v>Masspay</v>
          </cell>
        </row>
        <row r="555">
          <cell r="J555" t="str">
            <v>SG-AYP Staffing-10/2024</v>
          </cell>
          <cell r="K555">
            <v>45607</v>
          </cell>
          <cell r="L555" t="str">
            <v>Monthly Billing</v>
          </cell>
          <cell r="M555">
            <v>1500</v>
          </cell>
          <cell r="N555">
            <v>1500</v>
          </cell>
          <cell r="O555"/>
          <cell r="P555" t="str">
            <v>Oct/2024</v>
          </cell>
          <cell r="Q555">
            <v>1500</v>
          </cell>
          <cell r="R555">
            <v>445</v>
          </cell>
          <cell r="S555">
            <v>0</v>
          </cell>
          <cell r="T555" t="str">
            <v>Active</v>
          </cell>
          <cell r="U555" t="str">
            <v>Masspay</v>
          </cell>
        </row>
        <row r="556">
          <cell r="J556" t="str">
            <v>SG-AYP Staffing-11/2024</v>
          </cell>
          <cell r="K556">
            <v>45635</v>
          </cell>
          <cell r="L556" t="str">
            <v>Monthly Billing</v>
          </cell>
          <cell r="M556">
            <v>1500</v>
          </cell>
          <cell r="N556">
            <v>1500</v>
          </cell>
          <cell r="O556"/>
          <cell r="P556" t="str">
            <v>Nov/2024</v>
          </cell>
          <cell r="Q556">
            <v>1500</v>
          </cell>
          <cell r="R556">
            <v>417</v>
          </cell>
          <cell r="S556">
            <v>0</v>
          </cell>
          <cell r="T556" t="str">
            <v>Active</v>
          </cell>
          <cell r="U556" t="str">
            <v>Masspay</v>
          </cell>
        </row>
        <row r="557">
          <cell r="J557" t="str">
            <v>SG-AYP Staffing-12/2024</v>
          </cell>
          <cell r="K557">
            <v>45666</v>
          </cell>
          <cell r="L557" t="str">
            <v>Monthly Billing</v>
          </cell>
          <cell r="M557">
            <v>1500</v>
          </cell>
          <cell r="N557">
            <v>1500</v>
          </cell>
          <cell r="O557"/>
          <cell r="P557" t="str">
            <v>Dec/2024</v>
          </cell>
          <cell r="Q557">
            <v>1500</v>
          </cell>
          <cell r="R557">
            <v>386</v>
          </cell>
          <cell r="S557">
            <v>0</v>
          </cell>
          <cell r="T557" t="str">
            <v>Active</v>
          </cell>
          <cell r="U557" t="str">
            <v>Masspay</v>
          </cell>
        </row>
        <row r="558">
          <cell r="J558" t="str">
            <v>SG-AYP Staffing-01/2025</v>
          </cell>
          <cell r="K558">
            <v>45698</v>
          </cell>
          <cell r="L558" t="str">
            <v>Monthly Billing</v>
          </cell>
          <cell r="M558">
            <v>1500</v>
          </cell>
          <cell r="N558">
            <v>1500</v>
          </cell>
          <cell r="O558"/>
          <cell r="P558" t="str">
            <v>Jan/2025</v>
          </cell>
          <cell r="Q558">
            <v>1500</v>
          </cell>
          <cell r="R558">
            <v>354</v>
          </cell>
          <cell r="S558">
            <v>0</v>
          </cell>
          <cell r="T558" t="str">
            <v>Active</v>
          </cell>
          <cell r="U558" t="str">
            <v>Masspay</v>
          </cell>
        </row>
        <row r="559">
          <cell r="J559" t="str">
            <v>SG-AYP Staffing-02/2025</v>
          </cell>
          <cell r="K559">
            <v>45726</v>
          </cell>
          <cell r="L559" t="str">
            <v>Monthly Billing</v>
          </cell>
          <cell r="M559">
            <v>1500</v>
          </cell>
          <cell r="N559">
            <v>1500</v>
          </cell>
          <cell r="O559"/>
          <cell r="P559" t="str">
            <v>Feb/2025</v>
          </cell>
          <cell r="Q559">
            <v>1500</v>
          </cell>
          <cell r="R559">
            <v>326</v>
          </cell>
          <cell r="S559">
            <v>0</v>
          </cell>
          <cell r="T559" t="str">
            <v>Active</v>
          </cell>
          <cell r="U559" t="str">
            <v>Masspay</v>
          </cell>
        </row>
        <row r="560">
          <cell r="J560" t="str">
            <v>SG-AYP Staffing-03/2025</v>
          </cell>
          <cell r="K560">
            <v>45755</v>
          </cell>
          <cell r="L560" t="str">
            <v>Monthly Billing</v>
          </cell>
          <cell r="M560">
            <v>1570</v>
          </cell>
          <cell r="N560">
            <v>1570</v>
          </cell>
          <cell r="O560"/>
          <cell r="P560" t="str">
            <v>Mar/2025</v>
          </cell>
          <cell r="Q560">
            <v>1570</v>
          </cell>
          <cell r="R560">
            <v>297</v>
          </cell>
          <cell r="S560">
            <v>0</v>
          </cell>
          <cell r="T560" t="str">
            <v>Active</v>
          </cell>
          <cell r="U560" t="str">
            <v>Masspay</v>
          </cell>
        </row>
        <row r="561">
          <cell r="J561" t="str">
            <v>SG-AYP Staffing-04/2025</v>
          </cell>
          <cell r="K561">
            <v>45785</v>
          </cell>
          <cell r="L561" t="str">
            <v>Monthly Billing</v>
          </cell>
          <cell r="M561">
            <v>2630</v>
          </cell>
          <cell r="N561">
            <v>2630</v>
          </cell>
          <cell r="O561"/>
          <cell r="P561" t="str">
            <v>Apr/2025</v>
          </cell>
          <cell r="Q561">
            <v>2630</v>
          </cell>
          <cell r="R561">
            <v>267</v>
          </cell>
          <cell r="S561">
            <v>0</v>
          </cell>
          <cell r="T561" t="str">
            <v>Active</v>
          </cell>
          <cell r="U561" t="str">
            <v>Masspay</v>
          </cell>
        </row>
        <row r="562">
          <cell r="J562" t="str">
            <v>SG-AYP Staffing-05/2025</v>
          </cell>
          <cell r="K562">
            <v>45817</v>
          </cell>
          <cell r="L562" t="str">
            <v>Monthly Billing</v>
          </cell>
          <cell r="M562">
            <v>2570</v>
          </cell>
          <cell r="N562">
            <v>2570</v>
          </cell>
          <cell r="O562"/>
          <cell r="P562" t="str">
            <v>May/2025</v>
          </cell>
          <cell r="Q562">
            <v>2570</v>
          </cell>
          <cell r="R562">
            <v>235</v>
          </cell>
          <cell r="S562">
            <v>0</v>
          </cell>
          <cell r="T562" t="str">
            <v>Active</v>
          </cell>
          <cell r="U562" t="str">
            <v>Masspay</v>
          </cell>
        </row>
        <row r="563">
          <cell r="J563" t="str">
            <v>SG-AYP Staffing-06/2025</v>
          </cell>
          <cell r="K563">
            <v>45846</v>
          </cell>
          <cell r="L563" t="str">
            <v>Monthly Billing</v>
          </cell>
          <cell r="M563">
            <v>2570</v>
          </cell>
          <cell r="N563">
            <v>2570</v>
          </cell>
          <cell r="O563">
            <v>0</v>
          </cell>
          <cell r="P563" t="str">
            <v>Jun/2025</v>
          </cell>
          <cell r="Q563">
            <v>2570</v>
          </cell>
          <cell r="R563">
            <v>206</v>
          </cell>
          <cell r="S563">
            <v>0</v>
          </cell>
          <cell r="T563" t="str">
            <v>Active</v>
          </cell>
          <cell r="U563" t="str">
            <v>Masspay</v>
          </cell>
        </row>
        <row r="564">
          <cell r="J564" t="str">
            <v>SG-AYP Staffing-07/2025</v>
          </cell>
          <cell r="K564">
            <v>45877</v>
          </cell>
          <cell r="L564" t="str">
            <v>Monthly Billing</v>
          </cell>
          <cell r="M564">
            <v>2620</v>
          </cell>
          <cell r="N564">
            <v>0</v>
          </cell>
          <cell r="O564">
            <v>0</v>
          </cell>
          <cell r="P564" t="str">
            <v>Jul/2025</v>
          </cell>
          <cell r="Q564">
            <v>2620</v>
          </cell>
          <cell r="R564">
            <v>175</v>
          </cell>
          <cell r="S564">
            <v>0</v>
          </cell>
          <cell r="T564" t="str">
            <v>Active</v>
          </cell>
          <cell r="U564" t="str">
            <v>Masspay</v>
          </cell>
        </row>
        <row r="565">
          <cell r="J565" t="str">
            <v>SG-AYP Staffing-08/2025</v>
          </cell>
          <cell r="K565">
            <v>45908</v>
          </cell>
          <cell r="L565" t="str">
            <v>Monthly Billing</v>
          </cell>
          <cell r="M565">
            <v>2600</v>
          </cell>
          <cell r="N565">
            <v>2600</v>
          </cell>
          <cell r="O565">
            <v>0</v>
          </cell>
          <cell r="P565" t="str">
            <v>Aug/2025</v>
          </cell>
          <cell r="Q565">
            <v>2600</v>
          </cell>
          <cell r="R565">
            <v>144</v>
          </cell>
          <cell r="S565">
            <v>0</v>
          </cell>
          <cell r="T565" t="str">
            <v>Active</v>
          </cell>
          <cell r="U565" t="str">
            <v>Masspay</v>
          </cell>
        </row>
        <row r="566">
          <cell r="J566" t="str">
            <v>SG-AYP Staffing-09/2025</v>
          </cell>
          <cell r="K566">
            <v>45938</v>
          </cell>
          <cell r="L566" t="str">
            <v>Monthly Billing</v>
          </cell>
          <cell r="M566">
            <v>2600</v>
          </cell>
          <cell r="N566">
            <v>2600</v>
          </cell>
          <cell r="O566">
            <v>0</v>
          </cell>
          <cell r="P566" t="str">
            <v>Sep/2025</v>
          </cell>
          <cell r="Q566">
            <v>2600</v>
          </cell>
          <cell r="R566">
            <v>114</v>
          </cell>
          <cell r="S566">
            <v>0</v>
          </cell>
          <cell r="T566" t="str">
            <v>Active</v>
          </cell>
          <cell r="U566" t="str">
            <v>Masspay</v>
          </cell>
        </row>
        <row r="567">
          <cell r="J567" t="str">
            <v>SG-AYP Staffing-10/2025</v>
          </cell>
          <cell r="K567">
            <v>45971</v>
          </cell>
          <cell r="L567" t="str">
            <v>Monthly Billing</v>
          </cell>
          <cell r="M567">
            <v>2660</v>
          </cell>
          <cell r="N567">
            <v>2660</v>
          </cell>
          <cell r="O567">
            <v>0</v>
          </cell>
          <cell r="P567" t="str">
            <v>Oct/2025</v>
          </cell>
          <cell r="Q567">
            <v>2660</v>
          </cell>
          <cell r="R567">
            <v>81</v>
          </cell>
          <cell r="S567">
            <v>0</v>
          </cell>
          <cell r="T567" t="str">
            <v>Active</v>
          </cell>
          <cell r="U567" t="str">
            <v>Masspay</v>
          </cell>
        </row>
        <row r="568">
          <cell r="J568" t="str">
            <v>SG-AYP Staffing-11/2025</v>
          </cell>
          <cell r="K568">
            <v>45999</v>
          </cell>
          <cell r="L568" t="str">
            <v>Monthly Billing</v>
          </cell>
          <cell r="M568">
            <v>2600</v>
          </cell>
          <cell r="N568">
            <v>2600</v>
          </cell>
          <cell r="O568">
            <v>0</v>
          </cell>
          <cell r="P568" t="str">
            <v>Nov/2025</v>
          </cell>
          <cell r="Q568">
            <v>2600</v>
          </cell>
          <cell r="R568">
            <v>53</v>
          </cell>
          <cell r="S568">
            <v>0</v>
          </cell>
          <cell r="T568" t="str">
            <v>Active</v>
          </cell>
          <cell r="U568" t="str">
            <v>Masspay</v>
          </cell>
        </row>
        <row r="569">
          <cell r="J569" t="str">
            <v>SG-AYP Staffing-12/2025</v>
          </cell>
          <cell r="K569">
            <v>46031</v>
          </cell>
          <cell r="L569" t="str">
            <v>Monthly Billing</v>
          </cell>
          <cell r="M569">
            <v>2560</v>
          </cell>
          <cell r="N569">
            <v>2560</v>
          </cell>
          <cell r="O569">
            <v>0</v>
          </cell>
          <cell r="P569" t="str">
            <v>Dec/2025</v>
          </cell>
          <cell r="Q569">
            <v>2560</v>
          </cell>
          <cell r="R569">
            <v>21</v>
          </cell>
          <cell r="S569">
            <v>0</v>
          </cell>
          <cell r="T569" t="str">
            <v>Active</v>
          </cell>
          <cell r="U569" t="str">
            <v>Masspay</v>
          </cell>
        </row>
        <row r="570">
          <cell r="J570" t="str">
            <v>UK-Azimo-12/2023</v>
          </cell>
          <cell r="K570">
            <v>45324</v>
          </cell>
          <cell r="L570" t="str">
            <v>Monthly Billing</v>
          </cell>
          <cell r="M570">
            <v>30</v>
          </cell>
          <cell r="N570">
            <v>30</v>
          </cell>
          <cell r="O570"/>
          <cell r="P570" t="str">
            <v>Dec/2023</v>
          </cell>
          <cell r="Q570">
            <v>30</v>
          </cell>
          <cell r="R570">
            <v>728</v>
          </cell>
          <cell r="S570">
            <v>0</v>
          </cell>
          <cell r="T570" t="str">
            <v>Active</v>
          </cell>
          <cell r="U570" t="str">
            <v>Masspay</v>
          </cell>
        </row>
        <row r="571">
          <cell r="J571" t="str">
            <v>UK-Azimo-01/2024</v>
          </cell>
          <cell r="K571">
            <v>45351</v>
          </cell>
          <cell r="L571" t="str">
            <v>Monthly Billing</v>
          </cell>
          <cell r="M571">
            <v>28.5</v>
          </cell>
          <cell r="N571">
            <v>28.5</v>
          </cell>
          <cell r="O571"/>
          <cell r="P571" t="str">
            <v>Jan/2024</v>
          </cell>
          <cell r="Q571">
            <v>28.5</v>
          </cell>
          <cell r="R571">
            <v>701</v>
          </cell>
          <cell r="S571">
            <v>0</v>
          </cell>
          <cell r="T571" t="str">
            <v>Active</v>
          </cell>
          <cell r="U571" t="str">
            <v>Masspay</v>
          </cell>
        </row>
        <row r="572">
          <cell r="J572" t="str">
            <v>UK-Azimo-02/2024</v>
          </cell>
          <cell r="K572">
            <v>45383</v>
          </cell>
          <cell r="L572" t="str">
            <v>Monthly Billing</v>
          </cell>
          <cell r="M572">
            <v>85.5</v>
          </cell>
          <cell r="N572">
            <v>85.5</v>
          </cell>
          <cell r="O572"/>
          <cell r="P572" t="str">
            <v>Feb/2024</v>
          </cell>
          <cell r="Q572">
            <v>85.5</v>
          </cell>
          <cell r="R572">
            <v>669</v>
          </cell>
          <cell r="S572">
            <v>0</v>
          </cell>
          <cell r="T572" t="str">
            <v>Active</v>
          </cell>
          <cell r="U572" t="str">
            <v>Masspay</v>
          </cell>
        </row>
        <row r="573">
          <cell r="J573" t="str">
            <v>UK-Azimo-03/2024</v>
          </cell>
          <cell r="K573">
            <v>45414</v>
          </cell>
          <cell r="L573" t="str">
            <v>Monthly Billing</v>
          </cell>
          <cell r="M573">
            <v>1.5</v>
          </cell>
          <cell r="N573">
            <v>1.5</v>
          </cell>
          <cell r="O573"/>
          <cell r="P573" t="str">
            <v>Mar/2024</v>
          </cell>
          <cell r="Q573">
            <v>1.5</v>
          </cell>
          <cell r="R573">
            <v>638</v>
          </cell>
          <cell r="S573">
            <v>0</v>
          </cell>
          <cell r="T573" t="str">
            <v>Active</v>
          </cell>
          <cell r="U573" t="str">
            <v>Masspay</v>
          </cell>
        </row>
        <row r="574">
          <cell r="J574" t="str">
            <v>UK-Azimo-04/2024</v>
          </cell>
          <cell r="K574">
            <v>45443</v>
          </cell>
          <cell r="L574" t="str">
            <v>Monthly Billing</v>
          </cell>
          <cell r="M574">
            <v>12</v>
          </cell>
          <cell r="N574">
            <v>12</v>
          </cell>
          <cell r="O574"/>
          <cell r="P574" t="str">
            <v>Apr/2024</v>
          </cell>
          <cell r="Q574">
            <v>12</v>
          </cell>
          <cell r="R574">
            <v>609</v>
          </cell>
          <cell r="S574">
            <v>0</v>
          </cell>
          <cell r="T574" t="str">
            <v>Active</v>
          </cell>
          <cell r="U574" t="str">
            <v>Masspay</v>
          </cell>
        </row>
        <row r="575">
          <cell r="J575" t="str">
            <v>UK-Azimo-05/2024</v>
          </cell>
          <cell r="K575">
            <v>45476</v>
          </cell>
          <cell r="L575" t="str">
            <v>Monthly Billing</v>
          </cell>
          <cell r="M575">
            <v>1.5</v>
          </cell>
          <cell r="N575">
            <v>1.5</v>
          </cell>
          <cell r="O575"/>
          <cell r="P575" t="str">
            <v>May/2024</v>
          </cell>
          <cell r="Q575">
            <v>1.5</v>
          </cell>
          <cell r="R575">
            <v>576</v>
          </cell>
          <cell r="S575">
            <v>0</v>
          </cell>
          <cell r="T575" t="str">
            <v>Active</v>
          </cell>
          <cell r="U575" t="str">
            <v>Masspay</v>
          </cell>
        </row>
        <row r="576">
          <cell r="J576" t="str">
            <v>SG-B And T Corretora Da Cambio Ltda-11/2022</v>
          </cell>
          <cell r="K576">
            <v>44907</v>
          </cell>
          <cell r="L576" t="str">
            <v>Monthly Billing</v>
          </cell>
          <cell r="M576">
            <v>2000</v>
          </cell>
          <cell r="N576">
            <v>2000</v>
          </cell>
          <cell r="O576"/>
          <cell r="P576" t="str">
            <v>Nov/2022</v>
          </cell>
          <cell r="Q576">
            <v>2000</v>
          </cell>
          <cell r="R576">
            <v>1145</v>
          </cell>
          <cell r="S576">
            <v>0</v>
          </cell>
          <cell r="T576" t="str">
            <v>Active</v>
          </cell>
          <cell r="U576" t="str">
            <v>Masspay</v>
          </cell>
        </row>
        <row r="577">
          <cell r="J577" t="str">
            <v>SG-B And T Corretora Da Cambio Ltda-12/2022</v>
          </cell>
          <cell r="K577">
            <v>44933</v>
          </cell>
          <cell r="L577" t="str">
            <v>Monthly Billing</v>
          </cell>
          <cell r="M577">
            <v>2000</v>
          </cell>
          <cell r="N577">
            <v>2000</v>
          </cell>
          <cell r="O577"/>
          <cell r="P577" t="str">
            <v>Dec/2022</v>
          </cell>
          <cell r="Q577">
            <v>2000</v>
          </cell>
          <cell r="R577">
            <v>1119</v>
          </cell>
          <cell r="S577">
            <v>0</v>
          </cell>
          <cell r="T577" t="str">
            <v>Active</v>
          </cell>
          <cell r="U577" t="str">
            <v>Masspay</v>
          </cell>
        </row>
        <row r="578">
          <cell r="J578" t="str">
            <v>SG-B And T Corretora Da Cambio Ltda-01/2023</v>
          </cell>
          <cell r="K578">
            <v>44964</v>
          </cell>
          <cell r="L578" t="str">
            <v>Monthly Billing</v>
          </cell>
          <cell r="M578">
            <v>2000</v>
          </cell>
          <cell r="N578">
            <v>2000</v>
          </cell>
          <cell r="O578"/>
          <cell r="P578" t="str">
            <v>Jan/2023</v>
          </cell>
          <cell r="Q578">
            <v>2000</v>
          </cell>
          <cell r="R578">
            <v>1088</v>
          </cell>
          <cell r="S578">
            <v>0</v>
          </cell>
          <cell r="T578" t="str">
            <v>Active</v>
          </cell>
          <cell r="U578" t="str">
            <v>Masspay</v>
          </cell>
        </row>
        <row r="579">
          <cell r="J579" t="str">
            <v>SG-BAndTCorretora-02/2023</v>
          </cell>
          <cell r="K579">
            <v>44992</v>
          </cell>
          <cell r="L579" t="str">
            <v>Monthly Billing</v>
          </cell>
          <cell r="M579">
            <v>2000</v>
          </cell>
          <cell r="N579">
            <v>2000</v>
          </cell>
          <cell r="O579"/>
          <cell r="P579" t="str">
            <v>Feb/2023</v>
          </cell>
          <cell r="Q579">
            <v>2000</v>
          </cell>
          <cell r="R579">
            <v>1060</v>
          </cell>
          <cell r="S579">
            <v>0</v>
          </cell>
          <cell r="T579" t="str">
            <v>Active</v>
          </cell>
          <cell r="U579" t="str">
            <v>Masspay</v>
          </cell>
        </row>
        <row r="580">
          <cell r="J580" t="str">
            <v>SG-BAndTCorretora-03/2023</v>
          </cell>
          <cell r="K580">
            <v>45023</v>
          </cell>
          <cell r="L580" t="str">
            <v>Monthly Billing</v>
          </cell>
          <cell r="M580">
            <v>2000</v>
          </cell>
          <cell r="N580">
            <v>2000</v>
          </cell>
          <cell r="O580"/>
          <cell r="P580" t="str">
            <v>Mar/2023</v>
          </cell>
          <cell r="Q580">
            <v>2000</v>
          </cell>
          <cell r="R580">
            <v>1029</v>
          </cell>
          <cell r="S580">
            <v>0</v>
          </cell>
          <cell r="T580" t="str">
            <v>Active</v>
          </cell>
          <cell r="U580" t="str">
            <v>Masspay</v>
          </cell>
        </row>
        <row r="581">
          <cell r="J581" t="str">
            <v>SG-BAndTCorretora-04/2023</v>
          </cell>
          <cell r="K581">
            <v>45054</v>
          </cell>
          <cell r="L581" t="str">
            <v>Monthly Billing</v>
          </cell>
          <cell r="M581">
            <v>2000</v>
          </cell>
          <cell r="N581">
            <v>2000</v>
          </cell>
          <cell r="O581"/>
          <cell r="P581" t="str">
            <v>Apr/2023</v>
          </cell>
          <cell r="Q581">
            <v>2000</v>
          </cell>
          <cell r="R581">
            <v>998</v>
          </cell>
          <cell r="S581">
            <v>0</v>
          </cell>
          <cell r="T581" t="str">
            <v>Active</v>
          </cell>
          <cell r="U581" t="str">
            <v>Masspay</v>
          </cell>
        </row>
        <row r="582">
          <cell r="J582" t="str">
            <v>SG-BAndTCorretora-05/2023</v>
          </cell>
          <cell r="K582">
            <v>45084</v>
          </cell>
          <cell r="L582" t="str">
            <v>Monthly Billing</v>
          </cell>
          <cell r="M582">
            <v>2000</v>
          </cell>
          <cell r="N582">
            <v>2000</v>
          </cell>
          <cell r="O582"/>
          <cell r="P582" t="str">
            <v>May/2023</v>
          </cell>
          <cell r="Q582">
            <v>2000</v>
          </cell>
          <cell r="R582">
            <v>968</v>
          </cell>
          <cell r="S582">
            <v>0</v>
          </cell>
          <cell r="T582" t="str">
            <v>Active</v>
          </cell>
          <cell r="U582" t="str">
            <v>Masspay</v>
          </cell>
        </row>
        <row r="583">
          <cell r="J583" t="str">
            <v>SG-BAndTCorretora-06/2023</v>
          </cell>
          <cell r="K583">
            <v>45114</v>
          </cell>
          <cell r="L583" t="str">
            <v>Monthly Billing</v>
          </cell>
          <cell r="M583">
            <v>2100</v>
          </cell>
          <cell r="N583">
            <v>2100</v>
          </cell>
          <cell r="O583"/>
          <cell r="P583" t="str">
            <v>Jun/2023</v>
          </cell>
          <cell r="Q583">
            <v>2100</v>
          </cell>
          <cell r="R583">
            <v>938</v>
          </cell>
          <cell r="S583">
            <v>0</v>
          </cell>
          <cell r="T583" t="str">
            <v>Active</v>
          </cell>
          <cell r="U583" t="str">
            <v>Masspay</v>
          </cell>
        </row>
        <row r="584">
          <cell r="J584" t="str">
            <v>SG-BAndTCorretora-07/2023</v>
          </cell>
          <cell r="K584">
            <v>45145</v>
          </cell>
          <cell r="L584" t="str">
            <v>Monthly Billing</v>
          </cell>
          <cell r="M584">
            <v>2000</v>
          </cell>
          <cell r="N584">
            <v>2000</v>
          </cell>
          <cell r="O584"/>
          <cell r="P584" t="str">
            <v>Jul/2023</v>
          </cell>
          <cell r="Q584">
            <v>2000</v>
          </cell>
          <cell r="R584">
            <v>907</v>
          </cell>
          <cell r="S584">
            <v>0</v>
          </cell>
          <cell r="T584" t="str">
            <v>Active</v>
          </cell>
          <cell r="U584" t="str">
            <v>Masspay</v>
          </cell>
        </row>
        <row r="585">
          <cell r="J585" t="str">
            <v>SG -BAndTCorretora-08/2023</v>
          </cell>
          <cell r="K585">
            <v>45176</v>
          </cell>
          <cell r="L585" t="str">
            <v>Monthly Billing</v>
          </cell>
          <cell r="M585">
            <v>2000</v>
          </cell>
          <cell r="N585">
            <v>2000</v>
          </cell>
          <cell r="O585"/>
          <cell r="P585" t="str">
            <v>Aug/2023</v>
          </cell>
          <cell r="Q585">
            <v>2000</v>
          </cell>
          <cell r="R585">
            <v>876</v>
          </cell>
          <cell r="S585">
            <v>0</v>
          </cell>
          <cell r="T585" t="str">
            <v>Active</v>
          </cell>
          <cell r="U585" t="str">
            <v>Masspay</v>
          </cell>
        </row>
        <row r="586">
          <cell r="J586" t="str">
            <v>SG-BAndTCorretora-09/2023</v>
          </cell>
          <cell r="K586">
            <v>45206</v>
          </cell>
          <cell r="L586" t="str">
            <v>Monthly Billing</v>
          </cell>
          <cell r="M586">
            <v>2000</v>
          </cell>
          <cell r="N586">
            <v>2000</v>
          </cell>
          <cell r="O586"/>
          <cell r="P586" t="str">
            <v>Sep/2023</v>
          </cell>
          <cell r="Q586">
            <v>2000</v>
          </cell>
          <cell r="R586">
            <v>846</v>
          </cell>
          <cell r="S586">
            <v>0</v>
          </cell>
          <cell r="T586" t="str">
            <v>Active</v>
          </cell>
          <cell r="U586" t="str">
            <v>Masspay</v>
          </cell>
        </row>
        <row r="587">
          <cell r="J587" t="str">
            <v>SG-BAndTCorretora-10/2023</v>
          </cell>
          <cell r="K587">
            <v>45237</v>
          </cell>
          <cell r="L587" t="str">
            <v>Monthly Billing</v>
          </cell>
          <cell r="M587">
            <v>2000</v>
          </cell>
          <cell r="N587">
            <v>2000</v>
          </cell>
          <cell r="O587"/>
          <cell r="P587" t="str">
            <v>Oct/2023</v>
          </cell>
          <cell r="Q587">
            <v>2000</v>
          </cell>
          <cell r="R587">
            <v>815</v>
          </cell>
          <cell r="S587">
            <v>0</v>
          </cell>
          <cell r="T587" t="str">
            <v>Active</v>
          </cell>
          <cell r="U587" t="str">
            <v>Masspay</v>
          </cell>
        </row>
        <row r="588">
          <cell r="J588" t="str">
            <v>SG-BAndTCorretora-11/2023</v>
          </cell>
          <cell r="K588">
            <v>45267</v>
          </cell>
          <cell r="L588" t="str">
            <v>Monthly Billing</v>
          </cell>
          <cell r="M588">
            <v>2000</v>
          </cell>
          <cell r="N588">
            <v>2000</v>
          </cell>
          <cell r="O588"/>
          <cell r="P588" t="str">
            <v>Nov/2023</v>
          </cell>
          <cell r="Q588">
            <v>2000</v>
          </cell>
          <cell r="R588">
            <v>785</v>
          </cell>
          <cell r="S588">
            <v>0</v>
          </cell>
          <cell r="T588" t="str">
            <v>Active</v>
          </cell>
          <cell r="U588" t="str">
            <v>Masspay</v>
          </cell>
        </row>
        <row r="589">
          <cell r="J589" t="str">
            <v>SG-BAndTCorretora-12/2023</v>
          </cell>
          <cell r="K589">
            <v>45299</v>
          </cell>
          <cell r="L589" t="str">
            <v>Monthly Billing</v>
          </cell>
          <cell r="M589">
            <v>2000</v>
          </cell>
          <cell r="N589">
            <v>2000</v>
          </cell>
          <cell r="O589"/>
          <cell r="P589" t="str">
            <v>Dec/2023</v>
          </cell>
          <cell r="Q589">
            <v>2000</v>
          </cell>
          <cell r="R589">
            <v>753</v>
          </cell>
          <cell r="S589">
            <v>0</v>
          </cell>
          <cell r="T589" t="str">
            <v>Active</v>
          </cell>
          <cell r="U589" t="str">
            <v>Masspay</v>
          </cell>
        </row>
        <row r="590">
          <cell r="J590" t="str">
            <v>SG-BAndTCorretora-01/2024</v>
          </cell>
          <cell r="K590">
            <v>45329</v>
          </cell>
          <cell r="L590" t="str">
            <v>Monthly Billing</v>
          </cell>
          <cell r="M590">
            <v>2000</v>
          </cell>
          <cell r="N590">
            <v>2000</v>
          </cell>
          <cell r="O590"/>
          <cell r="P590" t="str">
            <v>Jan/2024</v>
          </cell>
          <cell r="Q590">
            <v>2000</v>
          </cell>
          <cell r="R590">
            <v>723</v>
          </cell>
          <cell r="S590">
            <v>0</v>
          </cell>
          <cell r="T590" t="str">
            <v>Active</v>
          </cell>
          <cell r="U590" t="str">
            <v>Masspay</v>
          </cell>
        </row>
        <row r="591">
          <cell r="J591" t="str">
            <v>SG-BAndTCorretora-02/2024</v>
          </cell>
          <cell r="K591">
            <v>45358</v>
          </cell>
          <cell r="L591" t="str">
            <v>Monthly Billing</v>
          </cell>
          <cell r="M591">
            <v>2000</v>
          </cell>
          <cell r="N591">
            <v>2000</v>
          </cell>
          <cell r="O591"/>
          <cell r="P591" t="str">
            <v>Feb/2024</v>
          </cell>
          <cell r="Q591">
            <v>2000</v>
          </cell>
          <cell r="R591">
            <v>694</v>
          </cell>
          <cell r="S591">
            <v>0</v>
          </cell>
          <cell r="T591" t="str">
            <v>Active</v>
          </cell>
          <cell r="U591" t="str">
            <v>Masspay</v>
          </cell>
        </row>
        <row r="592">
          <cell r="J592" t="str">
            <v>SG-BAndTCorretora-03/2024</v>
          </cell>
          <cell r="K592">
            <v>45390</v>
          </cell>
          <cell r="L592" t="str">
            <v>Monthly Billing</v>
          </cell>
          <cell r="M592">
            <v>2000</v>
          </cell>
          <cell r="N592">
            <v>2000</v>
          </cell>
          <cell r="O592"/>
          <cell r="P592" t="str">
            <v>Mar/2024</v>
          </cell>
          <cell r="Q592">
            <v>2000</v>
          </cell>
          <cell r="R592">
            <v>662</v>
          </cell>
          <cell r="S592">
            <v>0</v>
          </cell>
          <cell r="T592" t="str">
            <v>Active</v>
          </cell>
          <cell r="U592" t="str">
            <v>Masspay</v>
          </cell>
        </row>
        <row r="593">
          <cell r="J593" t="str">
            <v>SG-BAndTCorretora-04/2024</v>
          </cell>
          <cell r="K593">
            <v>45419</v>
          </cell>
          <cell r="L593" t="str">
            <v>Monthly Billing</v>
          </cell>
          <cell r="M593">
            <v>2000</v>
          </cell>
          <cell r="N593">
            <v>2000</v>
          </cell>
          <cell r="O593"/>
          <cell r="P593" t="str">
            <v>Apr/2024</v>
          </cell>
          <cell r="Q593">
            <v>2000</v>
          </cell>
          <cell r="R593">
            <v>633</v>
          </cell>
          <cell r="S593">
            <v>0</v>
          </cell>
          <cell r="T593" t="str">
            <v>Active</v>
          </cell>
          <cell r="U593" t="str">
            <v>Masspay</v>
          </cell>
        </row>
        <row r="594">
          <cell r="J594" t="str">
            <v>SG-BAndTCorretora-05/2024</v>
          </cell>
          <cell r="K594">
            <v>45450</v>
          </cell>
          <cell r="L594" t="str">
            <v>Monthly Billing</v>
          </cell>
          <cell r="M594">
            <v>2000</v>
          </cell>
          <cell r="N594">
            <v>2000</v>
          </cell>
          <cell r="O594"/>
          <cell r="P594" t="str">
            <v>May/2024</v>
          </cell>
          <cell r="Q594">
            <v>2000</v>
          </cell>
          <cell r="R594">
            <v>602</v>
          </cell>
          <cell r="S594">
            <v>0</v>
          </cell>
          <cell r="T594" t="str">
            <v>Active</v>
          </cell>
          <cell r="U594" t="str">
            <v>Masspay</v>
          </cell>
        </row>
        <row r="595">
          <cell r="J595" t="str">
            <v>SG-BAndTCorretora-06/2024</v>
          </cell>
          <cell r="K595">
            <v>45481</v>
          </cell>
          <cell r="L595" t="str">
            <v>Monthly Billing</v>
          </cell>
          <cell r="M595">
            <v>2000</v>
          </cell>
          <cell r="N595">
            <v>2000</v>
          </cell>
          <cell r="O595"/>
          <cell r="P595" t="str">
            <v>Jun/2024</v>
          </cell>
          <cell r="Q595">
            <v>2000</v>
          </cell>
          <cell r="R595">
            <v>571</v>
          </cell>
          <cell r="S595">
            <v>0</v>
          </cell>
          <cell r="T595" t="str">
            <v>Active</v>
          </cell>
          <cell r="U595" t="str">
            <v>Masspay</v>
          </cell>
        </row>
        <row r="596">
          <cell r="J596" t="str">
            <v>SG-BAndTCorretora-07/2024</v>
          </cell>
          <cell r="K596">
            <v>45511</v>
          </cell>
          <cell r="L596" t="str">
            <v>Monthly Billing</v>
          </cell>
          <cell r="M596">
            <v>2000</v>
          </cell>
          <cell r="N596">
            <v>2000</v>
          </cell>
          <cell r="O596"/>
          <cell r="P596" t="str">
            <v>Jul/2024</v>
          </cell>
          <cell r="Q596">
            <v>2000</v>
          </cell>
          <cell r="R596">
            <v>541</v>
          </cell>
          <cell r="S596">
            <v>0</v>
          </cell>
          <cell r="T596" t="str">
            <v>Active</v>
          </cell>
          <cell r="U596" t="str">
            <v>Masspay</v>
          </cell>
        </row>
        <row r="597">
          <cell r="J597" t="str">
            <v>SG-BAndTCorretora-08/2024</v>
          </cell>
          <cell r="K597">
            <v>45542</v>
          </cell>
          <cell r="L597" t="str">
            <v>Monthly Billing</v>
          </cell>
          <cell r="M597">
            <v>2000</v>
          </cell>
          <cell r="N597">
            <v>2000</v>
          </cell>
          <cell r="O597"/>
          <cell r="P597" t="str">
            <v>Aug/2024</v>
          </cell>
          <cell r="Q597">
            <v>2000</v>
          </cell>
          <cell r="R597">
            <v>510</v>
          </cell>
          <cell r="S597">
            <v>0</v>
          </cell>
          <cell r="T597" t="str">
            <v>Active</v>
          </cell>
          <cell r="U597" t="str">
            <v>Masspay</v>
          </cell>
        </row>
        <row r="598">
          <cell r="J598" t="str">
            <v>SG-BAndTCorretora-09/2024</v>
          </cell>
          <cell r="K598">
            <v>45572</v>
          </cell>
          <cell r="L598" t="str">
            <v>Monthly Billing</v>
          </cell>
          <cell r="M598">
            <v>2000</v>
          </cell>
          <cell r="N598">
            <v>2000</v>
          </cell>
          <cell r="O598"/>
          <cell r="P598" t="str">
            <v>Sep/2024</v>
          </cell>
          <cell r="Q598">
            <v>2000</v>
          </cell>
          <cell r="R598">
            <v>480</v>
          </cell>
          <cell r="S598">
            <v>0</v>
          </cell>
          <cell r="T598" t="str">
            <v>Active</v>
          </cell>
          <cell r="U598" t="str">
            <v>Masspay</v>
          </cell>
        </row>
        <row r="599">
          <cell r="J599" t="str">
            <v>SG-BAndTCorretora-10/2024</v>
          </cell>
          <cell r="K599">
            <v>45603</v>
          </cell>
          <cell r="L599" t="str">
            <v>Monthly Billing</v>
          </cell>
          <cell r="M599">
            <v>2000</v>
          </cell>
          <cell r="N599">
            <v>0</v>
          </cell>
          <cell r="O599">
            <v>0</v>
          </cell>
          <cell r="P599" t="str">
            <v>Oct/2024</v>
          </cell>
          <cell r="Q599">
            <v>2000</v>
          </cell>
          <cell r="R599">
            <v>449</v>
          </cell>
          <cell r="S599">
            <v>0</v>
          </cell>
          <cell r="T599" t="str">
            <v>Active</v>
          </cell>
          <cell r="U599" t="str">
            <v>Masspay</v>
          </cell>
        </row>
        <row r="600">
          <cell r="J600" t="str">
            <v>SG-BAndTCorretora-11/2024</v>
          </cell>
          <cell r="K600">
            <v>45633</v>
          </cell>
          <cell r="L600" t="str">
            <v>Monthly Billing</v>
          </cell>
          <cell r="M600">
            <v>2000</v>
          </cell>
          <cell r="N600">
            <v>2000</v>
          </cell>
          <cell r="O600"/>
          <cell r="P600" t="str">
            <v>Nov/2024</v>
          </cell>
          <cell r="Q600">
            <v>0</v>
          </cell>
          <cell r="R600">
            <v>419</v>
          </cell>
          <cell r="S600">
            <v>0</v>
          </cell>
          <cell r="T600" t="str">
            <v>Active</v>
          </cell>
          <cell r="U600" t="str">
            <v>Masspay</v>
          </cell>
        </row>
        <row r="601">
          <cell r="J601" t="str">
            <v>SG-BAndTCorretora-12/2024</v>
          </cell>
          <cell r="K601">
            <v>45664</v>
          </cell>
          <cell r="L601" t="str">
            <v>Monthly Billing</v>
          </cell>
          <cell r="M601">
            <v>2000</v>
          </cell>
          <cell r="N601">
            <v>2000</v>
          </cell>
          <cell r="O601">
            <v>0</v>
          </cell>
          <cell r="P601" t="str">
            <v>Dec-2024</v>
          </cell>
          <cell r="Q601">
            <v>2000</v>
          </cell>
          <cell r="R601">
            <v>388</v>
          </cell>
          <cell r="S601">
            <v>0</v>
          </cell>
          <cell r="T601" t="str">
            <v>Active</v>
          </cell>
          <cell r="U601" t="str">
            <v>Masspay</v>
          </cell>
        </row>
        <row r="602">
          <cell r="J602" t="str">
            <v>SG-BAndTCorretora-01/2025</v>
          </cell>
          <cell r="K602">
            <v>45695</v>
          </cell>
          <cell r="L602" t="str">
            <v>Monthly Billing</v>
          </cell>
          <cell r="M602">
            <v>2000</v>
          </cell>
          <cell r="N602">
            <v>2000</v>
          </cell>
          <cell r="O602"/>
          <cell r="P602" t="str">
            <v>Jan/2025</v>
          </cell>
          <cell r="Q602">
            <v>2000</v>
          </cell>
          <cell r="R602">
            <v>357</v>
          </cell>
          <cell r="S602">
            <v>0</v>
          </cell>
          <cell r="T602" t="str">
            <v>Active</v>
          </cell>
          <cell r="U602" t="str">
            <v>Masspay</v>
          </cell>
        </row>
        <row r="603">
          <cell r="J603" t="str">
            <v>SG-BAndTCorretora-02/2025</v>
          </cell>
          <cell r="K603">
            <v>45723</v>
          </cell>
          <cell r="L603" t="str">
            <v>Monthly Billing</v>
          </cell>
          <cell r="M603">
            <v>2000</v>
          </cell>
          <cell r="N603">
            <v>2000</v>
          </cell>
          <cell r="O603"/>
          <cell r="P603" t="str">
            <v>Feb/2025</v>
          </cell>
          <cell r="Q603">
            <v>2000</v>
          </cell>
          <cell r="R603">
            <v>329</v>
          </cell>
          <cell r="S603">
            <v>0</v>
          </cell>
          <cell r="T603" t="str">
            <v>Active</v>
          </cell>
          <cell r="U603" t="str">
            <v>Masspay</v>
          </cell>
        </row>
        <row r="604">
          <cell r="J604" t="str">
            <v>SG-BAndTCorretora-03/2025</v>
          </cell>
          <cell r="K604">
            <v>45754</v>
          </cell>
          <cell r="L604" t="str">
            <v>Monthly Billing</v>
          </cell>
          <cell r="M604">
            <v>67.5</v>
          </cell>
          <cell r="N604">
            <v>67.5</v>
          </cell>
          <cell r="O604"/>
          <cell r="P604" t="str">
            <v>Mar/2025</v>
          </cell>
          <cell r="Q604">
            <v>67.5</v>
          </cell>
          <cell r="R604">
            <v>298</v>
          </cell>
          <cell r="S604">
            <v>0</v>
          </cell>
          <cell r="T604" t="str">
            <v>Active</v>
          </cell>
          <cell r="U604" t="str">
            <v>Masspay</v>
          </cell>
        </row>
        <row r="605">
          <cell r="J605" t="str">
            <v>SG-BAndTCorretora-04/2025</v>
          </cell>
          <cell r="K605">
            <v>45784</v>
          </cell>
          <cell r="L605" t="str">
            <v>Monthly Billing</v>
          </cell>
          <cell r="M605">
            <v>144</v>
          </cell>
          <cell r="N605">
            <v>0</v>
          </cell>
          <cell r="O605">
            <v>0</v>
          </cell>
          <cell r="P605" t="str">
            <v>Apr/2025</v>
          </cell>
          <cell r="Q605">
            <v>144</v>
          </cell>
          <cell r="R605">
            <v>268</v>
          </cell>
          <cell r="S605">
            <v>0</v>
          </cell>
          <cell r="T605" t="str">
            <v>Active</v>
          </cell>
          <cell r="U605" t="str">
            <v>Masspay</v>
          </cell>
        </row>
        <row r="606">
          <cell r="J606" t="str">
            <v>SG-BAndTCorretora-05/2025</v>
          </cell>
          <cell r="K606">
            <v>45815</v>
          </cell>
          <cell r="L606" t="str">
            <v>Monthly Billing</v>
          </cell>
          <cell r="M606">
            <v>251</v>
          </cell>
          <cell r="N606">
            <v>251</v>
          </cell>
          <cell r="O606"/>
          <cell r="P606" t="str">
            <v>May/2025</v>
          </cell>
          <cell r="Q606">
            <v>251</v>
          </cell>
          <cell r="R606">
            <v>237</v>
          </cell>
          <cell r="S606">
            <v>0</v>
          </cell>
          <cell r="T606" t="str">
            <v>Active</v>
          </cell>
          <cell r="U606" t="str">
            <v>Masspay</v>
          </cell>
        </row>
        <row r="607">
          <cell r="J607" t="str">
            <v>SG-BAndTCorretora-06/2025</v>
          </cell>
          <cell r="K607">
            <v>45845</v>
          </cell>
          <cell r="L607" t="str">
            <v>Monthly Billing</v>
          </cell>
          <cell r="M607">
            <v>164.75</v>
          </cell>
          <cell r="N607">
            <v>164.75</v>
          </cell>
          <cell r="O607">
            <v>0</v>
          </cell>
          <cell r="P607" t="str">
            <v>Jun/2025</v>
          </cell>
          <cell r="Q607">
            <v>164.75</v>
          </cell>
          <cell r="R607">
            <v>207</v>
          </cell>
          <cell r="S607">
            <v>0</v>
          </cell>
          <cell r="T607" t="str">
            <v>Active</v>
          </cell>
          <cell r="U607" t="str">
            <v>Masspay</v>
          </cell>
        </row>
        <row r="608">
          <cell r="J608" t="str">
            <v>SG-BAndTCorretora-07/2025</v>
          </cell>
          <cell r="K608">
            <v>45876</v>
          </cell>
          <cell r="L608" t="str">
            <v>Monthly Billing</v>
          </cell>
          <cell r="M608">
            <v>64</v>
          </cell>
          <cell r="N608">
            <v>0</v>
          </cell>
          <cell r="O608">
            <v>0</v>
          </cell>
          <cell r="P608" t="str">
            <v>Jul/2025</v>
          </cell>
          <cell r="Q608">
            <v>64</v>
          </cell>
          <cell r="R608">
            <v>176</v>
          </cell>
          <cell r="S608">
            <v>0</v>
          </cell>
          <cell r="T608" t="str">
            <v>Active</v>
          </cell>
          <cell r="U608" t="str">
            <v>Masspay</v>
          </cell>
        </row>
        <row r="609">
          <cell r="J609" t="str">
            <v>SG-BAndTCorretora-08/2025</v>
          </cell>
          <cell r="K609">
            <v>45908</v>
          </cell>
          <cell r="L609" t="str">
            <v>Monthly Billing</v>
          </cell>
          <cell r="M609">
            <v>51.75</v>
          </cell>
          <cell r="N609">
            <v>51.75</v>
          </cell>
          <cell r="O609">
            <v>0</v>
          </cell>
          <cell r="P609" t="str">
            <v>Aug/2025</v>
          </cell>
          <cell r="Q609">
            <v>51.75</v>
          </cell>
          <cell r="R609">
            <v>144</v>
          </cell>
          <cell r="S609">
            <v>0</v>
          </cell>
          <cell r="T609" t="str">
            <v>Active</v>
          </cell>
          <cell r="U609" t="str">
            <v>Masspay</v>
          </cell>
        </row>
        <row r="610">
          <cell r="J610" t="str">
            <v>SG-BAndTCorretora-09/2025</v>
          </cell>
          <cell r="K610">
            <v>45937</v>
          </cell>
          <cell r="L610" t="str">
            <v>Monthly Billing</v>
          </cell>
          <cell r="M610">
            <v>119.75</v>
          </cell>
          <cell r="N610">
            <v>119.75</v>
          </cell>
          <cell r="O610">
            <v>0</v>
          </cell>
          <cell r="P610" t="str">
            <v>Sep/2025</v>
          </cell>
          <cell r="Q610">
            <v>119.75</v>
          </cell>
          <cell r="R610">
            <v>115</v>
          </cell>
          <cell r="S610">
            <v>0</v>
          </cell>
          <cell r="T610" t="str">
            <v>Active</v>
          </cell>
          <cell r="U610" t="str">
            <v>Masspay</v>
          </cell>
        </row>
        <row r="611">
          <cell r="J611" t="str">
            <v>SG-BAndTCorretora-10/2025</v>
          </cell>
          <cell r="K611">
            <v>45968</v>
          </cell>
          <cell r="L611" t="str">
            <v>Monthly Billing</v>
          </cell>
          <cell r="M611">
            <v>49.5</v>
          </cell>
          <cell r="N611">
            <v>49.5</v>
          </cell>
          <cell r="O611">
            <v>0</v>
          </cell>
          <cell r="P611" t="str">
            <v>Oct/2025</v>
          </cell>
          <cell r="Q611">
            <v>49.5</v>
          </cell>
          <cell r="R611">
            <v>84</v>
          </cell>
          <cell r="S611">
            <v>0</v>
          </cell>
          <cell r="T611" t="str">
            <v>Active</v>
          </cell>
          <cell r="U611" t="str">
            <v>Masspay</v>
          </cell>
        </row>
        <row r="612">
          <cell r="J612" t="str">
            <v>SG-BAndTCorretora-11/2025</v>
          </cell>
          <cell r="K612">
            <v>45999</v>
          </cell>
          <cell r="L612" t="str">
            <v>Monthly Billing</v>
          </cell>
          <cell r="M612">
            <v>59.25</v>
          </cell>
          <cell r="N612">
            <v>59.25</v>
          </cell>
          <cell r="O612">
            <v>0</v>
          </cell>
          <cell r="P612" t="str">
            <v>Nov/2025</v>
          </cell>
          <cell r="Q612">
            <v>59.25</v>
          </cell>
          <cell r="R612">
            <v>53</v>
          </cell>
          <cell r="S612">
            <v>0</v>
          </cell>
          <cell r="T612" t="str">
            <v>Active</v>
          </cell>
          <cell r="U612" t="str">
            <v>Masspay</v>
          </cell>
        </row>
        <row r="613">
          <cell r="J613" t="str">
            <v>SG-BAndTCorretora-12/2025</v>
          </cell>
          <cell r="K613">
            <v>46032</v>
          </cell>
          <cell r="L613" t="str">
            <v>Monthly Billing</v>
          </cell>
          <cell r="M613">
            <v>210.75</v>
          </cell>
          <cell r="N613">
            <v>210.75</v>
          </cell>
          <cell r="O613">
            <v>0</v>
          </cell>
          <cell r="P613" t="str">
            <v>Dec/2025</v>
          </cell>
          <cell r="Q613">
            <v>210.75</v>
          </cell>
          <cell r="R613">
            <v>20</v>
          </cell>
          <cell r="S613">
            <v>0</v>
          </cell>
          <cell r="T613" t="str">
            <v>Active</v>
          </cell>
          <cell r="U613" t="str">
            <v>Masspay</v>
          </cell>
        </row>
        <row r="614">
          <cell r="J614" t="str">
            <v>US-AD-BAAS Corporation-09-2024</v>
          </cell>
          <cell r="K614">
            <v>45555</v>
          </cell>
          <cell r="L614" t="str">
            <v>Setup Fee Invoice</v>
          </cell>
          <cell r="M614">
            <v>1500</v>
          </cell>
          <cell r="N614">
            <v>1500</v>
          </cell>
          <cell r="O614">
            <v>0</v>
          </cell>
          <cell r="P614" t="str">
            <v>Sep/2024</v>
          </cell>
          <cell r="Q614">
            <v>1500</v>
          </cell>
          <cell r="R614">
            <v>497</v>
          </cell>
          <cell r="S614">
            <v>0</v>
          </cell>
          <cell r="T614" t="str">
            <v>Active</v>
          </cell>
          <cell r="U614" t="str">
            <v>Masspay</v>
          </cell>
        </row>
        <row r="615">
          <cell r="J615" t="str">
            <v>US-BAAS Corporation-01/2025</v>
          </cell>
          <cell r="K615">
            <v>45698</v>
          </cell>
          <cell r="L615" t="str">
            <v>Monthly Billing</v>
          </cell>
          <cell r="M615">
            <v>2500</v>
          </cell>
          <cell r="N615">
            <v>0</v>
          </cell>
          <cell r="O615">
            <v>0</v>
          </cell>
          <cell r="P615" t="str">
            <v>Jan/2025</v>
          </cell>
          <cell r="Q615">
            <v>2500</v>
          </cell>
          <cell r="R615">
            <v>354</v>
          </cell>
          <cell r="S615">
            <v>0</v>
          </cell>
          <cell r="T615" t="str">
            <v>Active</v>
          </cell>
          <cell r="U615" t="str">
            <v>Masspay</v>
          </cell>
        </row>
        <row r="616">
          <cell r="J616" t="str">
            <v>US-BAAS Corporation-02/2025</v>
          </cell>
          <cell r="K616">
            <v>45726</v>
          </cell>
          <cell r="L616" t="str">
            <v>Monthly Billing</v>
          </cell>
          <cell r="M616">
            <v>2500</v>
          </cell>
          <cell r="N616">
            <v>0</v>
          </cell>
          <cell r="O616">
            <v>0</v>
          </cell>
          <cell r="P616" t="str">
            <v>Feb/2025</v>
          </cell>
          <cell r="Q616">
            <v>2500</v>
          </cell>
          <cell r="R616">
            <v>326</v>
          </cell>
          <cell r="S616">
            <v>0</v>
          </cell>
          <cell r="T616" t="str">
            <v>Active</v>
          </cell>
          <cell r="U616" t="str">
            <v>Masspay</v>
          </cell>
        </row>
        <row r="617">
          <cell r="J617" t="str">
            <v>US-CN-BAAS Corporation-01-2025</v>
          </cell>
          <cell r="K617">
            <v>45793</v>
          </cell>
          <cell r="L617" t="str">
            <v>Credit Note</v>
          </cell>
          <cell r="M617">
            <v>-2500</v>
          </cell>
          <cell r="N617">
            <v>0</v>
          </cell>
          <cell r="O617">
            <v>0</v>
          </cell>
          <cell r="P617" t="str">
            <v>Jan/2025</v>
          </cell>
          <cell r="Q617">
            <v>-2500</v>
          </cell>
          <cell r="R617">
            <v>259</v>
          </cell>
          <cell r="S617">
            <v>0</v>
          </cell>
          <cell r="T617" t="str">
            <v>Active</v>
          </cell>
          <cell r="U617" t="str">
            <v>Masspay</v>
          </cell>
        </row>
        <row r="618">
          <cell r="J618" t="str">
            <v>US-CN-BAAS Corporation-02-2025</v>
          </cell>
          <cell r="K618">
            <v>45793</v>
          </cell>
          <cell r="L618" t="str">
            <v>Credit Note</v>
          </cell>
          <cell r="M618">
            <v>-2500</v>
          </cell>
          <cell r="N618">
            <v>0</v>
          </cell>
          <cell r="O618">
            <v>0</v>
          </cell>
          <cell r="P618" t="str">
            <v>Feb/2025</v>
          </cell>
          <cell r="Q618">
            <v>-2500</v>
          </cell>
          <cell r="R618">
            <v>259</v>
          </cell>
          <cell r="S618">
            <v>0</v>
          </cell>
          <cell r="T618" t="str">
            <v>Active</v>
          </cell>
          <cell r="U618" t="str">
            <v>Masspay</v>
          </cell>
        </row>
        <row r="619">
          <cell r="J619" t="str">
            <v>SG-Banco Hipotecario-11/2022</v>
          </cell>
          <cell r="K619">
            <v>44902</v>
          </cell>
          <cell r="L619" t="str">
            <v>Monthly Billing</v>
          </cell>
          <cell r="M619">
            <v>2000</v>
          </cell>
          <cell r="N619">
            <v>2000</v>
          </cell>
          <cell r="O619"/>
          <cell r="P619" t="str">
            <v>Nov/2022</v>
          </cell>
          <cell r="Q619">
            <v>2000</v>
          </cell>
          <cell r="R619">
            <v>1150</v>
          </cell>
          <cell r="S619">
            <v>0</v>
          </cell>
          <cell r="T619" t="str">
            <v>Active</v>
          </cell>
          <cell r="U619" t="str">
            <v>Masspay</v>
          </cell>
        </row>
        <row r="620">
          <cell r="J620" t="str">
            <v>SG-Banco Hipotecario-12/2022</v>
          </cell>
          <cell r="K620">
            <v>44933</v>
          </cell>
          <cell r="L620" t="str">
            <v>Monthly Billing</v>
          </cell>
          <cell r="M620">
            <v>2000</v>
          </cell>
          <cell r="N620">
            <v>2000</v>
          </cell>
          <cell r="O620"/>
          <cell r="P620" t="str">
            <v>Dec/2022</v>
          </cell>
          <cell r="Q620">
            <v>2000</v>
          </cell>
          <cell r="R620">
            <v>1119</v>
          </cell>
          <cell r="S620">
            <v>0</v>
          </cell>
          <cell r="T620" t="str">
            <v>Active</v>
          </cell>
          <cell r="U620" t="str">
            <v>Masspay</v>
          </cell>
        </row>
        <row r="621">
          <cell r="J621" t="str">
            <v>SG-Banco Hipotecario-01/2023</v>
          </cell>
          <cell r="K621">
            <v>44964</v>
          </cell>
          <cell r="L621" t="str">
            <v>Monthly Billing</v>
          </cell>
          <cell r="M621">
            <v>2000</v>
          </cell>
          <cell r="N621">
            <v>2000</v>
          </cell>
          <cell r="O621"/>
          <cell r="P621" t="str">
            <v>Jan/2023</v>
          </cell>
          <cell r="Q621">
            <v>2000</v>
          </cell>
          <cell r="R621">
            <v>1088</v>
          </cell>
          <cell r="S621">
            <v>0</v>
          </cell>
          <cell r="T621" t="str">
            <v>Active</v>
          </cell>
          <cell r="U621" t="str">
            <v>Masspay</v>
          </cell>
        </row>
        <row r="622">
          <cell r="J622" t="str">
            <v>SG-BancoHipotecario-02/2023</v>
          </cell>
          <cell r="K622">
            <v>44992</v>
          </cell>
          <cell r="L622" t="str">
            <v>Monthly Billing</v>
          </cell>
          <cell r="M622">
            <v>2000</v>
          </cell>
          <cell r="N622">
            <v>2000</v>
          </cell>
          <cell r="O622"/>
          <cell r="P622" t="str">
            <v>Feb/2023</v>
          </cell>
          <cell r="Q622">
            <v>2000</v>
          </cell>
          <cell r="R622">
            <v>1060</v>
          </cell>
          <cell r="S622">
            <v>0</v>
          </cell>
          <cell r="T622" t="str">
            <v>Active</v>
          </cell>
          <cell r="U622" t="str">
            <v>Masspay</v>
          </cell>
        </row>
        <row r="623">
          <cell r="J623" t="str">
            <v>SG-BancoHipotecario-03/2023</v>
          </cell>
          <cell r="K623">
            <v>45023</v>
          </cell>
          <cell r="L623" t="str">
            <v>Monthly Billing</v>
          </cell>
          <cell r="M623">
            <v>2000</v>
          </cell>
          <cell r="N623">
            <v>2000</v>
          </cell>
          <cell r="O623"/>
          <cell r="P623" t="str">
            <v>Mar/2023</v>
          </cell>
          <cell r="Q623">
            <v>2000</v>
          </cell>
          <cell r="R623">
            <v>1029</v>
          </cell>
          <cell r="S623">
            <v>0</v>
          </cell>
          <cell r="T623" t="str">
            <v>Active</v>
          </cell>
          <cell r="U623" t="str">
            <v>Masspay</v>
          </cell>
        </row>
        <row r="624">
          <cell r="J624" t="str">
            <v>SG-BancoHipotecario-04/2023</v>
          </cell>
          <cell r="K624">
            <v>45054</v>
          </cell>
          <cell r="L624" t="str">
            <v>Monthly Billing</v>
          </cell>
          <cell r="M624">
            <v>2000</v>
          </cell>
          <cell r="N624">
            <v>2000</v>
          </cell>
          <cell r="O624"/>
          <cell r="P624" t="str">
            <v>Apr/2023</v>
          </cell>
          <cell r="Q624">
            <v>2000</v>
          </cell>
          <cell r="R624">
            <v>998</v>
          </cell>
          <cell r="S624">
            <v>0</v>
          </cell>
          <cell r="T624" t="str">
            <v>Active</v>
          </cell>
          <cell r="U624" t="str">
            <v>Masspay</v>
          </cell>
        </row>
        <row r="625">
          <cell r="J625" t="str">
            <v>SG-BancoHipotecario-05/2023</v>
          </cell>
          <cell r="K625">
            <v>45084</v>
          </cell>
          <cell r="L625" t="str">
            <v>Monthly Billing</v>
          </cell>
          <cell r="M625">
            <v>2000</v>
          </cell>
          <cell r="N625">
            <v>2000</v>
          </cell>
          <cell r="O625"/>
          <cell r="P625" t="str">
            <v>May/2023</v>
          </cell>
          <cell r="Q625">
            <v>2000</v>
          </cell>
          <cell r="R625">
            <v>968</v>
          </cell>
          <cell r="S625">
            <v>0</v>
          </cell>
          <cell r="T625" t="str">
            <v>Active</v>
          </cell>
          <cell r="U625" t="str">
            <v>Masspay</v>
          </cell>
        </row>
        <row r="626">
          <cell r="J626" t="str">
            <v>SG-BancoHipotecario-06/2023</v>
          </cell>
          <cell r="K626">
            <v>45114</v>
          </cell>
          <cell r="L626" t="str">
            <v>Monthly Billing</v>
          </cell>
          <cell r="M626">
            <v>2000</v>
          </cell>
          <cell r="N626">
            <v>2000</v>
          </cell>
          <cell r="O626"/>
          <cell r="P626" t="str">
            <v>Jun/2023</v>
          </cell>
          <cell r="Q626">
            <v>2000</v>
          </cell>
          <cell r="R626">
            <v>938</v>
          </cell>
          <cell r="S626">
            <v>0</v>
          </cell>
          <cell r="T626" t="str">
            <v>Active</v>
          </cell>
          <cell r="U626" t="str">
            <v>Masspay</v>
          </cell>
        </row>
        <row r="627">
          <cell r="J627" t="str">
            <v>SG-BancoHipotecario-07/2023</v>
          </cell>
          <cell r="K627">
            <v>45145</v>
          </cell>
          <cell r="L627" t="str">
            <v>Monthly Billing</v>
          </cell>
          <cell r="M627">
            <v>2000</v>
          </cell>
          <cell r="N627">
            <v>2000</v>
          </cell>
          <cell r="O627"/>
          <cell r="P627" t="str">
            <v>Jul/2023</v>
          </cell>
          <cell r="Q627">
            <v>2000</v>
          </cell>
          <cell r="R627">
            <v>907</v>
          </cell>
          <cell r="S627">
            <v>0</v>
          </cell>
          <cell r="T627" t="str">
            <v>Active</v>
          </cell>
          <cell r="U627" t="str">
            <v>Masspay</v>
          </cell>
        </row>
        <row r="628">
          <cell r="J628" t="str">
            <v>SG -BancoHipotecario-08/2023</v>
          </cell>
          <cell r="K628">
            <v>45176</v>
          </cell>
          <cell r="L628" t="str">
            <v>Monthly Billing</v>
          </cell>
          <cell r="M628">
            <v>2000</v>
          </cell>
          <cell r="N628">
            <v>2000</v>
          </cell>
          <cell r="O628"/>
          <cell r="P628" t="str">
            <v>Aug/2023</v>
          </cell>
          <cell r="Q628">
            <v>2000</v>
          </cell>
          <cell r="R628">
            <v>876</v>
          </cell>
          <cell r="S628">
            <v>0</v>
          </cell>
          <cell r="T628" t="str">
            <v>Active</v>
          </cell>
          <cell r="U628" t="str">
            <v>Masspay</v>
          </cell>
        </row>
        <row r="629">
          <cell r="J629" t="str">
            <v>SG-BancoHipotecario-09/2023</v>
          </cell>
          <cell r="K629">
            <v>45206</v>
          </cell>
          <cell r="L629" t="str">
            <v>Monthly Billing</v>
          </cell>
          <cell r="M629">
            <v>2000</v>
          </cell>
          <cell r="N629">
            <v>2000</v>
          </cell>
          <cell r="O629"/>
          <cell r="P629" t="str">
            <v>Sep/2023</v>
          </cell>
          <cell r="Q629">
            <v>2000</v>
          </cell>
          <cell r="R629">
            <v>846</v>
          </cell>
          <cell r="S629">
            <v>0</v>
          </cell>
          <cell r="T629" t="str">
            <v>Active</v>
          </cell>
          <cell r="U629" t="str">
            <v>Masspay</v>
          </cell>
        </row>
        <row r="630">
          <cell r="J630" t="str">
            <v>SG-BancoHipotecario-10/2023</v>
          </cell>
          <cell r="K630">
            <v>45237</v>
          </cell>
          <cell r="L630" t="str">
            <v>Monthly Billing</v>
          </cell>
          <cell r="M630">
            <v>2000</v>
          </cell>
          <cell r="N630">
            <v>2000</v>
          </cell>
          <cell r="O630"/>
          <cell r="P630" t="str">
            <v>Oct/2023</v>
          </cell>
          <cell r="Q630">
            <v>2000</v>
          </cell>
          <cell r="R630">
            <v>815</v>
          </cell>
          <cell r="S630">
            <v>0</v>
          </cell>
          <cell r="T630" t="str">
            <v>Active</v>
          </cell>
          <cell r="U630" t="str">
            <v>Masspay</v>
          </cell>
        </row>
        <row r="631">
          <cell r="J631" t="str">
            <v>SG-BancoHipotecario-11/2023</v>
          </cell>
          <cell r="K631">
            <v>45267</v>
          </cell>
          <cell r="L631" t="str">
            <v>Monthly Billing</v>
          </cell>
          <cell r="M631">
            <v>2000</v>
          </cell>
          <cell r="N631">
            <v>2000</v>
          </cell>
          <cell r="O631"/>
          <cell r="P631" t="str">
            <v>Nov/2023</v>
          </cell>
          <cell r="Q631">
            <v>2000</v>
          </cell>
          <cell r="R631">
            <v>785</v>
          </cell>
          <cell r="S631">
            <v>0</v>
          </cell>
          <cell r="T631" t="str">
            <v>Active</v>
          </cell>
          <cell r="U631" t="str">
            <v>Masspay</v>
          </cell>
        </row>
        <row r="632">
          <cell r="J632" t="str">
            <v>SG-BancoHipotecario-12/2023</v>
          </cell>
          <cell r="K632">
            <v>45299</v>
          </cell>
          <cell r="L632" t="str">
            <v>Monthly Billing</v>
          </cell>
          <cell r="M632">
            <v>2000</v>
          </cell>
          <cell r="N632">
            <v>2000</v>
          </cell>
          <cell r="O632"/>
          <cell r="P632" t="str">
            <v>Dec/2023</v>
          </cell>
          <cell r="Q632">
            <v>2000</v>
          </cell>
          <cell r="R632">
            <v>753</v>
          </cell>
          <cell r="S632">
            <v>0</v>
          </cell>
          <cell r="T632" t="str">
            <v>Active</v>
          </cell>
          <cell r="U632" t="str">
            <v>Masspay</v>
          </cell>
        </row>
        <row r="633">
          <cell r="J633" t="str">
            <v>SG-BancoHipotecario-01/2024</v>
          </cell>
          <cell r="K633">
            <v>45329</v>
          </cell>
          <cell r="L633" t="str">
            <v>Monthly Billing</v>
          </cell>
          <cell r="M633">
            <v>2000</v>
          </cell>
          <cell r="N633">
            <v>2000</v>
          </cell>
          <cell r="O633"/>
          <cell r="P633" t="str">
            <v>Jan/2024</v>
          </cell>
          <cell r="Q633">
            <v>2000</v>
          </cell>
          <cell r="R633">
            <v>723</v>
          </cell>
          <cell r="S633">
            <v>0</v>
          </cell>
          <cell r="T633" t="str">
            <v>Active</v>
          </cell>
          <cell r="U633" t="str">
            <v>Masspay</v>
          </cell>
        </row>
        <row r="634">
          <cell r="J634" t="str">
            <v>SG-BancoHipotecario-02/2024</v>
          </cell>
          <cell r="K634">
            <v>45358</v>
          </cell>
          <cell r="L634" t="str">
            <v>Monthly Billing</v>
          </cell>
          <cell r="M634">
            <v>2000</v>
          </cell>
          <cell r="N634">
            <v>2000</v>
          </cell>
          <cell r="O634"/>
          <cell r="P634" t="str">
            <v>Feb/2024</v>
          </cell>
          <cell r="Q634">
            <v>2000</v>
          </cell>
          <cell r="R634">
            <v>694</v>
          </cell>
          <cell r="S634">
            <v>0</v>
          </cell>
          <cell r="T634" t="str">
            <v>Active</v>
          </cell>
          <cell r="U634" t="str">
            <v>Masspay</v>
          </cell>
        </row>
        <row r="635">
          <cell r="J635" t="str">
            <v>SG-BancoHipotecario-03/2024</v>
          </cell>
          <cell r="K635">
            <v>45390</v>
          </cell>
          <cell r="L635" t="str">
            <v>Monthly Billing</v>
          </cell>
          <cell r="M635">
            <v>2000</v>
          </cell>
          <cell r="N635">
            <v>2000</v>
          </cell>
          <cell r="O635"/>
          <cell r="P635" t="str">
            <v>Mar/2024</v>
          </cell>
          <cell r="Q635">
            <v>2000</v>
          </cell>
          <cell r="R635">
            <v>662</v>
          </cell>
          <cell r="S635">
            <v>0</v>
          </cell>
          <cell r="T635" t="str">
            <v>Active</v>
          </cell>
          <cell r="U635" t="str">
            <v>Masspay</v>
          </cell>
        </row>
        <row r="636">
          <cell r="J636" t="str">
            <v>SG-BancoHipotecario-04/2024</v>
          </cell>
          <cell r="K636">
            <v>45419</v>
          </cell>
          <cell r="L636" t="str">
            <v>Monthly Billing</v>
          </cell>
          <cell r="M636">
            <v>2000</v>
          </cell>
          <cell r="N636">
            <v>2000</v>
          </cell>
          <cell r="O636"/>
          <cell r="P636" t="str">
            <v>Apr/2024</v>
          </cell>
          <cell r="Q636">
            <v>2000</v>
          </cell>
          <cell r="R636">
            <v>633</v>
          </cell>
          <cell r="S636">
            <v>0</v>
          </cell>
          <cell r="T636" t="str">
            <v>Active</v>
          </cell>
          <cell r="U636" t="str">
            <v>Masspay</v>
          </cell>
        </row>
        <row r="637">
          <cell r="J637" t="str">
            <v>SG-BancoHipotecario-05/2024</v>
          </cell>
          <cell r="K637">
            <v>45450</v>
          </cell>
          <cell r="L637" t="str">
            <v>Monthly Billing</v>
          </cell>
          <cell r="M637">
            <v>2000</v>
          </cell>
          <cell r="N637">
            <v>2000</v>
          </cell>
          <cell r="O637"/>
          <cell r="P637" t="str">
            <v>May/2024</v>
          </cell>
          <cell r="Q637">
            <v>2000</v>
          </cell>
          <cell r="R637">
            <v>602</v>
          </cell>
          <cell r="S637">
            <v>0</v>
          </cell>
          <cell r="T637" t="str">
            <v>Active</v>
          </cell>
          <cell r="U637" t="str">
            <v>Masspay</v>
          </cell>
        </row>
        <row r="638">
          <cell r="J638" t="str">
            <v>SG-BancoHipotecario-06/2024</v>
          </cell>
          <cell r="K638">
            <v>45481</v>
          </cell>
          <cell r="L638" t="str">
            <v>Monthly Billing</v>
          </cell>
          <cell r="M638">
            <v>2000</v>
          </cell>
          <cell r="N638">
            <v>2000</v>
          </cell>
          <cell r="O638"/>
          <cell r="P638" t="str">
            <v>Jun/2024</v>
          </cell>
          <cell r="Q638">
            <v>2000</v>
          </cell>
          <cell r="R638">
            <v>571</v>
          </cell>
          <cell r="S638">
            <v>0</v>
          </cell>
          <cell r="T638" t="str">
            <v>Active</v>
          </cell>
          <cell r="U638" t="str">
            <v>Masspay</v>
          </cell>
        </row>
        <row r="639">
          <cell r="J639" t="str">
            <v>SG-BancoHipotecario-07/2024</v>
          </cell>
          <cell r="K639">
            <v>45511</v>
          </cell>
          <cell r="L639" t="str">
            <v>Monthly Billing</v>
          </cell>
          <cell r="M639">
            <v>2000</v>
          </cell>
          <cell r="N639">
            <v>2000</v>
          </cell>
          <cell r="O639"/>
          <cell r="P639" t="str">
            <v>Jul/2024</v>
          </cell>
          <cell r="Q639">
            <v>2000</v>
          </cell>
          <cell r="R639">
            <v>541</v>
          </cell>
          <cell r="S639">
            <v>0</v>
          </cell>
          <cell r="T639" t="str">
            <v>Active</v>
          </cell>
          <cell r="U639" t="str">
            <v>Masspay</v>
          </cell>
        </row>
        <row r="640">
          <cell r="J640" t="str">
            <v>SG-BancoHipotecario-08/2024</v>
          </cell>
          <cell r="K640">
            <v>45542</v>
          </cell>
          <cell r="L640" t="str">
            <v>Monthly Billing</v>
          </cell>
          <cell r="M640">
            <v>2000</v>
          </cell>
          <cell r="N640">
            <v>2000</v>
          </cell>
          <cell r="O640"/>
          <cell r="P640" t="str">
            <v>Aug/2024</v>
          </cell>
          <cell r="Q640">
            <v>2000</v>
          </cell>
          <cell r="R640">
            <v>510</v>
          </cell>
          <cell r="S640">
            <v>0</v>
          </cell>
          <cell r="T640" t="str">
            <v>Active</v>
          </cell>
          <cell r="U640" t="str">
            <v>Masspay</v>
          </cell>
        </row>
        <row r="641">
          <cell r="J641" t="str">
            <v>SG-BancoHipotecario-09/2024</v>
          </cell>
          <cell r="K641">
            <v>45572</v>
          </cell>
          <cell r="L641" t="str">
            <v>Monthly Billing</v>
          </cell>
          <cell r="M641">
            <v>2050</v>
          </cell>
          <cell r="N641">
            <v>2050</v>
          </cell>
          <cell r="O641"/>
          <cell r="P641" t="str">
            <v>Sep/2024</v>
          </cell>
          <cell r="Q641">
            <v>2050</v>
          </cell>
          <cell r="R641">
            <v>480</v>
          </cell>
          <cell r="S641">
            <v>0</v>
          </cell>
          <cell r="T641" t="str">
            <v>Active</v>
          </cell>
          <cell r="U641" t="str">
            <v>Masspay</v>
          </cell>
        </row>
        <row r="642">
          <cell r="J642" t="str">
            <v>SG-BancoHipotecario-10/2024</v>
          </cell>
          <cell r="K642">
            <v>45603</v>
          </cell>
          <cell r="L642" t="str">
            <v>Monthly Billing</v>
          </cell>
          <cell r="M642">
            <v>1950</v>
          </cell>
          <cell r="N642">
            <v>1950</v>
          </cell>
          <cell r="O642"/>
          <cell r="P642" t="str">
            <v>Oct/2024</v>
          </cell>
          <cell r="Q642">
            <v>1950</v>
          </cell>
          <cell r="R642">
            <v>449</v>
          </cell>
          <cell r="S642">
            <v>0</v>
          </cell>
          <cell r="T642" t="str">
            <v>Active</v>
          </cell>
          <cell r="U642" t="str">
            <v>Masspay</v>
          </cell>
        </row>
        <row r="643">
          <cell r="J643" t="str">
            <v>SG-BancoHipotecario-11/2024</v>
          </cell>
          <cell r="K643">
            <v>45633</v>
          </cell>
          <cell r="L643" t="str">
            <v>Monthly Billing</v>
          </cell>
          <cell r="M643">
            <v>2000</v>
          </cell>
          <cell r="N643">
            <v>2000</v>
          </cell>
          <cell r="O643"/>
          <cell r="P643" t="str">
            <v>Nov/2024</v>
          </cell>
          <cell r="Q643">
            <v>0</v>
          </cell>
          <cell r="R643">
            <v>419</v>
          </cell>
          <cell r="S643">
            <v>0</v>
          </cell>
          <cell r="T643" t="str">
            <v>Active</v>
          </cell>
          <cell r="U643" t="str">
            <v>Masspay</v>
          </cell>
        </row>
        <row r="644">
          <cell r="J644" t="str">
            <v>SG-BancoHipotecario-12/2024</v>
          </cell>
          <cell r="K644">
            <v>45664</v>
          </cell>
          <cell r="L644" t="str">
            <v>Monthly Billing</v>
          </cell>
          <cell r="M644">
            <v>2000</v>
          </cell>
          <cell r="N644">
            <v>2000</v>
          </cell>
          <cell r="O644">
            <v>0</v>
          </cell>
          <cell r="P644" t="str">
            <v>Dec-2024</v>
          </cell>
          <cell r="Q644">
            <v>2000</v>
          </cell>
          <cell r="R644">
            <v>388</v>
          </cell>
          <cell r="S644">
            <v>0</v>
          </cell>
          <cell r="T644" t="str">
            <v>Active</v>
          </cell>
          <cell r="U644" t="str">
            <v>Masspay</v>
          </cell>
        </row>
        <row r="645">
          <cell r="J645" t="str">
            <v>SG-BancoHipotecario-01/2025</v>
          </cell>
          <cell r="K645">
            <v>45695</v>
          </cell>
          <cell r="L645" t="str">
            <v>Monthly Billing</v>
          </cell>
          <cell r="M645">
            <v>2000</v>
          </cell>
          <cell r="N645">
            <v>2000</v>
          </cell>
          <cell r="O645"/>
          <cell r="P645" t="str">
            <v>Jan/2025</v>
          </cell>
          <cell r="Q645">
            <v>2000</v>
          </cell>
          <cell r="R645">
            <v>357</v>
          </cell>
          <cell r="S645">
            <v>0</v>
          </cell>
          <cell r="T645" t="str">
            <v>Active</v>
          </cell>
          <cell r="U645" t="str">
            <v>Masspay</v>
          </cell>
        </row>
        <row r="646">
          <cell r="J646" t="str">
            <v>SG-BancoHipotecario-02/2025</v>
          </cell>
          <cell r="K646">
            <v>45723</v>
          </cell>
          <cell r="L646" t="str">
            <v>Monthly Billing</v>
          </cell>
          <cell r="M646">
            <v>2000</v>
          </cell>
          <cell r="N646">
            <v>2000</v>
          </cell>
          <cell r="O646"/>
          <cell r="P646" t="str">
            <v>Feb/2025</v>
          </cell>
          <cell r="Q646">
            <v>2000</v>
          </cell>
          <cell r="R646">
            <v>329</v>
          </cell>
          <cell r="S646">
            <v>0</v>
          </cell>
          <cell r="T646" t="str">
            <v>Active</v>
          </cell>
          <cell r="U646" t="str">
            <v>Masspay</v>
          </cell>
        </row>
        <row r="647">
          <cell r="J647" t="str">
            <v>SG-BancoHipotecario-03/2025</v>
          </cell>
          <cell r="K647">
            <v>45754</v>
          </cell>
          <cell r="L647" t="str">
            <v>Monthly Billing</v>
          </cell>
          <cell r="M647">
            <v>2000</v>
          </cell>
          <cell r="N647">
            <v>2000</v>
          </cell>
          <cell r="O647"/>
          <cell r="P647" t="str">
            <v>Mar/2025</v>
          </cell>
          <cell r="Q647">
            <v>2000</v>
          </cell>
          <cell r="R647">
            <v>298</v>
          </cell>
          <cell r="S647">
            <v>0</v>
          </cell>
          <cell r="T647" t="str">
            <v>Active</v>
          </cell>
          <cell r="U647" t="str">
            <v>Masspay</v>
          </cell>
        </row>
        <row r="648">
          <cell r="J648" t="str">
            <v>SG-BancoHipotecario-04/2025</v>
          </cell>
          <cell r="K648">
            <v>45784</v>
          </cell>
          <cell r="L648" t="str">
            <v>Monthly Billing</v>
          </cell>
          <cell r="M648">
            <v>2000</v>
          </cell>
          <cell r="N648">
            <v>0</v>
          </cell>
          <cell r="O648">
            <v>0</v>
          </cell>
          <cell r="P648" t="str">
            <v>Apr/2025</v>
          </cell>
          <cell r="Q648">
            <v>2000</v>
          </cell>
          <cell r="R648">
            <v>268</v>
          </cell>
          <cell r="S648">
            <v>0</v>
          </cell>
          <cell r="T648" t="str">
            <v>Active</v>
          </cell>
          <cell r="U648" t="str">
            <v>Masspay</v>
          </cell>
        </row>
        <row r="649">
          <cell r="J649" t="str">
            <v>SG-BancoHipotecario-05/2025</v>
          </cell>
          <cell r="K649">
            <v>45815</v>
          </cell>
          <cell r="L649" t="str">
            <v>Monthly Billing</v>
          </cell>
          <cell r="M649">
            <v>2000</v>
          </cell>
          <cell r="N649">
            <v>2000</v>
          </cell>
          <cell r="O649"/>
          <cell r="P649" t="str">
            <v>May/2025</v>
          </cell>
          <cell r="Q649">
            <v>2000</v>
          </cell>
          <cell r="R649">
            <v>237</v>
          </cell>
          <cell r="S649">
            <v>0</v>
          </cell>
          <cell r="T649" t="str">
            <v>Active</v>
          </cell>
          <cell r="U649" t="str">
            <v>Masspay</v>
          </cell>
        </row>
        <row r="650">
          <cell r="J650" t="str">
            <v>SG-BancoHipotecario-06/2025</v>
          </cell>
          <cell r="K650">
            <v>45845</v>
          </cell>
          <cell r="L650" t="str">
            <v>Monthly Billing</v>
          </cell>
          <cell r="M650">
            <v>2000</v>
          </cell>
          <cell r="N650">
            <v>2000</v>
          </cell>
          <cell r="O650"/>
          <cell r="P650" t="str">
            <v>Jun/2025</v>
          </cell>
          <cell r="Q650">
            <v>2000</v>
          </cell>
          <cell r="R650">
            <v>207</v>
          </cell>
          <cell r="S650">
            <v>0</v>
          </cell>
          <cell r="T650" t="str">
            <v>Active</v>
          </cell>
          <cell r="U650" t="str">
            <v>Masspay</v>
          </cell>
        </row>
        <row r="651">
          <cell r="J651" t="str">
            <v>SG-BancoHipotecario-07/2025</v>
          </cell>
          <cell r="K651">
            <v>45876</v>
          </cell>
          <cell r="L651" t="str">
            <v>Monthly Billing</v>
          </cell>
          <cell r="M651">
            <v>2000</v>
          </cell>
          <cell r="N651">
            <v>2000</v>
          </cell>
          <cell r="O651">
            <v>0</v>
          </cell>
          <cell r="P651" t="str">
            <v>Jul/2025</v>
          </cell>
          <cell r="Q651">
            <v>2000</v>
          </cell>
          <cell r="R651">
            <v>176</v>
          </cell>
          <cell r="S651">
            <v>0</v>
          </cell>
          <cell r="T651" t="str">
            <v>Active</v>
          </cell>
          <cell r="U651" t="str">
            <v>Masspay</v>
          </cell>
        </row>
        <row r="652">
          <cell r="J652" t="str">
            <v>SG-BancoHipotecario-08/2025</v>
          </cell>
          <cell r="K652">
            <v>45908</v>
          </cell>
          <cell r="L652" t="str">
            <v>Monthly Billing</v>
          </cell>
          <cell r="M652">
            <v>2000</v>
          </cell>
          <cell r="N652">
            <v>2000</v>
          </cell>
          <cell r="O652">
            <v>0</v>
          </cell>
          <cell r="P652" t="str">
            <v>Aug/2025</v>
          </cell>
          <cell r="Q652">
            <v>2000</v>
          </cell>
          <cell r="R652">
            <v>144</v>
          </cell>
          <cell r="S652">
            <v>0</v>
          </cell>
          <cell r="T652" t="str">
            <v>Active</v>
          </cell>
          <cell r="U652" t="str">
            <v>Masspay</v>
          </cell>
        </row>
        <row r="653">
          <cell r="J653" t="str">
            <v>SG-BancoHipotecario-09/2025</v>
          </cell>
          <cell r="K653">
            <v>45937</v>
          </cell>
          <cell r="L653" t="str">
            <v>Monthly Billing</v>
          </cell>
          <cell r="M653">
            <v>2000</v>
          </cell>
          <cell r="N653">
            <v>2000</v>
          </cell>
          <cell r="O653">
            <v>0</v>
          </cell>
          <cell r="P653" t="str">
            <v>Sep/2025</v>
          </cell>
          <cell r="Q653">
            <v>2000</v>
          </cell>
          <cell r="R653">
            <v>115</v>
          </cell>
          <cell r="S653">
            <v>0</v>
          </cell>
          <cell r="T653" t="str">
            <v>Active</v>
          </cell>
          <cell r="U653" t="str">
            <v>Masspay</v>
          </cell>
        </row>
        <row r="654">
          <cell r="J654" t="str">
            <v>SG-BancoHipotecario-10/2025</v>
          </cell>
          <cell r="K654">
            <v>45968</v>
          </cell>
          <cell r="L654" t="str">
            <v>Monthly Billing</v>
          </cell>
          <cell r="M654">
            <v>2000</v>
          </cell>
          <cell r="N654">
            <v>2000</v>
          </cell>
          <cell r="O654">
            <v>0</v>
          </cell>
          <cell r="P654" t="str">
            <v>Oct/2025</v>
          </cell>
          <cell r="Q654">
            <v>2000</v>
          </cell>
          <cell r="R654">
            <v>84</v>
          </cell>
          <cell r="S654">
            <v>0</v>
          </cell>
          <cell r="T654" t="str">
            <v>Active</v>
          </cell>
          <cell r="U654" t="str">
            <v>Masspay</v>
          </cell>
        </row>
        <row r="655">
          <cell r="J655" t="str">
            <v>SG-BancoHipotecario-11/2025</v>
          </cell>
          <cell r="K655">
            <v>45999</v>
          </cell>
          <cell r="L655" t="str">
            <v>Monthly Billing</v>
          </cell>
          <cell r="M655">
            <v>2000</v>
          </cell>
          <cell r="N655">
            <v>2000</v>
          </cell>
          <cell r="O655">
            <v>0</v>
          </cell>
          <cell r="P655" t="str">
            <v>Nov/2025</v>
          </cell>
          <cell r="Q655">
            <v>2000</v>
          </cell>
          <cell r="R655">
            <v>53</v>
          </cell>
          <cell r="S655">
            <v>0</v>
          </cell>
          <cell r="T655" t="str">
            <v>Active</v>
          </cell>
          <cell r="U655" t="str">
            <v>Masspay</v>
          </cell>
        </row>
        <row r="656">
          <cell r="J656" t="str">
            <v>SG-BancoHipotecario-12/2025</v>
          </cell>
          <cell r="K656">
            <v>46029</v>
          </cell>
          <cell r="L656" t="str">
            <v>Monthly Billing</v>
          </cell>
          <cell r="M656">
            <v>2000</v>
          </cell>
          <cell r="N656">
            <v>2000</v>
          </cell>
          <cell r="O656">
            <v>0</v>
          </cell>
          <cell r="P656" t="str">
            <v>Dec/2025</v>
          </cell>
          <cell r="Q656">
            <v>2000</v>
          </cell>
          <cell r="R656">
            <v>23</v>
          </cell>
          <cell r="S656">
            <v>0</v>
          </cell>
          <cell r="T656" t="str">
            <v>Active</v>
          </cell>
          <cell r="U656" t="str">
            <v>Masspay</v>
          </cell>
        </row>
        <row r="657">
          <cell r="J657" t="str">
            <v>SG-Banco Ourinvest S.A.-04/2023</v>
          </cell>
          <cell r="K657">
            <v>45054</v>
          </cell>
          <cell r="L657" t="str">
            <v>Monthly Billing</v>
          </cell>
          <cell r="M657">
            <v>40</v>
          </cell>
          <cell r="N657">
            <v>40</v>
          </cell>
          <cell r="O657"/>
          <cell r="P657" t="str">
            <v>Apr/2023</v>
          </cell>
          <cell r="Q657">
            <v>40</v>
          </cell>
          <cell r="R657">
            <v>998</v>
          </cell>
          <cell r="S657">
            <v>0</v>
          </cell>
          <cell r="T657" t="str">
            <v>Active</v>
          </cell>
          <cell r="U657" t="str">
            <v>Masspay</v>
          </cell>
        </row>
        <row r="658">
          <cell r="J658" t="str">
            <v>SG-Banco Ourinvest S.A.-05/2023</v>
          </cell>
          <cell r="K658">
            <v>45084</v>
          </cell>
          <cell r="L658" t="str">
            <v>Monthly Billing</v>
          </cell>
          <cell r="M658">
            <v>10</v>
          </cell>
          <cell r="N658">
            <v>10</v>
          </cell>
          <cell r="O658"/>
          <cell r="P658" t="str">
            <v>May/2023</v>
          </cell>
          <cell r="Q658">
            <v>10</v>
          </cell>
          <cell r="R658">
            <v>968</v>
          </cell>
          <cell r="S658">
            <v>0</v>
          </cell>
          <cell r="T658" t="str">
            <v>Active</v>
          </cell>
          <cell r="U658" t="str">
            <v>Masspay</v>
          </cell>
        </row>
        <row r="659">
          <cell r="J659" t="str">
            <v>SG-Banco Ourinvest S.A.-06/2023</v>
          </cell>
          <cell r="K659">
            <v>45114</v>
          </cell>
          <cell r="L659" t="str">
            <v>Monthly Billing</v>
          </cell>
          <cell r="M659">
            <v>33</v>
          </cell>
          <cell r="N659">
            <v>33</v>
          </cell>
          <cell r="O659"/>
          <cell r="P659" t="str">
            <v>Jun/2023</v>
          </cell>
          <cell r="Q659">
            <v>33</v>
          </cell>
          <cell r="R659">
            <v>938</v>
          </cell>
          <cell r="S659">
            <v>0</v>
          </cell>
          <cell r="T659" t="str">
            <v>Active</v>
          </cell>
          <cell r="U659" t="str">
            <v>Masspay</v>
          </cell>
        </row>
        <row r="660">
          <cell r="J660" t="str">
            <v>SG-Banco Ourinvest S.A.-07/2023</v>
          </cell>
          <cell r="K660">
            <v>45145</v>
          </cell>
          <cell r="L660" t="str">
            <v>Monthly Billing</v>
          </cell>
          <cell r="M660">
            <v>1500</v>
          </cell>
          <cell r="N660">
            <v>1500</v>
          </cell>
          <cell r="O660"/>
          <cell r="P660" t="str">
            <v>Jul/2023</v>
          </cell>
          <cell r="Q660">
            <v>1500</v>
          </cell>
          <cell r="R660">
            <v>907</v>
          </cell>
          <cell r="S660">
            <v>0</v>
          </cell>
          <cell r="T660" t="str">
            <v>Active</v>
          </cell>
          <cell r="U660" t="str">
            <v>Masspay</v>
          </cell>
        </row>
        <row r="661">
          <cell r="J661" t="str">
            <v>SG -Banco Ourinvest S.A.-08/2023</v>
          </cell>
          <cell r="K661">
            <v>45176</v>
          </cell>
          <cell r="L661" t="str">
            <v>Monthly Billing</v>
          </cell>
          <cell r="M661">
            <v>1500</v>
          </cell>
          <cell r="N661">
            <v>1500</v>
          </cell>
          <cell r="O661"/>
          <cell r="P661" t="str">
            <v>Aug/2023</v>
          </cell>
          <cell r="Q661">
            <v>1500</v>
          </cell>
          <cell r="R661">
            <v>876</v>
          </cell>
          <cell r="S661">
            <v>0</v>
          </cell>
          <cell r="T661" t="str">
            <v>Active</v>
          </cell>
          <cell r="U661" t="str">
            <v>Masspay</v>
          </cell>
        </row>
        <row r="662">
          <cell r="J662" t="str">
            <v>SG-Banco Ourinvest-09/2023</v>
          </cell>
          <cell r="K662">
            <v>45206</v>
          </cell>
          <cell r="L662" t="str">
            <v>Monthly Billing</v>
          </cell>
          <cell r="M662">
            <v>1500</v>
          </cell>
          <cell r="N662">
            <v>1500</v>
          </cell>
          <cell r="O662"/>
          <cell r="P662" t="str">
            <v>Sep/2023</v>
          </cell>
          <cell r="Q662">
            <v>1500</v>
          </cell>
          <cell r="R662">
            <v>846</v>
          </cell>
          <cell r="S662">
            <v>0</v>
          </cell>
          <cell r="T662" t="str">
            <v>Active</v>
          </cell>
          <cell r="U662" t="str">
            <v>Masspay</v>
          </cell>
        </row>
        <row r="663">
          <cell r="J663" t="str">
            <v>SG-Banco Ourinvest-10/2023</v>
          </cell>
          <cell r="K663">
            <v>45237</v>
          </cell>
          <cell r="L663" t="str">
            <v>Monthly Billing</v>
          </cell>
          <cell r="M663">
            <v>1500</v>
          </cell>
          <cell r="N663">
            <v>1500</v>
          </cell>
          <cell r="O663"/>
          <cell r="P663" t="str">
            <v>Oct/2023</v>
          </cell>
          <cell r="Q663">
            <v>1500</v>
          </cell>
          <cell r="R663">
            <v>815</v>
          </cell>
          <cell r="S663">
            <v>0</v>
          </cell>
          <cell r="T663" t="str">
            <v>Active</v>
          </cell>
          <cell r="U663" t="str">
            <v>Masspay</v>
          </cell>
        </row>
        <row r="664">
          <cell r="J664" t="str">
            <v>SG-Banco Ourinvest S.A.-11/2023</v>
          </cell>
          <cell r="K664">
            <v>45267</v>
          </cell>
          <cell r="L664" t="str">
            <v>Monthly Billing</v>
          </cell>
          <cell r="M664">
            <v>1500</v>
          </cell>
          <cell r="N664">
            <v>1500</v>
          </cell>
          <cell r="O664"/>
          <cell r="P664" t="str">
            <v>Nov/2023</v>
          </cell>
          <cell r="Q664">
            <v>1500</v>
          </cell>
          <cell r="R664">
            <v>785</v>
          </cell>
          <cell r="S664">
            <v>0</v>
          </cell>
          <cell r="T664" t="str">
            <v>Active</v>
          </cell>
          <cell r="U664" t="str">
            <v>Masspay</v>
          </cell>
        </row>
        <row r="665">
          <cell r="J665" t="str">
            <v>SG-Banco Ourinvest-12/2023</v>
          </cell>
          <cell r="K665">
            <v>45299</v>
          </cell>
          <cell r="L665" t="str">
            <v>Monthly Billing</v>
          </cell>
          <cell r="M665">
            <v>1500</v>
          </cell>
          <cell r="N665">
            <v>1500</v>
          </cell>
          <cell r="O665"/>
          <cell r="P665" t="str">
            <v>Dec/2023</v>
          </cell>
          <cell r="Q665">
            <v>0</v>
          </cell>
          <cell r="R665">
            <v>753</v>
          </cell>
          <cell r="S665">
            <v>0</v>
          </cell>
          <cell r="T665" t="str">
            <v>Active</v>
          </cell>
          <cell r="U665" t="str">
            <v>Masspay</v>
          </cell>
        </row>
        <row r="666">
          <cell r="J666" t="str">
            <v>SG-Banco Ourinvest S.A.-01/2024</v>
          </cell>
          <cell r="K666">
            <v>45329</v>
          </cell>
          <cell r="L666" t="str">
            <v>Monthly Billing</v>
          </cell>
          <cell r="M666">
            <v>1500</v>
          </cell>
          <cell r="N666">
            <v>1500</v>
          </cell>
          <cell r="O666"/>
          <cell r="P666" t="str">
            <v>Jan/2024</v>
          </cell>
          <cell r="Q666">
            <v>1500</v>
          </cell>
          <cell r="R666">
            <v>723</v>
          </cell>
          <cell r="S666">
            <v>0</v>
          </cell>
          <cell r="T666" t="str">
            <v>Active</v>
          </cell>
          <cell r="U666" t="str">
            <v>Masspay</v>
          </cell>
        </row>
        <row r="667">
          <cell r="J667" t="str">
            <v>SG-Banco Ourinvest S.A.-02/2024</v>
          </cell>
          <cell r="K667">
            <v>45358</v>
          </cell>
          <cell r="L667" t="str">
            <v>Monthly Billing</v>
          </cell>
          <cell r="M667">
            <v>1500</v>
          </cell>
          <cell r="N667">
            <v>1500</v>
          </cell>
          <cell r="O667"/>
          <cell r="P667" t="str">
            <v>Feb/2024</v>
          </cell>
          <cell r="Q667">
            <v>1500</v>
          </cell>
          <cell r="R667">
            <v>694</v>
          </cell>
          <cell r="S667">
            <v>0</v>
          </cell>
          <cell r="T667" t="str">
            <v>Active</v>
          </cell>
          <cell r="U667" t="str">
            <v>Masspay</v>
          </cell>
        </row>
        <row r="668">
          <cell r="J668" t="str">
            <v>SG-Banco Ourinvest S.A.-03/2024</v>
          </cell>
          <cell r="K668">
            <v>45390</v>
          </cell>
          <cell r="L668" t="str">
            <v>Monthly Billing</v>
          </cell>
          <cell r="M668">
            <v>1500</v>
          </cell>
          <cell r="N668">
            <v>1500</v>
          </cell>
          <cell r="O668"/>
          <cell r="P668" t="str">
            <v>Mar/2024</v>
          </cell>
          <cell r="Q668">
            <v>1500</v>
          </cell>
          <cell r="R668">
            <v>662</v>
          </cell>
          <cell r="S668">
            <v>0</v>
          </cell>
          <cell r="T668" t="str">
            <v>Active</v>
          </cell>
          <cell r="U668" t="str">
            <v>Masspay</v>
          </cell>
        </row>
        <row r="669">
          <cell r="J669" t="str">
            <v>SG-Banco Ourinvest S.A.-04/2024</v>
          </cell>
          <cell r="K669">
            <v>45419</v>
          </cell>
          <cell r="L669" t="str">
            <v>Monthly Billing</v>
          </cell>
          <cell r="M669">
            <v>1500</v>
          </cell>
          <cell r="N669">
            <v>1500</v>
          </cell>
          <cell r="O669"/>
          <cell r="P669" t="str">
            <v>Apr/2024</v>
          </cell>
          <cell r="Q669">
            <v>1500</v>
          </cell>
          <cell r="R669">
            <v>633</v>
          </cell>
          <cell r="S669">
            <v>0</v>
          </cell>
          <cell r="T669" t="str">
            <v>Active</v>
          </cell>
          <cell r="U669" t="str">
            <v>Masspay</v>
          </cell>
        </row>
        <row r="670">
          <cell r="J670" t="str">
            <v>SG-Banco Ourinvest S.A.-05/2024</v>
          </cell>
          <cell r="K670">
            <v>45450</v>
          </cell>
          <cell r="L670" t="str">
            <v>Monthly Billing</v>
          </cell>
          <cell r="M670">
            <v>1500</v>
          </cell>
          <cell r="N670">
            <v>1500</v>
          </cell>
          <cell r="O670"/>
          <cell r="P670" t="str">
            <v>May/2024</v>
          </cell>
          <cell r="Q670">
            <v>1500</v>
          </cell>
          <cell r="R670">
            <v>602</v>
          </cell>
          <cell r="S670">
            <v>0</v>
          </cell>
          <cell r="T670" t="str">
            <v>Active</v>
          </cell>
          <cell r="U670" t="str">
            <v>Masspay</v>
          </cell>
        </row>
        <row r="671">
          <cell r="J671" t="str">
            <v>SG-Banco Ourinvest S.A.-06/2024</v>
          </cell>
          <cell r="K671">
            <v>45481</v>
          </cell>
          <cell r="L671" t="str">
            <v>Monthly Billing</v>
          </cell>
          <cell r="M671">
            <v>1500</v>
          </cell>
          <cell r="N671">
            <v>1500</v>
          </cell>
          <cell r="O671"/>
          <cell r="P671" t="str">
            <v>Jun/2024</v>
          </cell>
          <cell r="Q671">
            <v>1500</v>
          </cell>
          <cell r="R671">
            <v>571</v>
          </cell>
          <cell r="S671">
            <v>0</v>
          </cell>
          <cell r="T671" t="str">
            <v>Active</v>
          </cell>
          <cell r="U671" t="str">
            <v>Masspay</v>
          </cell>
        </row>
        <row r="672">
          <cell r="J672" t="str">
            <v>SG-Banco Ourinvest S.A.-07/2024</v>
          </cell>
          <cell r="K672">
            <v>45511</v>
          </cell>
          <cell r="L672" t="str">
            <v>Monthly Billing</v>
          </cell>
          <cell r="M672">
            <v>1500</v>
          </cell>
          <cell r="N672">
            <v>1500</v>
          </cell>
          <cell r="O672"/>
          <cell r="P672" t="str">
            <v>Jul/2024</v>
          </cell>
          <cell r="Q672">
            <v>1500</v>
          </cell>
          <cell r="R672">
            <v>541</v>
          </cell>
          <cell r="S672">
            <v>0</v>
          </cell>
          <cell r="T672" t="str">
            <v>Active</v>
          </cell>
          <cell r="U672" t="str">
            <v>Masspay</v>
          </cell>
        </row>
        <row r="673">
          <cell r="J673" t="str">
            <v>SG-Banco Ourinvest S.A.-08/2024</v>
          </cell>
          <cell r="K673">
            <v>45542</v>
          </cell>
          <cell r="L673" t="str">
            <v>Monthly Billing</v>
          </cell>
          <cell r="M673">
            <v>1500</v>
          </cell>
          <cell r="N673">
            <v>1500</v>
          </cell>
          <cell r="O673"/>
          <cell r="P673" t="str">
            <v>Aug/2024</v>
          </cell>
          <cell r="Q673">
            <v>1500</v>
          </cell>
          <cell r="R673">
            <v>510</v>
          </cell>
          <cell r="S673">
            <v>0</v>
          </cell>
          <cell r="T673" t="str">
            <v>Active</v>
          </cell>
          <cell r="U673" t="str">
            <v>Masspay</v>
          </cell>
        </row>
        <row r="674">
          <cell r="J674" t="str">
            <v>SG-Banco Ourinvest S.A.-09/2024</v>
          </cell>
          <cell r="K674">
            <v>45572</v>
          </cell>
          <cell r="L674" t="str">
            <v>Monthly Billing</v>
          </cell>
          <cell r="M674">
            <v>1500</v>
          </cell>
          <cell r="N674">
            <v>1500</v>
          </cell>
          <cell r="O674"/>
          <cell r="P674" t="str">
            <v>Sep/2024</v>
          </cell>
          <cell r="Q674">
            <v>1500</v>
          </cell>
          <cell r="R674">
            <v>480</v>
          </cell>
          <cell r="S674">
            <v>0</v>
          </cell>
          <cell r="T674" t="str">
            <v>Active</v>
          </cell>
          <cell r="U674" t="str">
            <v>Masspay</v>
          </cell>
        </row>
        <row r="675">
          <cell r="J675" t="str">
            <v>SG-Banco Ourinvest S.A.-10/2024</v>
          </cell>
          <cell r="K675">
            <v>45603</v>
          </cell>
          <cell r="L675" t="str">
            <v>Monthly Billing</v>
          </cell>
          <cell r="M675">
            <v>1500</v>
          </cell>
          <cell r="N675">
            <v>1500</v>
          </cell>
          <cell r="O675"/>
          <cell r="P675" t="str">
            <v>Oct/2024</v>
          </cell>
          <cell r="Q675">
            <v>1500</v>
          </cell>
          <cell r="R675">
            <v>449</v>
          </cell>
          <cell r="S675">
            <v>0</v>
          </cell>
          <cell r="T675" t="str">
            <v>Active</v>
          </cell>
          <cell r="U675" t="str">
            <v>Masspay</v>
          </cell>
        </row>
        <row r="676">
          <cell r="J676" t="str">
            <v>SG-Banco Ourinvest S.A.-11/2024</v>
          </cell>
          <cell r="K676">
            <v>45633</v>
          </cell>
          <cell r="L676" t="str">
            <v>Monthly Billing</v>
          </cell>
          <cell r="M676">
            <v>1500</v>
          </cell>
          <cell r="N676">
            <v>1500</v>
          </cell>
          <cell r="O676"/>
          <cell r="P676" t="str">
            <v>Nov/2024</v>
          </cell>
          <cell r="Q676">
            <v>1500</v>
          </cell>
          <cell r="R676">
            <v>419</v>
          </cell>
          <cell r="S676">
            <v>0</v>
          </cell>
          <cell r="T676" t="str">
            <v>Active</v>
          </cell>
          <cell r="U676" t="str">
            <v>Masspay</v>
          </cell>
        </row>
        <row r="677">
          <cell r="J677" t="str">
            <v>SG-Banco Ourinvest S.A.-12/2024</v>
          </cell>
          <cell r="K677">
            <v>45664</v>
          </cell>
          <cell r="L677" t="str">
            <v>Monthly Billing</v>
          </cell>
          <cell r="M677">
            <v>1500</v>
          </cell>
          <cell r="N677">
            <v>1500</v>
          </cell>
          <cell r="O677"/>
          <cell r="P677" t="str">
            <v>Dec/2024</v>
          </cell>
          <cell r="Q677">
            <v>1500</v>
          </cell>
          <cell r="R677">
            <v>388</v>
          </cell>
          <cell r="S677">
            <v>0</v>
          </cell>
          <cell r="T677" t="str">
            <v>Active</v>
          </cell>
          <cell r="U677" t="str">
            <v>Masspay</v>
          </cell>
        </row>
        <row r="678">
          <cell r="J678" t="str">
            <v>SG-Banco Ourinvest S.A.-01/2025</v>
          </cell>
          <cell r="K678">
            <v>45695</v>
          </cell>
          <cell r="L678" t="str">
            <v>Monthly Billing</v>
          </cell>
          <cell r="M678">
            <v>1500</v>
          </cell>
          <cell r="N678">
            <v>1500</v>
          </cell>
          <cell r="O678"/>
          <cell r="P678" t="str">
            <v>Jan/2025</v>
          </cell>
          <cell r="Q678">
            <v>1500</v>
          </cell>
          <cell r="R678">
            <v>357</v>
          </cell>
          <cell r="S678">
            <v>0</v>
          </cell>
          <cell r="T678" t="str">
            <v>Active</v>
          </cell>
          <cell r="U678" t="str">
            <v>Masspay</v>
          </cell>
        </row>
        <row r="679">
          <cell r="J679" t="str">
            <v>SG-Banco Ourinvest S.A.-02/2025</v>
          </cell>
          <cell r="K679">
            <v>45723</v>
          </cell>
          <cell r="L679" t="str">
            <v>Monthly Billing</v>
          </cell>
          <cell r="M679">
            <v>1500</v>
          </cell>
          <cell r="N679">
            <v>1500</v>
          </cell>
          <cell r="O679"/>
          <cell r="P679" t="str">
            <v>Feb/2025</v>
          </cell>
          <cell r="Q679">
            <v>1500</v>
          </cell>
          <cell r="R679">
            <v>329</v>
          </cell>
          <cell r="S679">
            <v>0</v>
          </cell>
          <cell r="T679" t="str">
            <v>Active</v>
          </cell>
          <cell r="U679" t="str">
            <v>Masspay</v>
          </cell>
        </row>
        <row r="680">
          <cell r="J680" t="str">
            <v>SG-Banco Ourinvest S.A.-03/2025</v>
          </cell>
          <cell r="K680">
            <v>45754</v>
          </cell>
          <cell r="L680" t="str">
            <v>Monthly Billing</v>
          </cell>
          <cell r="M680">
            <v>1500</v>
          </cell>
          <cell r="N680">
            <v>1500</v>
          </cell>
          <cell r="O680"/>
          <cell r="P680" t="str">
            <v>Mar/2025</v>
          </cell>
          <cell r="Q680">
            <v>1500</v>
          </cell>
          <cell r="R680">
            <v>298</v>
          </cell>
          <cell r="S680">
            <v>0</v>
          </cell>
          <cell r="T680" t="str">
            <v>Active</v>
          </cell>
          <cell r="U680" t="str">
            <v>Masspay</v>
          </cell>
        </row>
        <row r="681">
          <cell r="J681" t="str">
            <v>SG-Banco Ourinvest S.A.-04/2025</v>
          </cell>
          <cell r="K681">
            <v>45784</v>
          </cell>
          <cell r="L681" t="str">
            <v>Monthly Billing</v>
          </cell>
          <cell r="M681">
            <v>1500</v>
          </cell>
          <cell r="N681">
            <v>1500</v>
          </cell>
          <cell r="O681"/>
          <cell r="P681" t="str">
            <v>Apr/2025</v>
          </cell>
          <cell r="Q681">
            <v>1500</v>
          </cell>
          <cell r="R681">
            <v>268</v>
          </cell>
          <cell r="S681">
            <v>0</v>
          </cell>
          <cell r="T681" t="str">
            <v>Active</v>
          </cell>
          <cell r="U681" t="str">
            <v>Masspay</v>
          </cell>
        </row>
        <row r="682">
          <cell r="J682" t="str">
            <v>SG-Beetech-11/2022</v>
          </cell>
          <cell r="K682">
            <v>44907</v>
          </cell>
          <cell r="L682" t="str">
            <v>Monthly Billing</v>
          </cell>
          <cell r="M682">
            <v>25587.55</v>
          </cell>
          <cell r="N682">
            <v>25587.55</v>
          </cell>
          <cell r="O682"/>
          <cell r="P682" t="str">
            <v>Nov/2022</v>
          </cell>
          <cell r="Q682">
            <v>25587.55</v>
          </cell>
          <cell r="R682">
            <v>1145</v>
          </cell>
          <cell r="S682">
            <v>0</v>
          </cell>
          <cell r="T682" t="str">
            <v>Active</v>
          </cell>
          <cell r="U682" t="str">
            <v>Masspay</v>
          </cell>
        </row>
        <row r="683">
          <cell r="J683" t="str">
            <v>SG-Beetech-12/2022</v>
          </cell>
          <cell r="K683">
            <v>44937</v>
          </cell>
          <cell r="L683" t="str">
            <v>Monthly Billing</v>
          </cell>
          <cell r="M683">
            <v>18628.05</v>
          </cell>
          <cell r="N683">
            <v>18628.05</v>
          </cell>
          <cell r="O683"/>
          <cell r="P683" t="str">
            <v>Dec/2022</v>
          </cell>
          <cell r="Q683">
            <v>18628.05</v>
          </cell>
          <cell r="R683">
            <v>1115</v>
          </cell>
          <cell r="S683">
            <v>0</v>
          </cell>
          <cell r="T683" t="str">
            <v>Active</v>
          </cell>
          <cell r="U683" t="str">
            <v>Masspay</v>
          </cell>
        </row>
        <row r="684">
          <cell r="J684" t="str">
            <v>SG-Beetech-01/2023</v>
          </cell>
          <cell r="K684">
            <v>44964</v>
          </cell>
          <cell r="L684" t="str">
            <v>Monthly Billing</v>
          </cell>
          <cell r="M684">
            <v>19897.5</v>
          </cell>
          <cell r="N684">
            <v>19897.5</v>
          </cell>
          <cell r="O684"/>
          <cell r="P684" t="str">
            <v>Jan/2023</v>
          </cell>
          <cell r="Q684">
            <v>19897.5</v>
          </cell>
          <cell r="R684">
            <v>1088</v>
          </cell>
          <cell r="S684">
            <v>0</v>
          </cell>
          <cell r="T684" t="str">
            <v>Active</v>
          </cell>
          <cell r="U684" t="str">
            <v>Masspay</v>
          </cell>
        </row>
        <row r="685">
          <cell r="J685" t="str">
            <v>SG-Beetech-02/2023</v>
          </cell>
          <cell r="K685">
            <v>44992</v>
          </cell>
          <cell r="L685" t="str">
            <v>Monthly Billing</v>
          </cell>
          <cell r="M685">
            <v>15459.5</v>
          </cell>
          <cell r="N685">
            <v>15459.5</v>
          </cell>
          <cell r="O685"/>
          <cell r="P685" t="str">
            <v>Feb/2023</v>
          </cell>
          <cell r="Q685">
            <v>15454.5</v>
          </cell>
          <cell r="R685">
            <v>1060</v>
          </cell>
          <cell r="S685">
            <v>0</v>
          </cell>
          <cell r="T685" t="str">
            <v>Active</v>
          </cell>
          <cell r="U685" t="str">
            <v>Masspay</v>
          </cell>
        </row>
        <row r="686">
          <cell r="J686" t="str">
            <v>SG-Beetech-03/2023</v>
          </cell>
          <cell r="K686">
            <v>45023</v>
          </cell>
          <cell r="L686" t="str">
            <v>Monthly Billing</v>
          </cell>
          <cell r="M686">
            <v>19448.05</v>
          </cell>
          <cell r="N686">
            <v>19448.05</v>
          </cell>
          <cell r="O686"/>
          <cell r="P686" t="str">
            <v>Mar/2023</v>
          </cell>
          <cell r="Q686">
            <v>19443.05</v>
          </cell>
          <cell r="R686">
            <v>1029</v>
          </cell>
          <cell r="S686">
            <v>0</v>
          </cell>
          <cell r="T686" t="str">
            <v>Active</v>
          </cell>
          <cell r="U686" t="str">
            <v>Masspay</v>
          </cell>
        </row>
        <row r="687">
          <cell r="J687" t="str">
            <v>SG-Beetech-04/2023</v>
          </cell>
          <cell r="K687">
            <v>45058</v>
          </cell>
          <cell r="L687" t="str">
            <v>Monthly Billing</v>
          </cell>
          <cell r="M687">
            <v>9719.18</v>
          </cell>
          <cell r="N687">
            <v>9719.18</v>
          </cell>
          <cell r="O687"/>
          <cell r="P687" t="str">
            <v>Apr/2023</v>
          </cell>
          <cell r="Q687">
            <v>9714.18</v>
          </cell>
          <cell r="R687">
            <v>994</v>
          </cell>
          <cell r="S687">
            <v>0</v>
          </cell>
          <cell r="T687" t="str">
            <v>Active</v>
          </cell>
          <cell r="U687" t="str">
            <v>Masspay</v>
          </cell>
        </row>
        <row r="688">
          <cell r="J688" t="str">
            <v>SG-Beetech-05/2023</v>
          </cell>
          <cell r="K688">
            <v>45084</v>
          </cell>
          <cell r="L688" t="str">
            <v>Monthly Billing</v>
          </cell>
          <cell r="M688">
            <v>10029.870000000001</v>
          </cell>
          <cell r="N688">
            <v>10029.870000000001</v>
          </cell>
          <cell r="O688"/>
          <cell r="P688" t="str">
            <v>May/2023</v>
          </cell>
          <cell r="Q688">
            <v>10024.870000000001</v>
          </cell>
          <cell r="R688">
            <v>968</v>
          </cell>
          <cell r="S688">
            <v>0</v>
          </cell>
          <cell r="T688" t="str">
            <v>Active</v>
          </cell>
          <cell r="U688" t="str">
            <v>Masspay</v>
          </cell>
        </row>
        <row r="689">
          <cell r="J689" t="str">
            <v>SG-Beetech-06/2023</v>
          </cell>
          <cell r="K689">
            <v>45114</v>
          </cell>
          <cell r="L689" t="str">
            <v>Monthly Billing</v>
          </cell>
          <cell r="M689">
            <v>10542.85</v>
          </cell>
          <cell r="N689">
            <v>10542.85</v>
          </cell>
          <cell r="O689"/>
          <cell r="P689" t="str">
            <v>Jun/2023</v>
          </cell>
          <cell r="Q689">
            <v>10537.85</v>
          </cell>
          <cell r="R689">
            <v>938</v>
          </cell>
          <cell r="S689">
            <v>0</v>
          </cell>
          <cell r="T689" t="str">
            <v>Active</v>
          </cell>
          <cell r="U689" t="str">
            <v>Masspay</v>
          </cell>
        </row>
        <row r="690">
          <cell r="J690" t="str">
            <v>SG-Banco Topazio-07/2023</v>
          </cell>
          <cell r="K690">
            <v>45145</v>
          </cell>
          <cell r="L690" t="str">
            <v>Monthly Billing</v>
          </cell>
          <cell r="M690">
            <v>10129.43</v>
          </cell>
          <cell r="N690">
            <v>10129.43</v>
          </cell>
          <cell r="O690"/>
          <cell r="P690" t="str">
            <v>Jul/2023</v>
          </cell>
          <cell r="Q690">
            <v>10124.43</v>
          </cell>
          <cell r="R690">
            <v>907</v>
          </cell>
          <cell r="S690">
            <v>0</v>
          </cell>
          <cell r="T690" t="str">
            <v>Active</v>
          </cell>
          <cell r="U690" t="str">
            <v>Masspay</v>
          </cell>
        </row>
        <row r="691">
          <cell r="J691" t="str">
            <v>SG -Banco Topazio-08/2023</v>
          </cell>
          <cell r="K691">
            <v>45176</v>
          </cell>
          <cell r="L691" t="str">
            <v>Monthly Billing</v>
          </cell>
          <cell r="M691">
            <v>9898.3799999999992</v>
          </cell>
          <cell r="N691">
            <v>9898.3799999999992</v>
          </cell>
          <cell r="O691"/>
          <cell r="P691" t="str">
            <v>Aug/2023</v>
          </cell>
          <cell r="Q691">
            <v>9893.3799999999992</v>
          </cell>
          <cell r="R691">
            <v>876</v>
          </cell>
          <cell r="S691">
            <v>0</v>
          </cell>
          <cell r="T691" t="str">
            <v>Active</v>
          </cell>
          <cell r="U691" t="str">
            <v>Masspay</v>
          </cell>
        </row>
        <row r="692">
          <cell r="J692" t="str">
            <v>SG-Banco Topazio-09/2023</v>
          </cell>
          <cell r="K692">
            <v>45206</v>
          </cell>
          <cell r="L692" t="str">
            <v>Monthly Billing</v>
          </cell>
          <cell r="M692">
            <v>9196.94</v>
          </cell>
          <cell r="N692">
            <v>9196.94</v>
          </cell>
          <cell r="O692"/>
          <cell r="P692" t="str">
            <v>Sep/2023</v>
          </cell>
          <cell r="Q692">
            <v>9196.94</v>
          </cell>
          <cell r="R692">
            <v>846</v>
          </cell>
          <cell r="S692">
            <v>0</v>
          </cell>
          <cell r="T692" t="str">
            <v>Active</v>
          </cell>
          <cell r="U692" t="str">
            <v>Masspay</v>
          </cell>
        </row>
        <row r="693">
          <cell r="J693" t="str">
            <v>SG-Banco Topazio-10/2023</v>
          </cell>
          <cell r="K693">
            <v>45251</v>
          </cell>
          <cell r="L693" t="str">
            <v>Monthly Billing</v>
          </cell>
          <cell r="M693">
            <v>9961.41</v>
          </cell>
          <cell r="N693">
            <v>9961.41</v>
          </cell>
          <cell r="O693"/>
          <cell r="P693" t="str">
            <v>Oct/2023</v>
          </cell>
          <cell r="Q693">
            <v>9956.41</v>
          </cell>
          <cell r="R693">
            <v>801</v>
          </cell>
          <cell r="S693">
            <v>0</v>
          </cell>
          <cell r="T693" t="str">
            <v>Active</v>
          </cell>
          <cell r="U693" t="str">
            <v>Masspay</v>
          </cell>
        </row>
        <row r="694">
          <cell r="J694" t="str">
            <v>SG-Banco Topazio-11/2023</v>
          </cell>
          <cell r="K694">
            <v>45267</v>
          </cell>
          <cell r="L694" t="str">
            <v>Monthly Billing</v>
          </cell>
          <cell r="M694">
            <v>10683.52</v>
          </cell>
          <cell r="N694">
            <v>10683.52</v>
          </cell>
          <cell r="O694"/>
          <cell r="P694" t="str">
            <v>Nov/2023</v>
          </cell>
          <cell r="Q694">
            <v>10683.52</v>
          </cell>
          <cell r="R694">
            <v>785</v>
          </cell>
          <cell r="S694">
            <v>0</v>
          </cell>
          <cell r="T694" t="str">
            <v>Active</v>
          </cell>
          <cell r="U694" t="str">
            <v>Masspay</v>
          </cell>
        </row>
        <row r="695">
          <cell r="J695" t="str">
            <v>SG-Banco Topazio-12/2023</v>
          </cell>
          <cell r="K695">
            <v>45299</v>
          </cell>
          <cell r="L695" t="str">
            <v>Monthly Billing</v>
          </cell>
          <cell r="M695">
            <v>10433.98</v>
          </cell>
          <cell r="N695">
            <v>10433.98</v>
          </cell>
          <cell r="O695"/>
          <cell r="P695" t="str">
            <v>Dec/2023</v>
          </cell>
          <cell r="Q695">
            <v>10428.98</v>
          </cell>
          <cell r="R695">
            <v>753</v>
          </cell>
          <cell r="S695">
            <v>0</v>
          </cell>
          <cell r="T695" t="str">
            <v>Active</v>
          </cell>
          <cell r="U695" t="str">
            <v>Masspay</v>
          </cell>
        </row>
        <row r="696">
          <cell r="J696" t="str">
            <v>SG-Banco Topazio-01/2024</v>
          </cell>
          <cell r="K696">
            <v>45329</v>
          </cell>
          <cell r="L696" t="str">
            <v>Monthly Billing</v>
          </cell>
          <cell r="M696">
            <v>10865.91</v>
          </cell>
          <cell r="N696">
            <v>10865.91</v>
          </cell>
          <cell r="O696"/>
          <cell r="P696" t="str">
            <v>Jan/2024</v>
          </cell>
          <cell r="Q696">
            <v>10860.91</v>
          </cell>
          <cell r="R696">
            <v>723</v>
          </cell>
          <cell r="S696">
            <v>0</v>
          </cell>
          <cell r="T696" t="str">
            <v>Active</v>
          </cell>
          <cell r="U696" t="str">
            <v>Masspay</v>
          </cell>
        </row>
        <row r="697">
          <cell r="J697" t="str">
            <v>SG-Banco Topazio-02/2024</v>
          </cell>
          <cell r="K697">
            <v>45358</v>
          </cell>
          <cell r="L697" t="str">
            <v>Monthly Billing</v>
          </cell>
          <cell r="M697">
            <v>9748.86</v>
          </cell>
          <cell r="N697">
            <v>9748.86</v>
          </cell>
          <cell r="O697"/>
          <cell r="P697" t="str">
            <v>Feb/2024</v>
          </cell>
          <cell r="Q697">
            <v>9748.86</v>
          </cell>
          <cell r="R697">
            <v>694</v>
          </cell>
          <cell r="S697">
            <v>0</v>
          </cell>
          <cell r="T697" t="str">
            <v>Active</v>
          </cell>
          <cell r="U697" t="str">
            <v>Masspay</v>
          </cell>
        </row>
        <row r="698">
          <cell r="J698" t="str">
            <v>SG-Banco Topazio-03/2024</v>
          </cell>
          <cell r="K698">
            <v>45390</v>
          </cell>
          <cell r="L698" t="str">
            <v>Monthly Billing</v>
          </cell>
          <cell r="M698">
            <v>9707.09</v>
          </cell>
          <cell r="N698">
            <v>9707.09</v>
          </cell>
          <cell r="O698"/>
          <cell r="P698" t="str">
            <v>Mar/2024</v>
          </cell>
          <cell r="Q698">
            <v>9702.09</v>
          </cell>
          <cell r="R698">
            <v>662</v>
          </cell>
          <cell r="S698">
            <v>0</v>
          </cell>
          <cell r="T698" t="str">
            <v>Active</v>
          </cell>
          <cell r="U698" t="str">
            <v>Masspay</v>
          </cell>
        </row>
        <row r="699">
          <cell r="J699" t="str">
            <v>SG-Banco Topazio-04/2024</v>
          </cell>
          <cell r="K699">
            <v>45419</v>
          </cell>
          <cell r="L699" t="str">
            <v>Monthly Billing</v>
          </cell>
          <cell r="M699">
            <v>9542.35</v>
          </cell>
          <cell r="N699">
            <v>9542.35</v>
          </cell>
          <cell r="O699">
            <v>0</v>
          </cell>
          <cell r="P699" t="str">
            <v>Apr/2024</v>
          </cell>
          <cell r="Q699">
            <v>9537.35</v>
          </cell>
          <cell r="R699">
            <v>633</v>
          </cell>
          <cell r="S699">
            <v>0</v>
          </cell>
          <cell r="T699" t="str">
            <v>Active</v>
          </cell>
          <cell r="U699" t="str">
            <v>Masspay</v>
          </cell>
        </row>
        <row r="700">
          <cell r="J700" t="str">
            <v>SG-Banco Topazio-05/2024</v>
          </cell>
          <cell r="K700">
            <v>45450</v>
          </cell>
          <cell r="L700" t="str">
            <v>Monthly Billing</v>
          </cell>
          <cell r="M700">
            <v>9982.7099999999991</v>
          </cell>
          <cell r="N700">
            <v>9982.7099999999991</v>
          </cell>
          <cell r="O700"/>
          <cell r="P700" t="str">
            <v>May/2024</v>
          </cell>
          <cell r="Q700">
            <v>9977.7099999999991</v>
          </cell>
          <cell r="R700">
            <v>602</v>
          </cell>
          <cell r="S700">
            <v>0</v>
          </cell>
          <cell r="T700" t="str">
            <v>Active</v>
          </cell>
          <cell r="U700" t="str">
            <v>Masspay</v>
          </cell>
        </row>
        <row r="701">
          <cell r="J701" t="str">
            <v>SG-Banco Topazio-06/2024</v>
          </cell>
          <cell r="K701">
            <v>45481</v>
          </cell>
          <cell r="L701" t="str">
            <v>Monthly Billing</v>
          </cell>
          <cell r="M701">
            <v>8049.58</v>
          </cell>
          <cell r="N701">
            <v>8049.58</v>
          </cell>
          <cell r="O701"/>
          <cell r="P701" t="str">
            <v>Jun/2024</v>
          </cell>
          <cell r="Q701">
            <v>8049.58</v>
          </cell>
          <cell r="R701">
            <v>571</v>
          </cell>
          <cell r="S701">
            <v>0</v>
          </cell>
          <cell r="T701" t="str">
            <v>Active</v>
          </cell>
          <cell r="U701" t="str">
            <v>Masspay</v>
          </cell>
        </row>
        <row r="702">
          <cell r="J702" t="str">
            <v>SG-Banco Topazio-07/2024</v>
          </cell>
          <cell r="K702">
            <v>45511</v>
          </cell>
          <cell r="L702" t="str">
            <v>Monthly Billing</v>
          </cell>
          <cell r="M702">
            <v>9182.02</v>
          </cell>
          <cell r="N702">
            <v>9182.02</v>
          </cell>
          <cell r="O702"/>
          <cell r="P702" t="str">
            <v>Jul/2024</v>
          </cell>
          <cell r="Q702">
            <v>9177.02</v>
          </cell>
          <cell r="R702">
            <v>541</v>
          </cell>
          <cell r="S702">
            <v>0</v>
          </cell>
          <cell r="T702" t="str">
            <v>Active</v>
          </cell>
          <cell r="U702" t="str">
            <v>Masspay</v>
          </cell>
        </row>
        <row r="703">
          <cell r="J703" t="str">
            <v>SG-Banco Topazio-08/2024</v>
          </cell>
          <cell r="K703">
            <v>45542</v>
          </cell>
          <cell r="L703" t="str">
            <v>Monthly Billing</v>
          </cell>
          <cell r="M703">
            <v>8511.2000000000007</v>
          </cell>
          <cell r="N703">
            <v>8511.2000000000007</v>
          </cell>
          <cell r="O703"/>
          <cell r="P703" t="str">
            <v>Aug/2024</v>
          </cell>
          <cell r="Q703">
            <v>8506.2000000000007</v>
          </cell>
          <cell r="R703">
            <v>510</v>
          </cell>
          <cell r="S703">
            <v>0</v>
          </cell>
          <cell r="T703" t="str">
            <v>Active</v>
          </cell>
          <cell r="U703" t="str">
            <v>Masspay</v>
          </cell>
        </row>
        <row r="704">
          <cell r="J704" t="str">
            <v>SG-Banco Topazio-09/2024</v>
          </cell>
          <cell r="K704">
            <v>45572</v>
          </cell>
          <cell r="L704" t="str">
            <v>Monthly Billing</v>
          </cell>
          <cell r="M704">
            <v>8747.94</v>
          </cell>
          <cell r="N704">
            <v>8747.94</v>
          </cell>
          <cell r="O704"/>
          <cell r="P704" t="str">
            <v>Sep/2024</v>
          </cell>
          <cell r="Q704">
            <v>8742.94</v>
          </cell>
          <cell r="R704">
            <v>480</v>
          </cell>
          <cell r="S704">
            <v>0</v>
          </cell>
          <cell r="T704" t="str">
            <v>Active</v>
          </cell>
          <cell r="U704" t="str">
            <v>Masspay</v>
          </cell>
        </row>
        <row r="705">
          <cell r="J705" t="str">
            <v>SG-Banco Topazio-10/2024</v>
          </cell>
          <cell r="K705">
            <v>45603</v>
          </cell>
          <cell r="L705" t="str">
            <v>Monthly Billing</v>
          </cell>
          <cell r="M705">
            <v>8553.9</v>
          </cell>
          <cell r="N705">
            <v>8553.9</v>
          </cell>
          <cell r="O705"/>
          <cell r="P705" t="str">
            <v>Oct/2024</v>
          </cell>
          <cell r="Q705">
            <v>8548.9</v>
          </cell>
          <cell r="R705">
            <v>449</v>
          </cell>
          <cell r="S705">
            <v>0</v>
          </cell>
          <cell r="T705" t="str">
            <v>Active</v>
          </cell>
          <cell r="U705" t="str">
            <v>Masspay</v>
          </cell>
        </row>
        <row r="706">
          <cell r="J706" t="str">
            <v>SG-Banco Topazio-11/2024</v>
          </cell>
          <cell r="K706">
            <v>45633</v>
          </cell>
          <cell r="L706" t="str">
            <v>Monthly Billing</v>
          </cell>
          <cell r="M706">
            <v>8142.7</v>
          </cell>
          <cell r="N706">
            <v>8142.7</v>
          </cell>
          <cell r="O706"/>
          <cell r="P706" t="str">
            <v>Nov/2024</v>
          </cell>
          <cell r="Q706">
            <v>8137.7</v>
          </cell>
          <cell r="R706">
            <v>419</v>
          </cell>
          <cell r="S706">
            <v>0</v>
          </cell>
          <cell r="T706" t="str">
            <v>Active</v>
          </cell>
          <cell r="U706" t="str">
            <v>Masspay</v>
          </cell>
        </row>
        <row r="707">
          <cell r="J707" t="str">
            <v>SG-Banco Topazio-12/2024</v>
          </cell>
          <cell r="K707">
            <v>45664</v>
          </cell>
          <cell r="L707" t="str">
            <v>Monthly Billing</v>
          </cell>
          <cell r="M707">
            <v>9066.5400000000009</v>
          </cell>
          <cell r="N707">
            <v>9066.5400000000009</v>
          </cell>
          <cell r="O707"/>
          <cell r="P707" t="str">
            <v>Dec/2024</v>
          </cell>
          <cell r="Q707">
            <v>9061.5400000000009</v>
          </cell>
          <cell r="R707">
            <v>388</v>
          </cell>
          <cell r="S707">
            <v>0</v>
          </cell>
          <cell r="T707" t="str">
            <v>Active</v>
          </cell>
          <cell r="U707" t="str">
            <v>Masspay</v>
          </cell>
        </row>
        <row r="708">
          <cell r="J708" t="str">
            <v>SG-Banco Topazio-01/2025</v>
          </cell>
          <cell r="K708">
            <v>45695</v>
          </cell>
          <cell r="L708" t="str">
            <v>Monthly Billing</v>
          </cell>
          <cell r="M708">
            <v>9765.8700000000008</v>
          </cell>
          <cell r="N708">
            <v>9765.8700000000008</v>
          </cell>
          <cell r="O708"/>
          <cell r="P708" t="str">
            <v>Jan/2025</v>
          </cell>
          <cell r="Q708">
            <v>9760.8700000000008</v>
          </cell>
          <cell r="R708">
            <v>357</v>
          </cell>
          <cell r="S708">
            <v>0</v>
          </cell>
          <cell r="T708" t="str">
            <v>Active</v>
          </cell>
          <cell r="U708" t="str">
            <v>Masspay</v>
          </cell>
        </row>
        <row r="709">
          <cell r="J709" t="str">
            <v>SG-Banco Topazio-02/2025</v>
          </cell>
          <cell r="K709">
            <v>45744</v>
          </cell>
          <cell r="L709" t="str">
            <v>Monthly Billing</v>
          </cell>
          <cell r="M709">
            <v>8770.1299999999992</v>
          </cell>
          <cell r="N709">
            <v>8770.1299999999992</v>
          </cell>
          <cell r="O709"/>
          <cell r="P709" t="str">
            <v>Feb/2025</v>
          </cell>
          <cell r="Q709">
            <v>8765.1299999999992</v>
          </cell>
          <cell r="R709">
            <v>308</v>
          </cell>
          <cell r="S709">
            <v>0</v>
          </cell>
          <cell r="T709" t="str">
            <v>Active</v>
          </cell>
          <cell r="U709" t="str">
            <v>Masspay</v>
          </cell>
        </row>
        <row r="710">
          <cell r="J710" t="str">
            <v>SG-Banco Topazio-03/2025</v>
          </cell>
          <cell r="K710">
            <v>45754</v>
          </cell>
          <cell r="L710" t="str">
            <v>Monthly Billing</v>
          </cell>
          <cell r="M710">
            <v>9091.32</v>
          </cell>
          <cell r="N710">
            <v>9091.32</v>
          </cell>
          <cell r="O710"/>
          <cell r="P710" t="str">
            <v>Mar/2025</v>
          </cell>
          <cell r="Q710">
            <v>9086.32</v>
          </cell>
          <cell r="R710">
            <v>298</v>
          </cell>
          <cell r="S710">
            <v>0</v>
          </cell>
          <cell r="T710" t="str">
            <v>Active</v>
          </cell>
          <cell r="U710" t="str">
            <v>Masspay</v>
          </cell>
        </row>
        <row r="711">
          <cell r="J711" t="str">
            <v>SG-Banco Topazio-04/2025</v>
          </cell>
          <cell r="K711">
            <v>45784</v>
          </cell>
          <cell r="L711" t="str">
            <v>Monthly Billing</v>
          </cell>
          <cell r="M711">
            <v>9816.2099999999991</v>
          </cell>
          <cell r="N711">
            <v>9816.2099999999991</v>
          </cell>
          <cell r="O711"/>
          <cell r="P711" t="str">
            <v>Apr/2025</v>
          </cell>
          <cell r="Q711">
            <v>9811.2099999999991</v>
          </cell>
          <cell r="R711">
            <v>268</v>
          </cell>
          <cell r="S711">
            <v>0</v>
          </cell>
          <cell r="T711" t="str">
            <v>Active</v>
          </cell>
          <cell r="U711" t="str">
            <v>Masspay</v>
          </cell>
        </row>
        <row r="712">
          <cell r="J712" t="str">
            <v>SG-Banco Topazio-05/2025</v>
          </cell>
          <cell r="K712">
            <v>45817</v>
          </cell>
          <cell r="L712" t="str">
            <v>Monthly Billing</v>
          </cell>
          <cell r="M712">
            <v>9835.84</v>
          </cell>
          <cell r="N712">
            <v>9835.84</v>
          </cell>
          <cell r="O712"/>
          <cell r="P712" t="str">
            <v>May/2025</v>
          </cell>
          <cell r="Q712">
            <v>9830.84</v>
          </cell>
          <cell r="R712">
            <v>235</v>
          </cell>
          <cell r="S712">
            <v>0</v>
          </cell>
          <cell r="T712" t="str">
            <v>Active</v>
          </cell>
          <cell r="U712" t="str">
            <v>Masspay</v>
          </cell>
        </row>
        <row r="713">
          <cell r="J713" t="str">
            <v>SG-Banco Topazio-06/2025</v>
          </cell>
          <cell r="K713">
            <v>45846</v>
          </cell>
          <cell r="L713" t="str">
            <v>Monthly Billing</v>
          </cell>
          <cell r="M713">
            <v>9181.89</v>
          </cell>
          <cell r="N713">
            <v>9181.89</v>
          </cell>
          <cell r="O713">
            <v>0</v>
          </cell>
          <cell r="P713" t="str">
            <v>Jun/2025</v>
          </cell>
          <cell r="Q713">
            <v>9176.89</v>
          </cell>
          <cell r="R713">
            <v>206</v>
          </cell>
          <cell r="S713">
            <v>0</v>
          </cell>
          <cell r="T713" t="str">
            <v>Active</v>
          </cell>
          <cell r="U713" t="str">
            <v>Masspay</v>
          </cell>
        </row>
        <row r="714">
          <cell r="J714" t="str">
            <v>SG-Banco Topazio-07/2025</v>
          </cell>
          <cell r="K714">
            <v>45877</v>
          </cell>
          <cell r="L714" t="str">
            <v>Monthly Billing</v>
          </cell>
          <cell r="M714">
            <v>10298.950000000001</v>
          </cell>
          <cell r="N714">
            <v>10298.950000000001</v>
          </cell>
          <cell r="O714">
            <v>0</v>
          </cell>
          <cell r="P714" t="str">
            <v>Jul/2025</v>
          </cell>
          <cell r="Q714">
            <v>10298.950000000001</v>
          </cell>
          <cell r="R714">
            <v>175</v>
          </cell>
          <cell r="S714">
            <v>0</v>
          </cell>
          <cell r="T714" t="str">
            <v>Active</v>
          </cell>
          <cell r="U714" t="str">
            <v>Masspay</v>
          </cell>
        </row>
        <row r="715">
          <cell r="J715" t="str">
            <v>SG-Banco Topazio-08/2025</v>
          </cell>
          <cell r="K715">
            <v>45908</v>
          </cell>
          <cell r="L715" t="str">
            <v>Monthly Billing</v>
          </cell>
          <cell r="M715">
            <v>9367.6200000000008</v>
          </cell>
          <cell r="N715">
            <v>9367.6200000000008</v>
          </cell>
          <cell r="O715">
            <v>0</v>
          </cell>
          <cell r="P715" t="str">
            <v>Aug/2025</v>
          </cell>
          <cell r="Q715">
            <v>9367.6200000000008</v>
          </cell>
          <cell r="R715">
            <v>144</v>
          </cell>
          <cell r="S715">
            <v>0</v>
          </cell>
          <cell r="T715" t="str">
            <v>Active</v>
          </cell>
          <cell r="U715" t="str">
            <v>Masspay</v>
          </cell>
        </row>
        <row r="716">
          <cell r="J716" t="str">
            <v>SG-Banco Topazio-09/2025</v>
          </cell>
          <cell r="K716">
            <v>45938</v>
          </cell>
          <cell r="L716" t="str">
            <v>Monthly Billing</v>
          </cell>
          <cell r="M716">
            <v>9057.4</v>
          </cell>
          <cell r="N716">
            <v>9057.4</v>
          </cell>
          <cell r="O716">
            <v>0</v>
          </cell>
          <cell r="P716" t="str">
            <v>Sep/2025</v>
          </cell>
          <cell r="Q716">
            <v>9052.4</v>
          </cell>
          <cell r="R716">
            <v>114</v>
          </cell>
          <cell r="S716">
            <v>0</v>
          </cell>
          <cell r="T716" t="str">
            <v>Active</v>
          </cell>
          <cell r="U716" t="str">
            <v>Masspay</v>
          </cell>
        </row>
        <row r="717">
          <cell r="J717" t="str">
            <v>SG-Banco Topazio-10/2025</v>
          </cell>
          <cell r="K717">
            <v>45971</v>
          </cell>
          <cell r="L717" t="str">
            <v>Monthly Billing</v>
          </cell>
          <cell r="M717">
            <v>5821.98</v>
          </cell>
          <cell r="N717">
            <v>5821.98</v>
          </cell>
          <cell r="O717">
            <v>0</v>
          </cell>
          <cell r="P717" t="str">
            <v>Oct/2025</v>
          </cell>
          <cell r="Q717">
            <v>5816.98</v>
          </cell>
          <cell r="R717">
            <v>81</v>
          </cell>
          <cell r="S717">
            <v>0</v>
          </cell>
          <cell r="T717" t="str">
            <v>Active</v>
          </cell>
          <cell r="U717" t="str">
            <v>Masspay</v>
          </cell>
        </row>
        <row r="718">
          <cell r="J718" t="str">
            <v>SG-Banco Topazio-11/2025</v>
          </cell>
          <cell r="K718">
            <v>46000</v>
          </cell>
          <cell r="L718" t="str">
            <v>Monthly Billing</v>
          </cell>
          <cell r="M718">
            <v>9286.7000000000007</v>
          </cell>
          <cell r="N718">
            <v>9286.7000000000007</v>
          </cell>
          <cell r="O718">
            <v>0</v>
          </cell>
          <cell r="P718" t="str">
            <v>Nov/2025</v>
          </cell>
          <cell r="Q718">
            <v>9286.7000000000007</v>
          </cell>
          <cell r="R718">
            <v>52</v>
          </cell>
          <cell r="S718">
            <v>0</v>
          </cell>
          <cell r="T718" t="str">
            <v>Active</v>
          </cell>
          <cell r="U718" t="str">
            <v>Masspay</v>
          </cell>
        </row>
        <row r="719">
          <cell r="J719" t="str">
            <v>SG-Banco Topazio-12/2025</v>
          </cell>
          <cell r="K719">
            <v>46032</v>
          </cell>
          <cell r="L719" t="str">
            <v>Monthly Billing</v>
          </cell>
          <cell r="M719">
            <v>8356.7999999999993</v>
          </cell>
          <cell r="N719">
            <v>8356.7999999999993</v>
          </cell>
          <cell r="O719">
            <v>0</v>
          </cell>
          <cell r="P719" t="str">
            <v>Dec/2025</v>
          </cell>
          <cell r="Q719">
            <v>8351.7999999999993</v>
          </cell>
          <cell r="R719">
            <v>20</v>
          </cell>
          <cell r="S719">
            <v>0</v>
          </cell>
          <cell r="T719" t="str">
            <v>Active</v>
          </cell>
          <cell r="U719" t="str">
            <v>Masspay</v>
          </cell>
        </row>
        <row r="720">
          <cell r="J720" t="str">
            <v>SG-band of broz-06/2023</v>
          </cell>
          <cell r="K720">
            <v>45114</v>
          </cell>
          <cell r="L720" t="str">
            <v>Monthly Billing</v>
          </cell>
          <cell r="M720">
            <v>1500</v>
          </cell>
          <cell r="N720">
            <v>1500</v>
          </cell>
          <cell r="O720"/>
          <cell r="P720" t="str">
            <v>Jun/2023</v>
          </cell>
          <cell r="Q720">
            <v>1500</v>
          </cell>
          <cell r="R720">
            <v>938</v>
          </cell>
          <cell r="S720">
            <v>0</v>
          </cell>
          <cell r="T720" t="str">
            <v>Active</v>
          </cell>
          <cell r="U720" t="str">
            <v>Masspay</v>
          </cell>
        </row>
        <row r="721">
          <cell r="J721" t="str">
            <v>SG-band of broz-07/2023</v>
          </cell>
          <cell r="K721">
            <v>45145</v>
          </cell>
          <cell r="L721" t="str">
            <v>Monthly Billing</v>
          </cell>
          <cell r="M721">
            <v>1500</v>
          </cell>
          <cell r="N721">
            <v>1500</v>
          </cell>
          <cell r="O721"/>
          <cell r="P721" t="str">
            <v>Jul/2023</v>
          </cell>
          <cell r="Q721">
            <v>1500</v>
          </cell>
          <cell r="R721">
            <v>907</v>
          </cell>
          <cell r="S721">
            <v>0</v>
          </cell>
          <cell r="T721" t="str">
            <v>Active</v>
          </cell>
          <cell r="U721" t="str">
            <v>Masspay</v>
          </cell>
        </row>
        <row r="722">
          <cell r="J722" t="str">
            <v>SG -band of broz-08/2023</v>
          </cell>
          <cell r="K722">
            <v>45176</v>
          </cell>
          <cell r="L722" t="str">
            <v>Monthly Billing</v>
          </cell>
          <cell r="M722">
            <v>1500</v>
          </cell>
          <cell r="N722">
            <v>1500</v>
          </cell>
          <cell r="O722"/>
          <cell r="P722" t="str">
            <v>Aug/2023</v>
          </cell>
          <cell r="Q722">
            <v>1500</v>
          </cell>
          <cell r="R722">
            <v>876</v>
          </cell>
          <cell r="S722">
            <v>0</v>
          </cell>
          <cell r="T722" t="str">
            <v>Active</v>
          </cell>
          <cell r="U722" t="str">
            <v>Masspay</v>
          </cell>
        </row>
        <row r="723">
          <cell r="J723" t="str">
            <v>SG-band of broz-09/2023</v>
          </cell>
          <cell r="K723">
            <v>45206</v>
          </cell>
          <cell r="L723" t="str">
            <v>Monthly Billing</v>
          </cell>
          <cell r="M723">
            <v>1500</v>
          </cell>
          <cell r="N723">
            <v>1500</v>
          </cell>
          <cell r="O723"/>
          <cell r="P723" t="str">
            <v>Sep/2023</v>
          </cell>
          <cell r="Q723">
            <v>1500</v>
          </cell>
          <cell r="R723">
            <v>846</v>
          </cell>
          <cell r="S723">
            <v>0</v>
          </cell>
          <cell r="T723" t="str">
            <v>Active</v>
          </cell>
          <cell r="U723" t="str">
            <v>Masspay</v>
          </cell>
        </row>
        <row r="724">
          <cell r="J724" t="str">
            <v>SG-band of broz-10/2023</v>
          </cell>
          <cell r="K724">
            <v>45237</v>
          </cell>
          <cell r="L724" t="str">
            <v>Monthly Billing</v>
          </cell>
          <cell r="M724">
            <v>1500</v>
          </cell>
          <cell r="N724">
            <v>3000</v>
          </cell>
          <cell r="O724"/>
          <cell r="P724" t="str">
            <v>Oct/2023</v>
          </cell>
          <cell r="Q724">
            <v>1500</v>
          </cell>
          <cell r="R724">
            <v>815</v>
          </cell>
          <cell r="S724">
            <v>0</v>
          </cell>
          <cell r="T724" t="str">
            <v>Active</v>
          </cell>
          <cell r="U724" t="str">
            <v>Masspay</v>
          </cell>
        </row>
        <row r="725">
          <cell r="J725" t="str">
            <v>SG-band of broz-11/2023</v>
          </cell>
          <cell r="K725">
            <v>45267</v>
          </cell>
          <cell r="L725" t="str">
            <v>Monthly Billing</v>
          </cell>
          <cell r="M725">
            <v>1500</v>
          </cell>
          <cell r="N725">
            <v>3000</v>
          </cell>
          <cell r="O725"/>
          <cell r="P725" t="str">
            <v>Nov/2023</v>
          </cell>
          <cell r="Q725">
            <v>1500</v>
          </cell>
          <cell r="R725">
            <v>785</v>
          </cell>
          <cell r="S725">
            <v>0</v>
          </cell>
          <cell r="T725" t="str">
            <v>Active</v>
          </cell>
          <cell r="U725" t="str">
            <v>Masspay</v>
          </cell>
        </row>
        <row r="726">
          <cell r="J726" t="str">
            <v>SG-band of broz-12/2023</v>
          </cell>
          <cell r="K726">
            <v>45299</v>
          </cell>
          <cell r="L726" t="str">
            <v>Monthly Billing</v>
          </cell>
          <cell r="M726">
            <v>1500</v>
          </cell>
          <cell r="N726">
            <v>1500</v>
          </cell>
          <cell r="O726"/>
          <cell r="P726" t="str">
            <v>Dec/2023</v>
          </cell>
          <cell r="Q726">
            <v>1500</v>
          </cell>
          <cell r="R726">
            <v>753</v>
          </cell>
          <cell r="S726">
            <v>0</v>
          </cell>
          <cell r="T726" t="str">
            <v>Active</v>
          </cell>
          <cell r="U726" t="str">
            <v>Masspay</v>
          </cell>
        </row>
        <row r="727">
          <cell r="J727" t="str">
            <v>SG-band of broz-01/2024</v>
          </cell>
          <cell r="K727">
            <v>45329</v>
          </cell>
          <cell r="L727" t="str">
            <v>Monthly Billing</v>
          </cell>
          <cell r="M727">
            <v>1500</v>
          </cell>
          <cell r="N727">
            <v>1500</v>
          </cell>
          <cell r="O727"/>
          <cell r="P727" t="str">
            <v>Jan/2024</v>
          </cell>
          <cell r="Q727">
            <v>1500</v>
          </cell>
          <cell r="R727">
            <v>723</v>
          </cell>
          <cell r="S727">
            <v>0</v>
          </cell>
          <cell r="T727" t="str">
            <v>Active</v>
          </cell>
          <cell r="U727" t="str">
            <v>Masspay</v>
          </cell>
        </row>
        <row r="728">
          <cell r="J728" t="str">
            <v>SG-CN-band of broz-01-2024</v>
          </cell>
          <cell r="K728">
            <v>45488</v>
          </cell>
          <cell r="L728" t="str">
            <v>Credit Note</v>
          </cell>
          <cell r="M728">
            <v>-1500</v>
          </cell>
          <cell r="N728">
            <v>-1500</v>
          </cell>
          <cell r="O728">
            <v>0</v>
          </cell>
          <cell r="P728" t="str">
            <v>Jan/2024</v>
          </cell>
          <cell r="Q728">
            <v>-1500</v>
          </cell>
          <cell r="R728">
            <v>564</v>
          </cell>
          <cell r="S728">
            <v>0</v>
          </cell>
          <cell r="T728" t="str">
            <v>Active</v>
          </cell>
          <cell r="U728" t="str">
            <v>Masspay</v>
          </cell>
        </row>
        <row r="729">
          <cell r="J729" t="str">
            <v>SG -band of broz-03/2022</v>
          </cell>
          <cell r="K729">
            <v>44627</v>
          </cell>
          <cell r="L729" t="str">
            <v>Client Setup Fee</v>
          </cell>
          <cell r="M729">
            <v>5000</v>
          </cell>
          <cell r="N729">
            <v>5000</v>
          </cell>
          <cell r="O729"/>
          <cell r="P729" t="str">
            <v>Mar/2022</v>
          </cell>
          <cell r="Q729">
            <v>5000</v>
          </cell>
          <cell r="R729">
            <v>1425</v>
          </cell>
          <cell r="S729">
            <v>0</v>
          </cell>
          <cell r="T729" t="str">
            <v>Active</v>
          </cell>
          <cell r="U729" t="str">
            <v>Masspay</v>
          </cell>
        </row>
        <row r="730">
          <cell r="J730" t="str">
            <v>SG -band of broz-06/2022</v>
          </cell>
          <cell r="K730">
            <v>44719</v>
          </cell>
          <cell r="L730" t="str">
            <v>Monthly Billing</v>
          </cell>
          <cell r="M730">
            <v>2430</v>
          </cell>
          <cell r="N730">
            <v>2430</v>
          </cell>
          <cell r="O730"/>
          <cell r="P730" t="str">
            <v>Jun/2022</v>
          </cell>
          <cell r="Q730">
            <v>2430</v>
          </cell>
          <cell r="R730">
            <v>1333</v>
          </cell>
          <cell r="S730">
            <v>0</v>
          </cell>
          <cell r="T730" t="str">
            <v>Active</v>
          </cell>
          <cell r="U730" t="str">
            <v>Masspay</v>
          </cell>
        </row>
        <row r="731">
          <cell r="J731" t="str">
            <v>SG-band of broz-08/2022</v>
          </cell>
          <cell r="K731">
            <v>44780</v>
          </cell>
          <cell r="L731" t="str">
            <v>Monthly Billing</v>
          </cell>
          <cell r="M731">
            <v>2730</v>
          </cell>
          <cell r="N731">
            <v>2730</v>
          </cell>
          <cell r="O731"/>
          <cell r="P731" t="str">
            <v>Aug/2022</v>
          </cell>
          <cell r="Q731">
            <v>2730</v>
          </cell>
          <cell r="R731">
            <v>1272</v>
          </cell>
          <cell r="S731">
            <v>0</v>
          </cell>
          <cell r="T731" t="str">
            <v>Active</v>
          </cell>
          <cell r="U731" t="str">
            <v>Masspay</v>
          </cell>
        </row>
        <row r="732">
          <cell r="J732" t="str">
            <v>SG-band of broz-09/2022</v>
          </cell>
          <cell r="K732">
            <v>44811</v>
          </cell>
          <cell r="L732" t="str">
            <v>Monthly Billing</v>
          </cell>
          <cell r="M732">
            <v>3685.25</v>
          </cell>
          <cell r="N732">
            <v>3685.25</v>
          </cell>
          <cell r="O732"/>
          <cell r="P732" t="str">
            <v>Sep/2022</v>
          </cell>
          <cell r="Q732">
            <v>3685.25</v>
          </cell>
          <cell r="R732">
            <v>1241</v>
          </cell>
          <cell r="S732">
            <v>0</v>
          </cell>
          <cell r="T732" t="str">
            <v>Active</v>
          </cell>
          <cell r="U732" t="str">
            <v>Masspay</v>
          </cell>
        </row>
        <row r="733">
          <cell r="J733" t="str">
            <v>SG-band of broz-10/2022</v>
          </cell>
          <cell r="K733">
            <v>44841</v>
          </cell>
          <cell r="L733" t="str">
            <v>Monthly Billing</v>
          </cell>
          <cell r="M733">
            <v>1500</v>
          </cell>
          <cell r="N733">
            <v>1500</v>
          </cell>
          <cell r="O733"/>
          <cell r="P733" t="str">
            <v>Oct/2022</v>
          </cell>
          <cell r="Q733">
            <v>1500</v>
          </cell>
          <cell r="R733">
            <v>1211</v>
          </cell>
          <cell r="S733">
            <v>0</v>
          </cell>
          <cell r="T733" t="str">
            <v>Active</v>
          </cell>
          <cell r="U733" t="str">
            <v>Masspay</v>
          </cell>
        </row>
        <row r="734">
          <cell r="J734" t="str">
            <v>SG-band of broz-11/2022</v>
          </cell>
          <cell r="K734">
            <v>44908</v>
          </cell>
          <cell r="L734" t="str">
            <v>Monthly Billing</v>
          </cell>
          <cell r="M734">
            <v>1500</v>
          </cell>
          <cell r="N734">
            <v>12605.25</v>
          </cell>
          <cell r="O734"/>
          <cell r="P734" t="str">
            <v>Nov/2022</v>
          </cell>
          <cell r="Q734">
            <v>1500</v>
          </cell>
          <cell r="R734">
            <v>1144</v>
          </cell>
          <cell r="S734">
            <v>0</v>
          </cell>
          <cell r="T734" t="str">
            <v>Active</v>
          </cell>
          <cell r="U734" t="str">
            <v>Masspay</v>
          </cell>
        </row>
        <row r="735">
          <cell r="J735" t="str">
            <v>SG-band of broz-12/2022</v>
          </cell>
          <cell r="K735">
            <v>44942</v>
          </cell>
          <cell r="L735" t="str">
            <v>Monthly Billing</v>
          </cell>
          <cell r="M735">
            <v>1500</v>
          </cell>
          <cell r="N735">
            <v>20605.25</v>
          </cell>
          <cell r="O735"/>
          <cell r="P735" t="str">
            <v>Dec/2022</v>
          </cell>
          <cell r="Q735">
            <v>1500</v>
          </cell>
          <cell r="R735">
            <v>1110</v>
          </cell>
          <cell r="S735">
            <v>0</v>
          </cell>
          <cell r="T735" t="str">
            <v>Active</v>
          </cell>
          <cell r="U735" t="str">
            <v>Masspay</v>
          </cell>
        </row>
        <row r="736">
          <cell r="J736" t="str">
            <v>SG-band of broz-01/2023</v>
          </cell>
          <cell r="K736">
            <v>44964</v>
          </cell>
          <cell r="L736" t="str">
            <v>Monthly Billing</v>
          </cell>
          <cell r="M736">
            <v>1500</v>
          </cell>
          <cell r="N736">
            <v>22105.25</v>
          </cell>
          <cell r="O736"/>
          <cell r="P736" t="str">
            <v>Jan/2023</v>
          </cell>
          <cell r="Q736">
            <v>1500</v>
          </cell>
          <cell r="R736">
            <v>1088</v>
          </cell>
          <cell r="S736">
            <v>0</v>
          </cell>
          <cell r="T736" t="str">
            <v>Active</v>
          </cell>
          <cell r="U736" t="str">
            <v>Masspay</v>
          </cell>
        </row>
        <row r="737">
          <cell r="J737" t="str">
            <v>SG-band of broz-02/2023</v>
          </cell>
          <cell r="K737">
            <v>44992</v>
          </cell>
          <cell r="L737" t="str">
            <v>Monthly Billing</v>
          </cell>
          <cell r="M737">
            <v>1500</v>
          </cell>
          <cell r="N737">
            <v>3000</v>
          </cell>
          <cell r="O737"/>
          <cell r="P737" t="str">
            <v>Feb/2023</v>
          </cell>
          <cell r="Q737">
            <v>1500</v>
          </cell>
          <cell r="R737">
            <v>1060</v>
          </cell>
          <cell r="S737">
            <v>0</v>
          </cell>
          <cell r="T737" t="str">
            <v>Active</v>
          </cell>
          <cell r="U737" t="str">
            <v>Masspay</v>
          </cell>
        </row>
        <row r="738">
          <cell r="J738" t="str">
            <v>SG-band of broz-05/2023</v>
          </cell>
          <cell r="K738">
            <v>45084</v>
          </cell>
          <cell r="L738" t="str">
            <v>Monthly Billing</v>
          </cell>
          <cell r="M738">
            <v>1500</v>
          </cell>
          <cell r="N738">
            <v>1500</v>
          </cell>
          <cell r="O738"/>
          <cell r="P738" t="str">
            <v>May/2023</v>
          </cell>
          <cell r="Q738">
            <v>1500</v>
          </cell>
          <cell r="R738">
            <v>968</v>
          </cell>
          <cell r="S738">
            <v>0</v>
          </cell>
          <cell r="T738" t="str">
            <v>Active</v>
          </cell>
          <cell r="U738" t="str">
            <v>Masspay</v>
          </cell>
        </row>
        <row r="739">
          <cell r="J739" t="str">
            <v>SG-Bank of ayudhya public company-12/2022</v>
          </cell>
          <cell r="K739">
            <v>44933</v>
          </cell>
          <cell r="L739" t="str">
            <v>Monthly Billing</v>
          </cell>
          <cell r="M739">
            <v>8.25</v>
          </cell>
          <cell r="N739">
            <v>8.25</v>
          </cell>
          <cell r="O739"/>
          <cell r="P739" t="str">
            <v>Dec/2022</v>
          </cell>
          <cell r="Q739">
            <v>8.25</v>
          </cell>
          <cell r="R739">
            <v>1119</v>
          </cell>
          <cell r="S739">
            <v>0</v>
          </cell>
          <cell r="T739" t="str">
            <v>Active</v>
          </cell>
          <cell r="U739" t="str">
            <v>Masspay</v>
          </cell>
        </row>
        <row r="740">
          <cell r="J740" t="str">
            <v>SG-Bank of ayudhya public company-01/2023</v>
          </cell>
          <cell r="K740">
            <v>44964</v>
          </cell>
          <cell r="L740" t="str">
            <v>Monthly Billing</v>
          </cell>
          <cell r="M740">
            <v>2.75</v>
          </cell>
          <cell r="N740">
            <v>2.75</v>
          </cell>
          <cell r="O740"/>
          <cell r="P740" t="str">
            <v>Jan/2023</v>
          </cell>
          <cell r="Q740">
            <v>2.75</v>
          </cell>
          <cell r="R740">
            <v>1088</v>
          </cell>
          <cell r="S740">
            <v>0</v>
          </cell>
          <cell r="T740" t="str">
            <v>Active</v>
          </cell>
          <cell r="U740" t="str">
            <v>Masspay</v>
          </cell>
        </row>
        <row r="741">
          <cell r="J741" t="str">
            <v>SG-Bankofayudhya-02/2023</v>
          </cell>
          <cell r="K741">
            <v>44992</v>
          </cell>
          <cell r="L741" t="str">
            <v>Monthly Billing</v>
          </cell>
          <cell r="M741">
            <v>20</v>
          </cell>
          <cell r="N741">
            <v>20</v>
          </cell>
          <cell r="O741"/>
          <cell r="P741" t="str">
            <v>Feb/2023</v>
          </cell>
          <cell r="Q741">
            <v>20</v>
          </cell>
          <cell r="R741">
            <v>1060</v>
          </cell>
          <cell r="S741">
            <v>0</v>
          </cell>
          <cell r="T741" t="str">
            <v>Active</v>
          </cell>
          <cell r="U741" t="str">
            <v>Masspay</v>
          </cell>
        </row>
        <row r="742">
          <cell r="J742" t="str">
            <v>SG-Bankofayudhya-03/2023</v>
          </cell>
          <cell r="K742">
            <v>45023</v>
          </cell>
          <cell r="L742" t="str">
            <v>Monthly Billing</v>
          </cell>
          <cell r="M742">
            <v>124</v>
          </cell>
          <cell r="N742">
            <v>124</v>
          </cell>
          <cell r="O742"/>
          <cell r="P742" t="str">
            <v>Mar/2023</v>
          </cell>
          <cell r="Q742">
            <v>124</v>
          </cell>
          <cell r="R742">
            <v>1029</v>
          </cell>
          <cell r="S742">
            <v>0</v>
          </cell>
          <cell r="T742" t="str">
            <v>Active</v>
          </cell>
          <cell r="U742" t="str">
            <v>Masspay</v>
          </cell>
        </row>
        <row r="743">
          <cell r="J743" t="str">
            <v>SG-Bankofayudhya-04/2023</v>
          </cell>
          <cell r="K743">
            <v>45054</v>
          </cell>
          <cell r="L743" t="str">
            <v>Monthly Billing</v>
          </cell>
          <cell r="M743">
            <v>356</v>
          </cell>
          <cell r="N743">
            <v>356</v>
          </cell>
          <cell r="O743"/>
          <cell r="P743" t="str">
            <v>Apr/2023</v>
          </cell>
          <cell r="Q743">
            <v>356</v>
          </cell>
          <cell r="R743">
            <v>998</v>
          </cell>
          <cell r="S743">
            <v>0</v>
          </cell>
          <cell r="T743" t="str">
            <v>Active</v>
          </cell>
          <cell r="U743" t="str">
            <v>Masspay</v>
          </cell>
        </row>
        <row r="744">
          <cell r="J744" t="str">
            <v>SG-Bankofayudhya-05/2023</v>
          </cell>
          <cell r="K744">
            <v>45084</v>
          </cell>
          <cell r="L744" t="str">
            <v>Monthly Billing</v>
          </cell>
          <cell r="M744">
            <v>440</v>
          </cell>
          <cell r="N744">
            <v>440</v>
          </cell>
          <cell r="O744"/>
          <cell r="P744" t="str">
            <v>May/2023</v>
          </cell>
          <cell r="Q744">
            <v>440</v>
          </cell>
          <cell r="R744">
            <v>968</v>
          </cell>
          <cell r="S744">
            <v>0</v>
          </cell>
          <cell r="T744" t="str">
            <v>Active</v>
          </cell>
          <cell r="U744" t="str">
            <v>Masspay</v>
          </cell>
        </row>
        <row r="745">
          <cell r="J745" t="str">
            <v>SG-Bankofayudhya-06/2023</v>
          </cell>
          <cell r="K745">
            <v>45114</v>
          </cell>
          <cell r="L745" t="str">
            <v>Monthly Billing</v>
          </cell>
          <cell r="M745">
            <v>169.25</v>
          </cell>
          <cell r="N745">
            <v>169.25</v>
          </cell>
          <cell r="O745"/>
          <cell r="P745" t="str">
            <v>Jun/2023</v>
          </cell>
          <cell r="Q745">
            <v>169.25</v>
          </cell>
          <cell r="R745">
            <v>938</v>
          </cell>
          <cell r="S745">
            <v>0</v>
          </cell>
          <cell r="T745" t="str">
            <v>Active</v>
          </cell>
          <cell r="U745" t="str">
            <v>Masspay</v>
          </cell>
        </row>
        <row r="746">
          <cell r="J746" t="str">
            <v>SG-Bankofayudhya-07/2023</v>
          </cell>
          <cell r="K746">
            <v>45145</v>
          </cell>
          <cell r="L746" t="str">
            <v>Monthly Billing</v>
          </cell>
          <cell r="M746">
            <v>296.75</v>
          </cell>
          <cell r="N746">
            <v>296.75</v>
          </cell>
          <cell r="O746"/>
          <cell r="P746" t="str">
            <v>Jul/2023</v>
          </cell>
          <cell r="Q746">
            <v>296.75</v>
          </cell>
          <cell r="R746">
            <v>907</v>
          </cell>
          <cell r="S746">
            <v>0</v>
          </cell>
          <cell r="T746" t="str">
            <v>Active</v>
          </cell>
          <cell r="U746" t="str">
            <v>Masspay</v>
          </cell>
        </row>
        <row r="747">
          <cell r="J747" t="str">
            <v>SG -Bankofayudhya-08/2023</v>
          </cell>
          <cell r="K747">
            <v>45176</v>
          </cell>
          <cell r="L747" t="str">
            <v>Monthly Billing</v>
          </cell>
          <cell r="M747">
            <v>457.75</v>
          </cell>
          <cell r="N747">
            <v>457.75</v>
          </cell>
          <cell r="O747"/>
          <cell r="P747" t="str">
            <v>Aug/2023</v>
          </cell>
          <cell r="Q747">
            <v>457.75</v>
          </cell>
          <cell r="R747">
            <v>876</v>
          </cell>
          <cell r="S747">
            <v>0</v>
          </cell>
          <cell r="T747" t="str">
            <v>Active</v>
          </cell>
          <cell r="U747" t="str">
            <v>Masspay</v>
          </cell>
        </row>
        <row r="748">
          <cell r="J748" t="str">
            <v>SG-Bankofayudhya-09/2023</v>
          </cell>
          <cell r="K748">
            <v>45206</v>
          </cell>
          <cell r="L748" t="str">
            <v>Monthly Billing</v>
          </cell>
          <cell r="M748">
            <v>367.5</v>
          </cell>
          <cell r="N748">
            <v>367.5</v>
          </cell>
          <cell r="O748"/>
          <cell r="P748" t="str">
            <v>Sep/2023</v>
          </cell>
          <cell r="Q748">
            <v>367.5</v>
          </cell>
          <cell r="R748">
            <v>846</v>
          </cell>
          <cell r="S748">
            <v>0</v>
          </cell>
          <cell r="T748" t="str">
            <v>Active</v>
          </cell>
          <cell r="U748" t="str">
            <v>Masspay</v>
          </cell>
        </row>
        <row r="749">
          <cell r="J749" t="str">
            <v>SG-Bankofayudhya-10/2023</v>
          </cell>
          <cell r="K749">
            <v>45237</v>
          </cell>
          <cell r="L749" t="str">
            <v>Monthly Billing</v>
          </cell>
          <cell r="M749">
            <v>324.75</v>
          </cell>
          <cell r="N749">
            <v>324.75</v>
          </cell>
          <cell r="O749"/>
          <cell r="P749" t="str">
            <v>Oct/2023</v>
          </cell>
          <cell r="Q749">
            <v>324.75</v>
          </cell>
          <cell r="R749">
            <v>815</v>
          </cell>
          <cell r="S749">
            <v>0</v>
          </cell>
          <cell r="T749" t="str">
            <v>Active</v>
          </cell>
          <cell r="U749" t="str">
            <v>Masspay</v>
          </cell>
        </row>
        <row r="750">
          <cell r="J750" t="str">
            <v>SG-Bankofayudhya-11/2023</v>
          </cell>
          <cell r="K750">
            <v>45267</v>
          </cell>
          <cell r="L750" t="str">
            <v>Monthly Billing</v>
          </cell>
          <cell r="M750">
            <v>285.5</v>
          </cell>
          <cell r="N750">
            <v>285.5</v>
          </cell>
          <cell r="O750"/>
          <cell r="P750" t="str">
            <v>Nov/2023</v>
          </cell>
          <cell r="Q750">
            <v>285.5</v>
          </cell>
          <cell r="R750">
            <v>785</v>
          </cell>
          <cell r="S750">
            <v>0</v>
          </cell>
          <cell r="T750" t="str">
            <v>Active</v>
          </cell>
          <cell r="U750" t="str">
            <v>Masspay</v>
          </cell>
        </row>
        <row r="751">
          <cell r="J751" t="str">
            <v>SG-Bankofayudhya-12/2023</v>
          </cell>
          <cell r="K751">
            <v>45299</v>
          </cell>
          <cell r="L751" t="str">
            <v>Monthly Billing</v>
          </cell>
          <cell r="M751">
            <v>291</v>
          </cell>
          <cell r="N751">
            <v>291</v>
          </cell>
          <cell r="O751"/>
          <cell r="P751" t="str">
            <v>Dec/2023</v>
          </cell>
          <cell r="Q751">
            <v>291</v>
          </cell>
          <cell r="R751">
            <v>753</v>
          </cell>
          <cell r="S751">
            <v>0</v>
          </cell>
          <cell r="T751" t="str">
            <v>Active</v>
          </cell>
          <cell r="U751" t="str">
            <v>Masspay</v>
          </cell>
        </row>
        <row r="752">
          <cell r="J752" t="str">
            <v>SG-Bankofayudhya-01/2024</v>
          </cell>
          <cell r="K752">
            <v>45329</v>
          </cell>
          <cell r="L752" t="str">
            <v>Monthly Billing</v>
          </cell>
          <cell r="M752">
            <v>304</v>
          </cell>
          <cell r="N752">
            <v>304</v>
          </cell>
          <cell r="O752"/>
          <cell r="P752" t="str">
            <v>Jan/2024</v>
          </cell>
          <cell r="Q752">
            <v>304</v>
          </cell>
          <cell r="R752">
            <v>723</v>
          </cell>
          <cell r="S752">
            <v>0</v>
          </cell>
          <cell r="T752" t="str">
            <v>Active</v>
          </cell>
          <cell r="U752" t="str">
            <v>Masspay</v>
          </cell>
        </row>
        <row r="753">
          <cell r="J753" t="str">
            <v>SG-Bankofayudhya-02/2024</v>
          </cell>
          <cell r="K753">
            <v>45358</v>
          </cell>
          <cell r="L753" t="str">
            <v>Monthly Billing</v>
          </cell>
          <cell r="M753">
            <v>264</v>
          </cell>
          <cell r="N753">
            <v>264</v>
          </cell>
          <cell r="O753"/>
          <cell r="P753" t="str">
            <v>Feb/2024</v>
          </cell>
          <cell r="Q753">
            <v>264</v>
          </cell>
          <cell r="R753">
            <v>694</v>
          </cell>
          <cell r="S753">
            <v>0</v>
          </cell>
          <cell r="T753" t="str">
            <v>Active</v>
          </cell>
          <cell r="U753" t="str">
            <v>Masspay</v>
          </cell>
        </row>
        <row r="754">
          <cell r="J754" t="str">
            <v>SG-Bankofayudhya-03/2024</v>
          </cell>
          <cell r="K754">
            <v>45390</v>
          </cell>
          <cell r="L754" t="str">
            <v>Monthly Billing</v>
          </cell>
          <cell r="M754">
            <v>276.75</v>
          </cell>
          <cell r="N754">
            <v>276.75</v>
          </cell>
          <cell r="O754"/>
          <cell r="P754" t="str">
            <v>Mar/2024</v>
          </cell>
          <cell r="Q754">
            <v>276.75</v>
          </cell>
          <cell r="R754">
            <v>662</v>
          </cell>
          <cell r="S754">
            <v>0</v>
          </cell>
          <cell r="T754" t="str">
            <v>Active</v>
          </cell>
          <cell r="U754" t="str">
            <v>Masspay</v>
          </cell>
        </row>
        <row r="755">
          <cell r="J755" t="str">
            <v>SG-Bankofayudhya-04/2024</v>
          </cell>
          <cell r="K755">
            <v>45419</v>
          </cell>
          <cell r="L755" t="str">
            <v>Monthly Billing</v>
          </cell>
          <cell r="M755">
            <v>259.25</v>
          </cell>
          <cell r="N755">
            <v>259.25</v>
          </cell>
          <cell r="O755"/>
          <cell r="P755" t="str">
            <v>Apr/2024</v>
          </cell>
          <cell r="Q755">
            <v>259.25</v>
          </cell>
          <cell r="R755">
            <v>633</v>
          </cell>
          <cell r="S755">
            <v>0</v>
          </cell>
          <cell r="T755" t="str">
            <v>Active</v>
          </cell>
          <cell r="U755" t="str">
            <v>Masspay</v>
          </cell>
        </row>
        <row r="756">
          <cell r="J756" t="str">
            <v>SG-Bankofayudhya-05/2024</v>
          </cell>
          <cell r="K756">
            <v>45450</v>
          </cell>
          <cell r="L756" t="str">
            <v>Monthly Billing</v>
          </cell>
          <cell r="M756">
            <v>337.75</v>
          </cell>
          <cell r="N756">
            <v>337.75</v>
          </cell>
          <cell r="O756"/>
          <cell r="P756" t="str">
            <v>May/2024</v>
          </cell>
          <cell r="Q756">
            <v>337.75</v>
          </cell>
          <cell r="R756">
            <v>602</v>
          </cell>
          <cell r="S756">
            <v>0</v>
          </cell>
          <cell r="T756" t="str">
            <v>Active</v>
          </cell>
          <cell r="U756" t="str">
            <v>Masspay</v>
          </cell>
        </row>
        <row r="757">
          <cell r="J757" t="str">
            <v>SG-Bankofayudhya-06/2024</v>
          </cell>
          <cell r="K757">
            <v>45481</v>
          </cell>
          <cell r="L757" t="str">
            <v>Monthly Billing</v>
          </cell>
          <cell r="M757">
            <v>347.5</v>
          </cell>
          <cell r="N757">
            <v>347.5</v>
          </cell>
          <cell r="O757"/>
          <cell r="P757" t="str">
            <v>Jun/2024</v>
          </cell>
          <cell r="Q757">
            <v>347.5</v>
          </cell>
          <cell r="R757">
            <v>571</v>
          </cell>
          <cell r="S757">
            <v>0</v>
          </cell>
          <cell r="T757" t="str">
            <v>Active</v>
          </cell>
          <cell r="U757" t="str">
            <v>Masspay</v>
          </cell>
        </row>
        <row r="758">
          <cell r="J758" t="str">
            <v>SG-Bankofayudhya-07/2024</v>
          </cell>
          <cell r="K758">
            <v>45511</v>
          </cell>
          <cell r="L758" t="str">
            <v>Monthly Billing</v>
          </cell>
          <cell r="M758">
            <v>444.5</v>
          </cell>
          <cell r="N758">
            <v>444.5</v>
          </cell>
          <cell r="O758"/>
          <cell r="P758" t="str">
            <v>Jul/2024</v>
          </cell>
          <cell r="Q758">
            <v>444.5</v>
          </cell>
          <cell r="R758">
            <v>541</v>
          </cell>
          <cell r="S758">
            <v>0</v>
          </cell>
          <cell r="T758" t="str">
            <v>Active</v>
          </cell>
          <cell r="U758" t="str">
            <v>Masspay</v>
          </cell>
        </row>
        <row r="759">
          <cell r="J759" t="str">
            <v>SG-Bankofayudhya-08/2024</v>
          </cell>
          <cell r="K759">
            <v>45542</v>
          </cell>
          <cell r="L759" t="str">
            <v>Monthly Billing</v>
          </cell>
          <cell r="M759">
            <v>484.5</v>
          </cell>
          <cell r="N759">
            <v>484.5</v>
          </cell>
          <cell r="O759"/>
          <cell r="P759" t="str">
            <v>Aug/2024</v>
          </cell>
          <cell r="Q759">
            <v>484.5</v>
          </cell>
          <cell r="R759">
            <v>510</v>
          </cell>
          <cell r="S759">
            <v>0</v>
          </cell>
          <cell r="T759" t="str">
            <v>Active</v>
          </cell>
          <cell r="U759" t="str">
            <v>Masspay</v>
          </cell>
        </row>
        <row r="760">
          <cell r="J760" t="str">
            <v>SG-Bankofayudhya-09/2024</v>
          </cell>
          <cell r="K760">
            <v>45572</v>
          </cell>
          <cell r="L760" t="str">
            <v>Monthly Billing</v>
          </cell>
          <cell r="M760">
            <v>310.25</v>
          </cell>
          <cell r="N760">
            <v>310.25</v>
          </cell>
          <cell r="O760"/>
          <cell r="P760" t="str">
            <v>Sep/2024</v>
          </cell>
          <cell r="Q760">
            <v>310.25</v>
          </cell>
          <cell r="R760">
            <v>480</v>
          </cell>
          <cell r="S760">
            <v>0</v>
          </cell>
          <cell r="T760" t="str">
            <v>Active</v>
          </cell>
          <cell r="U760" t="str">
            <v>Masspay</v>
          </cell>
        </row>
        <row r="761">
          <cell r="J761" t="str">
            <v>SG-Bankofayudhya-10/2024</v>
          </cell>
          <cell r="K761">
            <v>45603</v>
          </cell>
          <cell r="L761" t="str">
            <v>Monthly Billing</v>
          </cell>
          <cell r="M761">
            <v>522.25</v>
          </cell>
          <cell r="N761">
            <v>522.25</v>
          </cell>
          <cell r="O761"/>
          <cell r="P761" t="str">
            <v>Oct/2024</v>
          </cell>
          <cell r="Q761">
            <v>522.25</v>
          </cell>
          <cell r="R761">
            <v>449</v>
          </cell>
          <cell r="S761">
            <v>0</v>
          </cell>
          <cell r="T761" t="str">
            <v>Active</v>
          </cell>
          <cell r="U761" t="str">
            <v>Masspay</v>
          </cell>
        </row>
        <row r="762">
          <cell r="J762" t="str">
            <v>SG-Bankofayudhya-11/2024</v>
          </cell>
          <cell r="K762">
            <v>45633</v>
          </cell>
          <cell r="L762" t="str">
            <v>Monthly Billing</v>
          </cell>
          <cell r="M762">
            <v>346</v>
          </cell>
          <cell r="N762">
            <v>346</v>
          </cell>
          <cell r="O762"/>
          <cell r="P762" t="str">
            <v>Nov/2024</v>
          </cell>
          <cell r="Q762">
            <v>0</v>
          </cell>
          <cell r="R762">
            <v>419</v>
          </cell>
          <cell r="S762">
            <v>0</v>
          </cell>
          <cell r="T762" t="str">
            <v>Active</v>
          </cell>
          <cell r="U762" t="str">
            <v>Masspay</v>
          </cell>
        </row>
        <row r="763">
          <cell r="J763" t="str">
            <v>SG-Bankofayudhya-12/2024</v>
          </cell>
          <cell r="K763">
            <v>45667</v>
          </cell>
          <cell r="L763" t="str">
            <v>Monthly Billing</v>
          </cell>
          <cell r="M763">
            <v>501.5</v>
          </cell>
          <cell r="N763">
            <v>501.5</v>
          </cell>
          <cell r="O763"/>
          <cell r="P763" t="str">
            <v>Dec/2024</v>
          </cell>
          <cell r="Q763">
            <v>501.5</v>
          </cell>
          <cell r="R763">
            <v>385</v>
          </cell>
          <cell r="S763">
            <v>0</v>
          </cell>
          <cell r="T763" t="str">
            <v>Active</v>
          </cell>
          <cell r="U763" t="str">
            <v>Masspay</v>
          </cell>
        </row>
        <row r="764">
          <cell r="J764" t="str">
            <v>SG-Bankofayudhya-01/2025</v>
          </cell>
          <cell r="K764">
            <v>45695</v>
          </cell>
          <cell r="L764" t="str">
            <v>Monthly Billing</v>
          </cell>
          <cell r="M764">
            <v>535</v>
          </cell>
          <cell r="N764">
            <v>535</v>
          </cell>
          <cell r="O764"/>
          <cell r="P764" t="str">
            <v>Jan/2025</v>
          </cell>
          <cell r="Q764">
            <v>535</v>
          </cell>
          <cell r="R764">
            <v>357</v>
          </cell>
          <cell r="S764">
            <v>0</v>
          </cell>
          <cell r="T764" t="str">
            <v>Active</v>
          </cell>
          <cell r="U764" t="str">
            <v>Masspay</v>
          </cell>
        </row>
        <row r="765">
          <cell r="J765" t="str">
            <v>SG-Bankofayudhya-02/2025</v>
          </cell>
          <cell r="K765">
            <v>45723</v>
          </cell>
          <cell r="L765" t="str">
            <v>Monthly Billing</v>
          </cell>
          <cell r="M765">
            <v>310.25</v>
          </cell>
          <cell r="N765">
            <v>310.25</v>
          </cell>
          <cell r="O765"/>
          <cell r="P765" t="str">
            <v>Feb/2025</v>
          </cell>
          <cell r="Q765">
            <v>310.25</v>
          </cell>
          <cell r="R765">
            <v>329</v>
          </cell>
          <cell r="S765">
            <v>0</v>
          </cell>
          <cell r="T765" t="str">
            <v>Active</v>
          </cell>
          <cell r="U765" t="str">
            <v>Masspay</v>
          </cell>
        </row>
        <row r="766">
          <cell r="J766" t="str">
            <v>SG-Bankofayudhya-03/2025</v>
          </cell>
          <cell r="K766">
            <v>45754</v>
          </cell>
          <cell r="L766" t="str">
            <v>Monthly Billing</v>
          </cell>
          <cell r="M766">
            <v>226.25</v>
          </cell>
          <cell r="N766">
            <v>226.25</v>
          </cell>
          <cell r="O766"/>
          <cell r="P766" t="str">
            <v>Mar/2025</v>
          </cell>
          <cell r="Q766">
            <v>226.25</v>
          </cell>
          <cell r="R766">
            <v>298</v>
          </cell>
          <cell r="S766">
            <v>0</v>
          </cell>
          <cell r="T766" t="str">
            <v>Active</v>
          </cell>
          <cell r="U766" t="str">
            <v>Masspay</v>
          </cell>
        </row>
        <row r="767">
          <cell r="J767" t="str">
            <v>SG-Bankofayudhya-04/2025</v>
          </cell>
          <cell r="K767">
            <v>45784</v>
          </cell>
          <cell r="L767" t="str">
            <v>Monthly Billing</v>
          </cell>
          <cell r="M767">
            <v>249</v>
          </cell>
          <cell r="N767">
            <v>0</v>
          </cell>
          <cell r="O767">
            <v>0</v>
          </cell>
          <cell r="P767" t="str">
            <v>Apr/2025</v>
          </cell>
          <cell r="Q767">
            <v>249</v>
          </cell>
          <cell r="R767">
            <v>268</v>
          </cell>
          <cell r="S767">
            <v>0</v>
          </cell>
          <cell r="T767" t="str">
            <v>Active</v>
          </cell>
          <cell r="U767" t="str">
            <v>Masspay</v>
          </cell>
        </row>
        <row r="768">
          <cell r="J768" t="str">
            <v>SG-Bankofayudhya-05/2025</v>
          </cell>
          <cell r="K768">
            <v>45815</v>
          </cell>
          <cell r="L768" t="str">
            <v>Monthly Billing</v>
          </cell>
          <cell r="M768">
            <v>204.25</v>
          </cell>
          <cell r="N768">
            <v>204.25</v>
          </cell>
          <cell r="O768"/>
          <cell r="P768" t="str">
            <v>May/2025</v>
          </cell>
          <cell r="Q768">
            <v>204.25</v>
          </cell>
          <cell r="R768">
            <v>237</v>
          </cell>
          <cell r="S768">
            <v>0</v>
          </cell>
          <cell r="T768" t="str">
            <v>Active</v>
          </cell>
          <cell r="U768" t="str">
            <v>Masspay</v>
          </cell>
        </row>
        <row r="769">
          <cell r="J769" t="str">
            <v>SG-Bankofayudhya-06/2025</v>
          </cell>
          <cell r="K769">
            <v>45845</v>
          </cell>
          <cell r="L769" t="str">
            <v>Monthly Billing</v>
          </cell>
          <cell r="M769">
            <v>137.5</v>
          </cell>
          <cell r="N769">
            <v>137.5</v>
          </cell>
          <cell r="O769">
            <v>0</v>
          </cell>
          <cell r="P769" t="str">
            <v>Jun/2025</v>
          </cell>
          <cell r="Q769">
            <v>137.5</v>
          </cell>
          <cell r="R769">
            <v>207</v>
          </cell>
          <cell r="S769">
            <v>0</v>
          </cell>
          <cell r="T769" t="str">
            <v>Active</v>
          </cell>
          <cell r="U769" t="str">
            <v>Masspay</v>
          </cell>
        </row>
        <row r="770">
          <cell r="J770" t="str">
            <v>SG-Bankofayudhya-07/2025</v>
          </cell>
          <cell r="K770">
            <v>45876</v>
          </cell>
          <cell r="L770" t="str">
            <v>Monthly Billing</v>
          </cell>
          <cell r="M770">
            <v>118.25</v>
          </cell>
          <cell r="N770">
            <v>118.25</v>
          </cell>
          <cell r="O770">
            <v>0</v>
          </cell>
          <cell r="P770" t="str">
            <v>Jul/2025</v>
          </cell>
          <cell r="Q770">
            <v>118.25</v>
          </cell>
          <cell r="R770">
            <v>176</v>
          </cell>
          <cell r="S770">
            <v>0</v>
          </cell>
          <cell r="T770" t="str">
            <v>Active</v>
          </cell>
          <cell r="U770" t="str">
            <v>Masspay</v>
          </cell>
        </row>
        <row r="771">
          <cell r="J771" t="str">
            <v>SG-Bank Topazio-11/2022</v>
          </cell>
          <cell r="K771">
            <v>44907</v>
          </cell>
          <cell r="L771" t="str">
            <v>Monthly Billing</v>
          </cell>
          <cell r="M771">
            <v>5000</v>
          </cell>
          <cell r="N771">
            <v>5000</v>
          </cell>
          <cell r="O771"/>
          <cell r="P771" t="str">
            <v>Nov/2022</v>
          </cell>
          <cell r="Q771">
            <v>5000</v>
          </cell>
          <cell r="R771">
            <v>1145</v>
          </cell>
          <cell r="S771">
            <v>0</v>
          </cell>
          <cell r="T771" t="str">
            <v>Active</v>
          </cell>
          <cell r="U771" t="str">
            <v>Masspay</v>
          </cell>
        </row>
        <row r="772">
          <cell r="J772" t="str">
            <v>SG-Bank Topazio-12/2022</v>
          </cell>
          <cell r="K772">
            <v>44933</v>
          </cell>
          <cell r="L772" t="str">
            <v>Monthly Billing</v>
          </cell>
          <cell r="M772">
            <v>5000</v>
          </cell>
          <cell r="N772">
            <v>5000</v>
          </cell>
          <cell r="O772"/>
          <cell r="P772" t="str">
            <v>Dec/2022</v>
          </cell>
          <cell r="Q772">
            <v>5000</v>
          </cell>
          <cell r="R772">
            <v>1119</v>
          </cell>
          <cell r="S772">
            <v>0</v>
          </cell>
          <cell r="T772" t="str">
            <v>Active</v>
          </cell>
          <cell r="U772" t="str">
            <v>Masspay</v>
          </cell>
        </row>
        <row r="773">
          <cell r="J773" t="str">
            <v>SG-Bank Topazio-01/2023</v>
          </cell>
          <cell r="K773">
            <v>44964</v>
          </cell>
          <cell r="L773" t="str">
            <v>Monthly Billing</v>
          </cell>
          <cell r="M773">
            <v>5000</v>
          </cell>
          <cell r="N773">
            <v>5000</v>
          </cell>
          <cell r="O773"/>
          <cell r="P773" t="str">
            <v>Jan/2023</v>
          </cell>
          <cell r="Q773">
            <v>5000</v>
          </cell>
          <cell r="R773">
            <v>1088</v>
          </cell>
          <cell r="S773">
            <v>0</v>
          </cell>
          <cell r="T773" t="str">
            <v>Active</v>
          </cell>
          <cell r="U773" t="str">
            <v>Masspay</v>
          </cell>
        </row>
        <row r="774">
          <cell r="J774" t="str">
            <v>SG-BEXS BANCO DE CAMBIO-07/2024</v>
          </cell>
          <cell r="K774">
            <v>45520</v>
          </cell>
          <cell r="L774" t="str">
            <v>Monthly Billing</v>
          </cell>
          <cell r="M774">
            <v>250</v>
          </cell>
          <cell r="N774">
            <v>250</v>
          </cell>
          <cell r="O774"/>
          <cell r="P774" t="str">
            <v>Jul/2024</v>
          </cell>
          <cell r="Q774">
            <v>250</v>
          </cell>
          <cell r="R774">
            <v>532</v>
          </cell>
          <cell r="S774">
            <v>0</v>
          </cell>
          <cell r="T774" t="str">
            <v>Active</v>
          </cell>
          <cell r="U774" t="str">
            <v>Masspay</v>
          </cell>
        </row>
        <row r="775">
          <cell r="J775" t="str">
            <v>SG-BEXS BANCO DE CAMBIO-08/2024</v>
          </cell>
          <cell r="K775">
            <v>45545</v>
          </cell>
          <cell r="L775" t="str">
            <v>Monthly Billing</v>
          </cell>
          <cell r="M775">
            <v>250</v>
          </cell>
          <cell r="N775">
            <v>250</v>
          </cell>
          <cell r="O775"/>
          <cell r="P775" t="str">
            <v>Aug/2024</v>
          </cell>
          <cell r="Q775">
            <v>250</v>
          </cell>
          <cell r="R775">
            <v>507</v>
          </cell>
          <cell r="S775">
            <v>0</v>
          </cell>
          <cell r="T775" t="str">
            <v>Active</v>
          </cell>
          <cell r="U775" t="str">
            <v>Masspay</v>
          </cell>
        </row>
        <row r="776">
          <cell r="J776" t="str">
            <v>SG-BEXS BANCO DE CAMBIO-09/2024</v>
          </cell>
          <cell r="K776">
            <v>45574</v>
          </cell>
          <cell r="L776" t="str">
            <v>Monthly Billing</v>
          </cell>
          <cell r="M776">
            <v>250</v>
          </cell>
          <cell r="N776">
            <v>250</v>
          </cell>
          <cell r="O776"/>
          <cell r="P776" t="str">
            <v>Sep/2024</v>
          </cell>
          <cell r="Q776">
            <v>250</v>
          </cell>
          <cell r="R776">
            <v>478</v>
          </cell>
          <cell r="S776">
            <v>0</v>
          </cell>
          <cell r="T776" t="str">
            <v>Active</v>
          </cell>
          <cell r="U776" t="str">
            <v>Masspay</v>
          </cell>
        </row>
        <row r="777">
          <cell r="J777" t="str">
            <v>SG-BEXS BANCO DE CAMBIO-10/2024</v>
          </cell>
          <cell r="K777">
            <v>45607</v>
          </cell>
          <cell r="L777" t="str">
            <v>Monthly Billing</v>
          </cell>
          <cell r="M777">
            <v>250</v>
          </cell>
          <cell r="N777">
            <v>500</v>
          </cell>
          <cell r="O777"/>
          <cell r="P777" t="str">
            <v>Oct/2024</v>
          </cell>
          <cell r="Q777">
            <v>250</v>
          </cell>
          <cell r="R777">
            <v>445</v>
          </cell>
          <cell r="S777">
            <v>0</v>
          </cell>
          <cell r="T777" t="str">
            <v>Active</v>
          </cell>
          <cell r="U777" t="str">
            <v>Masspay</v>
          </cell>
        </row>
        <row r="778">
          <cell r="J778" t="str">
            <v>SG-BEXS BANCO DE CAMBIO-11/2024</v>
          </cell>
          <cell r="K778">
            <v>45635</v>
          </cell>
          <cell r="L778" t="str">
            <v>Monthly Billing</v>
          </cell>
          <cell r="M778">
            <v>250</v>
          </cell>
          <cell r="N778">
            <v>250</v>
          </cell>
          <cell r="O778"/>
          <cell r="P778" t="str">
            <v>Nov/2024</v>
          </cell>
          <cell r="Q778">
            <v>250</v>
          </cell>
          <cell r="R778">
            <v>417</v>
          </cell>
          <cell r="S778">
            <v>0</v>
          </cell>
          <cell r="T778" t="str">
            <v>Active</v>
          </cell>
          <cell r="U778" t="str">
            <v>Masspay</v>
          </cell>
        </row>
        <row r="779">
          <cell r="J779" t="str">
            <v>SG-BEXS BANCO DE CAMBIO-12/2024</v>
          </cell>
          <cell r="K779">
            <v>45667</v>
          </cell>
          <cell r="L779" t="str">
            <v>Monthly Billing</v>
          </cell>
          <cell r="M779">
            <v>250</v>
          </cell>
          <cell r="N779">
            <v>250</v>
          </cell>
          <cell r="O779"/>
          <cell r="P779" t="str">
            <v>Dec/2024</v>
          </cell>
          <cell r="Q779">
            <v>250</v>
          </cell>
          <cell r="R779">
            <v>385</v>
          </cell>
          <cell r="S779">
            <v>0</v>
          </cell>
          <cell r="T779" t="str">
            <v>Active</v>
          </cell>
          <cell r="U779" t="str">
            <v>Masspay</v>
          </cell>
        </row>
        <row r="780">
          <cell r="J780" t="str">
            <v>SG-BEXS BANCO DE CAMBIO-01/2025</v>
          </cell>
          <cell r="K780">
            <v>45698</v>
          </cell>
          <cell r="L780" t="str">
            <v>Monthly Billing</v>
          </cell>
          <cell r="M780">
            <v>250</v>
          </cell>
          <cell r="N780">
            <v>250</v>
          </cell>
          <cell r="O780"/>
          <cell r="P780" t="str">
            <v>Jan/2025</v>
          </cell>
          <cell r="Q780">
            <v>250</v>
          </cell>
          <cell r="R780">
            <v>354</v>
          </cell>
          <cell r="S780">
            <v>0</v>
          </cell>
          <cell r="T780" t="str">
            <v>Active</v>
          </cell>
          <cell r="U780" t="str">
            <v>Masspay</v>
          </cell>
        </row>
        <row r="781">
          <cell r="J781" t="str">
            <v>SG-BEXS BANCO DE CAMBIO-02/2025</v>
          </cell>
          <cell r="K781">
            <v>45726</v>
          </cell>
          <cell r="L781" t="str">
            <v>Monthly Billing</v>
          </cell>
          <cell r="M781">
            <v>250</v>
          </cell>
          <cell r="N781">
            <v>250</v>
          </cell>
          <cell r="O781"/>
          <cell r="P781" t="str">
            <v>Feb/2025</v>
          </cell>
          <cell r="Q781">
            <v>250</v>
          </cell>
          <cell r="R781">
            <v>326</v>
          </cell>
          <cell r="S781">
            <v>0</v>
          </cell>
          <cell r="T781" t="str">
            <v>Active</v>
          </cell>
          <cell r="U781" t="str">
            <v>Masspay</v>
          </cell>
        </row>
        <row r="782">
          <cell r="J782" t="str">
            <v>SG-BEXS BANCO DE CAMBIO-03/2025</v>
          </cell>
          <cell r="K782">
            <v>45755</v>
          </cell>
          <cell r="L782" t="str">
            <v>Monthly Billing</v>
          </cell>
          <cell r="M782">
            <v>250</v>
          </cell>
          <cell r="N782">
            <v>250</v>
          </cell>
          <cell r="O782"/>
          <cell r="P782" t="str">
            <v>Mar/2025</v>
          </cell>
          <cell r="Q782">
            <v>250</v>
          </cell>
          <cell r="R782">
            <v>297</v>
          </cell>
          <cell r="S782">
            <v>0</v>
          </cell>
          <cell r="T782" t="str">
            <v>Active</v>
          </cell>
          <cell r="U782" t="str">
            <v>Masspay</v>
          </cell>
        </row>
        <row r="783">
          <cell r="J783" t="str">
            <v>SG-BEXS BANCO DE CAMBIO-04/2025</v>
          </cell>
          <cell r="K783">
            <v>45786</v>
          </cell>
          <cell r="L783" t="str">
            <v>Monthly Billing</v>
          </cell>
          <cell r="M783">
            <v>250</v>
          </cell>
          <cell r="N783">
            <v>500</v>
          </cell>
          <cell r="O783"/>
          <cell r="P783" t="str">
            <v>Apr/2025</v>
          </cell>
          <cell r="Q783">
            <v>250</v>
          </cell>
          <cell r="R783">
            <v>266</v>
          </cell>
          <cell r="S783">
            <v>0</v>
          </cell>
          <cell r="T783" t="str">
            <v>Active</v>
          </cell>
          <cell r="U783" t="str">
            <v>Masspay</v>
          </cell>
        </row>
        <row r="784">
          <cell r="J784" t="str">
            <v>SG-BEXS BANCO DE CAMBIO-05/2025</v>
          </cell>
          <cell r="K784">
            <v>45817</v>
          </cell>
          <cell r="L784" t="str">
            <v>Monthly Billing</v>
          </cell>
          <cell r="M784">
            <v>250</v>
          </cell>
          <cell r="N784">
            <v>250</v>
          </cell>
          <cell r="O784"/>
          <cell r="P784" t="str">
            <v>May/2025</v>
          </cell>
          <cell r="Q784">
            <v>250</v>
          </cell>
          <cell r="R784">
            <v>235</v>
          </cell>
          <cell r="S784">
            <v>0</v>
          </cell>
          <cell r="T784" t="str">
            <v>Active</v>
          </cell>
          <cell r="U784" t="str">
            <v>Masspay</v>
          </cell>
        </row>
        <row r="785">
          <cell r="J785" t="str">
            <v>SG-BEXS BANCO DE CAMBIO-06/2025</v>
          </cell>
          <cell r="K785">
            <v>45846</v>
          </cell>
          <cell r="L785" t="str">
            <v>Monthly Billing</v>
          </cell>
          <cell r="M785">
            <v>250</v>
          </cell>
          <cell r="N785">
            <v>250</v>
          </cell>
          <cell r="O785">
            <v>0</v>
          </cell>
          <cell r="P785" t="str">
            <v>Jun/2025</v>
          </cell>
          <cell r="Q785">
            <v>250</v>
          </cell>
          <cell r="R785">
            <v>206</v>
          </cell>
          <cell r="S785">
            <v>0</v>
          </cell>
          <cell r="T785" t="str">
            <v>Active</v>
          </cell>
          <cell r="U785" t="str">
            <v>Masspay</v>
          </cell>
        </row>
        <row r="786">
          <cell r="J786" t="str">
            <v>SG-BEXS BANCO DE CAMBIO-07/2025</v>
          </cell>
          <cell r="K786">
            <v>45877</v>
          </cell>
          <cell r="L786" t="str">
            <v>Monthly Billing</v>
          </cell>
          <cell r="M786">
            <v>500</v>
          </cell>
          <cell r="N786">
            <v>500</v>
          </cell>
          <cell r="O786">
            <v>0</v>
          </cell>
          <cell r="P786" t="str">
            <v>Jul/2025</v>
          </cell>
          <cell r="Q786">
            <v>500</v>
          </cell>
          <cell r="R786">
            <v>175</v>
          </cell>
          <cell r="S786">
            <v>0</v>
          </cell>
          <cell r="T786" t="str">
            <v>Active</v>
          </cell>
          <cell r="U786" t="str">
            <v>Masspay</v>
          </cell>
        </row>
        <row r="787">
          <cell r="J787" t="str">
            <v>SG-AD-BEXS BANCO DE CAMBIO-08-2025</v>
          </cell>
          <cell r="K787">
            <v>45889</v>
          </cell>
          <cell r="L787" t="str">
            <v>Onboarding Fee Invoice</v>
          </cell>
          <cell r="M787">
            <v>1500</v>
          </cell>
          <cell r="N787">
            <v>1500</v>
          </cell>
          <cell r="O787">
            <v>0</v>
          </cell>
          <cell r="P787" t="str">
            <v>Aug/2025</v>
          </cell>
          <cell r="Q787">
            <v>1500</v>
          </cell>
          <cell r="R787">
            <v>163</v>
          </cell>
          <cell r="S787">
            <v>0</v>
          </cell>
          <cell r="T787" t="str">
            <v>Active</v>
          </cell>
          <cell r="U787" t="str">
            <v>Masspay</v>
          </cell>
        </row>
        <row r="788">
          <cell r="J788" t="str">
            <v>SG-BEXS BANCO DE CAMBIO-08/2025</v>
          </cell>
          <cell r="K788">
            <v>45908</v>
          </cell>
          <cell r="L788" t="str">
            <v>Monthly Billing</v>
          </cell>
          <cell r="M788">
            <v>500</v>
          </cell>
          <cell r="N788">
            <v>500</v>
          </cell>
          <cell r="O788">
            <v>0</v>
          </cell>
          <cell r="P788" t="str">
            <v>Aug/2025</v>
          </cell>
          <cell r="Q788">
            <v>500</v>
          </cell>
          <cell r="R788">
            <v>144</v>
          </cell>
          <cell r="S788">
            <v>0</v>
          </cell>
          <cell r="T788" t="str">
            <v>Active</v>
          </cell>
          <cell r="U788" t="str">
            <v>Masspay</v>
          </cell>
        </row>
        <row r="789">
          <cell r="J789" t="str">
            <v>SG-BEXS BANCO DE CAMBIO-09/2025</v>
          </cell>
          <cell r="K789">
            <v>45938</v>
          </cell>
          <cell r="L789" t="str">
            <v>Monthly Billing</v>
          </cell>
          <cell r="M789">
            <v>500</v>
          </cell>
          <cell r="N789">
            <v>500</v>
          </cell>
          <cell r="O789">
            <v>0</v>
          </cell>
          <cell r="P789" t="str">
            <v>Sep/2025</v>
          </cell>
          <cell r="Q789">
            <v>500</v>
          </cell>
          <cell r="R789">
            <v>114</v>
          </cell>
          <cell r="S789">
            <v>0</v>
          </cell>
          <cell r="T789" t="str">
            <v>Active</v>
          </cell>
          <cell r="U789" t="str">
            <v>Masspay</v>
          </cell>
        </row>
        <row r="790">
          <cell r="J790" t="str">
            <v>SG-BEXS BANCO DE CAMBIO-10/2025</v>
          </cell>
          <cell r="K790">
            <v>45971</v>
          </cell>
          <cell r="L790" t="str">
            <v>Monthly Billing</v>
          </cell>
          <cell r="M790">
            <v>500</v>
          </cell>
          <cell r="N790">
            <v>500</v>
          </cell>
          <cell r="O790">
            <v>0</v>
          </cell>
          <cell r="P790" t="str">
            <v>Oct/2025</v>
          </cell>
          <cell r="Q790">
            <v>500</v>
          </cell>
          <cell r="R790">
            <v>81</v>
          </cell>
          <cell r="S790">
            <v>0</v>
          </cell>
          <cell r="T790" t="str">
            <v>Active</v>
          </cell>
          <cell r="U790" t="str">
            <v>Masspay</v>
          </cell>
        </row>
        <row r="791">
          <cell r="J791" t="str">
            <v>SG-BEXS BANCO DE CAMBIO-11/2025</v>
          </cell>
          <cell r="K791">
            <v>46000</v>
          </cell>
          <cell r="L791" t="str">
            <v>Monthly Billing</v>
          </cell>
          <cell r="M791">
            <v>500</v>
          </cell>
          <cell r="N791">
            <v>500</v>
          </cell>
          <cell r="O791">
            <v>0</v>
          </cell>
          <cell r="P791" t="str">
            <v>Nov/2025</v>
          </cell>
          <cell r="Q791">
            <v>500</v>
          </cell>
          <cell r="R791">
            <v>52</v>
          </cell>
          <cell r="S791">
            <v>0</v>
          </cell>
          <cell r="T791" t="str">
            <v>Active</v>
          </cell>
          <cell r="U791" t="str">
            <v>Masspay</v>
          </cell>
        </row>
        <row r="792">
          <cell r="J792" t="str">
            <v>SG-BEXS BANCO DE CAMBIO-12/2025</v>
          </cell>
          <cell r="K792">
            <v>46032</v>
          </cell>
          <cell r="L792" t="str">
            <v>Monthly Billing</v>
          </cell>
          <cell r="M792">
            <v>500</v>
          </cell>
          <cell r="N792">
            <v>500</v>
          </cell>
          <cell r="O792">
            <v>0</v>
          </cell>
          <cell r="P792" t="str">
            <v>Dec/2025</v>
          </cell>
          <cell r="Q792">
            <v>500</v>
          </cell>
          <cell r="R792">
            <v>20</v>
          </cell>
          <cell r="S792">
            <v>0</v>
          </cell>
          <cell r="T792" t="str">
            <v>Active</v>
          </cell>
          <cell r="U792" t="str">
            <v>Masspay</v>
          </cell>
        </row>
        <row r="793">
          <cell r="J793" t="str">
            <v>SG- big crunch digital pte ltd-12/2022</v>
          </cell>
          <cell r="K793">
            <v>44943</v>
          </cell>
          <cell r="L793" t="str">
            <v>Monthly Billing</v>
          </cell>
          <cell r="M793">
            <v>395</v>
          </cell>
          <cell r="N793">
            <v>395</v>
          </cell>
          <cell r="O793"/>
          <cell r="P793" t="str">
            <v>Dec/2022</v>
          </cell>
          <cell r="Q793">
            <v>0</v>
          </cell>
          <cell r="R793">
            <v>1109</v>
          </cell>
          <cell r="S793">
            <v>0</v>
          </cell>
          <cell r="T793" t="str">
            <v>Active</v>
          </cell>
          <cell r="U793" t="str">
            <v>Masspay</v>
          </cell>
        </row>
        <row r="794">
          <cell r="J794" t="str">
            <v>SG-Bigo Technology Pte Ltd-11/2022</v>
          </cell>
          <cell r="K794">
            <v>44907</v>
          </cell>
          <cell r="L794" t="str">
            <v>Monthly Billing</v>
          </cell>
          <cell r="M794">
            <v>3484.6</v>
          </cell>
          <cell r="N794">
            <v>3484.6</v>
          </cell>
          <cell r="O794"/>
          <cell r="P794" t="str">
            <v>Nov/2022</v>
          </cell>
          <cell r="Q794">
            <v>3484.6</v>
          </cell>
          <cell r="R794">
            <v>1145</v>
          </cell>
          <cell r="S794">
            <v>0</v>
          </cell>
          <cell r="T794" t="str">
            <v>Active</v>
          </cell>
          <cell r="U794" t="str">
            <v>Masspay</v>
          </cell>
        </row>
        <row r="795">
          <cell r="J795" t="str">
            <v>SG-Bigo Technology Pte Ltd-12/2022</v>
          </cell>
          <cell r="K795">
            <v>44937</v>
          </cell>
          <cell r="L795" t="str">
            <v>Monthly Billing</v>
          </cell>
          <cell r="M795">
            <v>3687.55</v>
          </cell>
          <cell r="N795">
            <v>3687.55</v>
          </cell>
          <cell r="O795"/>
          <cell r="P795" t="str">
            <v>Dec/2022</v>
          </cell>
          <cell r="Q795">
            <v>3687.55</v>
          </cell>
          <cell r="R795">
            <v>1115</v>
          </cell>
          <cell r="S795">
            <v>0</v>
          </cell>
          <cell r="T795" t="str">
            <v>Active</v>
          </cell>
          <cell r="U795" t="str">
            <v>Masspay</v>
          </cell>
        </row>
        <row r="796">
          <cell r="J796" t="str">
            <v>SG-Bigo Technology Pte Ltd-01/2023</v>
          </cell>
          <cell r="K796">
            <v>44964</v>
          </cell>
          <cell r="L796" t="str">
            <v>Monthly Billing</v>
          </cell>
          <cell r="M796">
            <v>3803</v>
          </cell>
          <cell r="N796">
            <v>3803</v>
          </cell>
          <cell r="O796"/>
          <cell r="P796" t="str">
            <v>Jan/2023</v>
          </cell>
          <cell r="Q796">
            <v>3803</v>
          </cell>
          <cell r="R796">
            <v>1088</v>
          </cell>
          <cell r="S796">
            <v>0</v>
          </cell>
          <cell r="T796" t="str">
            <v>Active</v>
          </cell>
          <cell r="U796" t="str">
            <v>Masspay</v>
          </cell>
        </row>
        <row r="797">
          <cell r="J797" t="str">
            <v>SG-BigoTechnology-02/2023</v>
          </cell>
          <cell r="K797">
            <v>44992</v>
          </cell>
          <cell r="L797" t="str">
            <v>Monthly Billing</v>
          </cell>
          <cell r="M797">
            <v>4104.8</v>
          </cell>
          <cell r="N797">
            <v>4104.8</v>
          </cell>
          <cell r="O797"/>
          <cell r="P797" t="str">
            <v>Feb/2023</v>
          </cell>
          <cell r="Q797">
            <v>4104.8</v>
          </cell>
          <cell r="R797">
            <v>1060</v>
          </cell>
          <cell r="S797">
            <v>0</v>
          </cell>
          <cell r="T797" t="str">
            <v>Active</v>
          </cell>
          <cell r="U797" t="str">
            <v>Masspay</v>
          </cell>
        </row>
        <row r="798">
          <cell r="J798" t="str">
            <v>SG-BigoTechnology-03/2023</v>
          </cell>
          <cell r="K798">
            <v>45023</v>
          </cell>
          <cell r="L798" t="str">
            <v>Monthly Billing</v>
          </cell>
          <cell r="M798">
            <v>4849.1000000000004</v>
          </cell>
          <cell r="N798">
            <v>4849.1000000000004</v>
          </cell>
          <cell r="O798"/>
          <cell r="P798" t="str">
            <v>Mar/2023</v>
          </cell>
          <cell r="Q798">
            <v>4849.1000000000004</v>
          </cell>
          <cell r="R798">
            <v>1029</v>
          </cell>
          <cell r="S798">
            <v>0</v>
          </cell>
          <cell r="T798" t="str">
            <v>Active</v>
          </cell>
          <cell r="U798" t="str">
            <v>Masspay</v>
          </cell>
        </row>
        <row r="799">
          <cell r="J799" t="str">
            <v>SG-BigoTechnology-04/2023</v>
          </cell>
          <cell r="K799">
            <v>45054</v>
          </cell>
          <cell r="L799" t="str">
            <v>Monthly Billing</v>
          </cell>
          <cell r="M799">
            <v>5412.45</v>
          </cell>
          <cell r="N799">
            <v>5412.45</v>
          </cell>
          <cell r="O799"/>
          <cell r="P799" t="str">
            <v>Apr/2023</v>
          </cell>
          <cell r="Q799">
            <v>5412.45</v>
          </cell>
          <cell r="R799">
            <v>998</v>
          </cell>
          <cell r="S799">
            <v>0</v>
          </cell>
          <cell r="T799" t="str">
            <v>Active</v>
          </cell>
          <cell r="U799" t="str">
            <v>Masspay</v>
          </cell>
        </row>
        <row r="800">
          <cell r="J800" t="str">
            <v>SG-BigoTechnology-05/2023</v>
          </cell>
          <cell r="K800">
            <v>45084</v>
          </cell>
          <cell r="L800" t="str">
            <v>Monthly Billing</v>
          </cell>
          <cell r="M800">
            <v>5812.5</v>
          </cell>
          <cell r="N800">
            <v>5812.5</v>
          </cell>
          <cell r="O800"/>
          <cell r="P800" t="str">
            <v>May/2023</v>
          </cell>
          <cell r="Q800">
            <v>5812.5</v>
          </cell>
          <cell r="R800">
            <v>968</v>
          </cell>
          <cell r="S800">
            <v>0</v>
          </cell>
          <cell r="T800" t="str">
            <v>Active</v>
          </cell>
          <cell r="U800" t="str">
            <v>Masspay</v>
          </cell>
        </row>
        <row r="801">
          <cell r="J801" t="str">
            <v>SG-BigoTechnology-06/2023</v>
          </cell>
          <cell r="K801">
            <v>45114</v>
          </cell>
          <cell r="L801" t="str">
            <v>Monthly Billing</v>
          </cell>
          <cell r="M801">
            <v>6370.55</v>
          </cell>
          <cell r="N801">
            <v>6370.55</v>
          </cell>
          <cell r="O801"/>
          <cell r="P801" t="str">
            <v>Jun/2023</v>
          </cell>
          <cell r="Q801">
            <v>6370.55</v>
          </cell>
          <cell r="R801">
            <v>938</v>
          </cell>
          <cell r="S801">
            <v>0</v>
          </cell>
          <cell r="T801" t="str">
            <v>Active</v>
          </cell>
          <cell r="U801" t="str">
            <v>Masspay</v>
          </cell>
        </row>
        <row r="802">
          <cell r="J802" t="str">
            <v>SG-BigoTechnology-07/2023</v>
          </cell>
          <cell r="K802">
            <v>45145</v>
          </cell>
          <cell r="L802" t="str">
            <v>Monthly Billing</v>
          </cell>
          <cell r="M802">
            <v>12427.35</v>
          </cell>
          <cell r="N802">
            <v>12427.35</v>
          </cell>
          <cell r="O802"/>
          <cell r="P802" t="str">
            <v>Jul/2023</v>
          </cell>
          <cell r="Q802">
            <v>12427.35</v>
          </cell>
          <cell r="R802">
            <v>907</v>
          </cell>
          <cell r="S802">
            <v>0</v>
          </cell>
          <cell r="T802" t="str">
            <v>Active</v>
          </cell>
          <cell r="U802" t="str">
            <v>Masspay</v>
          </cell>
        </row>
        <row r="803">
          <cell r="J803" t="str">
            <v>SG -BigoTechnology-08/2023</v>
          </cell>
          <cell r="K803">
            <v>45176</v>
          </cell>
          <cell r="L803" t="str">
            <v>Monthly Billing</v>
          </cell>
          <cell r="M803">
            <v>8335.4</v>
          </cell>
          <cell r="N803">
            <v>8335.4</v>
          </cell>
          <cell r="O803"/>
          <cell r="P803" t="str">
            <v>Aug/2023</v>
          </cell>
          <cell r="Q803">
            <v>8335.4</v>
          </cell>
          <cell r="R803">
            <v>876</v>
          </cell>
          <cell r="S803">
            <v>0</v>
          </cell>
          <cell r="T803" t="str">
            <v>Active</v>
          </cell>
          <cell r="U803" t="str">
            <v>Masspay</v>
          </cell>
        </row>
        <row r="804">
          <cell r="J804" t="str">
            <v>SG -BigoTechnology-CR-08/2023</v>
          </cell>
          <cell r="K804"/>
          <cell r="L804" t="str">
            <v>Credit Note</v>
          </cell>
          <cell r="M804">
            <v>-5224.2</v>
          </cell>
          <cell r="N804">
            <v>-5224.2</v>
          </cell>
          <cell r="O804"/>
          <cell r="P804" t="str">
            <v>Aug/2023</v>
          </cell>
          <cell r="Q804">
            <v>-5224.2</v>
          </cell>
          <cell r="R804"/>
          <cell r="S804">
            <v>0</v>
          </cell>
          <cell r="T804" t="str">
            <v>Active</v>
          </cell>
          <cell r="U804" t="str">
            <v>Masspay</v>
          </cell>
        </row>
        <row r="805">
          <cell r="J805" t="str">
            <v>SG-BigoTechnology-09/2023</v>
          </cell>
          <cell r="K805">
            <v>45206</v>
          </cell>
          <cell r="L805" t="str">
            <v>Monthly Billing</v>
          </cell>
          <cell r="M805">
            <v>18025.650000000001</v>
          </cell>
          <cell r="N805">
            <v>18025.650000000001</v>
          </cell>
          <cell r="O805"/>
          <cell r="P805" t="str">
            <v>Sep/2023</v>
          </cell>
          <cell r="Q805">
            <v>18025.650000000001</v>
          </cell>
          <cell r="R805">
            <v>846</v>
          </cell>
          <cell r="S805">
            <v>0</v>
          </cell>
          <cell r="T805" t="str">
            <v>Active</v>
          </cell>
          <cell r="U805" t="str">
            <v>Masspay</v>
          </cell>
        </row>
        <row r="806">
          <cell r="J806" t="str">
            <v>SG-BigoTechnology-10/2023</v>
          </cell>
          <cell r="K806">
            <v>45237</v>
          </cell>
          <cell r="L806" t="str">
            <v>Monthly Billing</v>
          </cell>
          <cell r="M806">
            <v>18805.5</v>
          </cell>
          <cell r="N806">
            <v>18805.5</v>
          </cell>
          <cell r="O806"/>
          <cell r="P806" t="str">
            <v>Oct/2023</v>
          </cell>
          <cell r="Q806">
            <v>18805.5</v>
          </cell>
          <cell r="R806">
            <v>815</v>
          </cell>
          <cell r="S806">
            <v>0</v>
          </cell>
          <cell r="T806" t="str">
            <v>Active</v>
          </cell>
          <cell r="U806" t="str">
            <v>Masspay</v>
          </cell>
        </row>
        <row r="807">
          <cell r="J807" t="str">
            <v>SG-BigoTechnology-11/2023</v>
          </cell>
          <cell r="K807">
            <v>45267</v>
          </cell>
          <cell r="L807" t="str">
            <v>Monthly Billing</v>
          </cell>
          <cell r="M807">
            <v>13530.75</v>
          </cell>
          <cell r="N807">
            <v>13530.75</v>
          </cell>
          <cell r="O807"/>
          <cell r="P807" t="str">
            <v>Nov/2023</v>
          </cell>
          <cell r="Q807">
            <v>13530.75</v>
          </cell>
          <cell r="R807">
            <v>785</v>
          </cell>
          <cell r="S807">
            <v>0</v>
          </cell>
          <cell r="T807" t="str">
            <v>Active</v>
          </cell>
          <cell r="U807" t="str">
            <v>Masspay</v>
          </cell>
        </row>
        <row r="808">
          <cell r="J808" t="str">
            <v>SG -BigoTechnology-CR-12/2023</v>
          </cell>
          <cell r="K808"/>
          <cell r="L808" t="str">
            <v>Credit Note</v>
          </cell>
          <cell r="M808">
            <v>-13684.35</v>
          </cell>
          <cell r="N808">
            <v>-13684.35</v>
          </cell>
          <cell r="O808"/>
          <cell r="P808" t="str">
            <v>Dec/2023</v>
          </cell>
          <cell r="Q808">
            <v>-13684.35</v>
          </cell>
          <cell r="R808"/>
          <cell r="S808">
            <v>0</v>
          </cell>
          <cell r="T808" t="str">
            <v>Active</v>
          </cell>
          <cell r="U808" t="str">
            <v>Masspay</v>
          </cell>
        </row>
        <row r="809">
          <cell r="J809" t="str">
            <v>SG-BigoTechnology-12/2023</v>
          </cell>
          <cell r="K809">
            <v>45299</v>
          </cell>
          <cell r="L809" t="str">
            <v>Monthly Billing</v>
          </cell>
          <cell r="M809">
            <v>14371.15</v>
          </cell>
          <cell r="N809">
            <v>14371.15</v>
          </cell>
          <cell r="O809"/>
          <cell r="P809" t="str">
            <v>Dec/2023</v>
          </cell>
          <cell r="Q809">
            <v>14371.15</v>
          </cell>
          <cell r="R809">
            <v>753</v>
          </cell>
          <cell r="S809">
            <v>0</v>
          </cell>
          <cell r="T809" t="str">
            <v>Active</v>
          </cell>
          <cell r="U809" t="str">
            <v>Masspay</v>
          </cell>
        </row>
        <row r="810">
          <cell r="J810" t="str">
            <v>SG-BigoTechnology-01/2024</v>
          </cell>
          <cell r="K810">
            <v>45329</v>
          </cell>
          <cell r="L810" t="str">
            <v>Monthly Billing</v>
          </cell>
          <cell r="M810">
            <v>13919.3</v>
          </cell>
          <cell r="N810">
            <v>13919.3</v>
          </cell>
          <cell r="O810"/>
          <cell r="P810" t="str">
            <v>Jan/2024</v>
          </cell>
          <cell r="Q810">
            <v>13919.3</v>
          </cell>
          <cell r="R810">
            <v>723</v>
          </cell>
          <cell r="S810">
            <v>0</v>
          </cell>
          <cell r="T810" t="str">
            <v>Active</v>
          </cell>
          <cell r="U810" t="str">
            <v>Masspay</v>
          </cell>
        </row>
        <row r="811">
          <cell r="J811" t="str">
            <v>SG-BigoTechnology-02/2024</v>
          </cell>
          <cell r="K811">
            <v>45358</v>
          </cell>
          <cell r="L811" t="str">
            <v>Monthly Billing</v>
          </cell>
          <cell r="M811">
            <v>13284.25</v>
          </cell>
          <cell r="N811">
            <v>13284.25</v>
          </cell>
          <cell r="O811"/>
          <cell r="P811" t="str">
            <v>Feb/2024</v>
          </cell>
          <cell r="Q811">
            <v>13284.25</v>
          </cell>
          <cell r="R811">
            <v>694</v>
          </cell>
          <cell r="S811">
            <v>0</v>
          </cell>
          <cell r="T811" t="str">
            <v>Active</v>
          </cell>
          <cell r="U811" t="str">
            <v>Masspay</v>
          </cell>
        </row>
        <row r="812">
          <cell r="J812" t="str">
            <v>SG-BigoTechnology-03/2024</v>
          </cell>
          <cell r="K812">
            <v>45390</v>
          </cell>
          <cell r="L812" t="str">
            <v>Monthly Billing</v>
          </cell>
          <cell r="M812">
            <v>14112.2</v>
          </cell>
          <cell r="N812">
            <v>14112.2</v>
          </cell>
          <cell r="O812"/>
          <cell r="P812" t="str">
            <v>Mar/2024</v>
          </cell>
          <cell r="Q812">
            <v>14112.2</v>
          </cell>
          <cell r="R812">
            <v>662</v>
          </cell>
          <cell r="S812">
            <v>0</v>
          </cell>
          <cell r="T812" t="str">
            <v>Active</v>
          </cell>
          <cell r="U812" t="str">
            <v>Masspay</v>
          </cell>
        </row>
        <row r="813">
          <cell r="J813" t="str">
            <v>SG-BigoTechnology-04/2024</v>
          </cell>
          <cell r="K813">
            <v>45419</v>
          </cell>
          <cell r="L813" t="str">
            <v>Monthly Billing</v>
          </cell>
          <cell r="M813">
            <v>14509.15</v>
          </cell>
          <cell r="N813">
            <v>14509.15</v>
          </cell>
          <cell r="O813"/>
          <cell r="P813" t="str">
            <v>Apr/2024</v>
          </cell>
          <cell r="Q813">
            <v>14509.15</v>
          </cell>
          <cell r="R813">
            <v>633</v>
          </cell>
          <cell r="S813">
            <v>0</v>
          </cell>
          <cell r="T813" t="str">
            <v>Active</v>
          </cell>
          <cell r="U813" t="str">
            <v>Masspay</v>
          </cell>
        </row>
        <row r="814">
          <cell r="J814" t="str">
            <v>SG-BigoTechnology-05/2024</v>
          </cell>
          <cell r="K814">
            <v>45450</v>
          </cell>
          <cell r="L814" t="str">
            <v>Monthly Billing</v>
          </cell>
          <cell r="M814">
            <v>15554.05</v>
          </cell>
          <cell r="N814">
            <v>15554.05</v>
          </cell>
          <cell r="O814"/>
          <cell r="P814" t="str">
            <v>May/2024</v>
          </cell>
          <cell r="Q814">
            <v>15554.05</v>
          </cell>
          <cell r="R814">
            <v>602</v>
          </cell>
          <cell r="S814">
            <v>0</v>
          </cell>
          <cell r="T814" t="str">
            <v>Active</v>
          </cell>
          <cell r="U814" t="str">
            <v>Masspay</v>
          </cell>
        </row>
        <row r="815">
          <cell r="J815" t="str">
            <v>SG-BigoTechnology-06/2024</v>
          </cell>
          <cell r="K815">
            <v>45481</v>
          </cell>
          <cell r="L815" t="str">
            <v>Monthly Billing</v>
          </cell>
          <cell r="M815">
            <v>15782.55</v>
          </cell>
          <cell r="N815">
            <v>15782.55</v>
          </cell>
          <cell r="O815"/>
          <cell r="P815" t="str">
            <v>Jun/2024</v>
          </cell>
          <cell r="Q815">
            <v>15782.55</v>
          </cell>
          <cell r="R815">
            <v>571</v>
          </cell>
          <cell r="S815">
            <v>0</v>
          </cell>
          <cell r="T815" t="str">
            <v>Active</v>
          </cell>
          <cell r="U815" t="str">
            <v>Masspay</v>
          </cell>
        </row>
        <row r="816">
          <cell r="J816" t="str">
            <v>SG-BigoTechnology-07/2024</v>
          </cell>
          <cell r="K816">
            <v>45511</v>
          </cell>
          <cell r="L816" t="str">
            <v>Monthly Billing</v>
          </cell>
          <cell r="M816">
            <v>16795.349999999999</v>
          </cell>
          <cell r="N816">
            <v>16795.349999999999</v>
          </cell>
          <cell r="O816"/>
          <cell r="P816" t="str">
            <v>Jul/2024</v>
          </cell>
          <cell r="Q816">
            <v>16795.349999999999</v>
          </cell>
          <cell r="R816">
            <v>541</v>
          </cell>
          <cell r="S816">
            <v>0</v>
          </cell>
          <cell r="T816" t="str">
            <v>Active</v>
          </cell>
          <cell r="U816" t="str">
            <v>Masspay</v>
          </cell>
        </row>
        <row r="817">
          <cell r="J817" t="str">
            <v>SG-BigoTechnology-08/2024</v>
          </cell>
          <cell r="K817">
            <v>45542</v>
          </cell>
          <cell r="L817" t="str">
            <v>Monthly Billing</v>
          </cell>
          <cell r="M817">
            <v>17498.05</v>
          </cell>
          <cell r="N817">
            <v>17498.05</v>
          </cell>
          <cell r="O817"/>
          <cell r="P817" t="str">
            <v>Aug/2024</v>
          </cell>
          <cell r="Q817">
            <v>17498.05</v>
          </cell>
          <cell r="R817">
            <v>510</v>
          </cell>
          <cell r="S817">
            <v>0</v>
          </cell>
          <cell r="T817" t="str">
            <v>Active</v>
          </cell>
          <cell r="U817" t="str">
            <v>Masspay</v>
          </cell>
        </row>
        <row r="818">
          <cell r="J818" t="str">
            <v>SG-BigoTechnology-09/2024</v>
          </cell>
          <cell r="K818">
            <v>45572</v>
          </cell>
          <cell r="L818" t="str">
            <v>Monthly Billing</v>
          </cell>
          <cell r="M818">
            <v>17512.25</v>
          </cell>
          <cell r="N818">
            <v>17512.25</v>
          </cell>
          <cell r="O818"/>
          <cell r="P818" t="str">
            <v>Sep/2024</v>
          </cell>
          <cell r="Q818">
            <v>17512.25</v>
          </cell>
          <cell r="R818">
            <v>480</v>
          </cell>
          <cell r="S818">
            <v>0</v>
          </cell>
          <cell r="T818" t="str">
            <v>Active</v>
          </cell>
          <cell r="U818" t="str">
            <v>Masspay</v>
          </cell>
        </row>
        <row r="819">
          <cell r="J819" t="str">
            <v>SG-BigoTechnology-10/2024</v>
          </cell>
          <cell r="K819">
            <v>45603</v>
          </cell>
          <cell r="L819" t="str">
            <v>Monthly Billing</v>
          </cell>
          <cell r="M819">
            <v>17991.349999999999</v>
          </cell>
          <cell r="N819">
            <v>17991.349999999999</v>
          </cell>
          <cell r="O819"/>
          <cell r="P819" t="str">
            <v>Oct/2024</v>
          </cell>
          <cell r="Q819">
            <v>17991.349999999999</v>
          </cell>
          <cell r="R819">
            <v>449</v>
          </cell>
          <cell r="S819">
            <v>0</v>
          </cell>
          <cell r="T819" t="str">
            <v>Active</v>
          </cell>
          <cell r="U819" t="str">
            <v>Masspay</v>
          </cell>
        </row>
        <row r="820">
          <cell r="J820" t="str">
            <v>SG-BigoTechnology-11/2024</v>
          </cell>
          <cell r="K820">
            <v>45633</v>
          </cell>
          <cell r="L820" t="str">
            <v>Monthly Billing</v>
          </cell>
          <cell r="M820">
            <v>17609.900000000001</v>
          </cell>
          <cell r="N820">
            <v>17609.900000000001</v>
          </cell>
          <cell r="O820"/>
          <cell r="P820" t="str">
            <v>Nov/2024</v>
          </cell>
          <cell r="Q820">
            <v>0</v>
          </cell>
          <cell r="R820">
            <v>419</v>
          </cell>
          <cell r="S820">
            <v>0</v>
          </cell>
          <cell r="T820" t="str">
            <v>Active</v>
          </cell>
          <cell r="U820" t="str">
            <v>Masspay</v>
          </cell>
        </row>
        <row r="821">
          <cell r="J821" t="str">
            <v>SG-BigoTechnology-12/2024</v>
          </cell>
          <cell r="K821">
            <v>45664</v>
          </cell>
          <cell r="L821" t="str">
            <v>Monthly Billing</v>
          </cell>
          <cell r="M821">
            <v>17854.95</v>
          </cell>
          <cell r="N821">
            <v>17854.95</v>
          </cell>
          <cell r="O821">
            <v>0</v>
          </cell>
          <cell r="P821" t="str">
            <v>Dec-2024</v>
          </cell>
          <cell r="Q821">
            <v>17854.95</v>
          </cell>
          <cell r="R821">
            <v>388</v>
          </cell>
          <cell r="S821">
            <v>0</v>
          </cell>
          <cell r="T821" t="str">
            <v>Active</v>
          </cell>
          <cell r="U821" t="str">
            <v>Masspay</v>
          </cell>
        </row>
        <row r="822">
          <cell r="J822" t="str">
            <v>SG-BigoTechnology-01/2025</v>
          </cell>
          <cell r="K822">
            <v>45695</v>
          </cell>
          <cell r="L822" t="str">
            <v>Monthly Billing</v>
          </cell>
          <cell r="M822">
            <v>15762.95</v>
          </cell>
          <cell r="N822">
            <v>15762.95</v>
          </cell>
          <cell r="O822"/>
          <cell r="P822" t="str">
            <v>Jan/2025</v>
          </cell>
          <cell r="Q822">
            <v>15762.95</v>
          </cell>
          <cell r="R822">
            <v>357</v>
          </cell>
          <cell r="S822">
            <v>0</v>
          </cell>
          <cell r="T822" t="str">
            <v>Active</v>
          </cell>
          <cell r="U822" t="str">
            <v>Masspay</v>
          </cell>
        </row>
        <row r="823">
          <cell r="J823" t="str">
            <v>SG-BigoTechnology-02/2025</v>
          </cell>
          <cell r="K823">
            <v>45723</v>
          </cell>
          <cell r="L823" t="str">
            <v>Monthly Billing</v>
          </cell>
          <cell r="M823">
            <v>14029.25</v>
          </cell>
          <cell r="N823">
            <v>14029.25</v>
          </cell>
          <cell r="O823"/>
          <cell r="P823" t="str">
            <v>Feb/2025</v>
          </cell>
          <cell r="Q823">
            <v>14029.25</v>
          </cell>
          <cell r="R823">
            <v>329</v>
          </cell>
          <cell r="S823">
            <v>0</v>
          </cell>
          <cell r="T823" t="str">
            <v>Active</v>
          </cell>
          <cell r="U823" t="str">
            <v>Masspay</v>
          </cell>
        </row>
        <row r="824">
          <cell r="J824" t="str">
            <v>SG-BigoTechnology-03/2025</v>
          </cell>
          <cell r="K824">
            <v>45754</v>
          </cell>
          <cell r="L824" t="str">
            <v>Monthly Billing</v>
          </cell>
          <cell r="M824">
            <v>14409.4</v>
          </cell>
          <cell r="N824">
            <v>14409.4</v>
          </cell>
          <cell r="O824"/>
          <cell r="P824" t="str">
            <v>Mar/2025</v>
          </cell>
          <cell r="Q824">
            <v>14409.4</v>
          </cell>
          <cell r="R824">
            <v>298</v>
          </cell>
          <cell r="S824">
            <v>0</v>
          </cell>
          <cell r="T824" t="str">
            <v>Active</v>
          </cell>
          <cell r="U824" t="str">
            <v>Masspay</v>
          </cell>
        </row>
        <row r="825">
          <cell r="J825" t="str">
            <v>SG-BigoTechnology-04/2025</v>
          </cell>
          <cell r="K825">
            <v>45784</v>
          </cell>
          <cell r="L825" t="str">
            <v>Monthly Billing</v>
          </cell>
          <cell r="M825">
            <v>14212.3</v>
          </cell>
          <cell r="N825">
            <v>0</v>
          </cell>
          <cell r="O825">
            <v>0</v>
          </cell>
          <cell r="P825" t="str">
            <v>Apr/2025</v>
          </cell>
          <cell r="Q825">
            <v>14212.3</v>
          </cell>
          <cell r="R825">
            <v>268</v>
          </cell>
          <cell r="S825">
            <v>0</v>
          </cell>
          <cell r="T825" t="str">
            <v>Active</v>
          </cell>
          <cell r="U825" t="str">
            <v>Masspay</v>
          </cell>
        </row>
        <row r="826">
          <cell r="J826" t="str">
            <v>SG-BigoTechnology-05/2025</v>
          </cell>
          <cell r="K826">
            <v>45815</v>
          </cell>
          <cell r="L826" t="str">
            <v>Monthly Billing</v>
          </cell>
          <cell r="M826">
            <v>13451.85</v>
          </cell>
          <cell r="N826">
            <v>13451.85</v>
          </cell>
          <cell r="O826"/>
          <cell r="P826" t="str">
            <v>May/2025</v>
          </cell>
          <cell r="Q826">
            <v>13451.85</v>
          </cell>
          <cell r="R826">
            <v>237</v>
          </cell>
          <cell r="S826">
            <v>0</v>
          </cell>
          <cell r="T826" t="str">
            <v>Active</v>
          </cell>
          <cell r="U826" t="str">
            <v>Masspay</v>
          </cell>
        </row>
        <row r="827">
          <cell r="J827" t="str">
            <v>SG-BigoTechnology-06/2025</v>
          </cell>
          <cell r="K827">
            <v>45845</v>
          </cell>
          <cell r="L827" t="str">
            <v>Monthly Billing</v>
          </cell>
          <cell r="M827">
            <v>13589.15</v>
          </cell>
          <cell r="N827">
            <v>13589.15</v>
          </cell>
          <cell r="O827">
            <v>0</v>
          </cell>
          <cell r="P827" t="str">
            <v>Jun/2025</v>
          </cell>
          <cell r="Q827">
            <v>13589.15</v>
          </cell>
          <cell r="R827">
            <v>207</v>
          </cell>
          <cell r="S827">
            <v>0</v>
          </cell>
          <cell r="T827" t="str">
            <v>Active</v>
          </cell>
          <cell r="U827" t="str">
            <v>Masspay</v>
          </cell>
        </row>
        <row r="828">
          <cell r="J828" t="str">
            <v>SG-BigoTechnology-07/2025</v>
          </cell>
          <cell r="K828">
            <v>45876</v>
          </cell>
          <cell r="L828" t="str">
            <v>Monthly Billing</v>
          </cell>
          <cell r="M828">
            <v>14042.55</v>
          </cell>
          <cell r="N828">
            <v>14042.55</v>
          </cell>
          <cell r="O828">
            <v>0</v>
          </cell>
          <cell r="P828" t="str">
            <v>Jul/2025</v>
          </cell>
          <cell r="Q828">
            <v>14042.55</v>
          </cell>
          <cell r="R828">
            <v>176</v>
          </cell>
          <cell r="S828">
            <v>0</v>
          </cell>
          <cell r="T828" t="str">
            <v>Active</v>
          </cell>
          <cell r="U828" t="str">
            <v>Masspay</v>
          </cell>
        </row>
        <row r="829">
          <cell r="J829" t="str">
            <v>SG-BigoTechnology-08/2025</v>
          </cell>
          <cell r="K829">
            <v>45908</v>
          </cell>
          <cell r="L829" t="str">
            <v>Monthly Billing</v>
          </cell>
          <cell r="M829">
            <v>14202.5</v>
          </cell>
          <cell r="N829">
            <v>14202.5</v>
          </cell>
          <cell r="O829">
            <v>0</v>
          </cell>
          <cell r="P829" t="str">
            <v>Aug/2025</v>
          </cell>
          <cell r="Q829">
            <v>14202.5</v>
          </cell>
          <cell r="R829">
            <v>144</v>
          </cell>
          <cell r="S829">
            <v>0</v>
          </cell>
          <cell r="T829" t="str">
            <v>Active</v>
          </cell>
          <cell r="U829" t="str">
            <v>Masspay</v>
          </cell>
        </row>
        <row r="830">
          <cell r="J830" t="str">
            <v>SG-BigoTechnology-09/2025</v>
          </cell>
          <cell r="K830">
            <v>45937</v>
          </cell>
          <cell r="L830" t="str">
            <v>Monthly Billing</v>
          </cell>
          <cell r="M830">
            <v>14075.45</v>
          </cell>
          <cell r="N830">
            <v>14075.45</v>
          </cell>
          <cell r="O830">
            <v>0</v>
          </cell>
          <cell r="P830" t="str">
            <v>Sep/2025</v>
          </cell>
          <cell r="Q830">
            <v>14075.45</v>
          </cell>
          <cell r="R830">
            <v>115</v>
          </cell>
          <cell r="S830">
            <v>0</v>
          </cell>
          <cell r="T830" t="str">
            <v>Active</v>
          </cell>
          <cell r="U830" t="str">
            <v>Masspay</v>
          </cell>
        </row>
        <row r="831">
          <cell r="J831" t="str">
            <v>SG-BigoTechnology-10/2025</v>
          </cell>
          <cell r="K831">
            <v>45968</v>
          </cell>
          <cell r="L831" t="str">
            <v>Monthly Billing</v>
          </cell>
          <cell r="M831">
            <v>14809.3</v>
          </cell>
          <cell r="N831">
            <v>14809.3</v>
          </cell>
          <cell r="O831">
            <v>0</v>
          </cell>
          <cell r="P831" t="str">
            <v>Oct/2025</v>
          </cell>
          <cell r="Q831">
            <v>14809.3</v>
          </cell>
          <cell r="R831">
            <v>84</v>
          </cell>
          <cell r="S831">
            <v>0</v>
          </cell>
          <cell r="T831" t="str">
            <v>Active</v>
          </cell>
          <cell r="U831" t="str">
            <v>Masspay</v>
          </cell>
        </row>
        <row r="832">
          <cell r="J832" t="str">
            <v>SG-BigoTechnology-11/2025</v>
          </cell>
          <cell r="K832">
            <v>45999</v>
          </cell>
          <cell r="L832" t="str">
            <v>Monthly Billing</v>
          </cell>
          <cell r="M832">
            <v>16938.400000000001</v>
          </cell>
          <cell r="N832">
            <v>16938.400000000001</v>
          </cell>
          <cell r="O832">
            <v>0</v>
          </cell>
          <cell r="P832" t="str">
            <v>Nov/2025</v>
          </cell>
          <cell r="Q832">
            <v>16938.400000000001</v>
          </cell>
          <cell r="R832">
            <v>53</v>
          </cell>
          <cell r="S832">
            <v>0</v>
          </cell>
          <cell r="T832" t="str">
            <v>Active</v>
          </cell>
          <cell r="U832" t="str">
            <v>Masspay</v>
          </cell>
        </row>
        <row r="833">
          <cell r="J833" t="str">
            <v>SG-BigoTechnology-12/2025</v>
          </cell>
          <cell r="K833">
            <v>46029</v>
          </cell>
          <cell r="L833" t="str">
            <v>Monthly Billing</v>
          </cell>
          <cell r="M833">
            <v>22502.45</v>
          </cell>
          <cell r="N833">
            <v>22502.45</v>
          </cell>
          <cell r="O833">
            <v>0</v>
          </cell>
          <cell r="P833" t="str">
            <v>Dec/2025</v>
          </cell>
          <cell r="Q833">
            <v>22502.45</v>
          </cell>
          <cell r="R833">
            <v>23</v>
          </cell>
          <cell r="S833">
            <v>0</v>
          </cell>
          <cell r="T833" t="str">
            <v>Active</v>
          </cell>
          <cell r="U833" t="str">
            <v>Masspay</v>
          </cell>
        </row>
        <row r="834">
          <cell r="J834" t="str">
            <v>SG-Boltzemo Financial Services Inc.-12/2022</v>
          </cell>
          <cell r="K834">
            <v>44937</v>
          </cell>
          <cell r="L834" t="str">
            <v>Monthly Billing</v>
          </cell>
          <cell r="M834">
            <v>50.5</v>
          </cell>
          <cell r="N834">
            <v>50.5</v>
          </cell>
          <cell r="O834"/>
          <cell r="P834" t="str">
            <v>Dec/2022</v>
          </cell>
          <cell r="Q834">
            <v>50.5</v>
          </cell>
          <cell r="R834">
            <v>1115</v>
          </cell>
          <cell r="S834">
            <v>0</v>
          </cell>
          <cell r="T834" t="str">
            <v>Active</v>
          </cell>
          <cell r="U834" t="str">
            <v>Masspay</v>
          </cell>
        </row>
        <row r="835">
          <cell r="J835" t="str">
            <v>SG-Boltzemo Financial Services Inc.-01/2023</v>
          </cell>
          <cell r="K835">
            <v>44964</v>
          </cell>
          <cell r="L835" t="str">
            <v>Monthly Billing</v>
          </cell>
          <cell r="M835">
            <v>51</v>
          </cell>
          <cell r="N835">
            <v>101.5</v>
          </cell>
          <cell r="O835"/>
          <cell r="P835" t="str">
            <v>Jan/2023</v>
          </cell>
          <cell r="Q835">
            <v>51</v>
          </cell>
          <cell r="R835">
            <v>1088</v>
          </cell>
          <cell r="S835">
            <v>0</v>
          </cell>
          <cell r="T835" t="str">
            <v>Active</v>
          </cell>
          <cell r="U835" t="str">
            <v>Masspay</v>
          </cell>
        </row>
        <row r="836">
          <cell r="J836" t="str">
            <v>SG-Boltzemo-02/2023</v>
          </cell>
          <cell r="K836">
            <v>44992</v>
          </cell>
          <cell r="L836" t="str">
            <v>Monthly Billing</v>
          </cell>
          <cell r="M836">
            <v>51.25</v>
          </cell>
          <cell r="N836">
            <v>51.25</v>
          </cell>
          <cell r="O836"/>
          <cell r="P836" t="str">
            <v>Feb/2023</v>
          </cell>
          <cell r="Q836">
            <v>51.25</v>
          </cell>
          <cell r="R836">
            <v>1060</v>
          </cell>
          <cell r="S836">
            <v>0</v>
          </cell>
          <cell r="T836" t="str">
            <v>Active</v>
          </cell>
          <cell r="U836" t="str">
            <v>Masspay</v>
          </cell>
        </row>
        <row r="837">
          <cell r="J837" t="str">
            <v>SG-Boltzemo-03/2023</v>
          </cell>
          <cell r="K837">
            <v>45023</v>
          </cell>
          <cell r="L837" t="str">
            <v>Monthly Billing</v>
          </cell>
          <cell r="M837">
            <v>3.5</v>
          </cell>
          <cell r="N837">
            <v>3.5</v>
          </cell>
          <cell r="O837"/>
          <cell r="P837" t="str">
            <v>Mar/2023</v>
          </cell>
          <cell r="Q837">
            <v>3.5</v>
          </cell>
          <cell r="R837">
            <v>1029</v>
          </cell>
          <cell r="S837">
            <v>0</v>
          </cell>
          <cell r="T837" t="str">
            <v>Active</v>
          </cell>
          <cell r="U837" t="str">
            <v>Masspay</v>
          </cell>
        </row>
        <row r="838">
          <cell r="J838" t="str">
            <v>SG-Boltzemo-04/2023</v>
          </cell>
          <cell r="K838">
            <v>45054</v>
          </cell>
          <cell r="L838" t="str">
            <v>Monthly Billing</v>
          </cell>
          <cell r="M838">
            <v>5000</v>
          </cell>
          <cell r="N838">
            <v>5000</v>
          </cell>
          <cell r="O838"/>
          <cell r="P838" t="str">
            <v>Apr/2023</v>
          </cell>
          <cell r="Q838">
            <v>5000</v>
          </cell>
          <cell r="R838">
            <v>998</v>
          </cell>
          <cell r="S838">
            <v>0</v>
          </cell>
          <cell r="T838" t="str">
            <v>Active</v>
          </cell>
          <cell r="U838" t="str">
            <v>Masspay</v>
          </cell>
        </row>
        <row r="839">
          <cell r="J839" t="str">
            <v>SG-Boltzemo-05/2023</v>
          </cell>
          <cell r="K839">
            <v>45084</v>
          </cell>
          <cell r="L839" t="str">
            <v>Monthly Billing</v>
          </cell>
          <cell r="M839">
            <v>5000</v>
          </cell>
          <cell r="N839">
            <v>10000</v>
          </cell>
          <cell r="O839"/>
          <cell r="P839" t="str">
            <v>May/2023</v>
          </cell>
          <cell r="Q839">
            <v>5000</v>
          </cell>
          <cell r="R839">
            <v>968</v>
          </cell>
          <cell r="S839">
            <v>0</v>
          </cell>
          <cell r="T839" t="str">
            <v>Active</v>
          </cell>
          <cell r="U839" t="str">
            <v>Masspay</v>
          </cell>
        </row>
        <row r="840">
          <cell r="J840" t="str">
            <v>SG-Boltzemo-06/2023</v>
          </cell>
          <cell r="K840">
            <v>45114</v>
          </cell>
          <cell r="L840" t="str">
            <v>Monthly Billing</v>
          </cell>
          <cell r="M840">
            <v>5000</v>
          </cell>
          <cell r="N840">
            <v>5000</v>
          </cell>
          <cell r="O840"/>
          <cell r="P840" t="str">
            <v>Jun/2023</v>
          </cell>
          <cell r="Q840">
            <v>5000</v>
          </cell>
          <cell r="R840">
            <v>938</v>
          </cell>
          <cell r="S840">
            <v>0</v>
          </cell>
          <cell r="T840" t="str">
            <v>Active</v>
          </cell>
          <cell r="U840" t="str">
            <v>Masspay</v>
          </cell>
        </row>
        <row r="841">
          <cell r="J841" t="str">
            <v>SG-Boltzemo-07/2023</v>
          </cell>
          <cell r="K841">
            <v>45145</v>
          </cell>
          <cell r="L841" t="str">
            <v>Monthly Billing</v>
          </cell>
          <cell r="M841">
            <v>2525</v>
          </cell>
          <cell r="N841">
            <v>7525</v>
          </cell>
          <cell r="O841"/>
          <cell r="P841" t="str">
            <v>Jul/2023</v>
          </cell>
          <cell r="Q841">
            <v>2525</v>
          </cell>
          <cell r="R841">
            <v>907</v>
          </cell>
          <cell r="S841">
            <v>0</v>
          </cell>
          <cell r="T841" t="str">
            <v>Active</v>
          </cell>
          <cell r="U841" t="str">
            <v>Masspay</v>
          </cell>
        </row>
        <row r="842">
          <cell r="J842" t="str">
            <v>SG -Boltzemo-08/2023</v>
          </cell>
          <cell r="K842">
            <v>45176</v>
          </cell>
          <cell r="L842" t="str">
            <v>Monthly Billing</v>
          </cell>
          <cell r="M842">
            <v>2500</v>
          </cell>
          <cell r="N842">
            <v>5025</v>
          </cell>
          <cell r="O842"/>
          <cell r="P842" t="str">
            <v>Aug/2023</v>
          </cell>
          <cell r="Q842">
            <v>2500</v>
          </cell>
          <cell r="R842">
            <v>876</v>
          </cell>
          <cell r="S842">
            <v>0</v>
          </cell>
          <cell r="T842" t="str">
            <v>Active</v>
          </cell>
          <cell r="U842" t="str">
            <v>Masspay</v>
          </cell>
        </row>
        <row r="843">
          <cell r="J843" t="str">
            <v>SG-Boltzemo-09/2023</v>
          </cell>
          <cell r="K843">
            <v>45206</v>
          </cell>
          <cell r="L843" t="str">
            <v>Monthly Billing</v>
          </cell>
          <cell r="M843">
            <v>2500</v>
          </cell>
          <cell r="N843">
            <v>7525</v>
          </cell>
          <cell r="O843"/>
          <cell r="P843" t="str">
            <v>Sep/2023</v>
          </cell>
          <cell r="Q843">
            <v>2500</v>
          </cell>
          <cell r="R843">
            <v>846</v>
          </cell>
          <cell r="S843">
            <v>0</v>
          </cell>
          <cell r="T843" t="str">
            <v>Active</v>
          </cell>
          <cell r="U843" t="str">
            <v>Masspay</v>
          </cell>
        </row>
        <row r="844">
          <cell r="J844" t="str">
            <v>CA -borderless-client-1-04/2022</v>
          </cell>
          <cell r="K844">
            <v>44658</v>
          </cell>
          <cell r="L844" t="str">
            <v>Monthly Billing</v>
          </cell>
          <cell r="M844">
            <v>71.45</v>
          </cell>
          <cell r="N844">
            <v>71.45</v>
          </cell>
          <cell r="O844"/>
          <cell r="P844" t="str">
            <v>Apr/2022</v>
          </cell>
          <cell r="Q844">
            <v>71.45</v>
          </cell>
          <cell r="R844">
            <v>1394</v>
          </cell>
          <cell r="S844">
            <v>0</v>
          </cell>
          <cell r="T844" t="str">
            <v>Active</v>
          </cell>
          <cell r="U844" t="str">
            <v>Masspay</v>
          </cell>
        </row>
        <row r="845">
          <cell r="J845" t="str">
            <v>CA-borderless-12/2022</v>
          </cell>
          <cell r="K845">
            <v>44937</v>
          </cell>
          <cell r="L845" t="str">
            <v>Monthly Billing</v>
          </cell>
          <cell r="M845">
            <v>1826.22</v>
          </cell>
          <cell r="N845">
            <v>1826.22</v>
          </cell>
          <cell r="O845"/>
          <cell r="P845" t="str">
            <v>Dec/2022</v>
          </cell>
          <cell r="Q845">
            <v>1826.22</v>
          </cell>
          <cell r="R845">
            <v>1115</v>
          </cell>
          <cell r="S845">
            <v>0</v>
          </cell>
          <cell r="T845" t="str">
            <v>Active</v>
          </cell>
          <cell r="U845" t="str">
            <v>Masspay</v>
          </cell>
        </row>
        <row r="846">
          <cell r="J846" t="str">
            <v>CA-borderless-CR-12/2022</v>
          </cell>
          <cell r="K846"/>
          <cell r="L846" t="str">
            <v>Monthly Billing</v>
          </cell>
          <cell r="M846">
            <v>-90.33</v>
          </cell>
          <cell r="N846">
            <v>-90.33</v>
          </cell>
          <cell r="O846"/>
          <cell r="P846" t="str">
            <v>Dec/2022</v>
          </cell>
          <cell r="Q846">
            <v>-90.33</v>
          </cell>
          <cell r="R846"/>
          <cell r="S846">
            <v>0</v>
          </cell>
          <cell r="T846" t="str">
            <v>Active</v>
          </cell>
          <cell r="U846" t="str">
            <v>Masspay</v>
          </cell>
        </row>
        <row r="847">
          <cell r="J847" t="str">
            <v>CA-borderless-01/2023</v>
          </cell>
          <cell r="K847">
            <v>44964</v>
          </cell>
          <cell r="L847" t="str">
            <v>Monthly Billing</v>
          </cell>
          <cell r="M847">
            <v>2309.9299999999998</v>
          </cell>
          <cell r="N847">
            <v>2309.9299999999998</v>
          </cell>
          <cell r="O847"/>
          <cell r="P847" t="str">
            <v>Jan/2023</v>
          </cell>
          <cell r="Q847">
            <v>2309.9299999999998</v>
          </cell>
          <cell r="R847">
            <v>1088</v>
          </cell>
          <cell r="S847">
            <v>0</v>
          </cell>
          <cell r="T847" t="str">
            <v>Active</v>
          </cell>
          <cell r="U847" t="str">
            <v>Masspay</v>
          </cell>
        </row>
        <row r="848">
          <cell r="J848" t="str">
            <v>CA-borderless-CR-01/2023</v>
          </cell>
          <cell r="K848">
            <v>44964</v>
          </cell>
          <cell r="L848" t="str">
            <v>Monthly Billing</v>
          </cell>
          <cell r="M848">
            <v>-82.78</v>
          </cell>
          <cell r="N848">
            <v>-82.78</v>
          </cell>
          <cell r="O848"/>
          <cell r="P848" t="str">
            <v>Jan/2023</v>
          </cell>
          <cell r="Q848">
            <v>-82.78</v>
          </cell>
          <cell r="R848">
            <v>1088</v>
          </cell>
          <cell r="S848">
            <v>0</v>
          </cell>
          <cell r="T848" t="str">
            <v>Active</v>
          </cell>
          <cell r="U848" t="str">
            <v>Masspay</v>
          </cell>
        </row>
        <row r="849">
          <cell r="J849" t="str">
            <v>CA-borderless-11/2022</v>
          </cell>
          <cell r="K849">
            <v>44981</v>
          </cell>
          <cell r="L849" t="str">
            <v>Monthly Billing</v>
          </cell>
          <cell r="M849">
            <v>14136.61</v>
          </cell>
          <cell r="N849">
            <v>14136.61</v>
          </cell>
          <cell r="O849"/>
          <cell r="P849" t="str">
            <v>Nov/2022</v>
          </cell>
          <cell r="Q849">
            <v>15507.7</v>
          </cell>
          <cell r="R849">
            <v>1071</v>
          </cell>
          <cell r="S849">
            <v>0</v>
          </cell>
          <cell r="T849" t="str">
            <v>Active</v>
          </cell>
          <cell r="U849" t="str">
            <v>Masspay</v>
          </cell>
        </row>
        <row r="850">
          <cell r="J850" t="str">
            <v>CA-borderless-CR-11/2022</v>
          </cell>
          <cell r="K850">
            <v>44981</v>
          </cell>
          <cell r="L850" t="str">
            <v>Monthly Billing</v>
          </cell>
          <cell r="M850">
            <v>-436.25</v>
          </cell>
          <cell r="N850">
            <v>-436.25</v>
          </cell>
          <cell r="O850"/>
          <cell r="P850" t="str">
            <v>Nov/2022</v>
          </cell>
          <cell r="Q850">
            <v>-436.25</v>
          </cell>
          <cell r="R850">
            <v>1071</v>
          </cell>
          <cell r="S850">
            <v>0</v>
          </cell>
          <cell r="T850" t="str">
            <v>Active</v>
          </cell>
          <cell r="U850" t="str">
            <v>Masspay</v>
          </cell>
        </row>
        <row r="851">
          <cell r="J851" t="str">
            <v>CA-borderless-02/2023</v>
          </cell>
          <cell r="K851">
            <v>45042</v>
          </cell>
          <cell r="L851" t="str">
            <v>Monthly Billing</v>
          </cell>
          <cell r="M851">
            <v>1779.93</v>
          </cell>
          <cell r="N851">
            <v>1779.93</v>
          </cell>
          <cell r="O851"/>
          <cell r="P851" t="str">
            <v>Feb/2023</v>
          </cell>
          <cell r="Q851">
            <v>1779.93</v>
          </cell>
          <cell r="R851">
            <v>1010</v>
          </cell>
          <cell r="S851">
            <v>0</v>
          </cell>
          <cell r="T851" t="str">
            <v>Active</v>
          </cell>
          <cell r="U851" t="str">
            <v>Masspay</v>
          </cell>
        </row>
        <row r="852">
          <cell r="J852" t="str">
            <v>CA-borderless-03/2023</v>
          </cell>
          <cell r="K852">
            <v>45042</v>
          </cell>
          <cell r="L852" t="str">
            <v>Monthly Billing</v>
          </cell>
          <cell r="M852">
            <v>1621.07</v>
          </cell>
          <cell r="N852">
            <v>1621.07</v>
          </cell>
          <cell r="O852"/>
          <cell r="P852" t="str">
            <v>Mar/2023</v>
          </cell>
          <cell r="Q852">
            <v>1621.07</v>
          </cell>
          <cell r="R852">
            <v>1010</v>
          </cell>
          <cell r="S852">
            <v>0</v>
          </cell>
          <cell r="T852" t="str">
            <v>Active</v>
          </cell>
          <cell r="U852" t="str">
            <v>Masspay</v>
          </cell>
        </row>
        <row r="853">
          <cell r="J853" t="str">
            <v>CA-borderless-CR-02/2023</v>
          </cell>
          <cell r="K853"/>
          <cell r="L853" t="str">
            <v>Monthly Billing</v>
          </cell>
          <cell r="M853">
            <v>-148.55000000000001</v>
          </cell>
          <cell r="N853">
            <v>-148.55000000000001</v>
          </cell>
          <cell r="O853"/>
          <cell r="P853" t="str">
            <v>Feb/2023</v>
          </cell>
          <cell r="Q853">
            <v>-148.55000000000001</v>
          </cell>
          <cell r="R853"/>
          <cell r="S853">
            <v>0</v>
          </cell>
          <cell r="T853" t="str">
            <v>Active</v>
          </cell>
          <cell r="U853" t="str">
            <v>Masspay</v>
          </cell>
        </row>
        <row r="854">
          <cell r="J854" t="str">
            <v>CA-borderless-CR-03/2023</v>
          </cell>
          <cell r="K854"/>
          <cell r="L854" t="str">
            <v>Monthly Billing</v>
          </cell>
          <cell r="M854">
            <v>-231.49</v>
          </cell>
          <cell r="N854">
            <v>-231.49</v>
          </cell>
          <cell r="O854"/>
          <cell r="P854" t="str">
            <v>Mar/2023</v>
          </cell>
          <cell r="Q854">
            <v>-231.49</v>
          </cell>
          <cell r="R854"/>
          <cell r="S854">
            <v>0</v>
          </cell>
          <cell r="T854" t="str">
            <v>Active</v>
          </cell>
          <cell r="U854" t="str">
            <v>Masspay</v>
          </cell>
        </row>
        <row r="855">
          <cell r="J855" t="str">
            <v>CA-borderless-04/2023</v>
          </cell>
          <cell r="K855">
            <v>45054</v>
          </cell>
          <cell r="L855" t="str">
            <v>Monthly Billing</v>
          </cell>
          <cell r="M855">
            <v>1688.85</v>
          </cell>
          <cell r="N855">
            <v>1688.85</v>
          </cell>
          <cell r="O855"/>
          <cell r="P855" t="str">
            <v>Apr/2023</v>
          </cell>
          <cell r="Q855">
            <v>1688.85</v>
          </cell>
          <cell r="R855">
            <v>998</v>
          </cell>
          <cell r="S855">
            <v>0</v>
          </cell>
          <cell r="T855" t="str">
            <v>Active</v>
          </cell>
          <cell r="U855" t="str">
            <v>Masspay</v>
          </cell>
        </row>
        <row r="856">
          <cell r="J856" t="str">
            <v>CA-borderless-CR-04/2023</v>
          </cell>
          <cell r="K856"/>
          <cell r="L856" t="str">
            <v>Monthly Billing</v>
          </cell>
          <cell r="M856">
            <v>-149.30000000000001</v>
          </cell>
          <cell r="N856">
            <v>-149.30000000000001</v>
          </cell>
          <cell r="O856"/>
          <cell r="P856" t="str">
            <v>Apr/2023</v>
          </cell>
          <cell r="Q856">
            <v>-149.30000000000001</v>
          </cell>
          <cell r="R856"/>
          <cell r="S856">
            <v>0</v>
          </cell>
          <cell r="T856" t="str">
            <v>Active</v>
          </cell>
          <cell r="U856" t="str">
            <v>Masspay</v>
          </cell>
        </row>
        <row r="857">
          <cell r="J857" t="str">
            <v>CA-borderless-05/2023</v>
          </cell>
          <cell r="K857">
            <v>45084</v>
          </cell>
          <cell r="L857" t="str">
            <v>Monthly Billing</v>
          </cell>
          <cell r="M857">
            <v>1968.53</v>
          </cell>
          <cell r="N857">
            <v>1968.53</v>
          </cell>
          <cell r="O857"/>
          <cell r="P857" t="str">
            <v>May/2023</v>
          </cell>
          <cell r="Q857">
            <v>1968.53</v>
          </cell>
          <cell r="R857">
            <v>968</v>
          </cell>
          <cell r="S857">
            <v>0</v>
          </cell>
          <cell r="T857" t="str">
            <v>Active</v>
          </cell>
          <cell r="U857" t="str">
            <v>Masspay</v>
          </cell>
        </row>
        <row r="858">
          <cell r="J858" t="str">
            <v>CA-borderless-CR-05/2023</v>
          </cell>
          <cell r="K858"/>
          <cell r="L858" t="str">
            <v>Monthly Billing</v>
          </cell>
          <cell r="M858">
            <v>-101.02</v>
          </cell>
          <cell r="N858">
            <v>-101.02</v>
          </cell>
          <cell r="O858"/>
          <cell r="P858" t="str">
            <v>May/2023</v>
          </cell>
          <cell r="Q858">
            <v>-101.02</v>
          </cell>
          <cell r="R858"/>
          <cell r="S858">
            <v>0</v>
          </cell>
          <cell r="T858" t="str">
            <v>Active</v>
          </cell>
          <cell r="U858" t="str">
            <v>Masspay</v>
          </cell>
        </row>
        <row r="859">
          <cell r="J859" t="str">
            <v>CA-Borderless-06/2023</v>
          </cell>
          <cell r="K859">
            <v>45114</v>
          </cell>
          <cell r="L859" t="str">
            <v>Monthly Billing</v>
          </cell>
          <cell r="M859">
            <v>1511.46</v>
          </cell>
          <cell r="N859">
            <v>25674.33</v>
          </cell>
          <cell r="O859"/>
          <cell r="P859" t="str">
            <v>Jun/2023</v>
          </cell>
          <cell r="Q859">
            <v>1511.46</v>
          </cell>
          <cell r="R859">
            <v>938</v>
          </cell>
          <cell r="S859">
            <v>0</v>
          </cell>
          <cell r="T859" t="str">
            <v>Active</v>
          </cell>
          <cell r="U859" t="str">
            <v>Masspay</v>
          </cell>
        </row>
        <row r="860">
          <cell r="J860" t="str">
            <v>CA-borderless-CR-06/2023</v>
          </cell>
          <cell r="K860"/>
          <cell r="L860" t="str">
            <v>Monthly Billing</v>
          </cell>
          <cell r="M860">
            <v>-144.71</v>
          </cell>
          <cell r="N860">
            <v>-144.71</v>
          </cell>
          <cell r="O860"/>
          <cell r="P860" t="str">
            <v>Jun/2023</v>
          </cell>
          <cell r="Q860">
            <v>-144.71</v>
          </cell>
          <cell r="R860"/>
          <cell r="S860">
            <v>0</v>
          </cell>
          <cell r="T860" t="str">
            <v>Active</v>
          </cell>
          <cell r="U860" t="str">
            <v>Masspay</v>
          </cell>
        </row>
        <row r="861">
          <cell r="J861" t="str">
            <v>CA-Borderless-07/2023</v>
          </cell>
          <cell r="K861">
            <v>45145</v>
          </cell>
          <cell r="L861" t="str">
            <v>Monthly Billing</v>
          </cell>
          <cell r="M861">
            <v>1643.12</v>
          </cell>
          <cell r="N861">
            <v>27172.74</v>
          </cell>
          <cell r="O861"/>
          <cell r="P861" t="str">
            <v>Jul/2023</v>
          </cell>
          <cell r="Q861">
            <v>1643.12</v>
          </cell>
          <cell r="R861">
            <v>907</v>
          </cell>
          <cell r="S861">
            <v>0</v>
          </cell>
          <cell r="T861" t="str">
            <v>Active</v>
          </cell>
          <cell r="U861" t="str">
            <v>Masspay</v>
          </cell>
        </row>
        <row r="862">
          <cell r="J862" t="str">
            <v>CA-Borderless-CR-07/2023</v>
          </cell>
          <cell r="K862"/>
          <cell r="L862" t="str">
            <v>Monthly Billing</v>
          </cell>
          <cell r="M862">
            <v>-107.25</v>
          </cell>
          <cell r="N862">
            <v>-107.25</v>
          </cell>
          <cell r="O862"/>
          <cell r="P862" t="str">
            <v>Jul/2023</v>
          </cell>
          <cell r="Q862">
            <v>-107.25</v>
          </cell>
          <cell r="R862"/>
          <cell r="S862">
            <v>0</v>
          </cell>
          <cell r="T862" t="str">
            <v>Active</v>
          </cell>
          <cell r="U862" t="str">
            <v>Masspay</v>
          </cell>
        </row>
        <row r="863">
          <cell r="J863" t="str">
            <v>CA -Borderless-08/2023</v>
          </cell>
          <cell r="K863">
            <v>45176</v>
          </cell>
          <cell r="L863" t="str">
            <v>Monthly Billing</v>
          </cell>
          <cell r="M863">
            <v>2161.96</v>
          </cell>
          <cell r="N863">
            <v>29227.45</v>
          </cell>
          <cell r="O863"/>
          <cell r="P863" t="str">
            <v>Aug/2023</v>
          </cell>
          <cell r="Q863">
            <v>2161.96</v>
          </cell>
          <cell r="R863">
            <v>876</v>
          </cell>
          <cell r="S863">
            <v>0</v>
          </cell>
          <cell r="T863" t="str">
            <v>Active</v>
          </cell>
          <cell r="U863" t="str">
            <v>Masspay</v>
          </cell>
        </row>
        <row r="864">
          <cell r="J864" t="str">
            <v>CA -Borderless-CR-08/2023</v>
          </cell>
          <cell r="K864"/>
          <cell r="L864" t="str">
            <v>Monthly Billing</v>
          </cell>
          <cell r="M864">
            <v>-74.13</v>
          </cell>
          <cell r="N864">
            <v>-74.13</v>
          </cell>
          <cell r="O864"/>
          <cell r="P864" t="str">
            <v>Aug/2023</v>
          </cell>
          <cell r="Q864">
            <v>-74.13</v>
          </cell>
          <cell r="R864"/>
          <cell r="S864">
            <v>0</v>
          </cell>
          <cell r="T864" t="str">
            <v>Active</v>
          </cell>
          <cell r="U864" t="str">
            <v>Masspay</v>
          </cell>
        </row>
        <row r="865">
          <cell r="J865" t="str">
            <v>CA -Borderless-09/2023</v>
          </cell>
          <cell r="K865">
            <v>45206</v>
          </cell>
          <cell r="L865" t="str">
            <v>Monthly Billing</v>
          </cell>
          <cell r="M865">
            <v>1793.34</v>
          </cell>
          <cell r="N865">
            <v>1793.34</v>
          </cell>
          <cell r="O865"/>
          <cell r="P865" t="str">
            <v>Sep/2023</v>
          </cell>
          <cell r="Q865">
            <v>1793.34</v>
          </cell>
          <cell r="R865">
            <v>846</v>
          </cell>
          <cell r="S865">
            <v>0</v>
          </cell>
          <cell r="T865" t="str">
            <v>Active</v>
          </cell>
          <cell r="U865" t="str">
            <v>Masspay</v>
          </cell>
        </row>
        <row r="866">
          <cell r="J866" t="str">
            <v>CA -Borderless-CR-09/2023</v>
          </cell>
          <cell r="K866"/>
          <cell r="L866" t="str">
            <v>Monthly Billing</v>
          </cell>
          <cell r="M866">
            <v>-58.25</v>
          </cell>
          <cell r="N866">
            <v>-58.25</v>
          </cell>
          <cell r="O866"/>
          <cell r="P866" t="str">
            <v>Sep/2023</v>
          </cell>
          <cell r="Q866">
            <v>-58.25</v>
          </cell>
          <cell r="R866"/>
          <cell r="S866">
            <v>0</v>
          </cell>
          <cell r="T866" t="str">
            <v>Active</v>
          </cell>
          <cell r="U866" t="str">
            <v>Masspay</v>
          </cell>
        </row>
        <row r="867">
          <cell r="J867" t="str">
            <v>CA -Borderless-CR-10/2023</v>
          </cell>
          <cell r="K867"/>
          <cell r="L867" t="str">
            <v>Monthly Billing</v>
          </cell>
          <cell r="M867">
            <v>-77.39</v>
          </cell>
          <cell r="N867">
            <v>-77.39</v>
          </cell>
          <cell r="O867"/>
          <cell r="P867" t="str">
            <v>Oct/2023</v>
          </cell>
          <cell r="Q867">
            <v>-77.39</v>
          </cell>
          <cell r="R867"/>
          <cell r="S867">
            <v>0</v>
          </cell>
          <cell r="T867" t="str">
            <v>Active</v>
          </cell>
          <cell r="U867" t="str">
            <v>Masspay</v>
          </cell>
        </row>
        <row r="868">
          <cell r="J868" t="str">
            <v>CA-Borderless-10/2023</v>
          </cell>
          <cell r="K868">
            <v>45237</v>
          </cell>
          <cell r="L868" t="str">
            <v>Monthly Billing</v>
          </cell>
          <cell r="M868">
            <v>2701.03</v>
          </cell>
          <cell r="N868">
            <v>2701.03</v>
          </cell>
          <cell r="O868"/>
          <cell r="P868" t="str">
            <v>Oct/2023</v>
          </cell>
          <cell r="Q868">
            <v>2701.03</v>
          </cell>
          <cell r="R868">
            <v>815</v>
          </cell>
          <cell r="S868">
            <v>0</v>
          </cell>
          <cell r="T868" t="str">
            <v>Active</v>
          </cell>
          <cell r="U868" t="str">
            <v>Masspay</v>
          </cell>
        </row>
        <row r="869">
          <cell r="J869" t="str">
            <v>US-Borderless-11/2023</v>
          </cell>
          <cell r="K869">
            <v>45267</v>
          </cell>
          <cell r="L869" t="str">
            <v>Monthly Billing</v>
          </cell>
          <cell r="M869">
            <v>2386.38</v>
          </cell>
          <cell r="N869">
            <v>26549.25</v>
          </cell>
          <cell r="O869"/>
          <cell r="P869" t="str">
            <v>Nov/2023</v>
          </cell>
          <cell r="Q869">
            <v>2386.38</v>
          </cell>
          <cell r="R869">
            <v>785</v>
          </cell>
          <cell r="S869">
            <v>0</v>
          </cell>
          <cell r="T869" t="str">
            <v>Active</v>
          </cell>
          <cell r="U869" t="str">
            <v>Masspay</v>
          </cell>
        </row>
        <row r="870">
          <cell r="J870" t="str">
            <v>US-Borderless-CR-11/2023</v>
          </cell>
          <cell r="K870"/>
          <cell r="L870" t="str">
            <v>Monthly Billing</v>
          </cell>
          <cell r="M870">
            <v>-48.45</v>
          </cell>
          <cell r="N870">
            <v>-48.45</v>
          </cell>
          <cell r="O870"/>
          <cell r="P870" t="str">
            <v>Nov/2023</v>
          </cell>
          <cell r="Q870">
            <v>-48.45</v>
          </cell>
          <cell r="R870"/>
          <cell r="S870">
            <v>0</v>
          </cell>
          <cell r="T870" t="str">
            <v>Active</v>
          </cell>
          <cell r="U870" t="str">
            <v>Masspay</v>
          </cell>
        </row>
        <row r="871">
          <cell r="J871" t="str">
            <v>US-Borderless-12/2023</v>
          </cell>
          <cell r="K871">
            <v>45299</v>
          </cell>
          <cell r="L871" t="str">
            <v>Monthly Billing</v>
          </cell>
          <cell r="M871">
            <v>2347.4699999999998</v>
          </cell>
          <cell r="N871">
            <v>26510.34</v>
          </cell>
          <cell r="O871"/>
          <cell r="P871" t="str">
            <v>Dec/2023</v>
          </cell>
          <cell r="Q871">
            <v>2347.4699999999998</v>
          </cell>
          <cell r="R871">
            <v>753</v>
          </cell>
          <cell r="S871">
            <v>0</v>
          </cell>
          <cell r="T871" t="str">
            <v>Active</v>
          </cell>
          <cell r="U871" t="str">
            <v>Masspay</v>
          </cell>
        </row>
        <row r="872">
          <cell r="J872" t="str">
            <v>US-Borderless-CR-12/2023</v>
          </cell>
          <cell r="K872"/>
          <cell r="L872" t="str">
            <v>Monthly Billing</v>
          </cell>
          <cell r="M872">
            <v>-83.27</v>
          </cell>
          <cell r="N872">
            <v>-83.27</v>
          </cell>
          <cell r="O872"/>
          <cell r="P872" t="str">
            <v>Dec/2023</v>
          </cell>
          <cell r="Q872">
            <v>-83.27</v>
          </cell>
          <cell r="R872"/>
          <cell r="S872">
            <v>0</v>
          </cell>
          <cell r="T872" t="str">
            <v>Active</v>
          </cell>
          <cell r="U872" t="str">
            <v>Masspay</v>
          </cell>
        </row>
        <row r="873">
          <cell r="J873" t="str">
            <v>US-Borderless-01/2024</v>
          </cell>
          <cell r="K873">
            <v>45329</v>
          </cell>
          <cell r="L873" t="str">
            <v>Monthly Billing</v>
          </cell>
          <cell r="M873">
            <v>2727.6</v>
          </cell>
          <cell r="N873">
            <v>2727.6</v>
          </cell>
          <cell r="O873"/>
          <cell r="P873" t="str">
            <v>Jan/2024</v>
          </cell>
          <cell r="Q873">
            <v>2727.6</v>
          </cell>
          <cell r="R873">
            <v>723</v>
          </cell>
          <cell r="S873">
            <v>0</v>
          </cell>
          <cell r="T873" t="str">
            <v>Active</v>
          </cell>
          <cell r="U873" t="str">
            <v>Masspay</v>
          </cell>
        </row>
        <row r="874">
          <cell r="J874" t="str">
            <v>US-Borderless-CR-01/2024</v>
          </cell>
          <cell r="K874"/>
          <cell r="L874" t="str">
            <v>Monthly Billing</v>
          </cell>
          <cell r="M874">
            <v>-20.39</v>
          </cell>
          <cell r="N874">
            <v>-20.39</v>
          </cell>
          <cell r="O874"/>
          <cell r="P874" t="str">
            <v>Jan/2024</v>
          </cell>
          <cell r="Q874">
            <v>-20.39</v>
          </cell>
          <cell r="R874"/>
          <cell r="S874">
            <v>0</v>
          </cell>
          <cell r="T874" t="str">
            <v>Active</v>
          </cell>
          <cell r="U874" t="str">
            <v>Masspay</v>
          </cell>
        </row>
        <row r="875">
          <cell r="J875" t="str">
            <v>US-Borderless-02/2024</v>
          </cell>
          <cell r="K875">
            <v>45358</v>
          </cell>
          <cell r="L875" t="str">
            <v>Monthly Billing</v>
          </cell>
          <cell r="M875">
            <v>1946.12</v>
          </cell>
          <cell r="N875">
            <v>1946.12</v>
          </cell>
          <cell r="O875"/>
          <cell r="P875" t="str">
            <v>Feb/2024</v>
          </cell>
          <cell r="Q875">
            <v>1946.12</v>
          </cell>
          <cell r="R875">
            <v>694</v>
          </cell>
          <cell r="S875">
            <v>0</v>
          </cell>
          <cell r="T875" t="str">
            <v>Active</v>
          </cell>
          <cell r="U875" t="str">
            <v>Masspay</v>
          </cell>
        </row>
        <row r="876">
          <cell r="J876" t="str">
            <v>US-Borderless-CR-02/2024</v>
          </cell>
          <cell r="K876"/>
          <cell r="L876" t="str">
            <v>Monthly Billing</v>
          </cell>
          <cell r="M876">
            <v>-1349.54</v>
          </cell>
          <cell r="N876">
            <v>-1349.54</v>
          </cell>
          <cell r="O876"/>
          <cell r="P876" t="str">
            <v>Feb/2024</v>
          </cell>
          <cell r="Q876">
            <v>-1349.54</v>
          </cell>
          <cell r="R876"/>
          <cell r="S876">
            <v>0</v>
          </cell>
          <cell r="T876" t="str">
            <v>Active</v>
          </cell>
          <cell r="U876" t="str">
            <v>Masspay</v>
          </cell>
        </row>
        <row r="877">
          <cell r="J877" t="str">
            <v>CA-borderless-04-12/2022</v>
          </cell>
          <cell r="K877">
            <v>45386</v>
          </cell>
          <cell r="L877" t="str">
            <v>Monthly Billing</v>
          </cell>
          <cell r="M877">
            <v>15965.28</v>
          </cell>
          <cell r="N877">
            <v>15965.28</v>
          </cell>
          <cell r="O877">
            <v>0</v>
          </cell>
          <cell r="P877" t="str">
            <v>Apr-Dec/2022</v>
          </cell>
          <cell r="Q877">
            <v>15438.6</v>
          </cell>
          <cell r="R877">
            <v>666</v>
          </cell>
          <cell r="S877">
            <v>0</v>
          </cell>
          <cell r="T877" t="str">
            <v>Active</v>
          </cell>
          <cell r="U877" t="str">
            <v>Masspay</v>
          </cell>
        </row>
        <row r="878">
          <cell r="J878" t="str">
            <v>CA-borderless-CR-04-12/2022</v>
          </cell>
          <cell r="K878">
            <v>45441</v>
          </cell>
          <cell r="L878" t="str">
            <v>Monthly Billing</v>
          </cell>
          <cell r="M878">
            <v>-526.67999999999995</v>
          </cell>
          <cell r="N878">
            <v>-526.67999999999995</v>
          </cell>
          <cell r="O878">
            <v>0</v>
          </cell>
          <cell r="P878" t="str">
            <v>Apr-Dec/2022</v>
          </cell>
          <cell r="Q878">
            <v>0</v>
          </cell>
          <cell r="R878">
            <v>611</v>
          </cell>
          <cell r="S878">
            <v>0</v>
          </cell>
          <cell r="T878" t="str">
            <v>Active</v>
          </cell>
          <cell r="U878" t="str">
            <v>Masspay</v>
          </cell>
        </row>
        <row r="879">
          <cell r="J879" t="str">
            <v>TAX</v>
          </cell>
          <cell r="K879"/>
          <cell r="L879" t="str">
            <v>Monthly Billing</v>
          </cell>
          <cell r="M879">
            <v>248.48</v>
          </cell>
          <cell r="N879">
            <v>248.48</v>
          </cell>
          <cell r="O879"/>
          <cell r="P879" t="str">
            <v>Mar/2024</v>
          </cell>
          <cell r="Q879">
            <v>248.48</v>
          </cell>
          <cell r="R879"/>
          <cell r="S879">
            <v>0</v>
          </cell>
          <cell r="T879" t="str">
            <v>Active</v>
          </cell>
          <cell r="U879" t="str">
            <v>Masspay</v>
          </cell>
        </row>
        <row r="880">
          <cell r="J880" t="str">
            <v>US-Borderless-03/2024</v>
          </cell>
          <cell r="K880">
            <v>45390</v>
          </cell>
          <cell r="L880" t="str">
            <v>Monthly Billing</v>
          </cell>
          <cell r="M880">
            <v>2329.84</v>
          </cell>
          <cell r="N880">
            <v>2329.84</v>
          </cell>
          <cell r="O880"/>
          <cell r="P880" t="str">
            <v>Mar/2024</v>
          </cell>
          <cell r="Q880">
            <v>2329.84</v>
          </cell>
          <cell r="R880">
            <v>662</v>
          </cell>
          <cell r="S880">
            <v>0</v>
          </cell>
          <cell r="T880" t="str">
            <v>Active</v>
          </cell>
          <cell r="U880" t="str">
            <v>Masspay</v>
          </cell>
        </row>
        <row r="881">
          <cell r="J881" t="str">
            <v>US-Borderless-CR-04/2024</v>
          </cell>
          <cell r="K881"/>
          <cell r="L881" t="str">
            <v>Monthly Billing</v>
          </cell>
          <cell r="M881">
            <v>-2181.56</v>
          </cell>
          <cell r="N881">
            <v>-2181.56</v>
          </cell>
          <cell r="O881">
            <v>0</v>
          </cell>
          <cell r="P881" t="str">
            <v>Apr/2024</v>
          </cell>
          <cell r="Q881">
            <v>-2181.56</v>
          </cell>
          <cell r="R881"/>
          <cell r="S881">
            <v>0</v>
          </cell>
          <cell r="T881" t="str">
            <v>Active</v>
          </cell>
          <cell r="U881" t="str">
            <v>Masspay</v>
          </cell>
        </row>
        <row r="882">
          <cell r="J882" t="str">
            <v>US-Borderless-04/2024</v>
          </cell>
          <cell r="K882">
            <v>45419</v>
          </cell>
          <cell r="L882" t="str">
            <v>Monthly Billing</v>
          </cell>
          <cell r="M882">
            <v>4916.04</v>
          </cell>
          <cell r="N882">
            <v>32077.85</v>
          </cell>
          <cell r="O882">
            <v>0</v>
          </cell>
          <cell r="P882" t="str">
            <v>Apr/2024</v>
          </cell>
          <cell r="Q882">
            <v>4916.04</v>
          </cell>
          <cell r="R882">
            <v>633</v>
          </cell>
          <cell r="S882">
            <v>0</v>
          </cell>
          <cell r="T882" t="str">
            <v>Active</v>
          </cell>
          <cell r="U882" t="str">
            <v>Masspay</v>
          </cell>
        </row>
        <row r="883">
          <cell r="J883" t="str">
            <v>CA-borderless-CR-01-12/2023</v>
          </cell>
          <cell r="K883">
            <v>45415</v>
          </cell>
          <cell r="L883" t="str">
            <v>Monthly Billing</v>
          </cell>
          <cell r="M883">
            <v>-2342.02</v>
          </cell>
          <cell r="N883">
            <v>-2342.02</v>
          </cell>
          <cell r="O883">
            <v>0</v>
          </cell>
          <cell r="P883" t="str">
            <v>Jan-Dec/2023</v>
          </cell>
          <cell r="Q883">
            <v>-2342.02</v>
          </cell>
          <cell r="R883">
            <v>637</v>
          </cell>
          <cell r="S883">
            <v>0</v>
          </cell>
          <cell r="T883" t="str">
            <v>Active</v>
          </cell>
          <cell r="U883" t="str">
            <v>Masspay</v>
          </cell>
        </row>
        <row r="884">
          <cell r="J884" t="str">
            <v>CA-borderless-01-12/2023</v>
          </cell>
          <cell r="K884">
            <v>45415</v>
          </cell>
          <cell r="L884" t="str">
            <v>Monthly Billing</v>
          </cell>
          <cell r="M884">
            <v>9152.1299999999992</v>
          </cell>
          <cell r="N884">
            <v>9152.1299999999992</v>
          </cell>
          <cell r="O884">
            <v>0</v>
          </cell>
          <cell r="P884" t="str">
            <v>Jan-Dec/2023</v>
          </cell>
          <cell r="Q884">
            <v>9152.1299999999992</v>
          </cell>
          <cell r="R884">
            <v>637</v>
          </cell>
          <cell r="S884">
            <v>0</v>
          </cell>
          <cell r="T884" t="str">
            <v>Active</v>
          </cell>
          <cell r="U884" t="str">
            <v>Masspay</v>
          </cell>
        </row>
        <row r="885">
          <cell r="J885" t="str">
            <v>CN-CA-borderless-01-04/2024</v>
          </cell>
          <cell r="K885">
            <v>45441</v>
          </cell>
          <cell r="L885" t="str">
            <v>Credit Note</v>
          </cell>
          <cell r="M885">
            <v>-8616.59</v>
          </cell>
          <cell r="N885">
            <v>-8616.59</v>
          </cell>
          <cell r="O885">
            <v>0</v>
          </cell>
          <cell r="P885" t="str">
            <v>Jan-Apr/2024</v>
          </cell>
          <cell r="Q885">
            <v>-8616.59</v>
          </cell>
          <cell r="R885">
            <v>611</v>
          </cell>
          <cell r="S885">
            <v>0</v>
          </cell>
          <cell r="T885" t="str">
            <v>Active</v>
          </cell>
          <cell r="U885" t="str">
            <v>Masspay</v>
          </cell>
        </row>
        <row r="886">
          <cell r="J886" t="str">
            <v>CN-CA-borderless-01-12/2023</v>
          </cell>
          <cell r="K886">
            <v>45441</v>
          </cell>
          <cell r="L886" t="str">
            <v>Credit Note</v>
          </cell>
          <cell r="M886">
            <v>-22606.48</v>
          </cell>
          <cell r="N886">
            <v>-22606.48</v>
          </cell>
          <cell r="O886">
            <v>0</v>
          </cell>
          <cell r="P886" t="str">
            <v>Jan-Dec/2023</v>
          </cell>
          <cell r="Q886">
            <v>-22606.48</v>
          </cell>
          <cell r="R886">
            <v>611</v>
          </cell>
          <cell r="S886">
            <v>0</v>
          </cell>
          <cell r="T886" t="str">
            <v>Active</v>
          </cell>
          <cell r="U886" t="str">
            <v>Masspay</v>
          </cell>
        </row>
        <row r="887">
          <cell r="J887" t="str">
            <v>CN-CA-borderless-04-12/2022</v>
          </cell>
          <cell r="K887">
            <v>45441</v>
          </cell>
          <cell r="L887" t="str">
            <v>Credit Note</v>
          </cell>
          <cell r="M887">
            <v>-15507.7</v>
          </cell>
          <cell r="N887">
            <v>-15507.7</v>
          </cell>
          <cell r="O887">
            <v>0</v>
          </cell>
          <cell r="P887" t="str">
            <v>Apr-Dec/2022</v>
          </cell>
          <cell r="Q887">
            <v>-15507.7</v>
          </cell>
          <cell r="R887">
            <v>611</v>
          </cell>
          <cell r="S887">
            <v>0</v>
          </cell>
          <cell r="T887" t="str">
            <v>Active</v>
          </cell>
          <cell r="U887" t="str">
            <v>Masspay</v>
          </cell>
        </row>
        <row r="888">
          <cell r="J888" t="str">
            <v>CA-borderless-01-04/2024</v>
          </cell>
          <cell r="K888">
            <v>45441</v>
          </cell>
          <cell r="L888" t="str">
            <v>Monthly Billing</v>
          </cell>
          <cell r="M888">
            <v>23324.59359</v>
          </cell>
          <cell r="N888">
            <v>23324.59359</v>
          </cell>
          <cell r="O888">
            <v>0</v>
          </cell>
          <cell r="P888" t="str">
            <v>Jan-Apr/2024</v>
          </cell>
          <cell r="Q888">
            <v>-5101.82</v>
          </cell>
          <cell r="R888">
            <v>611</v>
          </cell>
          <cell r="S888">
            <v>0</v>
          </cell>
          <cell r="T888" t="str">
            <v>Active</v>
          </cell>
          <cell r="U888" t="str">
            <v>Masspay</v>
          </cell>
        </row>
        <row r="889">
          <cell r="J889" t="str">
            <v>CA-borderless-CR-01-04/2024</v>
          </cell>
          <cell r="K889">
            <v>45441</v>
          </cell>
          <cell r="L889" t="str">
            <v>Monthly Billing</v>
          </cell>
          <cell r="M889">
            <v>-28426.417151000001</v>
          </cell>
          <cell r="N889">
            <v>-28426.417151000001</v>
          </cell>
          <cell r="O889">
            <v>0</v>
          </cell>
          <cell r="P889" t="str">
            <v>Jan-Apr/2024</v>
          </cell>
          <cell r="Q889">
            <v>-5101.82</v>
          </cell>
          <cell r="R889">
            <v>611</v>
          </cell>
          <cell r="S889">
            <v>0</v>
          </cell>
          <cell r="T889" t="str">
            <v>Active</v>
          </cell>
          <cell r="U889" t="str">
            <v>Masspay</v>
          </cell>
        </row>
        <row r="890">
          <cell r="J890" t="str">
            <v>US-Borderless-05/2024</v>
          </cell>
          <cell r="K890">
            <v>45450</v>
          </cell>
          <cell r="L890" t="str">
            <v>Monthly Billing</v>
          </cell>
          <cell r="M890">
            <v>-2928.86</v>
          </cell>
          <cell r="N890">
            <v>-2928.86</v>
          </cell>
          <cell r="O890"/>
          <cell r="P890" t="str">
            <v>May/2024</v>
          </cell>
          <cell r="Q890">
            <v>0</v>
          </cell>
          <cell r="R890">
            <v>602</v>
          </cell>
          <cell r="S890">
            <v>0</v>
          </cell>
          <cell r="T890" t="str">
            <v>Active</v>
          </cell>
          <cell r="U890" t="str">
            <v>Masspay</v>
          </cell>
        </row>
        <row r="891">
          <cell r="J891" t="str">
            <v>US-Borderless-CR-05/2024</v>
          </cell>
          <cell r="K891"/>
          <cell r="L891" t="str">
            <v>Monthly Billing</v>
          </cell>
          <cell r="M891">
            <v>-4636.9399999999996</v>
          </cell>
          <cell r="N891">
            <v>-4636.9399999999996</v>
          </cell>
          <cell r="O891"/>
          <cell r="P891" t="str">
            <v>May/2024</v>
          </cell>
          <cell r="Q891">
            <v>0</v>
          </cell>
          <cell r="R891"/>
          <cell r="S891">
            <v>0</v>
          </cell>
          <cell r="T891" t="str">
            <v>Active</v>
          </cell>
          <cell r="U891" t="str">
            <v>Masspay</v>
          </cell>
        </row>
        <row r="892">
          <cell r="J892" t="str">
            <v>US-Borderless-06/2024</v>
          </cell>
          <cell r="K892">
            <v>45481</v>
          </cell>
          <cell r="L892" t="str">
            <v>Monthly Billing</v>
          </cell>
          <cell r="M892">
            <v>-8593.5499999999993</v>
          </cell>
          <cell r="N892">
            <v>-8593.5499999999993</v>
          </cell>
          <cell r="O892"/>
          <cell r="P892" t="str">
            <v>Jun/2024</v>
          </cell>
          <cell r="Q892">
            <v>-8593.5499999999993</v>
          </cell>
          <cell r="R892">
            <v>571</v>
          </cell>
          <cell r="S892">
            <v>0</v>
          </cell>
          <cell r="T892" t="str">
            <v>Active</v>
          </cell>
          <cell r="U892" t="str">
            <v>Masspay</v>
          </cell>
        </row>
        <row r="893">
          <cell r="J893" t="str">
            <v>US-Borderless-CR-06/2024</v>
          </cell>
          <cell r="K893"/>
          <cell r="L893" t="str">
            <v>Monthly Billing</v>
          </cell>
          <cell r="M893">
            <v>-1776.13</v>
          </cell>
          <cell r="N893">
            <v>-1776.13</v>
          </cell>
          <cell r="O893"/>
          <cell r="P893" t="str">
            <v>Jun/2024</v>
          </cell>
          <cell r="Q893">
            <v>-1776.13</v>
          </cell>
          <cell r="R893"/>
          <cell r="S893">
            <v>0</v>
          </cell>
          <cell r="T893" t="str">
            <v>Active</v>
          </cell>
          <cell r="U893" t="str">
            <v>Masspay</v>
          </cell>
        </row>
        <row r="894">
          <cell r="J894" t="str">
            <v>US-Borderless-07/2024</v>
          </cell>
          <cell r="K894">
            <v>45511</v>
          </cell>
          <cell r="L894" t="str">
            <v>Monthly Billing</v>
          </cell>
          <cell r="M894">
            <v>-548.91999999999996</v>
          </cell>
          <cell r="N894">
            <v>-548.91999999999996</v>
          </cell>
          <cell r="O894"/>
          <cell r="P894" t="str">
            <v>Jul/2024</v>
          </cell>
          <cell r="Q894">
            <v>-548.91999999999996</v>
          </cell>
          <cell r="R894">
            <v>541</v>
          </cell>
          <cell r="S894">
            <v>0</v>
          </cell>
          <cell r="T894" t="str">
            <v>Active</v>
          </cell>
          <cell r="U894" t="str">
            <v>Masspay</v>
          </cell>
        </row>
        <row r="895">
          <cell r="J895" t="str">
            <v>US-Borderless-CR-07/2024</v>
          </cell>
          <cell r="K895"/>
          <cell r="L895" t="str">
            <v>Monthly Billing</v>
          </cell>
          <cell r="M895">
            <v>-3005.48</v>
          </cell>
          <cell r="N895">
            <v>3005.48</v>
          </cell>
          <cell r="O895"/>
          <cell r="P895" t="str">
            <v>Jul/2024</v>
          </cell>
          <cell r="Q895">
            <v>-3005.48</v>
          </cell>
          <cell r="R895"/>
          <cell r="S895">
            <v>0</v>
          </cell>
          <cell r="T895" t="str">
            <v>Active</v>
          </cell>
          <cell r="U895" t="str">
            <v>Masspay</v>
          </cell>
        </row>
        <row r="896">
          <cell r="J896" t="str">
            <v>US-Borderless-08/2024</v>
          </cell>
          <cell r="K896">
            <v>45542</v>
          </cell>
          <cell r="L896" t="str">
            <v>Monthly Billing</v>
          </cell>
          <cell r="M896">
            <v>398.97</v>
          </cell>
          <cell r="N896">
            <v>398.97</v>
          </cell>
          <cell r="O896"/>
          <cell r="P896" t="str">
            <v>Aug/2024</v>
          </cell>
          <cell r="Q896">
            <v>398.97</v>
          </cell>
          <cell r="R896">
            <v>510</v>
          </cell>
          <cell r="S896">
            <v>0</v>
          </cell>
          <cell r="T896" t="str">
            <v>Active</v>
          </cell>
          <cell r="U896" t="str">
            <v>Masspay</v>
          </cell>
        </row>
        <row r="897">
          <cell r="J897" t="str">
            <v>US-Borderless-CR-08/2024</v>
          </cell>
          <cell r="K897"/>
          <cell r="L897" t="str">
            <v>Monthly Billing</v>
          </cell>
          <cell r="M897">
            <v>-658.83</v>
          </cell>
          <cell r="N897">
            <v>658.83</v>
          </cell>
          <cell r="O897"/>
          <cell r="P897" t="str">
            <v>Aug/2024</v>
          </cell>
          <cell r="Q897">
            <v>-658.83</v>
          </cell>
          <cell r="R897"/>
          <cell r="S897">
            <v>0</v>
          </cell>
          <cell r="T897" t="str">
            <v>Active</v>
          </cell>
          <cell r="U897" t="str">
            <v>Masspay</v>
          </cell>
        </row>
        <row r="898">
          <cell r="J898" t="str">
            <v>US-Borderless-09/2024</v>
          </cell>
          <cell r="K898">
            <v>45572</v>
          </cell>
          <cell r="L898" t="str">
            <v>Monthly Billing</v>
          </cell>
          <cell r="M898">
            <v>73.02</v>
          </cell>
          <cell r="N898">
            <v>0</v>
          </cell>
          <cell r="O898">
            <v>0</v>
          </cell>
          <cell r="P898" t="str">
            <v>Sep/2024</v>
          </cell>
          <cell r="Q898">
            <v>73.02</v>
          </cell>
          <cell r="R898">
            <v>480</v>
          </cell>
          <cell r="S898">
            <v>0</v>
          </cell>
          <cell r="T898" t="str">
            <v>Active</v>
          </cell>
          <cell r="U898" t="str">
            <v>Masspay</v>
          </cell>
        </row>
        <row r="899">
          <cell r="J899" t="str">
            <v>US-Borderless-CR-09/2024</v>
          </cell>
          <cell r="K899"/>
          <cell r="L899" t="str">
            <v>Monthly Billing</v>
          </cell>
          <cell r="M899">
            <v>-870.74</v>
          </cell>
          <cell r="N899">
            <v>-870.74</v>
          </cell>
          <cell r="O899"/>
          <cell r="P899" t="str">
            <v>Sep/2024</v>
          </cell>
          <cell r="Q899">
            <v>-870.74</v>
          </cell>
          <cell r="R899"/>
          <cell r="S899">
            <v>0</v>
          </cell>
          <cell r="T899" t="str">
            <v>Active</v>
          </cell>
          <cell r="U899" t="str">
            <v>Masspay</v>
          </cell>
        </row>
        <row r="900">
          <cell r="J900" t="str">
            <v>US-Borderless-10/2024</v>
          </cell>
          <cell r="K900">
            <v>45608</v>
          </cell>
          <cell r="L900" t="str">
            <v>Monthly Billing</v>
          </cell>
          <cell r="M900">
            <v>360</v>
          </cell>
          <cell r="N900">
            <v>360</v>
          </cell>
          <cell r="O900"/>
          <cell r="P900" t="str">
            <v>Oct/2024</v>
          </cell>
          <cell r="Q900">
            <v>360</v>
          </cell>
          <cell r="R900">
            <v>444</v>
          </cell>
          <cell r="S900">
            <v>0</v>
          </cell>
          <cell r="T900" t="str">
            <v>Active</v>
          </cell>
          <cell r="U900" t="str">
            <v>Masspay</v>
          </cell>
        </row>
        <row r="901">
          <cell r="J901" t="str">
            <v>US-Borderless-CR-10/2024</v>
          </cell>
          <cell r="K901"/>
          <cell r="L901" t="str">
            <v>Monthly Billing</v>
          </cell>
          <cell r="M901">
            <v>-1072.0899999999999</v>
          </cell>
          <cell r="N901">
            <v>0</v>
          </cell>
          <cell r="O901">
            <v>0</v>
          </cell>
          <cell r="P901" t="str">
            <v>Oct/2024</v>
          </cell>
          <cell r="Q901">
            <v>-1072.0899999999999</v>
          </cell>
          <cell r="R901"/>
          <cell r="S901">
            <v>0</v>
          </cell>
          <cell r="T901" t="str">
            <v>Active</v>
          </cell>
          <cell r="U901" t="str">
            <v>Masspay</v>
          </cell>
        </row>
        <row r="902">
          <cell r="J902" t="str">
            <v>US-Borderless-11/2024</v>
          </cell>
          <cell r="K902">
            <v>45633</v>
          </cell>
          <cell r="L902" t="str">
            <v>Monthly Billing</v>
          </cell>
          <cell r="M902">
            <v>381.04</v>
          </cell>
          <cell r="N902">
            <v>381.04</v>
          </cell>
          <cell r="O902"/>
          <cell r="P902" t="str">
            <v>Nov/2024</v>
          </cell>
          <cell r="Q902">
            <v>381.04</v>
          </cell>
          <cell r="R902">
            <v>419</v>
          </cell>
          <cell r="S902">
            <v>0</v>
          </cell>
          <cell r="T902" t="str">
            <v>Active</v>
          </cell>
          <cell r="U902" t="str">
            <v>Masspay</v>
          </cell>
        </row>
        <row r="903">
          <cell r="J903" t="str">
            <v>US-Borderless-CR-11/2024</v>
          </cell>
          <cell r="K903"/>
          <cell r="L903" t="str">
            <v>Monthly Billing</v>
          </cell>
          <cell r="M903">
            <v>-918.89</v>
          </cell>
          <cell r="N903">
            <v>-918.89</v>
          </cell>
          <cell r="O903"/>
          <cell r="P903" t="str">
            <v>Nov/2024</v>
          </cell>
          <cell r="Q903">
            <v>-918.89</v>
          </cell>
          <cell r="R903"/>
          <cell r="S903">
            <v>0</v>
          </cell>
          <cell r="T903" t="str">
            <v>Active</v>
          </cell>
          <cell r="U903" t="str">
            <v>Masspay</v>
          </cell>
        </row>
        <row r="904">
          <cell r="J904" t="str">
            <v>US-Borderless-12/2024</v>
          </cell>
          <cell r="K904">
            <v>45667</v>
          </cell>
          <cell r="L904" t="str">
            <v>Monthly Billing</v>
          </cell>
          <cell r="M904">
            <v>379.38</v>
          </cell>
          <cell r="N904">
            <v>379.38</v>
          </cell>
          <cell r="O904"/>
          <cell r="P904" t="str">
            <v>Dec/2024</v>
          </cell>
          <cell r="Q904">
            <v>379.38</v>
          </cell>
          <cell r="R904">
            <v>385</v>
          </cell>
          <cell r="S904">
            <v>0</v>
          </cell>
          <cell r="T904" t="str">
            <v>Active</v>
          </cell>
          <cell r="U904" t="str">
            <v>Masspay</v>
          </cell>
        </row>
        <row r="905">
          <cell r="J905" t="str">
            <v>US-Borderless-CR-12/2024</v>
          </cell>
          <cell r="K905">
            <v>45667</v>
          </cell>
          <cell r="L905" t="str">
            <v>Monthly Billing</v>
          </cell>
          <cell r="M905">
            <v>-1627.67</v>
          </cell>
          <cell r="N905">
            <v>-1627.67</v>
          </cell>
          <cell r="O905">
            <v>0</v>
          </cell>
          <cell r="P905" t="str">
            <v>Dec-2024</v>
          </cell>
          <cell r="Q905">
            <v>-1627.67</v>
          </cell>
          <cell r="R905">
            <v>385</v>
          </cell>
          <cell r="S905">
            <v>0</v>
          </cell>
          <cell r="T905" t="str">
            <v>Active</v>
          </cell>
          <cell r="U905" t="str">
            <v>Masspay</v>
          </cell>
        </row>
        <row r="906">
          <cell r="J906" t="str">
            <v>US-Borderless-01/2025</v>
          </cell>
          <cell r="K906">
            <v>45695</v>
          </cell>
          <cell r="L906" t="str">
            <v>Monthly Billing</v>
          </cell>
          <cell r="M906">
            <v>88.31</v>
          </cell>
          <cell r="N906">
            <v>88.31</v>
          </cell>
          <cell r="O906"/>
          <cell r="P906" t="str">
            <v>Jan/2025</v>
          </cell>
          <cell r="Q906">
            <v>88.31</v>
          </cell>
          <cell r="R906">
            <v>357</v>
          </cell>
          <cell r="S906">
            <v>0</v>
          </cell>
          <cell r="T906" t="str">
            <v>Active</v>
          </cell>
          <cell r="U906" t="str">
            <v>Masspay</v>
          </cell>
        </row>
        <row r="907">
          <cell r="J907" t="str">
            <v>US-Borderless-CR-01/2025</v>
          </cell>
          <cell r="K907"/>
          <cell r="L907" t="str">
            <v>Credit Note-Rebate</v>
          </cell>
          <cell r="M907">
            <v>-1423.15</v>
          </cell>
          <cell r="N907">
            <v>0</v>
          </cell>
          <cell r="O907">
            <v>0</v>
          </cell>
          <cell r="P907" t="str">
            <v>Jan/2025</v>
          </cell>
          <cell r="Q907">
            <v>-1423.15</v>
          </cell>
          <cell r="R907"/>
          <cell r="S907">
            <v>0</v>
          </cell>
          <cell r="T907" t="str">
            <v>Active</v>
          </cell>
          <cell r="U907" t="str">
            <v>Masspay</v>
          </cell>
        </row>
        <row r="908">
          <cell r="J908" t="str">
            <v>US-Borderless-02/2025</v>
          </cell>
          <cell r="K908">
            <v>45723</v>
          </cell>
          <cell r="L908" t="str">
            <v>Monthly Billing</v>
          </cell>
          <cell r="M908">
            <v>16.899999999999999</v>
          </cell>
          <cell r="N908">
            <v>16.899999999999999</v>
          </cell>
          <cell r="O908"/>
          <cell r="P908" t="str">
            <v>Feb/2025</v>
          </cell>
          <cell r="Q908">
            <v>16.899999999999999</v>
          </cell>
          <cell r="R908">
            <v>329</v>
          </cell>
          <cell r="S908">
            <v>0</v>
          </cell>
          <cell r="T908" t="str">
            <v>Active</v>
          </cell>
          <cell r="U908" t="str">
            <v>Masspay</v>
          </cell>
        </row>
        <row r="909">
          <cell r="J909" t="str">
            <v>US-Borderless-CR-02/2025</v>
          </cell>
          <cell r="K909"/>
          <cell r="L909" t="str">
            <v>Credit Note-Rebate</v>
          </cell>
          <cell r="M909">
            <v>-1257</v>
          </cell>
          <cell r="N909">
            <v>-1257</v>
          </cell>
          <cell r="O909">
            <v>0</v>
          </cell>
          <cell r="P909" t="str">
            <v>Feb-2025</v>
          </cell>
          <cell r="Q909">
            <v>-1257</v>
          </cell>
          <cell r="R909"/>
          <cell r="S909">
            <v>0</v>
          </cell>
          <cell r="T909" t="str">
            <v>Active</v>
          </cell>
          <cell r="U909" t="str">
            <v>Masspay</v>
          </cell>
        </row>
        <row r="910">
          <cell r="J910" t="str">
            <v>US-Borderless-CR-10/2025</v>
          </cell>
          <cell r="K910">
            <v>45962</v>
          </cell>
          <cell r="L910" t="str">
            <v>Credit Note-Rebate</v>
          </cell>
          <cell r="M910">
            <v>-14152.76</v>
          </cell>
          <cell r="N910">
            <v>-14152.76</v>
          </cell>
          <cell r="O910">
            <v>0</v>
          </cell>
          <cell r="P910" t="str">
            <v>Dec24-Aug25</v>
          </cell>
          <cell r="Q910">
            <v>0</v>
          </cell>
          <cell r="R910">
            <v>90</v>
          </cell>
          <cell r="S910">
            <v>0</v>
          </cell>
          <cell r="T910" t="str">
            <v>Active</v>
          </cell>
          <cell r="U910" t="str">
            <v>Masspay</v>
          </cell>
        </row>
        <row r="911">
          <cell r="J911" t="str">
            <v>US-CN-Borderless-12-2025</v>
          </cell>
          <cell r="K911">
            <v>46027</v>
          </cell>
          <cell r="L911" t="str">
            <v>Credit Note-Rebate</v>
          </cell>
          <cell r="M911">
            <v>-3844.68</v>
          </cell>
          <cell r="N911">
            <v>-3844.68</v>
          </cell>
          <cell r="O911">
            <v>0</v>
          </cell>
          <cell r="P911" t="str">
            <v>Sep-Oct25</v>
          </cell>
          <cell r="Q911">
            <v>-3844.68</v>
          </cell>
          <cell r="R911">
            <v>25</v>
          </cell>
          <cell r="S911">
            <v>0</v>
          </cell>
          <cell r="T911" t="str">
            <v>Active</v>
          </cell>
          <cell r="U911" t="str">
            <v>Masspay</v>
          </cell>
        </row>
        <row r="912">
          <cell r="J912" t="str">
            <v>US-Borderless-CR-12-1/2025</v>
          </cell>
          <cell r="K912">
            <v>46032</v>
          </cell>
          <cell r="L912" t="str">
            <v>Credit Note-Rebate</v>
          </cell>
          <cell r="M912">
            <v>-559.83000000000004</v>
          </cell>
          <cell r="N912">
            <v>-559.83000000000004</v>
          </cell>
          <cell r="O912">
            <v>0</v>
          </cell>
          <cell r="P912" t="str">
            <v>Nov-2025</v>
          </cell>
          <cell r="Q912">
            <v>-559.83000000000004</v>
          </cell>
          <cell r="R912">
            <v>20</v>
          </cell>
          <cell r="S912">
            <v>0</v>
          </cell>
          <cell r="T912" t="str">
            <v>Active</v>
          </cell>
          <cell r="U912" t="str">
            <v>Masspay</v>
          </cell>
        </row>
        <row r="913">
          <cell r="J913" t="str">
            <v>US-Borderless-CR-12-2/2025</v>
          </cell>
          <cell r="K913">
            <v>46059</v>
          </cell>
          <cell r="L913" t="str">
            <v>Credit Note-Rebate</v>
          </cell>
          <cell r="M913">
            <v>-976.07</v>
          </cell>
          <cell r="N913">
            <v>-976.07</v>
          </cell>
          <cell r="O913">
            <v>0</v>
          </cell>
          <cell r="P913" t="str">
            <v>Dec-2025</v>
          </cell>
          <cell r="Q913">
            <v>-976.07</v>
          </cell>
          <cell r="R913">
            <v>-7</v>
          </cell>
          <cell r="S913">
            <v>0</v>
          </cell>
          <cell r="T913" t="str">
            <v>Active</v>
          </cell>
          <cell r="U913" t="str">
            <v>Masspay</v>
          </cell>
        </row>
        <row r="914">
          <cell r="J914" t="str">
            <v>EU-Brandevise Consulting SRL-01/2023</v>
          </cell>
          <cell r="K914">
            <v>44964</v>
          </cell>
          <cell r="L914" t="str">
            <v>Monthly Billing</v>
          </cell>
          <cell r="M914">
            <v>0</v>
          </cell>
          <cell r="N914">
            <v>0</v>
          </cell>
          <cell r="O914"/>
          <cell r="P914" t="str">
            <v>Jan/2023</v>
          </cell>
          <cell r="Q914">
            <v>0</v>
          </cell>
          <cell r="R914">
            <v>1088</v>
          </cell>
          <cell r="S914">
            <v>0</v>
          </cell>
          <cell r="T914" t="str">
            <v>Active</v>
          </cell>
          <cell r="U914" t="str">
            <v>Masspay</v>
          </cell>
        </row>
        <row r="915">
          <cell r="J915" t="str">
            <v>EU-Brandevise-02/2023</v>
          </cell>
          <cell r="K915">
            <v>44992</v>
          </cell>
          <cell r="L915" t="str">
            <v>Monthly Billing</v>
          </cell>
          <cell r="M915">
            <v>0</v>
          </cell>
          <cell r="N915">
            <v>0</v>
          </cell>
          <cell r="O915"/>
          <cell r="P915" t="str">
            <v>Feb/2023</v>
          </cell>
          <cell r="Q915">
            <v>0</v>
          </cell>
          <cell r="R915">
            <v>1060</v>
          </cell>
          <cell r="S915">
            <v>0</v>
          </cell>
          <cell r="T915" t="str">
            <v>Active</v>
          </cell>
          <cell r="U915" t="str">
            <v>Masspay</v>
          </cell>
        </row>
        <row r="916">
          <cell r="J916" t="str">
            <v>EU-Brandevise-03/2023</v>
          </cell>
          <cell r="K916">
            <v>45023</v>
          </cell>
          <cell r="L916" t="str">
            <v>Monthly Billing</v>
          </cell>
          <cell r="M916">
            <v>0</v>
          </cell>
          <cell r="N916">
            <v>0</v>
          </cell>
          <cell r="O916"/>
          <cell r="P916" t="str">
            <v>Mar/2023</v>
          </cell>
          <cell r="Q916">
            <v>0</v>
          </cell>
          <cell r="R916">
            <v>1029</v>
          </cell>
          <cell r="S916">
            <v>0</v>
          </cell>
          <cell r="T916" t="str">
            <v>Active</v>
          </cell>
          <cell r="U916" t="str">
            <v>Masspay</v>
          </cell>
        </row>
        <row r="917">
          <cell r="J917" t="str">
            <v>EU-Brandevise-04/2023</v>
          </cell>
          <cell r="K917">
            <v>45054</v>
          </cell>
          <cell r="L917" t="str">
            <v>Monthly Billing</v>
          </cell>
          <cell r="M917">
            <v>0</v>
          </cell>
          <cell r="N917">
            <v>0</v>
          </cell>
          <cell r="O917"/>
          <cell r="P917" t="str">
            <v>Apr/2023</v>
          </cell>
          <cell r="Q917">
            <v>0</v>
          </cell>
          <cell r="R917">
            <v>998</v>
          </cell>
          <cell r="S917">
            <v>0</v>
          </cell>
          <cell r="T917" t="str">
            <v>Active</v>
          </cell>
          <cell r="U917" t="str">
            <v>Masspay</v>
          </cell>
        </row>
        <row r="918">
          <cell r="J918" t="str">
            <v>EU-Brandevise-05/2023</v>
          </cell>
          <cell r="K918">
            <v>45084</v>
          </cell>
          <cell r="L918" t="str">
            <v>Monthly Billing</v>
          </cell>
          <cell r="M918">
            <v>0</v>
          </cell>
          <cell r="N918">
            <v>0</v>
          </cell>
          <cell r="O918"/>
          <cell r="P918" t="str">
            <v>May/2023</v>
          </cell>
          <cell r="Q918">
            <v>0</v>
          </cell>
          <cell r="R918">
            <v>968</v>
          </cell>
          <cell r="S918">
            <v>0</v>
          </cell>
          <cell r="T918" t="str">
            <v>Active</v>
          </cell>
          <cell r="U918" t="str">
            <v>Masspay</v>
          </cell>
        </row>
        <row r="919">
          <cell r="J919" t="str">
            <v>EU-Brandevise-06/2023</v>
          </cell>
          <cell r="K919">
            <v>45114</v>
          </cell>
          <cell r="L919" t="str">
            <v>Monthly Billing</v>
          </cell>
          <cell r="M919">
            <v>0</v>
          </cell>
          <cell r="N919">
            <v>0</v>
          </cell>
          <cell r="O919"/>
          <cell r="P919" t="str">
            <v>Jun/2023</v>
          </cell>
          <cell r="Q919">
            <v>0</v>
          </cell>
          <cell r="R919">
            <v>938</v>
          </cell>
          <cell r="S919">
            <v>0</v>
          </cell>
          <cell r="T919" t="str">
            <v>Active</v>
          </cell>
          <cell r="U919" t="str">
            <v>Masspay</v>
          </cell>
        </row>
        <row r="920">
          <cell r="J920" t="str">
            <v>EU-Brandevise-07/2023</v>
          </cell>
          <cell r="K920">
            <v>45145</v>
          </cell>
          <cell r="L920" t="str">
            <v>Monthly Billing</v>
          </cell>
          <cell r="M920">
            <v>0</v>
          </cell>
          <cell r="N920">
            <v>0</v>
          </cell>
          <cell r="O920"/>
          <cell r="P920" t="str">
            <v>Jul/2023</v>
          </cell>
          <cell r="Q920">
            <v>0</v>
          </cell>
          <cell r="R920">
            <v>907</v>
          </cell>
          <cell r="S920">
            <v>0</v>
          </cell>
          <cell r="T920" t="str">
            <v>Active</v>
          </cell>
          <cell r="U920" t="str">
            <v>Masspay</v>
          </cell>
        </row>
        <row r="921">
          <cell r="J921" t="str">
            <v>EU -Brandevise-08/2023</v>
          </cell>
          <cell r="K921">
            <v>45176</v>
          </cell>
          <cell r="L921" t="str">
            <v>Monthly Billing</v>
          </cell>
          <cell r="M921">
            <v>0</v>
          </cell>
          <cell r="N921">
            <v>0</v>
          </cell>
          <cell r="O921"/>
          <cell r="P921" t="str">
            <v>Aug/2023</v>
          </cell>
          <cell r="Q921">
            <v>0</v>
          </cell>
          <cell r="R921">
            <v>876</v>
          </cell>
          <cell r="S921">
            <v>0</v>
          </cell>
          <cell r="T921" t="str">
            <v>Active</v>
          </cell>
          <cell r="U921" t="str">
            <v>Masspay</v>
          </cell>
        </row>
        <row r="922">
          <cell r="J922" t="str">
            <v>EU-Brandevise-09/2023</v>
          </cell>
          <cell r="K922">
            <v>45206</v>
          </cell>
          <cell r="L922" t="str">
            <v>Monthly Billing</v>
          </cell>
          <cell r="M922">
            <v>0</v>
          </cell>
          <cell r="N922">
            <v>0</v>
          </cell>
          <cell r="O922"/>
          <cell r="P922" t="str">
            <v>Sep/2023</v>
          </cell>
          <cell r="Q922">
            <v>0</v>
          </cell>
          <cell r="R922">
            <v>846</v>
          </cell>
          <cell r="S922">
            <v>0</v>
          </cell>
          <cell r="T922" t="str">
            <v>Active</v>
          </cell>
          <cell r="U922" t="str">
            <v>Masspay</v>
          </cell>
        </row>
        <row r="923">
          <cell r="J923" t="str">
            <v>EU-Brandevise-10/2023</v>
          </cell>
          <cell r="K923">
            <v>45237</v>
          </cell>
          <cell r="L923" t="str">
            <v>Monthly Billing</v>
          </cell>
          <cell r="M923">
            <v>0</v>
          </cell>
          <cell r="N923">
            <v>0</v>
          </cell>
          <cell r="O923"/>
          <cell r="P923" t="str">
            <v>Oct/2023</v>
          </cell>
          <cell r="Q923">
            <v>0</v>
          </cell>
          <cell r="R923">
            <v>815</v>
          </cell>
          <cell r="S923">
            <v>0</v>
          </cell>
          <cell r="T923" t="str">
            <v>Active</v>
          </cell>
          <cell r="U923" t="str">
            <v>Masspay</v>
          </cell>
        </row>
        <row r="924">
          <cell r="J924" t="str">
            <v>EU-Brandevise-11/2023</v>
          </cell>
          <cell r="K924">
            <v>45267</v>
          </cell>
          <cell r="L924" t="str">
            <v>Monthly Billing</v>
          </cell>
          <cell r="M924">
            <v>0</v>
          </cell>
          <cell r="N924">
            <v>0</v>
          </cell>
          <cell r="O924"/>
          <cell r="P924" t="str">
            <v>Nov/2023</v>
          </cell>
          <cell r="Q924">
            <v>0</v>
          </cell>
          <cell r="R924">
            <v>785</v>
          </cell>
          <cell r="S924">
            <v>0</v>
          </cell>
          <cell r="T924" t="str">
            <v>Active</v>
          </cell>
          <cell r="U924" t="str">
            <v>Masspay</v>
          </cell>
        </row>
        <row r="925">
          <cell r="J925" t="str">
            <v>EU-Brandevise-12/2023</v>
          </cell>
          <cell r="K925">
            <v>45299</v>
          </cell>
          <cell r="L925" t="str">
            <v>Monthly Billing</v>
          </cell>
          <cell r="M925">
            <v>0</v>
          </cell>
          <cell r="N925">
            <v>0</v>
          </cell>
          <cell r="O925"/>
          <cell r="P925" t="str">
            <v>Dec/2023</v>
          </cell>
          <cell r="Q925">
            <v>0</v>
          </cell>
          <cell r="R925">
            <v>753</v>
          </cell>
          <cell r="S925">
            <v>0</v>
          </cell>
          <cell r="T925" t="str">
            <v>Active</v>
          </cell>
          <cell r="U925" t="str">
            <v>Masspay</v>
          </cell>
        </row>
        <row r="926">
          <cell r="J926" t="str">
            <v>EU-Brandevise-01/2024</v>
          </cell>
          <cell r="K926">
            <v>45329</v>
          </cell>
          <cell r="L926" t="str">
            <v>Monthly Billing</v>
          </cell>
          <cell r="M926">
            <v>0</v>
          </cell>
          <cell r="N926">
            <v>0</v>
          </cell>
          <cell r="O926"/>
          <cell r="P926" t="str">
            <v>Jan/2024</v>
          </cell>
          <cell r="Q926">
            <v>0</v>
          </cell>
          <cell r="R926">
            <v>723</v>
          </cell>
          <cell r="S926">
            <v>0</v>
          </cell>
          <cell r="T926" t="str">
            <v>Active</v>
          </cell>
          <cell r="U926" t="str">
            <v>Masspay</v>
          </cell>
        </row>
        <row r="927">
          <cell r="J927" t="str">
            <v>EU-Brandevise-02/2024</v>
          </cell>
          <cell r="K927">
            <v>45358</v>
          </cell>
          <cell r="L927" t="str">
            <v>Monthly Billing</v>
          </cell>
          <cell r="M927">
            <v>0</v>
          </cell>
          <cell r="N927">
            <v>0</v>
          </cell>
          <cell r="O927"/>
          <cell r="P927" t="str">
            <v>Feb/2024</v>
          </cell>
          <cell r="Q927">
            <v>0</v>
          </cell>
          <cell r="R927">
            <v>694</v>
          </cell>
          <cell r="S927">
            <v>0</v>
          </cell>
          <cell r="T927" t="str">
            <v>Active</v>
          </cell>
          <cell r="U927" t="str">
            <v>Masspay</v>
          </cell>
        </row>
        <row r="928">
          <cell r="J928" t="str">
            <v>EU-Brandevise Consulting SRL-11/2022</v>
          </cell>
          <cell r="K928">
            <v>44908</v>
          </cell>
          <cell r="L928" t="str">
            <v>Monthly Billing</v>
          </cell>
          <cell r="M928">
            <v>0</v>
          </cell>
          <cell r="N928">
            <v>0</v>
          </cell>
          <cell r="O928"/>
          <cell r="P928" t="str">
            <v>Nov/2022</v>
          </cell>
          <cell r="Q928">
            <v>0</v>
          </cell>
          <cell r="R928">
            <v>1144</v>
          </cell>
          <cell r="S928">
            <v>0</v>
          </cell>
          <cell r="T928" t="str">
            <v>Active</v>
          </cell>
          <cell r="U928" t="str">
            <v>Masspay</v>
          </cell>
        </row>
        <row r="929">
          <cell r="J929" t="str">
            <v>EU-Brandevise Consulting SRL-12/2022</v>
          </cell>
          <cell r="K929">
            <v>44937</v>
          </cell>
          <cell r="L929" t="str">
            <v>Monthly Billing</v>
          </cell>
          <cell r="M929">
            <v>0</v>
          </cell>
          <cell r="N929">
            <v>0</v>
          </cell>
          <cell r="O929"/>
          <cell r="P929" t="str">
            <v>Dec/2022</v>
          </cell>
          <cell r="Q929">
            <v>0</v>
          </cell>
          <cell r="R929">
            <v>1115</v>
          </cell>
          <cell r="S929">
            <v>0</v>
          </cell>
          <cell r="T929" t="str">
            <v>Active</v>
          </cell>
          <cell r="U929" t="str">
            <v>Masspay</v>
          </cell>
        </row>
        <row r="930">
          <cell r="J930" t="str">
            <v>SG-Msbb money ltd-11/2022</v>
          </cell>
          <cell r="K930">
            <v>44907</v>
          </cell>
          <cell r="L930" t="str">
            <v>Monthly Billing</v>
          </cell>
          <cell r="M930">
            <v>858.75</v>
          </cell>
          <cell r="N930">
            <v>858.75</v>
          </cell>
          <cell r="O930"/>
          <cell r="P930" t="str">
            <v>Nov/2022</v>
          </cell>
          <cell r="Q930">
            <v>858.75</v>
          </cell>
          <cell r="R930">
            <v>1145</v>
          </cell>
          <cell r="S930">
            <v>0</v>
          </cell>
          <cell r="T930" t="str">
            <v>Active</v>
          </cell>
          <cell r="U930" t="str">
            <v>Masspay</v>
          </cell>
        </row>
        <row r="931">
          <cell r="J931" t="str">
            <v>SG-Msbb money ltd-12/2022</v>
          </cell>
          <cell r="K931">
            <v>44933</v>
          </cell>
          <cell r="L931" t="str">
            <v>Monthly Billing</v>
          </cell>
          <cell r="M931">
            <v>786.5</v>
          </cell>
          <cell r="N931">
            <v>786.5</v>
          </cell>
          <cell r="O931"/>
          <cell r="P931" t="str">
            <v>Dec/2022</v>
          </cell>
          <cell r="Q931">
            <v>786.5</v>
          </cell>
          <cell r="R931">
            <v>1119</v>
          </cell>
          <cell r="S931">
            <v>0</v>
          </cell>
          <cell r="T931" t="str">
            <v>Active</v>
          </cell>
          <cell r="U931" t="str">
            <v>Masspay</v>
          </cell>
        </row>
        <row r="932">
          <cell r="J932" t="str">
            <v>SG-Msbb money ltd-01/2023</v>
          </cell>
          <cell r="K932">
            <v>44964</v>
          </cell>
          <cell r="L932" t="str">
            <v>Monthly Billing</v>
          </cell>
          <cell r="M932">
            <v>108</v>
          </cell>
          <cell r="N932">
            <v>108</v>
          </cell>
          <cell r="O932"/>
          <cell r="P932" t="str">
            <v>Jan/2023</v>
          </cell>
          <cell r="Q932">
            <v>108</v>
          </cell>
          <cell r="R932">
            <v>1088</v>
          </cell>
          <cell r="S932">
            <v>0</v>
          </cell>
          <cell r="T932" t="str">
            <v>Active</v>
          </cell>
          <cell r="U932" t="str">
            <v>Masspay</v>
          </cell>
        </row>
        <row r="933">
          <cell r="J933" t="str">
            <v>SG-BRAZA UK-02/2023</v>
          </cell>
          <cell r="K933">
            <v>44992</v>
          </cell>
          <cell r="L933" t="str">
            <v>Monthly Billing</v>
          </cell>
          <cell r="M933">
            <v>103.5</v>
          </cell>
          <cell r="N933">
            <v>103.5</v>
          </cell>
          <cell r="O933"/>
          <cell r="P933" t="str">
            <v>Feb/2023</v>
          </cell>
          <cell r="Q933">
            <v>103.5</v>
          </cell>
          <cell r="R933">
            <v>1060</v>
          </cell>
          <cell r="S933">
            <v>0</v>
          </cell>
          <cell r="T933" t="str">
            <v>Active</v>
          </cell>
          <cell r="U933" t="str">
            <v>Masspay</v>
          </cell>
        </row>
        <row r="934">
          <cell r="J934" t="str">
            <v>SG-BRAZA UK-03/2023</v>
          </cell>
          <cell r="K934">
            <v>45023</v>
          </cell>
          <cell r="L934" t="str">
            <v>Monthly Billing</v>
          </cell>
          <cell r="M934">
            <v>105.75</v>
          </cell>
          <cell r="N934">
            <v>105.75</v>
          </cell>
          <cell r="O934"/>
          <cell r="P934" t="str">
            <v>Mar/2023</v>
          </cell>
          <cell r="Q934">
            <v>105.75</v>
          </cell>
          <cell r="R934">
            <v>1029</v>
          </cell>
          <cell r="S934">
            <v>0</v>
          </cell>
          <cell r="T934" t="str">
            <v>Active</v>
          </cell>
          <cell r="U934" t="str">
            <v>Masspay</v>
          </cell>
        </row>
        <row r="935">
          <cell r="J935" t="str">
            <v>SG-BRAZA UK LTD-04/2023</v>
          </cell>
          <cell r="K935">
            <v>45054</v>
          </cell>
          <cell r="L935" t="str">
            <v>Monthly Billing</v>
          </cell>
          <cell r="M935">
            <v>63.75</v>
          </cell>
          <cell r="N935">
            <v>63.75</v>
          </cell>
          <cell r="O935"/>
          <cell r="P935" t="str">
            <v>Apr/2023</v>
          </cell>
          <cell r="Q935">
            <v>63.75</v>
          </cell>
          <cell r="R935">
            <v>998</v>
          </cell>
          <cell r="S935">
            <v>0</v>
          </cell>
          <cell r="T935" t="str">
            <v>Active</v>
          </cell>
          <cell r="U935" t="str">
            <v>Masspay</v>
          </cell>
        </row>
        <row r="936">
          <cell r="J936" t="str">
            <v>SG-BRAZA UK LTD-05/2023</v>
          </cell>
          <cell r="K936">
            <v>45084</v>
          </cell>
          <cell r="L936" t="str">
            <v>Monthly Billing</v>
          </cell>
          <cell r="M936">
            <v>101.5</v>
          </cell>
          <cell r="N936">
            <v>101.5</v>
          </cell>
          <cell r="O936"/>
          <cell r="P936" t="str">
            <v>May/2023</v>
          </cell>
          <cell r="Q936">
            <v>101.5</v>
          </cell>
          <cell r="R936">
            <v>968</v>
          </cell>
          <cell r="S936">
            <v>0</v>
          </cell>
          <cell r="T936" t="str">
            <v>Active</v>
          </cell>
          <cell r="U936" t="str">
            <v>Masspay</v>
          </cell>
        </row>
        <row r="937">
          <cell r="J937" t="str">
            <v>SG-BRAZA UK LTD-06/2023</v>
          </cell>
          <cell r="K937">
            <v>45114</v>
          </cell>
          <cell r="L937" t="str">
            <v>Monthly Billing</v>
          </cell>
          <cell r="M937">
            <v>80.25</v>
          </cell>
          <cell r="N937">
            <v>80.25</v>
          </cell>
          <cell r="O937"/>
          <cell r="P937" t="str">
            <v>Jun/2023</v>
          </cell>
          <cell r="Q937">
            <v>80.25</v>
          </cell>
          <cell r="R937">
            <v>938</v>
          </cell>
          <cell r="S937">
            <v>0</v>
          </cell>
          <cell r="T937" t="str">
            <v>Active</v>
          </cell>
          <cell r="U937" t="str">
            <v>Masspay</v>
          </cell>
        </row>
        <row r="938">
          <cell r="J938" t="str">
            <v>SG-BRAZA UK LTD-07/2023</v>
          </cell>
          <cell r="K938">
            <v>45145</v>
          </cell>
          <cell r="L938" t="str">
            <v>Monthly Billing</v>
          </cell>
          <cell r="M938">
            <v>108.25</v>
          </cell>
          <cell r="N938">
            <v>108.25</v>
          </cell>
          <cell r="O938"/>
          <cell r="P938" t="str">
            <v>Jul/2023</v>
          </cell>
          <cell r="Q938">
            <v>108.25</v>
          </cell>
          <cell r="R938">
            <v>907</v>
          </cell>
          <cell r="S938">
            <v>0</v>
          </cell>
          <cell r="T938" t="str">
            <v>Active</v>
          </cell>
          <cell r="U938" t="str">
            <v>Masspay</v>
          </cell>
        </row>
        <row r="939">
          <cell r="J939" t="str">
            <v>SG -BRAZA UK LTD-08/2023</v>
          </cell>
          <cell r="K939">
            <v>45176</v>
          </cell>
          <cell r="L939" t="str">
            <v>Monthly Billing</v>
          </cell>
          <cell r="M939">
            <v>98.25</v>
          </cell>
          <cell r="N939">
            <v>98.25</v>
          </cell>
          <cell r="O939"/>
          <cell r="P939" t="str">
            <v>Aug/2023</v>
          </cell>
          <cell r="Q939">
            <v>98.25</v>
          </cell>
          <cell r="R939">
            <v>876</v>
          </cell>
          <cell r="S939">
            <v>0</v>
          </cell>
          <cell r="T939" t="str">
            <v>Active</v>
          </cell>
          <cell r="U939" t="str">
            <v>Masspay</v>
          </cell>
        </row>
        <row r="940">
          <cell r="J940" t="str">
            <v>SG-BRAZA UK LTD-09/2023</v>
          </cell>
          <cell r="K940">
            <v>45206</v>
          </cell>
          <cell r="L940" t="str">
            <v>Monthly Billing</v>
          </cell>
          <cell r="M940">
            <v>115.9</v>
          </cell>
          <cell r="N940">
            <v>115.9</v>
          </cell>
          <cell r="O940"/>
          <cell r="P940" t="str">
            <v>Sep/2023</v>
          </cell>
          <cell r="Q940">
            <v>115.9</v>
          </cell>
          <cell r="R940">
            <v>846</v>
          </cell>
          <cell r="S940">
            <v>0</v>
          </cell>
          <cell r="T940" t="str">
            <v>Active</v>
          </cell>
          <cell r="U940" t="str">
            <v>Masspay</v>
          </cell>
        </row>
        <row r="941">
          <cell r="J941" t="str">
            <v>SG-BRAZA UK LTD-10/2023</v>
          </cell>
          <cell r="K941">
            <v>45237</v>
          </cell>
          <cell r="L941" t="str">
            <v>Monthly Billing</v>
          </cell>
          <cell r="M941">
            <v>234.25</v>
          </cell>
          <cell r="N941">
            <v>234.25</v>
          </cell>
          <cell r="O941"/>
          <cell r="P941" t="str">
            <v>Oct/2023</v>
          </cell>
          <cell r="Q941">
            <v>234.25</v>
          </cell>
          <cell r="R941">
            <v>815</v>
          </cell>
          <cell r="S941">
            <v>0</v>
          </cell>
          <cell r="T941" t="str">
            <v>Active</v>
          </cell>
          <cell r="U941" t="str">
            <v>Masspay</v>
          </cell>
        </row>
        <row r="942">
          <cell r="J942" t="str">
            <v>SG-BRAZA UK LTD-11/2023</v>
          </cell>
          <cell r="K942">
            <v>45267</v>
          </cell>
          <cell r="L942" t="str">
            <v>Monthly Billing</v>
          </cell>
          <cell r="M942">
            <v>180.5</v>
          </cell>
          <cell r="N942">
            <v>180.5</v>
          </cell>
          <cell r="O942"/>
          <cell r="P942" t="str">
            <v>Nov/2023</v>
          </cell>
          <cell r="Q942">
            <v>180.5</v>
          </cell>
          <cell r="R942">
            <v>785</v>
          </cell>
          <cell r="S942">
            <v>0</v>
          </cell>
          <cell r="T942" t="str">
            <v>Active</v>
          </cell>
          <cell r="U942" t="str">
            <v>Masspay</v>
          </cell>
        </row>
        <row r="943">
          <cell r="J943" t="str">
            <v>SG-BRAZA UK LTD-12/2023</v>
          </cell>
          <cell r="K943">
            <v>45299</v>
          </cell>
          <cell r="L943" t="str">
            <v>Monthly Billing</v>
          </cell>
          <cell r="M943">
            <v>182.5</v>
          </cell>
          <cell r="N943">
            <v>182.5</v>
          </cell>
          <cell r="O943"/>
          <cell r="P943" t="str">
            <v>Dec/2023</v>
          </cell>
          <cell r="Q943">
            <v>182.5</v>
          </cell>
          <cell r="R943">
            <v>753</v>
          </cell>
          <cell r="S943">
            <v>0</v>
          </cell>
          <cell r="T943" t="str">
            <v>Active</v>
          </cell>
          <cell r="U943" t="str">
            <v>Masspay</v>
          </cell>
        </row>
        <row r="944">
          <cell r="J944" t="str">
            <v>SG-BRAZA UK LTD-01/2024</v>
          </cell>
          <cell r="K944">
            <v>45329</v>
          </cell>
          <cell r="L944" t="str">
            <v>Monthly Billing</v>
          </cell>
          <cell r="M944">
            <v>170.9</v>
          </cell>
          <cell r="N944">
            <v>170.9</v>
          </cell>
          <cell r="O944"/>
          <cell r="P944" t="str">
            <v>Jan/2024</v>
          </cell>
          <cell r="Q944">
            <v>170.9</v>
          </cell>
          <cell r="R944">
            <v>723</v>
          </cell>
          <cell r="S944">
            <v>0</v>
          </cell>
          <cell r="T944" t="str">
            <v>Active</v>
          </cell>
          <cell r="U944" t="str">
            <v>Masspay</v>
          </cell>
        </row>
        <row r="945">
          <cell r="J945" t="str">
            <v>SG-BRAZA UK LTD-02/2024</v>
          </cell>
          <cell r="K945">
            <v>45358</v>
          </cell>
          <cell r="L945" t="str">
            <v>Monthly Billing</v>
          </cell>
          <cell r="M945">
            <v>109.75</v>
          </cell>
          <cell r="N945">
            <v>109.75</v>
          </cell>
          <cell r="O945"/>
          <cell r="P945" t="str">
            <v>Feb/2024</v>
          </cell>
          <cell r="Q945">
            <v>109.75</v>
          </cell>
          <cell r="R945">
            <v>694</v>
          </cell>
          <cell r="S945">
            <v>0</v>
          </cell>
          <cell r="T945" t="str">
            <v>Active</v>
          </cell>
          <cell r="U945" t="str">
            <v>Masspay</v>
          </cell>
        </row>
        <row r="946">
          <cell r="J946" t="str">
            <v>SG-BRAZA UK LTD-03/2024</v>
          </cell>
          <cell r="K946">
            <v>45390</v>
          </cell>
          <cell r="L946" t="str">
            <v>Monthly Billing</v>
          </cell>
          <cell r="M946">
            <v>122</v>
          </cell>
          <cell r="N946">
            <v>122</v>
          </cell>
          <cell r="O946"/>
          <cell r="P946" t="str">
            <v>Mar/2024</v>
          </cell>
          <cell r="Q946">
            <v>122</v>
          </cell>
          <cell r="R946">
            <v>662</v>
          </cell>
          <cell r="S946">
            <v>0</v>
          </cell>
          <cell r="T946" t="str">
            <v>Active</v>
          </cell>
          <cell r="U946" t="str">
            <v>Masspay</v>
          </cell>
        </row>
        <row r="947">
          <cell r="J947" t="str">
            <v>SG-BRAZA UK LTD-04/2024</v>
          </cell>
          <cell r="K947">
            <v>45419</v>
          </cell>
          <cell r="L947" t="str">
            <v>Monthly Billing</v>
          </cell>
          <cell r="M947">
            <v>172.25</v>
          </cell>
          <cell r="N947">
            <v>172.25</v>
          </cell>
          <cell r="O947"/>
          <cell r="P947" t="str">
            <v>Apr/2024</v>
          </cell>
          <cell r="Q947">
            <v>172.25</v>
          </cell>
          <cell r="R947">
            <v>633</v>
          </cell>
          <cell r="S947">
            <v>0</v>
          </cell>
          <cell r="T947" t="str">
            <v>Active</v>
          </cell>
          <cell r="U947" t="str">
            <v>Masspay</v>
          </cell>
        </row>
        <row r="948">
          <cell r="J948" t="str">
            <v>SG-BRAZA UK LTD-05/2024</v>
          </cell>
          <cell r="K948">
            <v>45450</v>
          </cell>
          <cell r="L948" t="str">
            <v>Monthly Billing</v>
          </cell>
          <cell r="M948">
            <v>113.25</v>
          </cell>
          <cell r="N948">
            <v>113.25</v>
          </cell>
          <cell r="O948"/>
          <cell r="P948" t="str">
            <v>May/2024</v>
          </cell>
          <cell r="Q948">
            <v>113.25</v>
          </cell>
          <cell r="R948">
            <v>602</v>
          </cell>
          <cell r="S948">
            <v>0</v>
          </cell>
          <cell r="T948" t="str">
            <v>Active</v>
          </cell>
          <cell r="U948" t="str">
            <v>Masspay</v>
          </cell>
        </row>
        <row r="949">
          <cell r="J949" t="str">
            <v>SG-BRAZA UK LTD-06/2024</v>
          </cell>
          <cell r="K949">
            <v>45481</v>
          </cell>
          <cell r="L949" t="str">
            <v>Monthly Billing</v>
          </cell>
          <cell r="M949">
            <v>96</v>
          </cell>
          <cell r="N949">
            <v>96</v>
          </cell>
          <cell r="O949"/>
          <cell r="P949" t="str">
            <v>Jun/2024</v>
          </cell>
          <cell r="Q949">
            <v>96</v>
          </cell>
          <cell r="R949">
            <v>571</v>
          </cell>
          <cell r="S949">
            <v>0</v>
          </cell>
          <cell r="T949" t="str">
            <v>Active</v>
          </cell>
          <cell r="U949" t="str">
            <v>Masspay</v>
          </cell>
        </row>
        <row r="950">
          <cell r="J950" t="str">
            <v>SG-BRAZA UK LTD-07/2024</v>
          </cell>
          <cell r="K950">
            <v>45511</v>
          </cell>
          <cell r="L950" t="str">
            <v>Monthly Billing</v>
          </cell>
          <cell r="M950">
            <v>114</v>
          </cell>
          <cell r="N950">
            <v>114</v>
          </cell>
          <cell r="O950"/>
          <cell r="P950" t="str">
            <v>Jul/2024</v>
          </cell>
          <cell r="Q950">
            <v>114</v>
          </cell>
          <cell r="R950">
            <v>541</v>
          </cell>
          <cell r="S950">
            <v>0</v>
          </cell>
          <cell r="T950" t="str">
            <v>Active</v>
          </cell>
          <cell r="U950" t="str">
            <v>Masspay</v>
          </cell>
        </row>
        <row r="951">
          <cell r="J951" t="str">
            <v>SG-BRAZA UK LTD-08/2024</v>
          </cell>
          <cell r="K951">
            <v>45542</v>
          </cell>
          <cell r="L951" t="str">
            <v>Monthly Billing</v>
          </cell>
          <cell r="M951">
            <v>52.75</v>
          </cell>
          <cell r="N951">
            <v>52.75</v>
          </cell>
          <cell r="O951"/>
          <cell r="P951" t="str">
            <v>Aug/2024</v>
          </cell>
          <cell r="Q951">
            <v>52.75</v>
          </cell>
          <cell r="R951">
            <v>510</v>
          </cell>
          <cell r="S951">
            <v>0</v>
          </cell>
          <cell r="T951" t="str">
            <v>Active</v>
          </cell>
          <cell r="U951" t="str">
            <v>Masspay</v>
          </cell>
        </row>
        <row r="952">
          <cell r="J952" t="str">
            <v>SG-BRAZA UK LTD-09/2024</v>
          </cell>
          <cell r="K952">
            <v>45572</v>
          </cell>
          <cell r="L952" t="str">
            <v>Monthly Billing</v>
          </cell>
          <cell r="M952">
            <v>156.75</v>
          </cell>
          <cell r="N952">
            <v>156.75</v>
          </cell>
          <cell r="O952"/>
          <cell r="P952" t="str">
            <v>Sep/2024</v>
          </cell>
          <cell r="Q952">
            <v>156.75</v>
          </cell>
          <cell r="R952">
            <v>480</v>
          </cell>
          <cell r="S952">
            <v>0</v>
          </cell>
          <cell r="T952" t="str">
            <v>Active</v>
          </cell>
          <cell r="U952" t="str">
            <v>Masspay</v>
          </cell>
        </row>
        <row r="953">
          <cell r="J953" t="str">
            <v>SG-BRAZA UK LTD-10/2024</v>
          </cell>
          <cell r="K953">
            <v>45603</v>
          </cell>
          <cell r="L953" t="str">
            <v>Monthly Billing</v>
          </cell>
          <cell r="M953">
            <v>1719.75</v>
          </cell>
          <cell r="N953">
            <v>1719.75</v>
          </cell>
          <cell r="O953"/>
          <cell r="P953" t="str">
            <v>Oct/2024</v>
          </cell>
          <cell r="Q953">
            <v>1719.75</v>
          </cell>
          <cell r="R953">
            <v>449</v>
          </cell>
          <cell r="S953">
            <v>0</v>
          </cell>
          <cell r="T953" t="str">
            <v>Active</v>
          </cell>
          <cell r="U953" t="str">
            <v>Masspay</v>
          </cell>
        </row>
        <row r="954">
          <cell r="J954" t="str">
            <v>SG-BRAZA UK LTD-11/2024</v>
          </cell>
          <cell r="K954">
            <v>45633</v>
          </cell>
          <cell r="L954" t="str">
            <v>Monthly Billing</v>
          </cell>
          <cell r="M954">
            <v>1018.5</v>
          </cell>
          <cell r="N954">
            <v>1018.5</v>
          </cell>
          <cell r="O954"/>
          <cell r="P954" t="str">
            <v>Nov/2024</v>
          </cell>
          <cell r="Q954">
            <v>0</v>
          </cell>
          <cell r="R954">
            <v>419</v>
          </cell>
          <cell r="S954">
            <v>0</v>
          </cell>
          <cell r="T954" t="str">
            <v>Active</v>
          </cell>
          <cell r="U954" t="str">
            <v>Masspay</v>
          </cell>
        </row>
        <row r="955">
          <cell r="J955" t="str">
            <v>SG-BRAZA UK LTD-12/2024</v>
          </cell>
          <cell r="K955">
            <v>45664</v>
          </cell>
          <cell r="L955" t="str">
            <v>Monthly Billing</v>
          </cell>
          <cell r="M955">
            <v>898.75</v>
          </cell>
          <cell r="N955">
            <v>898.75</v>
          </cell>
          <cell r="O955">
            <v>0</v>
          </cell>
          <cell r="P955" t="str">
            <v>Dec-2024</v>
          </cell>
          <cell r="Q955">
            <v>898.75</v>
          </cell>
          <cell r="R955">
            <v>388</v>
          </cell>
          <cell r="S955">
            <v>0</v>
          </cell>
          <cell r="T955" t="str">
            <v>Active</v>
          </cell>
          <cell r="U955" t="str">
            <v>Masspay</v>
          </cell>
        </row>
        <row r="956">
          <cell r="J956" t="str">
            <v>SG-BRAZA UK LTD-01/2025</v>
          </cell>
          <cell r="K956">
            <v>45695</v>
          </cell>
          <cell r="L956" t="str">
            <v>Monthly Billing</v>
          </cell>
          <cell r="M956">
            <v>1123.25</v>
          </cell>
          <cell r="N956">
            <v>1123.25</v>
          </cell>
          <cell r="O956"/>
          <cell r="P956" t="str">
            <v>Jan/2025</v>
          </cell>
          <cell r="Q956">
            <v>1123.25</v>
          </cell>
          <cell r="R956">
            <v>357</v>
          </cell>
          <cell r="S956">
            <v>0</v>
          </cell>
          <cell r="T956" t="str">
            <v>Active</v>
          </cell>
          <cell r="U956" t="str">
            <v>Masspay</v>
          </cell>
        </row>
        <row r="957">
          <cell r="J957" t="str">
            <v>SG-BRAZA UK LTD-02/2025</v>
          </cell>
          <cell r="K957">
            <v>45723</v>
          </cell>
          <cell r="L957" t="str">
            <v>Monthly Billing</v>
          </cell>
          <cell r="M957">
            <v>1197.25</v>
          </cell>
          <cell r="N957">
            <v>1197.25</v>
          </cell>
          <cell r="O957"/>
          <cell r="P957" t="str">
            <v>Feb/2025</v>
          </cell>
          <cell r="Q957">
            <v>1197.25</v>
          </cell>
          <cell r="R957">
            <v>329</v>
          </cell>
          <cell r="S957">
            <v>0</v>
          </cell>
          <cell r="T957" t="str">
            <v>Active</v>
          </cell>
          <cell r="U957" t="str">
            <v>Masspay</v>
          </cell>
        </row>
        <row r="958">
          <cell r="J958" t="str">
            <v>SG-BRAZA UK LTD-03/2025</v>
          </cell>
          <cell r="K958">
            <v>45754</v>
          </cell>
          <cell r="L958" t="str">
            <v>Monthly Billing</v>
          </cell>
          <cell r="M958">
            <v>1109.5</v>
          </cell>
          <cell r="N958">
            <v>1109.5</v>
          </cell>
          <cell r="O958"/>
          <cell r="P958" t="str">
            <v>Mar/2025</v>
          </cell>
          <cell r="Q958">
            <v>1109.5</v>
          </cell>
          <cell r="R958">
            <v>298</v>
          </cell>
          <cell r="S958">
            <v>0</v>
          </cell>
          <cell r="T958" t="str">
            <v>Active</v>
          </cell>
          <cell r="U958" t="str">
            <v>Masspay</v>
          </cell>
        </row>
        <row r="959">
          <cell r="J959" t="str">
            <v>SG-BRAZA UK LTD-04/2025</v>
          </cell>
          <cell r="K959">
            <v>45784</v>
          </cell>
          <cell r="L959" t="str">
            <v>Monthly Billing</v>
          </cell>
          <cell r="M959">
            <v>2155</v>
          </cell>
          <cell r="N959">
            <v>0</v>
          </cell>
          <cell r="O959">
            <v>0</v>
          </cell>
          <cell r="P959" t="str">
            <v>Apr/2025</v>
          </cell>
          <cell r="Q959">
            <v>2155</v>
          </cell>
          <cell r="R959">
            <v>268</v>
          </cell>
          <cell r="S959">
            <v>0</v>
          </cell>
          <cell r="T959" t="str">
            <v>Active</v>
          </cell>
          <cell r="U959" t="str">
            <v>Masspay</v>
          </cell>
        </row>
        <row r="960">
          <cell r="J960" t="str">
            <v>SG-BRAZA UK LTD-05/2025</v>
          </cell>
          <cell r="K960">
            <v>45815</v>
          </cell>
          <cell r="L960" t="str">
            <v>Monthly Billing</v>
          </cell>
          <cell r="M960">
            <v>2228.5</v>
          </cell>
          <cell r="N960">
            <v>2228.5</v>
          </cell>
          <cell r="O960"/>
          <cell r="P960" t="str">
            <v>May/2025</v>
          </cell>
          <cell r="Q960">
            <v>2228.5</v>
          </cell>
          <cell r="R960">
            <v>237</v>
          </cell>
          <cell r="S960">
            <v>0</v>
          </cell>
          <cell r="T960" t="str">
            <v>Active</v>
          </cell>
          <cell r="U960" t="str">
            <v>Masspay</v>
          </cell>
        </row>
        <row r="961">
          <cell r="J961" t="str">
            <v>SG-BRAZA UK LTD-06/2025</v>
          </cell>
          <cell r="K961">
            <v>45845</v>
          </cell>
          <cell r="L961" t="str">
            <v>Monthly Billing</v>
          </cell>
          <cell r="M961">
            <v>2243.25</v>
          </cell>
          <cell r="N961">
            <v>2243.25</v>
          </cell>
          <cell r="O961"/>
          <cell r="P961" t="str">
            <v>Jun/2025</v>
          </cell>
          <cell r="Q961">
            <v>2243.25</v>
          </cell>
          <cell r="R961">
            <v>207</v>
          </cell>
          <cell r="S961">
            <v>0</v>
          </cell>
          <cell r="T961" t="str">
            <v>Active</v>
          </cell>
          <cell r="U961" t="str">
            <v>Masspay</v>
          </cell>
        </row>
        <row r="962">
          <cell r="J962" t="str">
            <v>SG-BRAZA UK LTD-07/2025</v>
          </cell>
          <cell r="K962">
            <v>45876</v>
          </cell>
          <cell r="L962" t="str">
            <v>Monthly Billing</v>
          </cell>
          <cell r="M962">
            <v>1760.25</v>
          </cell>
          <cell r="N962">
            <v>1760.25</v>
          </cell>
          <cell r="O962">
            <v>0</v>
          </cell>
          <cell r="P962" t="str">
            <v>Jul/2025</v>
          </cell>
          <cell r="Q962">
            <v>1760.25</v>
          </cell>
          <cell r="R962">
            <v>176</v>
          </cell>
          <cell r="S962">
            <v>0</v>
          </cell>
          <cell r="T962" t="str">
            <v>Active</v>
          </cell>
          <cell r="U962" t="str">
            <v>Masspay</v>
          </cell>
        </row>
        <row r="963">
          <cell r="J963" t="str">
            <v>SG-BRAZA UK LTD-08/2025</v>
          </cell>
          <cell r="K963">
            <v>45908</v>
          </cell>
          <cell r="L963" t="str">
            <v>Monthly Billing</v>
          </cell>
          <cell r="M963">
            <v>2258.75</v>
          </cell>
          <cell r="N963">
            <v>2258.75</v>
          </cell>
          <cell r="O963">
            <v>0</v>
          </cell>
          <cell r="P963" t="str">
            <v>Aug/2025</v>
          </cell>
          <cell r="Q963">
            <v>2258.75</v>
          </cell>
          <cell r="R963">
            <v>144</v>
          </cell>
          <cell r="S963">
            <v>0</v>
          </cell>
          <cell r="T963" t="str">
            <v>Active</v>
          </cell>
          <cell r="U963" t="str">
            <v>Masspay</v>
          </cell>
        </row>
        <row r="964">
          <cell r="J964" t="str">
            <v>SG-BRAZA UK LTD-09/2025</v>
          </cell>
          <cell r="K964">
            <v>45937</v>
          </cell>
          <cell r="L964" t="str">
            <v>Monthly Billing</v>
          </cell>
          <cell r="M964">
            <v>2375.25</v>
          </cell>
          <cell r="N964">
            <v>2375.25</v>
          </cell>
          <cell r="O964">
            <v>0</v>
          </cell>
          <cell r="P964" t="str">
            <v>Sep/2025</v>
          </cell>
          <cell r="Q964">
            <v>2375.25</v>
          </cell>
          <cell r="R964">
            <v>115</v>
          </cell>
          <cell r="S964">
            <v>0</v>
          </cell>
          <cell r="T964" t="str">
            <v>Active</v>
          </cell>
          <cell r="U964" t="str">
            <v>Masspay</v>
          </cell>
        </row>
        <row r="965">
          <cell r="J965" t="str">
            <v>SG-BRAZA UK LTD-10/2025</v>
          </cell>
          <cell r="K965">
            <v>45968</v>
          </cell>
          <cell r="L965" t="str">
            <v>Monthly Billing</v>
          </cell>
          <cell r="M965">
            <v>2100.75</v>
          </cell>
          <cell r="N965">
            <v>2100.75</v>
          </cell>
          <cell r="O965">
            <v>0</v>
          </cell>
          <cell r="P965" t="str">
            <v>Oct/2025</v>
          </cell>
          <cell r="Q965">
            <v>2100.75</v>
          </cell>
          <cell r="R965">
            <v>84</v>
          </cell>
          <cell r="S965">
            <v>0</v>
          </cell>
          <cell r="T965" t="str">
            <v>Active</v>
          </cell>
          <cell r="U965" t="str">
            <v>Masspay</v>
          </cell>
        </row>
        <row r="966">
          <cell r="J966" t="str">
            <v>SG-BRAZA UK LTD-11/2025</v>
          </cell>
          <cell r="K966">
            <v>45999</v>
          </cell>
          <cell r="L966" t="str">
            <v>Monthly Billing</v>
          </cell>
          <cell r="M966">
            <v>2241</v>
          </cell>
          <cell r="N966">
            <v>2241</v>
          </cell>
          <cell r="O966">
            <v>0</v>
          </cell>
          <cell r="P966" t="str">
            <v>Nov/2025</v>
          </cell>
          <cell r="Q966">
            <v>2241</v>
          </cell>
          <cell r="R966">
            <v>53</v>
          </cell>
          <cell r="S966">
            <v>0</v>
          </cell>
          <cell r="T966" t="str">
            <v>Active</v>
          </cell>
          <cell r="U966" t="str">
            <v>Masspay</v>
          </cell>
        </row>
        <row r="967">
          <cell r="J967" t="str">
            <v>SG-BRAZA UK LTD-12/2025</v>
          </cell>
          <cell r="K967">
            <v>46032</v>
          </cell>
          <cell r="L967" t="str">
            <v>Monthly Billing</v>
          </cell>
          <cell r="M967">
            <v>2504.75</v>
          </cell>
          <cell r="N967">
            <v>2504.75</v>
          </cell>
          <cell r="O967">
            <v>0</v>
          </cell>
          <cell r="P967" t="str">
            <v>Dec/2025</v>
          </cell>
          <cell r="Q967">
            <v>2504.75</v>
          </cell>
          <cell r="R967">
            <v>20</v>
          </cell>
          <cell r="S967">
            <v>0</v>
          </cell>
          <cell r="T967" t="str">
            <v>Active</v>
          </cell>
          <cell r="U967" t="str">
            <v>Masspay</v>
          </cell>
        </row>
        <row r="968">
          <cell r="J968" t="str">
            <v>SG -Bridge Commodities-01/2022</v>
          </cell>
          <cell r="K968">
            <v>44568</v>
          </cell>
          <cell r="L968" t="str">
            <v>Monthly Billing</v>
          </cell>
          <cell r="M968">
            <v>30</v>
          </cell>
          <cell r="N968">
            <v>30</v>
          </cell>
          <cell r="O968"/>
          <cell r="P968" t="str">
            <v>Jan/2022</v>
          </cell>
          <cell r="Q968">
            <v>30</v>
          </cell>
          <cell r="R968">
            <v>1484</v>
          </cell>
          <cell r="S968">
            <v>0</v>
          </cell>
          <cell r="T968" t="str">
            <v>Active</v>
          </cell>
          <cell r="U968" t="str">
            <v>Masspay</v>
          </cell>
        </row>
        <row r="969">
          <cell r="J969" t="str">
            <v>SG -Bridge Commodities-02/2022</v>
          </cell>
          <cell r="K969">
            <v>44599</v>
          </cell>
          <cell r="L969" t="str">
            <v>Monthly Billing</v>
          </cell>
          <cell r="M969">
            <v>46</v>
          </cell>
          <cell r="N969">
            <v>46</v>
          </cell>
          <cell r="O969"/>
          <cell r="P969" t="str">
            <v>Feb/2022</v>
          </cell>
          <cell r="Q969">
            <v>46</v>
          </cell>
          <cell r="R969">
            <v>1453</v>
          </cell>
          <cell r="S969">
            <v>0</v>
          </cell>
          <cell r="T969" t="str">
            <v>Active</v>
          </cell>
          <cell r="U969" t="str">
            <v>Masspay</v>
          </cell>
        </row>
        <row r="970">
          <cell r="J970" t="str">
            <v>SG -Bridge Commodities-03/2022</v>
          </cell>
          <cell r="K970">
            <v>44627</v>
          </cell>
          <cell r="L970" t="str">
            <v>Monthly Billing</v>
          </cell>
          <cell r="M970">
            <v>184</v>
          </cell>
          <cell r="N970">
            <v>184</v>
          </cell>
          <cell r="O970"/>
          <cell r="P970" t="str">
            <v>Mar/2022</v>
          </cell>
          <cell r="Q970">
            <v>184</v>
          </cell>
          <cell r="R970">
            <v>1425</v>
          </cell>
          <cell r="S970">
            <v>0</v>
          </cell>
          <cell r="T970" t="str">
            <v>Active</v>
          </cell>
          <cell r="U970" t="str">
            <v>Masspay</v>
          </cell>
        </row>
        <row r="971">
          <cell r="J971" t="str">
            <v>SG -Bridge Commodities-04/2022</v>
          </cell>
          <cell r="K971">
            <v>44658</v>
          </cell>
          <cell r="L971" t="str">
            <v>Monthly Billing</v>
          </cell>
          <cell r="M971">
            <v>138</v>
          </cell>
          <cell r="N971">
            <v>138</v>
          </cell>
          <cell r="O971"/>
          <cell r="P971" t="str">
            <v>Apr/2022</v>
          </cell>
          <cell r="Q971">
            <v>138</v>
          </cell>
          <cell r="R971">
            <v>1394</v>
          </cell>
          <cell r="S971">
            <v>0</v>
          </cell>
          <cell r="T971" t="str">
            <v>Active</v>
          </cell>
          <cell r="U971" t="str">
            <v>Masspay</v>
          </cell>
        </row>
        <row r="972">
          <cell r="J972" t="str">
            <v>SG -Bridge Commodities-05/2022</v>
          </cell>
          <cell r="K972">
            <v>44688</v>
          </cell>
          <cell r="L972" t="str">
            <v>Monthly Billing</v>
          </cell>
          <cell r="M972">
            <v>46</v>
          </cell>
          <cell r="N972">
            <v>46</v>
          </cell>
          <cell r="O972"/>
          <cell r="P972" t="str">
            <v>May/2022</v>
          </cell>
          <cell r="Q972">
            <v>46</v>
          </cell>
          <cell r="R972">
            <v>1364</v>
          </cell>
          <cell r="S972">
            <v>0</v>
          </cell>
          <cell r="T972" t="str">
            <v>Active</v>
          </cell>
          <cell r="U972" t="str">
            <v>Masspay</v>
          </cell>
        </row>
        <row r="973">
          <cell r="J973" t="str">
            <v>SG-BRQ LINK Payment-07/2023</v>
          </cell>
          <cell r="K973">
            <v>45145</v>
          </cell>
          <cell r="L973" t="str">
            <v>Monthly Billing</v>
          </cell>
          <cell r="M973">
            <v>0</v>
          </cell>
          <cell r="N973">
            <v>2.5</v>
          </cell>
          <cell r="O973"/>
          <cell r="P973" t="str">
            <v>Jul/2023</v>
          </cell>
          <cell r="Q973">
            <v>0</v>
          </cell>
          <cell r="R973">
            <v>907</v>
          </cell>
          <cell r="S973">
            <v>0</v>
          </cell>
          <cell r="T973" t="str">
            <v>Active</v>
          </cell>
          <cell r="U973" t="str">
            <v>Masspay</v>
          </cell>
        </row>
        <row r="974">
          <cell r="J974" t="str">
            <v>SG -BRQ LINK Payment-01/2023</v>
          </cell>
          <cell r="K974">
            <v>45009</v>
          </cell>
          <cell r="L974" t="str">
            <v>Client Setup Fee</v>
          </cell>
          <cell r="M974">
            <v>5000</v>
          </cell>
          <cell r="N974">
            <v>5000</v>
          </cell>
          <cell r="O974"/>
          <cell r="P974" t="str">
            <v>Feb/2023</v>
          </cell>
          <cell r="Q974">
            <v>5000</v>
          </cell>
          <cell r="R974">
            <v>1043</v>
          </cell>
          <cell r="S974">
            <v>0</v>
          </cell>
          <cell r="T974" t="str">
            <v>Active</v>
          </cell>
          <cell r="U974" t="str">
            <v>Masspay</v>
          </cell>
        </row>
        <row r="975">
          <cell r="J975" t="str">
            <v>SG-BRQ LINK Payment-06/2023</v>
          </cell>
          <cell r="K975">
            <v>45114</v>
          </cell>
          <cell r="L975" t="str">
            <v>Monthly Billing</v>
          </cell>
          <cell r="M975">
            <v>2.5</v>
          </cell>
          <cell r="N975">
            <v>2.5</v>
          </cell>
          <cell r="O975"/>
          <cell r="P975" t="str">
            <v>Jun/2023</v>
          </cell>
          <cell r="Q975">
            <v>2.5</v>
          </cell>
          <cell r="R975">
            <v>938</v>
          </cell>
          <cell r="S975">
            <v>0</v>
          </cell>
          <cell r="T975" t="str">
            <v>Active</v>
          </cell>
          <cell r="U975" t="str">
            <v>Masspay</v>
          </cell>
        </row>
        <row r="976">
          <cell r="J976" t="str">
            <v>SG-BRQ LINK Payment-01/2024_R</v>
          </cell>
          <cell r="K976">
            <v>45349</v>
          </cell>
          <cell r="L976" t="str">
            <v>Monthly Billing</v>
          </cell>
          <cell r="M976">
            <v>30</v>
          </cell>
          <cell r="N976">
            <v>30</v>
          </cell>
          <cell r="O976"/>
          <cell r="P976" t="str">
            <v>Jan/2024</v>
          </cell>
          <cell r="Q976">
            <v>30</v>
          </cell>
          <cell r="R976">
            <v>703</v>
          </cell>
          <cell r="S976">
            <v>0</v>
          </cell>
          <cell r="T976" t="str">
            <v>Active</v>
          </cell>
          <cell r="U976" t="str">
            <v>Masspay</v>
          </cell>
        </row>
        <row r="977">
          <cell r="J977" t="str">
            <v>SG-BRQ LINK Payment-02/2024</v>
          </cell>
          <cell r="K977">
            <v>45358</v>
          </cell>
          <cell r="L977" t="str">
            <v>Monthly Billing</v>
          </cell>
          <cell r="M977">
            <v>5000</v>
          </cell>
          <cell r="N977">
            <v>5000</v>
          </cell>
          <cell r="O977"/>
          <cell r="P977" t="str">
            <v>Feb/2024</v>
          </cell>
          <cell r="Q977">
            <v>5000</v>
          </cell>
          <cell r="R977">
            <v>694</v>
          </cell>
          <cell r="S977">
            <v>0</v>
          </cell>
          <cell r="T977" t="str">
            <v>Active</v>
          </cell>
          <cell r="U977" t="str">
            <v>Masspay</v>
          </cell>
        </row>
        <row r="978">
          <cell r="J978" t="str">
            <v>SG-BRQ LINK Payment-03/2024</v>
          </cell>
          <cell r="K978">
            <v>45390</v>
          </cell>
          <cell r="L978" t="str">
            <v>Monthly Billing</v>
          </cell>
          <cell r="M978">
            <v>5000</v>
          </cell>
          <cell r="N978">
            <v>5000</v>
          </cell>
          <cell r="O978"/>
          <cell r="P978" t="str">
            <v>Mar/2024</v>
          </cell>
          <cell r="Q978">
            <v>5000</v>
          </cell>
          <cell r="R978">
            <v>662</v>
          </cell>
          <cell r="S978">
            <v>0</v>
          </cell>
          <cell r="T978" t="str">
            <v>Active</v>
          </cell>
          <cell r="U978" t="str">
            <v>Masspay</v>
          </cell>
        </row>
        <row r="979">
          <cell r="J979" t="str">
            <v>SG-BRQ LINK Payment-04/2024</v>
          </cell>
          <cell r="K979">
            <v>45419</v>
          </cell>
          <cell r="L979" t="str">
            <v>Monthly Billing</v>
          </cell>
          <cell r="M979">
            <v>5000</v>
          </cell>
          <cell r="N979">
            <v>5000</v>
          </cell>
          <cell r="O979"/>
          <cell r="P979" t="str">
            <v>Apr/2024</v>
          </cell>
          <cell r="Q979">
            <v>5000</v>
          </cell>
          <cell r="R979">
            <v>633</v>
          </cell>
          <cell r="S979">
            <v>0</v>
          </cell>
          <cell r="T979" t="str">
            <v>Active</v>
          </cell>
          <cell r="U979" t="str">
            <v>Masspay</v>
          </cell>
        </row>
        <row r="980">
          <cell r="J980" t="str">
            <v>SG-BRQ LINK Payment-05/2024</v>
          </cell>
          <cell r="K980">
            <v>45450</v>
          </cell>
          <cell r="L980" t="str">
            <v>Monthly Billing</v>
          </cell>
          <cell r="M980">
            <v>5000</v>
          </cell>
          <cell r="N980">
            <v>15000</v>
          </cell>
          <cell r="O980"/>
          <cell r="P980" t="str">
            <v>May/2024</v>
          </cell>
          <cell r="Q980">
            <v>5000</v>
          </cell>
          <cell r="R980">
            <v>602</v>
          </cell>
          <cell r="S980">
            <v>0</v>
          </cell>
          <cell r="T980" t="str">
            <v>Active</v>
          </cell>
          <cell r="U980" t="str">
            <v>Masspay</v>
          </cell>
        </row>
        <row r="981">
          <cell r="J981" t="str">
            <v>SG-BRQ LINK Payment-06/2024</v>
          </cell>
          <cell r="K981">
            <v>45481</v>
          </cell>
          <cell r="L981" t="str">
            <v>Monthly Billing</v>
          </cell>
          <cell r="M981">
            <v>5000</v>
          </cell>
          <cell r="N981">
            <v>20000</v>
          </cell>
          <cell r="O981"/>
          <cell r="P981" t="str">
            <v>Jun/2024</v>
          </cell>
          <cell r="Q981">
            <v>5000</v>
          </cell>
          <cell r="R981">
            <v>571</v>
          </cell>
          <cell r="S981">
            <v>0</v>
          </cell>
          <cell r="T981" t="str">
            <v>Active</v>
          </cell>
          <cell r="U981" t="str">
            <v>Masspay</v>
          </cell>
        </row>
        <row r="982">
          <cell r="J982" t="str">
            <v>SG-BRQ LINK Payment-07/2024</v>
          </cell>
          <cell r="K982">
            <v>45511</v>
          </cell>
          <cell r="L982" t="str">
            <v>Monthly Billing</v>
          </cell>
          <cell r="M982">
            <v>5000</v>
          </cell>
          <cell r="N982">
            <v>5000</v>
          </cell>
          <cell r="O982"/>
          <cell r="P982" t="str">
            <v>Jul/2024</v>
          </cell>
          <cell r="Q982">
            <v>5000</v>
          </cell>
          <cell r="R982">
            <v>541</v>
          </cell>
          <cell r="S982">
            <v>0</v>
          </cell>
          <cell r="T982" t="str">
            <v>Active</v>
          </cell>
          <cell r="U982" t="str">
            <v>Masspay</v>
          </cell>
        </row>
        <row r="983">
          <cell r="J983" t="str">
            <v>SG-BRQ LINK Payment-08/2024</v>
          </cell>
          <cell r="K983">
            <v>45542</v>
          </cell>
          <cell r="L983" t="str">
            <v>Monthly Billing</v>
          </cell>
          <cell r="M983">
            <v>5000</v>
          </cell>
          <cell r="N983">
            <v>5000</v>
          </cell>
          <cell r="O983"/>
          <cell r="P983" t="str">
            <v>Aug/2024</v>
          </cell>
          <cell r="Q983">
            <v>5000</v>
          </cell>
          <cell r="R983">
            <v>510</v>
          </cell>
          <cell r="S983">
            <v>0</v>
          </cell>
          <cell r="T983" t="str">
            <v>Active</v>
          </cell>
          <cell r="U983" t="str">
            <v>Masspay</v>
          </cell>
        </row>
        <row r="984">
          <cell r="J984" t="str">
            <v>SG-BRQ LINK Payment-09/2024</v>
          </cell>
          <cell r="K984">
            <v>45572</v>
          </cell>
          <cell r="L984" t="str">
            <v>Monthly Billing</v>
          </cell>
          <cell r="M984">
            <v>5000</v>
          </cell>
          <cell r="N984">
            <v>0</v>
          </cell>
          <cell r="O984">
            <v>0</v>
          </cell>
          <cell r="P984" t="str">
            <v>Sep/2024</v>
          </cell>
          <cell r="Q984">
            <v>5000</v>
          </cell>
          <cell r="R984">
            <v>480</v>
          </cell>
          <cell r="S984">
            <v>0</v>
          </cell>
          <cell r="T984" t="str">
            <v>Active</v>
          </cell>
          <cell r="U984" t="str">
            <v>Masspay</v>
          </cell>
        </row>
        <row r="985">
          <cell r="J985" t="str">
            <v>SG-BRQ LINK Payment-10/2024</v>
          </cell>
          <cell r="K985">
            <v>45603</v>
          </cell>
          <cell r="L985" t="str">
            <v>Monthly Billing</v>
          </cell>
          <cell r="M985">
            <v>5000</v>
          </cell>
          <cell r="N985">
            <v>0</v>
          </cell>
          <cell r="O985">
            <v>0</v>
          </cell>
          <cell r="P985" t="str">
            <v>Oct/2024</v>
          </cell>
          <cell r="Q985">
            <v>5000</v>
          </cell>
          <cell r="R985">
            <v>449</v>
          </cell>
          <cell r="S985">
            <v>0</v>
          </cell>
          <cell r="T985" t="str">
            <v>Active</v>
          </cell>
          <cell r="U985" t="str">
            <v>Masspay</v>
          </cell>
        </row>
        <row r="986">
          <cell r="J986" t="str">
            <v>SG-CN-BRQ LINK Payment-09-2024</v>
          </cell>
          <cell r="K986">
            <v>45771</v>
          </cell>
          <cell r="L986" t="str">
            <v>Credit Note-Write Off</v>
          </cell>
          <cell r="M986">
            <v>-5000</v>
          </cell>
          <cell r="N986">
            <v>0</v>
          </cell>
          <cell r="O986">
            <v>0</v>
          </cell>
          <cell r="P986" t="str">
            <v>Sep/2024</v>
          </cell>
          <cell r="Q986">
            <v>-5000</v>
          </cell>
          <cell r="R986">
            <v>281</v>
          </cell>
          <cell r="S986">
            <v>0</v>
          </cell>
          <cell r="T986" t="str">
            <v>Active</v>
          </cell>
          <cell r="U986" t="str">
            <v>Masspay</v>
          </cell>
        </row>
        <row r="987">
          <cell r="J987" t="str">
            <v>SG-CN-BRQ LINK Payment-10-2024</v>
          </cell>
          <cell r="K987">
            <v>45771</v>
          </cell>
          <cell r="L987" t="str">
            <v>Credit Note-Write Off</v>
          </cell>
          <cell r="M987">
            <v>-5000</v>
          </cell>
          <cell r="N987">
            <v>0</v>
          </cell>
          <cell r="O987">
            <v>0</v>
          </cell>
          <cell r="P987" t="str">
            <v>Oct/2024</v>
          </cell>
          <cell r="Q987">
            <v>-5000</v>
          </cell>
          <cell r="R987">
            <v>281</v>
          </cell>
          <cell r="S987">
            <v>0</v>
          </cell>
          <cell r="T987" t="str">
            <v>Active</v>
          </cell>
          <cell r="U987" t="str">
            <v>Masspay</v>
          </cell>
        </row>
        <row r="988">
          <cell r="J988" t="str">
            <v>US-Bsi Group Llc.-11/2022</v>
          </cell>
          <cell r="K988">
            <v>44907</v>
          </cell>
          <cell r="L988" t="str">
            <v>Monthly Billing</v>
          </cell>
          <cell r="M988">
            <v>1000</v>
          </cell>
          <cell r="N988">
            <v>1000</v>
          </cell>
          <cell r="O988"/>
          <cell r="P988" t="str">
            <v>Nov/2022</v>
          </cell>
          <cell r="Q988">
            <v>1000</v>
          </cell>
          <cell r="R988">
            <v>1145</v>
          </cell>
          <cell r="S988">
            <v>0</v>
          </cell>
          <cell r="T988" t="str">
            <v>Active</v>
          </cell>
          <cell r="U988" t="str">
            <v>Masspay</v>
          </cell>
        </row>
        <row r="989">
          <cell r="J989" t="str">
            <v>US-Bsi Group Llc.-12/2022</v>
          </cell>
          <cell r="K989">
            <v>44933</v>
          </cell>
          <cell r="L989" t="str">
            <v>Monthly Billing</v>
          </cell>
          <cell r="M989">
            <v>1000</v>
          </cell>
          <cell r="N989">
            <v>1000</v>
          </cell>
          <cell r="O989"/>
          <cell r="P989" t="str">
            <v>Dec/2022</v>
          </cell>
          <cell r="Q989">
            <v>1000</v>
          </cell>
          <cell r="R989">
            <v>1119</v>
          </cell>
          <cell r="S989">
            <v>0</v>
          </cell>
          <cell r="T989" t="str">
            <v>Active</v>
          </cell>
          <cell r="U989" t="str">
            <v>Masspay</v>
          </cell>
        </row>
        <row r="990">
          <cell r="J990" t="str">
            <v>US-Bsi Group Llc.-01/2023</v>
          </cell>
          <cell r="K990">
            <v>44964</v>
          </cell>
          <cell r="L990" t="str">
            <v>Monthly Billing</v>
          </cell>
          <cell r="M990">
            <v>1100</v>
          </cell>
          <cell r="N990">
            <v>1100</v>
          </cell>
          <cell r="O990"/>
          <cell r="P990" t="str">
            <v>Jan/2023</v>
          </cell>
          <cell r="Q990">
            <v>1100</v>
          </cell>
          <cell r="R990">
            <v>1088</v>
          </cell>
          <cell r="S990">
            <v>0</v>
          </cell>
          <cell r="T990" t="str">
            <v>Active</v>
          </cell>
          <cell r="U990" t="str">
            <v>Masspay</v>
          </cell>
        </row>
        <row r="991">
          <cell r="J991" t="str">
            <v>US-Bsi Group Llc.-02/2023</v>
          </cell>
          <cell r="K991">
            <v>44992</v>
          </cell>
          <cell r="L991" t="str">
            <v>Monthly Billing</v>
          </cell>
          <cell r="M991">
            <v>1000</v>
          </cell>
          <cell r="N991">
            <v>1000</v>
          </cell>
          <cell r="O991"/>
          <cell r="P991" t="str">
            <v>Feb/2023</v>
          </cell>
          <cell r="Q991">
            <v>1000</v>
          </cell>
          <cell r="R991">
            <v>1060</v>
          </cell>
          <cell r="S991">
            <v>0</v>
          </cell>
          <cell r="T991" t="str">
            <v>Active</v>
          </cell>
          <cell r="U991" t="str">
            <v>Masspay</v>
          </cell>
        </row>
        <row r="992">
          <cell r="J992" t="str">
            <v>US-Bsi Group Llc.-03/2023</v>
          </cell>
          <cell r="K992">
            <v>45023</v>
          </cell>
          <cell r="L992" t="str">
            <v>Monthly Billing</v>
          </cell>
          <cell r="M992">
            <v>1000</v>
          </cell>
          <cell r="N992">
            <v>1000</v>
          </cell>
          <cell r="O992"/>
          <cell r="P992" t="str">
            <v>Mar/2023</v>
          </cell>
          <cell r="Q992">
            <v>1000</v>
          </cell>
          <cell r="R992">
            <v>1029</v>
          </cell>
          <cell r="S992">
            <v>0</v>
          </cell>
          <cell r="T992" t="str">
            <v>Active</v>
          </cell>
          <cell r="U992" t="str">
            <v>Masspay</v>
          </cell>
        </row>
        <row r="993">
          <cell r="J993" t="str">
            <v>US-Bsi Group Llc.-04/2023</v>
          </cell>
          <cell r="K993">
            <v>45054</v>
          </cell>
          <cell r="L993" t="str">
            <v>Monthly Billing</v>
          </cell>
          <cell r="M993">
            <v>1000</v>
          </cell>
          <cell r="N993">
            <v>1000</v>
          </cell>
          <cell r="O993"/>
          <cell r="P993" t="str">
            <v>Apr/2023</v>
          </cell>
          <cell r="Q993">
            <v>1000</v>
          </cell>
          <cell r="R993">
            <v>998</v>
          </cell>
          <cell r="S993">
            <v>0</v>
          </cell>
          <cell r="T993" t="str">
            <v>Active</v>
          </cell>
          <cell r="U993" t="str">
            <v>Masspay</v>
          </cell>
        </row>
        <row r="994">
          <cell r="J994" t="str">
            <v>US-Bsi Group Llc.-05/2023</v>
          </cell>
          <cell r="K994">
            <v>45084</v>
          </cell>
          <cell r="L994" t="str">
            <v>Monthly Billing</v>
          </cell>
          <cell r="M994">
            <v>1000</v>
          </cell>
          <cell r="N994">
            <v>1000</v>
          </cell>
          <cell r="O994"/>
          <cell r="P994" t="str">
            <v>May/2023</v>
          </cell>
          <cell r="Q994">
            <v>1000</v>
          </cell>
          <cell r="R994">
            <v>968</v>
          </cell>
          <cell r="S994">
            <v>0</v>
          </cell>
          <cell r="T994" t="str">
            <v>Active</v>
          </cell>
          <cell r="U994" t="str">
            <v>Masspay</v>
          </cell>
        </row>
        <row r="995">
          <cell r="J995" t="str">
            <v>US-Bsi Group Llc.-06/2023</v>
          </cell>
          <cell r="K995">
            <v>45114</v>
          </cell>
          <cell r="L995" t="str">
            <v>Monthly Billing</v>
          </cell>
          <cell r="M995">
            <v>1000</v>
          </cell>
          <cell r="N995">
            <v>1000</v>
          </cell>
          <cell r="O995"/>
          <cell r="P995" t="str">
            <v>Jun/2023</v>
          </cell>
          <cell r="Q995">
            <v>1000</v>
          </cell>
          <cell r="R995">
            <v>938</v>
          </cell>
          <cell r="S995">
            <v>0</v>
          </cell>
          <cell r="T995" t="str">
            <v>Active</v>
          </cell>
          <cell r="U995" t="str">
            <v>Masspay</v>
          </cell>
        </row>
        <row r="996">
          <cell r="J996" t="str">
            <v>US-Bsi Group Llc.-07/2023</v>
          </cell>
          <cell r="K996">
            <v>45145</v>
          </cell>
          <cell r="L996" t="str">
            <v>Monthly Billing</v>
          </cell>
          <cell r="M996">
            <v>1000</v>
          </cell>
          <cell r="N996">
            <v>1000</v>
          </cell>
          <cell r="O996"/>
          <cell r="P996" t="str">
            <v>Jul/2023</v>
          </cell>
          <cell r="Q996">
            <v>1000</v>
          </cell>
          <cell r="R996">
            <v>907</v>
          </cell>
          <cell r="S996">
            <v>0</v>
          </cell>
          <cell r="T996" t="str">
            <v>Active</v>
          </cell>
          <cell r="U996" t="str">
            <v>Masspay</v>
          </cell>
        </row>
        <row r="997">
          <cell r="J997" t="str">
            <v>US -Bsi Group Llc.-08/2023</v>
          </cell>
          <cell r="K997">
            <v>45176</v>
          </cell>
          <cell r="L997" t="str">
            <v>Monthly Billing</v>
          </cell>
          <cell r="M997">
            <v>1000</v>
          </cell>
          <cell r="N997">
            <v>1000</v>
          </cell>
          <cell r="O997"/>
          <cell r="P997" t="str">
            <v>Aug/2023</v>
          </cell>
          <cell r="Q997">
            <v>1000</v>
          </cell>
          <cell r="R997">
            <v>876</v>
          </cell>
          <cell r="S997">
            <v>0</v>
          </cell>
          <cell r="T997" t="str">
            <v>Active</v>
          </cell>
          <cell r="U997" t="str">
            <v>Masspay</v>
          </cell>
        </row>
        <row r="998">
          <cell r="J998" t="str">
            <v>US-Bsi Group Llc.-09/2023</v>
          </cell>
          <cell r="K998">
            <v>45206</v>
          </cell>
          <cell r="L998" t="str">
            <v>Monthly Billing</v>
          </cell>
          <cell r="M998">
            <v>1000</v>
          </cell>
          <cell r="N998">
            <v>1000</v>
          </cell>
          <cell r="O998"/>
          <cell r="P998" t="str">
            <v>Sep/2023</v>
          </cell>
          <cell r="Q998">
            <v>1000</v>
          </cell>
          <cell r="R998">
            <v>846</v>
          </cell>
          <cell r="S998">
            <v>0</v>
          </cell>
          <cell r="T998" t="str">
            <v>Active</v>
          </cell>
          <cell r="U998" t="str">
            <v>Masspay</v>
          </cell>
        </row>
        <row r="999">
          <cell r="J999" t="str">
            <v>US-Bsi Group Llc.-10/2023</v>
          </cell>
          <cell r="K999">
            <v>45237</v>
          </cell>
          <cell r="L999" t="str">
            <v>Monthly Billing</v>
          </cell>
          <cell r="M999">
            <v>1000</v>
          </cell>
          <cell r="N999">
            <v>1000</v>
          </cell>
          <cell r="O999"/>
          <cell r="P999" t="str">
            <v>Oct/2023</v>
          </cell>
          <cell r="Q999">
            <v>1000</v>
          </cell>
          <cell r="R999">
            <v>815</v>
          </cell>
          <cell r="S999">
            <v>0</v>
          </cell>
          <cell r="T999" t="str">
            <v>Active</v>
          </cell>
          <cell r="U999" t="str">
            <v>Masspay</v>
          </cell>
        </row>
        <row r="1000">
          <cell r="J1000" t="str">
            <v>US-Bsi Group Llc.-11/2023</v>
          </cell>
          <cell r="K1000">
            <v>45267</v>
          </cell>
          <cell r="L1000" t="str">
            <v>Monthly Billing</v>
          </cell>
          <cell r="M1000">
            <v>1000</v>
          </cell>
          <cell r="N1000">
            <v>1000</v>
          </cell>
          <cell r="O1000"/>
          <cell r="P1000" t="str">
            <v>Nov/2023</v>
          </cell>
          <cell r="Q1000">
            <v>1000</v>
          </cell>
          <cell r="R1000">
            <v>785</v>
          </cell>
          <cell r="S1000">
            <v>0</v>
          </cell>
          <cell r="T1000" t="str">
            <v>Active</v>
          </cell>
          <cell r="U1000" t="str">
            <v>Masspay</v>
          </cell>
        </row>
        <row r="1001">
          <cell r="J1001" t="str">
            <v>US-Bsi Group Llc.-12/2023</v>
          </cell>
          <cell r="K1001">
            <v>45299</v>
          </cell>
          <cell r="L1001" t="str">
            <v>Monthly Billing</v>
          </cell>
          <cell r="M1001">
            <v>1000</v>
          </cell>
          <cell r="N1001">
            <v>1000</v>
          </cell>
          <cell r="O1001"/>
          <cell r="P1001" t="str">
            <v>Dec/2023</v>
          </cell>
          <cell r="Q1001">
            <v>1000</v>
          </cell>
          <cell r="R1001">
            <v>753</v>
          </cell>
          <cell r="S1001">
            <v>0</v>
          </cell>
          <cell r="T1001" t="str">
            <v>Active</v>
          </cell>
          <cell r="U1001" t="str">
            <v>Masspay</v>
          </cell>
        </row>
        <row r="1002">
          <cell r="J1002" t="str">
            <v>US-Bsi Group Llc.-01/2024</v>
          </cell>
          <cell r="K1002">
            <v>45329</v>
          </cell>
          <cell r="L1002" t="str">
            <v>Monthly Billing</v>
          </cell>
          <cell r="M1002">
            <v>1786.5</v>
          </cell>
          <cell r="N1002">
            <v>1786.5</v>
          </cell>
          <cell r="O1002"/>
          <cell r="P1002" t="str">
            <v>Jan/2024</v>
          </cell>
          <cell r="Q1002">
            <v>1786.5</v>
          </cell>
          <cell r="R1002">
            <v>723</v>
          </cell>
          <cell r="S1002">
            <v>0</v>
          </cell>
          <cell r="T1002" t="str">
            <v>Active</v>
          </cell>
          <cell r="U1002" t="str">
            <v>Masspay</v>
          </cell>
        </row>
        <row r="1003">
          <cell r="J1003" t="str">
            <v>US-Bsi Group Llc.-02/2024</v>
          </cell>
          <cell r="K1003">
            <v>45358</v>
          </cell>
          <cell r="L1003" t="str">
            <v>Monthly Billing</v>
          </cell>
          <cell r="M1003">
            <v>1210.5</v>
          </cell>
          <cell r="N1003">
            <v>1210.5</v>
          </cell>
          <cell r="O1003"/>
          <cell r="P1003" t="str">
            <v>Feb/2024</v>
          </cell>
          <cell r="Q1003">
            <v>1210.5</v>
          </cell>
          <cell r="R1003">
            <v>694</v>
          </cell>
          <cell r="S1003">
            <v>0</v>
          </cell>
          <cell r="T1003" t="str">
            <v>Active</v>
          </cell>
          <cell r="U1003" t="str">
            <v>Masspay</v>
          </cell>
        </row>
        <row r="1004">
          <cell r="J1004" t="str">
            <v>US-Bsi Group Llc.-03/2024</v>
          </cell>
          <cell r="K1004">
            <v>45390</v>
          </cell>
          <cell r="L1004" t="str">
            <v>Monthly Billing</v>
          </cell>
          <cell r="M1004">
            <v>1000</v>
          </cell>
          <cell r="N1004">
            <v>1000</v>
          </cell>
          <cell r="O1004"/>
          <cell r="P1004" t="str">
            <v>Mar/2024</v>
          </cell>
          <cell r="Q1004">
            <v>1000</v>
          </cell>
          <cell r="R1004">
            <v>662</v>
          </cell>
          <cell r="S1004">
            <v>0</v>
          </cell>
          <cell r="T1004" t="str">
            <v>Active</v>
          </cell>
          <cell r="U1004" t="str">
            <v>Masspay</v>
          </cell>
        </row>
        <row r="1005">
          <cell r="J1005" t="str">
            <v>US-Bsi Group Llc.-04/2024</v>
          </cell>
          <cell r="K1005">
            <v>45419</v>
          </cell>
          <cell r="L1005" t="str">
            <v>Monthly Billing</v>
          </cell>
          <cell r="M1005">
            <v>1000</v>
          </cell>
          <cell r="N1005">
            <v>1000</v>
          </cell>
          <cell r="O1005"/>
          <cell r="P1005" t="str">
            <v>Apr/2024</v>
          </cell>
          <cell r="Q1005">
            <v>1000</v>
          </cell>
          <cell r="R1005">
            <v>633</v>
          </cell>
          <cell r="S1005">
            <v>0</v>
          </cell>
          <cell r="T1005" t="str">
            <v>Active</v>
          </cell>
          <cell r="U1005" t="str">
            <v>Masspay</v>
          </cell>
        </row>
        <row r="1006">
          <cell r="J1006" t="str">
            <v>US-Bsi Group Llc.-05/2024</v>
          </cell>
          <cell r="K1006">
            <v>45450</v>
          </cell>
          <cell r="L1006" t="str">
            <v>Monthly Billing</v>
          </cell>
          <cell r="M1006">
            <v>1000</v>
          </cell>
          <cell r="N1006">
            <v>1000</v>
          </cell>
          <cell r="O1006"/>
          <cell r="P1006" t="str">
            <v>May/2024</v>
          </cell>
          <cell r="Q1006">
            <v>1000</v>
          </cell>
          <cell r="R1006">
            <v>602</v>
          </cell>
          <cell r="S1006">
            <v>0</v>
          </cell>
          <cell r="T1006" t="str">
            <v>Active</v>
          </cell>
          <cell r="U1006" t="str">
            <v>Masspay</v>
          </cell>
        </row>
        <row r="1007">
          <cell r="J1007" t="str">
            <v>US-Bsi Group Llc.-06/2024</v>
          </cell>
          <cell r="K1007">
            <v>45481</v>
          </cell>
          <cell r="L1007" t="str">
            <v>Monthly Billing</v>
          </cell>
          <cell r="M1007">
            <v>1000</v>
          </cell>
          <cell r="N1007">
            <v>1000</v>
          </cell>
          <cell r="O1007"/>
          <cell r="P1007" t="str">
            <v>Jun/2024</v>
          </cell>
          <cell r="Q1007">
            <v>1000</v>
          </cell>
          <cell r="R1007">
            <v>571</v>
          </cell>
          <cell r="S1007">
            <v>0</v>
          </cell>
          <cell r="T1007" t="str">
            <v>Active</v>
          </cell>
          <cell r="U1007" t="str">
            <v>Masspay</v>
          </cell>
        </row>
        <row r="1008">
          <cell r="J1008" t="str">
            <v>US-Bsi Group Llc.-07/2024</v>
          </cell>
          <cell r="K1008">
            <v>45511</v>
          </cell>
          <cell r="L1008" t="str">
            <v>Monthly Billing</v>
          </cell>
          <cell r="M1008">
            <v>1000</v>
          </cell>
          <cell r="N1008">
            <v>1000</v>
          </cell>
          <cell r="O1008"/>
          <cell r="P1008" t="str">
            <v>Jul/2024</v>
          </cell>
          <cell r="Q1008">
            <v>1000</v>
          </cell>
          <cell r="R1008">
            <v>541</v>
          </cell>
          <cell r="S1008">
            <v>0</v>
          </cell>
          <cell r="T1008" t="str">
            <v>Active</v>
          </cell>
          <cell r="U1008" t="str">
            <v>Masspay</v>
          </cell>
        </row>
        <row r="1009">
          <cell r="J1009" t="str">
            <v>US-Bsi Group Llc.-08/2024</v>
          </cell>
          <cell r="K1009">
            <v>45542</v>
          </cell>
          <cell r="L1009" t="str">
            <v>Monthly Billing</v>
          </cell>
          <cell r="M1009">
            <v>1000</v>
          </cell>
          <cell r="N1009">
            <v>1000</v>
          </cell>
          <cell r="O1009"/>
          <cell r="P1009" t="str">
            <v>Aug/2024</v>
          </cell>
          <cell r="Q1009">
            <v>1000</v>
          </cell>
          <cell r="R1009">
            <v>510</v>
          </cell>
          <cell r="S1009">
            <v>0</v>
          </cell>
          <cell r="T1009" t="str">
            <v>Active</v>
          </cell>
          <cell r="U1009" t="str">
            <v>Masspay</v>
          </cell>
        </row>
        <row r="1010">
          <cell r="J1010" t="str">
            <v>US-Bsi Group Llc.-09/2024</v>
          </cell>
          <cell r="K1010">
            <v>45572</v>
          </cell>
          <cell r="L1010" t="str">
            <v>Monthly Billing</v>
          </cell>
          <cell r="M1010">
            <v>1000</v>
          </cell>
          <cell r="N1010">
            <v>1000</v>
          </cell>
          <cell r="O1010"/>
          <cell r="P1010" t="str">
            <v>Sep/2024</v>
          </cell>
          <cell r="Q1010">
            <v>1000</v>
          </cell>
          <cell r="R1010">
            <v>480</v>
          </cell>
          <cell r="S1010">
            <v>0</v>
          </cell>
          <cell r="T1010" t="str">
            <v>Active</v>
          </cell>
          <cell r="U1010" t="str">
            <v>Masspay</v>
          </cell>
        </row>
        <row r="1011">
          <cell r="J1011" t="str">
            <v>US-Bsi Group Llc.-10/2024</v>
          </cell>
          <cell r="K1011">
            <v>45603</v>
          </cell>
          <cell r="L1011" t="str">
            <v>Monthly Billing</v>
          </cell>
          <cell r="M1011">
            <v>1050</v>
          </cell>
          <cell r="N1011">
            <v>1050</v>
          </cell>
          <cell r="O1011"/>
          <cell r="P1011" t="str">
            <v>Oct/2024</v>
          </cell>
          <cell r="Q1011">
            <v>1050</v>
          </cell>
          <cell r="R1011">
            <v>449</v>
          </cell>
          <cell r="S1011">
            <v>0</v>
          </cell>
          <cell r="T1011" t="str">
            <v>Active</v>
          </cell>
          <cell r="U1011" t="str">
            <v>Masspay</v>
          </cell>
        </row>
        <row r="1012">
          <cell r="J1012" t="str">
            <v>US-Bsi Group Llc.-11/2024</v>
          </cell>
          <cell r="K1012">
            <v>45633</v>
          </cell>
          <cell r="L1012" t="str">
            <v>Monthly Billing</v>
          </cell>
          <cell r="M1012">
            <v>1000</v>
          </cell>
          <cell r="N1012">
            <v>1000</v>
          </cell>
          <cell r="O1012"/>
          <cell r="P1012" t="str">
            <v>Nov/2024</v>
          </cell>
          <cell r="Q1012">
            <v>0</v>
          </cell>
          <cell r="R1012">
            <v>419</v>
          </cell>
          <cell r="S1012">
            <v>0</v>
          </cell>
          <cell r="T1012" t="str">
            <v>Active</v>
          </cell>
          <cell r="U1012" t="str">
            <v>Masspay</v>
          </cell>
        </row>
        <row r="1013">
          <cell r="J1013" t="str">
            <v>US-Bsi Group Llc.-12/2024</v>
          </cell>
          <cell r="K1013">
            <v>45664</v>
          </cell>
          <cell r="L1013" t="str">
            <v>Monthly Billing</v>
          </cell>
          <cell r="M1013">
            <v>1000</v>
          </cell>
          <cell r="N1013">
            <v>1000</v>
          </cell>
          <cell r="O1013">
            <v>0</v>
          </cell>
          <cell r="P1013" t="str">
            <v>Dec-2024</v>
          </cell>
          <cell r="Q1013">
            <v>1000</v>
          </cell>
          <cell r="R1013">
            <v>388</v>
          </cell>
          <cell r="S1013">
            <v>0</v>
          </cell>
          <cell r="T1013" t="str">
            <v>Active</v>
          </cell>
          <cell r="U1013" t="str">
            <v>Masspay</v>
          </cell>
        </row>
        <row r="1014">
          <cell r="J1014" t="str">
            <v>US-Bsi Group Llc.-01/2025</v>
          </cell>
          <cell r="K1014">
            <v>45695</v>
          </cell>
          <cell r="L1014" t="str">
            <v>Monthly Billing</v>
          </cell>
          <cell r="M1014">
            <v>1000</v>
          </cell>
          <cell r="N1014">
            <v>1000</v>
          </cell>
          <cell r="O1014"/>
          <cell r="P1014" t="str">
            <v>Jan/2025</v>
          </cell>
          <cell r="Q1014">
            <v>1000</v>
          </cell>
          <cell r="R1014">
            <v>357</v>
          </cell>
          <cell r="S1014">
            <v>0</v>
          </cell>
          <cell r="T1014" t="str">
            <v>Active</v>
          </cell>
          <cell r="U1014" t="str">
            <v>Masspay</v>
          </cell>
        </row>
        <row r="1015">
          <cell r="J1015" t="str">
            <v>US-Bsi Group Llc.-02/2025</v>
          </cell>
          <cell r="K1015">
            <v>45723</v>
          </cell>
          <cell r="L1015" t="str">
            <v>Monthly Billing</v>
          </cell>
          <cell r="M1015">
            <v>1000</v>
          </cell>
          <cell r="N1015">
            <v>1000</v>
          </cell>
          <cell r="O1015"/>
          <cell r="P1015" t="str">
            <v>Feb/2025</v>
          </cell>
          <cell r="Q1015">
            <v>1000</v>
          </cell>
          <cell r="R1015">
            <v>329</v>
          </cell>
          <cell r="S1015">
            <v>0</v>
          </cell>
          <cell r="T1015" t="str">
            <v>Active</v>
          </cell>
          <cell r="U1015" t="str">
            <v>Masspay</v>
          </cell>
        </row>
        <row r="1016">
          <cell r="J1016" t="str">
            <v>US-Bsi Group Llc.-03/2025</v>
          </cell>
          <cell r="K1016">
            <v>45754</v>
          </cell>
          <cell r="L1016" t="str">
            <v>Monthly Billing</v>
          </cell>
          <cell r="M1016">
            <v>1000</v>
          </cell>
          <cell r="N1016">
            <v>1000</v>
          </cell>
          <cell r="O1016"/>
          <cell r="P1016" t="str">
            <v>Mar/2025</v>
          </cell>
          <cell r="Q1016">
            <v>1000</v>
          </cell>
          <cell r="R1016">
            <v>298</v>
          </cell>
          <cell r="S1016">
            <v>0</v>
          </cell>
          <cell r="T1016" t="str">
            <v>Active</v>
          </cell>
          <cell r="U1016" t="str">
            <v>Masspay</v>
          </cell>
        </row>
        <row r="1017">
          <cell r="J1017" t="str">
            <v>US-Bsi Group Llc.-04/2025</v>
          </cell>
          <cell r="K1017">
            <v>45784</v>
          </cell>
          <cell r="L1017" t="str">
            <v>Monthly Billing</v>
          </cell>
          <cell r="M1017">
            <v>1000</v>
          </cell>
          <cell r="N1017">
            <v>0</v>
          </cell>
          <cell r="O1017">
            <v>0</v>
          </cell>
          <cell r="P1017" t="str">
            <v>Apr/2025</v>
          </cell>
          <cell r="Q1017">
            <v>1000</v>
          </cell>
          <cell r="R1017">
            <v>268</v>
          </cell>
          <cell r="S1017">
            <v>0</v>
          </cell>
          <cell r="T1017" t="str">
            <v>Active</v>
          </cell>
          <cell r="U1017" t="str">
            <v>Masspay</v>
          </cell>
        </row>
        <row r="1018">
          <cell r="J1018" t="str">
            <v>US-Bsi Group Llc.-05/2025</v>
          </cell>
          <cell r="K1018">
            <v>45815</v>
          </cell>
          <cell r="L1018" t="str">
            <v>Monthly Billing</v>
          </cell>
          <cell r="M1018">
            <v>1000</v>
          </cell>
          <cell r="N1018">
            <v>1000</v>
          </cell>
          <cell r="O1018"/>
          <cell r="P1018" t="str">
            <v>May/2025</v>
          </cell>
          <cell r="Q1018">
            <v>1000</v>
          </cell>
          <cell r="R1018">
            <v>237</v>
          </cell>
          <cell r="S1018">
            <v>0</v>
          </cell>
          <cell r="T1018" t="str">
            <v>Active</v>
          </cell>
          <cell r="U1018" t="str">
            <v>Masspay</v>
          </cell>
        </row>
        <row r="1019">
          <cell r="J1019" t="str">
            <v>US-Bsi Group Llc.-06/2025</v>
          </cell>
          <cell r="K1019">
            <v>45845</v>
          </cell>
          <cell r="L1019" t="str">
            <v>Monthly Billing</v>
          </cell>
          <cell r="M1019">
            <v>1000</v>
          </cell>
          <cell r="N1019">
            <v>1000</v>
          </cell>
          <cell r="O1019"/>
          <cell r="P1019" t="str">
            <v>Jun/2025</v>
          </cell>
          <cell r="Q1019">
            <v>1000</v>
          </cell>
          <cell r="R1019">
            <v>207</v>
          </cell>
          <cell r="S1019">
            <v>0</v>
          </cell>
          <cell r="T1019" t="str">
            <v>Active</v>
          </cell>
          <cell r="U1019" t="str">
            <v>Masspay</v>
          </cell>
        </row>
        <row r="1020">
          <cell r="J1020" t="str">
            <v>US-Bsi Group Llc.-07/2025</v>
          </cell>
          <cell r="K1020">
            <v>45876</v>
          </cell>
          <cell r="L1020" t="str">
            <v>Monthly Billing</v>
          </cell>
          <cell r="M1020">
            <v>1000</v>
          </cell>
          <cell r="N1020">
            <v>1000</v>
          </cell>
          <cell r="O1020">
            <v>0</v>
          </cell>
          <cell r="P1020" t="str">
            <v>Jul/2025</v>
          </cell>
          <cell r="Q1020">
            <v>1000</v>
          </cell>
          <cell r="R1020">
            <v>176</v>
          </cell>
          <cell r="S1020">
            <v>0</v>
          </cell>
          <cell r="T1020" t="str">
            <v>Active</v>
          </cell>
          <cell r="U1020" t="str">
            <v>Masspay</v>
          </cell>
        </row>
        <row r="1021">
          <cell r="J1021" t="str">
            <v>US-Bsi Group Llc.-08/2025</v>
          </cell>
          <cell r="K1021">
            <v>45908</v>
          </cell>
          <cell r="L1021" t="str">
            <v>Monthly Billing</v>
          </cell>
          <cell r="M1021">
            <v>1000</v>
          </cell>
          <cell r="N1021">
            <v>1000</v>
          </cell>
          <cell r="O1021">
            <v>0</v>
          </cell>
          <cell r="P1021" t="str">
            <v>Aug/2025</v>
          </cell>
          <cell r="Q1021">
            <v>1000</v>
          </cell>
          <cell r="R1021">
            <v>144</v>
          </cell>
          <cell r="S1021">
            <v>0</v>
          </cell>
          <cell r="T1021" t="str">
            <v>Active</v>
          </cell>
          <cell r="U1021" t="str">
            <v>Masspay</v>
          </cell>
        </row>
        <row r="1022">
          <cell r="J1022" t="str">
            <v>US-Bsi Group Llc.-09/2025</v>
          </cell>
          <cell r="K1022">
            <v>45937</v>
          </cell>
          <cell r="L1022" t="str">
            <v>Monthly Billing</v>
          </cell>
          <cell r="M1022">
            <v>1000</v>
          </cell>
          <cell r="N1022">
            <v>1000</v>
          </cell>
          <cell r="O1022">
            <v>0</v>
          </cell>
          <cell r="P1022" t="str">
            <v>Sep/2025</v>
          </cell>
          <cell r="Q1022">
            <v>1000</v>
          </cell>
          <cell r="R1022">
            <v>115</v>
          </cell>
          <cell r="S1022">
            <v>0</v>
          </cell>
          <cell r="T1022" t="str">
            <v>Active</v>
          </cell>
          <cell r="U1022" t="str">
            <v>Masspay</v>
          </cell>
        </row>
        <row r="1023">
          <cell r="J1023" t="str">
            <v>US-Bsi Group Llc.-10/2025</v>
          </cell>
          <cell r="K1023">
            <v>45968</v>
          </cell>
          <cell r="L1023" t="str">
            <v>Monthly Billing</v>
          </cell>
          <cell r="M1023">
            <v>1000</v>
          </cell>
          <cell r="N1023">
            <v>1000</v>
          </cell>
          <cell r="O1023">
            <v>0</v>
          </cell>
          <cell r="P1023" t="str">
            <v>Oct/2025</v>
          </cell>
          <cell r="Q1023">
            <v>1000</v>
          </cell>
          <cell r="R1023">
            <v>84</v>
          </cell>
          <cell r="S1023">
            <v>0</v>
          </cell>
          <cell r="T1023" t="str">
            <v>Active</v>
          </cell>
          <cell r="U1023" t="str">
            <v>Masspay</v>
          </cell>
        </row>
        <row r="1024">
          <cell r="J1024" t="str">
            <v>US-Bsi Group Llc.-11/2025</v>
          </cell>
          <cell r="K1024">
            <v>45999</v>
          </cell>
          <cell r="L1024" t="str">
            <v>Monthly Billing</v>
          </cell>
          <cell r="M1024">
            <v>1000</v>
          </cell>
          <cell r="N1024">
            <v>1000</v>
          </cell>
          <cell r="O1024">
            <v>0</v>
          </cell>
          <cell r="P1024" t="str">
            <v>Nov/2025</v>
          </cell>
          <cell r="Q1024">
            <v>1000</v>
          </cell>
          <cell r="R1024">
            <v>53</v>
          </cell>
          <cell r="S1024">
            <v>0</v>
          </cell>
          <cell r="T1024" t="str">
            <v>Active</v>
          </cell>
          <cell r="U1024" t="str">
            <v>Masspay</v>
          </cell>
        </row>
        <row r="1025">
          <cell r="J1025" t="str">
            <v>US-Bsi Group Llc.-12/2025</v>
          </cell>
          <cell r="K1025">
            <v>46029</v>
          </cell>
          <cell r="L1025" t="str">
            <v>Monthly Billing</v>
          </cell>
          <cell r="M1025">
            <v>1000</v>
          </cell>
          <cell r="N1025">
            <v>1000</v>
          </cell>
          <cell r="O1025">
            <v>0</v>
          </cell>
          <cell r="P1025" t="str">
            <v>Dec/2025</v>
          </cell>
          <cell r="Q1025">
            <v>1000</v>
          </cell>
          <cell r="R1025">
            <v>23</v>
          </cell>
          <cell r="S1025">
            <v>0</v>
          </cell>
          <cell r="T1025" t="str">
            <v>Active</v>
          </cell>
          <cell r="U1025" t="str">
            <v>Masspay</v>
          </cell>
        </row>
        <row r="1026">
          <cell r="J1026" t="str">
            <v>SG-bucketmylist-02/2023</v>
          </cell>
          <cell r="K1026">
            <v>44999</v>
          </cell>
          <cell r="L1026" t="str">
            <v>Monthly Billing</v>
          </cell>
          <cell r="M1026">
            <v>0</v>
          </cell>
          <cell r="N1026">
            <v>0</v>
          </cell>
          <cell r="O1026"/>
          <cell r="P1026" t="str">
            <v>Feb/2023</v>
          </cell>
          <cell r="Q1026">
            <v>0</v>
          </cell>
          <cell r="R1026">
            <v>1053</v>
          </cell>
          <cell r="S1026">
            <v>0</v>
          </cell>
          <cell r="T1026" t="str">
            <v>Active</v>
          </cell>
          <cell r="U1026" t="str">
            <v>Masspay</v>
          </cell>
        </row>
        <row r="1027">
          <cell r="J1027" t="str">
            <v>SG-bucketmylist-03/2023</v>
          </cell>
          <cell r="K1027">
            <v>45023</v>
          </cell>
          <cell r="L1027" t="str">
            <v>Monthly Billing</v>
          </cell>
          <cell r="M1027">
            <v>0</v>
          </cell>
          <cell r="N1027">
            <v>0</v>
          </cell>
          <cell r="O1027"/>
          <cell r="P1027" t="str">
            <v>Mar/2023</v>
          </cell>
          <cell r="Q1027">
            <v>0</v>
          </cell>
          <cell r="R1027">
            <v>1029</v>
          </cell>
          <cell r="S1027">
            <v>0</v>
          </cell>
          <cell r="T1027" t="str">
            <v>Active</v>
          </cell>
          <cell r="U1027" t="str">
            <v>Masspay</v>
          </cell>
        </row>
        <row r="1028">
          <cell r="J1028" t="str">
            <v>SG-bucketmylist-05/2023</v>
          </cell>
          <cell r="K1028">
            <v>45084</v>
          </cell>
          <cell r="L1028" t="str">
            <v>Monthly Billing</v>
          </cell>
          <cell r="M1028">
            <v>0</v>
          </cell>
          <cell r="N1028">
            <v>0</v>
          </cell>
          <cell r="O1028"/>
          <cell r="P1028" t="str">
            <v>May/2023</v>
          </cell>
          <cell r="Q1028">
            <v>0</v>
          </cell>
          <cell r="R1028">
            <v>968</v>
          </cell>
          <cell r="S1028">
            <v>0</v>
          </cell>
          <cell r="T1028" t="str">
            <v>Active</v>
          </cell>
          <cell r="U1028" t="str">
            <v>Masspay</v>
          </cell>
        </row>
        <row r="1029">
          <cell r="J1029" t="str">
            <v>SG-bucketmylist-06/2023</v>
          </cell>
          <cell r="K1029">
            <v>45114</v>
          </cell>
          <cell r="L1029" t="str">
            <v>Monthly Billing</v>
          </cell>
          <cell r="M1029">
            <v>0</v>
          </cell>
          <cell r="N1029">
            <v>0</v>
          </cell>
          <cell r="O1029"/>
          <cell r="P1029" t="str">
            <v>Jun/2023</v>
          </cell>
          <cell r="Q1029">
            <v>0</v>
          </cell>
          <cell r="R1029">
            <v>938</v>
          </cell>
          <cell r="S1029">
            <v>0</v>
          </cell>
          <cell r="T1029" t="str">
            <v>Active</v>
          </cell>
          <cell r="U1029" t="str">
            <v>Masspay</v>
          </cell>
        </row>
        <row r="1030">
          <cell r="J1030" t="str">
            <v>SG-bucketmylist-07/2023</v>
          </cell>
          <cell r="K1030">
            <v>45145</v>
          </cell>
          <cell r="L1030" t="str">
            <v>Monthly Billing</v>
          </cell>
          <cell r="M1030">
            <v>0</v>
          </cell>
          <cell r="N1030">
            <v>0</v>
          </cell>
          <cell r="O1030"/>
          <cell r="P1030" t="str">
            <v>Jul/2023</v>
          </cell>
          <cell r="Q1030">
            <v>0</v>
          </cell>
          <cell r="R1030">
            <v>907</v>
          </cell>
          <cell r="S1030">
            <v>0</v>
          </cell>
          <cell r="T1030" t="str">
            <v>Active</v>
          </cell>
          <cell r="U1030" t="str">
            <v>Masspay</v>
          </cell>
        </row>
        <row r="1031">
          <cell r="J1031" t="str">
            <v>SG -bucketmylist-08/2023</v>
          </cell>
          <cell r="K1031">
            <v>45176</v>
          </cell>
          <cell r="L1031" t="str">
            <v>Monthly Billing</v>
          </cell>
          <cell r="M1031">
            <v>0</v>
          </cell>
          <cell r="N1031">
            <v>0</v>
          </cell>
          <cell r="O1031"/>
          <cell r="P1031" t="str">
            <v>Aug/2023</v>
          </cell>
          <cell r="Q1031">
            <v>0</v>
          </cell>
          <cell r="R1031">
            <v>876</v>
          </cell>
          <cell r="S1031">
            <v>0</v>
          </cell>
          <cell r="T1031" t="str">
            <v>Active</v>
          </cell>
          <cell r="U1031" t="str">
            <v>Masspay</v>
          </cell>
        </row>
        <row r="1032">
          <cell r="J1032" t="str">
            <v>SG-bucketmylist-09/2023</v>
          </cell>
          <cell r="K1032">
            <v>45206</v>
          </cell>
          <cell r="L1032" t="str">
            <v>Monthly Billing</v>
          </cell>
          <cell r="M1032">
            <v>0</v>
          </cell>
          <cell r="N1032">
            <v>0</v>
          </cell>
          <cell r="O1032"/>
          <cell r="P1032" t="str">
            <v>Sep/2023</v>
          </cell>
          <cell r="Q1032">
            <v>0</v>
          </cell>
          <cell r="R1032">
            <v>846</v>
          </cell>
          <cell r="S1032">
            <v>0</v>
          </cell>
          <cell r="T1032" t="str">
            <v>Active</v>
          </cell>
          <cell r="U1032" t="str">
            <v>Masspay</v>
          </cell>
        </row>
        <row r="1033">
          <cell r="J1033" t="str">
            <v>SG-bucketmylist-10/2023</v>
          </cell>
          <cell r="K1033">
            <v>45237</v>
          </cell>
          <cell r="L1033" t="str">
            <v>Monthly Billing</v>
          </cell>
          <cell r="M1033">
            <v>0</v>
          </cell>
          <cell r="N1033">
            <v>0</v>
          </cell>
          <cell r="O1033"/>
          <cell r="P1033" t="str">
            <v>Oct/2023</v>
          </cell>
          <cell r="Q1033">
            <v>0</v>
          </cell>
          <cell r="R1033">
            <v>815</v>
          </cell>
          <cell r="S1033">
            <v>0</v>
          </cell>
          <cell r="T1033" t="str">
            <v>Active</v>
          </cell>
          <cell r="U1033" t="str">
            <v>Masspay</v>
          </cell>
        </row>
        <row r="1034">
          <cell r="J1034" t="str">
            <v>SG-bucketmylist-11/2023</v>
          </cell>
          <cell r="K1034">
            <v>45267</v>
          </cell>
          <cell r="L1034" t="str">
            <v>Monthly Billing</v>
          </cell>
          <cell r="M1034">
            <v>0</v>
          </cell>
          <cell r="N1034">
            <v>0</v>
          </cell>
          <cell r="O1034"/>
          <cell r="P1034" t="str">
            <v>Nov/2023</v>
          </cell>
          <cell r="Q1034">
            <v>0</v>
          </cell>
          <cell r="R1034">
            <v>785</v>
          </cell>
          <cell r="S1034">
            <v>0</v>
          </cell>
          <cell r="T1034" t="str">
            <v>Active</v>
          </cell>
          <cell r="U1034" t="str">
            <v>Masspay</v>
          </cell>
        </row>
        <row r="1035">
          <cell r="J1035" t="str">
            <v>UK-Ryftpay-07/2024</v>
          </cell>
          <cell r="K1035">
            <v>45516</v>
          </cell>
          <cell r="L1035" t="str">
            <v>Monthly Billing</v>
          </cell>
          <cell r="M1035">
            <v>3000</v>
          </cell>
          <cell r="N1035">
            <v>3000</v>
          </cell>
          <cell r="O1035"/>
          <cell r="P1035" t="str">
            <v>Jul/2024</v>
          </cell>
          <cell r="Q1035">
            <v>0</v>
          </cell>
          <cell r="R1035">
            <v>536</v>
          </cell>
          <cell r="S1035">
            <v>0</v>
          </cell>
          <cell r="T1035" t="str">
            <v>Active</v>
          </cell>
          <cell r="U1035" t="str">
            <v>Masspay</v>
          </cell>
        </row>
        <row r="1036">
          <cell r="J1036" t="str">
            <v>UK-CN-Ryftpay-07-2024</v>
          </cell>
          <cell r="K1036">
            <v>45555</v>
          </cell>
          <cell r="L1036" t="str">
            <v>Credit Note</v>
          </cell>
          <cell r="M1036">
            <v>-3000</v>
          </cell>
          <cell r="N1036">
            <v>-3000</v>
          </cell>
          <cell r="O1036">
            <v>0</v>
          </cell>
          <cell r="P1036" t="str">
            <v>Jul/2024</v>
          </cell>
          <cell r="Q1036">
            <v>0</v>
          </cell>
          <cell r="R1036">
            <v>497</v>
          </cell>
          <cell r="S1036">
            <v>0</v>
          </cell>
          <cell r="T1036" t="str">
            <v>Active</v>
          </cell>
          <cell r="U1036" t="str">
            <v>Masspay</v>
          </cell>
        </row>
        <row r="1037">
          <cell r="J1037" t="str">
            <v>US-cascade financial-10/2022</v>
          </cell>
          <cell r="K1037">
            <v>44841</v>
          </cell>
          <cell r="L1037" t="str">
            <v>Monthly Billing</v>
          </cell>
          <cell r="M1037">
            <v>424</v>
          </cell>
          <cell r="N1037">
            <v>424</v>
          </cell>
          <cell r="O1037"/>
          <cell r="P1037" t="str">
            <v>Oct/2022</v>
          </cell>
          <cell r="Q1037">
            <v>424</v>
          </cell>
          <cell r="R1037">
            <v>1211</v>
          </cell>
          <cell r="S1037">
            <v>0</v>
          </cell>
          <cell r="T1037" t="str">
            <v>Active</v>
          </cell>
          <cell r="U1037" t="str">
            <v>Masspay</v>
          </cell>
        </row>
        <row r="1038">
          <cell r="J1038" t="str">
            <v>US-cascade financial technology corp-11/2022</v>
          </cell>
          <cell r="K1038">
            <v>44907</v>
          </cell>
          <cell r="L1038" t="str">
            <v>Monthly Billing</v>
          </cell>
          <cell r="M1038">
            <v>584</v>
          </cell>
          <cell r="N1038">
            <v>1008</v>
          </cell>
          <cell r="O1038"/>
          <cell r="P1038" t="str">
            <v>Nov/2022</v>
          </cell>
          <cell r="Q1038">
            <v>584</v>
          </cell>
          <cell r="R1038">
            <v>1145</v>
          </cell>
          <cell r="S1038">
            <v>0</v>
          </cell>
          <cell r="T1038" t="str">
            <v>Active</v>
          </cell>
          <cell r="U1038" t="str">
            <v>Masspay</v>
          </cell>
        </row>
        <row r="1039">
          <cell r="J1039" t="str">
            <v>SG-CFG GLOBAL LIMITED-11/2022</v>
          </cell>
          <cell r="K1039">
            <v>44907</v>
          </cell>
          <cell r="L1039" t="str">
            <v>Monthly Billing</v>
          </cell>
          <cell r="M1039">
            <v>5</v>
          </cell>
          <cell r="N1039">
            <v>5</v>
          </cell>
          <cell r="O1039"/>
          <cell r="P1039" t="str">
            <v>Nov/2022</v>
          </cell>
          <cell r="Q1039">
            <v>5</v>
          </cell>
          <cell r="R1039">
            <v>1145</v>
          </cell>
          <cell r="S1039">
            <v>0</v>
          </cell>
          <cell r="T1039" t="str">
            <v>Active</v>
          </cell>
          <cell r="U1039" t="str">
            <v>Masspay</v>
          </cell>
        </row>
        <row r="1040">
          <cell r="J1040" t="str">
            <v>SG-CFG GLOBAL LIMITED-12/2022</v>
          </cell>
          <cell r="K1040">
            <v>44933</v>
          </cell>
          <cell r="L1040" t="str">
            <v>Monthly Billing</v>
          </cell>
          <cell r="M1040">
            <v>1.25</v>
          </cell>
          <cell r="N1040">
            <v>1.25</v>
          </cell>
          <cell r="O1040"/>
          <cell r="P1040" t="str">
            <v>Dec/2022</v>
          </cell>
          <cell r="Q1040">
            <v>1.25</v>
          </cell>
          <cell r="R1040">
            <v>1119</v>
          </cell>
          <cell r="S1040">
            <v>0</v>
          </cell>
          <cell r="T1040" t="str">
            <v>Active</v>
          </cell>
          <cell r="U1040" t="str">
            <v>Masspay</v>
          </cell>
        </row>
        <row r="1041">
          <cell r="J1041" t="str">
            <v>SG-CFG-02/2025</v>
          </cell>
          <cell r="K1041">
            <v>45723</v>
          </cell>
          <cell r="L1041" t="str">
            <v>Monthly Billing</v>
          </cell>
          <cell r="M1041">
            <v>10</v>
          </cell>
          <cell r="N1041">
            <v>10</v>
          </cell>
          <cell r="O1041"/>
          <cell r="P1041" t="str">
            <v>Feb/2025</v>
          </cell>
          <cell r="Q1041">
            <v>10</v>
          </cell>
          <cell r="R1041">
            <v>329</v>
          </cell>
          <cell r="S1041">
            <v>0</v>
          </cell>
          <cell r="T1041" t="str">
            <v>Active</v>
          </cell>
          <cell r="U1041" t="str">
            <v>Masspay</v>
          </cell>
        </row>
        <row r="1042">
          <cell r="J1042" t="str">
            <v>SG-cheng wei co. ltd-12/2022</v>
          </cell>
          <cell r="K1042">
            <v>44937</v>
          </cell>
          <cell r="L1042" t="str">
            <v>Monthly Billing</v>
          </cell>
          <cell r="M1042">
            <v>635.5</v>
          </cell>
          <cell r="N1042">
            <v>635.5</v>
          </cell>
          <cell r="O1042"/>
          <cell r="P1042" t="str">
            <v>Dec/2022</v>
          </cell>
          <cell r="Q1042">
            <v>635.5</v>
          </cell>
          <cell r="R1042">
            <v>1115</v>
          </cell>
          <cell r="S1042">
            <v>0</v>
          </cell>
          <cell r="T1042" t="str">
            <v>Active</v>
          </cell>
          <cell r="U1042" t="str">
            <v>Masspay</v>
          </cell>
        </row>
        <row r="1043">
          <cell r="J1043" t="str">
            <v>SG-cheng wei co. ltd-01/2023</v>
          </cell>
          <cell r="K1043">
            <v>44964</v>
          </cell>
          <cell r="L1043" t="str">
            <v>Monthly Billing</v>
          </cell>
          <cell r="M1043">
            <v>2600</v>
          </cell>
          <cell r="N1043">
            <v>2600</v>
          </cell>
          <cell r="O1043"/>
          <cell r="P1043" t="str">
            <v>Jan/2023</v>
          </cell>
          <cell r="Q1043">
            <v>2600</v>
          </cell>
          <cell r="R1043">
            <v>1088</v>
          </cell>
          <cell r="S1043">
            <v>0</v>
          </cell>
          <cell r="T1043" t="str">
            <v>Active</v>
          </cell>
          <cell r="U1043" t="str">
            <v>Masspay</v>
          </cell>
        </row>
        <row r="1044">
          <cell r="J1044" t="str">
            <v>SG-cheng wei co. ltd-10/2022</v>
          </cell>
          <cell r="K1044">
            <v>44991</v>
          </cell>
          <cell r="L1044" t="str">
            <v>Monthly Billing</v>
          </cell>
          <cell r="M1044">
            <v>1391</v>
          </cell>
          <cell r="N1044">
            <v>1391</v>
          </cell>
          <cell r="O1044"/>
          <cell r="P1044" t="str">
            <v>Oct/2022</v>
          </cell>
          <cell r="Q1044">
            <v>1391</v>
          </cell>
          <cell r="R1044">
            <v>1061</v>
          </cell>
          <cell r="S1044">
            <v>0</v>
          </cell>
          <cell r="T1044" t="str">
            <v>Active</v>
          </cell>
          <cell r="U1044" t="str">
            <v>Masspay</v>
          </cell>
        </row>
        <row r="1045">
          <cell r="J1045" t="str">
            <v>SG-cheng wei co. ltd-11/2022</v>
          </cell>
          <cell r="K1045">
            <v>44991</v>
          </cell>
          <cell r="L1045" t="str">
            <v>Monthly Billing</v>
          </cell>
          <cell r="M1045">
            <v>393.5</v>
          </cell>
          <cell r="N1045">
            <v>393.5</v>
          </cell>
          <cell r="O1045"/>
          <cell r="P1045" t="str">
            <v>Nov/2022</v>
          </cell>
          <cell r="Q1045">
            <v>393.5</v>
          </cell>
          <cell r="R1045">
            <v>1061</v>
          </cell>
          <cell r="S1045">
            <v>0</v>
          </cell>
          <cell r="T1045" t="str">
            <v>Active</v>
          </cell>
          <cell r="U1045" t="str">
            <v>Masspay</v>
          </cell>
        </row>
        <row r="1046">
          <cell r="J1046" t="str">
            <v>SG-chengweico-02/2023</v>
          </cell>
          <cell r="K1046">
            <v>44992</v>
          </cell>
          <cell r="L1046" t="str">
            <v>Monthly Billing</v>
          </cell>
          <cell r="M1046">
            <v>2500</v>
          </cell>
          <cell r="N1046">
            <v>2500</v>
          </cell>
          <cell r="O1046"/>
          <cell r="P1046" t="str">
            <v>Feb/2023</v>
          </cell>
          <cell r="Q1046">
            <v>2500</v>
          </cell>
          <cell r="R1046">
            <v>1060</v>
          </cell>
          <cell r="S1046">
            <v>0</v>
          </cell>
          <cell r="T1046" t="str">
            <v>Active</v>
          </cell>
          <cell r="U1046" t="str">
            <v>Masspay</v>
          </cell>
        </row>
        <row r="1047">
          <cell r="J1047" t="str">
            <v>SG-chengweico-03/2023</v>
          </cell>
          <cell r="K1047">
            <v>45023</v>
          </cell>
          <cell r="L1047" t="str">
            <v>Monthly Billing</v>
          </cell>
          <cell r="M1047">
            <v>2500</v>
          </cell>
          <cell r="N1047">
            <v>2500</v>
          </cell>
          <cell r="O1047"/>
          <cell r="P1047" t="str">
            <v>Mar/2023</v>
          </cell>
          <cell r="Q1047">
            <v>2500</v>
          </cell>
          <cell r="R1047">
            <v>1029</v>
          </cell>
          <cell r="S1047">
            <v>0</v>
          </cell>
          <cell r="T1047" t="str">
            <v>Active</v>
          </cell>
          <cell r="U1047" t="str">
            <v>Masspay</v>
          </cell>
        </row>
        <row r="1048">
          <cell r="J1048" t="str">
            <v>SG-chengweico-04/2023</v>
          </cell>
          <cell r="K1048">
            <v>45054</v>
          </cell>
          <cell r="L1048" t="str">
            <v>Monthly Billing</v>
          </cell>
          <cell r="M1048">
            <v>2500</v>
          </cell>
          <cell r="N1048">
            <v>2500</v>
          </cell>
          <cell r="O1048"/>
          <cell r="P1048" t="str">
            <v>Apr/2023</v>
          </cell>
          <cell r="Q1048">
            <v>2500</v>
          </cell>
          <cell r="R1048">
            <v>998</v>
          </cell>
          <cell r="S1048">
            <v>0</v>
          </cell>
          <cell r="T1048" t="str">
            <v>Active</v>
          </cell>
          <cell r="U1048" t="str">
            <v>Masspay</v>
          </cell>
        </row>
        <row r="1049">
          <cell r="J1049" t="str">
            <v>SG-chengweico-05/2023</v>
          </cell>
          <cell r="K1049">
            <v>45091</v>
          </cell>
          <cell r="L1049" t="str">
            <v>Monthly Billing</v>
          </cell>
          <cell r="M1049">
            <v>2500</v>
          </cell>
          <cell r="N1049">
            <v>2500</v>
          </cell>
          <cell r="O1049"/>
          <cell r="P1049" t="str">
            <v>May/2023</v>
          </cell>
          <cell r="Q1049">
            <v>2500</v>
          </cell>
          <cell r="R1049">
            <v>961</v>
          </cell>
          <cell r="S1049">
            <v>0</v>
          </cell>
          <cell r="T1049" t="str">
            <v>Active</v>
          </cell>
          <cell r="U1049" t="str">
            <v>Masspay</v>
          </cell>
        </row>
        <row r="1050">
          <cell r="J1050" t="str">
            <v>SG-chengweico-06/2023</v>
          </cell>
          <cell r="K1050">
            <v>45114</v>
          </cell>
          <cell r="L1050" t="str">
            <v>Monthly Billing</v>
          </cell>
          <cell r="M1050">
            <v>2500</v>
          </cell>
          <cell r="N1050">
            <v>2500</v>
          </cell>
          <cell r="O1050"/>
          <cell r="P1050" t="str">
            <v>Jun/2023</v>
          </cell>
          <cell r="Q1050">
            <v>2500</v>
          </cell>
          <cell r="R1050">
            <v>938</v>
          </cell>
          <cell r="S1050">
            <v>0</v>
          </cell>
          <cell r="T1050" t="str">
            <v>Active</v>
          </cell>
          <cell r="U1050" t="str">
            <v>Masspay</v>
          </cell>
        </row>
        <row r="1051">
          <cell r="J1051" t="str">
            <v>SG-CimbSpeedsend-11/2023</v>
          </cell>
          <cell r="K1051">
            <v>45267</v>
          </cell>
          <cell r="L1051" t="str">
            <v>Monthly Billing</v>
          </cell>
          <cell r="M1051">
            <v>580</v>
          </cell>
          <cell r="N1051">
            <v>1173.75</v>
          </cell>
          <cell r="O1051"/>
          <cell r="P1051" t="str">
            <v>Nov/2023</v>
          </cell>
          <cell r="Q1051">
            <v>580</v>
          </cell>
          <cell r="R1051">
            <v>785</v>
          </cell>
          <cell r="S1051">
            <v>0</v>
          </cell>
          <cell r="T1051" t="str">
            <v>Active</v>
          </cell>
          <cell r="U1051" t="str">
            <v>Masspay</v>
          </cell>
        </row>
        <row r="1052">
          <cell r="J1052" t="str">
            <v>SG-CN-CimbSpeedsend-11-2023</v>
          </cell>
          <cell r="K1052">
            <v>45468</v>
          </cell>
          <cell r="L1052" t="str">
            <v>Credit Note</v>
          </cell>
          <cell r="M1052">
            <v>-580</v>
          </cell>
          <cell r="N1052">
            <v>-580</v>
          </cell>
          <cell r="O1052">
            <v>0</v>
          </cell>
          <cell r="P1052" t="str">
            <v>Nov/2023</v>
          </cell>
          <cell r="Q1052">
            <v>-580</v>
          </cell>
          <cell r="R1052">
            <v>584</v>
          </cell>
          <cell r="S1052">
            <v>0</v>
          </cell>
          <cell r="T1052" t="str">
            <v>Active</v>
          </cell>
          <cell r="U1052" t="str">
            <v>Masspay</v>
          </cell>
        </row>
        <row r="1053">
          <cell r="J1053" t="str">
            <v>SG-Cimb Speedsend-11/2022</v>
          </cell>
          <cell r="K1053">
            <v>44907</v>
          </cell>
          <cell r="L1053" t="str">
            <v>Monthly Billing</v>
          </cell>
          <cell r="M1053">
            <v>1288.75</v>
          </cell>
          <cell r="N1053">
            <v>1288.75</v>
          </cell>
          <cell r="O1053"/>
          <cell r="P1053" t="str">
            <v>Nov/2022</v>
          </cell>
          <cell r="Q1053">
            <v>1288.75</v>
          </cell>
          <cell r="R1053">
            <v>1145</v>
          </cell>
          <cell r="S1053">
            <v>0</v>
          </cell>
          <cell r="T1053" t="str">
            <v>Active</v>
          </cell>
          <cell r="U1053" t="str">
            <v>Masspay</v>
          </cell>
        </row>
        <row r="1054">
          <cell r="J1054" t="str">
            <v>SG-Cimb Speedsend-12/2022</v>
          </cell>
          <cell r="K1054">
            <v>44933</v>
          </cell>
          <cell r="L1054" t="str">
            <v>Monthly Billing</v>
          </cell>
          <cell r="M1054">
            <v>1322.5</v>
          </cell>
          <cell r="N1054">
            <v>1322.5</v>
          </cell>
          <cell r="O1054"/>
          <cell r="P1054" t="str">
            <v>Dec/2022</v>
          </cell>
          <cell r="Q1054">
            <v>1322.5</v>
          </cell>
          <cell r="R1054">
            <v>1119</v>
          </cell>
          <cell r="S1054">
            <v>0</v>
          </cell>
          <cell r="T1054" t="str">
            <v>Active</v>
          </cell>
          <cell r="U1054" t="str">
            <v>Masspay</v>
          </cell>
        </row>
        <row r="1055">
          <cell r="J1055" t="str">
            <v>SG-Cimb Speedsend-01/2023</v>
          </cell>
          <cell r="K1055">
            <v>44964</v>
          </cell>
          <cell r="L1055" t="str">
            <v>Monthly Billing</v>
          </cell>
          <cell r="M1055">
            <v>1333.75</v>
          </cell>
          <cell r="N1055">
            <v>1333.75</v>
          </cell>
          <cell r="O1055"/>
          <cell r="P1055" t="str">
            <v>Jan/2023</v>
          </cell>
          <cell r="Q1055">
            <v>1333.75</v>
          </cell>
          <cell r="R1055">
            <v>1088</v>
          </cell>
          <cell r="S1055">
            <v>0</v>
          </cell>
          <cell r="T1055" t="str">
            <v>Active</v>
          </cell>
          <cell r="U1055" t="str">
            <v>Masspay</v>
          </cell>
        </row>
        <row r="1056">
          <cell r="J1056" t="str">
            <v>SG-CimbSpeedsend-02/2023</v>
          </cell>
          <cell r="K1056">
            <v>44992</v>
          </cell>
          <cell r="L1056" t="str">
            <v>Monthly Billing</v>
          </cell>
          <cell r="M1056">
            <v>1147</v>
          </cell>
          <cell r="N1056">
            <v>1147</v>
          </cell>
          <cell r="O1056"/>
          <cell r="P1056" t="str">
            <v>Feb/2023</v>
          </cell>
          <cell r="Q1056">
            <v>1147</v>
          </cell>
          <cell r="R1056">
            <v>1060</v>
          </cell>
          <cell r="S1056">
            <v>0</v>
          </cell>
          <cell r="T1056" t="str">
            <v>Active</v>
          </cell>
          <cell r="U1056" t="str">
            <v>Masspay</v>
          </cell>
        </row>
        <row r="1057">
          <cell r="J1057" t="str">
            <v>SG-CimbSpeedsend-03/2023</v>
          </cell>
          <cell r="K1057">
            <v>45023</v>
          </cell>
          <cell r="L1057" t="str">
            <v>Monthly Billing</v>
          </cell>
          <cell r="M1057">
            <v>1430</v>
          </cell>
          <cell r="N1057">
            <v>1430</v>
          </cell>
          <cell r="O1057"/>
          <cell r="P1057" t="str">
            <v>Mar/2023</v>
          </cell>
          <cell r="Q1057">
            <v>1430</v>
          </cell>
          <cell r="R1057">
            <v>1029</v>
          </cell>
          <cell r="S1057">
            <v>0</v>
          </cell>
          <cell r="T1057" t="str">
            <v>Active</v>
          </cell>
          <cell r="U1057" t="str">
            <v>Masspay</v>
          </cell>
        </row>
        <row r="1058">
          <cell r="J1058" t="str">
            <v>SG-CimbSpeedsend-04/2023</v>
          </cell>
          <cell r="K1058">
            <v>45054</v>
          </cell>
          <cell r="L1058" t="str">
            <v>Monthly Billing</v>
          </cell>
          <cell r="M1058">
            <v>1297.5</v>
          </cell>
          <cell r="N1058">
            <v>1297.5</v>
          </cell>
          <cell r="O1058"/>
          <cell r="P1058" t="str">
            <v>Apr/2023</v>
          </cell>
          <cell r="Q1058">
            <v>1297.5</v>
          </cell>
          <cell r="R1058">
            <v>998</v>
          </cell>
          <cell r="S1058">
            <v>0</v>
          </cell>
          <cell r="T1058" t="str">
            <v>Active</v>
          </cell>
          <cell r="U1058" t="str">
            <v>Masspay</v>
          </cell>
        </row>
        <row r="1059">
          <cell r="J1059" t="str">
            <v>SG-CimbSpeedsend-05/2023</v>
          </cell>
          <cell r="K1059">
            <v>45084</v>
          </cell>
          <cell r="L1059" t="str">
            <v>Monthly Billing</v>
          </cell>
          <cell r="M1059">
            <v>1506.25</v>
          </cell>
          <cell r="N1059">
            <v>1506.25</v>
          </cell>
          <cell r="O1059"/>
          <cell r="P1059" t="str">
            <v>May/2023</v>
          </cell>
          <cell r="Q1059">
            <v>1506.25</v>
          </cell>
          <cell r="R1059">
            <v>968</v>
          </cell>
          <cell r="S1059">
            <v>0</v>
          </cell>
          <cell r="T1059" t="str">
            <v>Active</v>
          </cell>
          <cell r="U1059" t="str">
            <v>Masspay</v>
          </cell>
        </row>
        <row r="1060">
          <cell r="J1060" t="str">
            <v>SG-CimbSpeedsend-06/2023</v>
          </cell>
          <cell r="K1060">
            <v>45114</v>
          </cell>
          <cell r="L1060" t="str">
            <v>Monthly Billing</v>
          </cell>
          <cell r="M1060">
            <v>1381.75</v>
          </cell>
          <cell r="N1060">
            <v>1381.75</v>
          </cell>
          <cell r="O1060"/>
          <cell r="P1060" t="str">
            <v>Jun/2023</v>
          </cell>
          <cell r="Q1060">
            <v>1381.75</v>
          </cell>
          <cell r="R1060">
            <v>938</v>
          </cell>
          <cell r="S1060">
            <v>0</v>
          </cell>
          <cell r="T1060" t="str">
            <v>Active</v>
          </cell>
          <cell r="U1060" t="str">
            <v>Masspay</v>
          </cell>
        </row>
        <row r="1061">
          <cell r="J1061" t="str">
            <v>SG-CimbSpeedsend-07/2023</v>
          </cell>
          <cell r="K1061">
            <v>45145</v>
          </cell>
          <cell r="L1061" t="str">
            <v>Monthly Billing</v>
          </cell>
          <cell r="M1061">
            <v>1534.25</v>
          </cell>
          <cell r="N1061">
            <v>1534.25</v>
          </cell>
          <cell r="O1061"/>
          <cell r="P1061" t="str">
            <v>Jul/2023</v>
          </cell>
          <cell r="Q1061">
            <v>1534.25</v>
          </cell>
          <cell r="R1061">
            <v>907</v>
          </cell>
          <cell r="S1061">
            <v>0</v>
          </cell>
          <cell r="T1061" t="str">
            <v>Active</v>
          </cell>
          <cell r="U1061" t="str">
            <v>Masspay</v>
          </cell>
        </row>
        <row r="1062">
          <cell r="J1062" t="str">
            <v>SG -CimbSpeedsend-08/2023</v>
          </cell>
          <cell r="K1062">
            <v>45176</v>
          </cell>
          <cell r="L1062" t="str">
            <v>Monthly Billing</v>
          </cell>
          <cell r="M1062">
            <v>1313</v>
          </cell>
          <cell r="N1062">
            <v>1313</v>
          </cell>
          <cell r="O1062"/>
          <cell r="P1062" t="str">
            <v>Aug/2023</v>
          </cell>
          <cell r="Q1062">
            <v>1313</v>
          </cell>
          <cell r="R1062">
            <v>876</v>
          </cell>
          <cell r="S1062">
            <v>0</v>
          </cell>
          <cell r="T1062" t="str">
            <v>Active</v>
          </cell>
          <cell r="U1062" t="str">
            <v>Masspay</v>
          </cell>
        </row>
        <row r="1063">
          <cell r="J1063" t="str">
            <v>SG-CimbSpeedsend-09/2023</v>
          </cell>
          <cell r="K1063">
            <v>45215</v>
          </cell>
          <cell r="L1063" t="str">
            <v>Monthly Billing</v>
          </cell>
          <cell r="M1063">
            <v>549.5</v>
          </cell>
          <cell r="N1063">
            <v>1862.5</v>
          </cell>
          <cell r="O1063"/>
          <cell r="P1063" t="str">
            <v>Sep/2023</v>
          </cell>
          <cell r="Q1063">
            <v>549.5</v>
          </cell>
          <cell r="R1063">
            <v>837</v>
          </cell>
          <cell r="S1063">
            <v>0</v>
          </cell>
          <cell r="T1063" t="str">
            <v>Active</v>
          </cell>
          <cell r="U1063" t="str">
            <v>Masspay</v>
          </cell>
        </row>
        <row r="1064">
          <cell r="J1064" t="str">
            <v>SG-CimbSpeedsend-10/2023</v>
          </cell>
          <cell r="K1064">
            <v>45246</v>
          </cell>
          <cell r="L1064" t="str">
            <v>Monthly Billing</v>
          </cell>
          <cell r="M1064">
            <v>593.75</v>
          </cell>
          <cell r="N1064">
            <v>593.75</v>
          </cell>
          <cell r="O1064"/>
          <cell r="P1064" t="str">
            <v>Oct/2023</v>
          </cell>
          <cell r="Q1064">
            <v>593.75</v>
          </cell>
          <cell r="R1064">
            <v>806</v>
          </cell>
          <cell r="S1064">
            <v>0</v>
          </cell>
          <cell r="T1064" t="str">
            <v>Active</v>
          </cell>
          <cell r="U1064" t="str">
            <v>Masspay</v>
          </cell>
        </row>
        <row r="1065">
          <cell r="J1065" t="str">
            <v>SG-CimbSpeedsend-11/2023</v>
          </cell>
          <cell r="K1065">
            <v>45464</v>
          </cell>
          <cell r="L1065" t="str">
            <v>Monthly Billing</v>
          </cell>
          <cell r="M1065">
            <v>558.25</v>
          </cell>
          <cell r="N1065">
            <v>558.25</v>
          </cell>
          <cell r="O1065"/>
          <cell r="P1065" t="str">
            <v>Nov/2023</v>
          </cell>
          <cell r="Q1065">
            <v>558.25</v>
          </cell>
          <cell r="R1065">
            <v>588</v>
          </cell>
          <cell r="S1065">
            <v>0</v>
          </cell>
          <cell r="T1065" t="str">
            <v>Active</v>
          </cell>
          <cell r="U1065" t="str">
            <v>Masspay</v>
          </cell>
        </row>
        <row r="1066">
          <cell r="J1066" t="str">
            <v>SG-CimbSpeedsend-01/2024</v>
          </cell>
          <cell r="K1066">
            <v>45464</v>
          </cell>
          <cell r="L1066" t="str">
            <v>Monthly Billing</v>
          </cell>
          <cell r="M1066">
            <v>283.75</v>
          </cell>
          <cell r="N1066">
            <v>283.75</v>
          </cell>
          <cell r="O1066"/>
          <cell r="P1066" t="str">
            <v>Jan/2024</v>
          </cell>
          <cell r="Q1066">
            <v>283.75</v>
          </cell>
          <cell r="R1066">
            <v>588</v>
          </cell>
          <cell r="S1066">
            <v>0</v>
          </cell>
          <cell r="T1066" t="str">
            <v>Active</v>
          </cell>
          <cell r="U1066" t="str">
            <v>Masspay</v>
          </cell>
        </row>
        <row r="1067">
          <cell r="J1067" t="str">
            <v>SG-CimbSpeedsend-02/2024</v>
          </cell>
          <cell r="K1067">
            <v>45464</v>
          </cell>
          <cell r="L1067" t="str">
            <v>Monthly Billing</v>
          </cell>
          <cell r="M1067">
            <v>289.75</v>
          </cell>
          <cell r="N1067">
            <v>289.75</v>
          </cell>
          <cell r="O1067"/>
          <cell r="P1067" t="str">
            <v>Feb/2024</v>
          </cell>
          <cell r="Q1067">
            <v>289.75</v>
          </cell>
          <cell r="R1067">
            <v>588</v>
          </cell>
          <cell r="S1067">
            <v>0</v>
          </cell>
          <cell r="T1067" t="str">
            <v>Active</v>
          </cell>
          <cell r="U1067" t="str">
            <v>Masspay</v>
          </cell>
        </row>
        <row r="1068">
          <cell r="J1068" t="str">
            <v>SG-CimbSpeedsend-03/2024</v>
          </cell>
          <cell r="K1068">
            <v>45464</v>
          </cell>
          <cell r="L1068" t="str">
            <v>Monthly Billing</v>
          </cell>
          <cell r="M1068">
            <v>332</v>
          </cell>
          <cell r="N1068">
            <v>332</v>
          </cell>
          <cell r="O1068"/>
          <cell r="P1068" t="str">
            <v>Mar/2024</v>
          </cell>
          <cell r="Q1068">
            <v>332</v>
          </cell>
          <cell r="R1068">
            <v>588</v>
          </cell>
          <cell r="S1068">
            <v>0</v>
          </cell>
          <cell r="T1068" t="str">
            <v>Active</v>
          </cell>
          <cell r="U1068" t="str">
            <v>Masspay</v>
          </cell>
        </row>
        <row r="1069">
          <cell r="J1069" t="str">
            <v>SG-CimbSpeedsend-12/2023</v>
          </cell>
          <cell r="K1069">
            <v>45464</v>
          </cell>
          <cell r="L1069" t="str">
            <v>Monthly Billing</v>
          </cell>
          <cell r="M1069">
            <v>292.25</v>
          </cell>
          <cell r="N1069">
            <v>292.25</v>
          </cell>
          <cell r="O1069"/>
          <cell r="P1069" t="str">
            <v>Dec/2023</v>
          </cell>
          <cell r="Q1069">
            <v>292.25</v>
          </cell>
          <cell r="R1069">
            <v>588</v>
          </cell>
          <cell r="S1069">
            <v>0</v>
          </cell>
          <cell r="T1069" t="str">
            <v>Active</v>
          </cell>
          <cell r="U1069" t="str">
            <v>Masspay</v>
          </cell>
        </row>
        <row r="1070">
          <cell r="J1070" t="str">
            <v>SG-CimbSpeedsend-04/2024</v>
          </cell>
          <cell r="K1070">
            <v>45464</v>
          </cell>
          <cell r="L1070" t="str">
            <v>Monthly Billing</v>
          </cell>
          <cell r="M1070">
            <v>321.75</v>
          </cell>
          <cell r="N1070">
            <v>321.75</v>
          </cell>
          <cell r="O1070"/>
          <cell r="P1070" t="str">
            <v>Apr/2024</v>
          </cell>
          <cell r="Q1070">
            <v>321.75</v>
          </cell>
          <cell r="R1070">
            <v>588</v>
          </cell>
          <cell r="S1070">
            <v>0</v>
          </cell>
          <cell r="T1070" t="str">
            <v>Active</v>
          </cell>
          <cell r="U1070" t="str">
            <v>Masspay</v>
          </cell>
        </row>
        <row r="1071">
          <cell r="J1071" t="str">
            <v>SG-CimbSpeedsend-05/2024</v>
          </cell>
          <cell r="K1071">
            <v>45464</v>
          </cell>
          <cell r="L1071" t="str">
            <v>Monthly Billing</v>
          </cell>
          <cell r="M1071">
            <v>325.25</v>
          </cell>
          <cell r="N1071">
            <v>325.25</v>
          </cell>
          <cell r="O1071"/>
          <cell r="P1071" t="str">
            <v>May/2024</v>
          </cell>
          <cell r="Q1071">
            <v>325.25</v>
          </cell>
          <cell r="R1071">
            <v>588</v>
          </cell>
          <cell r="S1071">
            <v>0</v>
          </cell>
          <cell r="T1071" t="str">
            <v>Active</v>
          </cell>
          <cell r="U1071" t="str">
            <v>Masspay</v>
          </cell>
        </row>
        <row r="1072">
          <cell r="J1072" t="str">
            <v>SG-CimbSpeedsend-06/2024</v>
          </cell>
          <cell r="K1072">
            <v>45481</v>
          </cell>
          <cell r="L1072" t="str">
            <v>Monthly Billing</v>
          </cell>
          <cell r="M1072">
            <v>272.25</v>
          </cell>
          <cell r="N1072">
            <v>272.25</v>
          </cell>
          <cell r="O1072"/>
          <cell r="P1072" t="str">
            <v>Jun/2024</v>
          </cell>
          <cell r="Q1072">
            <v>272.25</v>
          </cell>
          <cell r="R1072">
            <v>571</v>
          </cell>
          <cell r="S1072">
            <v>0</v>
          </cell>
          <cell r="T1072" t="str">
            <v>Active</v>
          </cell>
          <cell r="U1072" t="str">
            <v>Masspay</v>
          </cell>
        </row>
        <row r="1073">
          <cell r="J1073" t="str">
            <v>SG-CimbSpeedsend-07/2024</v>
          </cell>
          <cell r="K1073">
            <v>45511</v>
          </cell>
          <cell r="L1073" t="str">
            <v>Monthly Billing</v>
          </cell>
          <cell r="M1073">
            <v>330</v>
          </cell>
          <cell r="N1073">
            <v>330</v>
          </cell>
          <cell r="O1073"/>
          <cell r="P1073" t="str">
            <v>Jul/2024</v>
          </cell>
          <cell r="Q1073">
            <v>330</v>
          </cell>
          <cell r="R1073">
            <v>541</v>
          </cell>
          <cell r="S1073">
            <v>0</v>
          </cell>
          <cell r="T1073" t="str">
            <v>Active</v>
          </cell>
          <cell r="U1073" t="str">
            <v>Masspay</v>
          </cell>
        </row>
        <row r="1074">
          <cell r="J1074" t="str">
            <v>SG-CimbSpeedsend-08/2024</v>
          </cell>
          <cell r="K1074">
            <v>45542</v>
          </cell>
          <cell r="L1074" t="str">
            <v>Monthly Billing</v>
          </cell>
          <cell r="M1074">
            <v>369.25</v>
          </cell>
          <cell r="N1074">
            <v>369.25</v>
          </cell>
          <cell r="O1074"/>
          <cell r="P1074" t="str">
            <v>Aug/2024</v>
          </cell>
          <cell r="Q1074">
            <v>369.25</v>
          </cell>
          <cell r="R1074">
            <v>510</v>
          </cell>
          <cell r="S1074">
            <v>0</v>
          </cell>
          <cell r="T1074" t="str">
            <v>Active</v>
          </cell>
          <cell r="U1074" t="str">
            <v>Masspay</v>
          </cell>
        </row>
        <row r="1075">
          <cell r="J1075" t="str">
            <v>SG-CimbSpeedsend-09/2024</v>
          </cell>
          <cell r="K1075">
            <v>45572</v>
          </cell>
          <cell r="L1075" t="str">
            <v>Monthly Billing</v>
          </cell>
          <cell r="M1075">
            <v>353</v>
          </cell>
          <cell r="N1075">
            <v>353</v>
          </cell>
          <cell r="O1075"/>
          <cell r="P1075" t="str">
            <v>Sep/2024</v>
          </cell>
          <cell r="Q1075">
            <v>353</v>
          </cell>
          <cell r="R1075">
            <v>480</v>
          </cell>
          <cell r="S1075">
            <v>0</v>
          </cell>
          <cell r="T1075" t="str">
            <v>Active</v>
          </cell>
          <cell r="U1075" t="str">
            <v>Masspay</v>
          </cell>
        </row>
        <row r="1076">
          <cell r="J1076" t="str">
            <v>SG-CimbSpeedsend-10/2024</v>
          </cell>
          <cell r="K1076">
            <v>45603</v>
          </cell>
          <cell r="L1076" t="str">
            <v>Monthly Billing</v>
          </cell>
          <cell r="M1076">
            <v>313.5</v>
          </cell>
          <cell r="N1076">
            <v>313.5</v>
          </cell>
          <cell r="O1076"/>
          <cell r="P1076" t="str">
            <v>Oct/2024</v>
          </cell>
          <cell r="Q1076">
            <v>313.5</v>
          </cell>
          <cell r="R1076">
            <v>449</v>
          </cell>
          <cell r="S1076">
            <v>0</v>
          </cell>
          <cell r="T1076" t="str">
            <v>Active</v>
          </cell>
          <cell r="U1076" t="str">
            <v>Masspay</v>
          </cell>
        </row>
        <row r="1077">
          <cell r="J1077" t="str">
            <v>SG-CimbSpeedsend-11/2024</v>
          </cell>
          <cell r="K1077">
            <v>45633</v>
          </cell>
          <cell r="L1077" t="str">
            <v>Monthly Billing</v>
          </cell>
          <cell r="M1077">
            <v>306</v>
          </cell>
          <cell r="N1077">
            <v>0</v>
          </cell>
          <cell r="O1077">
            <v>0</v>
          </cell>
          <cell r="P1077" t="str">
            <v>Nov/2024</v>
          </cell>
          <cell r="Q1077">
            <v>0</v>
          </cell>
          <cell r="R1077">
            <v>419</v>
          </cell>
          <cell r="S1077">
            <v>0</v>
          </cell>
          <cell r="T1077" t="str">
            <v>Active</v>
          </cell>
          <cell r="U1077" t="str">
            <v>Masspay</v>
          </cell>
        </row>
        <row r="1078">
          <cell r="J1078" t="str">
            <v>SG-CimbSpeedsend-12/2024</v>
          </cell>
          <cell r="K1078">
            <v>45673</v>
          </cell>
          <cell r="L1078" t="str">
            <v>Monthly Billing</v>
          </cell>
          <cell r="M1078">
            <v>343.75</v>
          </cell>
          <cell r="N1078">
            <v>343.75</v>
          </cell>
          <cell r="O1078">
            <v>0</v>
          </cell>
          <cell r="P1078" t="str">
            <v>Dec-2024</v>
          </cell>
          <cell r="Q1078">
            <v>343.75</v>
          </cell>
          <cell r="R1078">
            <v>379</v>
          </cell>
          <cell r="S1078">
            <v>0</v>
          </cell>
          <cell r="T1078" t="str">
            <v>Active</v>
          </cell>
          <cell r="U1078" t="str">
            <v>Masspay</v>
          </cell>
        </row>
        <row r="1079">
          <cell r="J1079" t="str">
            <v>SG-CimbSpeedsend-01/2025</v>
          </cell>
          <cell r="K1079">
            <v>45702</v>
          </cell>
          <cell r="L1079" t="str">
            <v>Monthly Billing</v>
          </cell>
          <cell r="M1079">
            <v>324.75</v>
          </cell>
          <cell r="N1079">
            <v>324.75</v>
          </cell>
          <cell r="O1079"/>
          <cell r="P1079" t="str">
            <v>Jan/2025</v>
          </cell>
          <cell r="Q1079">
            <v>324.75</v>
          </cell>
          <cell r="R1079">
            <v>350</v>
          </cell>
          <cell r="S1079">
            <v>0</v>
          </cell>
          <cell r="T1079" t="str">
            <v>Active</v>
          </cell>
          <cell r="U1079" t="str">
            <v>Masspay</v>
          </cell>
        </row>
        <row r="1080">
          <cell r="J1080" t="str">
            <v>SG-CimbSpeedsend-02/2025</v>
          </cell>
          <cell r="K1080">
            <v>45730</v>
          </cell>
          <cell r="L1080" t="str">
            <v>Monthly Billing</v>
          </cell>
          <cell r="M1080">
            <v>319</v>
          </cell>
          <cell r="N1080">
            <v>319</v>
          </cell>
          <cell r="O1080"/>
          <cell r="P1080" t="str">
            <v>Feb/2025</v>
          </cell>
          <cell r="Q1080">
            <v>319</v>
          </cell>
          <cell r="R1080">
            <v>322</v>
          </cell>
          <cell r="S1080">
            <v>0</v>
          </cell>
          <cell r="T1080" t="str">
            <v>Active</v>
          </cell>
          <cell r="U1080" t="str">
            <v>Masspay</v>
          </cell>
        </row>
        <row r="1081">
          <cell r="J1081" t="str">
            <v>SG-CimbSpeedsend-03/2025</v>
          </cell>
          <cell r="K1081">
            <v>45761</v>
          </cell>
          <cell r="L1081" t="str">
            <v>Monthly Billing</v>
          </cell>
          <cell r="M1081">
            <v>379</v>
          </cell>
          <cell r="N1081">
            <v>379</v>
          </cell>
          <cell r="O1081"/>
          <cell r="P1081" t="str">
            <v>Mar/2025</v>
          </cell>
          <cell r="Q1081">
            <v>379</v>
          </cell>
          <cell r="R1081">
            <v>291</v>
          </cell>
          <cell r="S1081">
            <v>0</v>
          </cell>
          <cell r="T1081" t="str">
            <v>Active</v>
          </cell>
          <cell r="U1081" t="str">
            <v>Masspay</v>
          </cell>
        </row>
        <row r="1082">
          <cell r="J1082" t="str">
            <v>SG-CimbSpeedsend-04/2025</v>
          </cell>
          <cell r="K1082">
            <v>45791</v>
          </cell>
          <cell r="L1082" t="str">
            <v>Monthly Billing</v>
          </cell>
          <cell r="M1082">
            <v>359.75</v>
          </cell>
          <cell r="N1082">
            <v>359.75</v>
          </cell>
          <cell r="O1082"/>
          <cell r="P1082" t="str">
            <v>Apr/2025</v>
          </cell>
          <cell r="Q1082">
            <v>359.75</v>
          </cell>
          <cell r="R1082">
            <v>261</v>
          </cell>
          <cell r="S1082">
            <v>0</v>
          </cell>
          <cell r="T1082" t="str">
            <v>Active</v>
          </cell>
          <cell r="U1082" t="str">
            <v>Masspay</v>
          </cell>
        </row>
        <row r="1083">
          <cell r="J1083" t="str">
            <v>SG-CimbSpeedsend-05/2025</v>
          </cell>
          <cell r="K1083">
            <v>45822</v>
          </cell>
          <cell r="L1083" t="str">
            <v>Monthly Billing</v>
          </cell>
          <cell r="M1083">
            <v>338.75</v>
          </cell>
          <cell r="N1083">
            <v>0</v>
          </cell>
          <cell r="O1083">
            <v>0</v>
          </cell>
          <cell r="P1083" t="str">
            <v>May/2025</v>
          </cell>
          <cell r="Q1083">
            <v>338.75</v>
          </cell>
          <cell r="R1083">
            <v>230</v>
          </cell>
          <cell r="S1083">
            <v>0</v>
          </cell>
          <cell r="T1083" t="str">
            <v>Active</v>
          </cell>
          <cell r="U1083" t="str">
            <v>Masspay</v>
          </cell>
        </row>
        <row r="1084">
          <cell r="J1084" t="str">
            <v>SG-CN-CimbSpeedsend-05-2025</v>
          </cell>
          <cell r="K1084">
            <v>45842</v>
          </cell>
          <cell r="L1084" t="str">
            <v>Credit Note-Waive off</v>
          </cell>
          <cell r="M1084">
            <v>-25</v>
          </cell>
          <cell r="N1084">
            <v>-25</v>
          </cell>
          <cell r="O1084">
            <v>0</v>
          </cell>
          <cell r="P1084" t="str">
            <v>May/2025</v>
          </cell>
          <cell r="Q1084">
            <v>-25</v>
          </cell>
          <cell r="R1084">
            <v>210</v>
          </cell>
          <cell r="S1084">
            <v>0</v>
          </cell>
          <cell r="T1084" t="str">
            <v>Active</v>
          </cell>
          <cell r="U1084" t="str">
            <v>Masspay</v>
          </cell>
        </row>
        <row r="1085">
          <cell r="J1085" t="str">
            <v>SG-CimbSpeedsend-06/2025</v>
          </cell>
          <cell r="K1085">
            <v>45852</v>
          </cell>
          <cell r="L1085" t="str">
            <v>Monthly Billing</v>
          </cell>
          <cell r="M1085">
            <v>309.5</v>
          </cell>
          <cell r="N1085">
            <v>309.5</v>
          </cell>
          <cell r="O1085">
            <v>0</v>
          </cell>
          <cell r="P1085" t="str">
            <v>Jun/2025</v>
          </cell>
          <cell r="Q1085">
            <v>309.5</v>
          </cell>
          <cell r="R1085">
            <v>200</v>
          </cell>
          <cell r="S1085">
            <v>0</v>
          </cell>
          <cell r="T1085" t="str">
            <v>Active</v>
          </cell>
          <cell r="U1085" t="str">
            <v>Masspay</v>
          </cell>
        </row>
        <row r="1086">
          <cell r="J1086" t="str">
            <v>SG-CimbSpeedsend-07/2025</v>
          </cell>
          <cell r="K1086">
            <v>45883</v>
          </cell>
          <cell r="L1086" t="str">
            <v>Monthly Billing</v>
          </cell>
          <cell r="M1086">
            <v>317.25</v>
          </cell>
          <cell r="N1086">
            <v>317.25</v>
          </cell>
          <cell r="O1086">
            <v>0</v>
          </cell>
          <cell r="P1086" t="str">
            <v>Jul/2025</v>
          </cell>
          <cell r="Q1086">
            <v>317.25</v>
          </cell>
          <cell r="R1086">
            <v>169</v>
          </cell>
          <cell r="S1086">
            <v>0</v>
          </cell>
          <cell r="T1086" t="str">
            <v>Active</v>
          </cell>
          <cell r="U1086" t="str">
            <v>Masspay</v>
          </cell>
        </row>
        <row r="1087">
          <cell r="J1087" t="str">
            <v>SG-CimbSpeedsend-08/2025</v>
          </cell>
          <cell r="K1087">
            <v>45915</v>
          </cell>
          <cell r="L1087" t="str">
            <v>Monthly Billing</v>
          </cell>
          <cell r="M1087">
            <v>287.5</v>
          </cell>
          <cell r="N1087">
            <v>287.5</v>
          </cell>
          <cell r="O1087">
            <v>0</v>
          </cell>
          <cell r="P1087" t="str">
            <v>Aug/2025</v>
          </cell>
          <cell r="Q1087">
            <v>287.5</v>
          </cell>
          <cell r="R1087">
            <v>137</v>
          </cell>
          <cell r="S1087">
            <v>0</v>
          </cell>
          <cell r="T1087" t="str">
            <v>Active</v>
          </cell>
          <cell r="U1087" t="str">
            <v>Masspay</v>
          </cell>
        </row>
        <row r="1088">
          <cell r="J1088" t="str">
            <v>SG-CimbSpeedsend-09/2025</v>
          </cell>
          <cell r="K1088">
            <v>45944</v>
          </cell>
          <cell r="L1088" t="str">
            <v>Monthly Billing</v>
          </cell>
          <cell r="M1088">
            <v>288</v>
          </cell>
          <cell r="N1088">
            <v>288</v>
          </cell>
          <cell r="O1088">
            <v>0</v>
          </cell>
          <cell r="P1088" t="str">
            <v>Sep/2025</v>
          </cell>
          <cell r="Q1088">
            <v>288</v>
          </cell>
          <cell r="R1088">
            <v>108</v>
          </cell>
          <cell r="S1088">
            <v>0</v>
          </cell>
          <cell r="T1088" t="str">
            <v>Active</v>
          </cell>
          <cell r="U1088" t="str">
            <v>Masspay</v>
          </cell>
        </row>
        <row r="1089">
          <cell r="J1089" t="str">
            <v>SG-CimbSpeedsend-10/2025</v>
          </cell>
          <cell r="K1089">
            <v>45975</v>
          </cell>
          <cell r="L1089" t="str">
            <v>Monthly Billing</v>
          </cell>
          <cell r="M1089">
            <v>301.25</v>
          </cell>
          <cell r="N1089">
            <v>301.25</v>
          </cell>
          <cell r="O1089">
            <v>0</v>
          </cell>
          <cell r="P1089" t="str">
            <v>Oct/2025</v>
          </cell>
          <cell r="Q1089">
            <v>301.25</v>
          </cell>
          <cell r="R1089">
            <v>77</v>
          </cell>
          <cell r="S1089">
            <v>0</v>
          </cell>
          <cell r="T1089" t="str">
            <v>Active</v>
          </cell>
          <cell r="U1089" t="str">
            <v>Masspay</v>
          </cell>
        </row>
        <row r="1090">
          <cell r="J1090" t="str">
            <v>SG-CimbSpeedsend-11/2025</v>
          </cell>
          <cell r="K1090">
            <v>46006</v>
          </cell>
          <cell r="L1090" t="str">
            <v>Monthly Billing</v>
          </cell>
          <cell r="M1090">
            <v>277.5</v>
          </cell>
          <cell r="N1090">
            <v>277.5</v>
          </cell>
          <cell r="O1090">
            <v>0</v>
          </cell>
          <cell r="P1090" t="str">
            <v>Nov/2025</v>
          </cell>
          <cell r="Q1090">
            <v>277.5</v>
          </cell>
          <cell r="R1090">
            <v>46</v>
          </cell>
          <cell r="S1090">
            <v>0</v>
          </cell>
          <cell r="T1090" t="str">
            <v>Active</v>
          </cell>
          <cell r="U1090" t="str">
            <v>Masspay</v>
          </cell>
        </row>
        <row r="1091">
          <cell r="J1091" t="str">
            <v>SG-CimbSpeedsend-12/2025</v>
          </cell>
          <cell r="K1091">
            <v>46036</v>
          </cell>
          <cell r="L1091" t="str">
            <v>Monthly Billing</v>
          </cell>
          <cell r="M1091">
            <v>294.25</v>
          </cell>
          <cell r="N1091">
            <v>294.25</v>
          </cell>
          <cell r="O1091">
            <v>0</v>
          </cell>
          <cell r="P1091" t="str">
            <v>Dec/2025</v>
          </cell>
          <cell r="Q1091">
            <v>294.25</v>
          </cell>
          <cell r="R1091">
            <v>16</v>
          </cell>
          <cell r="S1091">
            <v>0</v>
          </cell>
          <cell r="T1091" t="str">
            <v>Active</v>
          </cell>
          <cell r="U1091" t="str">
            <v>Masspay</v>
          </cell>
        </row>
        <row r="1092">
          <cell r="J1092" t="str">
            <v>SG-Cimb Speedsend-EUR-01/2024</v>
          </cell>
          <cell r="K1092">
            <v>45464</v>
          </cell>
          <cell r="L1092" t="str">
            <v>Monthly Billing</v>
          </cell>
          <cell r="M1092">
            <v>37.799999999999997</v>
          </cell>
          <cell r="N1092">
            <v>37.799999999999997</v>
          </cell>
          <cell r="O1092"/>
          <cell r="P1092" t="str">
            <v>Jan/2024</v>
          </cell>
          <cell r="Q1092">
            <v>37.799999999999997</v>
          </cell>
          <cell r="R1092">
            <v>588</v>
          </cell>
          <cell r="S1092">
            <v>0</v>
          </cell>
          <cell r="T1092" t="str">
            <v>Active</v>
          </cell>
          <cell r="U1092" t="str">
            <v>Masspay</v>
          </cell>
        </row>
        <row r="1093">
          <cell r="J1093" t="str">
            <v>SG-Cimb Speedsend-EUR-02/2024</v>
          </cell>
          <cell r="K1093">
            <v>45464</v>
          </cell>
          <cell r="L1093" t="str">
            <v>Monthly Billing</v>
          </cell>
          <cell r="M1093">
            <v>42.3</v>
          </cell>
          <cell r="N1093">
            <v>42.3</v>
          </cell>
          <cell r="O1093"/>
          <cell r="P1093" t="str">
            <v>Feb/2024</v>
          </cell>
          <cell r="Q1093">
            <v>42.3</v>
          </cell>
          <cell r="R1093">
            <v>588</v>
          </cell>
          <cell r="S1093">
            <v>0</v>
          </cell>
          <cell r="T1093" t="str">
            <v>Active</v>
          </cell>
          <cell r="U1093" t="str">
            <v>Masspay</v>
          </cell>
        </row>
        <row r="1094">
          <cell r="J1094" t="str">
            <v>SG-Cimb Speedsend-EUR-03/2024</v>
          </cell>
          <cell r="K1094">
            <v>45464</v>
          </cell>
          <cell r="L1094" t="str">
            <v>Monthly Billing</v>
          </cell>
          <cell r="M1094">
            <v>38.700000000000003</v>
          </cell>
          <cell r="N1094">
            <v>38.700000000000003</v>
          </cell>
          <cell r="O1094"/>
          <cell r="P1094" t="str">
            <v>Mar/2024</v>
          </cell>
          <cell r="Q1094">
            <v>38.700000000000003</v>
          </cell>
          <cell r="R1094">
            <v>588</v>
          </cell>
          <cell r="S1094">
            <v>0</v>
          </cell>
          <cell r="T1094" t="str">
            <v>Active</v>
          </cell>
          <cell r="U1094" t="str">
            <v>Masspay</v>
          </cell>
        </row>
        <row r="1095">
          <cell r="J1095" t="str">
            <v>SG-Cimb Speedsend-EUR-12/2023</v>
          </cell>
          <cell r="K1095">
            <v>45464</v>
          </cell>
          <cell r="L1095" t="str">
            <v>Monthly Billing</v>
          </cell>
          <cell r="M1095">
            <v>49.5</v>
          </cell>
          <cell r="N1095">
            <v>49.5</v>
          </cell>
          <cell r="O1095"/>
          <cell r="P1095" t="str">
            <v>Dec/2023</v>
          </cell>
          <cell r="Q1095">
            <v>49.5</v>
          </cell>
          <cell r="R1095">
            <v>588</v>
          </cell>
          <cell r="S1095">
            <v>0</v>
          </cell>
          <cell r="T1095" t="str">
            <v>Active</v>
          </cell>
          <cell r="U1095" t="str">
            <v>Masspay</v>
          </cell>
        </row>
        <row r="1096">
          <cell r="J1096" t="str">
            <v>SG-Cimb Speedsend-EUR-04/2024</v>
          </cell>
          <cell r="K1096">
            <v>45464</v>
          </cell>
          <cell r="L1096" t="str">
            <v>Monthly Billing</v>
          </cell>
          <cell r="M1096">
            <v>49.5</v>
          </cell>
          <cell r="N1096">
            <v>49.5</v>
          </cell>
          <cell r="O1096"/>
          <cell r="P1096" t="str">
            <v>Apr/2024</v>
          </cell>
          <cell r="Q1096">
            <v>49.5</v>
          </cell>
          <cell r="R1096">
            <v>588</v>
          </cell>
          <cell r="S1096">
            <v>0</v>
          </cell>
          <cell r="T1096" t="str">
            <v>Active</v>
          </cell>
          <cell r="U1096" t="str">
            <v>Masspay</v>
          </cell>
        </row>
        <row r="1097">
          <cell r="J1097" t="str">
            <v>SG-Cimb Speedsend-EUR-05/2024</v>
          </cell>
          <cell r="K1097">
            <v>45464</v>
          </cell>
          <cell r="L1097" t="str">
            <v>Monthly Billing</v>
          </cell>
          <cell r="M1097">
            <v>64.8</v>
          </cell>
          <cell r="N1097">
            <v>64.8</v>
          </cell>
          <cell r="O1097"/>
          <cell r="P1097" t="str">
            <v>May/2024</v>
          </cell>
          <cell r="Q1097">
            <v>64.8</v>
          </cell>
          <cell r="R1097">
            <v>588</v>
          </cell>
          <cell r="S1097">
            <v>0</v>
          </cell>
          <cell r="T1097" t="str">
            <v>Active</v>
          </cell>
          <cell r="U1097" t="str">
            <v>Masspay</v>
          </cell>
        </row>
        <row r="1098">
          <cell r="J1098" t="str">
            <v>SG-Cimb Speedsend-EUR-06/2024</v>
          </cell>
          <cell r="K1098">
            <v>45482</v>
          </cell>
          <cell r="L1098" t="str">
            <v>Monthly Billing</v>
          </cell>
          <cell r="M1098">
            <v>54.9</v>
          </cell>
          <cell r="N1098">
            <v>54.9</v>
          </cell>
          <cell r="O1098"/>
          <cell r="P1098" t="str">
            <v>Jun/2024</v>
          </cell>
          <cell r="Q1098">
            <v>54.9</v>
          </cell>
          <cell r="R1098">
            <v>570</v>
          </cell>
          <cell r="S1098">
            <v>0</v>
          </cell>
          <cell r="T1098" t="str">
            <v>Active</v>
          </cell>
          <cell r="U1098" t="str">
            <v>Masspay</v>
          </cell>
        </row>
        <row r="1099">
          <cell r="J1099" t="str">
            <v>SG-Cimb Speedsend-EUR-07/2024</v>
          </cell>
          <cell r="K1099">
            <v>45513</v>
          </cell>
          <cell r="L1099" t="str">
            <v>Monthly Billing</v>
          </cell>
          <cell r="M1099">
            <v>81</v>
          </cell>
          <cell r="N1099">
            <v>81</v>
          </cell>
          <cell r="O1099"/>
          <cell r="P1099" t="str">
            <v>Jul/2024</v>
          </cell>
          <cell r="Q1099">
            <v>81</v>
          </cell>
          <cell r="R1099">
            <v>539</v>
          </cell>
          <cell r="S1099">
            <v>0</v>
          </cell>
          <cell r="T1099" t="str">
            <v>Active</v>
          </cell>
          <cell r="U1099" t="str">
            <v>Masspay</v>
          </cell>
        </row>
        <row r="1100">
          <cell r="J1100" t="str">
            <v>SG-Cimb Speedsend-EUR-08/2024</v>
          </cell>
          <cell r="K1100">
            <v>45544</v>
          </cell>
          <cell r="L1100" t="str">
            <v>Monthly Billing</v>
          </cell>
          <cell r="M1100">
            <v>86.4</v>
          </cell>
          <cell r="N1100">
            <v>86.4</v>
          </cell>
          <cell r="O1100"/>
          <cell r="P1100" t="str">
            <v>Aug/2024</v>
          </cell>
          <cell r="Q1100">
            <v>86.4</v>
          </cell>
          <cell r="R1100">
            <v>508</v>
          </cell>
          <cell r="S1100">
            <v>0</v>
          </cell>
          <cell r="T1100" t="str">
            <v>Active</v>
          </cell>
          <cell r="U1100" t="str">
            <v>Masspay</v>
          </cell>
        </row>
        <row r="1101">
          <cell r="J1101" t="str">
            <v>SG-Cimb Speedsend-EUR-09/2024</v>
          </cell>
          <cell r="K1101">
            <v>45573</v>
          </cell>
          <cell r="L1101" t="str">
            <v>Monthly Billing</v>
          </cell>
          <cell r="M1101">
            <v>92.7</v>
          </cell>
          <cell r="N1101">
            <v>92.7</v>
          </cell>
          <cell r="O1101"/>
          <cell r="P1101" t="str">
            <v>Sep/2024</v>
          </cell>
          <cell r="Q1101">
            <v>92.7</v>
          </cell>
          <cell r="R1101">
            <v>479</v>
          </cell>
          <cell r="S1101">
            <v>0</v>
          </cell>
          <cell r="T1101" t="str">
            <v>Active</v>
          </cell>
          <cell r="U1101" t="str">
            <v>Masspay</v>
          </cell>
        </row>
        <row r="1102">
          <cell r="J1102" t="str">
            <v>SG-Cimb Speedsend-EUR-10/2024</v>
          </cell>
          <cell r="K1102">
            <v>45607</v>
          </cell>
          <cell r="L1102" t="str">
            <v>Monthly Billing</v>
          </cell>
          <cell r="M1102">
            <v>83.7</v>
          </cell>
          <cell r="N1102">
            <v>83.7</v>
          </cell>
          <cell r="O1102"/>
          <cell r="P1102" t="str">
            <v>Oct/2024</v>
          </cell>
          <cell r="Q1102">
            <v>83.7</v>
          </cell>
          <cell r="R1102">
            <v>445</v>
          </cell>
          <cell r="S1102">
            <v>0</v>
          </cell>
          <cell r="T1102" t="str">
            <v>Active</v>
          </cell>
          <cell r="U1102" t="str">
            <v>Masspay</v>
          </cell>
        </row>
        <row r="1103">
          <cell r="J1103" t="str">
            <v>SG-Cimb Speedsend-EUR-11/2024</v>
          </cell>
          <cell r="K1103">
            <v>45635</v>
          </cell>
          <cell r="L1103" t="str">
            <v>Monthly Billing</v>
          </cell>
          <cell r="M1103">
            <v>74.7</v>
          </cell>
          <cell r="N1103">
            <v>0</v>
          </cell>
          <cell r="O1103">
            <v>0</v>
          </cell>
          <cell r="P1103" t="str">
            <v>Nov/2024</v>
          </cell>
          <cell r="Q1103">
            <v>0</v>
          </cell>
          <cell r="R1103">
            <v>417</v>
          </cell>
          <cell r="S1103">
            <v>0</v>
          </cell>
          <cell r="T1103" t="str">
            <v>Active</v>
          </cell>
          <cell r="U1103" t="str">
            <v>Masspay</v>
          </cell>
        </row>
        <row r="1104">
          <cell r="J1104" t="str">
            <v>SG-Cimb Speedsend-EUR-12/2024</v>
          </cell>
          <cell r="K1104">
            <v>45673</v>
          </cell>
          <cell r="L1104" t="str">
            <v>Monthly Billing</v>
          </cell>
          <cell r="M1104">
            <v>76.5</v>
          </cell>
          <cell r="N1104">
            <v>76.5</v>
          </cell>
          <cell r="O1104">
            <v>0</v>
          </cell>
          <cell r="P1104" t="str">
            <v>Dec-2024</v>
          </cell>
          <cell r="Q1104">
            <v>76.5</v>
          </cell>
          <cell r="R1104">
            <v>379</v>
          </cell>
          <cell r="S1104">
            <v>0</v>
          </cell>
          <cell r="T1104" t="str">
            <v>Active</v>
          </cell>
          <cell r="U1104" t="str">
            <v>Masspay</v>
          </cell>
        </row>
        <row r="1105">
          <cell r="J1105" t="str">
            <v>SG-Cimb Speedsend-EUR-01/2025</v>
          </cell>
          <cell r="K1105">
            <v>45705</v>
          </cell>
          <cell r="L1105" t="str">
            <v>Monthly Billing</v>
          </cell>
          <cell r="M1105">
            <v>89.1</v>
          </cell>
          <cell r="N1105">
            <v>89.1</v>
          </cell>
          <cell r="O1105"/>
          <cell r="P1105" t="str">
            <v>Jan/2025</v>
          </cell>
          <cell r="Q1105">
            <v>89.1</v>
          </cell>
          <cell r="R1105">
            <v>347</v>
          </cell>
          <cell r="S1105">
            <v>0</v>
          </cell>
          <cell r="T1105" t="str">
            <v>Active</v>
          </cell>
          <cell r="U1105" t="str">
            <v>Masspay</v>
          </cell>
        </row>
        <row r="1106">
          <cell r="J1106" t="str">
            <v>SG-Cimb Speedsend-EUR-02/2025</v>
          </cell>
          <cell r="K1106">
            <v>45733</v>
          </cell>
          <cell r="L1106" t="str">
            <v>Monthly Billing</v>
          </cell>
          <cell r="M1106">
            <v>76.5</v>
          </cell>
          <cell r="N1106">
            <v>76.5</v>
          </cell>
          <cell r="O1106"/>
          <cell r="P1106" t="str">
            <v>Feb/2025</v>
          </cell>
          <cell r="Q1106">
            <v>76.5</v>
          </cell>
          <cell r="R1106">
            <v>319</v>
          </cell>
          <cell r="S1106">
            <v>0</v>
          </cell>
          <cell r="T1106" t="str">
            <v>Active</v>
          </cell>
          <cell r="U1106" t="str">
            <v>Masspay</v>
          </cell>
        </row>
        <row r="1107">
          <cell r="J1107" t="str">
            <v>SG-Cimb Speedsend-EUR-03/2025</v>
          </cell>
          <cell r="K1107">
            <v>45762</v>
          </cell>
          <cell r="L1107" t="str">
            <v>Monthly Billing</v>
          </cell>
          <cell r="M1107">
            <v>95.4</v>
          </cell>
          <cell r="N1107">
            <v>95.4</v>
          </cell>
          <cell r="O1107"/>
          <cell r="P1107" t="str">
            <v>Mar/2025</v>
          </cell>
          <cell r="Q1107">
            <v>95.4</v>
          </cell>
          <cell r="R1107">
            <v>290</v>
          </cell>
          <cell r="S1107">
            <v>0</v>
          </cell>
          <cell r="T1107" t="str">
            <v>Active</v>
          </cell>
          <cell r="U1107" t="str">
            <v>Masspay</v>
          </cell>
        </row>
        <row r="1108">
          <cell r="J1108" t="str">
            <v>SG-Cimb Speedsend-EUR-04/2025</v>
          </cell>
          <cell r="K1108">
            <v>45793</v>
          </cell>
          <cell r="L1108" t="str">
            <v>Monthly Billing</v>
          </cell>
          <cell r="M1108">
            <v>78.3</v>
          </cell>
          <cell r="N1108">
            <v>78.3</v>
          </cell>
          <cell r="O1108"/>
          <cell r="P1108" t="str">
            <v>Apr/2025</v>
          </cell>
          <cell r="Q1108">
            <v>78.3</v>
          </cell>
          <cell r="R1108">
            <v>259</v>
          </cell>
          <cell r="S1108">
            <v>0</v>
          </cell>
          <cell r="T1108" t="str">
            <v>Active</v>
          </cell>
          <cell r="U1108" t="str">
            <v>Masspay</v>
          </cell>
        </row>
        <row r="1109">
          <cell r="J1109" t="str">
            <v>SG-Cimb Speedsend-EUR-05/2025</v>
          </cell>
          <cell r="K1109">
            <v>45824</v>
          </cell>
          <cell r="L1109" t="str">
            <v>Monthly Billing</v>
          </cell>
          <cell r="M1109">
            <v>101.7</v>
          </cell>
          <cell r="N1109">
            <v>101.7</v>
          </cell>
          <cell r="O1109"/>
          <cell r="P1109" t="str">
            <v>May/2025</v>
          </cell>
          <cell r="Q1109">
            <v>101.7</v>
          </cell>
          <cell r="R1109">
            <v>228</v>
          </cell>
          <cell r="S1109">
            <v>0</v>
          </cell>
          <cell r="T1109" t="str">
            <v>Active</v>
          </cell>
          <cell r="U1109" t="str">
            <v>Masspay</v>
          </cell>
        </row>
        <row r="1110">
          <cell r="J1110" t="str">
            <v>SG-Cimb Speedsend-EUR-06/2025</v>
          </cell>
          <cell r="K1110">
            <v>45853</v>
          </cell>
          <cell r="L1110" t="str">
            <v>Monthly Billing</v>
          </cell>
          <cell r="M1110">
            <v>99</v>
          </cell>
          <cell r="N1110">
            <v>99</v>
          </cell>
          <cell r="O1110">
            <v>0</v>
          </cell>
          <cell r="P1110" t="str">
            <v>Jun/2025</v>
          </cell>
          <cell r="Q1110">
            <v>99</v>
          </cell>
          <cell r="R1110">
            <v>199</v>
          </cell>
          <cell r="S1110">
            <v>0</v>
          </cell>
          <cell r="T1110" t="str">
            <v>Active</v>
          </cell>
          <cell r="U1110" t="str">
            <v>Masspay</v>
          </cell>
        </row>
        <row r="1111">
          <cell r="J1111" t="str">
            <v>SG-Cimb Speedsend-EUR-07/2025</v>
          </cell>
          <cell r="K1111">
            <v>45884</v>
          </cell>
          <cell r="L1111" t="str">
            <v>Monthly Billing</v>
          </cell>
          <cell r="M1111">
            <v>85.5</v>
          </cell>
          <cell r="N1111">
            <v>85.5</v>
          </cell>
          <cell r="O1111">
            <v>0</v>
          </cell>
          <cell r="P1111" t="str">
            <v>Jul/2025</v>
          </cell>
          <cell r="Q1111">
            <v>85.5</v>
          </cell>
          <cell r="R1111">
            <v>168</v>
          </cell>
          <cell r="S1111">
            <v>0</v>
          </cell>
          <cell r="T1111" t="str">
            <v>Active</v>
          </cell>
          <cell r="U1111" t="str">
            <v>Masspay</v>
          </cell>
        </row>
        <row r="1112">
          <cell r="J1112" t="str">
            <v>SG-Cimb Speedsend-EUR-08/2025</v>
          </cell>
          <cell r="K1112">
            <v>45916</v>
          </cell>
          <cell r="L1112" t="str">
            <v>Monthly Billing</v>
          </cell>
          <cell r="M1112">
            <v>88.2</v>
          </cell>
          <cell r="N1112">
            <v>88.2</v>
          </cell>
          <cell r="O1112">
            <v>0</v>
          </cell>
          <cell r="P1112" t="str">
            <v>Aug/2025</v>
          </cell>
          <cell r="Q1112">
            <v>88.2</v>
          </cell>
          <cell r="R1112">
            <v>136</v>
          </cell>
          <cell r="S1112">
            <v>0</v>
          </cell>
          <cell r="T1112" t="str">
            <v>Active</v>
          </cell>
          <cell r="U1112" t="str">
            <v>Masspay</v>
          </cell>
        </row>
        <row r="1113">
          <cell r="J1113" t="str">
            <v>SG-Cimb Speedsend-EUR-09/2025</v>
          </cell>
          <cell r="K1113">
            <v>45946</v>
          </cell>
          <cell r="L1113" t="str">
            <v>Monthly Billing</v>
          </cell>
          <cell r="M1113">
            <v>126</v>
          </cell>
          <cell r="N1113">
            <v>126</v>
          </cell>
          <cell r="O1113">
            <v>0</v>
          </cell>
          <cell r="P1113" t="str">
            <v>Sep-2025</v>
          </cell>
          <cell r="Q1113">
            <v>126</v>
          </cell>
          <cell r="R1113">
            <v>106</v>
          </cell>
          <cell r="S1113">
            <v>0</v>
          </cell>
          <cell r="T1113" t="str">
            <v>Active</v>
          </cell>
          <cell r="U1113" t="str">
            <v>Masspay</v>
          </cell>
        </row>
        <row r="1114">
          <cell r="J1114" t="str">
            <v>SG-Cimb Speedsend-EUR-10/2025</v>
          </cell>
          <cell r="K1114">
            <v>45976</v>
          </cell>
          <cell r="L1114" t="str">
            <v>Monthly Billing</v>
          </cell>
          <cell r="M1114">
            <v>95.4</v>
          </cell>
          <cell r="N1114">
            <v>95.4</v>
          </cell>
          <cell r="O1114">
            <v>0</v>
          </cell>
          <cell r="P1114" t="str">
            <v>Oct/2025</v>
          </cell>
          <cell r="Q1114">
            <v>95.4</v>
          </cell>
          <cell r="R1114">
            <v>76</v>
          </cell>
          <cell r="S1114">
            <v>0</v>
          </cell>
          <cell r="T1114" t="str">
            <v>Active</v>
          </cell>
          <cell r="U1114" t="str">
            <v>Masspay</v>
          </cell>
        </row>
        <row r="1115">
          <cell r="J1115" t="str">
            <v>SG-Cimb Speedsend-EUR-11/2025</v>
          </cell>
          <cell r="K1115">
            <v>46006</v>
          </cell>
          <cell r="L1115" t="str">
            <v>Monthly Billing</v>
          </cell>
          <cell r="M1115">
            <v>99</v>
          </cell>
          <cell r="N1115">
            <v>99</v>
          </cell>
          <cell r="O1115">
            <v>0</v>
          </cell>
          <cell r="P1115" t="str">
            <v>Nov/2025</v>
          </cell>
          <cell r="Q1115">
            <v>99</v>
          </cell>
          <cell r="R1115">
            <v>46</v>
          </cell>
          <cell r="S1115">
            <v>0</v>
          </cell>
          <cell r="T1115" t="str">
            <v>Active</v>
          </cell>
          <cell r="U1115" t="str">
            <v>Masspay</v>
          </cell>
        </row>
        <row r="1116">
          <cell r="J1116" t="str">
            <v>SG-Cimb Speedsend-EUR-12/2025</v>
          </cell>
          <cell r="K1116">
            <v>46038</v>
          </cell>
          <cell r="L1116" t="str">
            <v>Monthly Billing</v>
          </cell>
          <cell r="M1116">
            <v>115.2</v>
          </cell>
          <cell r="N1116">
            <v>115.2</v>
          </cell>
          <cell r="O1116">
            <v>0</v>
          </cell>
          <cell r="P1116" t="str">
            <v>Dec/2025</v>
          </cell>
          <cell r="Q1116">
            <v>115.2</v>
          </cell>
          <cell r="R1116">
            <v>14</v>
          </cell>
          <cell r="S1116">
            <v>0</v>
          </cell>
          <cell r="T1116" t="str">
            <v>Active</v>
          </cell>
          <cell r="U1116" t="str">
            <v>Masspay</v>
          </cell>
        </row>
        <row r="1117">
          <cell r="J1117" t="str">
            <v>SG-Cimb Speedsend-EUR-11/2023</v>
          </cell>
          <cell r="K1117">
            <v>45463</v>
          </cell>
          <cell r="L1117" t="str">
            <v>Monthly Billing</v>
          </cell>
          <cell r="M1117">
            <v>26.1</v>
          </cell>
          <cell r="N1117">
            <v>26.1</v>
          </cell>
          <cell r="O1117"/>
          <cell r="P1117" t="str">
            <v>Nov/2023</v>
          </cell>
          <cell r="Q1117">
            <v>26.1</v>
          </cell>
          <cell r="R1117">
            <v>589</v>
          </cell>
          <cell r="S1117">
            <v>0</v>
          </cell>
          <cell r="T1117" t="str">
            <v>Active</v>
          </cell>
          <cell r="U1117" t="str">
            <v>Masspay</v>
          </cell>
        </row>
        <row r="1118">
          <cell r="J1118" t="str">
            <v>SG-Cimb Speedsend-GBP-01/2024</v>
          </cell>
          <cell r="K1118">
            <v>45464</v>
          </cell>
          <cell r="L1118" t="str">
            <v>Monthly Billing</v>
          </cell>
          <cell r="M1118">
            <v>340</v>
          </cell>
          <cell r="N1118">
            <v>340</v>
          </cell>
          <cell r="O1118"/>
          <cell r="P1118" t="str">
            <v>Jan/2024</v>
          </cell>
          <cell r="Q1118">
            <v>340</v>
          </cell>
          <cell r="R1118">
            <v>588</v>
          </cell>
          <cell r="S1118">
            <v>0</v>
          </cell>
          <cell r="T1118" t="str">
            <v>Active</v>
          </cell>
          <cell r="U1118" t="str">
            <v>Masspay</v>
          </cell>
        </row>
        <row r="1119">
          <cell r="J1119" t="str">
            <v>SG-Cimb Speedsend-GBP-02/2024</v>
          </cell>
          <cell r="K1119">
            <v>45464</v>
          </cell>
          <cell r="L1119" t="str">
            <v>Monthly Billing</v>
          </cell>
          <cell r="M1119">
            <v>356.8</v>
          </cell>
          <cell r="N1119">
            <v>356.8</v>
          </cell>
          <cell r="O1119"/>
          <cell r="P1119" t="str">
            <v>Feb/2024</v>
          </cell>
          <cell r="Q1119">
            <v>356.8</v>
          </cell>
          <cell r="R1119">
            <v>588</v>
          </cell>
          <cell r="S1119">
            <v>0</v>
          </cell>
          <cell r="T1119" t="str">
            <v>Active</v>
          </cell>
          <cell r="U1119" t="str">
            <v>Masspay</v>
          </cell>
        </row>
        <row r="1120">
          <cell r="J1120" t="str">
            <v>SG-Cimb Speedsend-GBP-03/2024</v>
          </cell>
          <cell r="K1120">
            <v>45464</v>
          </cell>
          <cell r="L1120" t="str">
            <v>Monthly Billing</v>
          </cell>
          <cell r="M1120">
            <v>402.4</v>
          </cell>
          <cell r="N1120">
            <v>402.4</v>
          </cell>
          <cell r="O1120"/>
          <cell r="P1120" t="str">
            <v>Mar/2024</v>
          </cell>
          <cell r="Q1120">
            <v>402.4</v>
          </cell>
          <cell r="R1120">
            <v>588</v>
          </cell>
          <cell r="S1120">
            <v>0</v>
          </cell>
          <cell r="T1120" t="str">
            <v>Active</v>
          </cell>
          <cell r="U1120" t="str">
            <v>Masspay</v>
          </cell>
        </row>
        <row r="1121">
          <cell r="J1121" t="str">
            <v>SG-Cimb Speedsend-GBP-12/2023</v>
          </cell>
          <cell r="K1121">
            <v>45464</v>
          </cell>
          <cell r="L1121" t="str">
            <v>Monthly Billing</v>
          </cell>
          <cell r="M1121">
            <v>407.2</v>
          </cell>
          <cell r="N1121">
            <v>407.2</v>
          </cell>
          <cell r="O1121"/>
          <cell r="P1121" t="str">
            <v>Dec/2023</v>
          </cell>
          <cell r="Q1121">
            <v>407.2</v>
          </cell>
          <cell r="R1121">
            <v>588</v>
          </cell>
          <cell r="S1121">
            <v>0</v>
          </cell>
          <cell r="T1121" t="str">
            <v>Active</v>
          </cell>
          <cell r="U1121" t="str">
            <v>Masspay</v>
          </cell>
        </row>
        <row r="1122">
          <cell r="J1122" t="str">
            <v>SG-Cimb Speedsend-GBP-04/2024</v>
          </cell>
          <cell r="K1122">
            <v>45464</v>
          </cell>
          <cell r="L1122" t="str">
            <v>Monthly Billing</v>
          </cell>
          <cell r="M1122">
            <v>350.4</v>
          </cell>
          <cell r="N1122">
            <v>350.4</v>
          </cell>
          <cell r="O1122"/>
          <cell r="P1122" t="str">
            <v>Apr/2024</v>
          </cell>
          <cell r="Q1122">
            <v>350.4</v>
          </cell>
          <cell r="R1122">
            <v>588</v>
          </cell>
          <cell r="S1122">
            <v>0</v>
          </cell>
          <cell r="T1122" t="str">
            <v>Active</v>
          </cell>
          <cell r="U1122" t="str">
            <v>Masspay</v>
          </cell>
        </row>
        <row r="1123">
          <cell r="J1123" t="str">
            <v>SG-Cimb Speedsend-GBP-05/2024</v>
          </cell>
          <cell r="K1123">
            <v>45464</v>
          </cell>
          <cell r="L1123" t="str">
            <v>Monthly Billing</v>
          </cell>
          <cell r="M1123">
            <v>332</v>
          </cell>
          <cell r="N1123">
            <v>332</v>
          </cell>
          <cell r="O1123"/>
          <cell r="P1123" t="str">
            <v>May/2024</v>
          </cell>
          <cell r="Q1123">
            <v>332</v>
          </cell>
          <cell r="R1123">
            <v>588</v>
          </cell>
          <cell r="S1123">
            <v>0</v>
          </cell>
          <cell r="T1123" t="str">
            <v>Active</v>
          </cell>
          <cell r="U1123" t="str">
            <v>Masspay</v>
          </cell>
        </row>
        <row r="1124">
          <cell r="J1124" t="str">
            <v>SG-Cimb Speedsend-GBP-06/2024</v>
          </cell>
          <cell r="K1124">
            <v>45482</v>
          </cell>
          <cell r="L1124" t="str">
            <v>Monthly Billing</v>
          </cell>
          <cell r="M1124">
            <v>317.60000000000002</v>
          </cell>
          <cell r="N1124">
            <v>317.60000000000002</v>
          </cell>
          <cell r="O1124"/>
          <cell r="P1124" t="str">
            <v>Jun/2024</v>
          </cell>
          <cell r="Q1124">
            <v>317.60000000000002</v>
          </cell>
          <cell r="R1124">
            <v>570</v>
          </cell>
          <cell r="S1124">
            <v>0</v>
          </cell>
          <cell r="T1124" t="str">
            <v>Active</v>
          </cell>
          <cell r="U1124" t="str">
            <v>Masspay</v>
          </cell>
        </row>
        <row r="1125">
          <cell r="J1125" t="str">
            <v>SG-Cimb Speedsend-GBP-07/2024</v>
          </cell>
          <cell r="K1125">
            <v>45513</v>
          </cell>
          <cell r="L1125" t="str">
            <v>Monthly Billing</v>
          </cell>
          <cell r="M1125">
            <v>337.6</v>
          </cell>
          <cell r="N1125">
            <v>337.6</v>
          </cell>
          <cell r="O1125"/>
          <cell r="P1125" t="str">
            <v>Jul/2024</v>
          </cell>
          <cell r="Q1125">
            <v>337.6</v>
          </cell>
          <cell r="R1125">
            <v>539</v>
          </cell>
          <cell r="S1125">
            <v>0</v>
          </cell>
          <cell r="T1125" t="str">
            <v>Active</v>
          </cell>
          <cell r="U1125" t="str">
            <v>Masspay</v>
          </cell>
        </row>
        <row r="1126">
          <cell r="J1126" t="str">
            <v>SG-Cimb Speedsend-GBP-08/2024</v>
          </cell>
          <cell r="K1126">
            <v>45544</v>
          </cell>
          <cell r="L1126" t="str">
            <v>Monthly Billing</v>
          </cell>
          <cell r="M1126">
            <v>325.60000000000002</v>
          </cell>
          <cell r="N1126">
            <v>325.60000000000002</v>
          </cell>
          <cell r="O1126"/>
          <cell r="P1126" t="str">
            <v>Aug/2024</v>
          </cell>
          <cell r="Q1126">
            <v>325.60000000000002</v>
          </cell>
          <cell r="R1126">
            <v>508</v>
          </cell>
          <cell r="S1126">
            <v>0</v>
          </cell>
          <cell r="T1126" t="str">
            <v>Active</v>
          </cell>
          <cell r="U1126" t="str">
            <v>Masspay</v>
          </cell>
        </row>
        <row r="1127">
          <cell r="J1127" t="str">
            <v>SG-Cimb Speedsend-GBP-09/2024</v>
          </cell>
          <cell r="K1127">
            <v>45573</v>
          </cell>
          <cell r="L1127" t="str">
            <v>Monthly Billing</v>
          </cell>
          <cell r="M1127">
            <v>332</v>
          </cell>
          <cell r="N1127">
            <v>332</v>
          </cell>
          <cell r="O1127"/>
          <cell r="P1127" t="str">
            <v>Sep/2024</v>
          </cell>
          <cell r="Q1127">
            <v>332</v>
          </cell>
          <cell r="R1127">
            <v>479</v>
          </cell>
          <cell r="S1127">
            <v>0</v>
          </cell>
          <cell r="T1127" t="str">
            <v>Active</v>
          </cell>
          <cell r="U1127" t="str">
            <v>Masspay</v>
          </cell>
        </row>
        <row r="1128">
          <cell r="J1128" t="str">
            <v>SG-Cimb Speedsend-GBP-10/2024</v>
          </cell>
          <cell r="K1128">
            <v>45607</v>
          </cell>
          <cell r="L1128" t="str">
            <v>Monthly Billing</v>
          </cell>
          <cell r="M1128">
            <v>330.4</v>
          </cell>
          <cell r="N1128">
            <v>330.4</v>
          </cell>
          <cell r="O1128"/>
          <cell r="P1128" t="str">
            <v>Oct/2024</v>
          </cell>
          <cell r="Q1128">
            <v>330.4</v>
          </cell>
          <cell r="R1128">
            <v>445</v>
          </cell>
          <cell r="S1128">
            <v>0</v>
          </cell>
          <cell r="T1128" t="str">
            <v>Active</v>
          </cell>
          <cell r="U1128" t="str">
            <v>Masspay</v>
          </cell>
        </row>
        <row r="1129">
          <cell r="J1129" t="str">
            <v>SG-Cimb Speedsend-GBP-11/2024</v>
          </cell>
          <cell r="K1129">
            <v>45635</v>
          </cell>
          <cell r="L1129" t="str">
            <v>Monthly Billing</v>
          </cell>
          <cell r="M1129">
            <v>283.2</v>
          </cell>
          <cell r="N1129">
            <v>0</v>
          </cell>
          <cell r="O1129">
            <v>0</v>
          </cell>
          <cell r="P1129" t="str">
            <v>Nov/2024</v>
          </cell>
          <cell r="Q1129">
            <v>0</v>
          </cell>
          <cell r="R1129">
            <v>417</v>
          </cell>
          <cell r="S1129">
            <v>0</v>
          </cell>
          <cell r="T1129" t="str">
            <v>Active</v>
          </cell>
          <cell r="U1129" t="str">
            <v>Masspay</v>
          </cell>
        </row>
        <row r="1130">
          <cell r="J1130" t="str">
            <v>SG-Cimb Speedsend-GBP-12/2024</v>
          </cell>
          <cell r="K1130">
            <v>45673</v>
          </cell>
          <cell r="L1130" t="str">
            <v>Monthly Billing</v>
          </cell>
          <cell r="M1130">
            <v>296.8</v>
          </cell>
          <cell r="N1130">
            <v>296.8</v>
          </cell>
          <cell r="O1130">
            <v>0</v>
          </cell>
          <cell r="P1130" t="str">
            <v>Dec-2024</v>
          </cell>
          <cell r="Q1130">
            <v>296.8</v>
          </cell>
          <cell r="R1130">
            <v>379</v>
          </cell>
          <cell r="S1130">
            <v>0</v>
          </cell>
          <cell r="T1130" t="str">
            <v>Active</v>
          </cell>
          <cell r="U1130" t="str">
            <v>Masspay</v>
          </cell>
        </row>
        <row r="1131">
          <cell r="J1131" t="str">
            <v>SG-Cimb Speedsend-GBP-01/2025</v>
          </cell>
          <cell r="K1131">
            <v>45705</v>
          </cell>
          <cell r="L1131" t="str">
            <v>Monthly Billing</v>
          </cell>
          <cell r="M1131">
            <v>330.4</v>
          </cell>
          <cell r="N1131">
            <v>330.4</v>
          </cell>
          <cell r="O1131"/>
          <cell r="P1131" t="str">
            <v>Jan/2025</v>
          </cell>
          <cell r="Q1131">
            <v>330.4</v>
          </cell>
          <cell r="R1131">
            <v>347</v>
          </cell>
          <cell r="S1131">
            <v>0</v>
          </cell>
          <cell r="T1131" t="str">
            <v>Active</v>
          </cell>
          <cell r="U1131" t="str">
            <v>Masspay</v>
          </cell>
        </row>
        <row r="1132">
          <cell r="J1132" t="str">
            <v>SG-Cimb Speedsend-GBP-02/2025</v>
          </cell>
          <cell r="K1132">
            <v>45733</v>
          </cell>
          <cell r="L1132" t="str">
            <v>Monthly Billing</v>
          </cell>
          <cell r="M1132">
            <v>230.4</v>
          </cell>
          <cell r="N1132">
            <v>230.4</v>
          </cell>
          <cell r="O1132"/>
          <cell r="P1132" t="str">
            <v>Feb/2025</v>
          </cell>
          <cell r="Q1132">
            <v>230.4</v>
          </cell>
          <cell r="R1132">
            <v>319</v>
          </cell>
          <cell r="S1132">
            <v>0</v>
          </cell>
          <cell r="T1132" t="str">
            <v>Active</v>
          </cell>
          <cell r="U1132" t="str">
            <v>Masspay</v>
          </cell>
        </row>
        <row r="1133">
          <cell r="J1133" t="str">
            <v>SG-Cimb Speedsend-GBP-03/2025</v>
          </cell>
          <cell r="K1133">
            <v>45762</v>
          </cell>
          <cell r="L1133" t="str">
            <v>Monthly Billing</v>
          </cell>
          <cell r="M1133">
            <v>292.8</v>
          </cell>
          <cell r="N1133">
            <v>292.8</v>
          </cell>
          <cell r="O1133"/>
          <cell r="P1133" t="str">
            <v>Mar/2025</v>
          </cell>
          <cell r="Q1133">
            <v>292.8</v>
          </cell>
          <cell r="R1133">
            <v>290</v>
          </cell>
          <cell r="S1133">
            <v>0</v>
          </cell>
          <cell r="T1133" t="str">
            <v>Active</v>
          </cell>
          <cell r="U1133" t="str">
            <v>Masspay</v>
          </cell>
        </row>
        <row r="1134">
          <cell r="J1134" t="str">
            <v>SG-Cimb Speedsend-GBP-04/2025</v>
          </cell>
          <cell r="K1134">
            <v>45793</v>
          </cell>
          <cell r="L1134" t="str">
            <v>Monthly Billing</v>
          </cell>
          <cell r="M1134">
            <v>248.8</v>
          </cell>
          <cell r="N1134">
            <v>248.8</v>
          </cell>
          <cell r="O1134"/>
          <cell r="P1134" t="str">
            <v>Apr/2025</v>
          </cell>
          <cell r="Q1134">
            <v>248.8</v>
          </cell>
          <cell r="R1134">
            <v>259</v>
          </cell>
          <cell r="S1134">
            <v>0</v>
          </cell>
          <cell r="T1134" t="str">
            <v>Active</v>
          </cell>
          <cell r="U1134" t="str">
            <v>Masspay</v>
          </cell>
        </row>
        <row r="1135">
          <cell r="J1135" t="str">
            <v>SG-Cimb Speedsend-GBP-05/2025</v>
          </cell>
          <cell r="K1135">
            <v>45824</v>
          </cell>
          <cell r="L1135" t="str">
            <v>Monthly Billing</v>
          </cell>
          <cell r="M1135">
            <v>278.39999999999998</v>
          </cell>
          <cell r="N1135">
            <v>278.39999999999998</v>
          </cell>
          <cell r="O1135"/>
          <cell r="P1135" t="str">
            <v>May/2025</v>
          </cell>
          <cell r="Q1135">
            <v>278.39999999999998</v>
          </cell>
          <cell r="R1135">
            <v>228</v>
          </cell>
          <cell r="S1135">
            <v>0</v>
          </cell>
          <cell r="T1135" t="str">
            <v>Active</v>
          </cell>
          <cell r="U1135" t="str">
            <v>Masspay</v>
          </cell>
        </row>
        <row r="1136">
          <cell r="J1136" t="str">
            <v>SG-Cimb Speedsend-GBP-06/2025</v>
          </cell>
          <cell r="K1136">
            <v>45853</v>
          </cell>
          <cell r="L1136" t="str">
            <v>Monthly Billing</v>
          </cell>
          <cell r="M1136">
            <v>281.60000000000002</v>
          </cell>
          <cell r="N1136">
            <v>281.60000000000002</v>
          </cell>
          <cell r="O1136">
            <v>0</v>
          </cell>
          <cell r="P1136" t="str">
            <v>Jun/2025</v>
          </cell>
          <cell r="Q1136">
            <v>281.60000000000002</v>
          </cell>
          <cell r="R1136">
            <v>199</v>
          </cell>
          <cell r="S1136">
            <v>0</v>
          </cell>
          <cell r="T1136" t="str">
            <v>Active</v>
          </cell>
          <cell r="U1136" t="str">
            <v>Masspay</v>
          </cell>
        </row>
        <row r="1137">
          <cell r="J1137" t="str">
            <v>SG-Cimb Speedsend-GBP-07/2025</v>
          </cell>
          <cell r="K1137">
            <v>45884</v>
          </cell>
          <cell r="L1137" t="str">
            <v>Monthly Billing</v>
          </cell>
          <cell r="M1137">
            <v>307.2</v>
          </cell>
          <cell r="N1137">
            <v>307.2</v>
          </cell>
          <cell r="O1137">
            <v>0</v>
          </cell>
          <cell r="P1137" t="str">
            <v>Jul/2025</v>
          </cell>
          <cell r="Q1137">
            <v>307.2</v>
          </cell>
          <cell r="R1137">
            <v>168</v>
          </cell>
          <cell r="S1137">
            <v>0</v>
          </cell>
          <cell r="T1137" t="str">
            <v>Active</v>
          </cell>
          <cell r="U1137" t="str">
            <v>Masspay</v>
          </cell>
        </row>
        <row r="1138">
          <cell r="J1138" t="str">
            <v>SG-Cimb Speedsend-GBP-08/2025</v>
          </cell>
          <cell r="K1138">
            <v>45916</v>
          </cell>
          <cell r="L1138" t="str">
            <v>Monthly Billing</v>
          </cell>
          <cell r="M1138">
            <v>232.8</v>
          </cell>
          <cell r="N1138">
            <v>232.8</v>
          </cell>
          <cell r="O1138">
            <v>0</v>
          </cell>
          <cell r="P1138" t="str">
            <v>Aug/2025</v>
          </cell>
          <cell r="Q1138">
            <v>232.8</v>
          </cell>
          <cell r="R1138">
            <v>136</v>
          </cell>
          <cell r="S1138">
            <v>0</v>
          </cell>
          <cell r="T1138" t="str">
            <v>Active</v>
          </cell>
          <cell r="U1138" t="str">
            <v>Masspay</v>
          </cell>
        </row>
        <row r="1139">
          <cell r="J1139" t="str">
            <v>SG-Cimb Speedsend-GBP-09/2025</v>
          </cell>
          <cell r="K1139">
            <v>45946</v>
          </cell>
          <cell r="L1139" t="str">
            <v>Monthly Billing</v>
          </cell>
          <cell r="M1139">
            <v>266.39999999999998</v>
          </cell>
          <cell r="N1139">
            <v>266.39999999999998</v>
          </cell>
          <cell r="O1139">
            <v>0</v>
          </cell>
          <cell r="P1139" t="str">
            <v>Sep/2025</v>
          </cell>
          <cell r="Q1139">
            <v>266.39999999999998</v>
          </cell>
          <cell r="R1139">
            <v>106</v>
          </cell>
          <cell r="S1139">
            <v>0</v>
          </cell>
          <cell r="T1139" t="str">
            <v>Active</v>
          </cell>
          <cell r="U1139" t="str">
            <v>Masspay</v>
          </cell>
        </row>
        <row r="1140">
          <cell r="J1140" t="str">
            <v>SG-Cimb Speedsend-GBP-10/2025</v>
          </cell>
          <cell r="K1140">
            <v>45976</v>
          </cell>
          <cell r="L1140" t="str">
            <v>Monthly Billing</v>
          </cell>
          <cell r="M1140">
            <v>335.2</v>
          </cell>
          <cell r="N1140">
            <v>335.2</v>
          </cell>
          <cell r="O1140">
            <v>0</v>
          </cell>
          <cell r="P1140" t="str">
            <v>Oct/2025</v>
          </cell>
          <cell r="Q1140">
            <v>335.2</v>
          </cell>
          <cell r="R1140">
            <v>76</v>
          </cell>
          <cell r="S1140">
            <v>0</v>
          </cell>
          <cell r="T1140" t="str">
            <v>Active</v>
          </cell>
          <cell r="U1140" t="str">
            <v>Masspay</v>
          </cell>
        </row>
        <row r="1141">
          <cell r="J1141" t="str">
            <v>SG-Cimb Speedsend-GBP-11/2025</v>
          </cell>
          <cell r="K1141">
            <v>46006</v>
          </cell>
          <cell r="L1141" t="str">
            <v>Monthly Billing</v>
          </cell>
          <cell r="M1141">
            <v>288</v>
          </cell>
          <cell r="N1141">
            <v>288</v>
          </cell>
          <cell r="O1141">
            <v>0</v>
          </cell>
          <cell r="P1141" t="str">
            <v>Nov/2025</v>
          </cell>
          <cell r="Q1141">
            <v>288</v>
          </cell>
          <cell r="R1141">
            <v>46</v>
          </cell>
          <cell r="S1141">
            <v>0</v>
          </cell>
          <cell r="T1141" t="str">
            <v>Active</v>
          </cell>
          <cell r="U1141" t="str">
            <v>Masspay</v>
          </cell>
        </row>
        <row r="1142">
          <cell r="J1142" t="str">
            <v>SG-Cimb Speedsend-GBP-12/2025</v>
          </cell>
          <cell r="K1142">
            <v>46038</v>
          </cell>
          <cell r="L1142" t="str">
            <v>Monthly Billing</v>
          </cell>
          <cell r="M1142">
            <v>255.2</v>
          </cell>
          <cell r="N1142">
            <v>255.2</v>
          </cell>
          <cell r="O1142">
            <v>0</v>
          </cell>
          <cell r="P1142" t="str">
            <v>Dec/2025</v>
          </cell>
          <cell r="Q1142">
            <v>255.2</v>
          </cell>
          <cell r="R1142">
            <v>14</v>
          </cell>
          <cell r="S1142">
            <v>0</v>
          </cell>
          <cell r="T1142" t="str">
            <v>Active</v>
          </cell>
          <cell r="U1142" t="str">
            <v>Masspay</v>
          </cell>
        </row>
        <row r="1143">
          <cell r="J1143" t="str">
            <v>SG-CimbSpeedsend-09/2023</v>
          </cell>
          <cell r="K1143">
            <v>45225</v>
          </cell>
          <cell r="L1143" t="str">
            <v>Monthly Billing</v>
          </cell>
          <cell r="M1143">
            <v>1026.25</v>
          </cell>
          <cell r="N1143">
            <v>1026.25</v>
          </cell>
          <cell r="O1143"/>
          <cell r="P1143" t="str">
            <v>Sep/2023</v>
          </cell>
          <cell r="Q1143">
            <v>1026.25</v>
          </cell>
          <cell r="R1143">
            <v>827</v>
          </cell>
          <cell r="S1143">
            <v>0</v>
          </cell>
          <cell r="T1143" t="str">
            <v>Active</v>
          </cell>
          <cell r="U1143" t="str">
            <v>Masspay</v>
          </cell>
        </row>
        <row r="1144">
          <cell r="J1144" t="str">
            <v>SG-CimbSpeedsend-10/2023</v>
          </cell>
          <cell r="K1144">
            <v>45253</v>
          </cell>
          <cell r="L1144" t="str">
            <v>Monthly Billing</v>
          </cell>
          <cell r="M1144">
            <v>985</v>
          </cell>
          <cell r="N1144">
            <v>985</v>
          </cell>
          <cell r="O1144"/>
          <cell r="P1144" t="str">
            <v>Oct/2023</v>
          </cell>
          <cell r="Q1144">
            <v>985</v>
          </cell>
          <cell r="R1144">
            <v>799</v>
          </cell>
          <cell r="S1144">
            <v>0</v>
          </cell>
          <cell r="T1144" t="str">
            <v>Active</v>
          </cell>
          <cell r="U1144" t="str">
            <v>Masspay</v>
          </cell>
        </row>
        <row r="1145">
          <cell r="J1145" t="str">
            <v>SG-CimbSGD-SGD-11/2023</v>
          </cell>
          <cell r="K1145">
            <v>45276</v>
          </cell>
          <cell r="L1145" t="str">
            <v>Monthly Billing</v>
          </cell>
          <cell r="M1145">
            <v>1026.25</v>
          </cell>
          <cell r="N1145">
            <v>2011.25</v>
          </cell>
          <cell r="O1145"/>
          <cell r="P1145" t="str">
            <v>Nov/2023</v>
          </cell>
          <cell r="Q1145">
            <v>1026.25</v>
          </cell>
          <cell r="R1145">
            <v>776</v>
          </cell>
          <cell r="S1145">
            <v>0</v>
          </cell>
          <cell r="T1145" t="str">
            <v>Active</v>
          </cell>
          <cell r="U1145" t="str">
            <v>Masspay</v>
          </cell>
        </row>
        <row r="1146">
          <cell r="J1146" t="str">
            <v>SG-CimbSpeedsend-SGD-01/2024</v>
          </cell>
          <cell r="K1146">
            <v>45471</v>
          </cell>
          <cell r="L1146" t="str">
            <v>Monthly Billing</v>
          </cell>
          <cell r="M1146">
            <v>1203.25</v>
          </cell>
          <cell r="N1146">
            <v>1203.25</v>
          </cell>
          <cell r="O1146"/>
          <cell r="P1146" t="str">
            <v>Jan/2024</v>
          </cell>
          <cell r="Q1146">
            <v>1203.25</v>
          </cell>
          <cell r="R1146">
            <v>581</v>
          </cell>
          <cell r="S1146">
            <v>0</v>
          </cell>
          <cell r="T1146" t="str">
            <v>Active</v>
          </cell>
          <cell r="U1146" t="str">
            <v>Masspay</v>
          </cell>
        </row>
        <row r="1147">
          <cell r="J1147" t="str">
            <v>SG-CimbSpeedsend-SGD-02/2024</v>
          </cell>
          <cell r="K1147">
            <v>45471</v>
          </cell>
          <cell r="L1147" t="str">
            <v>Monthly Billing</v>
          </cell>
          <cell r="M1147">
            <v>1216</v>
          </cell>
          <cell r="N1147">
            <v>1216</v>
          </cell>
          <cell r="O1147"/>
          <cell r="P1147" t="str">
            <v>Feb/2024</v>
          </cell>
          <cell r="Q1147">
            <v>1216</v>
          </cell>
          <cell r="R1147">
            <v>581</v>
          </cell>
          <cell r="S1147">
            <v>0</v>
          </cell>
          <cell r="T1147" t="str">
            <v>Active</v>
          </cell>
          <cell r="U1147" t="str">
            <v>Masspay</v>
          </cell>
        </row>
        <row r="1148">
          <cell r="J1148" t="str">
            <v>SG-CimbSpeedsend-SGD-03/2024</v>
          </cell>
          <cell r="K1148">
            <v>45471</v>
          </cell>
          <cell r="L1148" t="str">
            <v>Monthly Billing</v>
          </cell>
          <cell r="M1148">
            <v>1331.5</v>
          </cell>
          <cell r="N1148">
            <v>1331.5</v>
          </cell>
          <cell r="O1148"/>
          <cell r="P1148" t="str">
            <v>Mar/2024</v>
          </cell>
          <cell r="Q1148">
            <v>1331.5</v>
          </cell>
          <cell r="R1148">
            <v>581</v>
          </cell>
          <cell r="S1148">
            <v>0</v>
          </cell>
          <cell r="T1148" t="str">
            <v>Active</v>
          </cell>
          <cell r="U1148" t="str">
            <v>Masspay</v>
          </cell>
        </row>
        <row r="1149">
          <cell r="J1149" t="str">
            <v>SG-CimbSpeedsend-SGD-12/2023</v>
          </cell>
          <cell r="K1149">
            <v>45471</v>
          </cell>
          <cell r="L1149" t="str">
            <v>Monthly Billing</v>
          </cell>
          <cell r="M1149">
            <v>1060.75</v>
          </cell>
          <cell r="N1149">
            <v>1060.75</v>
          </cell>
          <cell r="O1149"/>
          <cell r="P1149" t="str">
            <v>Dec/2023</v>
          </cell>
          <cell r="Q1149">
            <v>1060.75</v>
          </cell>
          <cell r="R1149">
            <v>581</v>
          </cell>
          <cell r="S1149">
            <v>0</v>
          </cell>
          <cell r="T1149" t="str">
            <v>Active</v>
          </cell>
          <cell r="U1149" t="str">
            <v>Masspay</v>
          </cell>
        </row>
        <row r="1150">
          <cell r="J1150" t="str">
            <v>SG-CimbSpeedsend-SGD-04/2024</v>
          </cell>
          <cell r="K1150">
            <v>45471</v>
          </cell>
          <cell r="L1150" t="str">
            <v>Monthly Billing</v>
          </cell>
          <cell r="M1150">
            <v>1342</v>
          </cell>
          <cell r="N1150">
            <v>1342</v>
          </cell>
          <cell r="O1150"/>
          <cell r="P1150" t="str">
            <v>Apr/2024</v>
          </cell>
          <cell r="Q1150">
            <v>1342</v>
          </cell>
          <cell r="R1150">
            <v>581</v>
          </cell>
          <cell r="S1150">
            <v>0</v>
          </cell>
          <cell r="T1150" t="str">
            <v>Active</v>
          </cell>
          <cell r="U1150" t="str">
            <v>Masspay</v>
          </cell>
        </row>
        <row r="1151">
          <cell r="J1151" t="str">
            <v>SG-CimbSpeedsend-SGD-05/2024</v>
          </cell>
          <cell r="K1151">
            <v>45471</v>
          </cell>
          <cell r="L1151" t="str">
            <v>Monthly Billing</v>
          </cell>
          <cell r="M1151">
            <v>1285.75</v>
          </cell>
          <cell r="N1151">
            <v>1285.75</v>
          </cell>
          <cell r="O1151"/>
          <cell r="P1151" t="str">
            <v>May/2024</v>
          </cell>
          <cell r="Q1151">
            <v>1285.75</v>
          </cell>
          <cell r="R1151">
            <v>581</v>
          </cell>
          <cell r="S1151">
            <v>0</v>
          </cell>
          <cell r="T1151" t="str">
            <v>Active</v>
          </cell>
          <cell r="U1151" t="str">
            <v>Masspay</v>
          </cell>
        </row>
        <row r="1152">
          <cell r="J1152" t="str">
            <v>SG-CimbSpeedsend-SGD-06/2024</v>
          </cell>
          <cell r="K1152">
            <v>45489</v>
          </cell>
          <cell r="L1152" t="str">
            <v>Monthly Billing</v>
          </cell>
          <cell r="M1152">
            <v>1237</v>
          </cell>
          <cell r="N1152">
            <v>1237</v>
          </cell>
          <cell r="O1152"/>
          <cell r="P1152" t="str">
            <v>Jun/2024</v>
          </cell>
          <cell r="Q1152">
            <v>1237</v>
          </cell>
          <cell r="R1152">
            <v>563</v>
          </cell>
          <cell r="S1152">
            <v>0</v>
          </cell>
          <cell r="T1152" t="str">
            <v>Active</v>
          </cell>
          <cell r="U1152" t="str">
            <v>Masspay</v>
          </cell>
        </row>
        <row r="1153">
          <cell r="J1153" t="str">
            <v>SG-CimbSpeedsend-SGD-07/2024</v>
          </cell>
          <cell r="K1153">
            <v>45520</v>
          </cell>
          <cell r="L1153" t="str">
            <v>Monthly Billing</v>
          </cell>
          <cell r="M1153">
            <v>1543</v>
          </cell>
          <cell r="N1153">
            <v>1543</v>
          </cell>
          <cell r="O1153"/>
          <cell r="P1153" t="str">
            <v>Jul/2024</v>
          </cell>
          <cell r="Q1153">
            <v>1543</v>
          </cell>
          <cell r="R1153">
            <v>532</v>
          </cell>
          <cell r="S1153">
            <v>0</v>
          </cell>
          <cell r="T1153" t="str">
            <v>Active</v>
          </cell>
          <cell r="U1153" t="str">
            <v>Masspay</v>
          </cell>
        </row>
        <row r="1154">
          <cell r="J1154" t="str">
            <v>SG-CimbSpeedsend-SGD-08/2024</v>
          </cell>
          <cell r="K1154">
            <v>45551</v>
          </cell>
          <cell r="L1154" t="str">
            <v>Monthly Billing</v>
          </cell>
          <cell r="M1154">
            <v>1590.25</v>
          </cell>
          <cell r="N1154">
            <v>1590.25</v>
          </cell>
          <cell r="O1154"/>
          <cell r="P1154" t="str">
            <v>Aug/2024</v>
          </cell>
          <cell r="Q1154">
            <v>1590.25</v>
          </cell>
          <cell r="R1154">
            <v>501</v>
          </cell>
          <cell r="S1154">
            <v>0</v>
          </cell>
          <cell r="T1154" t="str">
            <v>Active</v>
          </cell>
          <cell r="U1154" t="str">
            <v>Masspay</v>
          </cell>
        </row>
        <row r="1155">
          <cell r="J1155" t="str">
            <v>SG-CimbSpeedsend-SGD-09/2024</v>
          </cell>
          <cell r="K1155">
            <v>45580</v>
          </cell>
          <cell r="L1155" t="str">
            <v>Monthly Billing</v>
          </cell>
          <cell r="M1155">
            <v>1553.5</v>
          </cell>
          <cell r="N1155">
            <v>1553.5</v>
          </cell>
          <cell r="O1155"/>
          <cell r="P1155" t="str">
            <v>Sep/2024</v>
          </cell>
          <cell r="Q1155">
            <v>1553.5</v>
          </cell>
          <cell r="R1155">
            <v>472</v>
          </cell>
          <cell r="S1155">
            <v>0</v>
          </cell>
          <cell r="T1155" t="str">
            <v>Active</v>
          </cell>
          <cell r="U1155" t="str">
            <v>Masspay</v>
          </cell>
        </row>
        <row r="1156">
          <cell r="J1156" t="str">
            <v>SG-CimbSpeedsend-SGD-10/2024</v>
          </cell>
          <cell r="K1156">
            <v>45614</v>
          </cell>
          <cell r="L1156" t="str">
            <v>Monthly Billing</v>
          </cell>
          <cell r="M1156">
            <v>1651.75</v>
          </cell>
          <cell r="N1156">
            <v>1651.75</v>
          </cell>
          <cell r="O1156"/>
          <cell r="P1156" t="str">
            <v>Oct/2024</v>
          </cell>
          <cell r="Q1156">
            <v>1651.75</v>
          </cell>
          <cell r="R1156">
            <v>438</v>
          </cell>
          <cell r="S1156">
            <v>0</v>
          </cell>
          <cell r="T1156" t="str">
            <v>Active</v>
          </cell>
          <cell r="U1156" t="str">
            <v>Masspay</v>
          </cell>
        </row>
        <row r="1157">
          <cell r="J1157" t="str">
            <v>SG-CimbSpeedsend-SGD-11/2024</v>
          </cell>
          <cell r="K1157">
            <v>45642</v>
          </cell>
          <cell r="L1157" t="str">
            <v>Monthly Billing</v>
          </cell>
          <cell r="M1157">
            <v>1666</v>
          </cell>
          <cell r="N1157">
            <v>0</v>
          </cell>
          <cell r="O1157">
            <v>0</v>
          </cell>
          <cell r="P1157" t="str">
            <v>Nov/2024</v>
          </cell>
          <cell r="Q1157">
            <v>0</v>
          </cell>
          <cell r="R1157">
            <v>410</v>
          </cell>
          <cell r="S1157">
            <v>0</v>
          </cell>
          <cell r="T1157" t="str">
            <v>Active</v>
          </cell>
          <cell r="U1157" t="str">
            <v>Masspay</v>
          </cell>
        </row>
        <row r="1158">
          <cell r="J1158" t="str">
            <v>SG-CimbSpeedsend-SGD-12/2024</v>
          </cell>
          <cell r="K1158">
            <v>45673</v>
          </cell>
          <cell r="L1158" t="str">
            <v>Monthly Billing</v>
          </cell>
          <cell r="M1158">
            <v>1669.75</v>
          </cell>
          <cell r="N1158">
            <v>1669.75</v>
          </cell>
          <cell r="O1158">
            <v>0</v>
          </cell>
          <cell r="P1158" t="str">
            <v>Dec-2024</v>
          </cell>
          <cell r="Q1158">
            <v>1669.75</v>
          </cell>
          <cell r="R1158">
            <v>379</v>
          </cell>
          <cell r="S1158">
            <v>0</v>
          </cell>
          <cell r="T1158" t="str">
            <v>Active</v>
          </cell>
          <cell r="U1158" t="str">
            <v>Masspay</v>
          </cell>
        </row>
        <row r="1159">
          <cell r="J1159" t="str">
            <v>SG-CimbSpeedsend-SGD-01/2025</v>
          </cell>
          <cell r="K1159">
            <v>45705</v>
          </cell>
          <cell r="L1159" t="str">
            <v>Monthly Billing</v>
          </cell>
          <cell r="M1159">
            <v>1721.5</v>
          </cell>
          <cell r="N1159">
            <v>1721.5</v>
          </cell>
          <cell r="O1159"/>
          <cell r="P1159" t="str">
            <v>Jan/2025</v>
          </cell>
          <cell r="Q1159">
            <v>1721.5</v>
          </cell>
          <cell r="R1159">
            <v>347</v>
          </cell>
          <cell r="S1159">
            <v>0</v>
          </cell>
          <cell r="T1159" t="str">
            <v>Active</v>
          </cell>
          <cell r="U1159" t="str">
            <v>Masspay</v>
          </cell>
        </row>
        <row r="1160">
          <cell r="J1160" t="str">
            <v>SG-CimbSpeedsend-SGD-02/2025</v>
          </cell>
          <cell r="K1160">
            <v>45733</v>
          </cell>
          <cell r="L1160" t="str">
            <v>Monthly Billing</v>
          </cell>
          <cell r="M1160">
            <v>1573.75</v>
          </cell>
          <cell r="N1160">
            <v>1573.75</v>
          </cell>
          <cell r="O1160"/>
          <cell r="P1160" t="str">
            <v>Feb/2025</v>
          </cell>
          <cell r="Q1160">
            <v>1573.75</v>
          </cell>
          <cell r="R1160">
            <v>319</v>
          </cell>
          <cell r="S1160">
            <v>0</v>
          </cell>
          <cell r="T1160" t="str">
            <v>Active</v>
          </cell>
          <cell r="U1160" t="str">
            <v>Masspay</v>
          </cell>
        </row>
        <row r="1161">
          <cell r="J1161" t="str">
            <v>SG-CimbSpeedsend-SGD-03/2025</v>
          </cell>
          <cell r="K1161">
            <v>45762</v>
          </cell>
          <cell r="L1161" t="str">
            <v>Monthly Billing</v>
          </cell>
          <cell r="M1161">
            <v>1969.75</v>
          </cell>
          <cell r="N1161">
            <v>1969.75</v>
          </cell>
          <cell r="O1161"/>
          <cell r="P1161" t="str">
            <v>Mar/2025</v>
          </cell>
          <cell r="Q1161">
            <v>1969.75</v>
          </cell>
          <cell r="R1161">
            <v>290</v>
          </cell>
          <cell r="S1161">
            <v>0</v>
          </cell>
          <cell r="T1161" t="str">
            <v>Active</v>
          </cell>
          <cell r="U1161" t="str">
            <v>Masspay</v>
          </cell>
        </row>
        <row r="1162">
          <cell r="J1162" t="str">
            <v>SG-CimbSpeedsend-SGD-04/2025</v>
          </cell>
          <cell r="K1162">
            <v>45793</v>
          </cell>
          <cell r="L1162" t="str">
            <v>Monthly Billing</v>
          </cell>
          <cell r="M1162">
            <v>1924.75</v>
          </cell>
          <cell r="N1162">
            <v>1924.75</v>
          </cell>
          <cell r="O1162"/>
          <cell r="P1162" t="str">
            <v>Apr/2025</v>
          </cell>
          <cell r="Q1162">
            <v>1924.75</v>
          </cell>
          <cell r="R1162">
            <v>259</v>
          </cell>
          <cell r="S1162">
            <v>0</v>
          </cell>
          <cell r="T1162" t="str">
            <v>Active</v>
          </cell>
          <cell r="U1162" t="str">
            <v>Masspay</v>
          </cell>
        </row>
        <row r="1163">
          <cell r="J1163" t="str">
            <v>SG-CimbSpeedsend-SGD-05/2025</v>
          </cell>
          <cell r="K1163">
            <v>45824</v>
          </cell>
          <cell r="L1163" t="str">
            <v>Monthly Billing</v>
          </cell>
          <cell r="M1163">
            <v>2167.75</v>
          </cell>
          <cell r="N1163">
            <v>2167.75</v>
          </cell>
          <cell r="O1163"/>
          <cell r="P1163" t="str">
            <v>May/2025</v>
          </cell>
          <cell r="Q1163">
            <v>2167.75</v>
          </cell>
          <cell r="R1163">
            <v>228</v>
          </cell>
          <cell r="S1163">
            <v>0</v>
          </cell>
          <cell r="T1163" t="str">
            <v>Active</v>
          </cell>
          <cell r="U1163" t="str">
            <v>Masspay</v>
          </cell>
        </row>
        <row r="1164">
          <cell r="J1164" t="str">
            <v>SG-CimbSpeedsend-SGD-06/2025</v>
          </cell>
          <cell r="K1164">
            <v>45853</v>
          </cell>
          <cell r="L1164" t="str">
            <v>Monthly Billing</v>
          </cell>
          <cell r="M1164">
            <v>2167</v>
          </cell>
          <cell r="N1164">
            <v>2167</v>
          </cell>
          <cell r="O1164">
            <v>0</v>
          </cell>
          <cell r="P1164" t="str">
            <v>Jun/2025</v>
          </cell>
          <cell r="Q1164">
            <v>2167</v>
          </cell>
          <cell r="R1164">
            <v>199</v>
          </cell>
          <cell r="S1164">
            <v>0</v>
          </cell>
          <cell r="T1164" t="str">
            <v>Active</v>
          </cell>
          <cell r="U1164" t="str">
            <v>Masspay</v>
          </cell>
        </row>
        <row r="1165">
          <cell r="J1165" t="str">
            <v>SG-CimbSpeedsend-SGD-07/2025</v>
          </cell>
          <cell r="K1165">
            <v>45884</v>
          </cell>
          <cell r="L1165" t="str">
            <v>Monthly Billing</v>
          </cell>
          <cell r="M1165">
            <v>2372.5</v>
          </cell>
          <cell r="N1165">
            <v>2372.5</v>
          </cell>
          <cell r="O1165">
            <v>0</v>
          </cell>
          <cell r="P1165" t="str">
            <v>Jul/2025</v>
          </cell>
          <cell r="Q1165">
            <v>2372.5</v>
          </cell>
          <cell r="R1165">
            <v>168</v>
          </cell>
          <cell r="S1165">
            <v>0</v>
          </cell>
          <cell r="T1165" t="str">
            <v>Active</v>
          </cell>
          <cell r="U1165" t="str">
            <v>Masspay</v>
          </cell>
        </row>
        <row r="1166">
          <cell r="J1166" t="str">
            <v>SG-CimbSpeedsend-SGD-08/2025</v>
          </cell>
          <cell r="K1166">
            <v>45916</v>
          </cell>
          <cell r="L1166" t="str">
            <v>Monthly Billing</v>
          </cell>
          <cell r="M1166">
            <v>2044.75</v>
          </cell>
          <cell r="N1166">
            <v>2044.75</v>
          </cell>
          <cell r="O1166">
            <v>0</v>
          </cell>
          <cell r="P1166" t="str">
            <v>Aug/2025</v>
          </cell>
          <cell r="Q1166">
            <v>2044.75</v>
          </cell>
          <cell r="R1166">
            <v>136</v>
          </cell>
          <cell r="S1166">
            <v>0</v>
          </cell>
          <cell r="T1166" t="str">
            <v>Active</v>
          </cell>
          <cell r="U1166" t="str">
            <v>Masspay</v>
          </cell>
        </row>
        <row r="1167">
          <cell r="J1167" t="str">
            <v>SG-CimbSpeedsend-SGD-09/2025</v>
          </cell>
          <cell r="K1167">
            <v>45946</v>
          </cell>
          <cell r="L1167" t="str">
            <v>Monthly Billing</v>
          </cell>
          <cell r="M1167">
            <v>1952.5</v>
          </cell>
          <cell r="N1167">
            <v>1952.5</v>
          </cell>
          <cell r="O1167">
            <v>0</v>
          </cell>
          <cell r="P1167" t="str">
            <v>Sep-2025</v>
          </cell>
          <cell r="Q1167">
            <v>2000</v>
          </cell>
          <cell r="R1167">
            <v>106</v>
          </cell>
          <cell r="S1167">
            <v>0</v>
          </cell>
          <cell r="T1167" t="str">
            <v>Active</v>
          </cell>
          <cell r="U1167" t="str">
            <v>Masspay</v>
          </cell>
        </row>
        <row r="1168">
          <cell r="J1168" t="str">
            <v>SG-CimbSpeedsend-SGD-10/2025</v>
          </cell>
          <cell r="K1168">
            <v>45976</v>
          </cell>
          <cell r="L1168" t="str">
            <v>Monthly Billing</v>
          </cell>
          <cell r="M1168">
            <v>2141.5</v>
          </cell>
          <cell r="N1168">
            <v>2141.5</v>
          </cell>
          <cell r="O1168">
            <v>0</v>
          </cell>
          <cell r="P1168" t="str">
            <v>Oct/2025</v>
          </cell>
          <cell r="Q1168">
            <v>2141.5</v>
          </cell>
          <cell r="R1168">
            <v>76</v>
          </cell>
          <cell r="S1168">
            <v>0</v>
          </cell>
          <cell r="T1168" t="str">
            <v>Active</v>
          </cell>
          <cell r="U1168" t="str">
            <v>Masspay</v>
          </cell>
        </row>
        <row r="1169">
          <cell r="J1169" t="str">
            <v>SG-CimbSpeedsend-SGD-11/2025</v>
          </cell>
          <cell r="K1169">
            <v>46006</v>
          </cell>
          <cell r="L1169" t="str">
            <v>Monthly Billing</v>
          </cell>
          <cell r="M1169">
            <v>2087.5</v>
          </cell>
          <cell r="N1169">
            <v>2087.5</v>
          </cell>
          <cell r="O1169">
            <v>0</v>
          </cell>
          <cell r="P1169" t="str">
            <v>Nov/2025</v>
          </cell>
          <cell r="Q1169">
            <v>2087.5</v>
          </cell>
          <cell r="R1169">
            <v>46</v>
          </cell>
          <cell r="S1169">
            <v>0</v>
          </cell>
          <cell r="T1169" t="str">
            <v>Active</v>
          </cell>
          <cell r="U1169" t="str">
            <v>Masspay</v>
          </cell>
        </row>
        <row r="1170">
          <cell r="J1170" t="str">
            <v>SG-CimbSpeedsend-SGD-12/2025</v>
          </cell>
          <cell r="K1170">
            <v>46038</v>
          </cell>
          <cell r="L1170" t="str">
            <v>Monthly Billing</v>
          </cell>
          <cell r="M1170">
            <v>2053</v>
          </cell>
          <cell r="N1170">
            <v>2053</v>
          </cell>
          <cell r="O1170">
            <v>0</v>
          </cell>
          <cell r="P1170" t="str">
            <v>Dec/2025</v>
          </cell>
          <cell r="Q1170">
            <v>2053</v>
          </cell>
          <cell r="R1170">
            <v>14</v>
          </cell>
          <cell r="S1170">
            <v>0</v>
          </cell>
          <cell r="T1170" t="str">
            <v>Active</v>
          </cell>
          <cell r="U1170" t="str">
            <v>Masspay</v>
          </cell>
        </row>
        <row r="1171">
          <cell r="J1171" t="str">
            <v>HK-city foreign exchange limited-11/2022</v>
          </cell>
          <cell r="K1171">
            <v>44907</v>
          </cell>
          <cell r="L1171" t="str">
            <v>Monthly Billing</v>
          </cell>
          <cell r="M1171">
            <v>155.30000000000001</v>
          </cell>
          <cell r="N1171">
            <v>155.30000000000001</v>
          </cell>
          <cell r="O1171"/>
          <cell r="P1171" t="str">
            <v>Nov/2022</v>
          </cell>
          <cell r="Q1171">
            <v>155.30000000000001</v>
          </cell>
          <cell r="R1171">
            <v>1145</v>
          </cell>
          <cell r="S1171">
            <v>0</v>
          </cell>
          <cell r="T1171" t="str">
            <v>Active</v>
          </cell>
          <cell r="U1171" t="str">
            <v>Masspay</v>
          </cell>
        </row>
        <row r="1172">
          <cell r="J1172" t="str">
            <v>HK-city foreign exchange limited-12/2022</v>
          </cell>
          <cell r="K1172">
            <v>44937</v>
          </cell>
          <cell r="L1172" t="str">
            <v>Monthly Billing</v>
          </cell>
          <cell r="M1172">
            <v>98</v>
          </cell>
          <cell r="N1172">
            <v>98</v>
          </cell>
          <cell r="O1172"/>
          <cell r="P1172" t="str">
            <v>Dec/2022</v>
          </cell>
          <cell r="Q1172">
            <v>98</v>
          </cell>
          <cell r="R1172">
            <v>1115</v>
          </cell>
          <cell r="S1172">
            <v>0</v>
          </cell>
          <cell r="T1172" t="str">
            <v>Active</v>
          </cell>
          <cell r="U1172" t="str">
            <v>Masspay</v>
          </cell>
        </row>
        <row r="1173">
          <cell r="J1173" t="str">
            <v>HK-city foreign exchange limited-01/2023</v>
          </cell>
          <cell r="K1173">
            <v>44964</v>
          </cell>
          <cell r="L1173" t="str">
            <v>Monthly Billing</v>
          </cell>
          <cell r="M1173">
            <v>93.8</v>
          </cell>
          <cell r="N1173">
            <v>93.8</v>
          </cell>
          <cell r="O1173"/>
          <cell r="P1173" t="str">
            <v>Jan/2023</v>
          </cell>
          <cell r="Q1173">
            <v>93.8</v>
          </cell>
          <cell r="R1173">
            <v>1088</v>
          </cell>
          <cell r="S1173">
            <v>0</v>
          </cell>
          <cell r="T1173" t="str">
            <v>Active</v>
          </cell>
          <cell r="U1173" t="str">
            <v>Masspay</v>
          </cell>
        </row>
        <row r="1174">
          <cell r="J1174" t="str">
            <v>HK-cityforeign-02/2023</v>
          </cell>
          <cell r="K1174">
            <v>44992</v>
          </cell>
          <cell r="L1174" t="str">
            <v>Monthly Billing</v>
          </cell>
          <cell r="M1174">
            <v>80.900000000000006</v>
          </cell>
          <cell r="N1174">
            <v>80.900000000000006</v>
          </cell>
          <cell r="O1174"/>
          <cell r="P1174" t="str">
            <v>Feb/2023</v>
          </cell>
          <cell r="Q1174">
            <v>80.900000000000006</v>
          </cell>
          <cell r="R1174">
            <v>1060</v>
          </cell>
          <cell r="S1174">
            <v>0</v>
          </cell>
          <cell r="T1174" t="str">
            <v>Active</v>
          </cell>
          <cell r="U1174" t="str">
            <v>Masspay</v>
          </cell>
        </row>
        <row r="1175">
          <cell r="J1175" t="str">
            <v>HK-cityforeign-04/2023</v>
          </cell>
          <cell r="K1175">
            <v>45058</v>
          </cell>
          <cell r="L1175" t="str">
            <v>Monthly Billing</v>
          </cell>
          <cell r="M1175">
            <v>154.4</v>
          </cell>
          <cell r="N1175">
            <v>154.4</v>
          </cell>
          <cell r="O1175"/>
          <cell r="P1175" t="str">
            <v>Apr/2023</v>
          </cell>
          <cell r="Q1175">
            <v>154.4</v>
          </cell>
          <cell r="R1175">
            <v>994</v>
          </cell>
          <cell r="S1175">
            <v>0</v>
          </cell>
          <cell r="T1175" t="str">
            <v>Active</v>
          </cell>
          <cell r="U1175" t="str">
            <v>Masspay</v>
          </cell>
        </row>
        <row r="1176">
          <cell r="J1176" t="str">
            <v>HK-cityforeign-03/2023</v>
          </cell>
          <cell r="K1176">
            <v>45061</v>
          </cell>
          <cell r="L1176" t="str">
            <v>Monthly Billing</v>
          </cell>
          <cell r="M1176">
            <v>202.5</v>
          </cell>
          <cell r="N1176">
            <v>202.5</v>
          </cell>
          <cell r="O1176"/>
          <cell r="P1176" t="str">
            <v>Mar/2023</v>
          </cell>
          <cell r="Q1176">
            <v>202.5</v>
          </cell>
          <cell r="R1176">
            <v>991</v>
          </cell>
          <cell r="S1176">
            <v>0</v>
          </cell>
          <cell r="T1176" t="str">
            <v>Active</v>
          </cell>
          <cell r="U1176" t="str">
            <v>Masspay</v>
          </cell>
        </row>
        <row r="1177">
          <cell r="J1177" t="str">
            <v>HK-cityforeign-05/2023</v>
          </cell>
          <cell r="K1177">
            <v>45084</v>
          </cell>
          <cell r="L1177" t="str">
            <v>Monthly Billing</v>
          </cell>
          <cell r="M1177">
            <v>177.7</v>
          </cell>
          <cell r="N1177">
            <v>177.7</v>
          </cell>
          <cell r="O1177"/>
          <cell r="P1177" t="str">
            <v>May/2023</v>
          </cell>
          <cell r="Q1177">
            <v>177.7</v>
          </cell>
          <cell r="R1177">
            <v>968</v>
          </cell>
          <cell r="S1177">
            <v>0</v>
          </cell>
          <cell r="T1177" t="str">
            <v>Active</v>
          </cell>
          <cell r="U1177" t="str">
            <v>Masspay</v>
          </cell>
        </row>
        <row r="1178">
          <cell r="J1178" t="str">
            <v>HK-cityforeign-06/2023</v>
          </cell>
          <cell r="K1178">
            <v>45114</v>
          </cell>
          <cell r="L1178" t="str">
            <v>Monthly Billing</v>
          </cell>
          <cell r="M1178">
            <v>108.4</v>
          </cell>
          <cell r="N1178">
            <v>108.4</v>
          </cell>
          <cell r="O1178"/>
          <cell r="P1178" t="str">
            <v>Jun/2023</v>
          </cell>
          <cell r="Q1178">
            <v>108.4</v>
          </cell>
          <cell r="R1178">
            <v>938</v>
          </cell>
          <cell r="S1178">
            <v>0</v>
          </cell>
          <cell r="T1178" t="str">
            <v>Active</v>
          </cell>
          <cell r="U1178" t="str">
            <v>Masspay</v>
          </cell>
        </row>
        <row r="1179">
          <cell r="J1179" t="str">
            <v>HK-cityforeign-07/2023</v>
          </cell>
          <cell r="K1179">
            <v>45145</v>
          </cell>
          <cell r="L1179" t="str">
            <v>Monthly Billing</v>
          </cell>
          <cell r="M1179">
            <v>180.2</v>
          </cell>
          <cell r="N1179">
            <v>180.2</v>
          </cell>
          <cell r="O1179"/>
          <cell r="P1179" t="str">
            <v>Jul/2023</v>
          </cell>
          <cell r="Q1179">
            <v>180.2</v>
          </cell>
          <cell r="R1179">
            <v>907</v>
          </cell>
          <cell r="S1179">
            <v>0</v>
          </cell>
          <cell r="T1179" t="str">
            <v>Active</v>
          </cell>
          <cell r="U1179" t="str">
            <v>Masspay</v>
          </cell>
        </row>
        <row r="1180">
          <cell r="J1180" t="str">
            <v>HK -cityforeign-08/2023</v>
          </cell>
          <cell r="K1180">
            <v>45176</v>
          </cell>
          <cell r="L1180" t="str">
            <v>Monthly Billing</v>
          </cell>
          <cell r="M1180">
            <v>147</v>
          </cell>
          <cell r="N1180">
            <v>147</v>
          </cell>
          <cell r="O1180"/>
          <cell r="P1180" t="str">
            <v>Aug/2023</v>
          </cell>
          <cell r="Q1180">
            <v>147</v>
          </cell>
          <cell r="R1180">
            <v>876</v>
          </cell>
          <cell r="S1180">
            <v>0</v>
          </cell>
          <cell r="T1180" t="str">
            <v>Active</v>
          </cell>
          <cell r="U1180" t="str">
            <v>Masspay</v>
          </cell>
        </row>
        <row r="1181">
          <cell r="J1181" t="str">
            <v>HK -cityforeign-08/2023</v>
          </cell>
          <cell r="K1181">
            <v>45183</v>
          </cell>
          <cell r="L1181" t="str">
            <v>Monthly Billing</v>
          </cell>
          <cell r="M1181">
            <v>1466.1</v>
          </cell>
          <cell r="N1181">
            <v>1466.1</v>
          </cell>
          <cell r="O1181"/>
          <cell r="P1181" t="str">
            <v>Aug/2023</v>
          </cell>
          <cell r="Q1181">
            <v>1466.1</v>
          </cell>
          <cell r="R1181">
            <v>869</v>
          </cell>
          <cell r="S1181">
            <v>0</v>
          </cell>
          <cell r="T1181" t="str">
            <v>Active</v>
          </cell>
          <cell r="U1181" t="str">
            <v>Masspay</v>
          </cell>
        </row>
        <row r="1182">
          <cell r="J1182" t="str">
            <v>HK-cityforeign-09/2023</v>
          </cell>
          <cell r="K1182">
            <v>45206</v>
          </cell>
          <cell r="L1182" t="str">
            <v>Monthly Billing</v>
          </cell>
          <cell r="M1182">
            <v>90.4</v>
          </cell>
          <cell r="N1182">
            <v>90.4</v>
          </cell>
          <cell r="O1182"/>
          <cell r="P1182" t="str">
            <v>Sep/2023</v>
          </cell>
          <cell r="Q1182">
            <v>90.4</v>
          </cell>
          <cell r="R1182">
            <v>846</v>
          </cell>
          <cell r="S1182">
            <v>0</v>
          </cell>
          <cell r="T1182" t="str">
            <v>Active</v>
          </cell>
          <cell r="U1182" t="str">
            <v>Masspay</v>
          </cell>
        </row>
        <row r="1183">
          <cell r="J1183" t="str">
            <v>HK-cityforeign-10/2023</v>
          </cell>
          <cell r="K1183">
            <v>45237</v>
          </cell>
          <cell r="L1183" t="str">
            <v>Monthly Billing</v>
          </cell>
          <cell r="M1183">
            <v>101</v>
          </cell>
          <cell r="N1183">
            <v>101</v>
          </cell>
          <cell r="O1183"/>
          <cell r="P1183" t="str">
            <v>Oct/2023</v>
          </cell>
          <cell r="Q1183">
            <v>101</v>
          </cell>
          <cell r="R1183">
            <v>815</v>
          </cell>
          <cell r="S1183">
            <v>0</v>
          </cell>
          <cell r="T1183" t="str">
            <v>Active</v>
          </cell>
          <cell r="U1183" t="str">
            <v>Masspay</v>
          </cell>
        </row>
        <row r="1184">
          <cell r="J1184" t="str">
            <v>HK-cityforeign-11/2023</v>
          </cell>
          <cell r="K1184">
            <v>45267</v>
          </cell>
          <cell r="L1184" t="str">
            <v>Monthly Billing</v>
          </cell>
          <cell r="M1184">
            <v>110</v>
          </cell>
          <cell r="N1184">
            <v>110</v>
          </cell>
          <cell r="O1184"/>
          <cell r="P1184" t="str">
            <v>Nov/2023</v>
          </cell>
          <cell r="Q1184">
            <v>110</v>
          </cell>
          <cell r="R1184">
            <v>785</v>
          </cell>
          <cell r="S1184">
            <v>0</v>
          </cell>
          <cell r="T1184" t="str">
            <v>Active</v>
          </cell>
          <cell r="U1184" t="str">
            <v>Masspay</v>
          </cell>
        </row>
        <row r="1185">
          <cell r="J1185" t="str">
            <v>HK-cityforeign-12/2023</v>
          </cell>
          <cell r="K1185">
            <v>45299</v>
          </cell>
          <cell r="L1185" t="str">
            <v>Monthly Billing</v>
          </cell>
          <cell r="M1185">
            <v>162.5</v>
          </cell>
          <cell r="N1185">
            <v>162.5</v>
          </cell>
          <cell r="O1185"/>
          <cell r="P1185" t="str">
            <v>Dec/2023</v>
          </cell>
          <cell r="Q1185">
            <v>162.5</v>
          </cell>
          <cell r="R1185">
            <v>753</v>
          </cell>
          <cell r="S1185">
            <v>0</v>
          </cell>
          <cell r="T1185" t="str">
            <v>Active</v>
          </cell>
          <cell r="U1185" t="str">
            <v>Masspay</v>
          </cell>
        </row>
        <row r="1186">
          <cell r="J1186" t="str">
            <v>HK-cityforeign-01/2024</v>
          </cell>
          <cell r="K1186">
            <v>45329</v>
          </cell>
          <cell r="L1186" t="str">
            <v>Monthly Billing</v>
          </cell>
          <cell r="M1186">
            <v>80</v>
          </cell>
          <cell r="N1186">
            <v>80</v>
          </cell>
          <cell r="O1186"/>
          <cell r="P1186" t="str">
            <v>Jan/2024</v>
          </cell>
          <cell r="Q1186">
            <v>80</v>
          </cell>
          <cell r="R1186">
            <v>723</v>
          </cell>
          <cell r="S1186">
            <v>0</v>
          </cell>
          <cell r="T1186" t="str">
            <v>Active</v>
          </cell>
          <cell r="U1186" t="str">
            <v>Masspay</v>
          </cell>
        </row>
        <row r="1187">
          <cell r="J1187" t="str">
            <v>HK-cityforeign-02/2024</v>
          </cell>
          <cell r="K1187">
            <v>45358</v>
          </cell>
          <cell r="L1187" t="str">
            <v>Monthly Billing</v>
          </cell>
          <cell r="M1187">
            <v>160</v>
          </cell>
          <cell r="N1187">
            <v>160</v>
          </cell>
          <cell r="O1187"/>
          <cell r="P1187" t="str">
            <v>Feb/2024</v>
          </cell>
          <cell r="Q1187">
            <v>160</v>
          </cell>
          <cell r="R1187">
            <v>694</v>
          </cell>
          <cell r="S1187">
            <v>0</v>
          </cell>
          <cell r="T1187" t="str">
            <v>Active</v>
          </cell>
          <cell r="U1187" t="str">
            <v>Masspay</v>
          </cell>
        </row>
        <row r="1188">
          <cell r="J1188" t="str">
            <v>HK-cityforeign-03/2024</v>
          </cell>
          <cell r="K1188">
            <v>45390</v>
          </cell>
          <cell r="L1188" t="str">
            <v>Monthly Billing</v>
          </cell>
          <cell r="M1188">
            <v>100</v>
          </cell>
          <cell r="N1188">
            <v>100</v>
          </cell>
          <cell r="O1188"/>
          <cell r="P1188" t="str">
            <v>Mar/2024</v>
          </cell>
          <cell r="Q1188">
            <v>100</v>
          </cell>
          <cell r="R1188">
            <v>662</v>
          </cell>
          <cell r="S1188">
            <v>0</v>
          </cell>
          <cell r="T1188" t="str">
            <v>Active</v>
          </cell>
          <cell r="U1188" t="str">
            <v>Masspay</v>
          </cell>
        </row>
        <row r="1189">
          <cell r="J1189" t="str">
            <v>HK-cityforeign-04/2024</v>
          </cell>
          <cell r="K1189">
            <v>45419</v>
          </cell>
          <cell r="L1189" t="str">
            <v>Monthly Billing</v>
          </cell>
          <cell r="M1189">
            <v>80</v>
          </cell>
          <cell r="N1189">
            <v>80</v>
          </cell>
          <cell r="O1189"/>
          <cell r="P1189" t="str">
            <v>Apr/2024</v>
          </cell>
          <cell r="Q1189">
            <v>80</v>
          </cell>
          <cell r="R1189">
            <v>633</v>
          </cell>
          <cell r="S1189">
            <v>0</v>
          </cell>
          <cell r="T1189" t="str">
            <v>Active</v>
          </cell>
          <cell r="U1189" t="str">
            <v>Masspay</v>
          </cell>
        </row>
        <row r="1190">
          <cell r="J1190" t="str">
            <v>HK-cityforeign-05/2024</v>
          </cell>
          <cell r="K1190">
            <v>45450</v>
          </cell>
          <cell r="L1190" t="str">
            <v>Monthly Billing</v>
          </cell>
          <cell r="M1190">
            <v>70</v>
          </cell>
          <cell r="N1190">
            <v>70</v>
          </cell>
          <cell r="O1190"/>
          <cell r="P1190" t="str">
            <v>May/2024</v>
          </cell>
          <cell r="Q1190">
            <v>70</v>
          </cell>
          <cell r="R1190">
            <v>602</v>
          </cell>
          <cell r="S1190">
            <v>0</v>
          </cell>
          <cell r="T1190" t="str">
            <v>Active</v>
          </cell>
          <cell r="U1190" t="str">
            <v>Masspay</v>
          </cell>
        </row>
        <row r="1191">
          <cell r="J1191" t="str">
            <v>HK-cityforeign-06/2024</v>
          </cell>
          <cell r="K1191">
            <v>45481</v>
          </cell>
          <cell r="L1191" t="str">
            <v>Monthly Billing</v>
          </cell>
          <cell r="M1191">
            <v>100</v>
          </cell>
          <cell r="N1191">
            <v>100</v>
          </cell>
          <cell r="O1191"/>
          <cell r="P1191" t="str">
            <v>Jun/2024</v>
          </cell>
          <cell r="Q1191">
            <v>100</v>
          </cell>
          <cell r="R1191">
            <v>571</v>
          </cell>
          <cell r="S1191">
            <v>0</v>
          </cell>
          <cell r="T1191" t="str">
            <v>Active</v>
          </cell>
          <cell r="U1191" t="str">
            <v>Masspay</v>
          </cell>
        </row>
        <row r="1192">
          <cell r="J1192" t="str">
            <v>HK-cityforeign-07/2024</v>
          </cell>
          <cell r="K1192">
            <v>45511</v>
          </cell>
          <cell r="L1192" t="str">
            <v>Monthly Billing</v>
          </cell>
          <cell r="M1192">
            <v>90</v>
          </cell>
          <cell r="N1192">
            <v>90</v>
          </cell>
          <cell r="O1192"/>
          <cell r="P1192" t="str">
            <v>Jul/2024</v>
          </cell>
          <cell r="Q1192">
            <v>90</v>
          </cell>
          <cell r="R1192">
            <v>541</v>
          </cell>
          <cell r="S1192">
            <v>0</v>
          </cell>
          <cell r="T1192" t="str">
            <v>Active</v>
          </cell>
          <cell r="U1192" t="str">
            <v>Masspay</v>
          </cell>
        </row>
        <row r="1193">
          <cell r="J1193" t="str">
            <v>HK-cityforeign-08/2024</v>
          </cell>
          <cell r="K1193">
            <v>45542</v>
          </cell>
          <cell r="L1193" t="str">
            <v>Monthly Billing</v>
          </cell>
          <cell r="M1193">
            <v>110</v>
          </cell>
          <cell r="N1193">
            <v>110</v>
          </cell>
          <cell r="O1193"/>
          <cell r="P1193" t="str">
            <v>Aug/2024</v>
          </cell>
          <cell r="Q1193">
            <v>110</v>
          </cell>
          <cell r="R1193">
            <v>510</v>
          </cell>
          <cell r="S1193">
            <v>0</v>
          </cell>
          <cell r="T1193" t="str">
            <v>Active</v>
          </cell>
          <cell r="U1193" t="str">
            <v>Masspay</v>
          </cell>
        </row>
        <row r="1194">
          <cell r="J1194" t="str">
            <v>HK-cityforeign-09/2024</v>
          </cell>
          <cell r="K1194">
            <v>45572</v>
          </cell>
          <cell r="L1194" t="str">
            <v>Monthly Billing</v>
          </cell>
          <cell r="M1194">
            <v>130</v>
          </cell>
          <cell r="N1194">
            <v>130</v>
          </cell>
          <cell r="O1194"/>
          <cell r="P1194" t="str">
            <v>Sep/2024</v>
          </cell>
          <cell r="Q1194">
            <v>130</v>
          </cell>
          <cell r="R1194">
            <v>480</v>
          </cell>
          <cell r="S1194">
            <v>0</v>
          </cell>
          <cell r="T1194" t="str">
            <v>Active</v>
          </cell>
          <cell r="U1194" t="str">
            <v>Masspay</v>
          </cell>
        </row>
        <row r="1195">
          <cell r="J1195" t="str">
            <v>HK-cityforeign-10/2024</v>
          </cell>
          <cell r="K1195">
            <v>45603</v>
          </cell>
          <cell r="L1195" t="str">
            <v>Monthly Billing</v>
          </cell>
          <cell r="M1195">
            <v>120</v>
          </cell>
          <cell r="N1195">
            <v>120</v>
          </cell>
          <cell r="O1195"/>
          <cell r="P1195" t="str">
            <v>Oct/2024</v>
          </cell>
          <cell r="Q1195">
            <v>120</v>
          </cell>
          <cell r="R1195">
            <v>449</v>
          </cell>
          <cell r="S1195">
            <v>0</v>
          </cell>
          <cell r="T1195" t="str">
            <v>Active</v>
          </cell>
          <cell r="U1195" t="str">
            <v>Masspay</v>
          </cell>
        </row>
        <row r="1196">
          <cell r="J1196" t="str">
            <v>HK-cityforeign-11/2024</v>
          </cell>
          <cell r="K1196">
            <v>45633</v>
          </cell>
          <cell r="L1196" t="str">
            <v>Monthly Billing</v>
          </cell>
          <cell r="M1196">
            <v>120</v>
          </cell>
          <cell r="N1196">
            <v>120</v>
          </cell>
          <cell r="O1196"/>
          <cell r="P1196" t="str">
            <v>Nov/2024</v>
          </cell>
          <cell r="Q1196">
            <v>0</v>
          </cell>
          <cell r="R1196">
            <v>419</v>
          </cell>
          <cell r="S1196">
            <v>0</v>
          </cell>
          <cell r="T1196" t="str">
            <v>Active</v>
          </cell>
          <cell r="U1196" t="str">
            <v>Masspay</v>
          </cell>
        </row>
        <row r="1197">
          <cell r="J1197" t="str">
            <v>HK-cityforeign-12/2024</v>
          </cell>
          <cell r="K1197">
            <v>45664</v>
          </cell>
          <cell r="L1197" t="str">
            <v>Monthly Billing</v>
          </cell>
          <cell r="M1197">
            <v>100</v>
          </cell>
          <cell r="N1197">
            <v>100</v>
          </cell>
          <cell r="O1197">
            <v>0</v>
          </cell>
          <cell r="P1197" t="str">
            <v>Dec-2024</v>
          </cell>
          <cell r="Q1197">
            <v>100</v>
          </cell>
          <cell r="R1197">
            <v>388</v>
          </cell>
          <cell r="S1197">
            <v>0</v>
          </cell>
          <cell r="T1197" t="str">
            <v>Active</v>
          </cell>
          <cell r="U1197" t="str">
            <v>Masspay</v>
          </cell>
        </row>
        <row r="1198">
          <cell r="J1198" t="str">
            <v>HK-cityforeign-01/2025</v>
          </cell>
          <cell r="K1198">
            <v>45695</v>
          </cell>
          <cell r="L1198" t="str">
            <v>Monthly Billing</v>
          </cell>
          <cell r="M1198">
            <v>90</v>
          </cell>
          <cell r="N1198">
            <v>90</v>
          </cell>
          <cell r="O1198"/>
          <cell r="P1198" t="str">
            <v>Jan/2025</v>
          </cell>
          <cell r="Q1198">
            <v>90</v>
          </cell>
          <cell r="R1198">
            <v>357</v>
          </cell>
          <cell r="S1198">
            <v>0</v>
          </cell>
          <cell r="T1198" t="str">
            <v>Active</v>
          </cell>
          <cell r="U1198" t="str">
            <v>Masspay</v>
          </cell>
        </row>
        <row r="1199">
          <cell r="J1199" t="str">
            <v>HK-cityforeign-02/2025</v>
          </cell>
          <cell r="K1199">
            <v>45723</v>
          </cell>
          <cell r="L1199" t="str">
            <v>Monthly Billing</v>
          </cell>
          <cell r="M1199">
            <v>170</v>
          </cell>
          <cell r="N1199">
            <v>170</v>
          </cell>
          <cell r="O1199"/>
          <cell r="P1199" t="str">
            <v>Feb/2025</v>
          </cell>
          <cell r="Q1199">
            <v>170</v>
          </cell>
          <cell r="R1199">
            <v>329</v>
          </cell>
          <cell r="S1199">
            <v>0</v>
          </cell>
          <cell r="T1199" t="str">
            <v>Active</v>
          </cell>
          <cell r="U1199" t="str">
            <v>Masspay</v>
          </cell>
        </row>
        <row r="1200">
          <cell r="J1200" t="str">
            <v>HK-cityforeign-03/2025</v>
          </cell>
          <cell r="K1200">
            <v>45754</v>
          </cell>
          <cell r="L1200" t="str">
            <v>Monthly Billing</v>
          </cell>
          <cell r="M1200">
            <v>180</v>
          </cell>
          <cell r="N1200">
            <v>180</v>
          </cell>
          <cell r="O1200"/>
          <cell r="P1200" t="str">
            <v>Mar/2025</v>
          </cell>
          <cell r="Q1200">
            <v>180</v>
          </cell>
          <cell r="R1200">
            <v>298</v>
          </cell>
          <cell r="S1200">
            <v>0</v>
          </cell>
          <cell r="T1200" t="str">
            <v>Active</v>
          </cell>
          <cell r="U1200" t="str">
            <v>Masspay</v>
          </cell>
        </row>
        <row r="1201">
          <cell r="J1201" t="str">
            <v>HK-cityforeign-04/2025</v>
          </cell>
          <cell r="K1201">
            <v>45784</v>
          </cell>
          <cell r="L1201" t="str">
            <v>Monthly Billing</v>
          </cell>
          <cell r="M1201">
            <v>430.1</v>
          </cell>
          <cell r="N1201">
            <v>0</v>
          </cell>
          <cell r="O1201">
            <v>0</v>
          </cell>
          <cell r="P1201" t="str">
            <v>Apr/2025</v>
          </cell>
          <cell r="Q1201">
            <v>430.1</v>
          </cell>
          <cell r="R1201">
            <v>268</v>
          </cell>
          <cell r="S1201">
            <v>0</v>
          </cell>
          <cell r="T1201" t="str">
            <v>Active</v>
          </cell>
          <cell r="U1201" t="str">
            <v>Masspay</v>
          </cell>
        </row>
        <row r="1202">
          <cell r="J1202" t="str">
            <v>HK-cityforeign-05/2025</v>
          </cell>
          <cell r="K1202">
            <v>45815</v>
          </cell>
          <cell r="L1202" t="str">
            <v>Monthly Billing</v>
          </cell>
          <cell r="M1202">
            <v>322.3</v>
          </cell>
          <cell r="N1202">
            <v>322.3</v>
          </cell>
          <cell r="O1202"/>
          <cell r="P1202" t="str">
            <v>May/2025</v>
          </cell>
          <cell r="Q1202">
            <v>322.3</v>
          </cell>
          <cell r="R1202">
            <v>237</v>
          </cell>
          <cell r="S1202">
            <v>0</v>
          </cell>
          <cell r="T1202" t="str">
            <v>Active</v>
          </cell>
          <cell r="U1202" t="str">
            <v>Masspay</v>
          </cell>
        </row>
        <row r="1203">
          <cell r="J1203" t="str">
            <v>HK-cityforeign-06/2025</v>
          </cell>
          <cell r="K1203">
            <v>45845</v>
          </cell>
          <cell r="L1203" t="str">
            <v>Monthly Billing</v>
          </cell>
          <cell r="M1203">
            <v>244.1</v>
          </cell>
          <cell r="N1203">
            <v>244.1</v>
          </cell>
          <cell r="O1203">
            <v>0</v>
          </cell>
          <cell r="P1203" t="str">
            <v>Jun/2025</v>
          </cell>
          <cell r="Q1203">
            <v>244.1</v>
          </cell>
          <cell r="R1203">
            <v>207</v>
          </cell>
          <cell r="S1203">
            <v>0</v>
          </cell>
          <cell r="T1203" t="str">
            <v>Active</v>
          </cell>
          <cell r="U1203" t="str">
            <v>Masspay</v>
          </cell>
        </row>
        <row r="1204">
          <cell r="J1204" t="str">
            <v>HK-cityforeign-07/2025</v>
          </cell>
          <cell r="K1204">
            <v>45876</v>
          </cell>
          <cell r="L1204" t="str">
            <v>Monthly Billing</v>
          </cell>
          <cell r="M1204">
            <v>328.2</v>
          </cell>
          <cell r="N1204">
            <v>328.2</v>
          </cell>
          <cell r="O1204">
            <v>0</v>
          </cell>
          <cell r="P1204" t="str">
            <v>Jul/2025</v>
          </cell>
          <cell r="Q1204">
            <v>328.2</v>
          </cell>
          <cell r="R1204">
            <v>176</v>
          </cell>
          <cell r="S1204">
            <v>0</v>
          </cell>
          <cell r="T1204" t="str">
            <v>Active</v>
          </cell>
          <cell r="U1204" t="str">
            <v>Masspay</v>
          </cell>
        </row>
        <row r="1205">
          <cell r="J1205" t="str">
            <v>HK-cityforeign-08/2025</v>
          </cell>
          <cell r="K1205">
            <v>45908</v>
          </cell>
          <cell r="L1205" t="str">
            <v>Monthly Billing</v>
          </cell>
          <cell r="M1205">
            <v>364.1</v>
          </cell>
          <cell r="N1205">
            <v>364.1</v>
          </cell>
          <cell r="O1205">
            <v>0</v>
          </cell>
          <cell r="P1205" t="str">
            <v>Aug/2025</v>
          </cell>
          <cell r="Q1205">
            <v>364.1</v>
          </cell>
          <cell r="R1205">
            <v>144</v>
          </cell>
          <cell r="S1205">
            <v>0</v>
          </cell>
          <cell r="T1205" t="str">
            <v>Active</v>
          </cell>
          <cell r="U1205" t="str">
            <v>Masspay</v>
          </cell>
        </row>
        <row r="1206">
          <cell r="J1206" t="str">
            <v>HK-cityforeign-09/2025</v>
          </cell>
          <cell r="K1206">
            <v>45937</v>
          </cell>
          <cell r="L1206" t="str">
            <v>Monthly Billing</v>
          </cell>
          <cell r="M1206">
            <v>244.1</v>
          </cell>
          <cell r="N1206">
            <v>244.1</v>
          </cell>
          <cell r="O1206">
            <v>0</v>
          </cell>
          <cell r="P1206" t="str">
            <v>Sep/2025</v>
          </cell>
          <cell r="Q1206">
            <v>244.1</v>
          </cell>
          <cell r="R1206">
            <v>115</v>
          </cell>
          <cell r="S1206">
            <v>0</v>
          </cell>
          <cell r="T1206" t="str">
            <v>Active</v>
          </cell>
          <cell r="U1206" t="str">
            <v>Masspay</v>
          </cell>
        </row>
        <row r="1207">
          <cell r="J1207" t="str">
            <v>HK-cityforeign-10/2025</v>
          </cell>
          <cell r="K1207">
            <v>45968</v>
          </cell>
          <cell r="L1207" t="str">
            <v>Monthly Billing</v>
          </cell>
          <cell r="M1207">
            <v>143.4</v>
          </cell>
          <cell r="N1207">
            <v>143.4</v>
          </cell>
          <cell r="O1207">
            <v>0</v>
          </cell>
          <cell r="P1207" t="str">
            <v>Oct/2025</v>
          </cell>
          <cell r="Q1207">
            <v>143.4</v>
          </cell>
          <cell r="R1207">
            <v>84</v>
          </cell>
          <cell r="S1207">
            <v>0</v>
          </cell>
          <cell r="T1207" t="str">
            <v>Active</v>
          </cell>
          <cell r="U1207" t="str">
            <v>Masspay</v>
          </cell>
        </row>
        <row r="1208">
          <cell r="J1208" t="str">
            <v>HK-cityforeign-11/2025</v>
          </cell>
          <cell r="K1208">
            <v>45999</v>
          </cell>
          <cell r="L1208" t="str">
            <v>Monthly Billing</v>
          </cell>
          <cell r="M1208">
            <v>102.8</v>
          </cell>
          <cell r="N1208">
            <v>102.8</v>
          </cell>
          <cell r="O1208">
            <v>0</v>
          </cell>
          <cell r="P1208" t="str">
            <v>Nov/2025</v>
          </cell>
          <cell r="Q1208">
            <v>102.8</v>
          </cell>
          <cell r="R1208">
            <v>53</v>
          </cell>
          <cell r="S1208">
            <v>0</v>
          </cell>
          <cell r="T1208" t="str">
            <v>Active</v>
          </cell>
          <cell r="U1208" t="str">
            <v>Masspay</v>
          </cell>
        </row>
        <row r="1209">
          <cell r="J1209" t="str">
            <v>HK-cityforeign-12/2025</v>
          </cell>
          <cell r="K1209">
            <v>46029</v>
          </cell>
          <cell r="L1209" t="str">
            <v>Monthly Billing</v>
          </cell>
          <cell r="M1209">
            <v>43.7</v>
          </cell>
          <cell r="N1209">
            <v>43.7</v>
          </cell>
          <cell r="O1209">
            <v>0</v>
          </cell>
          <cell r="P1209" t="str">
            <v>Dec/2025</v>
          </cell>
          <cell r="Q1209">
            <v>43.7</v>
          </cell>
          <cell r="R1209">
            <v>23</v>
          </cell>
          <cell r="S1209">
            <v>0</v>
          </cell>
          <cell r="T1209" t="str">
            <v>Active</v>
          </cell>
          <cell r="U1209" t="str">
            <v>Masspay</v>
          </cell>
        </row>
        <row r="1210">
          <cell r="J1210" t="str">
            <v>HK -clash arts hk ltd-01/2022</v>
          </cell>
          <cell r="K1210">
            <v>44568</v>
          </cell>
          <cell r="L1210" t="str">
            <v>Monthly Billing</v>
          </cell>
          <cell r="M1210">
            <v>1500</v>
          </cell>
          <cell r="N1210">
            <v>1500</v>
          </cell>
          <cell r="O1210"/>
          <cell r="P1210" t="str">
            <v>Jan/2022</v>
          </cell>
          <cell r="Q1210">
            <v>1500</v>
          </cell>
          <cell r="R1210">
            <v>1484</v>
          </cell>
          <cell r="S1210">
            <v>0</v>
          </cell>
          <cell r="T1210" t="str">
            <v>Active</v>
          </cell>
          <cell r="U1210" t="str">
            <v>Masspay</v>
          </cell>
        </row>
        <row r="1211">
          <cell r="J1211" t="str">
            <v>HK -clash arts hk ltd-02/2022</v>
          </cell>
          <cell r="K1211">
            <v>44599</v>
          </cell>
          <cell r="L1211" t="str">
            <v>Monthly Billing</v>
          </cell>
          <cell r="M1211">
            <v>1500</v>
          </cell>
          <cell r="N1211">
            <v>1500</v>
          </cell>
          <cell r="O1211"/>
          <cell r="P1211" t="str">
            <v>Feb/2022</v>
          </cell>
          <cell r="Q1211">
            <v>1500</v>
          </cell>
          <cell r="R1211">
            <v>1453</v>
          </cell>
          <cell r="S1211">
            <v>0</v>
          </cell>
          <cell r="T1211" t="str">
            <v>Active</v>
          </cell>
          <cell r="U1211" t="str">
            <v>Masspay</v>
          </cell>
        </row>
        <row r="1212">
          <cell r="J1212" t="str">
            <v>HK-clash arts hk ltd-11/2022</v>
          </cell>
          <cell r="K1212">
            <v>44907</v>
          </cell>
          <cell r="L1212" t="str">
            <v>Monthly Billing</v>
          </cell>
          <cell r="M1212">
            <v>1500</v>
          </cell>
          <cell r="N1212">
            <v>1500</v>
          </cell>
          <cell r="O1212"/>
          <cell r="P1212" t="str">
            <v>Nov/2022</v>
          </cell>
          <cell r="Q1212">
            <v>1500</v>
          </cell>
          <cell r="R1212">
            <v>1145</v>
          </cell>
          <cell r="S1212">
            <v>0</v>
          </cell>
          <cell r="T1212" t="str">
            <v>Active</v>
          </cell>
          <cell r="U1212" t="str">
            <v>Masspay</v>
          </cell>
        </row>
        <row r="1213">
          <cell r="J1213" t="str">
            <v>HK-clash arts hk ltd-12/2022</v>
          </cell>
          <cell r="K1213">
            <v>44933</v>
          </cell>
          <cell r="L1213" t="str">
            <v>Monthly Billing</v>
          </cell>
          <cell r="M1213">
            <v>1500</v>
          </cell>
          <cell r="N1213">
            <v>4500</v>
          </cell>
          <cell r="O1213"/>
          <cell r="P1213" t="str">
            <v>Dec/2022</v>
          </cell>
          <cell r="Q1213">
            <v>1500</v>
          </cell>
          <cell r="R1213">
            <v>1119</v>
          </cell>
          <cell r="S1213">
            <v>0</v>
          </cell>
          <cell r="T1213" t="str">
            <v>Active</v>
          </cell>
          <cell r="U1213" t="str">
            <v>Masspay</v>
          </cell>
        </row>
        <row r="1214">
          <cell r="J1214" t="str">
            <v>HK-clash arts hk ltd-01/2023</v>
          </cell>
          <cell r="K1214">
            <v>44964</v>
          </cell>
          <cell r="L1214" t="str">
            <v>Monthly Billing</v>
          </cell>
          <cell r="M1214">
            <v>1500</v>
          </cell>
          <cell r="N1214">
            <v>4500</v>
          </cell>
          <cell r="O1214"/>
          <cell r="P1214" t="str">
            <v>Jan/2023</v>
          </cell>
          <cell r="Q1214">
            <v>1500</v>
          </cell>
          <cell r="R1214">
            <v>1088</v>
          </cell>
          <cell r="S1214">
            <v>0</v>
          </cell>
          <cell r="T1214" t="str">
            <v>Active</v>
          </cell>
          <cell r="U1214" t="str">
            <v>Masspay</v>
          </cell>
        </row>
        <row r="1215">
          <cell r="J1215" t="str">
            <v>HK-clash arts-02/2023</v>
          </cell>
          <cell r="K1215">
            <v>44992</v>
          </cell>
          <cell r="L1215" t="str">
            <v>Monthly Billing</v>
          </cell>
          <cell r="M1215">
            <v>1500</v>
          </cell>
          <cell r="N1215">
            <v>1500</v>
          </cell>
          <cell r="O1215"/>
          <cell r="P1215" t="str">
            <v>Feb/2023</v>
          </cell>
          <cell r="Q1215">
            <v>1500</v>
          </cell>
          <cell r="R1215">
            <v>1060</v>
          </cell>
          <cell r="S1215">
            <v>0</v>
          </cell>
          <cell r="T1215" t="str">
            <v>Active</v>
          </cell>
          <cell r="U1215" t="str">
            <v>Masspay</v>
          </cell>
        </row>
        <row r="1216">
          <cell r="J1216" t="str">
            <v>HK-clash arts-03/2023</v>
          </cell>
          <cell r="K1216">
            <v>45023</v>
          </cell>
          <cell r="L1216" t="str">
            <v>Monthly Billing</v>
          </cell>
          <cell r="M1216">
            <v>1500</v>
          </cell>
          <cell r="N1216">
            <v>1500</v>
          </cell>
          <cell r="O1216"/>
          <cell r="P1216" t="str">
            <v>Mar/2023</v>
          </cell>
          <cell r="Q1216">
            <v>1500</v>
          </cell>
          <cell r="R1216">
            <v>1029</v>
          </cell>
          <cell r="S1216">
            <v>0</v>
          </cell>
          <cell r="T1216" t="str">
            <v>Active</v>
          </cell>
          <cell r="U1216" t="str">
            <v>Masspay</v>
          </cell>
        </row>
        <row r="1217">
          <cell r="J1217" t="str">
            <v>HK-clash arts-04/2023</v>
          </cell>
          <cell r="K1217">
            <v>45054</v>
          </cell>
          <cell r="L1217" t="str">
            <v>Monthly Billing</v>
          </cell>
          <cell r="M1217">
            <v>1500</v>
          </cell>
          <cell r="N1217">
            <v>1500</v>
          </cell>
          <cell r="O1217"/>
          <cell r="P1217" t="str">
            <v>Apr/2023</v>
          </cell>
          <cell r="Q1217">
            <v>1500</v>
          </cell>
          <cell r="R1217">
            <v>998</v>
          </cell>
          <cell r="S1217">
            <v>0</v>
          </cell>
          <cell r="T1217" t="str">
            <v>Active</v>
          </cell>
          <cell r="U1217" t="str">
            <v>Masspay</v>
          </cell>
        </row>
        <row r="1218">
          <cell r="J1218" t="str">
            <v>HK-clash arts-05/2023</v>
          </cell>
          <cell r="K1218">
            <v>45084</v>
          </cell>
          <cell r="L1218" t="str">
            <v>Monthly Billing</v>
          </cell>
          <cell r="M1218">
            <v>1500</v>
          </cell>
          <cell r="N1218">
            <v>1500</v>
          </cell>
          <cell r="O1218"/>
          <cell r="P1218" t="str">
            <v>May/2023</v>
          </cell>
          <cell r="Q1218">
            <v>1500</v>
          </cell>
          <cell r="R1218">
            <v>968</v>
          </cell>
          <cell r="S1218">
            <v>0</v>
          </cell>
          <cell r="T1218" t="str">
            <v>Active</v>
          </cell>
          <cell r="U1218" t="str">
            <v>Masspay</v>
          </cell>
        </row>
        <row r="1219">
          <cell r="J1219" t="str">
            <v>HK-clash arts-06/2023</v>
          </cell>
          <cell r="K1219">
            <v>45100</v>
          </cell>
          <cell r="L1219" t="str">
            <v>Monthly Billing</v>
          </cell>
          <cell r="M1219">
            <v>500</v>
          </cell>
          <cell r="N1219">
            <v>500</v>
          </cell>
          <cell r="O1219"/>
          <cell r="P1219" t="str">
            <v>Jun/2023</v>
          </cell>
          <cell r="Q1219">
            <v>500</v>
          </cell>
          <cell r="R1219">
            <v>952</v>
          </cell>
          <cell r="S1219">
            <v>0</v>
          </cell>
          <cell r="T1219" t="str">
            <v>Active</v>
          </cell>
          <cell r="U1219" t="str">
            <v>Masspay</v>
          </cell>
        </row>
        <row r="1220">
          <cell r="J1220" t="str">
            <v>SG-clear aligners pte ltd-04/2023</v>
          </cell>
          <cell r="K1220">
            <v>45065</v>
          </cell>
          <cell r="L1220" t="str">
            <v>Monthly Billing</v>
          </cell>
          <cell r="M1220">
            <v>7995</v>
          </cell>
          <cell r="N1220">
            <v>7995</v>
          </cell>
          <cell r="O1220"/>
          <cell r="P1220" t="str">
            <v>Apr/2023</v>
          </cell>
          <cell r="Q1220">
            <v>7995</v>
          </cell>
          <cell r="R1220">
            <v>987</v>
          </cell>
          <cell r="S1220">
            <v>0</v>
          </cell>
          <cell r="T1220" t="str">
            <v>Active</v>
          </cell>
          <cell r="U1220" t="str">
            <v>Masspay</v>
          </cell>
        </row>
        <row r="1221">
          <cell r="J1221" t="str">
            <v>SG-clear aligners pte ltd-05/2023</v>
          </cell>
          <cell r="K1221">
            <v>45096</v>
          </cell>
          <cell r="L1221" t="str">
            <v>Monthly Billing</v>
          </cell>
          <cell r="M1221">
            <v>3412.5</v>
          </cell>
          <cell r="N1221">
            <v>11407.5</v>
          </cell>
          <cell r="O1221"/>
          <cell r="P1221" t="str">
            <v>May/2023</v>
          </cell>
          <cell r="Q1221">
            <v>3412.5</v>
          </cell>
          <cell r="R1221">
            <v>956</v>
          </cell>
          <cell r="S1221">
            <v>0</v>
          </cell>
          <cell r="T1221" t="str">
            <v>Active</v>
          </cell>
          <cell r="U1221" t="str">
            <v>Masspay</v>
          </cell>
        </row>
        <row r="1222">
          <cell r="J1222" t="str">
            <v>SG-clear aligners pte ltd-06/2023</v>
          </cell>
          <cell r="K1222">
            <v>45114</v>
          </cell>
          <cell r="L1222" t="str">
            <v>Monthly Billing</v>
          </cell>
          <cell r="M1222">
            <v>1590</v>
          </cell>
          <cell r="N1222">
            <v>12997.5</v>
          </cell>
          <cell r="O1222"/>
          <cell r="P1222" t="str">
            <v>Jun/2023</v>
          </cell>
          <cell r="Q1222">
            <v>1590</v>
          </cell>
          <cell r="R1222">
            <v>938</v>
          </cell>
          <cell r="S1222">
            <v>0</v>
          </cell>
          <cell r="T1222" t="str">
            <v>Active</v>
          </cell>
          <cell r="U1222" t="str">
            <v>Masspay</v>
          </cell>
        </row>
        <row r="1223">
          <cell r="J1223" t="str">
            <v>AU -clear marketing solutions pty ltd-03/2022</v>
          </cell>
          <cell r="K1223">
            <v>44627</v>
          </cell>
          <cell r="L1223" t="str">
            <v>Monthly Billing</v>
          </cell>
          <cell r="M1223">
            <v>2</v>
          </cell>
          <cell r="N1223">
            <v>2</v>
          </cell>
          <cell r="O1223"/>
          <cell r="P1223" t="str">
            <v>Mar/2022</v>
          </cell>
          <cell r="Q1223">
            <v>2</v>
          </cell>
          <cell r="R1223">
            <v>1425</v>
          </cell>
          <cell r="S1223">
            <v>0</v>
          </cell>
          <cell r="T1223" t="str">
            <v>Active</v>
          </cell>
          <cell r="U1223" t="str">
            <v>Masspay</v>
          </cell>
        </row>
        <row r="1224">
          <cell r="J1224" t="str">
            <v>SG-Cobblestone Energy-05/2023</v>
          </cell>
          <cell r="K1224">
            <v>45084</v>
          </cell>
          <cell r="L1224" t="str">
            <v>Monthly Billing</v>
          </cell>
          <cell r="M1224">
            <v>96.82</v>
          </cell>
          <cell r="N1224">
            <v>96.82</v>
          </cell>
          <cell r="O1224"/>
          <cell r="P1224" t="str">
            <v>May/2023</v>
          </cell>
          <cell r="Q1224">
            <v>96.82</v>
          </cell>
          <cell r="R1224">
            <v>968</v>
          </cell>
          <cell r="S1224">
            <v>0</v>
          </cell>
          <cell r="T1224" t="str">
            <v>Active</v>
          </cell>
          <cell r="U1224" t="str">
            <v>Masspay</v>
          </cell>
        </row>
        <row r="1225">
          <cell r="J1225" t="str">
            <v>SG-Cobblestone Energy-06/2023</v>
          </cell>
          <cell r="K1225">
            <v>45114</v>
          </cell>
          <cell r="L1225" t="str">
            <v>Monthly Billing</v>
          </cell>
          <cell r="M1225">
            <v>8.8000000000000007</v>
          </cell>
          <cell r="N1225">
            <v>8.8000000000000007</v>
          </cell>
          <cell r="O1225"/>
          <cell r="P1225" t="str">
            <v>Jun/2023</v>
          </cell>
          <cell r="Q1225">
            <v>8.8000000000000007</v>
          </cell>
          <cell r="R1225">
            <v>938</v>
          </cell>
          <cell r="S1225">
            <v>0</v>
          </cell>
          <cell r="T1225" t="str">
            <v>Active</v>
          </cell>
          <cell r="U1225" t="str">
            <v>Masspay</v>
          </cell>
        </row>
        <row r="1226">
          <cell r="J1226" t="str">
            <v>SG-Coda Payments-03/2024</v>
          </cell>
          <cell r="K1226">
            <v>45390</v>
          </cell>
          <cell r="L1226" t="str">
            <v>Monthly Billing</v>
          </cell>
          <cell r="M1226">
            <v>127.1</v>
          </cell>
          <cell r="N1226">
            <v>127.1</v>
          </cell>
          <cell r="O1226"/>
          <cell r="P1226" t="str">
            <v>Mar/2024</v>
          </cell>
          <cell r="Q1226">
            <v>127.1</v>
          </cell>
          <cell r="R1226">
            <v>662</v>
          </cell>
          <cell r="S1226">
            <v>0</v>
          </cell>
          <cell r="T1226" t="str">
            <v>Active</v>
          </cell>
          <cell r="U1226" t="str">
            <v>Masspay</v>
          </cell>
        </row>
        <row r="1227">
          <cell r="J1227" t="str">
            <v>SG-Coda Payments-CR-03/2024</v>
          </cell>
          <cell r="K1227"/>
          <cell r="L1227" t="str">
            <v>Monthly Billing</v>
          </cell>
          <cell r="M1227">
            <v>-139.58000000000001</v>
          </cell>
          <cell r="N1227">
            <v>-139.58000000000001</v>
          </cell>
          <cell r="O1227"/>
          <cell r="P1227" t="str">
            <v>Mar/2024</v>
          </cell>
          <cell r="Q1227">
            <v>-139.58000000000001</v>
          </cell>
          <cell r="R1227"/>
          <cell r="S1227">
            <v>0</v>
          </cell>
          <cell r="T1227" t="str">
            <v>Active</v>
          </cell>
          <cell r="U1227" t="str">
            <v>Masspay</v>
          </cell>
        </row>
        <row r="1228">
          <cell r="J1228" t="str">
            <v>SG-Coda Payments-04/2024</v>
          </cell>
          <cell r="K1228">
            <v>45436</v>
          </cell>
          <cell r="L1228" t="str">
            <v>Monthly Billing</v>
          </cell>
          <cell r="M1228">
            <v>36.700000000000003</v>
          </cell>
          <cell r="N1228">
            <v>36.700000000000003</v>
          </cell>
          <cell r="O1228"/>
          <cell r="P1228" t="str">
            <v>Apr/2024</v>
          </cell>
          <cell r="Q1228">
            <v>36.700000000000003</v>
          </cell>
          <cell r="R1228">
            <v>616</v>
          </cell>
          <cell r="S1228">
            <v>0</v>
          </cell>
          <cell r="T1228" t="str">
            <v>Active</v>
          </cell>
          <cell r="U1228" t="str">
            <v>Masspay</v>
          </cell>
        </row>
        <row r="1229">
          <cell r="J1229" t="str">
            <v>SG-Coda Payments-CR-04/2024</v>
          </cell>
          <cell r="K1229">
            <v>45436</v>
          </cell>
          <cell r="L1229" t="str">
            <v>Monthly Billing</v>
          </cell>
          <cell r="M1229">
            <v>-80.73</v>
          </cell>
          <cell r="N1229">
            <v>-80.73</v>
          </cell>
          <cell r="O1229"/>
          <cell r="P1229" t="str">
            <v>Apr/2024</v>
          </cell>
          <cell r="Q1229">
            <v>-80.73</v>
          </cell>
          <cell r="R1229">
            <v>616</v>
          </cell>
          <cell r="S1229">
            <v>0</v>
          </cell>
          <cell r="T1229" t="str">
            <v>Active</v>
          </cell>
          <cell r="U1229" t="str">
            <v>Masspay</v>
          </cell>
        </row>
        <row r="1230">
          <cell r="J1230" t="str">
            <v>SG-Coda Payments-11/2022</v>
          </cell>
          <cell r="K1230">
            <v>44907</v>
          </cell>
          <cell r="L1230" t="str">
            <v xml:space="preserve">Monthly Billing_x000D_
</v>
          </cell>
          <cell r="M1230">
            <v>280</v>
          </cell>
          <cell r="N1230">
            <v>280</v>
          </cell>
          <cell r="O1230"/>
          <cell r="P1230" t="str">
            <v>Nov/2022</v>
          </cell>
          <cell r="Q1230">
            <v>258</v>
          </cell>
          <cell r="R1230">
            <v>1145</v>
          </cell>
          <cell r="S1230">
            <v>0</v>
          </cell>
          <cell r="T1230" t="str">
            <v>Active</v>
          </cell>
          <cell r="U1230" t="str">
            <v>Masspay</v>
          </cell>
        </row>
        <row r="1231">
          <cell r="J1231" t="str">
            <v>SG-Coda Payments-12/2022</v>
          </cell>
          <cell r="K1231">
            <v>44933</v>
          </cell>
          <cell r="L1231" t="str">
            <v>Monthly Billing</v>
          </cell>
          <cell r="M1231">
            <v>262</v>
          </cell>
          <cell r="N1231">
            <v>262</v>
          </cell>
          <cell r="O1231"/>
          <cell r="P1231" t="str">
            <v>Dec/2022</v>
          </cell>
          <cell r="Q1231">
            <v>262</v>
          </cell>
          <cell r="R1231">
            <v>1119</v>
          </cell>
          <cell r="S1231">
            <v>0</v>
          </cell>
          <cell r="T1231" t="str">
            <v>Active</v>
          </cell>
          <cell r="U1231" t="str">
            <v>Masspay</v>
          </cell>
        </row>
        <row r="1232">
          <cell r="J1232" t="str">
            <v>SG-Coda Payments-01/2023</v>
          </cell>
          <cell r="K1232">
            <v>44964</v>
          </cell>
          <cell r="L1232" t="str">
            <v>Monthly Billing</v>
          </cell>
          <cell r="M1232">
            <v>288</v>
          </cell>
          <cell r="N1232">
            <v>288</v>
          </cell>
          <cell r="O1232"/>
          <cell r="P1232" t="str">
            <v>Jan/2023</v>
          </cell>
          <cell r="Q1232">
            <v>288</v>
          </cell>
          <cell r="R1232">
            <v>1088</v>
          </cell>
          <cell r="S1232">
            <v>0</v>
          </cell>
          <cell r="T1232" t="str">
            <v>Active</v>
          </cell>
          <cell r="U1232" t="str">
            <v>Masspay</v>
          </cell>
        </row>
        <row r="1233">
          <cell r="J1233" t="str">
            <v>SG-Coda Payments-02/2023</v>
          </cell>
          <cell r="K1233">
            <v>44992</v>
          </cell>
          <cell r="L1233" t="str">
            <v>Monthly Billing</v>
          </cell>
          <cell r="M1233">
            <v>164</v>
          </cell>
          <cell r="N1233">
            <v>164</v>
          </cell>
          <cell r="O1233"/>
          <cell r="P1233" t="str">
            <v>Feb/2023</v>
          </cell>
          <cell r="Q1233">
            <v>164</v>
          </cell>
          <cell r="R1233">
            <v>1060</v>
          </cell>
          <cell r="S1233">
            <v>0</v>
          </cell>
          <cell r="T1233" t="str">
            <v>Active</v>
          </cell>
          <cell r="U1233" t="str">
            <v>Masspay</v>
          </cell>
        </row>
        <row r="1234">
          <cell r="J1234" t="str">
            <v>SG-Coda Payments-03/2023</v>
          </cell>
          <cell r="K1234">
            <v>45023</v>
          </cell>
          <cell r="L1234" t="str">
            <v>Monthly Billing</v>
          </cell>
          <cell r="M1234">
            <v>279</v>
          </cell>
          <cell r="N1234">
            <v>279</v>
          </cell>
          <cell r="O1234"/>
          <cell r="P1234" t="str">
            <v>Mar/2023</v>
          </cell>
          <cell r="Q1234">
            <v>279</v>
          </cell>
          <cell r="R1234">
            <v>1029</v>
          </cell>
          <cell r="S1234">
            <v>0</v>
          </cell>
          <cell r="T1234" t="str">
            <v>Active</v>
          </cell>
          <cell r="U1234" t="str">
            <v>Masspay</v>
          </cell>
        </row>
        <row r="1235">
          <cell r="J1235" t="str">
            <v>SG-Coda Payments-04/2023</v>
          </cell>
          <cell r="K1235">
            <v>45054</v>
          </cell>
          <cell r="L1235" t="str">
            <v>Monthly Billing</v>
          </cell>
          <cell r="M1235">
            <v>317</v>
          </cell>
          <cell r="N1235">
            <v>317</v>
          </cell>
          <cell r="O1235"/>
          <cell r="P1235" t="str">
            <v>Apr/2023</v>
          </cell>
          <cell r="Q1235">
            <v>317</v>
          </cell>
          <cell r="R1235">
            <v>998</v>
          </cell>
          <cell r="S1235">
            <v>0</v>
          </cell>
          <cell r="T1235" t="str">
            <v>Active</v>
          </cell>
          <cell r="U1235" t="str">
            <v>Masspay</v>
          </cell>
        </row>
        <row r="1236">
          <cell r="J1236" t="str">
            <v>SG-Coda Payments-05/2023</v>
          </cell>
          <cell r="K1236">
            <v>45084</v>
          </cell>
          <cell r="L1236" t="str">
            <v>Monthly Billing</v>
          </cell>
          <cell r="M1236">
            <v>222</v>
          </cell>
          <cell r="N1236">
            <v>222</v>
          </cell>
          <cell r="O1236"/>
          <cell r="P1236" t="str">
            <v>May/2023</v>
          </cell>
          <cell r="Q1236">
            <v>222</v>
          </cell>
          <cell r="R1236">
            <v>968</v>
          </cell>
          <cell r="S1236">
            <v>0</v>
          </cell>
          <cell r="T1236" t="str">
            <v>Active</v>
          </cell>
          <cell r="U1236" t="str">
            <v>Masspay</v>
          </cell>
        </row>
        <row r="1237">
          <cell r="J1237" t="str">
            <v>SG-Coda Payments-06/2023</v>
          </cell>
          <cell r="K1237">
            <v>45114</v>
          </cell>
          <cell r="L1237" t="str">
            <v>Monthly Billing</v>
          </cell>
          <cell r="M1237">
            <v>251</v>
          </cell>
          <cell r="N1237">
            <v>251</v>
          </cell>
          <cell r="O1237"/>
          <cell r="P1237" t="str">
            <v>Jun/2023</v>
          </cell>
          <cell r="Q1237">
            <v>251</v>
          </cell>
          <cell r="R1237">
            <v>938</v>
          </cell>
          <cell r="S1237">
            <v>0</v>
          </cell>
          <cell r="T1237" t="str">
            <v>Active</v>
          </cell>
          <cell r="U1237" t="str">
            <v>Masspay</v>
          </cell>
        </row>
        <row r="1238">
          <cell r="J1238" t="str">
            <v>SG-Coda Payments-07/2023</v>
          </cell>
          <cell r="K1238">
            <v>45145</v>
          </cell>
          <cell r="L1238" t="str">
            <v>Monthly Billing</v>
          </cell>
          <cell r="M1238">
            <v>188</v>
          </cell>
          <cell r="N1238">
            <v>188</v>
          </cell>
          <cell r="O1238"/>
          <cell r="P1238" t="str">
            <v>Jul/2023</v>
          </cell>
          <cell r="Q1238">
            <v>188</v>
          </cell>
          <cell r="R1238">
            <v>907</v>
          </cell>
          <cell r="S1238">
            <v>0</v>
          </cell>
          <cell r="T1238" t="str">
            <v>Active</v>
          </cell>
          <cell r="U1238" t="str">
            <v>Masspay</v>
          </cell>
        </row>
        <row r="1239">
          <cell r="J1239" t="str">
            <v>SG -Coda Payments-08/2023</v>
          </cell>
          <cell r="K1239">
            <v>45176</v>
          </cell>
          <cell r="L1239" t="str">
            <v>Monthly Billing</v>
          </cell>
          <cell r="M1239">
            <v>213</v>
          </cell>
          <cell r="N1239">
            <v>213</v>
          </cell>
          <cell r="O1239"/>
          <cell r="P1239" t="str">
            <v>Aug/2023</v>
          </cell>
          <cell r="Q1239">
            <v>213</v>
          </cell>
          <cell r="R1239">
            <v>876</v>
          </cell>
          <cell r="S1239">
            <v>0</v>
          </cell>
          <cell r="T1239" t="str">
            <v>Active</v>
          </cell>
          <cell r="U1239" t="str">
            <v>Masspay</v>
          </cell>
        </row>
        <row r="1240">
          <cell r="J1240" t="str">
            <v>SG-Coda Payments-09/2023</v>
          </cell>
          <cell r="K1240">
            <v>45206</v>
          </cell>
          <cell r="L1240" t="str">
            <v>Monthly Billing</v>
          </cell>
          <cell r="M1240">
            <v>181</v>
          </cell>
          <cell r="N1240">
            <v>181</v>
          </cell>
          <cell r="O1240"/>
          <cell r="P1240" t="str">
            <v>Sep/2023</v>
          </cell>
          <cell r="Q1240">
            <v>181</v>
          </cell>
          <cell r="R1240">
            <v>846</v>
          </cell>
          <cell r="S1240">
            <v>0</v>
          </cell>
          <cell r="T1240" t="str">
            <v>Active</v>
          </cell>
          <cell r="U1240" t="str">
            <v>Masspay</v>
          </cell>
        </row>
        <row r="1241">
          <cell r="J1241" t="str">
            <v>SG-Coda Payments-10/2023</v>
          </cell>
          <cell r="K1241">
            <v>45237</v>
          </cell>
          <cell r="L1241" t="str">
            <v>Monthly Billing</v>
          </cell>
          <cell r="M1241">
            <v>206</v>
          </cell>
          <cell r="N1241">
            <v>206</v>
          </cell>
          <cell r="O1241"/>
          <cell r="P1241" t="str">
            <v>Oct/2023</v>
          </cell>
          <cell r="Q1241">
            <v>206</v>
          </cell>
          <cell r="R1241">
            <v>815</v>
          </cell>
          <cell r="S1241">
            <v>0</v>
          </cell>
          <cell r="T1241" t="str">
            <v>Active</v>
          </cell>
          <cell r="U1241" t="str">
            <v>Masspay</v>
          </cell>
        </row>
        <row r="1242">
          <cell r="J1242" t="str">
            <v>SG-Coda Payments-11/2023</v>
          </cell>
          <cell r="K1242">
            <v>45267</v>
          </cell>
          <cell r="L1242" t="str">
            <v>Monthly Billing</v>
          </cell>
          <cell r="M1242">
            <v>191</v>
          </cell>
          <cell r="N1242">
            <v>191</v>
          </cell>
          <cell r="O1242"/>
          <cell r="P1242" t="str">
            <v>Nov/2023</v>
          </cell>
          <cell r="Q1242">
            <v>191</v>
          </cell>
          <cell r="R1242">
            <v>785</v>
          </cell>
          <cell r="S1242">
            <v>0</v>
          </cell>
          <cell r="T1242" t="str">
            <v>Active</v>
          </cell>
          <cell r="U1242" t="str">
            <v>Masspay</v>
          </cell>
        </row>
        <row r="1243">
          <cell r="J1243" t="str">
            <v>SG-Coda Payments-12/2023</v>
          </cell>
          <cell r="K1243">
            <v>45299</v>
          </cell>
          <cell r="L1243" t="str">
            <v>Monthly Billing</v>
          </cell>
          <cell r="M1243">
            <v>239</v>
          </cell>
          <cell r="N1243">
            <v>239</v>
          </cell>
          <cell r="O1243"/>
          <cell r="P1243" t="str">
            <v>Dec/2023</v>
          </cell>
          <cell r="Q1243">
            <v>239</v>
          </cell>
          <cell r="R1243">
            <v>753</v>
          </cell>
          <cell r="S1243">
            <v>0</v>
          </cell>
          <cell r="T1243" t="str">
            <v>Active</v>
          </cell>
          <cell r="U1243" t="str">
            <v>Masspay</v>
          </cell>
        </row>
        <row r="1244">
          <cell r="J1244" t="str">
            <v>SG-Coda Payments-01/2024</v>
          </cell>
          <cell r="K1244">
            <v>45329</v>
          </cell>
          <cell r="L1244" t="str">
            <v>Monthly Billing</v>
          </cell>
          <cell r="M1244">
            <v>175.4</v>
          </cell>
          <cell r="N1244">
            <v>175.4</v>
          </cell>
          <cell r="O1244"/>
          <cell r="P1244" t="str">
            <v>Jan/2024</v>
          </cell>
          <cell r="Q1244">
            <v>175.4</v>
          </cell>
          <cell r="R1244">
            <v>723</v>
          </cell>
          <cell r="S1244">
            <v>0</v>
          </cell>
          <cell r="T1244" t="str">
            <v>Active</v>
          </cell>
          <cell r="U1244" t="str">
            <v>Masspay</v>
          </cell>
        </row>
        <row r="1245">
          <cell r="J1245" t="str">
            <v>SG-Coda Payments-CR-01/2024</v>
          </cell>
          <cell r="K1245"/>
          <cell r="L1245" t="str">
            <v>Monthly Billing</v>
          </cell>
          <cell r="M1245">
            <v>-76.290000000000006</v>
          </cell>
          <cell r="N1245">
            <v>-76.290000000000006</v>
          </cell>
          <cell r="O1245"/>
          <cell r="P1245" t="str">
            <v>Jan/2024</v>
          </cell>
          <cell r="Q1245">
            <v>-76.290000000000006</v>
          </cell>
          <cell r="R1245"/>
          <cell r="S1245">
            <v>0</v>
          </cell>
          <cell r="T1245" t="str">
            <v>Active</v>
          </cell>
          <cell r="U1245" t="str">
            <v>Masspay</v>
          </cell>
        </row>
        <row r="1246">
          <cell r="J1246" t="str">
            <v>SG-Coda Payments-02/2024</v>
          </cell>
          <cell r="K1246">
            <v>45358</v>
          </cell>
          <cell r="L1246" t="str">
            <v>Monthly Billing</v>
          </cell>
          <cell r="M1246">
            <v>112.5</v>
          </cell>
          <cell r="N1246">
            <v>112.5</v>
          </cell>
          <cell r="O1246"/>
          <cell r="P1246" t="str">
            <v>Feb/2024</v>
          </cell>
          <cell r="Q1246">
            <v>112.5</v>
          </cell>
          <cell r="R1246">
            <v>694</v>
          </cell>
          <cell r="S1246">
            <v>0</v>
          </cell>
          <cell r="T1246" t="str">
            <v>Active</v>
          </cell>
          <cell r="U1246" t="str">
            <v>Masspay</v>
          </cell>
        </row>
        <row r="1247">
          <cell r="J1247" t="str">
            <v>SG-Coda Payments-CR-02/2024</v>
          </cell>
          <cell r="K1247"/>
          <cell r="L1247" t="str">
            <v>Monthly Billing</v>
          </cell>
          <cell r="M1247">
            <v>-69.69</v>
          </cell>
          <cell r="N1247">
            <v>-69.69</v>
          </cell>
          <cell r="O1247"/>
          <cell r="P1247" t="str">
            <v>Feb/2024</v>
          </cell>
          <cell r="Q1247">
            <v>-69.69</v>
          </cell>
          <cell r="R1247"/>
          <cell r="S1247">
            <v>0</v>
          </cell>
          <cell r="T1247" t="str">
            <v>Active</v>
          </cell>
          <cell r="U1247" t="str">
            <v>Masspay</v>
          </cell>
        </row>
        <row r="1248">
          <cell r="J1248" t="str">
            <v>MY-coda aplikasi-11/2023</v>
          </cell>
          <cell r="K1248">
            <v>45269</v>
          </cell>
          <cell r="L1248" t="str">
            <v>Monthly Billing</v>
          </cell>
          <cell r="M1248">
            <v>466</v>
          </cell>
          <cell r="N1248">
            <v>466</v>
          </cell>
          <cell r="O1248"/>
          <cell r="P1248" t="str">
            <v>Nov/2023</v>
          </cell>
          <cell r="Q1248">
            <v>466</v>
          </cell>
          <cell r="R1248">
            <v>783</v>
          </cell>
          <cell r="S1248">
            <v>0</v>
          </cell>
          <cell r="T1248" t="str">
            <v>Active</v>
          </cell>
          <cell r="U1248" t="str">
            <v>Masspay</v>
          </cell>
        </row>
        <row r="1249">
          <cell r="J1249" t="str">
            <v>MY-coda aplikasi-01/2024</v>
          </cell>
          <cell r="K1249">
            <v>45331</v>
          </cell>
          <cell r="L1249" t="str">
            <v>Monthly Billing</v>
          </cell>
          <cell r="M1249">
            <v>47.3</v>
          </cell>
          <cell r="N1249">
            <v>47.3</v>
          </cell>
          <cell r="O1249"/>
          <cell r="P1249" t="str">
            <v>Jan/2024</v>
          </cell>
          <cell r="Q1249">
            <v>47.3</v>
          </cell>
          <cell r="R1249">
            <v>721</v>
          </cell>
          <cell r="S1249">
            <v>0</v>
          </cell>
          <cell r="T1249" t="str">
            <v>Active</v>
          </cell>
          <cell r="U1249" t="str">
            <v>Masspay</v>
          </cell>
        </row>
        <row r="1250">
          <cell r="J1250" t="str">
            <v>MY-coda aplikasi-02/2024</v>
          </cell>
          <cell r="K1250">
            <v>45360</v>
          </cell>
          <cell r="L1250" t="str">
            <v>Monthly Billing</v>
          </cell>
          <cell r="M1250">
            <v>47.5</v>
          </cell>
          <cell r="N1250">
            <v>47.5</v>
          </cell>
          <cell r="O1250"/>
          <cell r="P1250" t="str">
            <v>Feb/2024</v>
          </cell>
          <cell r="Q1250">
            <v>47.5</v>
          </cell>
          <cell r="R1250">
            <v>692</v>
          </cell>
          <cell r="S1250">
            <v>0</v>
          </cell>
          <cell r="T1250" t="str">
            <v>Active</v>
          </cell>
          <cell r="U1250" t="str">
            <v>Masspay</v>
          </cell>
        </row>
        <row r="1251">
          <cell r="J1251" t="str">
            <v>MY-coda aplikasi-03/2024</v>
          </cell>
          <cell r="K1251">
            <v>45391</v>
          </cell>
          <cell r="L1251" t="str">
            <v>Monthly Billing</v>
          </cell>
          <cell r="M1251">
            <v>47.3</v>
          </cell>
          <cell r="N1251">
            <v>47.3</v>
          </cell>
          <cell r="O1251"/>
          <cell r="P1251" t="str">
            <v>Mar/2024</v>
          </cell>
          <cell r="Q1251">
            <v>47.3</v>
          </cell>
          <cell r="R1251">
            <v>661</v>
          </cell>
          <cell r="S1251">
            <v>0</v>
          </cell>
          <cell r="T1251" t="str">
            <v>Active</v>
          </cell>
          <cell r="U1251" t="str">
            <v>Masspay</v>
          </cell>
        </row>
        <row r="1252">
          <cell r="J1252" t="str">
            <v>MY-coda aplikasi-11/2023</v>
          </cell>
          <cell r="K1252">
            <v>45269</v>
          </cell>
          <cell r="L1252" t="str">
            <v>Monthly Billing</v>
          </cell>
          <cell r="M1252">
            <v>100</v>
          </cell>
          <cell r="N1252">
            <v>100</v>
          </cell>
          <cell r="O1252"/>
          <cell r="P1252" t="str">
            <v>Nov/2023</v>
          </cell>
          <cell r="Q1252">
            <v>0</v>
          </cell>
          <cell r="R1252">
            <v>783</v>
          </cell>
          <cell r="S1252">
            <v>0</v>
          </cell>
          <cell r="T1252" t="str">
            <v>Active</v>
          </cell>
          <cell r="U1252" t="str">
            <v>Masspay</v>
          </cell>
        </row>
        <row r="1253">
          <cell r="J1253" t="str">
            <v>AU-Cohortgo-11/2022</v>
          </cell>
          <cell r="K1253">
            <v>44907</v>
          </cell>
          <cell r="L1253" t="str">
            <v>Monthly Billing</v>
          </cell>
          <cell r="M1253">
            <v>862.7</v>
          </cell>
          <cell r="N1253">
            <v>862.7</v>
          </cell>
          <cell r="O1253"/>
          <cell r="P1253" t="str">
            <v>Nov/2022</v>
          </cell>
          <cell r="Q1253">
            <v>862.7</v>
          </cell>
          <cell r="R1253">
            <v>1145</v>
          </cell>
          <cell r="S1253">
            <v>0</v>
          </cell>
          <cell r="T1253" t="str">
            <v>Active</v>
          </cell>
          <cell r="U1253" t="str">
            <v>Masspay</v>
          </cell>
        </row>
        <row r="1254">
          <cell r="J1254" t="str">
            <v>AU-Cohortgo-12/2022</v>
          </cell>
          <cell r="K1254">
            <v>44943</v>
          </cell>
          <cell r="L1254" t="str">
            <v>Monthly Billing</v>
          </cell>
          <cell r="M1254">
            <v>1861</v>
          </cell>
          <cell r="N1254">
            <v>1861</v>
          </cell>
          <cell r="O1254"/>
          <cell r="P1254" t="str">
            <v>Dec/2022</v>
          </cell>
          <cell r="Q1254">
            <v>1861</v>
          </cell>
          <cell r="R1254">
            <v>1109</v>
          </cell>
          <cell r="S1254">
            <v>0</v>
          </cell>
          <cell r="T1254" t="str">
            <v>Active</v>
          </cell>
          <cell r="U1254" t="str">
            <v>Masspay</v>
          </cell>
        </row>
        <row r="1255">
          <cell r="J1255" t="str">
            <v>AU-Cohortgo-01/2023</v>
          </cell>
          <cell r="K1255">
            <v>44970</v>
          </cell>
          <cell r="L1255" t="str">
            <v>Monthly Billing</v>
          </cell>
          <cell r="M1255">
            <v>1428.85</v>
          </cell>
          <cell r="N1255">
            <v>1428.85</v>
          </cell>
          <cell r="O1255"/>
          <cell r="P1255" t="str">
            <v>Jan/2023</v>
          </cell>
          <cell r="Q1255">
            <v>1428.85</v>
          </cell>
          <cell r="R1255">
            <v>1082</v>
          </cell>
          <cell r="S1255">
            <v>0</v>
          </cell>
          <cell r="T1255" t="str">
            <v>Active</v>
          </cell>
          <cell r="U1255" t="str">
            <v>Masspay</v>
          </cell>
        </row>
        <row r="1256">
          <cell r="J1256" t="str">
            <v>AU-Cohortgo-02/2023</v>
          </cell>
          <cell r="K1256">
            <v>44992</v>
          </cell>
          <cell r="L1256" t="str">
            <v>Monthly Billing</v>
          </cell>
          <cell r="M1256">
            <v>1948</v>
          </cell>
          <cell r="N1256">
            <v>1948</v>
          </cell>
          <cell r="O1256"/>
          <cell r="P1256" t="str">
            <v>Feb/2023</v>
          </cell>
          <cell r="Q1256">
            <v>1948</v>
          </cell>
          <cell r="R1256">
            <v>1060</v>
          </cell>
          <cell r="S1256">
            <v>0</v>
          </cell>
          <cell r="T1256" t="str">
            <v>Active</v>
          </cell>
          <cell r="U1256" t="str">
            <v>Masspay</v>
          </cell>
        </row>
        <row r="1257">
          <cell r="J1257" t="str">
            <v>AU-Cohortgo-03/2023</v>
          </cell>
          <cell r="K1257">
            <v>45023</v>
          </cell>
          <cell r="L1257" t="str">
            <v>Monthly Billing</v>
          </cell>
          <cell r="M1257">
            <v>2148.25</v>
          </cell>
          <cell r="N1257">
            <v>2148.25</v>
          </cell>
          <cell r="O1257"/>
          <cell r="P1257" t="str">
            <v>Mar/2023</v>
          </cell>
          <cell r="Q1257">
            <v>2148.25</v>
          </cell>
          <cell r="R1257">
            <v>1029</v>
          </cell>
          <cell r="S1257">
            <v>0</v>
          </cell>
          <cell r="T1257" t="str">
            <v>Active</v>
          </cell>
          <cell r="U1257" t="str">
            <v>Masspay</v>
          </cell>
        </row>
        <row r="1258">
          <cell r="J1258" t="str">
            <v>AU-Cohortgo-04/2023</v>
          </cell>
          <cell r="K1258">
            <v>45054</v>
          </cell>
          <cell r="L1258" t="str">
            <v>Monthly Billing</v>
          </cell>
          <cell r="M1258">
            <v>1177.5</v>
          </cell>
          <cell r="N1258">
            <v>1177.5</v>
          </cell>
          <cell r="O1258"/>
          <cell r="P1258" t="str">
            <v>Apr/2023</v>
          </cell>
          <cell r="Q1258">
            <v>1177.5</v>
          </cell>
          <cell r="R1258">
            <v>998</v>
          </cell>
          <cell r="S1258">
            <v>0</v>
          </cell>
          <cell r="T1258" t="str">
            <v>Active</v>
          </cell>
          <cell r="U1258" t="str">
            <v>Masspay</v>
          </cell>
        </row>
        <row r="1259">
          <cell r="J1259" t="str">
            <v>AU-Cohortgo-05/2023</v>
          </cell>
          <cell r="K1259">
            <v>45084</v>
          </cell>
          <cell r="L1259" t="str">
            <v>Monthly Billing</v>
          </cell>
          <cell r="M1259">
            <v>1840.5</v>
          </cell>
          <cell r="N1259">
            <v>1840.5</v>
          </cell>
          <cell r="O1259"/>
          <cell r="P1259" t="str">
            <v>May/2023</v>
          </cell>
          <cell r="Q1259">
            <v>1840.5</v>
          </cell>
          <cell r="R1259">
            <v>968</v>
          </cell>
          <cell r="S1259">
            <v>0</v>
          </cell>
          <cell r="T1259" t="str">
            <v>Active</v>
          </cell>
          <cell r="U1259" t="str">
            <v>Masspay</v>
          </cell>
        </row>
        <row r="1260">
          <cell r="J1260" t="str">
            <v>AU-Cohortgo-06/2023</v>
          </cell>
          <cell r="K1260">
            <v>45114</v>
          </cell>
          <cell r="L1260" t="str">
            <v>Monthly Billing</v>
          </cell>
          <cell r="M1260">
            <v>2864.5</v>
          </cell>
          <cell r="N1260">
            <v>4705</v>
          </cell>
          <cell r="O1260"/>
          <cell r="P1260" t="str">
            <v>Jun/2023</v>
          </cell>
          <cell r="Q1260">
            <v>2864.5</v>
          </cell>
          <cell r="R1260">
            <v>938</v>
          </cell>
          <cell r="S1260">
            <v>0</v>
          </cell>
          <cell r="T1260" t="str">
            <v>Active</v>
          </cell>
          <cell r="U1260" t="str">
            <v>Masspay</v>
          </cell>
        </row>
        <row r="1261">
          <cell r="J1261" t="str">
            <v>AU-Cohortgo-07/2023</v>
          </cell>
          <cell r="K1261">
            <v>45145</v>
          </cell>
          <cell r="L1261" t="str">
            <v>Monthly Billing</v>
          </cell>
          <cell r="M1261">
            <v>1516.25</v>
          </cell>
          <cell r="N1261">
            <v>1516.25</v>
          </cell>
          <cell r="O1261"/>
          <cell r="P1261" t="str">
            <v>Jul/2023</v>
          </cell>
          <cell r="Q1261">
            <v>1516.25</v>
          </cell>
          <cell r="R1261">
            <v>907</v>
          </cell>
          <cell r="S1261">
            <v>0</v>
          </cell>
          <cell r="T1261" t="str">
            <v>Active</v>
          </cell>
          <cell r="U1261" t="str">
            <v>Masspay</v>
          </cell>
        </row>
        <row r="1262">
          <cell r="J1262" t="str">
            <v>AU -Cohortgo-08/2023</v>
          </cell>
          <cell r="K1262">
            <v>45176</v>
          </cell>
          <cell r="L1262" t="str">
            <v>Monthly Billing</v>
          </cell>
          <cell r="M1262">
            <v>1816.17</v>
          </cell>
          <cell r="N1262">
            <v>1816.17</v>
          </cell>
          <cell r="O1262"/>
          <cell r="P1262" t="str">
            <v>Aug/2023</v>
          </cell>
          <cell r="Q1262">
            <v>1816.17</v>
          </cell>
          <cell r="R1262">
            <v>876</v>
          </cell>
          <cell r="S1262">
            <v>0</v>
          </cell>
          <cell r="T1262" t="str">
            <v>Active</v>
          </cell>
          <cell r="U1262" t="str">
            <v>Masspay</v>
          </cell>
        </row>
        <row r="1263">
          <cell r="J1263" t="str">
            <v>AU-Cohortgo-09/2023</v>
          </cell>
          <cell r="K1263">
            <v>45206</v>
          </cell>
          <cell r="L1263" t="str">
            <v>Monthly Billing</v>
          </cell>
          <cell r="M1263">
            <v>1344.5</v>
          </cell>
          <cell r="N1263">
            <v>1344.5</v>
          </cell>
          <cell r="O1263"/>
          <cell r="P1263" t="str">
            <v>Sep/2023</v>
          </cell>
          <cell r="Q1263">
            <v>1344.5</v>
          </cell>
          <cell r="R1263">
            <v>846</v>
          </cell>
          <cell r="S1263">
            <v>0</v>
          </cell>
          <cell r="T1263" t="str">
            <v>Active</v>
          </cell>
          <cell r="U1263" t="str">
            <v>Masspay</v>
          </cell>
        </row>
        <row r="1264">
          <cell r="J1264" t="str">
            <v>AU-Cohortgo-10/2023</v>
          </cell>
          <cell r="K1264">
            <v>45237</v>
          </cell>
          <cell r="L1264" t="str">
            <v>Monthly Billing</v>
          </cell>
          <cell r="M1264">
            <v>2432.44</v>
          </cell>
          <cell r="N1264">
            <v>2432.44</v>
          </cell>
          <cell r="O1264"/>
          <cell r="P1264" t="str">
            <v>Oct/2023</v>
          </cell>
          <cell r="Q1264">
            <v>2432.44</v>
          </cell>
          <cell r="R1264">
            <v>815</v>
          </cell>
          <cell r="S1264">
            <v>0</v>
          </cell>
          <cell r="T1264" t="str">
            <v>Active</v>
          </cell>
          <cell r="U1264" t="str">
            <v>Masspay</v>
          </cell>
        </row>
        <row r="1265">
          <cell r="J1265" t="str">
            <v>AU-Cohortgo-11/2023</v>
          </cell>
          <cell r="K1265">
            <v>45267</v>
          </cell>
          <cell r="L1265" t="str">
            <v>Monthly Billing</v>
          </cell>
          <cell r="M1265">
            <v>1642.73</v>
          </cell>
          <cell r="N1265">
            <v>1642.73</v>
          </cell>
          <cell r="O1265"/>
          <cell r="P1265" t="str">
            <v>Nov/2023</v>
          </cell>
          <cell r="Q1265">
            <v>1642.73</v>
          </cell>
          <cell r="R1265">
            <v>785</v>
          </cell>
          <cell r="S1265">
            <v>0</v>
          </cell>
          <cell r="T1265" t="str">
            <v>Active</v>
          </cell>
          <cell r="U1265" t="str">
            <v>Masspay</v>
          </cell>
        </row>
        <row r="1266">
          <cell r="J1266" t="str">
            <v>AU-Cohortgo-12/2023</v>
          </cell>
          <cell r="K1266">
            <v>45299</v>
          </cell>
          <cell r="L1266" t="str">
            <v>Monthly Billing</v>
          </cell>
          <cell r="M1266">
            <v>1297.5</v>
          </cell>
          <cell r="N1266">
            <v>1297.5</v>
          </cell>
          <cell r="O1266"/>
          <cell r="P1266" t="str">
            <v>Dec/2023</v>
          </cell>
          <cell r="Q1266">
            <v>1297.5</v>
          </cell>
          <cell r="R1266">
            <v>753</v>
          </cell>
          <cell r="S1266">
            <v>0</v>
          </cell>
          <cell r="T1266" t="str">
            <v>Active</v>
          </cell>
          <cell r="U1266" t="str">
            <v>Masspay</v>
          </cell>
        </row>
        <row r="1267">
          <cell r="J1267" t="str">
            <v>AU-Cohortgo-01/2024</v>
          </cell>
          <cell r="K1267">
            <v>45329</v>
          </cell>
          <cell r="L1267" t="str">
            <v>Monthly Billing</v>
          </cell>
          <cell r="M1267">
            <v>1366.98</v>
          </cell>
          <cell r="N1267">
            <v>1366.98</v>
          </cell>
          <cell r="O1267"/>
          <cell r="P1267" t="str">
            <v>Jan/2024</v>
          </cell>
          <cell r="Q1267">
            <v>1366.98</v>
          </cell>
          <cell r="R1267">
            <v>723</v>
          </cell>
          <cell r="S1267">
            <v>0</v>
          </cell>
          <cell r="T1267" t="str">
            <v>Active</v>
          </cell>
          <cell r="U1267" t="str">
            <v>Masspay</v>
          </cell>
        </row>
        <row r="1268">
          <cell r="J1268" t="str">
            <v>AU-Cohortgo-02/2024</v>
          </cell>
          <cell r="K1268">
            <v>45358</v>
          </cell>
          <cell r="L1268" t="str">
            <v>Monthly Billing</v>
          </cell>
          <cell r="M1268">
            <v>2424.0700000000002</v>
          </cell>
          <cell r="N1268">
            <v>2424.0700000000002</v>
          </cell>
          <cell r="O1268"/>
          <cell r="P1268" t="str">
            <v>Feb/2024</v>
          </cell>
          <cell r="Q1268">
            <v>2424.0700000000002</v>
          </cell>
          <cell r="R1268">
            <v>694</v>
          </cell>
          <cell r="S1268">
            <v>0</v>
          </cell>
          <cell r="T1268" t="str">
            <v>Active</v>
          </cell>
          <cell r="U1268" t="str">
            <v>Masspay</v>
          </cell>
        </row>
        <row r="1269">
          <cell r="J1269" t="str">
            <v>AU-Cohortgo-03/2024</v>
          </cell>
          <cell r="K1269">
            <v>45400</v>
          </cell>
          <cell r="L1269" t="str">
            <v>Monthly Billing</v>
          </cell>
          <cell r="M1269">
            <v>719.25</v>
          </cell>
          <cell r="N1269">
            <v>719.25</v>
          </cell>
          <cell r="O1269"/>
          <cell r="P1269" t="str">
            <v>Mar/2024</v>
          </cell>
          <cell r="Q1269">
            <v>719.25</v>
          </cell>
          <cell r="R1269">
            <v>652</v>
          </cell>
          <cell r="S1269">
            <v>0</v>
          </cell>
          <cell r="T1269" t="str">
            <v>Active</v>
          </cell>
          <cell r="U1269" t="str">
            <v>Masspay</v>
          </cell>
        </row>
        <row r="1270">
          <cell r="J1270" t="str">
            <v>AU-Cohortgo-04/2024</v>
          </cell>
          <cell r="K1270">
            <v>45419</v>
          </cell>
          <cell r="L1270" t="str">
            <v>Monthly Billing</v>
          </cell>
          <cell r="M1270">
            <v>777.69</v>
          </cell>
          <cell r="N1270">
            <v>777.69</v>
          </cell>
          <cell r="O1270"/>
          <cell r="P1270" t="str">
            <v>Apr/2024</v>
          </cell>
          <cell r="Q1270">
            <v>777.69</v>
          </cell>
          <cell r="R1270">
            <v>633</v>
          </cell>
          <cell r="S1270">
            <v>0</v>
          </cell>
          <cell r="T1270" t="str">
            <v>Active</v>
          </cell>
          <cell r="U1270" t="str">
            <v>Masspay</v>
          </cell>
        </row>
        <row r="1271">
          <cell r="J1271" t="str">
            <v>AU-Cohortgo-05/2024</v>
          </cell>
          <cell r="K1271">
            <v>45450</v>
          </cell>
          <cell r="L1271" t="str">
            <v>Monthly Billing</v>
          </cell>
          <cell r="M1271">
            <v>727</v>
          </cell>
          <cell r="N1271">
            <v>727</v>
          </cell>
          <cell r="O1271"/>
          <cell r="P1271" t="str">
            <v>May/2024</v>
          </cell>
          <cell r="Q1271">
            <v>727</v>
          </cell>
          <cell r="R1271">
            <v>602</v>
          </cell>
          <cell r="S1271">
            <v>0</v>
          </cell>
          <cell r="T1271" t="str">
            <v>Active</v>
          </cell>
          <cell r="U1271" t="str">
            <v>Masspay</v>
          </cell>
        </row>
        <row r="1272">
          <cell r="J1272" t="str">
            <v>AU-Cohortgo-06/2024</v>
          </cell>
          <cell r="K1272">
            <v>45481</v>
          </cell>
          <cell r="L1272" t="str">
            <v>Monthly Billing</v>
          </cell>
          <cell r="M1272">
            <v>1439.76</v>
          </cell>
          <cell r="N1272">
            <v>1439.76</v>
          </cell>
          <cell r="O1272"/>
          <cell r="P1272" t="str">
            <v>Jun/2024</v>
          </cell>
          <cell r="Q1272">
            <v>1439.76</v>
          </cell>
          <cell r="R1272">
            <v>571</v>
          </cell>
          <cell r="S1272">
            <v>0</v>
          </cell>
          <cell r="T1272" t="str">
            <v>Active</v>
          </cell>
          <cell r="U1272" t="str">
            <v>Masspay</v>
          </cell>
        </row>
        <row r="1273">
          <cell r="J1273" t="str">
            <v>AU-Cohortgo-07/2024</v>
          </cell>
          <cell r="K1273">
            <v>45511</v>
          </cell>
          <cell r="L1273" t="str">
            <v>Monthly Billing</v>
          </cell>
          <cell r="M1273">
            <v>894.75</v>
          </cell>
          <cell r="N1273">
            <v>894.75</v>
          </cell>
          <cell r="O1273"/>
          <cell r="P1273" t="str">
            <v>Jul/2024</v>
          </cell>
          <cell r="Q1273">
            <v>894.75</v>
          </cell>
          <cell r="R1273">
            <v>541</v>
          </cell>
          <cell r="S1273">
            <v>0</v>
          </cell>
          <cell r="T1273" t="str">
            <v>Active</v>
          </cell>
          <cell r="U1273" t="str">
            <v>Masspay</v>
          </cell>
        </row>
        <row r="1274">
          <cell r="J1274" t="str">
            <v>AU-Cohortgo-08/2024</v>
          </cell>
          <cell r="K1274">
            <v>45542</v>
          </cell>
          <cell r="L1274" t="str">
            <v>Monthly Billing</v>
          </cell>
          <cell r="M1274">
            <v>1128.05</v>
          </cell>
          <cell r="N1274">
            <v>1128.05</v>
          </cell>
          <cell r="O1274"/>
          <cell r="P1274" t="str">
            <v>Aug/2024</v>
          </cell>
          <cell r="Q1274">
            <v>1128.05</v>
          </cell>
          <cell r="R1274">
            <v>510</v>
          </cell>
          <cell r="S1274">
            <v>0</v>
          </cell>
          <cell r="T1274" t="str">
            <v>Active</v>
          </cell>
          <cell r="U1274" t="str">
            <v>Masspay</v>
          </cell>
        </row>
        <row r="1275">
          <cell r="J1275" t="str">
            <v>AU-Cohortgo-09/2024</v>
          </cell>
          <cell r="K1275">
            <v>45572</v>
          </cell>
          <cell r="L1275" t="str">
            <v>Monthly Billing</v>
          </cell>
          <cell r="M1275">
            <v>808.84</v>
          </cell>
          <cell r="N1275">
            <v>808.84</v>
          </cell>
          <cell r="O1275"/>
          <cell r="P1275" t="str">
            <v>Sep/2024</v>
          </cell>
          <cell r="Q1275">
            <v>808.84</v>
          </cell>
          <cell r="R1275">
            <v>480</v>
          </cell>
          <cell r="S1275">
            <v>0</v>
          </cell>
          <cell r="T1275" t="str">
            <v>Active</v>
          </cell>
          <cell r="U1275" t="str">
            <v>Masspay</v>
          </cell>
        </row>
        <row r="1276">
          <cell r="J1276" t="str">
            <v>AU-Cohortgo-10/2024</v>
          </cell>
          <cell r="K1276">
            <v>45603</v>
          </cell>
          <cell r="L1276" t="str">
            <v>Monthly Billing</v>
          </cell>
          <cell r="M1276">
            <v>656.73</v>
          </cell>
          <cell r="N1276">
            <v>656.73</v>
          </cell>
          <cell r="O1276"/>
          <cell r="P1276" t="str">
            <v>Oct/2024</v>
          </cell>
          <cell r="Q1276">
            <v>656.73</v>
          </cell>
          <cell r="R1276">
            <v>449</v>
          </cell>
          <cell r="S1276">
            <v>0</v>
          </cell>
          <cell r="T1276" t="str">
            <v>Active</v>
          </cell>
          <cell r="U1276" t="str">
            <v>Masspay</v>
          </cell>
        </row>
        <row r="1277">
          <cell r="J1277" t="str">
            <v>AU-Cohortgo-11/2024</v>
          </cell>
          <cell r="K1277">
            <v>45633</v>
          </cell>
          <cell r="L1277" t="str">
            <v>Monthly Billing</v>
          </cell>
          <cell r="M1277">
            <v>469.19</v>
          </cell>
          <cell r="N1277">
            <v>469.19</v>
          </cell>
          <cell r="O1277"/>
          <cell r="P1277" t="str">
            <v>Nov/2024</v>
          </cell>
          <cell r="Q1277">
            <v>0</v>
          </cell>
          <cell r="R1277">
            <v>419</v>
          </cell>
          <cell r="S1277">
            <v>0</v>
          </cell>
          <cell r="T1277" t="str">
            <v>Active</v>
          </cell>
          <cell r="U1277" t="str">
            <v>Masspay</v>
          </cell>
        </row>
        <row r="1278">
          <cell r="J1278" t="str">
            <v>AU-Cohortgo-12/2024</v>
          </cell>
          <cell r="K1278">
            <v>45664</v>
          </cell>
          <cell r="L1278" t="str">
            <v>Monthly Billing</v>
          </cell>
          <cell r="M1278">
            <v>468.75</v>
          </cell>
          <cell r="N1278">
            <v>468.75</v>
          </cell>
          <cell r="O1278">
            <v>0</v>
          </cell>
          <cell r="P1278" t="str">
            <v>Dec-2024</v>
          </cell>
          <cell r="Q1278">
            <v>468.75</v>
          </cell>
          <cell r="R1278">
            <v>388</v>
          </cell>
          <cell r="S1278">
            <v>0</v>
          </cell>
          <cell r="T1278" t="str">
            <v>Active</v>
          </cell>
          <cell r="U1278" t="str">
            <v>Masspay</v>
          </cell>
        </row>
        <row r="1279">
          <cell r="J1279" t="str">
            <v>AU-Cohortgo-01/2025</v>
          </cell>
          <cell r="K1279">
            <v>45695</v>
          </cell>
          <cell r="L1279" t="str">
            <v>Monthly Billing</v>
          </cell>
          <cell r="M1279">
            <v>653</v>
          </cell>
          <cell r="N1279">
            <v>653</v>
          </cell>
          <cell r="O1279"/>
          <cell r="P1279" t="str">
            <v>Jan/2025</v>
          </cell>
          <cell r="Q1279">
            <v>653</v>
          </cell>
          <cell r="R1279">
            <v>357</v>
          </cell>
          <cell r="S1279">
            <v>0</v>
          </cell>
          <cell r="T1279" t="str">
            <v>Active</v>
          </cell>
          <cell r="U1279" t="str">
            <v>Masspay</v>
          </cell>
        </row>
        <row r="1280">
          <cell r="J1280" t="str">
            <v>AU-Cohortgo-02/2025</v>
          </cell>
          <cell r="K1280">
            <v>45723</v>
          </cell>
          <cell r="L1280" t="str">
            <v>Monthly Billing</v>
          </cell>
          <cell r="M1280">
            <v>622.33000000000004</v>
          </cell>
          <cell r="N1280">
            <v>622.33000000000004</v>
          </cell>
          <cell r="O1280"/>
          <cell r="P1280" t="str">
            <v>Feb/2025</v>
          </cell>
          <cell r="Q1280">
            <v>622.33000000000004</v>
          </cell>
          <cell r="R1280">
            <v>329</v>
          </cell>
          <cell r="S1280">
            <v>0</v>
          </cell>
          <cell r="T1280" t="str">
            <v>Active</v>
          </cell>
          <cell r="U1280" t="str">
            <v>Masspay</v>
          </cell>
        </row>
        <row r="1281">
          <cell r="J1281" t="str">
            <v>AU-Cohortgo-03/2025</v>
          </cell>
          <cell r="K1281">
            <v>45754</v>
          </cell>
          <cell r="L1281" t="str">
            <v>Monthly Billing</v>
          </cell>
          <cell r="M1281">
            <v>599</v>
          </cell>
          <cell r="N1281">
            <v>599</v>
          </cell>
          <cell r="O1281"/>
          <cell r="P1281" t="str">
            <v>Mar/2025</v>
          </cell>
          <cell r="Q1281">
            <v>599</v>
          </cell>
          <cell r="R1281">
            <v>298</v>
          </cell>
          <cell r="S1281">
            <v>0</v>
          </cell>
          <cell r="T1281" t="str">
            <v>Active</v>
          </cell>
          <cell r="U1281" t="str">
            <v>Masspay</v>
          </cell>
        </row>
        <row r="1282">
          <cell r="J1282" t="str">
            <v>AU-Cohortgo-04/2025</v>
          </cell>
          <cell r="K1282">
            <v>45784</v>
          </cell>
          <cell r="L1282" t="str">
            <v>Monthly Billing</v>
          </cell>
          <cell r="M1282">
            <v>556.25</v>
          </cell>
          <cell r="N1282">
            <v>0</v>
          </cell>
          <cell r="O1282">
            <v>0</v>
          </cell>
          <cell r="P1282" t="str">
            <v>Apr/2025</v>
          </cell>
          <cell r="Q1282">
            <v>556.25</v>
          </cell>
          <cell r="R1282">
            <v>268</v>
          </cell>
          <cell r="S1282">
            <v>0</v>
          </cell>
          <cell r="T1282" t="str">
            <v>Active</v>
          </cell>
          <cell r="U1282" t="str">
            <v>Masspay</v>
          </cell>
        </row>
        <row r="1283">
          <cell r="J1283" t="str">
            <v>AU-Cohortgo-05/2025</v>
          </cell>
          <cell r="K1283">
            <v>45815</v>
          </cell>
          <cell r="L1283" t="str">
            <v>Monthly Billing</v>
          </cell>
          <cell r="M1283">
            <v>265.5</v>
          </cell>
          <cell r="N1283">
            <v>265.5</v>
          </cell>
          <cell r="O1283"/>
          <cell r="P1283" t="str">
            <v>May/2025</v>
          </cell>
          <cell r="Q1283">
            <v>265.5</v>
          </cell>
          <cell r="R1283">
            <v>237</v>
          </cell>
          <cell r="S1283">
            <v>0</v>
          </cell>
          <cell r="T1283" t="str">
            <v>Active</v>
          </cell>
          <cell r="U1283" t="str">
            <v>Masspay</v>
          </cell>
        </row>
        <row r="1284">
          <cell r="J1284" t="str">
            <v>AU-Cohortgo-06/2025</v>
          </cell>
          <cell r="K1284">
            <v>45845</v>
          </cell>
          <cell r="L1284" t="str">
            <v>Monthly Billing</v>
          </cell>
          <cell r="M1284">
            <v>409.5</v>
          </cell>
          <cell r="N1284">
            <v>409.5</v>
          </cell>
          <cell r="O1284">
            <v>0</v>
          </cell>
          <cell r="P1284" t="str">
            <v>Jun/2025</v>
          </cell>
          <cell r="Q1284">
            <v>409.5</v>
          </cell>
          <cell r="R1284">
            <v>207</v>
          </cell>
          <cell r="S1284">
            <v>0</v>
          </cell>
          <cell r="T1284" t="str">
            <v>Active</v>
          </cell>
          <cell r="U1284" t="str">
            <v>Masspay</v>
          </cell>
        </row>
        <row r="1285">
          <cell r="J1285" t="str">
            <v>AU-Cohortgo-07/2025</v>
          </cell>
          <cell r="K1285">
            <v>45876</v>
          </cell>
          <cell r="L1285" t="str">
            <v>Monthly Billing</v>
          </cell>
          <cell r="M1285">
            <v>446.25</v>
          </cell>
          <cell r="N1285">
            <v>446.25</v>
          </cell>
          <cell r="O1285">
            <v>0</v>
          </cell>
          <cell r="P1285" t="str">
            <v>Jul/2025</v>
          </cell>
          <cell r="Q1285">
            <v>446.25</v>
          </cell>
          <cell r="R1285">
            <v>176</v>
          </cell>
          <cell r="S1285">
            <v>0</v>
          </cell>
          <cell r="T1285" t="str">
            <v>Active</v>
          </cell>
          <cell r="U1285" t="str">
            <v>Masspay</v>
          </cell>
        </row>
        <row r="1286">
          <cell r="J1286" t="str">
            <v>AU-Cohortgo-08/2025</v>
          </cell>
          <cell r="K1286">
            <v>45908</v>
          </cell>
          <cell r="L1286" t="str">
            <v>Monthly Billing</v>
          </cell>
          <cell r="M1286">
            <v>401.25</v>
          </cell>
          <cell r="N1286">
            <v>401.25</v>
          </cell>
          <cell r="O1286">
            <v>0</v>
          </cell>
          <cell r="P1286" t="str">
            <v>Aug/2025</v>
          </cell>
          <cell r="Q1286">
            <v>401.25</v>
          </cell>
          <cell r="R1286">
            <v>144</v>
          </cell>
          <cell r="S1286">
            <v>0</v>
          </cell>
          <cell r="T1286" t="str">
            <v>Active</v>
          </cell>
          <cell r="U1286" t="str">
            <v>Masspay</v>
          </cell>
        </row>
        <row r="1287">
          <cell r="J1287" t="str">
            <v>AU-Cohortgo-09/2025</v>
          </cell>
          <cell r="K1287">
            <v>45937</v>
          </cell>
          <cell r="L1287" t="str">
            <v>Monthly Billing</v>
          </cell>
          <cell r="M1287">
            <v>409.75</v>
          </cell>
          <cell r="N1287">
            <v>409.75</v>
          </cell>
          <cell r="O1287">
            <v>0</v>
          </cell>
          <cell r="P1287" t="str">
            <v>Sep/2025</v>
          </cell>
          <cell r="Q1287">
            <v>409.75</v>
          </cell>
          <cell r="R1287">
            <v>115</v>
          </cell>
          <cell r="S1287">
            <v>0</v>
          </cell>
          <cell r="T1287" t="str">
            <v>Active</v>
          </cell>
          <cell r="U1287" t="str">
            <v>Masspay</v>
          </cell>
        </row>
        <row r="1288">
          <cell r="J1288" t="str">
            <v>AU-Cohortgo-10/2025</v>
          </cell>
          <cell r="K1288">
            <v>45968</v>
          </cell>
          <cell r="L1288" t="str">
            <v>Monthly Billing</v>
          </cell>
          <cell r="M1288">
            <v>382.69</v>
          </cell>
          <cell r="N1288">
            <v>382.69</v>
          </cell>
          <cell r="O1288">
            <v>0</v>
          </cell>
          <cell r="P1288" t="str">
            <v>Oct/2025</v>
          </cell>
          <cell r="Q1288">
            <v>382.69</v>
          </cell>
          <cell r="R1288">
            <v>84</v>
          </cell>
          <cell r="S1288">
            <v>0</v>
          </cell>
          <cell r="T1288" t="str">
            <v>Active</v>
          </cell>
          <cell r="U1288" t="str">
            <v>Masspay</v>
          </cell>
        </row>
        <row r="1289">
          <cell r="J1289" t="str">
            <v>AU-Cohortgo-11/2025</v>
          </cell>
          <cell r="K1289">
            <v>45999</v>
          </cell>
          <cell r="L1289" t="str">
            <v>Monthly Billing</v>
          </cell>
          <cell r="M1289">
            <v>247.19</v>
          </cell>
          <cell r="N1289">
            <v>247.19</v>
          </cell>
          <cell r="O1289">
            <v>0</v>
          </cell>
          <cell r="P1289" t="str">
            <v>Nov/2025</v>
          </cell>
          <cell r="Q1289">
            <v>247.19</v>
          </cell>
          <cell r="R1289">
            <v>53</v>
          </cell>
          <cell r="S1289">
            <v>0</v>
          </cell>
          <cell r="T1289" t="str">
            <v>Active</v>
          </cell>
          <cell r="U1289" t="str">
            <v>Masspay</v>
          </cell>
        </row>
        <row r="1290">
          <cell r="J1290" t="str">
            <v>AU-Cohortgo-12/2025</v>
          </cell>
          <cell r="K1290">
            <v>46032</v>
          </cell>
          <cell r="L1290" t="str">
            <v>Monthly Billing</v>
          </cell>
          <cell r="M1290">
            <v>331.27</v>
          </cell>
          <cell r="N1290">
            <v>331.27</v>
          </cell>
          <cell r="O1290">
            <v>0</v>
          </cell>
          <cell r="P1290" t="str">
            <v>Dec/2025</v>
          </cell>
          <cell r="Q1290">
            <v>331.27</v>
          </cell>
          <cell r="R1290">
            <v>20</v>
          </cell>
          <cell r="S1290">
            <v>0</v>
          </cell>
          <cell r="T1290" t="str">
            <v>Active</v>
          </cell>
          <cell r="U1290" t="str">
            <v>Masspay</v>
          </cell>
        </row>
        <row r="1291">
          <cell r="J1291" t="str">
            <v>AU -CorporateAlliance-09/2023</v>
          </cell>
          <cell r="K1291">
            <v>45202</v>
          </cell>
          <cell r="L1291" t="str">
            <v>Client Setup Fee</v>
          </cell>
          <cell r="M1291">
            <v>2569.29</v>
          </cell>
          <cell r="N1291">
            <v>2569.29</v>
          </cell>
          <cell r="O1291"/>
          <cell r="P1291" t="str">
            <v>Sep/2023</v>
          </cell>
          <cell r="Q1291">
            <v>2569.29</v>
          </cell>
          <cell r="R1291">
            <v>850</v>
          </cell>
          <cell r="S1291">
            <v>0</v>
          </cell>
          <cell r="T1291" t="str">
            <v>Active</v>
          </cell>
          <cell r="U1291" t="str">
            <v>Masspay</v>
          </cell>
        </row>
        <row r="1292">
          <cell r="J1292" t="str">
            <v>AU-CorporateAlliance-09/2023</v>
          </cell>
          <cell r="K1292">
            <v>45215</v>
          </cell>
          <cell r="L1292" t="str">
            <v>Monthly Billing</v>
          </cell>
          <cell r="M1292">
            <v>96.1</v>
          </cell>
          <cell r="N1292">
            <v>96.1</v>
          </cell>
          <cell r="O1292"/>
          <cell r="P1292" t="str">
            <v>Sep/2023</v>
          </cell>
          <cell r="Q1292">
            <v>96.1</v>
          </cell>
          <cell r="R1292">
            <v>837</v>
          </cell>
          <cell r="S1292">
            <v>0</v>
          </cell>
          <cell r="T1292" t="str">
            <v>Active</v>
          </cell>
          <cell r="U1292" t="str">
            <v>Masspay</v>
          </cell>
        </row>
        <row r="1293">
          <cell r="J1293" t="str">
            <v>AU-CorporateAlliance-10/2023</v>
          </cell>
          <cell r="K1293">
            <v>45239</v>
          </cell>
          <cell r="L1293" t="str">
            <v>Monthly Billing</v>
          </cell>
          <cell r="M1293">
            <v>2369.25</v>
          </cell>
          <cell r="N1293">
            <v>2369.25</v>
          </cell>
          <cell r="O1293"/>
          <cell r="P1293" t="str">
            <v>Oct/2023</v>
          </cell>
          <cell r="Q1293">
            <v>2369.25</v>
          </cell>
          <cell r="R1293">
            <v>813</v>
          </cell>
          <cell r="S1293">
            <v>0</v>
          </cell>
          <cell r="T1293" t="str">
            <v>Active</v>
          </cell>
          <cell r="U1293" t="str">
            <v>Masspay</v>
          </cell>
        </row>
        <row r="1294">
          <cell r="J1294" t="str">
            <v>AU-CorporateAlliance-11/2023</v>
          </cell>
          <cell r="K1294">
            <v>45286</v>
          </cell>
          <cell r="L1294" t="str">
            <v>Monthly Billing</v>
          </cell>
          <cell r="M1294">
            <v>2268.0300000000002</v>
          </cell>
          <cell r="N1294">
            <v>2268.0300000000002</v>
          </cell>
          <cell r="O1294"/>
          <cell r="P1294" t="str">
            <v>Nov/2023</v>
          </cell>
          <cell r="Q1294">
            <v>2268.0300000000002</v>
          </cell>
          <cell r="R1294">
            <v>766</v>
          </cell>
          <cell r="S1294">
            <v>0</v>
          </cell>
          <cell r="T1294" t="str">
            <v>Active</v>
          </cell>
          <cell r="U1294" t="str">
            <v>Masspay</v>
          </cell>
        </row>
        <row r="1295">
          <cell r="J1295" t="str">
            <v>AU-CorporateAlliance-12/2023</v>
          </cell>
          <cell r="K1295">
            <v>45301</v>
          </cell>
          <cell r="L1295" t="str">
            <v>Monthly Billing</v>
          </cell>
          <cell r="M1295">
            <v>2280</v>
          </cell>
          <cell r="N1295">
            <v>2280</v>
          </cell>
          <cell r="O1295"/>
          <cell r="P1295" t="str">
            <v>Dec/2023</v>
          </cell>
          <cell r="Q1295">
            <v>2280</v>
          </cell>
          <cell r="R1295">
            <v>751</v>
          </cell>
          <cell r="S1295">
            <v>0</v>
          </cell>
          <cell r="T1295" t="str">
            <v>Active</v>
          </cell>
          <cell r="U1295" t="str">
            <v>Masspay</v>
          </cell>
        </row>
        <row r="1296">
          <cell r="J1296" t="str">
            <v>AU-CorporateAlliance-01/2024</v>
          </cell>
          <cell r="K1296">
            <v>45331</v>
          </cell>
          <cell r="L1296" t="str">
            <v>Monthly Billing</v>
          </cell>
          <cell r="M1296">
            <v>2284.5</v>
          </cell>
          <cell r="N1296">
            <v>2284.5</v>
          </cell>
          <cell r="O1296"/>
          <cell r="P1296" t="str">
            <v>Jan/2024</v>
          </cell>
          <cell r="Q1296">
            <v>2284.5</v>
          </cell>
          <cell r="R1296">
            <v>721</v>
          </cell>
          <cell r="S1296">
            <v>0</v>
          </cell>
          <cell r="T1296" t="str">
            <v>Active</v>
          </cell>
          <cell r="U1296" t="str">
            <v>Masspay</v>
          </cell>
        </row>
        <row r="1297">
          <cell r="J1297" t="str">
            <v>AU-CorporateAlliance-02/2024</v>
          </cell>
          <cell r="K1297">
            <v>45360</v>
          </cell>
          <cell r="L1297" t="str">
            <v>Monthly Billing</v>
          </cell>
          <cell r="M1297">
            <v>2348.5</v>
          </cell>
          <cell r="N1297">
            <v>2348.5</v>
          </cell>
          <cell r="O1297"/>
          <cell r="P1297" t="str">
            <v>Feb/2024</v>
          </cell>
          <cell r="Q1297">
            <v>2348.5</v>
          </cell>
          <cell r="R1297">
            <v>692</v>
          </cell>
          <cell r="S1297">
            <v>0</v>
          </cell>
          <cell r="T1297" t="str">
            <v>Active</v>
          </cell>
          <cell r="U1297" t="str">
            <v>Masspay</v>
          </cell>
        </row>
        <row r="1298">
          <cell r="J1298" t="str">
            <v>AU-CorporateAlliance-03/2024</v>
          </cell>
          <cell r="K1298">
            <v>45391</v>
          </cell>
          <cell r="L1298" t="str">
            <v>Monthly Billing</v>
          </cell>
          <cell r="M1298">
            <v>2371.5</v>
          </cell>
          <cell r="N1298">
            <v>2371.5</v>
          </cell>
          <cell r="O1298"/>
          <cell r="P1298" t="str">
            <v>Mar/2024</v>
          </cell>
          <cell r="Q1298">
            <v>2371.5</v>
          </cell>
          <cell r="R1298">
            <v>661</v>
          </cell>
          <cell r="S1298">
            <v>0</v>
          </cell>
          <cell r="T1298" t="str">
            <v>Active</v>
          </cell>
          <cell r="U1298" t="str">
            <v>Masspay</v>
          </cell>
        </row>
        <row r="1299">
          <cell r="J1299" t="str">
            <v>AU-CorporateAlliance-04/2024</v>
          </cell>
          <cell r="K1299">
            <v>45421</v>
          </cell>
          <cell r="L1299" t="str">
            <v>Monthly Billing</v>
          </cell>
          <cell r="M1299">
            <v>2310</v>
          </cell>
          <cell r="N1299">
            <v>2310</v>
          </cell>
          <cell r="O1299"/>
          <cell r="P1299" t="str">
            <v>Apr/2024</v>
          </cell>
          <cell r="Q1299">
            <v>2310</v>
          </cell>
          <cell r="R1299">
            <v>631</v>
          </cell>
          <cell r="S1299">
            <v>0</v>
          </cell>
          <cell r="T1299" t="str">
            <v>Active</v>
          </cell>
          <cell r="U1299" t="str">
            <v>Masspay</v>
          </cell>
        </row>
        <row r="1300">
          <cell r="J1300" t="str">
            <v>AU-CorporateAlliance-05/2024</v>
          </cell>
          <cell r="K1300">
            <v>45453</v>
          </cell>
          <cell r="L1300" t="str">
            <v>Monthly Billing</v>
          </cell>
          <cell r="M1300">
            <v>2265</v>
          </cell>
          <cell r="N1300">
            <v>2265</v>
          </cell>
          <cell r="O1300"/>
          <cell r="P1300" t="str">
            <v>May/2024</v>
          </cell>
          <cell r="Q1300">
            <v>2265</v>
          </cell>
          <cell r="R1300">
            <v>599</v>
          </cell>
          <cell r="S1300">
            <v>0</v>
          </cell>
          <cell r="T1300" t="str">
            <v>Active</v>
          </cell>
          <cell r="U1300" t="str">
            <v>Masspay</v>
          </cell>
        </row>
        <row r="1301">
          <cell r="J1301" t="str">
            <v>AU-CorporateAlliance-06/2024</v>
          </cell>
          <cell r="K1301">
            <v>45481</v>
          </cell>
          <cell r="L1301" t="str">
            <v>Monthly Billing</v>
          </cell>
          <cell r="M1301">
            <v>2250</v>
          </cell>
          <cell r="N1301">
            <v>2250</v>
          </cell>
          <cell r="O1301"/>
          <cell r="P1301" t="str">
            <v>Jun/2024</v>
          </cell>
          <cell r="Q1301">
            <v>2250</v>
          </cell>
          <cell r="R1301">
            <v>571</v>
          </cell>
          <cell r="S1301">
            <v>0</v>
          </cell>
          <cell r="T1301" t="str">
            <v>Active</v>
          </cell>
          <cell r="U1301" t="str">
            <v>Masspay</v>
          </cell>
        </row>
        <row r="1302">
          <cell r="J1302" t="str">
            <v>AU-CorporateAlliance-07/2024</v>
          </cell>
          <cell r="K1302">
            <v>45512</v>
          </cell>
          <cell r="L1302" t="str">
            <v>Monthly Billing</v>
          </cell>
          <cell r="M1302">
            <v>2295</v>
          </cell>
          <cell r="N1302">
            <v>2295</v>
          </cell>
          <cell r="O1302"/>
          <cell r="P1302" t="str">
            <v>Jul/2024</v>
          </cell>
          <cell r="Q1302">
            <v>2295</v>
          </cell>
          <cell r="R1302">
            <v>540</v>
          </cell>
          <cell r="S1302">
            <v>0</v>
          </cell>
          <cell r="T1302" t="str">
            <v>Active</v>
          </cell>
          <cell r="U1302" t="str">
            <v>Masspay</v>
          </cell>
        </row>
        <row r="1303">
          <cell r="J1303" t="str">
            <v>AU-CorporateAlliance-08/2024</v>
          </cell>
          <cell r="K1303">
            <v>45544</v>
          </cell>
          <cell r="L1303" t="str">
            <v>Monthly Billing</v>
          </cell>
          <cell r="M1303">
            <v>2241.75</v>
          </cell>
          <cell r="N1303">
            <v>2241.75</v>
          </cell>
          <cell r="O1303"/>
          <cell r="P1303" t="str">
            <v>Aug/2024</v>
          </cell>
          <cell r="Q1303">
            <v>2241.75</v>
          </cell>
          <cell r="R1303">
            <v>508</v>
          </cell>
          <cell r="S1303">
            <v>0</v>
          </cell>
          <cell r="T1303" t="str">
            <v>Active</v>
          </cell>
          <cell r="U1303" t="str">
            <v>Masspay</v>
          </cell>
        </row>
        <row r="1304">
          <cell r="J1304" t="str">
            <v>AU-CorporateAlliance-09/2024</v>
          </cell>
          <cell r="K1304">
            <v>45573</v>
          </cell>
          <cell r="L1304" t="str">
            <v>Monthly Billing</v>
          </cell>
          <cell r="M1304">
            <v>2160</v>
          </cell>
          <cell r="N1304">
            <v>2160</v>
          </cell>
          <cell r="O1304"/>
          <cell r="P1304" t="str">
            <v>Sep/2024</v>
          </cell>
          <cell r="Q1304">
            <v>2160</v>
          </cell>
          <cell r="R1304">
            <v>479</v>
          </cell>
          <cell r="S1304">
            <v>0</v>
          </cell>
          <cell r="T1304" t="str">
            <v>Active</v>
          </cell>
          <cell r="U1304" t="str">
            <v>Masspay</v>
          </cell>
        </row>
        <row r="1305">
          <cell r="J1305" t="str">
            <v>AU-CorporateAlliance-10/2024</v>
          </cell>
          <cell r="K1305">
            <v>45608</v>
          </cell>
          <cell r="L1305" t="str">
            <v>Monthly Billing</v>
          </cell>
          <cell r="M1305">
            <v>2280</v>
          </cell>
          <cell r="N1305">
            <v>2280</v>
          </cell>
          <cell r="O1305"/>
          <cell r="P1305" t="str">
            <v>Oct/2024</v>
          </cell>
          <cell r="Q1305">
            <v>2280</v>
          </cell>
          <cell r="R1305">
            <v>444</v>
          </cell>
          <cell r="S1305">
            <v>0</v>
          </cell>
          <cell r="T1305" t="str">
            <v>Active</v>
          </cell>
          <cell r="U1305" t="str">
            <v>Masspay</v>
          </cell>
        </row>
        <row r="1306">
          <cell r="J1306" t="str">
            <v>AU-CorporateAlliance-11/2024</v>
          </cell>
          <cell r="K1306">
            <v>45635</v>
          </cell>
          <cell r="L1306" t="str">
            <v>Monthly Billing</v>
          </cell>
          <cell r="M1306">
            <v>2295</v>
          </cell>
          <cell r="N1306">
            <v>2295</v>
          </cell>
          <cell r="O1306"/>
          <cell r="P1306" t="str">
            <v>Nov/2024</v>
          </cell>
          <cell r="Q1306">
            <v>2295</v>
          </cell>
          <cell r="R1306">
            <v>417</v>
          </cell>
          <cell r="S1306">
            <v>0</v>
          </cell>
          <cell r="T1306" t="str">
            <v>Active</v>
          </cell>
          <cell r="U1306" t="str">
            <v>Masspay</v>
          </cell>
        </row>
        <row r="1307">
          <cell r="J1307" t="str">
            <v>AU-CorporateAlliance-12/2024</v>
          </cell>
          <cell r="K1307">
            <v>45666</v>
          </cell>
          <cell r="L1307" t="str">
            <v>Monthly Billing</v>
          </cell>
          <cell r="M1307">
            <v>2415</v>
          </cell>
          <cell r="N1307">
            <v>2415</v>
          </cell>
          <cell r="O1307"/>
          <cell r="P1307" t="str">
            <v>Dec/2024</v>
          </cell>
          <cell r="Q1307">
            <v>2415</v>
          </cell>
          <cell r="R1307">
            <v>386</v>
          </cell>
          <cell r="S1307">
            <v>0</v>
          </cell>
          <cell r="T1307" t="str">
            <v>Active</v>
          </cell>
          <cell r="U1307" t="str">
            <v>Masspay</v>
          </cell>
        </row>
        <row r="1308">
          <cell r="J1308" t="str">
            <v>AU-CorporateAlliance-01/2025</v>
          </cell>
          <cell r="K1308">
            <v>45698</v>
          </cell>
          <cell r="L1308" t="str">
            <v>Monthly Billing</v>
          </cell>
          <cell r="M1308">
            <v>2415</v>
          </cell>
          <cell r="N1308">
            <v>2415</v>
          </cell>
          <cell r="O1308"/>
          <cell r="P1308" t="str">
            <v>Jan/2025</v>
          </cell>
          <cell r="Q1308">
            <v>2415</v>
          </cell>
          <cell r="R1308">
            <v>354</v>
          </cell>
          <cell r="S1308">
            <v>0</v>
          </cell>
          <cell r="T1308" t="str">
            <v>Active</v>
          </cell>
          <cell r="U1308" t="str">
            <v>Masspay</v>
          </cell>
        </row>
        <row r="1309">
          <cell r="J1309" t="str">
            <v>AU-CorporateAlliance-02/2025</v>
          </cell>
          <cell r="K1309">
            <v>45726</v>
          </cell>
          <cell r="L1309" t="str">
            <v>Monthly Billing</v>
          </cell>
          <cell r="M1309">
            <v>2415</v>
          </cell>
          <cell r="N1309">
            <v>2415</v>
          </cell>
          <cell r="O1309"/>
          <cell r="P1309" t="str">
            <v>Feb/2025</v>
          </cell>
          <cell r="Q1309">
            <v>2415</v>
          </cell>
          <cell r="R1309">
            <v>326</v>
          </cell>
          <cell r="S1309">
            <v>0</v>
          </cell>
          <cell r="T1309" t="str">
            <v>Active</v>
          </cell>
          <cell r="U1309" t="str">
            <v>Masspay</v>
          </cell>
        </row>
        <row r="1310">
          <cell r="J1310" t="str">
            <v>AU-CorporateAlliance-03/2025</v>
          </cell>
          <cell r="K1310">
            <v>45755</v>
          </cell>
          <cell r="L1310" t="str">
            <v>Monthly Billing</v>
          </cell>
          <cell r="M1310">
            <v>2400</v>
          </cell>
          <cell r="N1310">
            <v>2400</v>
          </cell>
          <cell r="O1310"/>
          <cell r="P1310" t="str">
            <v>Mar/2025</v>
          </cell>
          <cell r="Q1310">
            <v>2400</v>
          </cell>
          <cell r="R1310">
            <v>297</v>
          </cell>
          <cell r="S1310">
            <v>0</v>
          </cell>
          <cell r="T1310" t="str">
            <v>Active</v>
          </cell>
          <cell r="U1310" t="str">
            <v>Masspay</v>
          </cell>
        </row>
        <row r="1311">
          <cell r="J1311" t="str">
            <v>AU-CorporateAlliance-04/2025</v>
          </cell>
          <cell r="K1311">
            <v>45785</v>
          </cell>
          <cell r="L1311" t="str">
            <v>Monthly Billing</v>
          </cell>
          <cell r="M1311">
            <v>2340</v>
          </cell>
          <cell r="N1311">
            <v>2340</v>
          </cell>
          <cell r="O1311"/>
          <cell r="P1311" t="str">
            <v>Apr/2025</v>
          </cell>
          <cell r="Q1311">
            <v>2340</v>
          </cell>
          <cell r="R1311">
            <v>267</v>
          </cell>
          <cell r="S1311">
            <v>0</v>
          </cell>
          <cell r="T1311" t="str">
            <v>Active</v>
          </cell>
          <cell r="U1311" t="str">
            <v>Masspay</v>
          </cell>
        </row>
        <row r="1312">
          <cell r="J1312" t="str">
            <v>AU-CorporateAlliance-05/2025</v>
          </cell>
          <cell r="K1312">
            <v>45818</v>
          </cell>
          <cell r="L1312" t="str">
            <v>Monthly Billing</v>
          </cell>
          <cell r="M1312">
            <v>2325</v>
          </cell>
          <cell r="N1312">
            <v>2325</v>
          </cell>
          <cell r="O1312"/>
          <cell r="P1312" t="str">
            <v>May/2025</v>
          </cell>
          <cell r="Q1312">
            <v>2325</v>
          </cell>
          <cell r="R1312">
            <v>234</v>
          </cell>
          <cell r="S1312">
            <v>0</v>
          </cell>
          <cell r="T1312" t="str">
            <v>Active</v>
          </cell>
          <cell r="U1312" t="str">
            <v>Masspay</v>
          </cell>
        </row>
        <row r="1313">
          <cell r="J1313" t="str">
            <v>AU-CorporateAlliance-06/2025</v>
          </cell>
          <cell r="K1313">
            <v>45846</v>
          </cell>
          <cell r="L1313" t="str">
            <v>Monthly Billing</v>
          </cell>
          <cell r="M1313">
            <v>2438</v>
          </cell>
          <cell r="N1313">
            <v>2438</v>
          </cell>
          <cell r="O1313">
            <v>0</v>
          </cell>
          <cell r="P1313" t="str">
            <v>Jun/2025</v>
          </cell>
          <cell r="Q1313">
            <v>2438</v>
          </cell>
          <cell r="R1313">
            <v>206</v>
          </cell>
          <cell r="S1313">
            <v>0</v>
          </cell>
          <cell r="T1313" t="str">
            <v>Active</v>
          </cell>
          <cell r="U1313" t="str">
            <v>Masspay</v>
          </cell>
        </row>
        <row r="1314">
          <cell r="J1314" t="str">
            <v>AU-CorporateAlliance-07/2025</v>
          </cell>
          <cell r="K1314">
            <v>45877</v>
          </cell>
          <cell r="L1314" t="str">
            <v>Monthly Billing</v>
          </cell>
          <cell r="M1314">
            <v>2340</v>
          </cell>
          <cell r="N1314">
            <v>2340</v>
          </cell>
          <cell r="O1314">
            <v>0</v>
          </cell>
          <cell r="P1314" t="str">
            <v>Jul/2025</v>
          </cell>
          <cell r="Q1314">
            <v>2340</v>
          </cell>
          <cell r="R1314">
            <v>175</v>
          </cell>
          <cell r="S1314">
            <v>0</v>
          </cell>
          <cell r="T1314" t="str">
            <v>Active</v>
          </cell>
          <cell r="U1314" t="str">
            <v>Masspay</v>
          </cell>
        </row>
        <row r="1315">
          <cell r="J1315" t="str">
            <v>AU-CorporateAlliance-08/2025</v>
          </cell>
          <cell r="K1315">
            <v>45908</v>
          </cell>
          <cell r="L1315" t="str">
            <v>Monthly Billing</v>
          </cell>
          <cell r="M1315">
            <v>2289</v>
          </cell>
          <cell r="N1315">
            <v>2289</v>
          </cell>
          <cell r="O1315">
            <v>0</v>
          </cell>
          <cell r="P1315" t="str">
            <v>Aug/2025</v>
          </cell>
          <cell r="Q1315">
            <v>2289</v>
          </cell>
          <cell r="R1315">
            <v>144</v>
          </cell>
          <cell r="S1315">
            <v>0</v>
          </cell>
          <cell r="T1315" t="str">
            <v>Active</v>
          </cell>
          <cell r="U1315" t="str">
            <v>Masspay</v>
          </cell>
        </row>
        <row r="1316">
          <cell r="J1316" t="str">
            <v>AU-CorporateAlliance-09/2025</v>
          </cell>
          <cell r="K1316">
            <v>45939</v>
          </cell>
          <cell r="L1316" t="str">
            <v>Monthly Billing</v>
          </cell>
          <cell r="M1316">
            <v>2265</v>
          </cell>
          <cell r="N1316">
            <v>2265</v>
          </cell>
          <cell r="O1316">
            <v>0</v>
          </cell>
          <cell r="P1316" t="str">
            <v>Sep/2025</v>
          </cell>
          <cell r="Q1316">
            <v>2265</v>
          </cell>
          <cell r="R1316">
            <v>113</v>
          </cell>
          <cell r="S1316">
            <v>0</v>
          </cell>
          <cell r="T1316" t="str">
            <v>Active</v>
          </cell>
          <cell r="U1316" t="str">
            <v>Masspay</v>
          </cell>
        </row>
        <row r="1317">
          <cell r="J1317" t="str">
            <v>AU-CorporateAlliance-10/2025</v>
          </cell>
          <cell r="K1317">
            <v>45972</v>
          </cell>
          <cell r="L1317" t="str">
            <v>Monthly Billing</v>
          </cell>
          <cell r="M1317">
            <v>2295</v>
          </cell>
          <cell r="N1317">
            <v>2295</v>
          </cell>
          <cell r="O1317">
            <v>0</v>
          </cell>
          <cell r="P1317" t="str">
            <v>Oct/2025</v>
          </cell>
          <cell r="Q1317">
            <v>2295</v>
          </cell>
          <cell r="R1317">
            <v>80</v>
          </cell>
          <cell r="S1317">
            <v>0</v>
          </cell>
          <cell r="T1317" t="str">
            <v>Active</v>
          </cell>
          <cell r="U1317" t="str">
            <v>Masspay</v>
          </cell>
        </row>
        <row r="1318">
          <cell r="J1318" t="str">
            <v>AU-CorporateAlliance-11/2025</v>
          </cell>
          <cell r="K1318">
            <v>46000</v>
          </cell>
          <cell r="L1318" t="str">
            <v>Monthly Billing</v>
          </cell>
          <cell r="M1318">
            <v>2295</v>
          </cell>
          <cell r="N1318">
            <v>2295</v>
          </cell>
          <cell r="O1318">
            <v>0</v>
          </cell>
          <cell r="P1318" t="str">
            <v>Nov/2025</v>
          </cell>
          <cell r="Q1318">
            <v>2295</v>
          </cell>
          <cell r="R1318">
            <v>52</v>
          </cell>
          <cell r="S1318">
            <v>0</v>
          </cell>
          <cell r="T1318" t="str">
            <v>Active</v>
          </cell>
          <cell r="U1318" t="str">
            <v>Masspay</v>
          </cell>
        </row>
        <row r="1319">
          <cell r="J1319" t="str">
            <v>AU-CorporateAlliance-12/2025</v>
          </cell>
          <cell r="K1319">
            <v>46032</v>
          </cell>
          <cell r="L1319" t="str">
            <v>Monthly Billing</v>
          </cell>
          <cell r="M1319">
            <v>2241</v>
          </cell>
          <cell r="N1319">
            <v>2241</v>
          </cell>
          <cell r="O1319">
            <v>0</v>
          </cell>
          <cell r="P1319" t="str">
            <v>Dec/2025</v>
          </cell>
          <cell r="Q1319">
            <v>2241</v>
          </cell>
          <cell r="R1319">
            <v>20</v>
          </cell>
          <cell r="S1319">
            <v>0</v>
          </cell>
          <cell r="T1319" t="str">
            <v>Active</v>
          </cell>
          <cell r="U1319" t="str">
            <v>Masspay</v>
          </cell>
        </row>
        <row r="1320">
          <cell r="J1320" t="str">
            <v>US-Currency Bird-11/2022</v>
          </cell>
          <cell r="K1320">
            <v>44907</v>
          </cell>
          <cell r="L1320" t="str">
            <v>Monthly Billing</v>
          </cell>
          <cell r="M1320">
            <v>2191</v>
          </cell>
          <cell r="N1320">
            <v>2191</v>
          </cell>
          <cell r="O1320"/>
          <cell r="P1320" t="str">
            <v>Nov/2022</v>
          </cell>
          <cell r="Q1320">
            <v>2191</v>
          </cell>
          <cell r="R1320">
            <v>1145</v>
          </cell>
          <cell r="S1320">
            <v>0</v>
          </cell>
          <cell r="T1320" t="str">
            <v>Active</v>
          </cell>
          <cell r="U1320" t="str">
            <v>Masspay</v>
          </cell>
        </row>
        <row r="1321">
          <cell r="J1321" t="str">
            <v>US-Currency Bird-12/2022</v>
          </cell>
          <cell r="K1321">
            <v>44937</v>
          </cell>
          <cell r="L1321" t="str">
            <v>Monthly Billing</v>
          </cell>
          <cell r="M1321">
            <v>2483</v>
          </cell>
          <cell r="N1321">
            <v>2483</v>
          </cell>
          <cell r="O1321"/>
          <cell r="P1321" t="str">
            <v>Dec/2022</v>
          </cell>
          <cell r="Q1321">
            <v>2483</v>
          </cell>
          <cell r="R1321">
            <v>1115</v>
          </cell>
          <cell r="S1321">
            <v>0</v>
          </cell>
          <cell r="T1321" t="str">
            <v>Active</v>
          </cell>
          <cell r="U1321" t="str">
            <v>Masspay</v>
          </cell>
        </row>
        <row r="1322">
          <cell r="J1322" t="str">
            <v>US-Currency Bird-01/2023</v>
          </cell>
          <cell r="K1322">
            <v>44964</v>
          </cell>
          <cell r="L1322" t="str">
            <v>Monthly Billing</v>
          </cell>
          <cell r="M1322">
            <v>2248</v>
          </cell>
          <cell r="N1322">
            <v>2248</v>
          </cell>
          <cell r="O1322"/>
          <cell r="P1322" t="str">
            <v>Jan/2023</v>
          </cell>
          <cell r="Q1322">
            <v>2248</v>
          </cell>
          <cell r="R1322">
            <v>1088</v>
          </cell>
          <cell r="S1322">
            <v>0</v>
          </cell>
          <cell r="T1322" t="str">
            <v>Active</v>
          </cell>
          <cell r="U1322" t="str">
            <v>Masspay</v>
          </cell>
        </row>
        <row r="1323">
          <cell r="J1323" t="str">
            <v>US-CurrencyBird-02/2023</v>
          </cell>
          <cell r="K1323">
            <v>44992</v>
          </cell>
          <cell r="L1323" t="str">
            <v>Monthly Billing</v>
          </cell>
          <cell r="M1323">
            <v>2215</v>
          </cell>
          <cell r="N1323">
            <v>2215</v>
          </cell>
          <cell r="O1323"/>
          <cell r="P1323" t="str">
            <v>Feb/2023</v>
          </cell>
          <cell r="Q1323">
            <v>2215</v>
          </cell>
          <cell r="R1323">
            <v>1060</v>
          </cell>
          <cell r="S1323">
            <v>0</v>
          </cell>
          <cell r="T1323" t="str">
            <v>Active</v>
          </cell>
          <cell r="U1323" t="str">
            <v>Masspay</v>
          </cell>
        </row>
        <row r="1324">
          <cell r="J1324" t="str">
            <v>US-CurrencyBird-03/2023</v>
          </cell>
          <cell r="K1324">
            <v>45023</v>
          </cell>
          <cell r="L1324" t="str">
            <v>Monthly Billing</v>
          </cell>
          <cell r="M1324">
            <v>2449</v>
          </cell>
          <cell r="N1324">
            <v>2449</v>
          </cell>
          <cell r="O1324"/>
          <cell r="P1324" t="str">
            <v>Mar/2023</v>
          </cell>
          <cell r="Q1324">
            <v>2449</v>
          </cell>
          <cell r="R1324">
            <v>1029</v>
          </cell>
          <cell r="S1324">
            <v>0</v>
          </cell>
          <cell r="T1324" t="str">
            <v>Active</v>
          </cell>
          <cell r="U1324" t="str">
            <v>Masspay</v>
          </cell>
        </row>
        <row r="1325">
          <cell r="J1325" t="str">
            <v>US-CurrencyBird-04/2023</v>
          </cell>
          <cell r="K1325">
            <v>45054</v>
          </cell>
          <cell r="L1325" t="str">
            <v>Monthly Billing</v>
          </cell>
          <cell r="M1325">
            <v>2186</v>
          </cell>
          <cell r="N1325">
            <v>2186</v>
          </cell>
          <cell r="O1325"/>
          <cell r="P1325" t="str">
            <v>Apr/2023</v>
          </cell>
          <cell r="Q1325">
            <v>2186</v>
          </cell>
          <cell r="R1325">
            <v>998</v>
          </cell>
          <cell r="S1325">
            <v>0</v>
          </cell>
          <cell r="T1325" t="str">
            <v>Active</v>
          </cell>
          <cell r="U1325" t="str">
            <v>Masspay</v>
          </cell>
        </row>
        <row r="1326">
          <cell r="J1326" t="str">
            <v>US-CurrencyBird-05/2023</v>
          </cell>
          <cell r="K1326">
            <v>45084</v>
          </cell>
          <cell r="L1326" t="str">
            <v>Monthly Billing</v>
          </cell>
          <cell r="M1326">
            <v>2734</v>
          </cell>
          <cell r="N1326">
            <v>2734</v>
          </cell>
          <cell r="O1326"/>
          <cell r="P1326" t="str">
            <v>May/2023</v>
          </cell>
          <cell r="Q1326">
            <v>2734</v>
          </cell>
          <cell r="R1326">
            <v>968</v>
          </cell>
          <cell r="S1326">
            <v>0</v>
          </cell>
          <cell r="T1326" t="str">
            <v>Active</v>
          </cell>
          <cell r="U1326" t="str">
            <v>Masspay</v>
          </cell>
        </row>
        <row r="1327">
          <cell r="J1327" t="str">
            <v>US-CurrencyBird-06/2023</v>
          </cell>
          <cell r="K1327">
            <v>45114</v>
          </cell>
          <cell r="L1327" t="str">
            <v>Monthly Billing</v>
          </cell>
          <cell r="M1327">
            <v>2944</v>
          </cell>
          <cell r="N1327">
            <v>2944</v>
          </cell>
          <cell r="O1327"/>
          <cell r="P1327" t="str">
            <v>Jun/2023</v>
          </cell>
          <cell r="Q1327">
            <v>2944</v>
          </cell>
          <cell r="R1327">
            <v>938</v>
          </cell>
          <cell r="S1327">
            <v>0</v>
          </cell>
          <cell r="T1327" t="str">
            <v>Active</v>
          </cell>
          <cell r="U1327" t="str">
            <v>Masspay</v>
          </cell>
        </row>
        <row r="1328">
          <cell r="J1328" t="str">
            <v>US-CurrencyBird-07/2023</v>
          </cell>
          <cell r="K1328">
            <v>45145</v>
          </cell>
          <cell r="L1328" t="str">
            <v>Monthly Billing</v>
          </cell>
          <cell r="M1328">
            <v>2854</v>
          </cell>
          <cell r="N1328">
            <v>2854</v>
          </cell>
          <cell r="O1328"/>
          <cell r="P1328" t="str">
            <v>Jul/2023</v>
          </cell>
          <cell r="Q1328">
            <v>2854</v>
          </cell>
          <cell r="R1328">
            <v>907</v>
          </cell>
          <cell r="S1328">
            <v>0</v>
          </cell>
          <cell r="T1328" t="str">
            <v>Active</v>
          </cell>
          <cell r="U1328" t="str">
            <v>Masspay</v>
          </cell>
        </row>
        <row r="1329">
          <cell r="J1329" t="str">
            <v>US -CurrencyBird-08/2023</v>
          </cell>
          <cell r="K1329">
            <v>45176</v>
          </cell>
          <cell r="L1329" t="str">
            <v>Monthly Billing</v>
          </cell>
          <cell r="M1329">
            <v>3040</v>
          </cell>
          <cell r="N1329">
            <v>3040</v>
          </cell>
          <cell r="O1329"/>
          <cell r="P1329" t="str">
            <v>Aug/2023</v>
          </cell>
          <cell r="Q1329">
            <v>3040</v>
          </cell>
          <cell r="R1329">
            <v>876</v>
          </cell>
          <cell r="S1329">
            <v>0</v>
          </cell>
          <cell r="T1329" t="str">
            <v>Active</v>
          </cell>
          <cell r="U1329" t="str">
            <v>Masspay</v>
          </cell>
        </row>
        <row r="1330">
          <cell r="J1330" t="str">
            <v>US-CurrencyBird-09/2023</v>
          </cell>
          <cell r="K1330">
            <v>45206</v>
          </cell>
          <cell r="L1330" t="str">
            <v>Monthly Billing</v>
          </cell>
          <cell r="M1330">
            <v>2817</v>
          </cell>
          <cell r="N1330">
            <v>2817</v>
          </cell>
          <cell r="O1330"/>
          <cell r="P1330" t="str">
            <v>Sep/2023</v>
          </cell>
          <cell r="Q1330">
            <v>2817</v>
          </cell>
          <cell r="R1330">
            <v>846</v>
          </cell>
          <cell r="S1330">
            <v>0</v>
          </cell>
          <cell r="T1330" t="str">
            <v>Active</v>
          </cell>
          <cell r="U1330" t="str">
            <v>Masspay</v>
          </cell>
        </row>
        <row r="1331">
          <cell r="J1331" t="str">
            <v>US-CurrencyBird-10/2023</v>
          </cell>
          <cell r="K1331">
            <v>45237</v>
          </cell>
          <cell r="L1331" t="str">
            <v>Monthly Billing</v>
          </cell>
          <cell r="M1331">
            <v>3313</v>
          </cell>
          <cell r="N1331">
            <v>3313</v>
          </cell>
          <cell r="O1331"/>
          <cell r="P1331" t="str">
            <v>Oct/2023</v>
          </cell>
          <cell r="Q1331">
            <v>3313</v>
          </cell>
          <cell r="R1331">
            <v>815</v>
          </cell>
          <cell r="S1331">
            <v>0</v>
          </cell>
          <cell r="T1331" t="str">
            <v>Active</v>
          </cell>
          <cell r="U1331" t="str">
            <v>Masspay</v>
          </cell>
        </row>
        <row r="1332">
          <cell r="J1332" t="str">
            <v>US-CurrencyBird-11/2023</v>
          </cell>
          <cell r="K1332">
            <v>45267</v>
          </cell>
          <cell r="L1332" t="str">
            <v>Monthly Billing</v>
          </cell>
          <cell r="M1332">
            <v>3148</v>
          </cell>
          <cell r="N1332">
            <v>3148</v>
          </cell>
          <cell r="O1332"/>
          <cell r="P1332" t="str">
            <v>Nov/2023</v>
          </cell>
          <cell r="Q1332">
            <v>3148</v>
          </cell>
          <cell r="R1332">
            <v>785</v>
          </cell>
          <cell r="S1332">
            <v>0</v>
          </cell>
          <cell r="T1332" t="str">
            <v>Active</v>
          </cell>
          <cell r="U1332" t="str">
            <v>Masspay</v>
          </cell>
        </row>
        <row r="1333">
          <cell r="J1333" t="str">
            <v>US-CurrencyBird-12/2023</v>
          </cell>
          <cell r="K1333">
            <v>45299</v>
          </cell>
          <cell r="L1333" t="str">
            <v>Monthly Billing</v>
          </cell>
          <cell r="M1333">
            <v>2836</v>
          </cell>
          <cell r="N1333">
            <v>2836</v>
          </cell>
          <cell r="O1333"/>
          <cell r="P1333" t="str">
            <v>Dec/2023</v>
          </cell>
          <cell r="Q1333">
            <v>2836</v>
          </cell>
          <cell r="R1333">
            <v>753</v>
          </cell>
          <cell r="S1333">
            <v>0</v>
          </cell>
          <cell r="T1333" t="str">
            <v>Active</v>
          </cell>
          <cell r="U1333" t="str">
            <v>Masspay</v>
          </cell>
        </row>
        <row r="1334">
          <cell r="J1334" t="str">
            <v>US-CurrencyBird-01/2024</v>
          </cell>
          <cell r="K1334">
            <v>45329</v>
          </cell>
          <cell r="L1334" t="str">
            <v>Monthly Billing</v>
          </cell>
          <cell r="M1334">
            <v>3110</v>
          </cell>
          <cell r="N1334">
            <v>3110</v>
          </cell>
          <cell r="O1334"/>
          <cell r="P1334" t="str">
            <v>Jan/2024</v>
          </cell>
          <cell r="Q1334">
            <v>3110</v>
          </cell>
          <cell r="R1334">
            <v>723</v>
          </cell>
          <cell r="S1334">
            <v>0</v>
          </cell>
          <cell r="T1334" t="str">
            <v>Active</v>
          </cell>
          <cell r="U1334" t="str">
            <v>Masspay</v>
          </cell>
        </row>
        <row r="1335">
          <cell r="J1335" t="str">
            <v>US-CurrencyBird-02/2024</v>
          </cell>
          <cell r="K1335">
            <v>45358</v>
          </cell>
          <cell r="L1335" t="str">
            <v>Monthly Billing</v>
          </cell>
          <cell r="M1335">
            <v>2776</v>
          </cell>
          <cell r="N1335">
            <v>2776</v>
          </cell>
          <cell r="O1335"/>
          <cell r="P1335" t="str">
            <v>Feb/2024</v>
          </cell>
          <cell r="Q1335">
            <v>2776</v>
          </cell>
          <cell r="R1335">
            <v>694</v>
          </cell>
          <cell r="S1335">
            <v>0</v>
          </cell>
          <cell r="T1335" t="str">
            <v>Active</v>
          </cell>
          <cell r="U1335" t="str">
            <v>Masspay</v>
          </cell>
        </row>
        <row r="1336">
          <cell r="J1336" t="str">
            <v>US-CurrencyBird-03/2024</v>
          </cell>
          <cell r="K1336">
            <v>45390</v>
          </cell>
          <cell r="L1336" t="str">
            <v>Monthly Billing</v>
          </cell>
          <cell r="M1336">
            <v>2740</v>
          </cell>
          <cell r="N1336">
            <v>2740</v>
          </cell>
          <cell r="O1336"/>
          <cell r="P1336" t="str">
            <v>Mar/2024</v>
          </cell>
          <cell r="Q1336">
            <v>2740</v>
          </cell>
          <cell r="R1336">
            <v>662</v>
          </cell>
          <cell r="S1336">
            <v>0</v>
          </cell>
          <cell r="T1336" t="str">
            <v>Active</v>
          </cell>
          <cell r="U1336" t="str">
            <v>Masspay</v>
          </cell>
        </row>
        <row r="1337">
          <cell r="J1337" t="str">
            <v>US-CurrencyBird-04/2024</v>
          </cell>
          <cell r="K1337">
            <v>45419</v>
          </cell>
          <cell r="L1337" t="str">
            <v>Monthly Billing</v>
          </cell>
          <cell r="M1337">
            <v>2579</v>
          </cell>
          <cell r="N1337">
            <v>2579</v>
          </cell>
          <cell r="O1337"/>
          <cell r="P1337" t="str">
            <v>Apr/2024</v>
          </cell>
          <cell r="Q1337">
            <v>2579</v>
          </cell>
          <cell r="R1337">
            <v>633</v>
          </cell>
          <cell r="S1337">
            <v>0</v>
          </cell>
          <cell r="T1337" t="str">
            <v>Active</v>
          </cell>
          <cell r="U1337" t="str">
            <v>Masspay</v>
          </cell>
        </row>
        <row r="1338">
          <cell r="J1338" t="str">
            <v>US-CurrencyBird-05/2024</v>
          </cell>
          <cell r="K1338">
            <v>45450</v>
          </cell>
          <cell r="L1338" t="str">
            <v>Monthly Billing</v>
          </cell>
          <cell r="M1338">
            <v>3078</v>
          </cell>
          <cell r="N1338">
            <v>3078</v>
          </cell>
          <cell r="O1338"/>
          <cell r="P1338" t="str">
            <v>May/2024</v>
          </cell>
          <cell r="Q1338">
            <v>3078</v>
          </cell>
          <cell r="R1338">
            <v>602</v>
          </cell>
          <cell r="S1338">
            <v>0</v>
          </cell>
          <cell r="T1338" t="str">
            <v>Active</v>
          </cell>
          <cell r="U1338" t="str">
            <v>Masspay</v>
          </cell>
        </row>
        <row r="1339">
          <cell r="J1339" t="str">
            <v>US-CurrencyBird-06/2024</v>
          </cell>
          <cell r="K1339">
            <v>45481</v>
          </cell>
          <cell r="L1339" t="str">
            <v>Monthly Billing</v>
          </cell>
          <cell r="M1339">
            <v>2703</v>
          </cell>
          <cell r="N1339">
            <v>2703</v>
          </cell>
          <cell r="O1339"/>
          <cell r="P1339" t="str">
            <v>Jun/2024</v>
          </cell>
          <cell r="Q1339">
            <v>2703</v>
          </cell>
          <cell r="R1339">
            <v>571</v>
          </cell>
          <cell r="S1339">
            <v>0</v>
          </cell>
          <cell r="T1339" t="str">
            <v>Active</v>
          </cell>
          <cell r="U1339" t="str">
            <v>Masspay</v>
          </cell>
        </row>
        <row r="1340">
          <cell r="J1340" t="str">
            <v>US-CurrencyBird-07/2024</v>
          </cell>
          <cell r="K1340">
            <v>45511</v>
          </cell>
          <cell r="L1340" t="str">
            <v>Monthly Billing</v>
          </cell>
          <cell r="M1340">
            <v>3095</v>
          </cell>
          <cell r="N1340">
            <v>3095</v>
          </cell>
          <cell r="O1340"/>
          <cell r="P1340" t="str">
            <v>Jul/2024</v>
          </cell>
          <cell r="Q1340">
            <v>3095</v>
          </cell>
          <cell r="R1340">
            <v>541</v>
          </cell>
          <cell r="S1340">
            <v>0</v>
          </cell>
          <cell r="T1340" t="str">
            <v>Active</v>
          </cell>
          <cell r="U1340" t="str">
            <v>Masspay</v>
          </cell>
        </row>
        <row r="1341">
          <cell r="J1341" t="str">
            <v>US-CurrencyBird-08/2024</v>
          </cell>
          <cell r="K1341">
            <v>45542</v>
          </cell>
          <cell r="L1341" t="str">
            <v>Monthly Billing</v>
          </cell>
          <cell r="M1341">
            <v>3058</v>
          </cell>
          <cell r="N1341">
            <v>3058</v>
          </cell>
          <cell r="O1341"/>
          <cell r="P1341" t="str">
            <v>Aug/2024</v>
          </cell>
          <cell r="Q1341">
            <v>3058</v>
          </cell>
          <cell r="R1341">
            <v>510</v>
          </cell>
          <cell r="S1341">
            <v>0</v>
          </cell>
          <cell r="T1341" t="str">
            <v>Active</v>
          </cell>
          <cell r="U1341" t="str">
            <v>Masspay</v>
          </cell>
        </row>
        <row r="1342">
          <cell r="J1342" t="str">
            <v>US-CurrencyBird-09/2024</v>
          </cell>
          <cell r="K1342">
            <v>45572</v>
          </cell>
          <cell r="L1342" t="str">
            <v>Monthly Billing</v>
          </cell>
          <cell r="M1342">
            <v>2721</v>
          </cell>
          <cell r="N1342">
            <v>2721</v>
          </cell>
          <cell r="O1342"/>
          <cell r="P1342" t="str">
            <v>Sep/2024</v>
          </cell>
          <cell r="Q1342">
            <v>2721</v>
          </cell>
          <cell r="R1342">
            <v>480</v>
          </cell>
          <cell r="S1342">
            <v>0</v>
          </cell>
          <cell r="T1342" t="str">
            <v>Active</v>
          </cell>
          <cell r="U1342" t="str">
            <v>Masspay</v>
          </cell>
        </row>
        <row r="1343">
          <cell r="J1343" t="str">
            <v>US-CurrencyBird-10/2024</v>
          </cell>
          <cell r="K1343">
            <v>45603</v>
          </cell>
          <cell r="L1343" t="str">
            <v>Monthly Billing</v>
          </cell>
          <cell r="M1343">
            <v>3169</v>
          </cell>
          <cell r="N1343">
            <v>3169</v>
          </cell>
          <cell r="O1343"/>
          <cell r="P1343" t="str">
            <v>Oct/2024</v>
          </cell>
          <cell r="Q1343">
            <v>3169</v>
          </cell>
          <cell r="R1343">
            <v>449</v>
          </cell>
          <cell r="S1343">
            <v>0</v>
          </cell>
          <cell r="T1343" t="str">
            <v>Active</v>
          </cell>
          <cell r="U1343" t="str">
            <v>Masspay</v>
          </cell>
        </row>
        <row r="1344">
          <cell r="J1344" t="str">
            <v>US-CurrencyBird-11/2024</v>
          </cell>
          <cell r="K1344">
            <v>45633</v>
          </cell>
          <cell r="L1344" t="str">
            <v>Monthly Billing</v>
          </cell>
          <cell r="M1344">
            <v>2747</v>
          </cell>
          <cell r="N1344">
            <v>2747</v>
          </cell>
          <cell r="O1344"/>
          <cell r="P1344" t="str">
            <v>Nov/2024</v>
          </cell>
          <cell r="Q1344">
            <v>0</v>
          </cell>
          <cell r="R1344">
            <v>419</v>
          </cell>
          <cell r="S1344">
            <v>0</v>
          </cell>
          <cell r="T1344" t="str">
            <v>Active</v>
          </cell>
          <cell r="U1344" t="str">
            <v>Masspay</v>
          </cell>
        </row>
        <row r="1345">
          <cell r="J1345" t="str">
            <v>US-CurrencyBird-12/2024</v>
          </cell>
          <cell r="K1345">
            <v>45664</v>
          </cell>
          <cell r="L1345" t="str">
            <v>Monthly Billing</v>
          </cell>
          <cell r="M1345">
            <v>3014</v>
          </cell>
          <cell r="N1345">
            <v>3014</v>
          </cell>
          <cell r="O1345">
            <v>0</v>
          </cell>
          <cell r="P1345" t="str">
            <v>Dec-2024</v>
          </cell>
          <cell r="Q1345">
            <v>3014</v>
          </cell>
          <cell r="R1345">
            <v>388</v>
          </cell>
          <cell r="S1345">
            <v>0</v>
          </cell>
          <cell r="T1345" t="str">
            <v>Active</v>
          </cell>
          <cell r="U1345" t="str">
            <v>Masspay</v>
          </cell>
        </row>
        <row r="1346">
          <cell r="J1346" t="str">
            <v>US-CurrencyBird-01/2025</v>
          </cell>
          <cell r="K1346">
            <v>45695</v>
          </cell>
          <cell r="L1346" t="str">
            <v>Monthly Billing</v>
          </cell>
          <cell r="M1346">
            <v>2948</v>
          </cell>
          <cell r="N1346">
            <v>2948</v>
          </cell>
          <cell r="O1346"/>
          <cell r="P1346" t="str">
            <v>Jan/2025</v>
          </cell>
          <cell r="Q1346">
            <v>2948</v>
          </cell>
          <cell r="R1346">
            <v>357</v>
          </cell>
          <cell r="S1346">
            <v>0</v>
          </cell>
          <cell r="T1346" t="str">
            <v>Active</v>
          </cell>
          <cell r="U1346" t="str">
            <v>Masspay</v>
          </cell>
        </row>
        <row r="1347">
          <cell r="J1347" t="str">
            <v>US-CurrencyBird-02/2025</v>
          </cell>
          <cell r="K1347">
            <v>45723</v>
          </cell>
          <cell r="L1347" t="str">
            <v>Monthly Billing</v>
          </cell>
          <cell r="M1347">
            <v>2835</v>
          </cell>
          <cell r="N1347">
            <v>2835</v>
          </cell>
          <cell r="O1347"/>
          <cell r="P1347" t="str">
            <v>Feb/2025</v>
          </cell>
          <cell r="Q1347">
            <v>2835</v>
          </cell>
          <cell r="R1347">
            <v>329</v>
          </cell>
          <cell r="S1347">
            <v>0</v>
          </cell>
          <cell r="T1347" t="str">
            <v>Active</v>
          </cell>
          <cell r="U1347" t="str">
            <v>Masspay</v>
          </cell>
        </row>
        <row r="1348">
          <cell r="J1348" t="str">
            <v>US-CurrencyBird-03/2025</v>
          </cell>
          <cell r="K1348">
            <v>45754</v>
          </cell>
          <cell r="L1348" t="str">
            <v>Monthly Billing</v>
          </cell>
          <cell r="M1348">
            <v>3282</v>
          </cell>
          <cell r="N1348">
            <v>3282</v>
          </cell>
          <cell r="O1348"/>
          <cell r="P1348" t="str">
            <v>Mar/2025</v>
          </cell>
          <cell r="Q1348">
            <v>3282</v>
          </cell>
          <cell r="R1348">
            <v>298</v>
          </cell>
          <cell r="S1348">
            <v>0</v>
          </cell>
          <cell r="T1348" t="str">
            <v>Active</v>
          </cell>
          <cell r="U1348" t="str">
            <v>Masspay</v>
          </cell>
        </row>
        <row r="1349">
          <cell r="J1349" t="str">
            <v>US-CurrencyBird-04/2025</v>
          </cell>
          <cell r="K1349">
            <v>45784</v>
          </cell>
          <cell r="L1349" t="str">
            <v>Monthly Billing</v>
          </cell>
          <cell r="M1349">
            <v>3024</v>
          </cell>
          <cell r="N1349">
            <v>0</v>
          </cell>
          <cell r="O1349">
            <v>0</v>
          </cell>
          <cell r="P1349" t="str">
            <v>Apr/2025</v>
          </cell>
          <cell r="Q1349">
            <v>3024</v>
          </cell>
          <cell r="R1349">
            <v>268</v>
          </cell>
          <cell r="S1349">
            <v>0</v>
          </cell>
          <cell r="T1349" t="str">
            <v>Active</v>
          </cell>
          <cell r="U1349" t="str">
            <v>Masspay</v>
          </cell>
        </row>
        <row r="1350">
          <cell r="J1350" t="str">
            <v>US-CurrencyBird-05/2025</v>
          </cell>
          <cell r="K1350">
            <v>45815</v>
          </cell>
          <cell r="L1350" t="str">
            <v>Monthly Billing</v>
          </cell>
          <cell r="M1350">
            <v>3000</v>
          </cell>
          <cell r="N1350">
            <v>3000</v>
          </cell>
          <cell r="O1350"/>
          <cell r="P1350" t="str">
            <v>May/2025</v>
          </cell>
          <cell r="Q1350">
            <v>3000</v>
          </cell>
          <cell r="R1350">
            <v>237</v>
          </cell>
          <cell r="S1350">
            <v>0</v>
          </cell>
          <cell r="T1350" t="str">
            <v>Active</v>
          </cell>
          <cell r="U1350" t="str">
            <v>Masspay</v>
          </cell>
        </row>
        <row r="1351">
          <cell r="J1351" t="str">
            <v>US-CurrencyBird-06/2025</v>
          </cell>
          <cell r="K1351">
            <v>45845</v>
          </cell>
          <cell r="L1351" t="str">
            <v>Monthly Billing</v>
          </cell>
          <cell r="M1351">
            <v>3282</v>
          </cell>
          <cell r="N1351">
            <v>3282</v>
          </cell>
          <cell r="O1351">
            <v>0</v>
          </cell>
          <cell r="P1351" t="str">
            <v>Jun/2025</v>
          </cell>
          <cell r="Q1351">
            <v>3282</v>
          </cell>
          <cell r="R1351">
            <v>207</v>
          </cell>
          <cell r="S1351">
            <v>0</v>
          </cell>
          <cell r="T1351" t="str">
            <v>Active</v>
          </cell>
          <cell r="U1351" t="str">
            <v>Masspay</v>
          </cell>
        </row>
        <row r="1352">
          <cell r="J1352" t="str">
            <v>US-CurrencyBird-07/2025</v>
          </cell>
          <cell r="K1352">
            <v>45876</v>
          </cell>
          <cell r="L1352" t="str">
            <v>Monthly Billing</v>
          </cell>
          <cell r="M1352">
            <v>3392</v>
          </cell>
          <cell r="N1352">
            <v>3392</v>
          </cell>
          <cell r="O1352">
            <v>0</v>
          </cell>
          <cell r="P1352" t="str">
            <v>Jul/2025</v>
          </cell>
          <cell r="Q1352">
            <v>3392</v>
          </cell>
          <cell r="R1352">
            <v>176</v>
          </cell>
          <cell r="S1352">
            <v>0</v>
          </cell>
          <cell r="T1352" t="str">
            <v>Active</v>
          </cell>
          <cell r="U1352" t="str">
            <v>Masspay</v>
          </cell>
        </row>
        <row r="1353">
          <cell r="J1353" t="str">
            <v>US-CurrencyBird-08/2025</v>
          </cell>
          <cell r="K1353">
            <v>45908</v>
          </cell>
          <cell r="L1353" t="str">
            <v>Monthly Billing</v>
          </cell>
          <cell r="M1353">
            <v>3213</v>
          </cell>
          <cell r="N1353">
            <v>3213</v>
          </cell>
          <cell r="O1353">
            <v>0</v>
          </cell>
          <cell r="P1353" t="str">
            <v>Aug/2025</v>
          </cell>
          <cell r="Q1353">
            <v>3213</v>
          </cell>
          <cell r="R1353">
            <v>144</v>
          </cell>
          <cell r="S1353">
            <v>0</v>
          </cell>
          <cell r="T1353" t="str">
            <v>Active</v>
          </cell>
          <cell r="U1353" t="str">
            <v>Masspay</v>
          </cell>
        </row>
        <row r="1354">
          <cell r="J1354" t="str">
            <v>US-CurrencyBird-09/2025</v>
          </cell>
          <cell r="K1354">
            <v>45937</v>
          </cell>
          <cell r="L1354" t="str">
            <v>Monthly Billing</v>
          </cell>
          <cell r="M1354">
            <v>3579</v>
          </cell>
          <cell r="N1354">
            <v>3579</v>
          </cell>
          <cell r="O1354">
            <v>0</v>
          </cell>
          <cell r="P1354" t="str">
            <v>Sep/2025</v>
          </cell>
          <cell r="Q1354">
            <v>3579</v>
          </cell>
          <cell r="R1354">
            <v>115</v>
          </cell>
          <cell r="S1354">
            <v>0</v>
          </cell>
          <cell r="T1354" t="str">
            <v>Active</v>
          </cell>
          <cell r="U1354" t="str">
            <v>Masspay</v>
          </cell>
        </row>
        <row r="1355">
          <cell r="J1355" t="str">
            <v>US-CurrencyBird-10/2025</v>
          </cell>
          <cell r="K1355">
            <v>45974</v>
          </cell>
          <cell r="L1355" t="str">
            <v>Monthly Billing</v>
          </cell>
          <cell r="M1355">
            <v>4718</v>
          </cell>
          <cell r="N1355">
            <v>4718</v>
          </cell>
          <cell r="O1355">
            <v>0</v>
          </cell>
          <cell r="P1355" t="str">
            <v>Oct/2025</v>
          </cell>
          <cell r="Q1355">
            <v>4718</v>
          </cell>
          <cell r="R1355">
            <v>78</v>
          </cell>
          <cell r="S1355">
            <v>0</v>
          </cell>
          <cell r="T1355" t="str">
            <v>Active</v>
          </cell>
          <cell r="U1355" t="str">
            <v>Masspay</v>
          </cell>
        </row>
        <row r="1356">
          <cell r="J1356" t="str">
            <v>US-CurrencyBird-11/2025</v>
          </cell>
          <cell r="K1356">
            <v>45999</v>
          </cell>
          <cell r="L1356" t="str">
            <v>Monthly Billing</v>
          </cell>
          <cell r="M1356">
            <v>3543</v>
          </cell>
          <cell r="N1356">
            <v>3543</v>
          </cell>
          <cell r="O1356">
            <v>0</v>
          </cell>
          <cell r="P1356" t="str">
            <v>Nov/2025</v>
          </cell>
          <cell r="Q1356">
            <v>3543</v>
          </cell>
          <cell r="R1356">
            <v>53</v>
          </cell>
          <cell r="S1356">
            <v>0</v>
          </cell>
          <cell r="T1356" t="str">
            <v>Active</v>
          </cell>
          <cell r="U1356" t="str">
            <v>Masspay</v>
          </cell>
        </row>
        <row r="1357">
          <cell r="J1357" t="str">
            <v>US-CurrencyBird-12/2025</v>
          </cell>
          <cell r="K1357">
            <v>46029</v>
          </cell>
          <cell r="L1357" t="str">
            <v>Monthly Billing</v>
          </cell>
          <cell r="M1357">
            <v>4195</v>
          </cell>
          <cell r="N1357">
            <v>4195</v>
          </cell>
          <cell r="O1357">
            <v>0</v>
          </cell>
          <cell r="P1357" t="str">
            <v>Dec/2025</v>
          </cell>
          <cell r="Q1357">
            <v>4195</v>
          </cell>
          <cell r="R1357">
            <v>23</v>
          </cell>
          <cell r="S1357">
            <v>0</v>
          </cell>
          <cell r="T1357" t="str">
            <v>Active</v>
          </cell>
          <cell r="U1357" t="str">
            <v>Masspay</v>
          </cell>
        </row>
        <row r="1358">
          <cell r="J1358" t="str">
            <v>AU-Currency Exchange-05/2023</v>
          </cell>
          <cell r="K1358">
            <v>45084</v>
          </cell>
          <cell r="L1358" t="str">
            <v>Monthly Billing</v>
          </cell>
          <cell r="M1358">
            <v>0</v>
          </cell>
          <cell r="N1358">
            <v>0</v>
          </cell>
          <cell r="O1358"/>
          <cell r="P1358" t="str">
            <v>May/2023</v>
          </cell>
          <cell r="Q1358">
            <v>0</v>
          </cell>
          <cell r="R1358">
            <v>968</v>
          </cell>
          <cell r="S1358">
            <v>0</v>
          </cell>
          <cell r="T1358" t="str">
            <v>Active</v>
          </cell>
          <cell r="U1358" t="str">
            <v>Masspay</v>
          </cell>
        </row>
        <row r="1359">
          <cell r="J1359" t="str">
            <v>AU-Currency Exchange-06/2023</v>
          </cell>
          <cell r="K1359">
            <v>45114</v>
          </cell>
          <cell r="L1359" t="str">
            <v>Monthly Billing</v>
          </cell>
          <cell r="M1359">
            <v>25</v>
          </cell>
          <cell r="N1359">
            <v>25</v>
          </cell>
          <cell r="O1359"/>
          <cell r="P1359" t="str">
            <v>Jun/2023</v>
          </cell>
          <cell r="Q1359">
            <v>25</v>
          </cell>
          <cell r="R1359">
            <v>938</v>
          </cell>
          <cell r="S1359">
            <v>0</v>
          </cell>
          <cell r="T1359" t="str">
            <v>Active</v>
          </cell>
          <cell r="U1359" t="str">
            <v>Masspay</v>
          </cell>
        </row>
        <row r="1360">
          <cell r="J1360" t="str">
            <v>AU-Currency Exchange-07/2023</v>
          </cell>
          <cell r="K1360">
            <v>45145</v>
          </cell>
          <cell r="L1360" t="str">
            <v>Monthly Billing</v>
          </cell>
          <cell r="M1360">
            <v>0</v>
          </cell>
          <cell r="N1360">
            <v>0</v>
          </cell>
          <cell r="O1360"/>
          <cell r="P1360" t="str">
            <v>Jul/2023</v>
          </cell>
          <cell r="Q1360">
            <v>0</v>
          </cell>
          <cell r="R1360">
            <v>907</v>
          </cell>
          <cell r="S1360">
            <v>0</v>
          </cell>
          <cell r="T1360" t="str">
            <v>Active</v>
          </cell>
          <cell r="U1360" t="str">
            <v>Masspay</v>
          </cell>
        </row>
        <row r="1361">
          <cell r="J1361" t="str">
            <v>AU -Currency Exchange-08/2023</v>
          </cell>
          <cell r="K1361">
            <v>45176</v>
          </cell>
          <cell r="L1361" t="str">
            <v>Monthly Billing</v>
          </cell>
          <cell r="M1361">
            <v>0</v>
          </cell>
          <cell r="N1361">
            <v>0</v>
          </cell>
          <cell r="O1361"/>
          <cell r="P1361" t="str">
            <v>Aug/2023</v>
          </cell>
          <cell r="Q1361">
            <v>0</v>
          </cell>
          <cell r="R1361">
            <v>876</v>
          </cell>
          <cell r="S1361">
            <v>0</v>
          </cell>
          <cell r="T1361" t="str">
            <v>Active</v>
          </cell>
          <cell r="U1361" t="str">
            <v>Masspay</v>
          </cell>
        </row>
        <row r="1362">
          <cell r="J1362" t="str">
            <v>AU-CurrencyExchange-09/2023</v>
          </cell>
          <cell r="K1362">
            <v>45206</v>
          </cell>
          <cell r="L1362" t="str">
            <v>Monthly Billing</v>
          </cell>
          <cell r="M1362">
            <v>38.75</v>
          </cell>
          <cell r="N1362">
            <v>38.75</v>
          </cell>
          <cell r="O1362"/>
          <cell r="P1362" t="str">
            <v>Sep/2023</v>
          </cell>
          <cell r="Q1362">
            <v>38.75</v>
          </cell>
          <cell r="R1362">
            <v>846</v>
          </cell>
          <cell r="S1362">
            <v>0</v>
          </cell>
          <cell r="T1362" t="str">
            <v>Active</v>
          </cell>
          <cell r="U1362" t="str">
            <v>Masspay</v>
          </cell>
        </row>
        <row r="1363">
          <cell r="J1363" t="str">
            <v>AU-Currency Exchange-10/2023</v>
          </cell>
          <cell r="K1363">
            <v>45237</v>
          </cell>
          <cell r="L1363" t="str">
            <v>Monthly Billing</v>
          </cell>
          <cell r="M1363">
            <v>0</v>
          </cell>
          <cell r="N1363">
            <v>0</v>
          </cell>
          <cell r="O1363"/>
          <cell r="P1363" t="str">
            <v>Oct/2023</v>
          </cell>
          <cell r="Q1363">
            <v>0</v>
          </cell>
          <cell r="R1363">
            <v>815</v>
          </cell>
          <cell r="S1363">
            <v>0</v>
          </cell>
          <cell r="T1363" t="str">
            <v>Active</v>
          </cell>
          <cell r="U1363" t="str">
            <v>Masspay</v>
          </cell>
        </row>
        <row r="1364">
          <cell r="J1364" t="str">
            <v>AU-Currency Exchange-11/2023</v>
          </cell>
          <cell r="K1364">
            <v>45267</v>
          </cell>
          <cell r="L1364" t="str">
            <v>Monthly Billing</v>
          </cell>
          <cell r="M1364">
            <v>37.75</v>
          </cell>
          <cell r="N1364">
            <v>37.75</v>
          </cell>
          <cell r="O1364"/>
          <cell r="P1364" t="str">
            <v>Nov/2023</v>
          </cell>
          <cell r="Q1364">
            <v>37.75</v>
          </cell>
          <cell r="R1364">
            <v>785</v>
          </cell>
          <cell r="S1364">
            <v>0</v>
          </cell>
          <cell r="T1364" t="str">
            <v>Active</v>
          </cell>
          <cell r="U1364" t="str">
            <v>Masspay</v>
          </cell>
        </row>
        <row r="1365">
          <cell r="J1365" t="str">
            <v>AU-Currency Exchange-12/2023</v>
          </cell>
          <cell r="K1365">
            <v>45299</v>
          </cell>
          <cell r="L1365" t="str">
            <v>Monthly Billing</v>
          </cell>
          <cell r="M1365">
            <v>0</v>
          </cell>
          <cell r="N1365">
            <v>0</v>
          </cell>
          <cell r="O1365"/>
          <cell r="P1365" t="str">
            <v>Dec/2023</v>
          </cell>
          <cell r="Q1365">
            <v>0</v>
          </cell>
          <cell r="R1365">
            <v>753</v>
          </cell>
          <cell r="S1365">
            <v>0</v>
          </cell>
          <cell r="T1365" t="str">
            <v>Active</v>
          </cell>
          <cell r="U1365" t="str">
            <v>Masspay</v>
          </cell>
        </row>
        <row r="1366">
          <cell r="J1366" t="str">
            <v>AU-Currency Exchange-01/2024</v>
          </cell>
          <cell r="K1366">
            <v>45329</v>
          </cell>
          <cell r="L1366" t="str">
            <v>Monthly Billing</v>
          </cell>
          <cell r="M1366">
            <v>0</v>
          </cell>
          <cell r="N1366">
            <v>0</v>
          </cell>
          <cell r="O1366"/>
          <cell r="P1366" t="str">
            <v>Jan/2024</v>
          </cell>
          <cell r="Q1366">
            <v>0</v>
          </cell>
          <cell r="R1366">
            <v>723</v>
          </cell>
          <cell r="S1366">
            <v>0</v>
          </cell>
          <cell r="T1366" t="str">
            <v>Active</v>
          </cell>
          <cell r="U1366" t="str">
            <v>Masspay</v>
          </cell>
        </row>
        <row r="1367">
          <cell r="J1367" t="str">
            <v>AU-Currency Exchange-02/2024</v>
          </cell>
          <cell r="K1367">
            <v>45358</v>
          </cell>
          <cell r="L1367" t="str">
            <v>Monthly Billing</v>
          </cell>
          <cell r="M1367">
            <v>188.75</v>
          </cell>
          <cell r="N1367">
            <v>188.75</v>
          </cell>
          <cell r="O1367"/>
          <cell r="P1367" t="str">
            <v>Feb/2024</v>
          </cell>
          <cell r="Q1367">
            <v>188.75</v>
          </cell>
          <cell r="R1367">
            <v>694</v>
          </cell>
          <cell r="S1367">
            <v>0</v>
          </cell>
          <cell r="T1367" t="str">
            <v>Active</v>
          </cell>
          <cell r="U1367" t="str">
            <v>Masspay</v>
          </cell>
        </row>
        <row r="1368">
          <cell r="J1368" t="str">
            <v>AU-Currency Exchange-03/2024</v>
          </cell>
          <cell r="K1368">
            <v>45390</v>
          </cell>
          <cell r="L1368" t="str">
            <v>Monthly Billing</v>
          </cell>
          <cell r="M1368">
            <v>0</v>
          </cell>
          <cell r="N1368">
            <v>0</v>
          </cell>
          <cell r="O1368"/>
          <cell r="P1368" t="str">
            <v>Mar/2024</v>
          </cell>
          <cell r="Q1368">
            <v>0</v>
          </cell>
          <cell r="R1368">
            <v>662</v>
          </cell>
          <cell r="S1368">
            <v>0</v>
          </cell>
          <cell r="T1368" t="str">
            <v>Active</v>
          </cell>
          <cell r="U1368" t="str">
            <v>Masspay</v>
          </cell>
        </row>
        <row r="1369">
          <cell r="J1369" t="str">
            <v>AU-Currency Exchange-04/2024</v>
          </cell>
          <cell r="K1369">
            <v>45419</v>
          </cell>
          <cell r="L1369" t="str">
            <v>Monthly Billing</v>
          </cell>
          <cell r="M1369">
            <v>0</v>
          </cell>
          <cell r="N1369">
            <v>0</v>
          </cell>
          <cell r="O1369"/>
          <cell r="P1369" t="str">
            <v>Apr/2024</v>
          </cell>
          <cell r="Q1369">
            <v>0</v>
          </cell>
          <cell r="R1369">
            <v>633</v>
          </cell>
          <cell r="S1369">
            <v>0</v>
          </cell>
          <cell r="T1369" t="str">
            <v>Active</v>
          </cell>
          <cell r="U1369" t="str">
            <v>Masspay</v>
          </cell>
        </row>
        <row r="1370">
          <cell r="J1370" t="str">
            <v>AU-Currency Exchange-05/2024</v>
          </cell>
          <cell r="K1370">
            <v>45450</v>
          </cell>
          <cell r="L1370" t="str">
            <v>Monthly Billing</v>
          </cell>
          <cell r="M1370">
            <v>37.75</v>
          </cell>
          <cell r="N1370">
            <v>37.75</v>
          </cell>
          <cell r="O1370"/>
          <cell r="P1370" t="str">
            <v>May/2024</v>
          </cell>
          <cell r="Q1370">
            <v>37.75</v>
          </cell>
          <cell r="R1370">
            <v>602</v>
          </cell>
          <cell r="S1370">
            <v>0</v>
          </cell>
          <cell r="T1370" t="str">
            <v>Active</v>
          </cell>
          <cell r="U1370" t="str">
            <v>Masspay</v>
          </cell>
        </row>
        <row r="1371">
          <cell r="J1371" t="str">
            <v>AU-Currency Exchange-06/2024</v>
          </cell>
          <cell r="K1371">
            <v>45481</v>
          </cell>
          <cell r="L1371" t="str">
            <v>Monthly Billing</v>
          </cell>
          <cell r="M1371">
            <v>0</v>
          </cell>
          <cell r="N1371">
            <v>0</v>
          </cell>
          <cell r="O1371"/>
          <cell r="P1371" t="str">
            <v>Jun/2024</v>
          </cell>
          <cell r="Q1371">
            <v>0</v>
          </cell>
          <cell r="R1371">
            <v>571</v>
          </cell>
          <cell r="S1371">
            <v>0</v>
          </cell>
          <cell r="T1371" t="str">
            <v>Active</v>
          </cell>
          <cell r="U1371" t="str">
            <v>Masspay</v>
          </cell>
        </row>
        <row r="1372">
          <cell r="J1372" t="str">
            <v>AU-Currency Exchange-07/2024</v>
          </cell>
          <cell r="K1372">
            <v>45511</v>
          </cell>
          <cell r="L1372" t="str">
            <v>Monthly Billing</v>
          </cell>
          <cell r="M1372">
            <v>0</v>
          </cell>
          <cell r="N1372">
            <v>0</v>
          </cell>
          <cell r="O1372"/>
          <cell r="P1372" t="str">
            <v>Jul/2024</v>
          </cell>
          <cell r="Q1372">
            <v>0</v>
          </cell>
          <cell r="R1372">
            <v>541</v>
          </cell>
          <cell r="S1372">
            <v>0</v>
          </cell>
          <cell r="T1372" t="str">
            <v>Active</v>
          </cell>
          <cell r="U1372" t="str">
            <v>Masspay</v>
          </cell>
        </row>
        <row r="1373">
          <cell r="J1373" t="str">
            <v>AU-Currency Exchange-09/2024</v>
          </cell>
          <cell r="K1373">
            <v>45572</v>
          </cell>
          <cell r="L1373" t="str">
            <v>Monthly Billing</v>
          </cell>
          <cell r="M1373">
            <v>0</v>
          </cell>
          <cell r="N1373">
            <v>0</v>
          </cell>
          <cell r="O1373"/>
          <cell r="P1373" t="str">
            <v>Sep/2024</v>
          </cell>
          <cell r="Q1373">
            <v>0</v>
          </cell>
          <cell r="R1373">
            <v>480</v>
          </cell>
          <cell r="S1373">
            <v>0</v>
          </cell>
          <cell r="T1373" t="str">
            <v>Active</v>
          </cell>
          <cell r="U1373" t="str">
            <v>Masspay</v>
          </cell>
        </row>
        <row r="1374">
          <cell r="J1374" t="str">
            <v>AU-Currency Exchange-10/2024</v>
          </cell>
          <cell r="K1374">
            <v>45603</v>
          </cell>
          <cell r="L1374" t="str">
            <v>Monthly Billing</v>
          </cell>
          <cell r="M1374">
            <v>0</v>
          </cell>
          <cell r="N1374">
            <v>0</v>
          </cell>
          <cell r="O1374"/>
          <cell r="P1374" t="str">
            <v>Oct/2024</v>
          </cell>
          <cell r="Q1374">
            <v>0</v>
          </cell>
          <cell r="R1374">
            <v>449</v>
          </cell>
          <cell r="S1374">
            <v>0</v>
          </cell>
          <cell r="T1374" t="str">
            <v>Active</v>
          </cell>
          <cell r="U1374" t="str">
            <v>Masspay</v>
          </cell>
        </row>
        <row r="1375">
          <cell r="J1375" t="str">
            <v>AU-Currency Exchange-11/2024</v>
          </cell>
          <cell r="K1375">
            <v>45633</v>
          </cell>
          <cell r="L1375" t="str">
            <v>Monthly Billing</v>
          </cell>
          <cell r="M1375">
            <v>0</v>
          </cell>
          <cell r="N1375">
            <v>0</v>
          </cell>
          <cell r="O1375"/>
          <cell r="P1375" t="str">
            <v>Nov/2024</v>
          </cell>
          <cell r="Q1375">
            <v>0</v>
          </cell>
          <cell r="R1375">
            <v>419</v>
          </cell>
          <cell r="S1375">
            <v>0</v>
          </cell>
          <cell r="T1375" t="str">
            <v>Active</v>
          </cell>
          <cell r="U1375" t="str">
            <v>Masspay</v>
          </cell>
        </row>
        <row r="1376">
          <cell r="J1376" t="str">
            <v>AU-Currency Exchange-12/2024</v>
          </cell>
          <cell r="K1376">
            <v>45664</v>
          </cell>
          <cell r="L1376" t="str">
            <v>Monthly Billing</v>
          </cell>
          <cell r="M1376">
            <v>0</v>
          </cell>
          <cell r="N1376">
            <v>0</v>
          </cell>
          <cell r="O1376"/>
          <cell r="P1376" t="str">
            <v>Dec/2024</v>
          </cell>
          <cell r="Q1376">
            <v>0</v>
          </cell>
          <cell r="R1376">
            <v>388</v>
          </cell>
          <cell r="S1376">
            <v>0</v>
          </cell>
          <cell r="T1376" t="str">
            <v>Active</v>
          </cell>
          <cell r="U1376" t="str">
            <v>Masspay</v>
          </cell>
        </row>
        <row r="1377">
          <cell r="J1377" t="str">
            <v>AU-Currency Exchange-01/2025</v>
          </cell>
          <cell r="K1377">
            <v>45695</v>
          </cell>
          <cell r="L1377" t="str">
            <v>Monthly Billing</v>
          </cell>
          <cell r="M1377">
            <v>0</v>
          </cell>
          <cell r="N1377">
            <v>0</v>
          </cell>
          <cell r="O1377"/>
          <cell r="P1377" t="str">
            <v>Jan/2025</v>
          </cell>
          <cell r="Q1377">
            <v>0</v>
          </cell>
          <cell r="R1377">
            <v>357</v>
          </cell>
          <cell r="S1377">
            <v>0</v>
          </cell>
          <cell r="T1377" t="str">
            <v>Active</v>
          </cell>
          <cell r="U1377" t="str">
            <v>Masspay</v>
          </cell>
        </row>
        <row r="1378">
          <cell r="J1378" t="str">
            <v>AU-Currency Exchange-02/2025</v>
          </cell>
          <cell r="K1378">
            <v>45723</v>
          </cell>
          <cell r="L1378" t="str">
            <v>Monthly Billing</v>
          </cell>
          <cell r="M1378">
            <v>0</v>
          </cell>
          <cell r="N1378">
            <v>0</v>
          </cell>
          <cell r="O1378"/>
          <cell r="P1378" t="str">
            <v>Feb/2025</v>
          </cell>
          <cell r="Q1378">
            <v>0</v>
          </cell>
          <cell r="R1378">
            <v>329</v>
          </cell>
          <cell r="S1378">
            <v>0</v>
          </cell>
          <cell r="T1378" t="str">
            <v>Active</v>
          </cell>
          <cell r="U1378" t="str">
            <v>Masspay</v>
          </cell>
        </row>
        <row r="1379">
          <cell r="J1379" t="str">
            <v>AU-Currency Exchange-03/2025</v>
          </cell>
          <cell r="K1379">
            <v>45754</v>
          </cell>
          <cell r="L1379" t="str">
            <v>Monthly Billing</v>
          </cell>
          <cell r="M1379">
            <v>120</v>
          </cell>
          <cell r="N1379">
            <v>120</v>
          </cell>
          <cell r="O1379"/>
          <cell r="P1379" t="str">
            <v>Mar/2025</v>
          </cell>
          <cell r="Q1379">
            <v>120</v>
          </cell>
          <cell r="R1379">
            <v>298</v>
          </cell>
          <cell r="S1379">
            <v>0</v>
          </cell>
          <cell r="T1379" t="str">
            <v>Active</v>
          </cell>
          <cell r="U1379" t="str">
            <v>Masspay</v>
          </cell>
        </row>
        <row r="1380">
          <cell r="J1380" t="str">
            <v>AU-Currency Exchange-04/2025</v>
          </cell>
          <cell r="K1380">
            <v>45784</v>
          </cell>
          <cell r="L1380" t="str">
            <v>Monthly Billing</v>
          </cell>
          <cell r="M1380">
            <v>0</v>
          </cell>
          <cell r="N1380">
            <v>0</v>
          </cell>
          <cell r="O1380">
            <v>0</v>
          </cell>
          <cell r="P1380" t="str">
            <v>Apr/2025</v>
          </cell>
          <cell r="Q1380">
            <v>0</v>
          </cell>
          <cell r="R1380">
            <v>268</v>
          </cell>
          <cell r="S1380">
            <v>0</v>
          </cell>
          <cell r="T1380" t="str">
            <v>Active</v>
          </cell>
          <cell r="U1380" t="str">
            <v>Masspay</v>
          </cell>
        </row>
        <row r="1381">
          <cell r="J1381" t="str">
            <v>AU-Currency Exchange-05/2025</v>
          </cell>
          <cell r="K1381">
            <v>45815</v>
          </cell>
          <cell r="L1381" t="str">
            <v>Monthly Billing</v>
          </cell>
          <cell r="M1381">
            <v>39</v>
          </cell>
          <cell r="N1381">
            <v>39</v>
          </cell>
          <cell r="O1381"/>
          <cell r="P1381" t="str">
            <v>May/2025</v>
          </cell>
          <cell r="Q1381">
            <v>39</v>
          </cell>
          <cell r="R1381">
            <v>237</v>
          </cell>
          <cell r="S1381">
            <v>0</v>
          </cell>
          <cell r="T1381" t="str">
            <v>Active</v>
          </cell>
          <cell r="U1381" t="str">
            <v>Masspay</v>
          </cell>
        </row>
        <row r="1382">
          <cell r="J1382" t="str">
            <v>AU-Currency Exchange-06/2025</v>
          </cell>
          <cell r="K1382">
            <v>45845</v>
          </cell>
          <cell r="L1382" t="str">
            <v>Monthly Billing</v>
          </cell>
          <cell r="M1382">
            <v>0</v>
          </cell>
          <cell r="N1382">
            <v>0</v>
          </cell>
          <cell r="O1382">
            <v>0</v>
          </cell>
          <cell r="P1382" t="str">
            <v>Jun/2025</v>
          </cell>
          <cell r="Q1382">
            <v>0</v>
          </cell>
          <cell r="R1382">
            <v>207</v>
          </cell>
          <cell r="S1382">
            <v>0</v>
          </cell>
          <cell r="T1382" t="str">
            <v>Active</v>
          </cell>
          <cell r="U1382" t="str">
            <v>Masspay</v>
          </cell>
        </row>
        <row r="1383">
          <cell r="J1383" t="str">
            <v>AU-Currency Exchange-07/2025</v>
          </cell>
          <cell r="K1383">
            <v>45876</v>
          </cell>
          <cell r="L1383" t="str">
            <v>Monthly Billing</v>
          </cell>
          <cell r="M1383">
            <v>38.75</v>
          </cell>
          <cell r="N1383">
            <v>38.75</v>
          </cell>
          <cell r="O1383">
            <v>0</v>
          </cell>
          <cell r="P1383" t="str">
            <v>Jul/2025</v>
          </cell>
          <cell r="Q1383">
            <v>38.75</v>
          </cell>
          <cell r="R1383">
            <v>176</v>
          </cell>
          <cell r="S1383">
            <v>0</v>
          </cell>
          <cell r="T1383" t="str">
            <v>Active</v>
          </cell>
          <cell r="U1383" t="str">
            <v>Masspay</v>
          </cell>
        </row>
        <row r="1384">
          <cell r="J1384" t="str">
            <v>AU-Currency Exchange-08/2025</v>
          </cell>
          <cell r="K1384">
            <v>45908</v>
          </cell>
          <cell r="L1384" t="str">
            <v>Monthly Billing</v>
          </cell>
          <cell r="M1384">
            <v>0</v>
          </cell>
          <cell r="N1384">
            <v>0</v>
          </cell>
          <cell r="O1384">
            <v>0</v>
          </cell>
          <cell r="P1384" t="str">
            <v>Aug/2025</v>
          </cell>
          <cell r="Q1384">
            <v>0</v>
          </cell>
          <cell r="R1384">
            <v>144</v>
          </cell>
          <cell r="S1384">
            <v>0</v>
          </cell>
          <cell r="T1384" t="str">
            <v>Active</v>
          </cell>
          <cell r="U1384" t="str">
            <v>Masspay</v>
          </cell>
        </row>
        <row r="1385">
          <cell r="J1385" t="str">
            <v>AU-Currency Exchange-09/2025</v>
          </cell>
          <cell r="K1385">
            <v>45937</v>
          </cell>
          <cell r="L1385" t="str">
            <v>Monthly Billing</v>
          </cell>
          <cell r="M1385">
            <v>0</v>
          </cell>
          <cell r="N1385">
            <v>0</v>
          </cell>
          <cell r="O1385">
            <v>0</v>
          </cell>
          <cell r="P1385" t="str">
            <v>Sep/2025</v>
          </cell>
          <cell r="Q1385">
            <v>0</v>
          </cell>
          <cell r="R1385">
            <v>115</v>
          </cell>
          <cell r="S1385">
            <v>0</v>
          </cell>
          <cell r="T1385" t="str">
            <v>Active</v>
          </cell>
          <cell r="U1385" t="str">
            <v>Masspay</v>
          </cell>
        </row>
        <row r="1386">
          <cell r="J1386" t="str">
            <v>AU-Currency Exchange-10/2025</v>
          </cell>
          <cell r="K1386">
            <v>45968</v>
          </cell>
          <cell r="L1386" t="str">
            <v>Monthly Billing</v>
          </cell>
          <cell r="M1386">
            <v>0</v>
          </cell>
          <cell r="N1386">
            <v>0</v>
          </cell>
          <cell r="O1386">
            <v>0</v>
          </cell>
          <cell r="P1386" t="str">
            <v>Oct/2025</v>
          </cell>
          <cell r="Q1386">
            <v>0</v>
          </cell>
          <cell r="R1386">
            <v>84</v>
          </cell>
          <cell r="S1386">
            <v>0</v>
          </cell>
          <cell r="T1386" t="str">
            <v>Active</v>
          </cell>
          <cell r="U1386" t="str">
            <v>Masspay</v>
          </cell>
        </row>
        <row r="1387">
          <cell r="J1387" t="str">
            <v>AU-Currency Exchange-11/2025</v>
          </cell>
          <cell r="K1387">
            <v>45999</v>
          </cell>
          <cell r="L1387" t="str">
            <v>Monthly Billing</v>
          </cell>
          <cell r="M1387">
            <v>0</v>
          </cell>
          <cell r="N1387">
            <v>0</v>
          </cell>
          <cell r="O1387">
            <v>0</v>
          </cell>
          <cell r="P1387" t="str">
            <v>Nov/2025</v>
          </cell>
          <cell r="Q1387">
            <v>0</v>
          </cell>
          <cell r="R1387">
            <v>53</v>
          </cell>
          <cell r="S1387">
            <v>0</v>
          </cell>
          <cell r="T1387" t="str">
            <v>Active</v>
          </cell>
          <cell r="U1387" t="str">
            <v>Masspay</v>
          </cell>
        </row>
        <row r="1388">
          <cell r="J1388" t="str">
            <v>AU-Currency Exchange-12/2025</v>
          </cell>
          <cell r="K1388">
            <v>46032</v>
          </cell>
          <cell r="L1388" t="str">
            <v>Monthly Billing</v>
          </cell>
          <cell r="M1388">
            <v>0</v>
          </cell>
          <cell r="N1388">
            <v>0</v>
          </cell>
          <cell r="O1388">
            <v>0</v>
          </cell>
          <cell r="P1388" t="str">
            <v>Dec/2025</v>
          </cell>
          <cell r="Q1388">
            <v>0</v>
          </cell>
          <cell r="R1388">
            <v>20</v>
          </cell>
          <cell r="S1388">
            <v>0</v>
          </cell>
          <cell r="T1388" t="str">
            <v>Active</v>
          </cell>
          <cell r="U1388" t="str">
            <v>Masspay</v>
          </cell>
        </row>
        <row r="1389">
          <cell r="J1389" t="str">
            <v>SG-DAFFODIL-11/2023</v>
          </cell>
          <cell r="K1389">
            <v>45345</v>
          </cell>
          <cell r="L1389" t="str">
            <v>Monthly Billing</v>
          </cell>
          <cell r="M1389">
            <v>500</v>
          </cell>
          <cell r="N1389">
            <v>500</v>
          </cell>
          <cell r="O1389"/>
          <cell r="P1389" t="str">
            <v>Nov/2023</v>
          </cell>
          <cell r="Q1389">
            <v>500</v>
          </cell>
          <cell r="R1389">
            <v>707</v>
          </cell>
          <cell r="S1389">
            <v>0</v>
          </cell>
          <cell r="T1389" t="str">
            <v>Active</v>
          </cell>
          <cell r="U1389" t="str">
            <v>Masspay</v>
          </cell>
        </row>
        <row r="1390">
          <cell r="J1390" t="str">
            <v>SG-CN-DAFFODIL-11-2023</v>
          </cell>
          <cell r="K1390">
            <v>45498</v>
          </cell>
          <cell r="L1390" t="str">
            <v>Credit Note</v>
          </cell>
          <cell r="M1390">
            <v>-500</v>
          </cell>
          <cell r="N1390">
            <v>-500</v>
          </cell>
          <cell r="O1390">
            <v>0</v>
          </cell>
          <cell r="P1390" t="str">
            <v>Nov/2023</v>
          </cell>
          <cell r="Q1390">
            <v>0</v>
          </cell>
          <cell r="R1390">
            <v>554</v>
          </cell>
          <cell r="S1390">
            <v>0</v>
          </cell>
          <cell r="T1390" t="str">
            <v>Active</v>
          </cell>
          <cell r="U1390" t="str">
            <v>Masspay</v>
          </cell>
        </row>
        <row r="1391">
          <cell r="J1391" t="str">
            <v>SG-DAFFODIL-10/2023</v>
          </cell>
          <cell r="K1391">
            <v>45239</v>
          </cell>
          <cell r="L1391" t="str">
            <v>Monthly Billing</v>
          </cell>
          <cell r="M1391">
            <v>275.79000000000002</v>
          </cell>
          <cell r="N1391">
            <v>275.79000000000002</v>
          </cell>
          <cell r="O1391"/>
          <cell r="P1391" t="str">
            <v>Oct/2023</v>
          </cell>
          <cell r="Q1391">
            <v>275.79000000000002</v>
          </cell>
          <cell r="R1391">
            <v>813</v>
          </cell>
          <cell r="S1391">
            <v>0</v>
          </cell>
          <cell r="T1391" t="str">
            <v>Active</v>
          </cell>
          <cell r="U1391" t="str">
            <v>Masspay</v>
          </cell>
        </row>
        <row r="1392">
          <cell r="J1392" t="str">
            <v>HK-Deemoney-12/2022</v>
          </cell>
          <cell r="K1392">
            <v>44937</v>
          </cell>
          <cell r="L1392" t="str">
            <v>Monthly Billing</v>
          </cell>
          <cell r="M1392">
            <v>5640.25</v>
          </cell>
          <cell r="N1392">
            <v>5640.25</v>
          </cell>
          <cell r="O1392"/>
          <cell r="P1392" t="str">
            <v>Dec/2022</v>
          </cell>
          <cell r="Q1392">
            <v>5640.25</v>
          </cell>
          <cell r="R1392">
            <v>1115</v>
          </cell>
          <cell r="S1392">
            <v>0</v>
          </cell>
          <cell r="T1392" t="str">
            <v>Active</v>
          </cell>
          <cell r="U1392" t="str">
            <v>Masspay</v>
          </cell>
        </row>
        <row r="1393">
          <cell r="J1393" t="str">
            <v>HK-Deemoney-01/2023</v>
          </cell>
          <cell r="K1393">
            <v>44964</v>
          </cell>
          <cell r="L1393" t="str">
            <v>Monthly Billing</v>
          </cell>
          <cell r="M1393">
            <v>5001</v>
          </cell>
          <cell r="N1393">
            <v>5001</v>
          </cell>
          <cell r="O1393"/>
          <cell r="P1393" t="str">
            <v>Jan/2023</v>
          </cell>
          <cell r="Q1393">
            <v>5001</v>
          </cell>
          <cell r="R1393">
            <v>1088</v>
          </cell>
          <cell r="S1393">
            <v>0</v>
          </cell>
          <cell r="T1393" t="str">
            <v>Active</v>
          </cell>
          <cell r="U1393" t="str">
            <v>Masspay</v>
          </cell>
        </row>
        <row r="1394">
          <cell r="J1394" t="str">
            <v>HK-Deemoney-02/2023</v>
          </cell>
          <cell r="K1394">
            <v>44992</v>
          </cell>
          <cell r="L1394" t="str">
            <v>Monthly Billing</v>
          </cell>
          <cell r="M1394">
            <v>4050</v>
          </cell>
          <cell r="N1394">
            <v>4050</v>
          </cell>
          <cell r="O1394"/>
          <cell r="P1394" t="str">
            <v>Feb/2023</v>
          </cell>
          <cell r="Q1394">
            <v>4050</v>
          </cell>
          <cell r="R1394">
            <v>1060</v>
          </cell>
          <cell r="S1394">
            <v>0</v>
          </cell>
          <cell r="T1394" t="str">
            <v>Active</v>
          </cell>
          <cell r="U1394" t="str">
            <v>Masspay</v>
          </cell>
        </row>
        <row r="1395">
          <cell r="J1395" t="str">
            <v>HK-Deemoney-03/2023</v>
          </cell>
          <cell r="K1395">
            <v>45023</v>
          </cell>
          <cell r="L1395" t="str">
            <v>Monthly Billing</v>
          </cell>
          <cell r="M1395">
            <v>4661.5</v>
          </cell>
          <cell r="N1395">
            <v>4661.5</v>
          </cell>
          <cell r="O1395"/>
          <cell r="P1395" t="str">
            <v>Mar/2023</v>
          </cell>
          <cell r="Q1395">
            <v>4661.5</v>
          </cell>
          <cell r="R1395">
            <v>1029</v>
          </cell>
          <cell r="S1395">
            <v>0</v>
          </cell>
          <cell r="T1395" t="str">
            <v>Active</v>
          </cell>
          <cell r="U1395" t="str">
            <v>Masspay</v>
          </cell>
        </row>
        <row r="1396">
          <cell r="J1396" t="str">
            <v>HK-deemoney-04/2023</v>
          </cell>
          <cell r="K1396">
            <v>45054</v>
          </cell>
          <cell r="L1396" t="str">
            <v>Monthly Billing</v>
          </cell>
          <cell r="M1396">
            <v>4100</v>
          </cell>
          <cell r="N1396">
            <v>4100</v>
          </cell>
          <cell r="O1396"/>
          <cell r="P1396" t="str">
            <v>Apr/2023</v>
          </cell>
          <cell r="Q1396">
            <v>4100</v>
          </cell>
          <cell r="R1396">
            <v>998</v>
          </cell>
          <cell r="S1396">
            <v>0</v>
          </cell>
          <cell r="T1396" t="str">
            <v>Active</v>
          </cell>
          <cell r="U1396" t="str">
            <v>Masspay</v>
          </cell>
        </row>
        <row r="1397">
          <cell r="J1397" t="str">
            <v>SG-DESFRAN-09/2023</v>
          </cell>
          <cell r="K1397">
            <v>45210</v>
          </cell>
          <cell r="L1397" t="str">
            <v>Monthly Billing</v>
          </cell>
          <cell r="M1397">
            <v>95.56</v>
          </cell>
          <cell r="N1397">
            <v>95.56</v>
          </cell>
          <cell r="O1397"/>
          <cell r="P1397" t="str">
            <v>Sep/2023</v>
          </cell>
          <cell r="Q1397">
            <v>95.56</v>
          </cell>
          <cell r="R1397">
            <v>842</v>
          </cell>
          <cell r="S1397">
            <v>0</v>
          </cell>
          <cell r="T1397" t="str">
            <v>Active</v>
          </cell>
          <cell r="U1397" t="str">
            <v>Masspay</v>
          </cell>
        </row>
        <row r="1398">
          <cell r="J1398" t="str">
            <v>SG-DESFRAN-10/2023</v>
          </cell>
          <cell r="K1398">
            <v>45239</v>
          </cell>
          <cell r="L1398" t="str">
            <v>Monthly Billing</v>
          </cell>
          <cell r="M1398">
            <v>95.92</v>
          </cell>
          <cell r="N1398">
            <v>191.48</v>
          </cell>
          <cell r="O1398"/>
          <cell r="P1398" t="str">
            <v>Oct/2023</v>
          </cell>
          <cell r="Q1398">
            <v>95.92</v>
          </cell>
          <cell r="R1398">
            <v>813</v>
          </cell>
          <cell r="S1398">
            <v>0</v>
          </cell>
          <cell r="T1398" t="str">
            <v>Active</v>
          </cell>
          <cell r="U1398" t="str">
            <v>Masspay</v>
          </cell>
        </row>
        <row r="1399">
          <cell r="J1399" t="str">
            <v>SG-digital company spa-11/2022</v>
          </cell>
          <cell r="K1399">
            <v>44907</v>
          </cell>
          <cell r="L1399" t="str">
            <v>Monthly Billing</v>
          </cell>
          <cell r="M1399">
            <v>36</v>
          </cell>
          <cell r="N1399">
            <v>36</v>
          </cell>
          <cell r="O1399"/>
          <cell r="P1399" t="str">
            <v>Nov/2022</v>
          </cell>
          <cell r="Q1399">
            <v>36</v>
          </cell>
          <cell r="R1399">
            <v>1145</v>
          </cell>
          <cell r="S1399">
            <v>0</v>
          </cell>
          <cell r="T1399" t="str">
            <v>Active</v>
          </cell>
          <cell r="U1399" t="str">
            <v>Masspay</v>
          </cell>
        </row>
        <row r="1400">
          <cell r="J1400" t="str">
            <v>SG-digital company spa-12/2022</v>
          </cell>
          <cell r="K1400">
            <v>44933</v>
          </cell>
          <cell r="L1400" t="str">
            <v>Monthly Billing</v>
          </cell>
          <cell r="M1400">
            <v>60</v>
          </cell>
          <cell r="N1400">
            <v>60</v>
          </cell>
          <cell r="O1400"/>
          <cell r="P1400" t="str">
            <v>Dec/2022</v>
          </cell>
          <cell r="Q1400">
            <v>60</v>
          </cell>
          <cell r="R1400">
            <v>1119</v>
          </cell>
          <cell r="S1400">
            <v>0</v>
          </cell>
          <cell r="T1400" t="str">
            <v>Active</v>
          </cell>
          <cell r="U1400" t="str">
            <v>Masspay</v>
          </cell>
        </row>
        <row r="1401">
          <cell r="J1401" t="str">
            <v>SG-digital company spa-01/2023</v>
          </cell>
          <cell r="K1401">
            <v>44964</v>
          </cell>
          <cell r="L1401" t="str">
            <v>Monthly Billing</v>
          </cell>
          <cell r="M1401">
            <v>60</v>
          </cell>
          <cell r="N1401">
            <v>60</v>
          </cell>
          <cell r="O1401"/>
          <cell r="P1401" t="str">
            <v>Jan/2023</v>
          </cell>
          <cell r="Q1401">
            <v>60</v>
          </cell>
          <cell r="R1401">
            <v>1088</v>
          </cell>
          <cell r="S1401">
            <v>0</v>
          </cell>
          <cell r="T1401" t="str">
            <v>Active</v>
          </cell>
          <cell r="U1401" t="str">
            <v>Masspay</v>
          </cell>
        </row>
        <row r="1402">
          <cell r="J1402" t="str">
            <v>SG-digitalcompany-02/2023</v>
          </cell>
          <cell r="K1402">
            <v>44992</v>
          </cell>
          <cell r="L1402" t="str">
            <v>Monthly Billing</v>
          </cell>
          <cell r="M1402">
            <v>36</v>
          </cell>
          <cell r="N1402">
            <v>36</v>
          </cell>
          <cell r="O1402"/>
          <cell r="P1402" t="str">
            <v>Feb/2023</v>
          </cell>
          <cell r="Q1402">
            <v>36</v>
          </cell>
          <cell r="R1402">
            <v>1060</v>
          </cell>
          <cell r="S1402">
            <v>0</v>
          </cell>
          <cell r="T1402" t="str">
            <v>Active</v>
          </cell>
          <cell r="U1402" t="str">
            <v>Masspay</v>
          </cell>
        </row>
        <row r="1403">
          <cell r="J1403" t="str">
            <v>SG-digitalcompany-03/2023</v>
          </cell>
          <cell r="K1403">
            <v>45023</v>
          </cell>
          <cell r="L1403" t="str">
            <v>Monthly Billing</v>
          </cell>
          <cell r="M1403">
            <v>24</v>
          </cell>
          <cell r="N1403">
            <v>24</v>
          </cell>
          <cell r="O1403"/>
          <cell r="P1403" t="str">
            <v>Mar/2023</v>
          </cell>
          <cell r="Q1403">
            <v>24</v>
          </cell>
          <cell r="R1403">
            <v>1029</v>
          </cell>
          <cell r="S1403">
            <v>0</v>
          </cell>
          <cell r="T1403" t="str">
            <v>Active</v>
          </cell>
          <cell r="U1403" t="str">
            <v>Masspay</v>
          </cell>
        </row>
        <row r="1404">
          <cell r="J1404" t="str">
            <v>SG-digitalcompany-04/2023</v>
          </cell>
          <cell r="K1404">
            <v>45054</v>
          </cell>
          <cell r="L1404" t="str">
            <v>Monthly Billing</v>
          </cell>
          <cell r="M1404">
            <v>24</v>
          </cell>
          <cell r="N1404">
            <v>24</v>
          </cell>
          <cell r="O1404"/>
          <cell r="P1404" t="str">
            <v>Apr/2023</v>
          </cell>
          <cell r="Q1404">
            <v>24</v>
          </cell>
          <cell r="R1404">
            <v>998</v>
          </cell>
          <cell r="S1404">
            <v>0</v>
          </cell>
          <cell r="T1404" t="str">
            <v>Active</v>
          </cell>
          <cell r="U1404" t="str">
            <v>Masspay</v>
          </cell>
        </row>
        <row r="1405">
          <cell r="J1405" t="str">
            <v>SG-digitalcompany-05/2023</v>
          </cell>
          <cell r="K1405">
            <v>45084</v>
          </cell>
          <cell r="L1405" t="str">
            <v>Monthly Billing</v>
          </cell>
          <cell r="M1405">
            <v>16</v>
          </cell>
          <cell r="N1405">
            <v>16</v>
          </cell>
          <cell r="O1405"/>
          <cell r="P1405" t="str">
            <v>May/2023</v>
          </cell>
          <cell r="Q1405">
            <v>16</v>
          </cell>
          <cell r="R1405">
            <v>968</v>
          </cell>
          <cell r="S1405">
            <v>0</v>
          </cell>
          <cell r="T1405" t="str">
            <v>Active</v>
          </cell>
          <cell r="U1405" t="str">
            <v>Masspay</v>
          </cell>
        </row>
        <row r="1406">
          <cell r="J1406" t="str">
            <v>SG-digitalcompany-06/2023</v>
          </cell>
          <cell r="K1406">
            <v>45114</v>
          </cell>
          <cell r="L1406" t="str">
            <v>Monthly Billing</v>
          </cell>
          <cell r="M1406">
            <v>20</v>
          </cell>
          <cell r="N1406">
            <v>20</v>
          </cell>
          <cell r="O1406"/>
          <cell r="P1406" t="str">
            <v>Jun/2023</v>
          </cell>
          <cell r="Q1406">
            <v>20</v>
          </cell>
          <cell r="R1406">
            <v>938</v>
          </cell>
          <cell r="S1406">
            <v>0</v>
          </cell>
          <cell r="T1406" t="str">
            <v>Active</v>
          </cell>
          <cell r="U1406" t="str">
            <v>Masspay</v>
          </cell>
        </row>
        <row r="1407">
          <cell r="J1407" t="str">
            <v>SG-digitalcompany-07/2023</v>
          </cell>
          <cell r="K1407">
            <v>45145</v>
          </cell>
          <cell r="L1407" t="str">
            <v>Monthly Billing</v>
          </cell>
          <cell r="M1407">
            <v>20</v>
          </cell>
          <cell r="N1407">
            <v>20</v>
          </cell>
          <cell r="O1407"/>
          <cell r="P1407" t="str">
            <v>Jul/2023</v>
          </cell>
          <cell r="Q1407">
            <v>20</v>
          </cell>
          <cell r="R1407">
            <v>907</v>
          </cell>
          <cell r="S1407">
            <v>0</v>
          </cell>
          <cell r="T1407" t="str">
            <v>Active</v>
          </cell>
          <cell r="U1407" t="str">
            <v>Masspay</v>
          </cell>
        </row>
        <row r="1408">
          <cell r="J1408" t="str">
            <v>SG -digitalcompany-08/2023</v>
          </cell>
          <cell r="K1408">
            <v>45176</v>
          </cell>
          <cell r="L1408" t="str">
            <v>Monthly Billing</v>
          </cell>
          <cell r="M1408">
            <v>8</v>
          </cell>
          <cell r="N1408">
            <v>8</v>
          </cell>
          <cell r="O1408"/>
          <cell r="P1408" t="str">
            <v>Aug/2023</v>
          </cell>
          <cell r="Q1408">
            <v>8</v>
          </cell>
          <cell r="R1408">
            <v>876</v>
          </cell>
          <cell r="S1408">
            <v>0</v>
          </cell>
          <cell r="T1408" t="str">
            <v>Active</v>
          </cell>
          <cell r="U1408" t="str">
            <v>Masspay</v>
          </cell>
        </row>
        <row r="1409">
          <cell r="J1409" t="str">
            <v>SG-digitalcompany-09/2023</v>
          </cell>
          <cell r="K1409">
            <v>45206</v>
          </cell>
          <cell r="L1409" t="str">
            <v>Monthly Billing</v>
          </cell>
          <cell r="M1409">
            <v>8</v>
          </cell>
          <cell r="N1409">
            <v>8</v>
          </cell>
          <cell r="O1409"/>
          <cell r="P1409" t="str">
            <v>Sep/2023</v>
          </cell>
          <cell r="Q1409">
            <v>8</v>
          </cell>
          <cell r="R1409">
            <v>846</v>
          </cell>
          <cell r="S1409">
            <v>0</v>
          </cell>
          <cell r="T1409" t="str">
            <v>Active</v>
          </cell>
          <cell r="U1409" t="str">
            <v>Masspay</v>
          </cell>
        </row>
        <row r="1410">
          <cell r="J1410" t="str">
            <v>SG-digitalcompany-10/2023</v>
          </cell>
          <cell r="K1410">
            <v>45237</v>
          </cell>
          <cell r="L1410" t="str">
            <v>Monthly Billing</v>
          </cell>
          <cell r="M1410">
            <v>16</v>
          </cell>
          <cell r="N1410">
            <v>16</v>
          </cell>
          <cell r="O1410"/>
          <cell r="P1410" t="str">
            <v>Oct/2023</v>
          </cell>
          <cell r="Q1410">
            <v>16</v>
          </cell>
          <cell r="R1410">
            <v>815</v>
          </cell>
          <cell r="S1410">
            <v>0</v>
          </cell>
          <cell r="T1410" t="str">
            <v>Active</v>
          </cell>
          <cell r="U1410" t="str">
            <v>Masspay</v>
          </cell>
        </row>
        <row r="1411">
          <cell r="J1411" t="str">
            <v>SG-digitalcompany-12/2023</v>
          </cell>
          <cell r="K1411">
            <v>45299</v>
          </cell>
          <cell r="L1411" t="str">
            <v>Monthly Billing</v>
          </cell>
          <cell r="M1411">
            <v>4</v>
          </cell>
          <cell r="N1411">
            <v>4</v>
          </cell>
          <cell r="O1411"/>
          <cell r="P1411" t="str">
            <v>Dec/2023</v>
          </cell>
          <cell r="Q1411">
            <v>4</v>
          </cell>
          <cell r="R1411">
            <v>753</v>
          </cell>
          <cell r="S1411">
            <v>0</v>
          </cell>
          <cell r="T1411" t="str">
            <v>Active</v>
          </cell>
          <cell r="U1411" t="str">
            <v>Masspay</v>
          </cell>
        </row>
        <row r="1412">
          <cell r="J1412" t="str">
            <v>SG-digitalcompany-01/2024</v>
          </cell>
          <cell r="K1412">
            <v>45329</v>
          </cell>
          <cell r="L1412" t="str">
            <v>Monthly Billing</v>
          </cell>
          <cell r="M1412">
            <v>8</v>
          </cell>
          <cell r="N1412">
            <v>8</v>
          </cell>
          <cell r="O1412"/>
          <cell r="P1412" t="str">
            <v>Jan/2024</v>
          </cell>
          <cell r="Q1412">
            <v>8</v>
          </cell>
          <cell r="R1412">
            <v>723</v>
          </cell>
          <cell r="S1412">
            <v>0</v>
          </cell>
          <cell r="T1412" t="str">
            <v>Active</v>
          </cell>
          <cell r="U1412" t="str">
            <v>Masspay</v>
          </cell>
        </row>
        <row r="1413">
          <cell r="J1413" t="str">
            <v>SG-digitalcompany-03/2024</v>
          </cell>
          <cell r="K1413">
            <v>45390</v>
          </cell>
          <cell r="L1413" t="str">
            <v>Monthly Billing</v>
          </cell>
          <cell r="M1413">
            <v>4</v>
          </cell>
          <cell r="N1413">
            <v>4</v>
          </cell>
          <cell r="O1413"/>
          <cell r="P1413" t="str">
            <v>Mar/2024</v>
          </cell>
          <cell r="Q1413">
            <v>4</v>
          </cell>
          <cell r="R1413">
            <v>662</v>
          </cell>
          <cell r="S1413">
            <v>0</v>
          </cell>
          <cell r="T1413" t="str">
            <v>Active</v>
          </cell>
          <cell r="U1413" t="str">
            <v>Masspay</v>
          </cell>
        </row>
        <row r="1414">
          <cell r="J1414" t="str">
            <v>SG-digitalcompany-05/2024</v>
          </cell>
          <cell r="K1414">
            <v>45450</v>
          </cell>
          <cell r="L1414" t="str">
            <v>Monthly Billing</v>
          </cell>
          <cell r="M1414">
            <v>4</v>
          </cell>
          <cell r="N1414">
            <v>4</v>
          </cell>
          <cell r="O1414"/>
          <cell r="P1414" t="str">
            <v>May/2024</v>
          </cell>
          <cell r="Q1414">
            <v>4</v>
          </cell>
          <cell r="R1414">
            <v>602</v>
          </cell>
          <cell r="S1414">
            <v>0</v>
          </cell>
          <cell r="T1414" t="str">
            <v>Active</v>
          </cell>
          <cell r="U1414" t="str">
            <v>Masspay</v>
          </cell>
        </row>
        <row r="1415">
          <cell r="J1415" t="str">
            <v>SG-digitalcompany-07/2024</v>
          </cell>
          <cell r="K1415">
            <v>45511</v>
          </cell>
          <cell r="L1415" t="str">
            <v>Monthly Billing</v>
          </cell>
          <cell r="M1415">
            <v>24</v>
          </cell>
          <cell r="N1415">
            <v>24</v>
          </cell>
          <cell r="O1415"/>
          <cell r="P1415" t="str">
            <v>Jul/2024</v>
          </cell>
          <cell r="Q1415">
            <v>24</v>
          </cell>
          <cell r="R1415">
            <v>541</v>
          </cell>
          <cell r="S1415">
            <v>0</v>
          </cell>
          <cell r="T1415" t="str">
            <v>Active</v>
          </cell>
          <cell r="U1415" t="str">
            <v>Masspay</v>
          </cell>
        </row>
        <row r="1416">
          <cell r="J1416" t="str">
            <v>SG-digitalcompany-08/2024</v>
          </cell>
          <cell r="K1416">
            <v>45542</v>
          </cell>
          <cell r="L1416" t="str">
            <v>Monthly Billing</v>
          </cell>
          <cell r="M1416">
            <v>16</v>
          </cell>
          <cell r="N1416">
            <v>16</v>
          </cell>
          <cell r="O1416"/>
          <cell r="P1416" t="str">
            <v>Aug/2024</v>
          </cell>
          <cell r="Q1416">
            <v>16</v>
          </cell>
          <cell r="R1416">
            <v>510</v>
          </cell>
          <cell r="S1416">
            <v>0</v>
          </cell>
          <cell r="T1416" t="str">
            <v>Active</v>
          </cell>
          <cell r="U1416" t="str">
            <v>Masspay</v>
          </cell>
        </row>
        <row r="1417">
          <cell r="J1417" t="str">
            <v>SG-digitalcompany-09/2024</v>
          </cell>
          <cell r="K1417">
            <v>45572</v>
          </cell>
          <cell r="L1417" t="str">
            <v>Monthly Billing</v>
          </cell>
          <cell r="M1417">
            <v>24</v>
          </cell>
          <cell r="N1417">
            <v>24</v>
          </cell>
          <cell r="O1417"/>
          <cell r="P1417" t="str">
            <v>Sep/2024</v>
          </cell>
          <cell r="Q1417">
            <v>24</v>
          </cell>
          <cell r="R1417">
            <v>480</v>
          </cell>
          <cell r="S1417">
            <v>0</v>
          </cell>
          <cell r="T1417" t="str">
            <v>Active</v>
          </cell>
          <cell r="U1417" t="str">
            <v>Masspay</v>
          </cell>
        </row>
        <row r="1418">
          <cell r="J1418" t="str">
            <v>SG-digitalcompany-12/2024</v>
          </cell>
          <cell r="K1418">
            <v>45664</v>
          </cell>
          <cell r="L1418" t="str">
            <v>Monthly Billing</v>
          </cell>
          <cell r="M1418">
            <v>12</v>
          </cell>
          <cell r="N1418">
            <v>12</v>
          </cell>
          <cell r="O1418">
            <v>0</v>
          </cell>
          <cell r="P1418" t="str">
            <v>Dec-2024</v>
          </cell>
          <cell r="Q1418">
            <v>12</v>
          </cell>
          <cell r="R1418">
            <v>388</v>
          </cell>
          <cell r="S1418">
            <v>0</v>
          </cell>
          <cell r="T1418" t="str">
            <v>Active</v>
          </cell>
          <cell r="U1418" t="str">
            <v>Masspay</v>
          </cell>
        </row>
        <row r="1419">
          <cell r="J1419" t="str">
            <v>SG-digital services sg five pte. ltd-11/2022</v>
          </cell>
          <cell r="K1419">
            <v>44908</v>
          </cell>
          <cell r="L1419" t="str">
            <v>Monthly Billing</v>
          </cell>
          <cell r="M1419">
            <v>26514.5</v>
          </cell>
          <cell r="N1419">
            <v>26514.5</v>
          </cell>
          <cell r="O1419"/>
          <cell r="P1419" t="str">
            <v>Nov/2022</v>
          </cell>
          <cell r="Q1419">
            <v>26514.5</v>
          </cell>
          <cell r="R1419">
            <v>1144</v>
          </cell>
          <cell r="S1419">
            <v>0</v>
          </cell>
          <cell r="T1419" t="str">
            <v>Active</v>
          </cell>
          <cell r="U1419" t="str">
            <v>Masspay</v>
          </cell>
        </row>
        <row r="1420">
          <cell r="J1420" t="str">
            <v>SG-digital services sg five pte. ltd-12/2022</v>
          </cell>
          <cell r="K1420">
            <v>44971</v>
          </cell>
          <cell r="L1420" t="str">
            <v>Monthly Billing</v>
          </cell>
          <cell r="M1420">
            <v>33111.599999999999</v>
          </cell>
          <cell r="N1420">
            <v>33111.599999999999</v>
          </cell>
          <cell r="O1420"/>
          <cell r="P1420" t="str">
            <v>Dec/2022</v>
          </cell>
          <cell r="Q1420">
            <v>33111.599999999999</v>
          </cell>
          <cell r="R1420">
            <v>1081</v>
          </cell>
          <cell r="S1420">
            <v>0</v>
          </cell>
          <cell r="T1420" t="str">
            <v>Active</v>
          </cell>
          <cell r="U1420" t="str">
            <v>Masspay</v>
          </cell>
        </row>
        <row r="1421">
          <cell r="J1421" t="str">
            <v>SG-digital services-01/2023</v>
          </cell>
          <cell r="K1421">
            <v>44987</v>
          </cell>
          <cell r="L1421" t="str">
            <v>Monthly Billing</v>
          </cell>
          <cell r="M1421">
            <v>20037.599999999999</v>
          </cell>
          <cell r="N1421">
            <v>53149.2</v>
          </cell>
          <cell r="O1421"/>
          <cell r="P1421" t="str">
            <v>Jan/2023</v>
          </cell>
          <cell r="Q1421">
            <v>20037.599999999999</v>
          </cell>
          <cell r="R1421">
            <v>1065</v>
          </cell>
          <cell r="S1421">
            <v>0</v>
          </cell>
          <cell r="T1421" t="str">
            <v>Active</v>
          </cell>
          <cell r="U1421" t="str">
            <v>Masspay</v>
          </cell>
        </row>
        <row r="1422">
          <cell r="J1422" t="str">
            <v>SG-digital services-02/2023</v>
          </cell>
          <cell r="K1422">
            <v>45006</v>
          </cell>
          <cell r="L1422" t="str">
            <v>Monthly Billing</v>
          </cell>
          <cell r="M1422">
            <v>10161.299999999999</v>
          </cell>
          <cell r="N1422">
            <v>10161.299999999999</v>
          </cell>
          <cell r="O1422"/>
          <cell r="P1422" t="str">
            <v>Feb/2023</v>
          </cell>
          <cell r="Q1422">
            <v>10161.299999999999</v>
          </cell>
          <cell r="R1422">
            <v>1046</v>
          </cell>
          <cell r="S1422">
            <v>0</v>
          </cell>
          <cell r="T1422" t="str">
            <v>Active</v>
          </cell>
          <cell r="U1422" t="str">
            <v>Masspay</v>
          </cell>
        </row>
        <row r="1423">
          <cell r="J1423" t="str">
            <v>SG-digital services-03/2023</v>
          </cell>
          <cell r="K1423">
            <v>45023</v>
          </cell>
          <cell r="L1423" t="str">
            <v>Monthly Billing</v>
          </cell>
          <cell r="M1423">
            <v>13416.45</v>
          </cell>
          <cell r="N1423">
            <v>13416.45</v>
          </cell>
          <cell r="O1423"/>
          <cell r="P1423" t="str">
            <v>Mar/2023</v>
          </cell>
          <cell r="Q1423">
            <v>13416.45</v>
          </cell>
          <cell r="R1423">
            <v>1029</v>
          </cell>
          <cell r="S1423">
            <v>0</v>
          </cell>
          <cell r="T1423" t="str">
            <v>Active</v>
          </cell>
          <cell r="U1423" t="str">
            <v>Masspay</v>
          </cell>
        </row>
        <row r="1424">
          <cell r="J1424" t="str">
            <v>SG-digital services-04/2023</v>
          </cell>
          <cell r="K1424">
            <v>45054</v>
          </cell>
          <cell r="L1424" t="str">
            <v>Monthly Billing</v>
          </cell>
          <cell r="M1424">
            <v>14473.65</v>
          </cell>
          <cell r="N1424">
            <v>27890.1</v>
          </cell>
          <cell r="O1424"/>
          <cell r="P1424" t="str">
            <v>Apr/2023</v>
          </cell>
          <cell r="Q1424">
            <v>14473.65</v>
          </cell>
          <cell r="R1424">
            <v>998</v>
          </cell>
          <cell r="S1424">
            <v>0</v>
          </cell>
          <cell r="T1424" t="str">
            <v>Active</v>
          </cell>
          <cell r="U1424" t="str">
            <v>Masspay</v>
          </cell>
        </row>
        <row r="1425">
          <cell r="J1425" t="str">
            <v>SG-digital services-05/2023</v>
          </cell>
          <cell r="K1425">
            <v>45091</v>
          </cell>
          <cell r="L1425" t="str">
            <v>Monthly Billing</v>
          </cell>
          <cell r="M1425">
            <v>10222.799999999999</v>
          </cell>
          <cell r="N1425">
            <v>38112.9</v>
          </cell>
          <cell r="O1425"/>
          <cell r="P1425" t="str">
            <v>May/2023</v>
          </cell>
          <cell r="Q1425">
            <v>10222.799999999999</v>
          </cell>
          <cell r="R1425">
            <v>961</v>
          </cell>
          <cell r="S1425">
            <v>0</v>
          </cell>
          <cell r="T1425" t="str">
            <v>Active</v>
          </cell>
          <cell r="U1425" t="str">
            <v>Masspay</v>
          </cell>
        </row>
        <row r="1426">
          <cell r="J1426" t="str">
            <v>SG-digital services-06/2023</v>
          </cell>
          <cell r="K1426">
            <v>45121</v>
          </cell>
          <cell r="L1426" t="str">
            <v>Monthly Billing</v>
          </cell>
          <cell r="M1426">
            <v>3464.6</v>
          </cell>
          <cell r="N1426">
            <v>3464.6</v>
          </cell>
          <cell r="O1426"/>
          <cell r="P1426" t="str">
            <v>Jun/2023</v>
          </cell>
          <cell r="Q1426">
            <v>3464.6</v>
          </cell>
          <cell r="R1426">
            <v>931</v>
          </cell>
          <cell r="S1426">
            <v>0</v>
          </cell>
          <cell r="T1426" t="str">
            <v>Active</v>
          </cell>
          <cell r="U1426" t="str">
            <v>Masspay</v>
          </cell>
        </row>
        <row r="1427">
          <cell r="J1427" t="str">
            <v>SG-digital services-07/2023</v>
          </cell>
          <cell r="K1427">
            <v>45152</v>
          </cell>
          <cell r="L1427" t="str">
            <v>Monthly Billing</v>
          </cell>
          <cell r="M1427">
            <v>6275.9</v>
          </cell>
          <cell r="N1427">
            <v>9740.5</v>
          </cell>
          <cell r="O1427"/>
          <cell r="P1427" t="str">
            <v>Jul/2023</v>
          </cell>
          <cell r="Q1427">
            <v>6275.9</v>
          </cell>
          <cell r="R1427">
            <v>900</v>
          </cell>
          <cell r="S1427">
            <v>0</v>
          </cell>
          <cell r="T1427" t="str">
            <v>Active</v>
          </cell>
          <cell r="U1427" t="str">
            <v>Masspay</v>
          </cell>
        </row>
        <row r="1428">
          <cell r="J1428" t="str">
            <v>SG -digital services-08/2023</v>
          </cell>
          <cell r="K1428">
            <v>45183</v>
          </cell>
          <cell r="L1428" t="str">
            <v>Monthly Billing</v>
          </cell>
          <cell r="M1428">
            <v>3189.75</v>
          </cell>
          <cell r="N1428">
            <v>9465.65</v>
          </cell>
          <cell r="O1428"/>
          <cell r="P1428" t="str">
            <v>Aug/2023</v>
          </cell>
          <cell r="Q1428">
            <v>3189.75</v>
          </cell>
          <cell r="R1428">
            <v>869</v>
          </cell>
          <cell r="S1428">
            <v>0</v>
          </cell>
          <cell r="T1428" t="str">
            <v>Active</v>
          </cell>
          <cell r="U1428" t="str">
            <v>Masspay</v>
          </cell>
        </row>
        <row r="1429">
          <cell r="J1429" t="str">
            <v>SG-digital services-09/2023</v>
          </cell>
          <cell r="K1429">
            <v>45213</v>
          </cell>
          <cell r="L1429" t="str">
            <v>Monthly Billing</v>
          </cell>
          <cell r="M1429">
            <v>4146.3999999999996</v>
          </cell>
          <cell r="N1429">
            <v>13612.05</v>
          </cell>
          <cell r="O1429"/>
          <cell r="P1429" t="str">
            <v>Sep/2023</v>
          </cell>
          <cell r="Q1429">
            <v>4146.3999999999996</v>
          </cell>
          <cell r="R1429">
            <v>839</v>
          </cell>
          <cell r="S1429">
            <v>0</v>
          </cell>
          <cell r="T1429" t="str">
            <v>Active</v>
          </cell>
          <cell r="U1429" t="str">
            <v>Masspay</v>
          </cell>
        </row>
        <row r="1430">
          <cell r="J1430" t="str">
            <v>SG-digital services-10/2023</v>
          </cell>
          <cell r="K1430">
            <v>45244</v>
          </cell>
          <cell r="L1430" t="str">
            <v>Monthly Billing</v>
          </cell>
          <cell r="M1430">
            <v>4154.75</v>
          </cell>
          <cell r="N1430">
            <v>17766.8</v>
          </cell>
          <cell r="O1430"/>
          <cell r="P1430" t="str">
            <v>Oct/2023</v>
          </cell>
          <cell r="Q1430">
            <v>4154.75</v>
          </cell>
          <cell r="R1430">
            <v>808</v>
          </cell>
          <cell r="S1430">
            <v>0</v>
          </cell>
          <cell r="T1430" t="str">
            <v>Active</v>
          </cell>
          <cell r="U1430" t="str">
            <v>Masspay</v>
          </cell>
        </row>
        <row r="1431">
          <cell r="J1431" t="str">
            <v>SG-digital services-11/2023</v>
          </cell>
          <cell r="K1431">
            <v>45274</v>
          </cell>
          <cell r="L1431" t="str">
            <v>Monthly Billing</v>
          </cell>
          <cell r="M1431">
            <v>1205.9000000000001</v>
          </cell>
          <cell r="N1431">
            <v>1205.9000000000001</v>
          </cell>
          <cell r="O1431"/>
          <cell r="P1431" t="str">
            <v>Nov/2023</v>
          </cell>
          <cell r="Q1431">
            <v>1205.9000000000001</v>
          </cell>
          <cell r="R1431">
            <v>778</v>
          </cell>
          <cell r="S1431">
            <v>0</v>
          </cell>
          <cell r="T1431" t="str">
            <v>Active</v>
          </cell>
          <cell r="U1431" t="str">
            <v>Masspay</v>
          </cell>
        </row>
        <row r="1432">
          <cell r="J1432" t="str">
            <v>SG-Dol Technology Pte Ltd-11/2022</v>
          </cell>
          <cell r="K1432">
            <v>44907</v>
          </cell>
          <cell r="L1432" t="str">
            <v>Monthly Billing</v>
          </cell>
          <cell r="M1432">
            <v>1317.8</v>
          </cell>
          <cell r="N1432">
            <v>1317.8</v>
          </cell>
          <cell r="O1432"/>
          <cell r="P1432" t="str">
            <v>Nov/2022</v>
          </cell>
          <cell r="Q1432">
            <v>1317.8</v>
          </cell>
          <cell r="R1432">
            <v>1145</v>
          </cell>
          <cell r="S1432">
            <v>0</v>
          </cell>
          <cell r="T1432" t="str">
            <v>Active</v>
          </cell>
          <cell r="U1432" t="str">
            <v>Masspay</v>
          </cell>
        </row>
        <row r="1433">
          <cell r="J1433" t="str">
            <v>SG-Dol Technology Pte Ltd-12/2022</v>
          </cell>
          <cell r="K1433">
            <v>44933</v>
          </cell>
          <cell r="L1433" t="str">
            <v>Monthly Billing</v>
          </cell>
          <cell r="M1433">
            <v>1271.4000000000001</v>
          </cell>
          <cell r="N1433">
            <v>1271.4000000000001</v>
          </cell>
          <cell r="O1433"/>
          <cell r="P1433" t="str">
            <v>Dec/2022</v>
          </cell>
          <cell r="Q1433">
            <v>1271.4000000000001</v>
          </cell>
          <cell r="R1433">
            <v>1119</v>
          </cell>
          <cell r="S1433">
            <v>0</v>
          </cell>
          <cell r="T1433" t="str">
            <v>Active</v>
          </cell>
          <cell r="U1433" t="str">
            <v>Masspay</v>
          </cell>
        </row>
        <row r="1434">
          <cell r="J1434" t="str">
            <v>SG-Dol Technology Pte Ltd-01/2023</v>
          </cell>
          <cell r="K1434">
            <v>44964</v>
          </cell>
          <cell r="L1434" t="str">
            <v>Monthly Billing</v>
          </cell>
          <cell r="M1434">
            <v>1319.4</v>
          </cell>
          <cell r="N1434">
            <v>1319.4</v>
          </cell>
          <cell r="O1434"/>
          <cell r="P1434" t="str">
            <v>Jan/2023</v>
          </cell>
          <cell r="Q1434">
            <v>1319.4</v>
          </cell>
          <cell r="R1434">
            <v>1088</v>
          </cell>
          <cell r="S1434">
            <v>0</v>
          </cell>
          <cell r="T1434" t="str">
            <v>Active</v>
          </cell>
          <cell r="U1434" t="str">
            <v>Masspay</v>
          </cell>
        </row>
        <row r="1435">
          <cell r="J1435" t="str">
            <v>SG-DolTech-02/2023</v>
          </cell>
          <cell r="K1435">
            <v>44992</v>
          </cell>
          <cell r="L1435" t="str">
            <v>Monthly Billing</v>
          </cell>
          <cell r="M1435">
            <v>1501.8</v>
          </cell>
          <cell r="N1435">
            <v>1501.8</v>
          </cell>
          <cell r="O1435"/>
          <cell r="P1435" t="str">
            <v>Feb/2023</v>
          </cell>
          <cell r="Q1435">
            <v>1501.8</v>
          </cell>
          <cell r="R1435">
            <v>1060</v>
          </cell>
          <cell r="S1435">
            <v>0</v>
          </cell>
          <cell r="T1435" t="str">
            <v>Active</v>
          </cell>
          <cell r="U1435" t="str">
            <v>Masspay</v>
          </cell>
        </row>
        <row r="1436">
          <cell r="J1436" t="str">
            <v>SG-DolTech-03/2023</v>
          </cell>
          <cell r="K1436">
            <v>45023</v>
          </cell>
          <cell r="L1436" t="str">
            <v>Monthly Billing</v>
          </cell>
          <cell r="M1436">
            <v>1522.8</v>
          </cell>
          <cell r="N1436">
            <v>1522.8</v>
          </cell>
          <cell r="O1436"/>
          <cell r="P1436" t="str">
            <v>Mar/2023</v>
          </cell>
          <cell r="Q1436">
            <v>1522.8</v>
          </cell>
          <cell r="R1436">
            <v>1029</v>
          </cell>
          <cell r="S1436">
            <v>0</v>
          </cell>
          <cell r="T1436" t="str">
            <v>Active</v>
          </cell>
          <cell r="U1436" t="str">
            <v>Masspay</v>
          </cell>
        </row>
        <row r="1437">
          <cell r="J1437" t="str">
            <v>SG-DolTech-04/2023</v>
          </cell>
          <cell r="K1437">
            <v>45054</v>
          </cell>
          <cell r="L1437" t="str">
            <v>Monthly Billing</v>
          </cell>
          <cell r="M1437">
            <v>1552</v>
          </cell>
          <cell r="N1437">
            <v>1552</v>
          </cell>
          <cell r="O1437"/>
          <cell r="P1437" t="str">
            <v>Apr/2023</v>
          </cell>
          <cell r="Q1437">
            <v>1552</v>
          </cell>
          <cell r="R1437">
            <v>998</v>
          </cell>
          <cell r="S1437">
            <v>0</v>
          </cell>
          <cell r="T1437" t="str">
            <v>Active</v>
          </cell>
          <cell r="U1437" t="str">
            <v>Masspay</v>
          </cell>
        </row>
        <row r="1438">
          <cell r="J1438" t="str">
            <v>SG-DolTech-05/2023</v>
          </cell>
          <cell r="K1438">
            <v>45084</v>
          </cell>
          <cell r="L1438" t="str">
            <v>Monthly Billing</v>
          </cell>
          <cell r="M1438">
            <v>1599.2</v>
          </cell>
          <cell r="N1438">
            <v>1599.2</v>
          </cell>
          <cell r="O1438"/>
          <cell r="P1438" t="str">
            <v>May/2023</v>
          </cell>
          <cell r="Q1438">
            <v>1599.2</v>
          </cell>
          <cell r="R1438">
            <v>968</v>
          </cell>
          <cell r="S1438">
            <v>0</v>
          </cell>
          <cell r="T1438" t="str">
            <v>Active</v>
          </cell>
          <cell r="U1438" t="str">
            <v>Masspay</v>
          </cell>
        </row>
        <row r="1439">
          <cell r="J1439" t="str">
            <v>SG-DolTech-06/2023</v>
          </cell>
          <cell r="K1439">
            <v>45114</v>
          </cell>
          <cell r="L1439" t="str">
            <v>Monthly Billing</v>
          </cell>
          <cell r="M1439">
            <v>3434.6</v>
          </cell>
          <cell r="N1439">
            <v>3434.6</v>
          </cell>
          <cell r="O1439"/>
          <cell r="P1439" t="str">
            <v>Jun/2023</v>
          </cell>
          <cell r="Q1439">
            <v>3434.6</v>
          </cell>
          <cell r="R1439">
            <v>938</v>
          </cell>
          <cell r="S1439">
            <v>0</v>
          </cell>
          <cell r="T1439" t="str">
            <v>Active</v>
          </cell>
          <cell r="U1439" t="str">
            <v>Masspay</v>
          </cell>
        </row>
        <row r="1440">
          <cell r="J1440" t="str">
            <v>SG-DolTech-10/2023</v>
          </cell>
          <cell r="K1440">
            <v>45237</v>
          </cell>
          <cell r="L1440" t="str">
            <v>Monthly Billing</v>
          </cell>
          <cell r="M1440">
            <v>10</v>
          </cell>
          <cell r="N1440">
            <v>10</v>
          </cell>
          <cell r="O1440"/>
          <cell r="P1440" t="str">
            <v>Oct/2023</v>
          </cell>
          <cell r="Q1440">
            <v>10</v>
          </cell>
          <cell r="R1440">
            <v>815</v>
          </cell>
          <cell r="S1440">
            <v>0</v>
          </cell>
          <cell r="T1440" t="str">
            <v>Active</v>
          </cell>
          <cell r="U1440" t="str">
            <v>Masspay</v>
          </cell>
        </row>
        <row r="1441">
          <cell r="J1441" t="str">
            <v>SG-E9 Pay-11/2022</v>
          </cell>
          <cell r="K1441">
            <v>44907</v>
          </cell>
          <cell r="L1441" t="str">
            <v>Monthly Billing</v>
          </cell>
          <cell r="M1441">
            <v>70</v>
          </cell>
          <cell r="N1441">
            <v>70</v>
          </cell>
          <cell r="O1441"/>
          <cell r="P1441" t="str">
            <v>Nov/2022</v>
          </cell>
          <cell r="Q1441">
            <v>70</v>
          </cell>
          <cell r="R1441">
            <v>1145</v>
          </cell>
          <cell r="S1441">
            <v>0</v>
          </cell>
          <cell r="T1441" t="str">
            <v>Active</v>
          </cell>
          <cell r="U1441" t="str">
            <v>Masspay</v>
          </cell>
        </row>
        <row r="1442">
          <cell r="J1442" t="str">
            <v>SG-E9 Pay-12/2022</v>
          </cell>
          <cell r="K1442">
            <v>44933</v>
          </cell>
          <cell r="L1442" t="str">
            <v>Monthly Billing</v>
          </cell>
          <cell r="M1442">
            <v>116</v>
          </cell>
          <cell r="N1442">
            <v>116</v>
          </cell>
          <cell r="O1442"/>
          <cell r="P1442" t="str">
            <v>Dec/2022</v>
          </cell>
          <cell r="Q1442">
            <v>116</v>
          </cell>
          <cell r="R1442">
            <v>1119</v>
          </cell>
          <cell r="S1442">
            <v>0</v>
          </cell>
          <cell r="T1442" t="str">
            <v>Active</v>
          </cell>
          <cell r="U1442" t="str">
            <v>Masspay</v>
          </cell>
        </row>
        <row r="1443">
          <cell r="J1443" t="str">
            <v>SG-E9 Pay-01/2023</v>
          </cell>
          <cell r="K1443">
            <v>44964</v>
          </cell>
          <cell r="L1443" t="str">
            <v>Monthly Billing</v>
          </cell>
          <cell r="M1443">
            <v>53</v>
          </cell>
          <cell r="N1443">
            <v>53</v>
          </cell>
          <cell r="O1443"/>
          <cell r="P1443" t="str">
            <v>Jan/2023</v>
          </cell>
          <cell r="Q1443">
            <v>53</v>
          </cell>
          <cell r="R1443">
            <v>1088</v>
          </cell>
          <cell r="S1443">
            <v>0</v>
          </cell>
          <cell r="T1443" t="str">
            <v>Active</v>
          </cell>
          <cell r="U1443" t="str">
            <v>Masspay</v>
          </cell>
        </row>
        <row r="1444">
          <cell r="J1444" t="str">
            <v>SG-E9 Pay-02/2023</v>
          </cell>
          <cell r="K1444">
            <v>44992</v>
          </cell>
          <cell r="L1444" t="str">
            <v>Monthly Billing</v>
          </cell>
          <cell r="M1444">
            <v>180</v>
          </cell>
          <cell r="N1444">
            <v>180</v>
          </cell>
          <cell r="O1444"/>
          <cell r="P1444" t="str">
            <v>Feb/2023</v>
          </cell>
          <cell r="Q1444">
            <v>180</v>
          </cell>
          <cell r="R1444">
            <v>1060</v>
          </cell>
          <cell r="S1444">
            <v>0</v>
          </cell>
          <cell r="T1444" t="str">
            <v>Active</v>
          </cell>
          <cell r="U1444" t="str">
            <v>Masspay</v>
          </cell>
        </row>
        <row r="1445">
          <cell r="J1445" t="str">
            <v>SG-E9 Pay-03/2023</v>
          </cell>
          <cell r="K1445">
            <v>45023</v>
          </cell>
          <cell r="L1445" t="str">
            <v>Monthly Billing</v>
          </cell>
          <cell r="M1445">
            <v>254</v>
          </cell>
          <cell r="N1445">
            <v>254</v>
          </cell>
          <cell r="O1445"/>
          <cell r="P1445" t="str">
            <v>Mar/2023</v>
          </cell>
          <cell r="Q1445">
            <v>254</v>
          </cell>
          <cell r="R1445">
            <v>1029</v>
          </cell>
          <cell r="S1445">
            <v>0</v>
          </cell>
          <cell r="T1445" t="str">
            <v>Active</v>
          </cell>
          <cell r="U1445" t="str">
            <v>Masspay</v>
          </cell>
        </row>
        <row r="1446">
          <cell r="J1446" t="str">
            <v>SG-E9 Pay-04/2023</v>
          </cell>
          <cell r="K1446">
            <v>45054</v>
          </cell>
          <cell r="L1446" t="str">
            <v>Monthly Billing</v>
          </cell>
          <cell r="M1446">
            <v>221</v>
          </cell>
          <cell r="N1446">
            <v>221</v>
          </cell>
          <cell r="O1446"/>
          <cell r="P1446" t="str">
            <v>Apr/2023</v>
          </cell>
          <cell r="Q1446">
            <v>221</v>
          </cell>
          <cell r="R1446">
            <v>998</v>
          </cell>
          <cell r="S1446">
            <v>0</v>
          </cell>
          <cell r="T1446" t="str">
            <v>Active</v>
          </cell>
          <cell r="U1446" t="str">
            <v>Masspay</v>
          </cell>
        </row>
        <row r="1447">
          <cell r="J1447" t="str">
            <v>SG-E9 Pay-05/2023</v>
          </cell>
          <cell r="K1447">
            <v>45084</v>
          </cell>
          <cell r="L1447" t="str">
            <v>Monthly Billing</v>
          </cell>
          <cell r="M1447">
            <v>287.5</v>
          </cell>
          <cell r="N1447">
            <v>287.5</v>
          </cell>
          <cell r="O1447"/>
          <cell r="P1447" t="str">
            <v>May/2023</v>
          </cell>
          <cell r="Q1447">
            <v>287.5</v>
          </cell>
          <cell r="R1447">
            <v>968</v>
          </cell>
          <cell r="S1447">
            <v>0</v>
          </cell>
          <cell r="T1447" t="str">
            <v>Active</v>
          </cell>
          <cell r="U1447" t="str">
            <v>Masspay</v>
          </cell>
        </row>
        <row r="1448">
          <cell r="J1448" t="str">
            <v>SG-E9 Pay-06/2023</v>
          </cell>
          <cell r="K1448">
            <v>45114</v>
          </cell>
          <cell r="L1448" t="str">
            <v>Monthly Billing</v>
          </cell>
          <cell r="M1448">
            <v>283.5</v>
          </cell>
          <cell r="N1448">
            <v>283.5</v>
          </cell>
          <cell r="O1448"/>
          <cell r="P1448" t="str">
            <v>Jun/2023</v>
          </cell>
          <cell r="Q1448">
            <v>283.5</v>
          </cell>
          <cell r="R1448">
            <v>938</v>
          </cell>
          <cell r="S1448">
            <v>0</v>
          </cell>
          <cell r="T1448" t="str">
            <v>Active</v>
          </cell>
          <cell r="U1448" t="str">
            <v>Masspay</v>
          </cell>
        </row>
        <row r="1449">
          <cell r="J1449" t="str">
            <v>SG-E9 Pay-07/2023</v>
          </cell>
          <cell r="K1449">
            <v>45145</v>
          </cell>
          <cell r="L1449" t="str">
            <v>Monthly Billing</v>
          </cell>
          <cell r="M1449">
            <v>241.5</v>
          </cell>
          <cell r="N1449">
            <v>241.5</v>
          </cell>
          <cell r="O1449"/>
          <cell r="P1449" t="str">
            <v>Jul/2023</v>
          </cell>
          <cell r="Q1449">
            <v>241.5</v>
          </cell>
          <cell r="R1449">
            <v>907</v>
          </cell>
          <cell r="S1449">
            <v>0</v>
          </cell>
          <cell r="T1449" t="str">
            <v>Active</v>
          </cell>
          <cell r="U1449" t="str">
            <v>Masspay</v>
          </cell>
        </row>
        <row r="1450">
          <cell r="J1450" t="str">
            <v>SG -E9 Pay-08/2023</v>
          </cell>
          <cell r="K1450">
            <v>45176</v>
          </cell>
          <cell r="L1450" t="str">
            <v>Monthly Billing</v>
          </cell>
          <cell r="M1450">
            <v>346.5</v>
          </cell>
          <cell r="N1450">
            <v>346.5</v>
          </cell>
          <cell r="O1450"/>
          <cell r="P1450" t="str">
            <v>Aug/2023</v>
          </cell>
          <cell r="Q1450">
            <v>346.5</v>
          </cell>
          <cell r="R1450">
            <v>876</v>
          </cell>
          <cell r="S1450">
            <v>0</v>
          </cell>
          <cell r="T1450" t="str">
            <v>Active</v>
          </cell>
          <cell r="U1450" t="str">
            <v>Masspay</v>
          </cell>
        </row>
        <row r="1451">
          <cell r="J1451" t="str">
            <v>SG-E9 Pay-09/2023</v>
          </cell>
          <cell r="K1451">
            <v>45206</v>
          </cell>
          <cell r="L1451" t="str">
            <v>Monthly Billing</v>
          </cell>
          <cell r="M1451">
            <v>370</v>
          </cell>
          <cell r="N1451">
            <v>370</v>
          </cell>
          <cell r="O1451"/>
          <cell r="P1451" t="str">
            <v>Sep/2023</v>
          </cell>
          <cell r="Q1451">
            <v>370</v>
          </cell>
          <cell r="R1451">
            <v>846</v>
          </cell>
          <cell r="S1451">
            <v>0</v>
          </cell>
          <cell r="T1451" t="str">
            <v>Active</v>
          </cell>
          <cell r="U1451" t="str">
            <v>Masspay</v>
          </cell>
        </row>
        <row r="1452">
          <cell r="J1452" t="str">
            <v>SG-E9 Pay-10/2023</v>
          </cell>
          <cell r="K1452">
            <v>45237</v>
          </cell>
          <cell r="L1452" t="str">
            <v>Monthly Billing</v>
          </cell>
          <cell r="M1452">
            <v>257</v>
          </cell>
          <cell r="N1452">
            <v>257</v>
          </cell>
          <cell r="O1452"/>
          <cell r="P1452" t="str">
            <v>Oct/2023</v>
          </cell>
          <cell r="Q1452">
            <v>257</v>
          </cell>
          <cell r="R1452">
            <v>815</v>
          </cell>
          <cell r="S1452">
            <v>0</v>
          </cell>
          <cell r="T1452" t="str">
            <v>Active</v>
          </cell>
          <cell r="U1452" t="str">
            <v>Masspay</v>
          </cell>
        </row>
        <row r="1453">
          <cell r="J1453" t="str">
            <v>SG-E9 Pay-11/2023</v>
          </cell>
          <cell r="K1453">
            <v>45267</v>
          </cell>
          <cell r="L1453" t="str">
            <v>Monthly Billing</v>
          </cell>
          <cell r="M1453">
            <v>252.5</v>
          </cell>
          <cell r="N1453">
            <v>252.5</v>
          </cell>
          <cell r="O1453"/>
          <cell r="P1453" t="str">
            <v>Nov/2023</v>
          </cell>
          <cell r="Q1453">
            <v>252.5</v>
          </cell>
          <cell r="R1453">
            <v>785</v>
          </cell>
          <cell r="S1453">
            <v>0</v>
          </cell>
          <cell r="T1453" t="str">
            <v>Active</v>
          </cell>
          <cell r="U1453" t="str">
            <v>Masspay</v>
          </cell>
        </row>
        <row r="1454">
          <cell r="J1454" t="str">
            <v>SG-E9 Pay-12/2023</v>
          </cell>
          <cell r="K1454">
            <v>45299</v>
          </cell>
          <cell r="L1454" t="str">
            <v>Monthly Billing</v>
          </cell>
          <cell r="M1454">
            <v>349</v>
          </cell>
          <cell r="N1454">
            <v>349</v>
          </cell>
          <cell r="O1454"/>
          <cell r="P1454" t="str">
            <v>Dec/2023</v>
          </cell>
          <cell r="Q1454">
            <v>349</v>
          </cell>
          <cell r="R1454">
            <v>753</v>
          </cell>
          <cell r="S1454">
            <v>0</v>
          </cell>
          <cell r="T1454" t="str">
            <v>Active</v>
          </cell>
          <cell r="U1454" t="str">
            <v>Masspay</v>
          </cell>
        </row>
        <row r="1455">
          <cell r="J1455" t="str">
            <v>SG-E9 Pay-01/2024</v>
          </cell>
          <cell r="K1455">
            <v>45329</v>
          </cell>
          <cell r="L1455" t="str">
            <v>Monthly Billing</v>
          </cell>
          <cell r="M1455">
            <v>333</v>
          </cell>
          <cell r="N1455">
            <v>333</v>
          </cell>
          <cell r="O1455"/>
          <cell r="P1455" t="str">
            <v>Jan/2024</v>
          </cell>
          <cell r="Q1455">
            <v>333</v>
          </cell>
          <cell r="R1455">
            <v>723</v>
          </cell>
          <cell r="S1455">
            <v>0</v>
          </cell>
          <cell r="T1455" t="str">
            <v>Active</v>
          </cell>
          <cell r="U1455" t="str">
            <v>Masspay</v>
          </cell>
        </row>
        <row r="1456">
          <cell r="J1456" t="str">
            <v>SG-E9 Pay-02/2024</v>
          </cell>
          <cell r="K1456">
            <v>45358</v>
          </cell>
          <cell r="L1456" t="str">
            <v>Monthly Billing</v>
          </cell>
          <cell r="M1456">
            <v>337</v>
          </cell>
          <cell r="N1456">
            <v>337</v>
          </cell>
          <cell r="O1456"/>
          <cell r="P1456" t="str">
            <v>Feb/2024</v>
          </cell>
          <cell r="Q1456">
            <v>337</v>
          </cell>
          <cell r="R1456">
            <v>694</v>
          </cell>
          <cell r="S1456">
            <v>0</v>
          </cell>
          <cell r="T1456" t="str">
            <v>Active</v>
          </cell>
          <cell r="U1456" t="str">
            <v>Masspay</v>
          </cell>
        </row>
        <row r="1457">
          <cell r="J1457" t="str">
            <v>SG-E9 Pay-03/2024</v>
          </cell>
          <cell r="K1457">
            <v>45390</v>
          </cell>
          <cell r="L1457" t="str">
            <v>Monthly Billing</v>
          </cell>
          <cell r="M1457">
            <v>553.5</v>
          </cell>
          <cell r="N1457">
            <v>553.5</v>
          </cell>
          <cell r="O1457"/>
          <cell r="P1457" t="str">
            <v>Mar/2024</v>
          </cell>
          <cell r="Q1457">
            <v>553.5</v>
          </cell>
          <cell r="R1457">
            <v>662</v>
          </cell>
          <cell r="S1457">
            <v>0</v>
          </cell>
          <cell r="T1457" t="str">
            <v>Active</v>
          </cell>
          <cell r="U1457" t="str">
            <v>Masspay</v>
          </cell>
        </row>
        <row r="1458">
          <cell r="J1458" t="str">
            <v>SG-E9 Pay-04/2024</v>
          </cell>
          <cell r="K1458">
            <v>45419</v>
          </cell>
          <cell r="L1458" t="str">
            <v>Monthly Billing</v>
          </cell>
          <cell r="M1458">
            <v>529.5</v>
          </cell>
          <cell r="N1458">
            <v>529.5</v>
          </cell>
          <cell r="O1458"/>
          <cell r="P1458" t="str">
            <v>Apr/2024</v>
          </cell>
          <cell r="Q1458">
            <v>529.5</v>
          </cell>
          <cell r="R1458">
            <v>633</v>
          </cell>
          <cell r="S1458">
            <v>0</v>
          </cell>
          <cell r="T1458" t="str">
            <v>Active</v>
          </cell>
          <cell r="U1458" t="str">
            <v>Masspay</v>
          </cell>
        </row>
        <row r="1459">
          <cell r="J1459" t="str">
            <v>SG-E9 Pay-05/2024</v>
          </cell>
          <cell r="K1459">
            <v>45450</v>
          </cell>
          <cell r="L1459" t="str">
            <v>Monthly Billing</v>
          </cell>
          <cell r="M1459">
            <v>314</v>
          </cell>
          <cell r="N1459">
            <v>314</v>
          </cell>
          <cell r="O1459"/>
          <cell r="P1459" t="str">
            <v>May/2024</v>
          </cell>
          <cell r="Q1459">
            <v>314</v>
          </cell>
          <cell r="R1459">
            <v>602</v>
          </cell>
          <cell r="S1459">
            <v>0</v>
          </cell>
          <cell r="T1459" t="str">
            <v>Active</v>
          </cell>
          <cell r="U1459" t="str">
            <v>Masspay</v>
          </cell>
        </row>
        <row r="1460">
          <cell r="J1460" t="str">
            <v>SG-E9 Pay-06/2024</v>
          </cell>
          <cell r="K1460">
            <v>45481</v>
          </cell>
          <cell r="L1460" t="str">
            <v>Monthly Billing</v>
          </cell>
          <cell r="M1460">
            <v>363.5</v>
          </cell>
          <cell r="N1460">
            <v>363.5</v>
          </cell>
          <cell r="O1460"/>
          <cell r="P1460" t="str">
            <v>Jun/2024</v>
          </cell>
          <cell r="Q1460">
            <v>363.5</v>
          </cell>
          <cell r="R1460">
            <v>571</v>
          </cell>
          <cell r="S1460">
            <v>0</v>
          </cell>
          <cell r="T1460" t="str">
            <v>Active</v>
          </cell>
          <cell r="U1460" t="str">
            <v>Masspay</v>
          </cell>
        </row>
        <row r="1461">
          <cell r="J1461" t="str">
            <v>SG-E9 Pay-07/2024</v>
          </cell>
          <cell r="K1461">
            <v>45511</v>
          </cell>
          <cell r="L1461" t="str">
            <v>Monthly Billing</v>
          </cell>
          <cell r="M1461">
            <v>387.5</v>
          </cell>
          <cell r="N1461">
            <v>387.5</v>
          </cell>
          <cell r="O1461"/>
          <cell r="P1461" t="str">
            <v>Jul/2024</v>
          </cell>
          <cell r="Q1461">
            <v>387.5</v>
          </cell>
          <cell r="R1461">
            <v>541</v>
          </cell>
          <cell r="S1461">
            <v>0</v>
          </cell>
          <cell r="T1461" t="str">
            <v>Active</v>
          </cell>
          <cell r="U1461" t="str">
            <v>Masspay</v>
          </cell>
        </row>
        <row r="1462">
          <cell r="J1462" t="str">
            <v>SG-E9 Pay-08/2024</v>
          </cell>
          <cell r="K1462">
            <v>45542</v>
          </cell>
          <cell r="L1462" t="str">
            <v>Monthly Billing</v>
          </cell>
          <cell r="M1462">
            <v>398.5</v>
          </cell>
          <cell r="N1462">
            <v>398.5</v>
          </cell>
          <cell r="O1462"/>
          <cell r="P1462" t="str">
            <v>Aug/2024</v>
          </cell>
          <cell r="Q1462">
            <v>398.5</v>
          </cell>
          <cell r="R1462">
            <v>510</v>
          </cell>
          <cell r="S1462">
            <v>0</v>
          </cell>
          <cell r="T1462" t="str">
            <v>Active</v>
          </cell>
          <cell r="U1462" t="str">
            <v>Masspay</v>
          </cell>
        </row>
        <row r="1463">
          <cell r="J1463" t="str">
            <v>SG-E9 Pay-09/2024</v>
          </cell>
          <cell r="K1463">
            <v>45572</v>
          </cell>
          <cell r="L1463" t="str">
            <v>Monthly Billing</v>
          </cell>
          <cell r="M1463">
            <v>467</v>
          </cell>
          <cell r="N1463">
            <v>467</v>
          </cell>
          <cell r="O1463"/>
          <cell r="P1463" t="str">
            <v>Sep/2024</v>
          </cell>
          <cell r="Q1463">
            <v>467</v>
          </cell>
          <cell r="R1463">
            <v>480</v>
          </cell>
          <cell r="S1463">
            <v>0</v>
          </cell>
          <cell r="T1463" t="str">
            <v>Active</v>
          </cell>
          <cell r="U1463" t="str">
            <v>Masspay</v>
          </cell>
        </row>
        <row r="1464">
          <cell r="J1464" t="str">
            <v>SG-E9 Pay-10/2024</v>
          </cell>
          <cell r="K1464">
            <v>45603</v>
          </cell>
          <cell r="L1464" t="str">
            <v>Monthly Billing</v>
          </cell>
          <cell r="M1464">
            <v>422.5</v>
          </cell>
          <cell r="N1464">
            <v>422.5</v>
          </cell>
          <cell r="O1464"/>
          <cell r="P1464" t="str">
            <v>Oct/2024</v>
          </cell>
          <cell r="Q1464">
            <v>422.5</v>
          </cell>
          <cell r="R1464">
            <v>449</v>
          </cell>
          <cell r="S1464">
            <v>0</v>
          </cell>
          <cell r="T1464" t="str">
            <v>Active</v>
          </cell>
          <cell r="U1464" t="str">
            <v>Masspay</v>
          </cell>
        </row>
        <row r="1465">
          <cell r="J1465" t="str">
            <v>SG-E9 Pay-11/2024</v>
          </cell>
          <cell r="K1465">
            <v>45633</v>
          </cell>
          <cell r="L1465" t="str">
            <v>Monthly Billing</v>
          </cell>
          <cell r="M1465">
            <v>327</v>
          </cell>
          <cell r="N1465">
            <v>327</v>
          </cell>
          <cell r="O1465"/>
          <cell r="P1465" t="str">
            <v>Nov/2024</v>
          </cell>
          <cell r="Q1465">
            <v>0</v>
          </cell>
          <cell r="R1465">
            <v>419</v>
          </cell>
          <cell r="S1465">
            <v>0</v>
          </cell>
          <cell r="T1465" t="str">
            <v>Active</v>
          </cell>
          <cell r="U1465" t="str">
            <v>Masspay</v>
          </cell>
        </row>
        <row r="1466">
          <cell r="J1466" t="str">
            <v>SG-E9 Pay-12/2024</v>
          </cell>
          <cell r="K1466">
            <v>45664</v>
          </cell>
          <cell r="L1466" t="str">
            <v>Monthly Billing</v>
          </cell>
          <cell r="M1466">
            <v>529</v>
          </cell>
          <cell r="N1466">
            <v>529</v>
          </cell>
          <cell r="O1466">
            <v>0</v>
          </cell>
          <cell r="P1466" t="str">
            <v>Dec-2024</v>
          </cell>
          <cell r="Q1466">
            <v>529</v>
          </cell>
          <cell r="R1466">
            <v>388</v>
          </cell>
          <cell r="S1466">
            <v>0</v>
          </cell>
          <cell r="T1466" t="str">
            <v>Active</v>
          </cell>
          <cell r="U1466" t="str">
            <v>Masspay</v>
          </cell>
        </row>
        <row r="1467">
          <cell r="J1467" t="str">
            <v>SG-E9 Pay-01/2025</v>
          </cell>
          <cell r="K1467">
            <v>45695</v>
          </cell>
          <cell r="L1467" t="str">
            <v>Monthly Billing</v>
          </cell>
          <cell r="M1467">
            <v>507</v>
          </cell>
          <cell r="N1467">
            <v>507</v>
          </cell>
          <cell r="O1467"/>
          <cell r="P1467" t="str">
            <v>Jan/2025</v>
          </cell>
          <cell r="Q1467">
            <v>507</v>
          </cell>
          <cell r="R1467">
            <v>357</v>
          </cell>
          <cell r="S1467">
            <v>0</v>
          </cell>
          <cell r="T1467" t="str">
            <v>Active</v>
          </cell>
          <cell r="U1467" t="str">
            <v>Masspay</v>
          </cell>
        </row>
        <row r="1468">
          <cell r="J1468" t="str">
            <v>SG-E9 Pay-02/2025</v>
          </cell>
          <cell r="K1468">
            <v>45726</v>
          </cell>
          <cell r="L1468" t="str">
            <v>Monthly Billing</v>
          </cell>
          <cell r="M1468">
            <v>463</v>
          </cell>
          <cell r="N1468">
            <v>463</v>
          </cell>
          <cell r="O1468"/>
          <cell r="P1468" t="str">
            <v>Feb/2025</v>
          </cell>
          <cell r="Q1468">
            <v>463</v>
          </cell>
          <cell r="R1468">
            <v>326</v>
          </cell>
          <cell r="S1468">
            <v>0</v>
          </cell>
          <cell r="T1468" t="str">
            <v>Active</v>
          </cell>
          <cell r="U1468" t="str">
            <v>Masspay</v>
          </cell>
        </row>
        <row r="1469">
          <cell r="J1469" t="str">
            <v>SG-E9 Pay-03/2025</v>
          </cell>
          <cell r="K1469">
            <v>45757</v>
          </cell>
          <cell r="L1469" t="str">
            <v>Monthly Billing</v>
          </cell>
          <cell r="M1469">
            <v>433</v>
          </cell>
          <cell r="N1469">
            <v>433</v>
          </cell>
          <cell r="O1469"/>
          <cell r="P1469" t="str">
            <v>Mar/2025</v>
          </cell>
          <cell r="Q1469">
            <v>433</v>
          </cell>
          <cell r="R1469">
            <v>295</v>
          </cell>
          <cell r="S1469">
            <v>0</v>
          </cell>
          <cell r="T1469" t="str">
            <v>Active</v>
          </cell>
          <cell r="U1469" t="str">
            <v>Masspay</v>
          </cell>
        </row>
        <row r="1470">
          <cell r="J1470" t="str">
            <v>SG-E9 Pay-04/2025</v>
          </cell>
          <cell r="K1470">
            <v>45787</v>
          </cell>
          <cell r="L1470" t="str">
            <v>Monthly Billing</v>
          </cell>
          <cell r="M1470">
            <v>505</v>
          </cell>
          <cell r="N1470">
            <v>505</v>
          </cell>
          <cell r="O1470"/>
          <cell r="P1470" t="str">
            <v>Apr/2025</v>
          </cell>
          <cell r="Q1470">
            <v>505</v>
          </cell>
          <cell r="R1470">
            <v>265</v>
          </cell>
          <cell r="S1470">
            <v>0</v>
          </cell>
          <cell r="T1470" t="str">
            <v>Active</v>
          </cell>
          <cell r="U1470" t="str">
            <v>Masspay</v>
          </cell>
        </row>
        <row r="1471">
          <cell r="J1471" t="str">
            <v>SG-E9 Pay-05/2025</v>
          </cell>
          <cell r="K1471">
            <v>45818</v>
          </cell>
          <cell r="L1471" t="str">
            <v>Monthly Billing</v>
          </cell>
          <cell r="M1471">
            <v>507.5</v>
          </cell>
          <cell r="N1471">
            <v>507.5</v>
          </cell>
          <cell r="O1471"/>
          <cell r="P1471" t="str">
            <v>May/2025</v>
          </cell>
          <cell r="Q1471">
            <v>507.5</v>
          </cell>
          <cell r="R1471">
            <v>234</v>
          </cell>
          <cell r="S1471">
            <v>0</v>
          </cell>
          <cell r="T1471" t="str">
            <v>Active</v>
          </cell>
          <cell r="U1471" t="str">
            <v>Masspay</v>
          </cell>
        </row>
        <row r="1472">
          <cell r="J1472" t="str">
            <v>SG-E9 Pay-06/2025</v>
          </cell>
          <cell r="K1472">
            <v>45848</v>
          </cell>
          <cell r="L1472" t="str">
            <v>Monthly Billing</v>
          </cell>
          <cell r="M1472">
            <v>393.5</v>
          </cell>
          <cell r="N1472">
            <v>393.5</v>
          </cell>
          <cell r="O1472">
            <v>0</v>
          </cell>
          <cell r="P1472" t="str">
            <v>Jun/2025</v>
          </cell>
          <cell r="Q1472">
            <v>393.5</v>
          </cell>
          <cell r="R1472">
            <v>204</v>
          </cell>
          <cell r="S1472">
            <v>0</v>
          </cell>
          <cell r="T1472" t="str">
            <v>Active</v>
          </cell>
          <cell r="U1472" t="str">
            <v>Masspay</v>
          </cell>
        </row>
        <row r="1473">
          <cell r="J1473" t="str">
            <v>SG-E9 Pay-07/2025</v>
          </cell>
          <cell r="K1473">
            <v>45880</v>
          </cell>
          <cell r="L1473" t="str">
            <v>Monthly Billing</v>
          </cell>
          <cell r="M1473">
            <v>372</v>
          </cell>
          <cell r="N1473">
            <v>372</v>
          </cell>
          <cell r="O1473">
            <v>0</v>
          </cell>
          <cell r="P1473" t="str">
            <v>Jul/2025</v>
          </cell>
          <cell r="Q1473">
            <v>372</v>
          </cell>
          <cell r="R1473">
            <v>172</v>
          </cell>
          <cell r="S1473">
            <v>0</v>
          </cell>
          <cell r="T1473" t="str">
            <v>Active</v>
          </cell>
          <cell r="U1473" t="str">
            <v>Masspay</v>
          </cell>
        </row>
        <row r="1474">
          <cell r="J1474" t="str">
            <v>SG-E9 Pay-08/2025</v>
          </cell>
          <cell r="K1474">
            <v>45910</v>
          </cell>
          <cell r="L1474" t="str">
            <v>Monthly Billing</v>
          </cell>
          <cell r="M1474">
            <v>333.5</v>
          </cell>
          <cell r="N1474">
            <v>333.5</v>
          </cell>
          <cell r="O1474">
            <v>0</v>
          </cell>
          <cell r="P1474" t="str">
            <v>Aug/2025</v>
          </cell>
          <cell r="Q1474">
            <v>333.5</v>
          </cell>
          <cell r="R1474">
            <v>142</v>
          </cell>
          <cell r="S1474">
            <v>0</v>
          </cell>
          <cell r="T1474" t="str">
            <v>Active</v>
          </cell>
          <cell r="U1474" t="str">
            <v>Masspay</v>
          </cell>
        </row>
        <row r="1475">
          <cell r="J1475" t="str">
            <v>SG-E9 Pay-09/2025</v>
          </cell>
          <cell r="K1475">
            <v>45940</v>
          </cell>
          <cell r="L1475" t="str">
            <v>Monthly Billing</v>
          </cell>
          <cell r="M1475">
            <v>555</v>
          </cell>
          <cell r="N1475">
            <v>555</v>
          </cell>
          <cell r="O1475">
            <v>0</v>
          </cell>
          <cell r="P1475" t="str">
            <v>Sep/2025</v>
          </cell>
          <cell r="Q1475">
            <v>555</v>
          </cell>
          <cell r="R1475">
            <v>112</v>
          </cell>
          <cell r="S1475">
            <v>0</v>
          </cell>
          <cell r="T1475" t="str">
            <v>Active</v>
          </cell>
          <cell r="U1475" t="str">
            <v>Masspay</v>
          </cell>
        </row>
        <row r="1476">
          <cell r="J1476" t="str">
            <v>SG-E9 Pay-10/2025</v>
          </cell>
          <cell r="K1476">
            <v>45971</v>
          </cell>
          <cell r="L1476" t="str">
            <v>Monthly Billing</v>
          </cell>
          <cell r="M1476">
            <v>640.5</v>
          </cell>
          <cell r="N1476">
            <v>640.5</v>
          </cell>
          <cell r="O1476">
            <v>0</v>
          </cell>
          <cell r="P1476" t="str">
            <v>Oct/2025</v>
          </cell>
          <cell r="Q1476">
            <v>640.5</v>
          </cell>
          <cell r="R1476">
            <v>81</v>
          </cell>
          <cell r="S1476">
            <v>0</v>
          </cell>
          <cell r="T1476" t="str">
            <v>Active</v>
          </cell>
          <cell r="U1476" t="str">
            <v>Masspay</v>
          </cell>
        </row>
        <row r="1477">
          <cell r="J1477" t="str">
            <v>SG-E9 Pay-11/2025</v>
          </cell>
          <cell r="K1477">
            <v>46001</v>
          </cell>
          <cell r="L1477" t="str">
            <v>Monthly Billing</v>
          </cell>
          <cell r="M1477">
            <v>542</v>
          </cell>
          <cell r="N1477">
            <v>542</v>
          </cell>
          <cell r="O1477">
            <v>0</v>
          </cell>
          <cell r="P1477" t="str">
            <v>Nov/2025</v>
          </cell>
          <cell r="Q1477">
            <v>542</v>
          </cell>
          <cell r="R1477">
            <v>51</v>
          </cell>
          <cell r="S1477">
            <v>0</v>
          </cell>
          <cell r="T1477" t="str">
            <v>Active</v>
          </cell>
          <cell r="U1477" t="str">
            <v>Masspay</v>
          </cell>
        </row>
        <row r="1478">
          <cell r="J1478" t="str">
            <v>SG-E9 Pay-12/2025</v>
          </cell>
          <cell r="K1478">
            <v>46032</v>
          </cell>
          <cell r="L1478" t="str">
            <v>Monthly Billing</v>
          </cell>
          <cell r="M1478">
            <v>692</v>
          </cell>
          <cell r="N1478">
            <v>692</v>
          </cell>
          <cell r="O1478">
            <v>0</v>
          </cell>
          <cell r="P1478" t="str">
            <v>Dec/2025</v>
          </cell>
          <cell r="Q1478">
            <v>692</v>
          </cell>
          <cell r="R1478">
            <v>20</v>
          </cell>
          <cell r="S1478">
            <v>0</v>
          </cell>
          <cell r="T1478" t="str">
            <v>Active</v>
          </cell>
          <cell r="U1478" t="str">
            <v>Masspay</v>
          </cell>
        </row>
        <row r="1479">
          <cell r="J1479" t="str">
            <v>SG-ebury mass payments-11/2022</v>
          </cell>
          <cell r="K1479">
            <v>44907</v>
          </cell>
          <cell r="L1479" t="str">
            <v>Monthly Billing</v>
          </cell>
          <cell r="M1479">
            <v>915</v>
          </cell>
          <cell r="N1479">
            <v>915</v>
          </cell>
          <cell r="O1479"/>
          <cell r="P1479" t="str">
            <v>Nov/2022</v>
          </cell>
          <cell r="Q1479">
            <v>915</v>
          </cell>
          <cell r="R1479">
            <v>1145</v>
          </cell>
          <cell r="S1479">
            <v>0</v>
          </cell>
          <cell r="T1479" t="str">
            <v>Active</v>
          </cell>
          <cell r="U1479" t="str">
            <v>Masspay</v>
          </cell>
        </row>
        <row r="1480">
          <cell r="J1480" t="str">
            <v>SG-ebury mass payments-12/2022</v>
          </cell>
          <cell r="K1480">
            <v>44933</v>
          </cell>
          <cell r="L1480" t="str">
            <v>Monthly Billing</v>
          </cell>
          <cell r="M1480">
            <v>1054.5</v>
          </cell>
          <cell r="N1480">
            <v>1054.5</v>
          </cell>
          <cell r="O1480"/>
          <cell r="P1480" t="str">
            <v>Dec/2022</v>
          </cell>
          <cell r="Q1480">
            <v>1054.5</v>
          </cell>
          <cell r="R1480">
            <v>1119</v>
          </cell>
          <cell r="S1480">
            <v>0</v>
          </cell>
          <cell r="T1480" t="str">
            <v>Active</v>
          </cell>
          <cell r="U1480" t="str">
            <v>Masspay</v>
          </cell>
        </row>
        <row r="1481">
          <cell r="J1481" t="str">
            <v>SG-ebury mass payments-01/2023</v>
          </cell>
          <cell r="K1481">
            <v>44964</v>
          </cell>
          <cell r="L1481" t="str">
            <v>Monthly Billing</v>
          </cell>
          <cell r="M1481">
            <v>844.5</v>
          </cell>
          <cell r="N1481">
            <v>844.5</v>
          </cell>
          <cell r="O1481"/>
          <cell r="P1481" t="str">
            <v>Jan/2023</v>
          </cell>
          <cell r="Q1481">
            <v>844.5</v>
          </cell>
          <cell r="R1481">
            <v>1088</v>
          </cell>
          <cell r="S1481">
            <v>0</v>
          </cell>
          <cell r="T1481" t="str">
            <v>Active</v>
          </cell>
          <cell r="U1481" t="str">
            <v>Masspay</v>
          </cell>
        </row>
        <row r="1482">
          <cell r="J1482" t="str">
            <v>SG-eburymass-02/2023</v>
          </cell>
          <cell r="K1482">
            <v>44992</v>
          </cell>
          <cell r="L1482" t="str">
            <v>Monthly Billing</v>
          </cell>
          <cell r="M1482">
            <v>1062</v>
          </cell>
          <cell r="N1482">
            <v>1062</v>
          </cell>
          <cell r="O1482"/>
          <cell r="P1482" t="str">
            <v>Feb/2023</v>
          </cell>
          <cell r="Q1482">
            <v>1062</v>
          </cell>
          <cell r="R1482">
            <v>1060</v>
          </cell>
          <cell r="S1482">
            <v>0</v>
          </cell>
          <cell r="T1482" t="str">
            <v>Active</v>
          </cell>
          <cell r="U1482" t="str">
            <v>Masspay</v>
          </cell>
        </row>
        <row r="1483">
          <cell r="J1483" t="str">
            <v>SG-eburymass-03/2023</v>
          </cell>
          <cell r="K1483">
            <v>45023</v>
          </cell>
          <cell r="L1483" t="str">
            <v>Monthly Billing</v>
          </cell>
          <cell r="M1483">
            <v>1133.5</v>
          </cell>
          <cell r="N1483">
            <v>1133.5</v>
          </cell>
          <cell r="O1483"/>
          <cell r="P1483" t="str">
            <v>Mar/2023</v>
          </cell>
          <cell r="Q1483">
            <v>1133.5</v>
          </cell>
          <cell r="R1483">
            <v>1029</v>
          </cell>
          <cell r="S1483">
            <v>0</v>
          </cell>
          <cell r="T1483" t="str">
            <v>Active</v>
          </cell>
          <cell r="U1483" t="str">
            <v>Masspay</v>
          </cell>
        </row>
        <row r="1484">
          <cell r="J1484" t="str">
            <v>SG-eburymass-04/2023</v>
          </cell>
          <cell r="K1484">
            <v>45054</v>
          </cell>
          <cell r="L1484" t="str">
            <v>Monthly Billing</v>
          </cell>
          <cell r="M1484">
            <v>930.5</v>
          </cell>
          <cell r="N1484">
            <v>930.5</v>
          </cell>
          <cell r="O1484"/>
          <cell r="P1484" t="str">
            <v>Apr/2023</v>
          </cell>
          <cell r="Q1484">
            <v>930.5</v>
          </cell>
          <cell r="R1484">
            <v>998</v>
          </cell>
          <cell r="S1484">
            <v>0</v>
          </cell>
          <cell r="T1484" t="str">
            <v>Active</v>
          </cell>
          <cell r="U1484" t="str">
            <v>Masspay</v>
          </cell>
        </row>
        <row r="1485">
          <cell r="J1485" t="str">
            <v>SG-eburymass-05/2023</v>
          </cell>
          <cell r="K1485">
            <v>45084</v>
          </cell>
          <cell r="L1485" t="str">
            <v>Monthly Billing</v>
          </cell>
          <cell r="M1485">
            <v>1105.5</v>
          </cell>
          <cell r="N1485">
            <v>1105.5</v>
          </cell>
          <cell r="O1485"/>
          <cell r="P1485" t="str">
            <v>May/2023</v>
          </cell>
          <cell r="Q1485">
            <v>1105.5</v>
          </cell>
          <cell r="R1485">
            <v>968</v>
          </cell>
          <cell r="S1485">
            <v>0</v>
          </cell>
          <cell r="T1485" t="str">
            <v>Active</v>
          </cell>
          <cell r="U1485" t="str">
            <v>Masspay</v>
          </cell>
        </row>
        <row r="1486">
          <cell r="J1486" t="str">
            <v>SG-eburymass-06/2023</v>
          </cell>
          <cell r="K1486">
            <v>45114</v>
          </cell>
          <cell r="L1486" t="str">
            <v>Monthly Billing</v>
          </cell>
          <cell r="M1486">
            <v>922.5</v>
          </cell>
          <cell r="N1486">
            <v>922.5</v>
          </cell>
          <cell r="O1486"/>
          <cell r="P1486" t="str">
            <v>Jun/2023</v>
          </cell>
          <cell r="Q1486">
            <v>922.5</v>
          </cell>
          <cell r="R1486">
            <v>938</v>
          </cell>
          <cell r="S1486">
            <v>0</v>
          </cell>
          <cell r="T1486" t="str">
            <v>Active</v>
          </cell>
          <cell r="U1486" t="str">
            <v>Masspay</v>
          </cell>
        </row>
        <row r="1487">
          <cell r="J1487" t="str">
            <v>SG-eburymass-07/2023</v>
          </cell>
          <cell r="K1487">
            <v>45145</v>
          </cell>
          <cell r="L1487" t="str">
            <v>Monthly Billing</v>
          </cell>
          <cell r="M1487">
            <v>897.5</v>
          </cell>
          <cell r="N1487">
            <v>897.5</v>
          </cell>
          <cell r="O1487"/>
          <cell r="P1487" t="str">
            <v>Jul/2023</v>
          </cell>
          <cell r="Q1487">
            <v>897.5</v>
          </cell>
          <cell r="R1487">
            <v>907</v>
          </cell>
          <cell r="S1487">
            <v>0</v>
          </cell>
          <cell r="T1487" t="str">
            <v>Active</v>
          </cell>
          <cell r="U1487" t="str">
            <v>Masspay</v>
          </cell>
        </row>
        <row r="1488">
          <cell r="J1488" t="str">
            <v>SG -eburymass-08/2023</v>
          </cell>
          <cell r="K1488">
            <v>45176</v>
          </cell>
          <cell r="L1488" t="str">
            <v>Monthly Billing</v>
          </cell>
          <cell r="M1488">
            <v>1012.5</v>
          </cell>
          <cell r="N1488">
            <v>1012.5</v>
          </cell>
          <cell r="O1488"/>
          <cell r="P1488" t="str">
            <v>Aug/2023</v>
          </cell>
          <cell r="Q1488">
            <v>1012.5</v>
          </cell>
          <cell r="R1488">
            <v>876</v>
          </cell>
          <cell r="S1488">
            <v>0</v>
          </cell>
          <cell r="T1488" t="str">
            <v>Active</v>
          </cell>
          <cell r="U1488" t="str">
            <v>Masspay</v>
          </cell>
        </row>
        <row r="1489">
          <cell r="J1489" t="str">
            <v>SG-eburymass-09/2023</v>
          </cell>
          <cell r="K1489">
            <v>45206</v>
          </cell>
          <cell r="L1489" t="str">
            <v>Monthly Billing</v>
          </cell>
          <cell r="M1489">
            <v>1137.5</v>
          </cell>
          <cell r="N1489">
            <v>1137.5</v>
          </cell>
          <cell r="O1489"/>
          <cell r="P1489" t="str">
            <v>Sep/2023</v>
          </cell>
          <cell r="Q1489">
            <v>1137.5</v>
          </cell>
          <cell r="R1489">
            <v>846</v>
          </cell>
          <cell r="S1489">
            <v>0</v>
          </cell>
          <cell r="T1489" t="str">
            <v>Active</v>
          </cell>
          <cell r="U1489" t="str">
            <v>Masspay</v>
          </cell>
        </row>
        <row r="1490">
          <cell r="J1490" t="str">
            <v>SG-eburymass-10/2023</v>
          </cell>
          <cell r="K1490">
            <v>45237</v>
          </cell>
          <cell r="L1490" t="str">
            <v>Monthly Billing</v>
          </cell>
          <cell r="M1490">
            <v>924.5</v>
          </cell>
          <cell r="N1490">
            <v>924.5</v>
          </cell>
          <cell r="O1490"/>
          <cell r="P1490" t="str">
            <v>Oct/2023</v>
          </cell>
          <cell r="Q1490">
            <v>924.5</v>
          </cell>
          <cell r="R1490">
            <v>815</v>
          </cell>
          <cell r="S1490">
            <v>0</v>
          </cell>
          <cell r="T1490" t="str">
            <v>Active</v>
          </cell>
          <cell r="U1490" t="str">
            <v>Masspay</v>
          </cell>
        </row>
        <row r="1491">
          <cell r="J1491" t="str">
            <v>SG-eburymass-11/2023</v>
          </cell>
          <cell r="K1491">
            <v>45267</v>
          </cell>
          <cell r="L1491" t="str">
            <v>Monthly Billing</v>
          </cell>
          <cell r="M1491">
            <v>1080</v>
          </cell>
          <cell r="N1491">
            <v>1080</v>
          </cell>
          <cell r="O1491"/>
          <cell r="P1491" t="str">
            <v>Nov/2023</v>
          </cell>
          <cell r="Q1491">
            <v>1080</v>
          </cell>
          <cell r="R1491">
            <v>785</v>
          </cell>
          <cell r="S1491">
            <v>0</v>
          </cell>
          <cell r="T1491" t="str">
            <v>Active</v>
          </cell>
          <cell r="U1491" t="str">
            <v>Masspay</v>
          </cell>
        </row>
        <row r="1492">
          <cell r="J1492" t="str">
            <v>SG -eburymass-CR-11/2023</v>
          </cell>
          <cell r="K1492"/>
          <cell r="L1492" t="str">
            <v>Credit Note</v>
          </cell>
          <cell r="M1492">
            <v>-262.5</v>
          </cell>
          <cell r="N1492">
            <v>-262.5</v>
          </cell>
          <cell r="O1492"/>
          <cell r="P1492" t="str">
            <v>Nov/2023</v>
          </cell>
          <cell r="Q1492">
            <v>-262.5</v>
          </cell>
          <cell r="R1492"/>
          <cell r="S1492">
            <v>0</v>
          </cell>
          <cell r="T1492" t="str">
            <v>Active</v>
          </cell>
          <cell r="U1492" t="str">
            <v>Masspay</v>
          </cell>
        </row>
        <row r="1493">
          <cell r="J1493" t="str">
            <v>SG -eburymass-CR-11/2023</v>
          </cell>
          <cell r="K1493"/>
          <cell r="L1493" t="str">
            <v>Credit Note</v>
          </cell>
          <cell r="M1493">
            <v>-549.77</v>
          </cell>
          <cell r="N1493">
            <v>-549.77</v>
          </cell>
          <cell r="O1493"/>
          <cell r="P1493" t="str">
            <v>Nov/2023</v>
          </cell>
          <cell r="Q1493">
            <v>-549.77</v>
          </cell>
          <cell r="R1493"/>
          <cell r="S1493">
            <v>0</v>
          </cell>
          <cell r="T1493" t="str">
            <v>Active</v>
          </cell>
          <cell r="U1493" t="str">
            <v>Masspay</v>
          </cell>
        </row>
        <row r="1494">
          <cell r="J1494" t="str">
            <v>SG-eburymass-12/2023</v>
          </cell>
          <cell r="K1494">
            <v>45299</v>
          </cell>
          <cell r="L1494" t="str">
            <v>Monthly Billing</v>
          </cell>
          <cell r="M1494">
            <v>1776.5</v>
          </cell>
          <cell r="N1494">
            <v>1776.5</v>
          </cell>
          <cell r="O1494"/>
          <cell r="P1494" t="str">
            <v>Dec/2023</v>
          </cell>
          <cell r="Q1494">
            <v>1776.5</v>
          </cell>
          <cell r="R1494">
            <v>753</v>
          </cell>
          <cell r="S1494">
            <v>0</v>
          </cell>
          <cell r="T1494" t="str">
            <v>Active</v>
          </cell>
          <cell r="U1494" t="str">
            <v>Masspay</v>
          </cell>
        </row>
        <row r="1495">
          <cell r="J1495" t="str">
            <v>SG -eburymass-CR-12/2023</v>
          </cell>
          <cell r="K1495"/>
          <cell r="L1495" t="str">
            <v>Credit Note</v>
          </cell>
          <cell r="M1495">
            <v>-775</v>
          </cell>
          <cell r="N1495">
            <v>-775</v>
          </cell>
          <cell r="O1495"/>
          <cell r="P1495" t="str">
            <v>Dec/2023</v>
          </cell>
          <cell r="Q1495">
            <v>-775</v>
          </cell>
          <cell r="R1495"/>
          <cell r="S1495">
            <v>0</v>
          </cell>
          <cell r="T1495" t="str">
            <v>Active</v>
          </cell>
          <cell r="U1495" t="str">
            <v>Masspay</v>
          </cell>
        </row>
        <row r="1496">
          <cell r="J1496" t="str">
            <v>SG-eburymass-01/2024</v>
          </cell>
          <cell r="K1496">
            <v>45329</v>
          </cell>
          <cell r="L1496" t="str">
            <v>Monthly Billing</v>
          </cell>
          <cell r="M1496">
            <v>1298</v>
          </cell>
          <cell r="N1496">
            <v>1298</v>
          </cell>
          <cell r="O1496"/>
          <cell r="P1496" t="str">
            <v>Jan/2024</v>
          </cell>
          <cell r="Q1496">
            <v>1298</v>
          </cell>
          <cell r="R1496">
            <v>723</v>
          </cell>
          <cell r="S1496">
            <v>0</v>
          </cell>
          <cell r="T1496" t="str">
            <v>Active</v>
          </cell>
          <cell r="U1496" t="str">
            <v>Masspay</v>
          </cell>
        </row>
        <row r="1497">
          <cell r="J1497" t="str">
            <v>SG-eburymass-02/2024</v>
          </cell>
          <cell r="K1497">
            <v>45358</v>
          </cell>
          <cell r="L1497" t="str">
            <v>Monthly Billing</v>
          </cell>
          <cell r="M1497">
            <v>1263</v>
          </cell>
          <cell r="N1497">
            <v>1263</v>
          </cell>
          <cell r="O1497"/>
          <cell r="P1497" t="str">
            <v>Feb/2024</v>
          </cell>
          <cell r="Q1497">
            <v>1263</v>
          </cell>
          <cell r="R1497">
            <v>694</v>
          </cell>
          <cell r="S1497">
            <v>0</v>
          </cell>
          <cell r="T1497" t="str">
            <v>Active</v>
          </cell>
          <cell r="U1497" t="str">
            <v>Masspay</v>
          </cell>
        </row>
        <row r="1498">
          <cell r="J1498" t="str">
            <v>SG-eburymass-03/2024</v>
          </cell>
          <cell r="K1498">
            <v>45390</v>
          </cell>
          <cell r="L1498" t="str">
            <v>Monthly Billing</v>
          </cell>
          <cell r="M1498">
            <v>1038</v>
          </cell>
          <cell r="N1498">
            <v>1038</v>
          </cell>
          <cell r="O1498"/>
          <cell r="P1498" t="str">
            <v>Mar/2024</v>
          </cell>
          <cell r="Q1498">
            <v>1038</v>
          </cell>
          <cell r="R1498">
            <v>662</v>
          </cell>
          <cell r="S1498">
            <v>0</v>
          </cell>
          <cell r="T1498" t="str">
            <v>Active</v>
          </cell>
          <cell r="U1498" t="str">
            <v>Masspay</v>
          </cell>
        </row>
        <row r="1499">
          <cell r="J1499" t="str">
            <v>SG-eburymass-04/2024</v>
          </cell>
          <cell r="K1499">
            <v>45419</v>
          </cell>
          <cell r="L1499" t="str">
            <v>Monthly Billing</v>
          </cell>
          <cell r="M1499">
            <v>989</v>
          </cell>
          <cell r="N1499">
            <v>989</v>
          </cell>
          <cell r="O1499"/>
          <cell r="P1499" t="str">
            <v>Apr/2024</v>
          </cell>
          <cell r="Q1499">
            <v>989</v>
          </cell>
          <cell r="R1499">
            <v>633</v>
          </cell>
          <cell r="S1499">
            <v>0</v>
          </cell>
          <cell r="T1499" t="str">
            <v>Active</v>
          </cell>
          <cell r="U1499" t="str">
            <v>Masspay</v>
          </cell>
        </row>
        <row r="1500">
          <cell r="J1500" t="str">
            <v>SG-eburymass-05/2024</v>
          </cell>
          <cell r="K1500">
            <v>45450</v>
          </cell>
          <cell r="L1500" t="str">
            <v>Monthly Billing</v>
          </cell>
          <cell r="M1500">
            <v>1106.5</v>
          </cell>
          <cell r="N1500">
            <v>1206.5</v>
          </cell>
          <cell r="O1500"/>
          <cell r="P1500" t="str">
            <v>May/2024</v>
          </cell>
          <cell r="Q1500">
            <v>1106.5</v>
          </cell>
          <cell r="R1500">
            <v>602</v>
          </cell>
          <cell r="S1500">
            <v>0</v>
          </cell>
          <cell r="T1500" t="str">
            <v>Active</v>
          </cell>
          <cell r="U1500" t="str">
            <v>Masspay</v>
          </cell>
        </row>
        <row r="1501">
          <cell r="J1501" t="str">
            <v>SG-eburymass-06/2024</v>
          </cell>
          <cell r="K1501">
            <v>45481</v>
          </cell>
          <cell r="L1501" t="str">
            <v>Monthly Billing</v>
          </cell>
          <cell r="M1501">
            <v>901.5</v>
          </cell>
          <cell r="N1501">
            <v>901.5</v>
          </cell>
          <cell r="O1501"/>
          <cell r="P1501" t="str">
            <v>Jun/2024</v>
          </cell>
          <cell r="Q1501">
            <v>901.5</v>
          </cell>
          <cell r="R1501">
            <v>571</v>
          </cell>
          <cell r="S1501">
            <v>0</v>
          </cell>
          <cell r="T1501" t="str">
            <v>Active</v>
          </cell>
          <cell r="U1501" t="str">
            <v>Masspay</v>
          </cell>
        </row>
        <row r="1502">
          <cell r="J1502" t="str">
            <v>SG-eburymass-07/2024</v>
          </cell>
          <cell r="K1502">
            <v>45511</v>
          </cell>
          <cell r="L1502" t="str">
            <v>Monthly Billing</v>
          </cell>
          <cell r="M1502">
            <v>1116.5</v>
          </cell>
          <cell r="N1502">
            <v>1116.5</v>
          </cell>
          <cell r="O1502"/>
          <cell r="P1502" t="str">
            <v>Jul/2024</v>
          </cell>
          <cell r="Q1502">
            <v>1116.5</v>
          </cell>
          <cell r="R1502">
            <v>541</v>
          </cell>
          <cell r="S1502">
            <v>0</v>
          </cell>
          <cell r="T1502" t="str">
            <v>Active</v>
          </cell>
          <cell r="U1502" t="str">
            <v>Masspay</v>
          </cell>
        </row>
        <row r="1503">
          <cell r="J1503" t="str">
            <v>SG-eburymass-08/2024</v>
          </cell>
          <cell r="K1503">
            <v>45542</v>
          </cell>
          <cell r="L1503" t="str">
            <v>Monthly Billing</v>
          </cell>
          <cell r="M1503">
            <v>1245.5</v>
          </cell>
          <cell r="N1503">
            <v>1245.5</v>
          </cell>
          <cell r="O1503"/>
          <cell r="P1503" t="str">
            <v>Aug/2024</v>
          </cell>
          <cell r="Q1503">
            <v>1245.5</v>
          </cell>
          <cell r="R1503">
            <v>510</v>
          </cell>
          <cell r="S1503">
            <v>0</v>
          </cell>
          <cell r="T1503" t="str">
            <v>Active</v>
          </cell>
          <cell r="U1503" t="str">
            <v>Masspay</v>
          </cell>
        </row>
        <row r="1504">
          <cell r="J1504" t="str">
            <v>SG-eburymass-09/2024</v>
          </cell>
          <cell r="K1504">
            <v>45572</v>
          </cell>
          <cell r="L1504" t="str">
            <v>Monthly Billing</v>
          </cell>
          <cell r="M1504">
            <v>1500.75</v>
          </cell>
          <cell r="N1504">
            <v>1500.75</v>
          </cell>
          <cell r="O1504"/>
          <cell r="P1504" t="str">
            <v>Sep/2024</v>
          </cell>
          <cell r="Q1504">
            <v>1500.75</v>
          </cell>
          <cell r="R1504">
            <v>480</v>
          </cell>
          <cell r="S1504">
            <v>0</v>
          </cell>
          <cell r="T1504" t="str">
            <v>Active</v>
          </cell>
          <cell r="U1504" t="str">
            <v>Masspay</v>
          </cell>
        </row>
        <row r="1505">
          <cell r="J1505" t="str">
            <v>SG-eburymass-10/2024</v>
          </cell>
          <cell r="K1505">
            <v>45608</v>
          </cell>
          <cell r="L1505" t="str">
            <v>Monthly Billing</v>
          </cell>
          <cell r="M1505">
            <v>891.5</v>
          </cell>
          <cell r="N1505">
            <v>891.5</v>
          </cell>
          <cell r="O1505"/>
          <cell r="P1505" t="str">
            <v>Oct/2024</v>
          </cell>
          <cell r="Q1505">
            <v>891.5</v>
          </cell>
          <cell r="R1505">
            <v>444</v>
          </cell>
          <cell r="S1505">
            <v>0</v>
          </cell>
          <cell r="T1505" t="str">
            <v>Active</v>
          </cell>
          <cell r="U1505" t="str">
            <v>Masspay</v>
          </cell>
        </row>
        <row r="1506">
          <cell r="J1506" t="str">
            <v>SG-eburymass-11/2024</v>
          </cell>
          <cell r="K1506">
            <v>45633</v>
          </cell>
          <cell r="L1506" t="str">
            <v>Monthly Billing</v>
          </cell>
          <cell r="M1506">
            <v>830.5</v>
          </cell>
          <cell r="N1506">
            <v>830.5</v>
          </cell>
          <cell r="O1506"/>
          <cell r="P1506" t="str">
            <v>Nov/2024</v>
          </cell>
          <cell r="Q1506">
            <v>830.5</v>
          </cell>
          <cell r="R1506">
            <v>419</v>
          </cell>
          <cell r="S1506">
            <v>0</v>
          </cell>
          <cell r="T1506" t="str">
            <v>Active</v>
          </cell>
          <cell r="U1506" t="str">
            <v>Masspay</v>
          </cell>
        </row>
        <row r="1507">
          <cell r="J1507" t="str">
            <v>SG-eburymass-12/2024</v>
          </cell>
          <cell r="K1507">
            <v>45667</v>
          </cell>
          <cell r="L1507" t="str">
            <v>Monthly Billing</v>
          </cell>
          <cell r="M1507">
            <v>1005</v>
          </cell>
          <cell r="N1507">
            <v>1835.5</v>
          </cell>
          <cell r="O1507"/>
          <cell r="P1507" t="str">
            <v>Dec/2024</v>
          </cell>
          <cell r="Q1507">
            <v>1005</v>
          </cell>
          <cell r="R1507">
            <v>385</v>
          </cell>
          <cell r="S1507">
            <v>0</v>
          </cell>
          <cell r="T1507" t="str">
            <v>Active</v>
          </cell>
          <cell r="U1507" t="str">
            <v>Masspay</v>
          </cell>
        </row>
        <row r="1508">
          <cell r="J1508" t="str">
            <v>SG-eburymass-01/2025</v>
          </cell>
          <cell r="K1508">
            <v>45695</v>
          </cell>
          <cell r="L1508" t="str">
            <v>Monthly Billing</v>
          </cell>
          <cell r="M1508">
            <v>800</v>
          </cell>
          <cell r="N1508">
            <v>800</v>
          </cell>
          <cell r="O1508"/>
          <cell r="P1508" t="str">
            <v>Jan/2025</v>
          </cell>
          <cell r="Q1508">
            <v>800</v>
          </cell>
          <cell r="R1508">
            <v>357</v>
          </cell>
          <cell r="S1508">
            <v>0</v>
          </cell>
          <cell r="T1508" t="str">
            <v>Active</v>
          </cell>
          <cell r="U1508" t="str">
            <v>Masspay</v>
          </cell>
        </row>
        <row r="1509">
          <cell r="J1509" t="str">
            <v>SG-eburymass-02/2025</v>
          </cell>
          <cell r="K1509">
            <v>45723</v>
          </cell>
          <cell r="L1509" t="str">
            <v>Monthly Billing</v>
          </cell>
          <cell r="M1509">
            <v>798</v>
          </cell>
          <cell r="N1509">
            <v>798</v>
          </cell>
          <cell r="O1509"/>
          <cell r="P1509" t="str">
            <v>Feb/2025</v>
          </cell>
          <cell r="Q1509">
            <v>798</v>
          </cell>
          <cell r="R1509">
            <v>329</v>
          </cell>
          <cell r="S1509">
            <v>0</v>
          </cell>
          <cell r="T1509" t="str">
            <v>Active</v>
          </cell>
          <cell r="U1509" t="str">
            <v>Masspay</v>
          </cell>
        </row>
        <row r="1510">
          <cell r="J1510" t="str">
            <v>SG-eburymass-03/2025</v>
          </cell>
          <cell r="K1510">
            <v>45754</v>
          </cell>
          <cell r="L1510" t="str">
            <v>Monthly Billing</v>
          </cell>
          <cell r="M1510">
            <v>826.25</v>
          </cell>
          <cell r="N1510">
            <v>826.25</v>
          </cell>
          <cell r="O1510"/>
          <cell r="P1510" t="str">
            <v>Mar/2025</v>
          </cell>
          <cell r="Q1510">
            <v>826.25</v>
          </cell>
          <cell r="R1510">
            <v>298</v>
          </cell>
          <cell r="S1510">
            <v>0</v>
          </cell>
          <cell r="T1510" t="str">
            <v>Active</v>
          </cell>
          <cell r="U1510" t="str">
            <v>Masspay</v>
          </cell>
        </row>
        <row r="1511">
          <cell r="J1511" t="str">
            <v>SG-eburymass-04/2025</v>
          </cell>
          <cell r="K1511">
            <v>45784</v>
          </cell>
          <cell r="L1511" t="str">
            <v>Monthly Billing</v>
          </cell>
          <cell r="M1511">
            <v>871</v>
          </cell>
          <cell r="N1511">
            <v>871</v>
          </cell>
          <cell r="O1511"/>
          <cell r="P1511" t="str">
            <v>Apr/2025</v>
          </cell>
          <cell r="Q1511">
            <v>871</v>
          </cell>
          <cell r="R1511">
            <v>268</v>
          </cell>
          <cell r="S1511">
            <v>0</v>
          </cell>
          <cell r="T1511" t="str">
            <v>Active</v>
          </cell>
          <cell r="U1511" t="str">
            <v>Masspay</v>
          </cell>
        </row>
        <row r="1512">
          <cell r="J1512" t="str">
            <v>SG-eburymass-05/2025</v>
          </cell>
          <cell r="K1512">
            <v>45815</v>
          </cell>
          <cell r="L1512" t="str">
            <v>Monthly Billing</v>
          </cell>
          <cell r="M1512">
            <v>774</v>
          </cell>
          <cell r="N1512">
            <v>774</v>
          </cell>
          <cell r="O1512"/>
          <cell r="P1512" t="str">
            <v>May/2025</v>
          </cell>
          <cell r="Q1512">
            <v>774</v>
          </cell>
          <cell r="R1512">
            <v>237</v>
          </cell>
          <cell r="S1512">
            <v>0</v>
          </cell>
          <cell r="T1512" t="str">
            <v>Active</v>
          </cell>
          <cell r="U1512" t="str">
            <v>Masspay</v>
          </cell>
        </row>
        <row r="1513">
          <cell r="J1513" t="str">
            <v>SG-eburymass-06/2025</v>
          </cell>
          <cell r="K1513">
            <v>45845</v>
          </cell>
          <cell r="L1513" t="str">
            <v>Monthly Billing</v>
          </cell>
          <cell r="M1513">
            <v>932.5</v>
          </cell>
          <cell r="N1513">
            <v>932.5</v>
          </cell>
          <cell r="O1513">
            <v>0</v>
          </cell>
          <cell r="P1513" t="str">
            <v>Jun/2025</v>
          </cell>
          <cell r="Q1513">
            <v>932.5</v>
          </cell>
          <cell r="R1513">
            <v>207</v>
          </cell>
          <cell r="S1513">
            <v>0</v>
          </cell>
          <cell r="T1513" t="str">
            <v>Active</v>
          </cell>
          <cell r="U1513" t="str">
            <v>Masspay</v>
          </cell>
        </row>
        <row r="1514">
          <cell r="J1514" t="str">
            <v>SG-eburymass-07/2025</v>
          </cell>
          <cell r="K1514">
            <v>45876</v>
          </cell>
          <cell r="L1514" t="str">
            <v>Monthly Billing</v>
          </cell>
          <cell r="M1514">
            <v>1026.75</v>
          </cell>
          <cell r="N1514">
            <v>1026.75</v>
          </cell>
          <cell r="O1514">
            <v>0</v>
          </cell>
          <cell r="P1514" t="str">
            <v>Jul/2025</v>
          </cell>
          <cell r="Q1514">
            <v>1026.75</v>
          </cell>
          <cell r="R1514">
            <v>176</v>
          </cell>
          <cell r="S1514">
            <v>0</v>
          </cell>
          <cell r="T1514" t="str">
            <v>Active</v>
          </cell>
          <cell r="U1514" t="str">
            <v>Masspay</v>
          </cell>
        </row>
        <row r="1515">
          <cell r="J1515" t="str">
            <v>SG-eburymass-08/2025</v>
          </cell>
          <cell r="K1515">
            <v>45908</v>
          </cell>
          <cell r="L1515" t="str">
            <v>Monthly Billing</v>
          </cell>
          <cell r="M1515">
            <v>758.75</v>
          </cell>
          <cell r="N1515">
            <v>758.75</v>
          </cell>
          <cell r="O1515">
            <v>0</v>
          </cell>
          <cell r="P1515" t="str">
            <v>Aug/2025</v>
          </cell>
          <cell r="Q1515">
            <v>758.75</v>
          </cell>
          <cell r="R1515">
            <v>144</v>
          </cell>
          <cell r="S1515">
            <v>0</v>
          </cell>
          <cell r="T1515" t="str">
            <v>Active</v>
          </cell>
          <cell r="U1515" t="str">
            <v>Masspay</v>
          </cell>
        </row>
        <row r="1516">
          <cell r="J1516" t="str">
            <v>SG-eburymass-09/2025</v>
          </cell>
          <cell r="K1516">
            <v>45937</v>
          </cell>
          <cell r="L1516" t="str">
            <v>Monthly Billing</v>
          </cell>
          <cell r="M1516">
            <v>791.5</v>
          </cell>
          <cell r="N1516">
            <v>791.5</v>
          </cell>
          <cell r="O1516">
            <v>0</v>
          </cell>
          <cell r="P1516" t="str">
            <v>Sep/2025</v>
          </cell>
          <cell r="Q1516">
            <v>791.5</v>
          </cell>
          <cell r="R1516">
            <v>115</v>
          </cell>
          <cell r="S1516">
            <v>0</v>
          </cell>
          <cell r="T1516" t="str">
            <v>Active</v>
          </cell>
          <cell r="U1516" t="str">
            <v>Masspay</v>
          </cell>
        </row>
        <row r="1517">
          <cell r="J1517" t="str">
            <v>SG-eburymass-10/2025</v>
          </cell>
          <cell r="K1517">
            <v>45968</v>
          </cell>
          <cell r="L1517" t="str">
            <v>Monthly Billing</v>
          </cell>
          <cell r="M1517">
            <v>1687.25</v>
          </cell>
          <cell r="N1517">
            <v>0</v>
          </cell>
          <cell r="O1517">
            <v>0</v>
          </cell>
          <cell r="P1517" t="str">
            <v>Oct/2025</v>
          </cell>
          <cell r="Q1517">
            <v>1687.25</v>
          </cell>
          <cell r="R1517">
            <v>84</v>
          </cell>
          <cell r="S1517">
            <v>0</v>
          </cell>
          <cell r="T1517" t="str">
            <v>Active</v>
          </cell>
          <cell r="U1517" t="str">
            <v>Masspay</v>
          </cell>
        </row>
        <row r="1518">
          <cell r="J1518" t="str">
            <v>SG-eburymass-11/2025</v>
          </cell>
          <cell r="K1518">
            <v>45999</v>
          </cell>
          <cell r="L1518" t="str">
            <v>Monthly Billing</v>
          </cell>
          <cell r="M1518">
            <v>682.25</v>
          </cell>
          <cell r="N1518">
            <v>682.25</v>
          </cell>
          <cell r="O1518">
            <v>0</v>
          </cell>
          <cell r="P1518" t="str">
            <v>Nov/2025</v>
          </cell>
          <cell r="Q1518">
            <v>682.25</v>
          </cell>
          <cell r="R1518">
            <v>53</v>
          </cell>
          <cell r="S1518">
            <v>0</v>
          </cell>
          <cell r="T1518" t="str">
            <v>Active</v>
          </cell>
          <cell r="U1518" t="str">
            <v>Masspay</v>
          </cell>
        </row>
        <row r="1519">
          <cell r="J1519" t="str">
            <v>SG-eburymass-12/2025</v>
          </cell>
          <cell r="K1519">
            <v>46029</v>
          </cell>
          <cell r="L1519" t="str">
            <v>Monthly Billing</v>
          </cell>
          <cell r="M1519">
            <v>634.75</v>
          </cell>
          <cell r="N1519">
            <v>634.75</v>
          </cell>
          <cell r="O1519">
            <v>0</v>
          </cell>
          <cell r="P1519" t="str">
            <v>Dec/2025</v>
          </cell>
          <cell r="Q1519">
            <v>634.75</v>
          </cell>
          <cell r="R1519">
            <v>23</v>
          </cell>
          <cell r="S1519">
            <v>0</v>
          </cell>
          <cell r="T1519" t="str">
            <v>Active</v>
          </cell>
          <cell r="U1519" t="str">
            <v>Masspay</v>
          </cell>
        </row>
        <row r="1520">
          <cell r="J1520" t="str">
            <v>SG-Ebury Partners UK Limited-11/2022</v>
          </cell>
          <cell r="K1520">
            <v>44907</v>
          </cell>
          <cell r="L1520" t="str">
            <v>Monthly Billing</v>
          </cell>
          <cell r="M1520">
            <v>1223.5</v>
          </cell>
          <cell r="N1520">
            <v>1223.5</v>
          </cell>
          <cell r="O1520"/>
          <cell r="P1520" t="str">
            <v>Nov/2022</v>
          </cell>
          <cell r="Q1520">
            <v>1223.5</v>
          </cell>
          <cell r="R1520">
            <v>1145</v>
          </cell>
          <cell r="S1520">
            <v>0</v>
          </cell>
          <cell r="T1520" t="str">
            <v>Active</v>
          </cell>
          <cell r="U1520" t="str">
            <v>Masspay</v>
          </cell>
        </row>
        <row r="1521">
          <cell r="J1521" t="str">
            <v>SG-Ebury Partners UK Limited-12/2022</v>
          </cell>
          <cell r="K1521">
            <v>44933</v>
          </cell>
          <cell r="L1521" t="str">
            <v>Monthly Billing</v>
          </cell>
          <cell r="M1521">
            <v>1404.5</v>
          </cell>
          <cell r="N1521">
            <v>1404.5</v>
          </cell>
          <cell r="O1521"/>
          <cell r="P1521" t="str">
            <v>Dec/2022</v>
          </cell>
          <cell r="Q1521">
            <v>1404.5</v>
          </cell>
          <cell r="R1521">
            <v>1119</v>
          </cell>
          <cell r="S1521">
            <v>0</v>
          </cell>
          <cell r="T1521" t="str">
            <v>Active</v>
          </cell>
          <cell r="U1521" t="str">
            <v>Masspay</v>
          </cell>
        </row>
        <row r="1522">
          <cell r="J1522" t="str">
            <v>SG-Ebury Partners UK Limited-01/2023</v>
          </cell>
          <cell r="K1522">
            <v>44964</v>
          </cell>
          <cell r="L1522" t="str">
            <v>Monthly Billing</v>
          </cell>
          <cell r="M1522">
            <v>1230</v>
          </cell>
          <cell r="N1522">
            <v>1230</v>
          </cell>
          <cell r="O1522"/>
          <cell r="P1522" t="str">
            <v>Jan/2023</v>
          </cell>
          <cell r="Q1522">
            <v>1230</v>
          </cell>
          <cell r="R1522">
            <v>1088</v>
          </cell>
          <cell r="S1522">
            <v>0</v>
          </cell>
          <cell r="T1522" t="str">
            <v>Active</v>
          </cell>
          <cell r="U1522" t="str">
            <v>Masspay</v>
          </cell>
        </row>
        <row r="1523">
          <cell r="J1523" t="str">
            <v>SG-EburyPartUKLtd-02/2023</v>
          </cell>
          <cell r="K1523">
            <v>44992</v>
          </cell>
          <cell r="L1523" t="str">
            <v>Monthly Billing</v>
          </cell>
          <cell r="M1523">
            <v>1422.5</v>
          </cell>
          <cell r="N1523">
            <v>1422.5</v>
          </cell>
          <cell r="O1523"/>
          <cell r="P1523" t="str">
            <v>Feb/2023</v>
          </cell>
          <cell r="Q1523">
            <v>1422.5</v>
          </cell>
          <cell r="R1523">
            <v>1060</v>
          </cell>
          <cell r="S1523">
            <v>0</v>
          </cell>
          <cell r="T1523" t="str">
            <v>Active</v>
          </cell>
          <cell r="U1523" t="str">
            <v>Masspay</v>
          </cell>
        </row>
        <row r="1524">
          <cell r="J1524" t="str">
            <v>SG-EburyPartUKLtd-03/2023</v>
          </cell>
          <cell r="K1524">
            <v>45023</v>
          </cell>
          <cell r="L1524" t="str">
            <v>Monthly Billing</v>
          </cell>
          <cell r="M1524">
            <v>1574</v>
          </cell>
          <cell r="N1524">
            <v>1574</v>
          </cell>
          <cell r="O1524"/>
          <cell r="P1524" t="str">
            <v>Mar/2023</v>
          </cell>
          <cell r="Q1524">
            <v>1574</v>
          </cell>
          <cell r="R1524">
            <v>1029</v>
          </cell>
          <cell r="S1524">
            <v>0</v>
          </cell>
          <cell r="T1524" t="str">
            <v>Active</v>
          </cell>
          <cell r="U1524" t="str">
            <v>Masspay</v>
          </cell>
        </row>
        <row r="1525">
          <cell r="J1525" t="str">
            <v>SG-EburyPartUKLtd-04/2023</v>
          </cell>
          <cell r="K1525">
            <v>45054</v>
          </cell>
          <cell r="L1525" t="str">
            <v>Monthly Billing</v>
          </cell>
          <cell r="M1525">
            <v>1320.5</v>
          </cell>
          <cell r="N1525">
            <v>1320.5</v>
          </cell>
          <cell r="O1525"/>
          <cell r="P1525" t="str">
            <v>Apr/2023</v>
          </cell>
          <cell r="Q1525">
            <v>1320.5</v>
          </cell>
          <cell r="R1525">
            <v>998</v>
          </cell>
          <cell r="S1525">
            <v>0</v>
          </cell>
          <cell r="T1525" t="str">
            <v>Active</v>
          </cell>
          <cell r="U1525" t="str">
            <v>Masspay</v>
          </cell>
        </row>
        <row r="1526">
          <cell r="J1526" t="str">
            <v>SG-EburyPartUKLtd-05/2023</v>
          </cell>
          <cell r="K1526">
            <v>45084</v>
          </cell>
          <cell r="L1526" t="str">
            <v>Monthly Billing</v>
          </cell>
          <cell r="M1526">
            <v>1646</v>
          </cell>
          <cell r="N1526">
            <v>1646</v>
          </cell>
          <cell r="O1526"/>
          <cell r="P1526" t="str">
            <v>May/2023</v>
          </cell>
          <cell r="Q1526">
            <v>1646</v>
          </cell>
          <cell r="R1526">
            <v>968</v>
          </cell>
          <cell r="S1526">
            <v>0</v>
          </cell>
          <cell r="T1526" t="str">
            <v>Active</v>
          </cell>
          <cell r="U1526" t="str">
            <v>Masspay</v>
          </cell>
        </row>
        <row r="1527">
          <cell r="J1527" t="str">
            <v>SG-EburyPartUKLtd-06/2023</v>
          </cell>
          <cell r="K1527">
            <v>45114</v>
          </cell>
          <cell r="L1527" t="str">
            <v>Monthly Billing</v>
          </cell>
          <cell r="M1527">
            <v>1547.5</v>
          </cell>
          <cell r="N1527">
            <v>1547.5</v>
          </cell>
          <cell r="O1527"/>
          <cell r="P1527" t="str">
            <v>Jun/2023</v>
          </cell>
          <cell r="Q1527">
            <v>1547.5</v>
          </cell>
          <cell r="R1527">
            <v>938</v>
          </cell>
          <cell r="S1527">
            <v>0</v>
          </cell>
          <cell r="T1527" t="str">
            <v>Active</v>
          </cell>
          <cell r="U1527" t="str">
            <v>Masspay</v>
          </cell>
        </row>
        <row r="1528">
          <cell r="J1528" t="str">
            <v>SG-EburyPartUKLtd-07/2023</v>
          </cell>
          <cell r="K1528">
            <v>45145</v>
          </cell>
          <cell r="L1528" t="str">
            <v>Monthly Billing</v>
          </cell>
          <cell r="M1528">
            <v>1643</v>
          </cell>
          <cell r="N1528">
            <v>1643</v>
          </cell>
          <cell r="O1528"/>
          <cell r="P1528" t="str">
            <v>Jul/2023</v>
          </cell>
          <cell r="Q1528">
            <v>1643</v>
          </cell>
          <cell r="R1528">
            <v>907</v>
          </cell>
          <cell r="S1528">
            <v>0</v>
          </cell>
          <cell r="T1528" t="str">
            <v>Active</v>
          </cell>
          <cell r="U1528" t="str">
            <v>Masspay</v>
          </cell>
        </row>
        <row r="1529">
          <cell r="J1529" t="str">
            <v>SG -EburyPartUKLtd-08/2023</v>
          </cell>
          <cell r="K1529">
            <v>45176</v>
          </cell>
          <cell r="L1529" t="str">
            <v>Monthly Billing</v>
          </cell>
          <cell r="M1529">
            <v>1804</v>
          </cell>
          <cell r="N1529">
            <v>1804</v>
          </cell>
          <cell r="O1529"/>
          <cell r="P1529" t="str">
            <v>Aug/2023</v>
          </cell>
          <cell r="Q1529">
            <v>1804</v>
          </cell>
          <cell r="R1529">
            <v>876</v>
          </cell>
          <cell r="S1529">
            <v>0</v>
          </cell>
          <cell r="T1529" t="str">
            <v>Active</v>
          </cell>
          <cell r="U1529" t="str">
            <v>Masspay</v>
          </cell>
        </row>
        <row r="1530">
          <cell r="J1530" t="str">
            <v>SG-EburyPartUKLtd-09/2023</v>
          </cell>
          <cell r="K1530">
            <v>45206</v>
          </cell>
          <cell r="L1530" t="str">
            <v>Monthly Billing</v>
          </cell>
          <cell r="M1530">
            <v>1814</v>
          </cell>
          <cell r="N1530">
            <v>1814</v>
          </cell>
          <cell r="O1530"/>
          <cell r="P1530" t="str">
            <v>Sep/2023</v>
          </cell>
          <cell r="Q1530">
            <v>1814</v>
          </cell>
          <cell r="R1530">
            <v>846</v>
          </cell>
          <cell r="S1530">
            <v>0</v>
          </cell>
          <cell r="T1530" t="str">
            <v>Active</v>
          </cell>
          <cell r="U1530" t="str">
            <v>Masspay</v>
          </cell>
        </row>
        <row r="1531">
          <cell r="J1531" t="str">
            <v>SG-EburyPartUKLtd-10/2023</v>
          </cell>
          <cell r="K1531">
            <v>45237</v>
          </cell>
          <cell r="L1531" t="str">
            <v>Monthly Billing</v>
          </cell>
          <cell r="M1531">
            <v>1532.5</v>
          </cell>
          <cell r="N1531">
            <v>1532.5</v>
          </cell>
          <cell r="O1531"/>
          <cell r="P1531" t="str">
            <v>Oct/2023</v>
          </cell>
          <cell r="Q1531">
            <v>1532.5</v>
          </cell>
          <cell r="R1531">
            <v>815</v>
          </cell>
          <cell r="S1531">
            <v>0</v>
          </cell>
          <cell r="T1531" t="str">
            <v>Active</v>
          </cell>
          <cell r="U1531" t="str">
            <v>Masspay</v>
          </cell>
        </row>
        <row r="1532">
          <cell r="J1532" t="str">
            <v>SG-EburyPartUKLtd-11/2023</v>
          </cell>
          <cell r="K1532">
            <v>45267</v>
          </cell>
          <cell r="L1532" t="str">
            <v>Monthly Billing</v>
          </cell>
          <cell r="M1532">
            <v>1361.5</v>
          </cell>
          <cell r="N1532">
            <v>1361.5</v>
          </cell>
          <cell r="O1532"/>
          <cell r="P1532" t="str">
            <v>Nov/2023</v>
          </cell>
          <cell r="Q1532">
            <v>1361.5</v>
          </cell>
          <cell r="R1532">
            <v>785</v>
          </cell>
          <cell r="S1532">
            <v>0</v>
          </cell>
          <cell r="T1532" t="str">
            <v>Active</v>
          </cell>
          <cell r="U1532" t="str">
            <v>Masspay</v>
          </cell>
        </row>
        <row r="1533">
          <cell r="J1533" t="str">
            <v>SG-EburyPartUKLtd-12/2023</v>
          </cell>
          <cell r="K1533">
            <v>45299</v>
          </cell>
          <cell r="L1533" t="str">
            <v>Monthly Billing</v>
          </cell>
          <cell r="M1533">
            <v>1493.5</v>
          </cell>
          <cell r="N1533">
            <v>1493.5</v>
          </cell>
          <cell r="O1533"/>
          <cell r="P1533" t="str">
            <v>Dec/2023</v>
          </cell>
          <cell r="Q1533">
            <v>1493.5</v>
          </cell>
          <cell r="R1533">
            <v>753</v>
          </cell>
          <cell r="S1533">
            <v>0</v>
          </cell>
          <cell r="T1533" t="str">
            <v>Active</v>
          </cell>
          <cell r="U1533" t="str">
            <v>Masspay</v>
          </cell>
        </row>
        <row r="1534">
          <cell r="J1534" t="str">
            <v>SG-EburyPartUKLtd-01/2024</v>
          </cell>
          <cell r="K1534">
            <v>45329</v>
          </cell>
          <cell r="L1534" t="str">
            <v>Monthly Billing</v>
          </cell>
          <cell r="M1534">
            <v>1719</v>
          </cell>
          <cell r="N1534">
            <v>1719</v>
          </cell>
          <cell r="O1534"/>
          <cell r="P1534" t="str">
            <v>Jan/2024</v>
          </cell>
          <cell r="Q1534">
            <v>1719</v>
          </cell>
          <cell r="R1534">
            <v>723</v>
          </cell>
          <cell r="S1534">
            <v>0</v>
          </cell>
          <cell r="T1534" t="str">
            <v>Active</v>
          </cell>
          <cell r="U1534" t="str">
            <v>Masspay</v>
          </cell>
        </row>
        <row r="1535">
          <cell r="J1535" t="str">
            <v>SG-EburyPartUKLtd-02/2024</v>
          </cell>
          <cell r="K1535">
            <v>45358</v>
          </cell>
          <cell r="L1535" t="str">
            <v>Monthly Billing</v>
          </cell>
          <cell r="M1535">
            <v>1655.5</v>
          </cell>
          <cell r="N1535">
            <v>1655.5</v>
          </cell>
          <cell r="O1535"/>
          <cell r="P1535" t="str">
            <v>Feb/2024</v>
          </cell>
          <cell r="Q1535">
            <v>1655.5</v>
          </cell>
          <cell r="R1535">
            <v>694</v>
          </cell>
          <cell r="S1535">
            <v>0</v>
          </cell>
          <cell r="T1535" t="str">
            <v>Active</v>
          </cell>
          <cell r="U1535" t="str">
            <v>Masspay</v>
          </cell>
        </row>
        <row r="1536">
          <cell r="J1536" t="str">
            <v>SG-EburyPartUKLtd-03/2024</v>
          </cell>
          <cell r="K1536">
            <v>45390</v>
          </cell>
          <cell r="L1536" t="str">
            <v>Monthly Billing</v>
          </cell>
          <cell r="M1536">
            <v>1670</v>
          </cell>
          <cell r="N1536">
            <v>1670</v>
          </cell>
          <cell r="O1536"/>
          <cell r="P1536" t="str">
            <v>Mar/2024</v>
          </cell>
          <cell r="Q1536">
            <v>1670</v>
          </cell>
          <cell r="R1536">
            <v>662</v>
          </cell>
          <cell r="S1536">
            <v>0</v>
          </cell>
          <cell r="T1536" t="str">
            <v>Active</v>
          </cell>
          <cell r="U1536" t="str">
            <v>Masspay</v>
          </cell>
        </row>
        <row r="1537">
          <cell r="J1537" t="str">
            <v>SG-EburyPartUKLtd-04/2024</v>
          </cell>
          <cell r="K1537">
            <v>45419</v>
          </cell>
          <cell r="L1537" t="str">
            <v>Monthly Billing</v>
          </cell>
          <cell r="M1537">
            <v>1728.5</v>
          </cell>
          <cell r="N1537">
            <v>1728.5</v>
          </cell>
          <cell r="O1537"/>
          <cell r="P1537" t="str">
            <v>Apr/2024</v>
          </cell>
          <cell r="Q1537">
            <v>1728.5</v>
          </cell>
          <cell r="R1537">
            <v>633</v>
          </cell>
          <cell r="S1537">
            <v>0</v>
          </cell>
          <cell r="T1537" t="str">
            <v>Active</v>
          </cell>
          <cell r="U1537" t="str">
            <v>Masspay</v>
          </cell>
        </row>
        <row r="1538">
          <cell r="J1538" t="str">
            <v>SG-EburyPartUKLtd-05/2024</v>
          </cell>
          <cell r="K1538">
            <v>45450</v>
          </cell>
          <cell r="L1538" t="str">
            <v>Monthly Billing</v>
          </cell>
          <cell r="M1538">
            <v>1816</v>
          </cell>
          <cell r="N1538">
            <v>1796</v>
          </cell>
          <cell r="O1538"/>
          <cell r="P1538" t="str">
            <v>May/2024</v>
          </cell>
          <cell r="Q1538">
            <v>1796</v>
          </cell>
          <cell r="R1538">
            <v>602</v>
          </cell>
          <cell r="S1538">
            <v>0</v>
          </cell>
          <cell r="T1538" t="str">
            <v>Active</v>
          </cell>
          <cell r="U1538" t="str">
            <v>Masspay</v>
          </cell>
        </row>
        <row r="1539">
          <cell r="J1539" t="str">
            <v>SG-EburyPartUKLtd-06/2024</v>
          </cell>
          <cell r="K1539">
            <v>45481</v>
          </cell>
          <cell r="L1539" t="str">
            <v>Monthly Billing</v>
          </cell>
          <cell r="M1539">
            <v>1686.5</v>
          </cell>
          <cell r="N1539">
            <v>1686.5</v>
          </cell>
          <cell r="O1539"/>
          <cell r="P1539" t="str">
            <v>Jun/2024</v>
          </cell>
          <cell r="Q1539">
            <v>1686.5</v>
          </cell>
          <cell r="R1539">
            <v>571</v>
          </cell>
          <cell r="S1539">
            <v>0</v>
          </cell>
          <cell r="T1539" t="str">
            <v>Active</v>
          </cell>
          <cell r="U1539" t="str">
            <v>Masspay</v>
          </cell>
        </row>
        <row r="1540">
          <cell r="J1540" t="str">
            <v>SG-CN-EburyPartUKLtd-07-2024</v>
          </cell>
          <cell r="K1540">
            <v>45512</v>
          </cell>
          <cell r="L1540" t="str">
            <v>Credit Note</v>
          </cell>
          <cell r="M1540">
            <v>-136.82</v>
          </cell>
          <cell r="N1540">
            <v>-636.82000000000005</v>
          </cell>
          <cell r="O1540">
            <v>0</v>
          </cell>
          <cell r="P1540" t="str">
            <v>Jul/2024</v>
          </cell>
          <cell r="Q1540">
            <v>-136.82</v>
          </cell>
          <cell r="R1540">
            <v>540</v>
          </cell>
          <cell r="S1540">
            <v>0</v>
          </cell>
          <cell r="T1540" t="str">
            <v>Active</v>
          </cell>
          <cell r="U1540" t="str">
            <v>Masspay</v>
          </cell>
        </row>
        <row r="1541">
          <cell r="J1541" t="str">
            <v>SG-EburyPartUKLtd-07/2024</v>
          </cell>
          <cell r="K1541">
            <v>45511</v>
          </cell>
          <cell r="L1541" t="str">
            <v>Monthly Billing</v>
          </cell>
          <cell r="M1541">
            <v>2030.5</v>
          </cell>
          <cell r="N1541">
            <v>2030.5</v>
          </cell>
          <cell r="O1541"/>
          <cell r="P1541" t="str">
            <v>Jul/2024</v>
          </cell>
          <cell r="Q1541">
            <v>2030.5</v>
          </cell>
          <cell r="R1541">
            <v>541</v>
          </cell>
          <cell r="S1541">
            <v>0</v>
          </cell>
          <cell r="T1541" t="str">
            <v>Active</v>
          </cell>
          <cell r="U1541" t="str">
            <v>Masspay</v>
          </cell>
        </row>
        <row r="1542">
          <cell r="J1542" t="str">
            <v>SG-CN-EburyPartUKLtd-06-2024</v>
          </cell>
          <cell r="K1542">
            <v>45523</v>
          </cell>
          <cell r="L1542" t="str">
            <v>Credit Note</v>
          </cell>
          <cell r="M1542">
            <v>-3687.65</v>
          </cell>
          <cell r="N1542">
            <v>-3687.65</v>
          </cell>
          <cell r="O1542">
            <v>0</v>
          </cell>
          <cell r="P1542" t="str">
            <v>Jan-Jun/2024</v>
          </cell>
          <cell r="Q1542">
            <v>-3687.65</v>
          </cell>
          <cell r="R1542">
            <v>529</v>
          </cell>
          <cell r="S1542">
            <v>0</v>
          </cell>
          <cell r="T1542" t="str">
            <v>Active</v>
          </cell>
          <cell r="U1542" t="str">
            <v>Masspay</v>
          </cell>
        </row>
        <row r="1543">
          <cell r="J1543" t="str">
            <v>SG-CN-EburyPartUKLtd-08-2024</v>
          </cell>
          <cell r="K1543">
            <v>45544</v>
          </cell>
          <cell r="L1543" t="str">
            <v>Credit Note</v>
          </cell>
          <cell r="M1543">
            <v>-7.84</v>
          </cell>
          <cell r="N1543">
            <v>-7.84</v>
          </cell>
          <cell r="O1543">
            <v>0</v>
          </cell>
          <cell r="P1543" t="str">
            <v>Aug/2024</v>
          </cell>
          <cell r="Q1543">
            <v>-7.84</v>
          </cell>
          <cell r="R1543">
            <v>508</v>
          </cell>
          <cell r="S1543">
            <v>0</v>
          </cell>
          <cell r="T1543" t="str">
            <v>Active</v>
          </cell>
          <cell r="U1543" t="str">
            <v>Masspay</v>
          </cell>
        </row>
        <row r="1544">
          <cell r="J1544" t="str">
            <v>SG-EburyPartUKLtd-08/2024</v>
          </cell>
          <cell r="K1544">
            <v>45542</v>
          </cell>
          <cell r="L1544" t="str">
            <v>Monthly Billing</v>
          </cell>
          <cell r="M1544">
            <v>2041.5</v>
          </cell>
          <cell r="N1544">
            <v>2041.5</v>
          </cell>
          <cell r="O1544"/>
          <cell r="P1544" t="str">
            <v>Aug/2024</v>
          </cell>
          <cell r="Q1544">
            <v>2041.5</v>
          </cell>
          <cell r="R1544">
            <v>510</v>
          </cell>
          <cell r="S1544">
            <v>0</v>
          </cell>
          <cell r="T1544" t="str">
            <v>Active</v>
          </cell>
          <cell r="U1544" t="str">
            <v>Masspay</v>
          </cell>
        </row>
        <row r="1545">
          <cell r="J1545" t="str">
            <v>SG-CN-EburyPartUKLtd-09-2024</v>
          </cell>
          <cell r="K1545">
            <v>45574</v>
          </cell>
          <cell r="L1545" t="str">
            <v>Credit Note</v>
          </cell>
          <cell r="M1545">
            <v>-284.88</v>
          </cell>
          <cell r="N1545">
            <v>-284.88</v>
          </cell>
          <cell r="O1545">
            <v>0</v>
          </cell>
          <cell r="P1545" t="str">
            <v>Sep/2024</v>
          </cell>
          <cell r="Q1545">
            <v>-284.88</v>
          </cell>
          <cell r="R1545">
            <v>478</v>
          </cell>
          <cell r="S1545">
            <v>0</v>
          </cell>
          <cell r="T1545" t="str">
            <v>Active</v>
          </cell>
          <cell r="U1545" t="str">
            <v>Masspay</v>
          </cell>
        </row>
        <row r="1546">
          <cell r="J1546" t="str">
            <v>SG-DN-EburyPartUKLtd-09-2024</v>
          </cell>
          <cell r="K1546">
            <v>45574</v>
          </cell>
          <cell r="L1546" t="str">
            <v>Debit Note</v>
          </cell>
          <cell r="M1546">
            <v>7500</v>
          </cell>
          <cell r="N1546">
            <v>7500</v>
          </cell>
          <cell r="O1546">
            <v>0</v>
          </cell>
          <cell r="P1546" t="str">
            <v>Sep/2024</v>
          </cell>
          <cell r="Q1546">
            <v>7500</v>
          </cell>
          <cell r="R1546">
            <v>478</v>
          </cell>
          <cell r="S1546">
            <v>0</v>
          </cell>
          <cell r="T1546" t="str">
            <v>Active</v>
          </cell>
          <cell r="U1546" t="str">
            <v>Masspay</v>
          </cell>
        </row>
        <row r="1547">
          <cell r="J1547" t="str">
            <v>SG-EburyPartUKLtd-09/2024</v>
          </cell>
          <cell r="K1547">
            <v>45572</v>
          </cell>
          <cell r="L1547" t="str">
            <v>Monthly Billing</v>
          </cell>
          <cell r="M1547">
            <v>1651.5</v>
          </cell>
          <cell r="N1547">
            <v>1651.5</v>
          </cell>
          <cell r="O1547"/>
          <cell r="P1547" t="str">
            <v>Sep/2024</v>
          </cell>
          <cell r="Q1547">
            <v>1651.5</v>
          </cell>
          <cell r="R1547">
            <v>480</v>
          </cell>
          <cell r="S1547">
            <v>0</v>
          </cell>
          <cell r="T1547" t="str">
            <v>Active</v>
          </cell>
          <cell r="U1547" t="str">
            <v>Masspay</v>
          </cell>
        </row>
        <row r="1548">
          <cell r="J1548" t="str">
            <v>SG-DN-EburyPartUKLtd-10-2024</v>
          </cell>
          <cell r="K1548">
            <v>45608</v>
          </cell>
          <cell r="L1548" t="str">
            <v>Debit Note</v>
          </cell>
          <cell r="M1548">
            <v>1401.81</v>
          </cell>
          <cell r="N1548">
            <v>1401.81</v>
          </cell>
          <cell r="O1548">
            <v>0</v>
          </cell>
          <cell r="P1548" t="str">
            <v>Oct/2024</v>
          </cell>
          <cell r="Q1548">
            <v>1401.81</v>
          </cell>
          <cell r="R1548">
            <v>444</v>
          </cell>
          <cell r="S1548">
            <v>0</v>
          </cell>
          <cell r="T1548" t="str">
            <v>Active</v>
          </cell>
          <cell r="U1548" t="str">
            <v>Masspay</v>
          </cell>
        </row>
        <row r="1549">
          <cell r="J1549" t="str">
            <v>SG-EburyPartUKLtd-10/2024</v>
          </cell>
          <cell r="K1549">
            <v>45608</v>
          </cell>
          <cell r="L1549" t="str">
            <v>Monthly Billing</v>
          </cell>
          <cell r="M1549">
            <v>1964</v>
          </cell>
          <cell r="N1549">
            <v>1964</v>
          </cell>
          <cell r="O1549"/>
          <cell r="P1549" t="str">
            <v>Oct/2024</v>
          </cell>
          <cell r="Q1549">
            <v>1964</v>
          </cell>
          <cell r="R1549">
            <v>444</v>
          </cell>
          <cell r="S1549">
            <v>0</v>
          </cell>
          <cell r="T1549" t="str">
            <v>Active</v>
          </cell>
          <cell r="U1549" t="str">
            <v>Masspay</v>
          </cell>
        </row>
        <row r="1550">
          <cell r="J1550" t="str">
            <v>SG-CN-EburyPartUKLtd-11-2024</v>
          </cell>
          <cell r="K1550">
            <v>45635</v>
          </cell>
          <cell r="L1550" t="str">
            <v>Credit Note</v>
          </cell>
          <cell r="M1550">
            <v>-320.66000000000003</v>
          </cell>
          <cell r="N1550">
            <v>-320.66000000000003</v>
          </cell>
          <cell r="O1550">
            <v>0</v>
          </cell>
          <cell r="P1550" t="str">
            <v>Nov/2024</v>
          </cell>
          <cell r="Q1550">
            <v>-320.66000000000003</v>
          </cell>
          <cell r="R1550">
            <v>417</v>
          </cell>
          <cell r="S1550">
            <v>0</v>
          </cell>
          <cell r="T1550" t="str">
            <v>Active</v>
          </cell>
          <cell r="U1550" t="str">
            <v>Masspay</v>
          </cell>
        </row>
        <row r="1551">
          <cell r="J1551" t="str">
            <v>SG-EburyPartUKLtd-11/2024</v>
          </cell>
          <cell r="K1551">
            <v>45633</v>
          </cell>
          <cell r="L1551" t="str">
            <v>Monthly Billing</v>
          </cell>
          <cell r="M1551">
            <v>1714</v>
          </cell>
          <cell r="N1551">
            <v>1714</v>
          </cell>
          <cell r="O1551"/>
          <cell r="P1551" t="str">
            <v>Nov/2024</v>
          </cell>
          <cell r="Q1551">
            <v>1714</v>
          </cell>
          <cell r="R1551">
            <v>419</v>
          </cell>
          <cell r="S1551">
            <v>0</v>
          </cell>
          <cell r="T1551" t="str">
            <v>Active</v>
          </cell>
          <cell r="U1551" t="str">
            <v>Masspay</v>
          </cell>
        </row>
        <row r="1552">
          <cell r="J1552" t="str">
            <v>SG-EburyPartUKLtd-12/2024</v>
          </cell>
          <cell r="K1552">
            <v>45667</v>
          </cell>
          <cell r="L1552" t="str">
            <v>Monthly Billing</v>
          </cell>
          <cell r="M1552">
            <v>1529</v>
          </cell>
          <cell r="N1552">
            <v>1529</v>
          </cell>
          <cell r="O1552"/>
          <cell r="P1552" t="str">
            <v>Dec/2024</v>
          </cell>
          <cell r="Q1552">
            <v>1529</v>
          </cell>
          <cell r="R1552">
            <v>385</v>
          </cell>
          <cell r="S1552">
            <v>0</v>
          </cell>
          <cell r="T1552" t="str">
            <v>Active</v>
          </cell>
          <cell r="U1552" t="str">
            <v>Masspay</v>
          </cell>
        </row>
        <row r="1553">
          <cell r="J1553" t="str">
            <v>SG-CN-EburyPartUKLtd-01-2025</v>
          </cell>
          <cell r="K1553">
            <v>45699</v>
          </cell>
          <cell r="L1553" t="str">
            <v>Credit Note-Rebate</v>
          </cell>
          <cell r="M1553">
            <v>-1335.88</v>
          </cell>
          <cell r="N1553">
            <v>0</v>
          </cell>
          <cell r="O1553">
            <v>0</v>
          </cell>
          <cell r="P1553" t="str">
            <v>Jan/2025</v>
          </cell>
          <cell r="Q1553">
            <v>-1335.88</v>
          </cell>
          <cell r="R1553">
            <v>353</v>
          </cell>
          <cell r="S1553">
            <v>0</v>
          </cell>
          <cell r="T1553" t="str">
            <v>Active</v>
          </cell>
          <cell r="U1553" t="str">
            <v>Masspay</v>
          </cell>
        </row>
        <row r="1554">
          <cell r="J1554" t="str">
            <v>SG-EburyPartUKLtd-01/2025</v>
          </cell>
          <cell r="K1554">
            <v>45695</v>
          </cell>
          <cell r="L1554" t="str">
            <v>Monthly Billing</v>
          </cell>
          <cell r="M1554">
            <v>1768</v>
          </cell>
          <cell r="N1554">
            <v>1768</v>
          </cell>
          <cell r="O1554"/>
          <cell r="P1554" t="str">
            <v>Jan/2025</v>
          </cell>
          <cell r="Q1554">
            <v>1768</v>
          </cell>
          <cell r="R1554">
            <v>357</v>
          </cell>
          <cell r="S1554">
            <v>0</v>
          </cell>
          <cell r="T1554" t="str">
            <v>Active</v>
          </cell>
          <cell r="U1554" t="str">
            <v>Masspay</v>
          </cell>
        </row>
        <row r="1555">
          <cell r="J1555" t="str">
            <v>SG-CN-EburyPartUKLtd-02-2025</v>
          </cell>
          <cell r="K1555">
            <v>45727</v>
          </cell>
          <cell r="L1555" t="str">
            <v>Credit Note-Rebate</v>
          </cell>
          <cell r="M1555">
            <v>-572.65</v>
          </cell>
          <cell r="N1555">
            <v>-572.65</v>
          </cell>
          <cell r="O1555">
            <v>0</v>
          </cell>
          <cell r="P1555" t="str">
            <v>Feb-2025</v>
          </cell>
          <cell r="Q1555">
            <v>-572.65</v>
          </cell>
          <cell r="R1555">
            <v>325</v>
          </cell>
          <cell r="S1555">
            <v>0</v>
          </cell>
          <cell r="T1555" t="str">
            <v>Active</v>
          </cell>
          <cell r="U1555" t="str">
            <v>Masspay</v>
          </cell>
        </row>
        <row r="1556">
          <cell r="J1556" t="str">
            <v>SG-EburyPartUKLtd-02/2025</v>
          </cell>
          <cell r="K1556">
            <v>45723</v>
          </cell>
          <cell r="L1556" t="str">
            <v>Monthly Billing</v>
          </cell>
          <cell r="M1556">
            <v>1567.5</v>
          </cell>
          <cell r="N1556">
            <v>1567.5</v>
          </cell>
          <cell r="O1556"/>
          <cell r="P1556" t="str">
            <v>Feb/2025</v>
          </cell>
          <cell r="Q1556">
            <v>1567.5</v>
          </cell>
          <cell r="R1556">
            <v>329</v>
          </cell>
          <cell r="S1556">
            <v>0</v>
          </cell>
          <cell r="T1556" t="str">
            <v>Active</v>
          </cell>
          <cell r="U1556" t="str">
            <v>Masspay</v>
          </cell>
        </row>
        <row r="1557">
          <cell r="J1557" t="str">
            <v>SG-EburyPartUKLtd-03/2025</v>
          </cell>
          <cell r="K1557">
            <v>45754</v>
          </cell>
          <cell r="L1557" t="str">
            <v>Monthly Billing</v>
          </cell>
          <cell r="M1557">
            <v>1742</v>
          </cell>
          <cell r="N1557">
            <v>1742</v>
          </cell>
          <cell r="O1557"/>
          <cell r="P1557" t="str">
            <v>Mar/2025</v>
          </cell>
          <cell r="Q1557">
            <v>1742</v>
          </cell>
          <cell r="R1557">
            <v>298</v>
          </cell>
          <cell r="S1557">
            <v>0</v>
          </cell>
          <cell r="T1557" t="str">
            <v>Active</v>
          </cell>
          <cell r="U1557" t="str">
            <v>Masspay</v>
          </cell>
        </row>
        <row r="1558">
          <cell r="J1558" t="str">
            <v>SG-CN-EburyPartUKLtd-03-2025</v>
          </cell>
          <cell r="K1558">
            <v>45756</v>
          </cell>
          <cell r="L1558" t="str">
            <v>Credit Note-Rebate</v>
          </cell>
          <cell r="M1558">
            <v>-501.74</v>
          </cell>
          <cell r="N1558">
            <v>0</v>
          </cell>
          <cell r="O1558">
            <v>0</v>
          </cell>
          <cell r="P1558" t="str">
            <v>Mar/2025</v>
          </cell>
          <cell r="Q1558">
            <v>-501.74</v>
          </cell>
          <cell r="R1558">
            <v>296</v>
          </cell>
          <cell r="S1558">
            <v>0</v>
          </cell>
          <cell r="T1558" t="str">
            <v>Active</v>
          </cell>
          <cell r="U1558" t="str">
            <v>Masspay</v>
          </cell>
        </row>
        <row r="1559">
          <cell r="J1559" t="str">
            <v>SG-EburyPartUKLtd-04/2025</v>
          </cell>
          <cell r="K1559">
            <v>45784</v>
          </cell>
          <cell r="L1559" t="str">
            <v>Monthly Billing</v>
          </cell>
          <cell r="M1559">
            <v>1888</v>
          </cell>
          <cell r="N1559">
            <v>1888</v>
          </cell>
          <cell r="O1559"/>
          <cell r="P1559" t="str">
            <v>Apr/2025</v>
          </cell>
          <cell r="Q1559">
            <v>1888</v>
          </cell>
          <cell r="R1559">
            <v>268</v>
          </cell>
          <cell r="S1559">
            <v>0</v>
          </cell>
          <cell r="T1559" t="str">
            <v>Active</v>
          </cell>
          <cell r="U1559" t="str">
            <v>Masspay</v>
          </cell>
        </row>
        <row r="1560">
          <cell r="J1560" t="str">
            <v>SG-CN-EburyPartUKLtd-04-2025</v>
          </cell>
          <cell r="K1560">
            <v>45786</v>
          </cell>
          <cell r="L1560" t="str">
            <v>Credit Note-Rebate</v>
          </cell>
          <cell r="M1560">
            <v>-824.62</v>
          </cell>
          <cell r="N1560">
            <v>-824.62</v>
          </cell>
          <cell r="O1560">
            <v>0</v>
          </cell>
          <cell r="P1560" t="str">
            <v>Apr-2025</v>
          </cell>
          <cell r="Q1560">
            <v>-824.62</v>
          </cell>
          <cell r="R1560">
            <v>266</v>
          </cell>
          <cell r="S1560">
            <v>0</v>
          </cell>
          <cell r="T1560" t="str">
            <v>Active</v>
          </cell>
          <cell r="U1560" t="str">
            <v>Masspay</v>
          </cell>
        </row>
        <row r="1561">
          <cell r="J1561" t="str">
            <v>SG-CN-EburyPartUKLtd-05-2025</v>
          </cell>
          <cell r="K1561">
            <v>45818</v>
          </cell>
          <cell r="L1561" t="str">
            <v>Credit Note-Rebate</v>
          </cell>
          <cell r="M1561">
            <v>-3783.57</v>
          </cell>
          <cell r="N1561">
            <v>-3783.57</v>
          </cell>
          <cell r="O1561">
            <v>0</v>
          </cell>
          <cell r="P1561" t="str">
            <v>May/2025</v>
          </cell>
          <cell r="Q1561">
            <v>-3783.57</v>
          </cell>
          <cell r="R1561">
            <v>234</v>
          </cell>
          <cell r="S1561">
            <v>0</v>
          </cell>
          <cell r="T1561" t="str">
            <v>Active</v>
          </cell>
          <cell r="U1561" t="str">
            <v>Masspay</v>
          </cell>
        </row>
        <row r="1562">
          <cell r="J1562" t="str">
            <v>SG-EburyPartUKLtd-05/2025</v>
          </cell>
          <cell r="K1562">
            <v>45815</v>
          </cell>
          <cell r="L1562" t="str">
            <v>Monthly Billing</v>
          </cell>
          <cell r="M1562">
            <v>2213.5</v>
          </cell>
          <cell r="N1562">
            <v>2213.5</v>
          </cell>
          <cell r="O1562"/>
          <cell r="P1562" t="str">
            <v>May/2025</v>
          </cell>
          <cell r="Q1562">
            <v>2213.5</v>
          </cell>
          <cell r="R1562">
            <v>237</v>
          </cell>
          <cell r="S1562">
            <v>0</v>
          </cell>
          <cell r="T1562" t="str">
            <v>Active</v>
          </cell>
          <cell r="U1562" t="str">
            <v>Masspay</v>
          </cell>
        </row>
        <row r="1563">
          <cell r="J1563" t="str">
            <v>SG-EburyPartUKLtd-06/2025</v>
          </cell>
          <cell r="K1563">
            <v>45845</v>
          </cell>
          <cell r="L1563" t="str">
            <v>Monthly Billing</v>
          </cell>
          <cell r="M1563">
            <v>2007</v>
          </cell>
          <cell r="N1563">
            <v>2007</v>
          </cell>
          <cell r="O1563">
            <v>0</v>
          </cell>
          <cell r="P1563" t="str">
            <v>Jun/2025</v>
          </cell>
          <cell r="Q1563">
            <v>2007</v>
          </cell>
          <cell r="R1563">
            <v>207</v>
          </cell>
          <cell r="S1563">
            <v>0</v>
          </cell>
          <cell r="T1563" t="str">
            <v>Active</v>
          </cell>
          <cell r="U1563" t="str">
            <v>Masspay</v>
          </cell>
        </row>
        <row r="1564">
          <cell r="J1564" t="str">
            <v>SG-CN-EburyPartUKLtd-09-2025</v>
          </cell>
          <cell r="K1564">
            <v>45938</v>
          </cell>
          <cell r="L1564" t="str">
            <v>Credit Note-Rebate</v>
          </cell>
          <cell r="M1564">
            <v>-9050.32</v>
          </cell>
          <cell r="N1564">
            <v>-9050.32</v>
          </cell>
          <cell r="O1564">
            <v>0</v>
          </cell>
          <cell r="P1564" t="str">
            <v>Sep-2025</v>
          </cell>
          <cell r="Q1564">
            <v>-9050.32</v>
          </cell>
          <cell r="R1564">
            <v>114</v>
          </cell>
          <cell r="S1564">
            <v>0</v>
          </cell>
          <cell r="T1564" t="str">
            <v>Active</v>
          </cell>
          <cell r="U1564" t="str">
            <v>Masspay</v>
          </cell>
        </row>
        <row r="1565">
          <cell r="J1565" t="str">
            <v>SG-EburyPartUKLtd-09/2025</v>
          </cell>
          <cell r="K1565">
            <v>45937</v>
          </cell>
          <cell r="L1565" t="str">
            <v>Monthly Billing</v>
          </cell>
          <cell r="M1565">
            <v>2678.5</v>
          </cell>
          <cell r="N1565">
            <v>2678.5</v>
          </cell>
          <cell r="O1565">
            <v>0</v>
          </cell>
          <cell r="P1565" t="str">
            <v>Sep/2025</v>
          </cell>
          <cell r="Q1565">
            <v>2678.5</v>
          </cell>
          <cell r="R1565">
            <v>115</v>
          </cell>
          <cell r="S1565">
            <v>0</v>
          </cell>
          <cell r="T1565" t="str">
            <v>Active</v>
          </cell>
          <cell r="U1565" t="str">
            <v>Masspay</v>
          </cell>
        </row>
        <row r="1566">
          <cell r="J1566" t="str">
            <v>SG-CN-EburyPartUKLtd-10/2025</v>
          </cell>
          <cell r="K1566">
            <v>45971</v>
          </cell>
          <cell r="L1566" t="str">
            <v>Credit Note-Rebate</v>
          </cell>
          <cell r="M1566">
            <v>-9131.06</v>
          </cell>
          <cell r="N1566">
            <v>-9131.06</v>
          </cell>
          <cell r="O1566">
            <v>0</v>
          </cell>
          <cell r="P1566" t="str">
            <v>Oct-2025</v>
          </cell>
          <cell r="Q1566">
            <v>-9131.06</v>
          </cell>
          <cell r="R1566">
            <v>81</v>
          </cell>
          <cell r="S1566">
            <v>0</v>
          </cell>
          <cell r="T1566" t="str">
            <v>Active</v>
          </cell>
          <cell r="U1566" t="str">
            <v>Masspay</v>
          </cell>
        </row>
        <row r="1567">
          <cell r="J1567" t="str">
            <v>SG-EburyPartUKLtd-10/2025</v>
          </cell>
          <cell r="K1567">
            <v>45968</v>
          </cell>
          <cell r="L1567" t="str">
            <v>Monthly Billing</v>
          </cell>
          <cell r="M1567">
            <v>2766</v>
          </cell>
          <cell r="N1567">
            <v>2766</v>
          </cell>
          <cell r="O1567">
            <v>0</v>
          </cell>
          <cell r="P1567" t="str">
            <v>Oct/2025</v>
          </cell>
          <cell r="Q1567">
            <v>2766</v>
          </cell>
          <cell r="R1567">
            <v>84</v>
          </cell>
          <cell r="S1567">
            <v>0</v>
          </cell>
          <cell r="T1567" t="str">
            <v>Active</v>
          </cell>
          <cell r="U1567" t="str">
            <v>Masspay</v>
          </cell>
        </row>
        <row r="1568">
          <cell r="J1568" t="str">
            <v>SG-EburyPartUKLtd-11/2025</v>
          </cell>
          <cell r="K1568">
            <v>45999</v>
          </cell>
          <cell r="L1568" t="str">
            <v>Monthly Billing</v>
          </cell>
          <cell r="M1568">
            <v>2461</v>
          </cell>
          <cell r="N1568">
            <v>2461</v>
          </cell>
          <cell r="O1568">
            <v>0</v>
          </cell>
          <cell r="P1568" t="str">
            <v>Nov/2025</v>
          </cell>
          <cell r="Q1568">
            <v>2461</v>
          </cell>
          <cell r="R1568">
            <v>53</v>
          </cell>
          <cell r="S1568">
            <v>0</v>
          </cell>
          <cell r="T1568" t="str">
            <v>Active</v>
          </cell>
          <cell r="U1568" t="str">
            <v>Masspay</v>
          </cell>
        </row>
        <row r="1569">
          <cell r="J1569" t="str">
            <v>SG-CN-EburyPartUKLtd-11-2025</v>
          </cell>
          <cell r="K1569">
            <v>46000</v>
          </cell>
          <cell r="L1569" t="str">
            <v>Credit Note-Rebate</v>
          </cell>
          <cell r="M1569">
            <v>-9502.7800000000007</v>
          </cell>
          <cell r="N1569">
            <v>-9502.7800000000007</v>
          </cell>
          <cell r="O1569">
            <v>0</v>
          </cell>
          <cell r="P1569" t="str">
            <v>Nov-2025</v>
          </cell>
          <cell r="Q1569">
            <v>-9502.7800000000007</v>
          </cell>
          <cell r="R1569">
            <v>52</v>
          </cell>
          <cell r="S1569">
            <v>0</v>
          </cell>
          <cell r="T1569" t="str">
            <v>Active</v>
          </cell>
          <cell r="U1569" t="str">
            <v>Masspay</v>
          </cell>
        </row>
        <row r="1570">
          <cell r="J1570" t="str">
            <v>SG-CN-EburyPartUKLtd-12-2025</v>
          </cell>
          <cell r="K1570">
            <v>46031</v>
          </cell>
          <cell r="L1570" t="str">
            <v>Credit Note-Rebate</v>
          </cell>
          <cell r="M1570">
            <v>-8173.46</v>
          </cell>
          <cell r="N1570">
            <v>-8173.46</v>
          </cell>
          <cell r="O1570">
            <v>0</v>
          </cell>
          <cell r="P1570" t="str">
            <v>Dec-2025</v>
          </cell>
          <cell r="Q1570">
            <v>-8173.46</v>
          </cell>
          <cell r="R1570">
            <v>21</v>
          </cell>
          <cell r="S1570">
            <v>0</v>
          </cell>
          <cell r="T1570" t="str">
            <v>Active</v>
          </cell>
          <cell r="U1570" t="str">
            <v>Masspay</v>
          </cell>
        </row>
        <row r="1571">
          <cell r="J1571" t="str">
            <v>SG-EburyPartUKLtd-12/2025</v>
          </cell>
          <cell r="K1571">
            <v>46029</v>
          </cell>
          <cell r="L1571" t="str">
            <v>Monthly Billing</v>
          </cell>
          <cell r="M1571">
            <v>2806</v>
          </cell>
          <cell r="N1571">
            <v>2806</v>
          </cell>
          <cell r="O1571">
            <v>0</v>
          </cell>
          <cell r="P1571" t="str">
            <v>Dec/2025</v>
          </cell>
          <cell r="Q1571">
            <v>2806</v>
          </cell>
          <cell r="R1571">
            <v>23</v>
          </cell>
          <cell r="S1571">
            <v>0</v>
          </cell>
          <cell r="T1571" t="str">
            <v>Active</v>
          </cell>
          <cell r="U1571" t="str">
            <v>Masspay</v>
          </cell>
        </row>
        <row r="1572">
          <cell r="J1572" t="str">
            <v>SG-CN-EburyPartUKLtd-06-2025</v>
          </cell>
          <cell r="K1572">
            <v>45847</v>
          </cell>
          <cell r="L1572" t="str">
            <v>Credit Note-Rebate</v>
          </cell>
          <cell r="M1572">
            <v>-8671.1</v>
          </cell>
          <cell r="N1572">
            <v>-8671.1</v>
          </cell>
          <cell r="O1572">
            <v>0</v>
          </cell>
          <cell r="P1572" t="str">
            <v>Jun/2025</v>
          </cell>
          <cell r="Q1572">
            <v>-436.93</v>
          </cell>
          <cell r="R1572">
            <v>205</v>
          </cell>
          <cell r="S1572">
            <v>0</v>
          </cell>
          <cell r="T1572" t="str">
            <v>Active</v>
          </cell>
          <cell r="U1572" t="str">
            <v>Masspay</v>
          </cell>
        </row>
        <row r="1573">
          <cell r="J1573" t="str">
            <v>SG-CN-EburyPartUKLtd-07-2025</v>
          </cell>
          <cell r="K1573">
            <v>45877</v>
          </cell>
          <cell r="L1573" t="str">
            <v>Credit Note-Rebate</v>
          </cell>
          <cell r="M1573">
            <v>-8298.51</v>
          </cell>
          <cell r="N1573">
            <v>-8298.51</v>
          </cell>
          <cell r="O1573">
            <v>0</v>
          </cell>
          <cell r="P1573" t="str">
            <v>Jul/2025</v>
          </cell>
          <cell r="Q1573">
            <v>-8298.51</v>
          </cell>
          <cell r="R1573">
            <v>175</v>
          </cell>
          <cell r="S1573">
            <v>0</v>
          </cell>
          <cell r="T1573" t="str">
            <v>Active</v>
          </cell>
          <cell r="U1573" t="str">
            <v>Masspay</v>
          </cell>
        </row>
        <row r="1574">
          <cell r="J1574" t="str">
            <v>SG-EburyPartUKLtd-07/2025</v>
          </cell>
          <cell r="K1574">
            <v>45877</v>
          </cell>
          <cell r="L1574" t="str">
            <v>Monthly Billing</v>
          </cell>
          <cell r="M1574">
            <v>2845</v>
          </cell>
          <cell r="N1574">
            <v>2845</v>
          </cell>
          <cell r="O1574">
            <v>0</v>
          </cell>
          <cell r="P1574" t="str">
            <v>Jul-2025</v>
          </cell>
          <cell r="Q1574">
            <v>2845</v>
          </cell>
          <cell r="R1574">
            <v>175</v>
          </cell>
          <cell r="S1574">
            <v>0</v>
          </cell>
          <cell r="T1574" t="str">
            <v>Active</v>
          </cell>
          <cell r="U1574" t="str">
            <v>Masspay</v>
          </cell>
        </row>
        <row r="1575">
          <cell r="J1575" t="str">
            <v>SG-CN-EburyPartUKLtd-08-2025</v>
          </cell>
          <cell r="K1575">
            <v>45909</v>
          </cell>
          <cell r="L1575" t="str">
            <v>Credit Note-Rebate</v>
          </cell>
          <cell r="M1575">
            <v>-6065.57</v>
          </cell>
          <cell r="N1575">
            <v>0</v>
          </cell>
          <cell r="O1575">
            <v>0</v>
          </cell>
          <cell r="P1575" t="str">
            <v>Aug/2025</v>
          </cell>
          <cell r="Q1575">
            <v>-6065.57</v>
          </cell>
          <cell r="R1575">
            <v>143</v>
          </cell>
          <cell r="S1575">
            <v>0</v>
          </cell>
          <cell r="T1575" t="str">
            <v>Active</v>
          </cell>
          <cell r="U1575" t="str">
            <v>Masspay</v>
          </cell>
        </row>
        <row r="1576">
          <cell r="J1576" t="str">
            <v>SG-EburyPartUKLtd-08/2025</v>
          </cell>
          <cell r="K1576">
            <v>45908</v>
          </cell>
          <cell r="L1576" t="str">
            <v>Monthly Billing</v>
          </cell>
          <cell r="M1576">
            <v>2511.5</v>
          </cell>
          <cell r="N1576">
            <v>2511.5</v>
          </cell>
          <cell r="O1576">
            <v>0</v>
          </cell>
          <cell r="P1576" t="str">
            <v>Aug/2025</v>
          </cell>
          <cell r="Q1576">
            <v>2511.5</v>
          </cell>
          <cell r="R1576">
            <v>144</v>
          </cell>
          <cell r="S1576">
            <v>0</v>
          </cell>
          <cell r="T1576" t="str">
            <v>Active</v>
          </cell>
          <cell r="U1576" t="str">
            <v>Masspay</v>
          </cell>
        </row>
        <row r="1577">
          <cell r="J1577" t="str">
            <v>SG -ECOMMBX LIMITED-03/2022</v>
          </cell>
          <cell r="K1577">
            <v>44627</v>
          </cell>
          <cell r="L1577" t="str">
            <v>Monthly Billing</v>
          </cell>
          <cell r="M1577">
            <v>59</v>
          </cell>
          <cell r="N1577">
            <v>59</v>
          </cell>
          <cell r="O1577"/>
          <cell r="P1577" t="str">
            <v>Mar/2022</v>
          </cell>
          <cell r="Q1577">
            <v>59</v>
          </cell>
          <cell r="R1577">
            <v>1425</v>
          </cell>
          <cell r="S1577">
            <v>0</v>
          </cell>
          <cell r="T1577" t="str">
            <v>Active</v>
          </cell>
          <cell r="U1577" t="str">
            <v>Masspay</v>
          </cell>
        </row>
        <row r="1578">
          <cell r="J1578" t="str">
            <v>SG -ECOMMBX LIMITED-04/2022</v>
          </cell>
          <cell r="K1578">
            <v>44658</v>
          </cell>
          <cell r="L1578" t="str">
            <v>Monthly Billing</v>
          </cell>
          <cell r="M1578">
            <v>50</v>
          </cell>
          <cell r="N1578">
            <v>50</v>
          </cell>
          <cell r="O1578"/>
          <cell r="P1578" t="str">
            <v>Apr/2022</v>
          </cell>
          <cell r="Q1578">
            <v>50</v>
          </cell>
          <cell r="R1578">
            <v>1394</v>
          </cell>
          <cell r="S1578">
            <v>0</v>
          </cell>
          <cell r="T1578" t="str">
            <v>Active</v>
          </cell>
          <cell r="U1578" t="str">
            <v>Masspay</v>
          </cell>
        </row>
        <row r="1579">
          <cell r="J1579" t="str">
            <v>SG -ECOMMBX LIMITED-06/2022</v>
          </cell>
          <cell r="K1579">
            <v>44719</v>
          </cell>
          <cell r="L1579" t="str">
            <v>Monthly Billing</v>
          </cell>
          <cell r="M1579">
            <v>9</v>
          </cell>
          <cell r="N1579">
            <v>9</v>
          </cell>
          <cell r="O1579"/>
          <cell r="P1579" t="str">
            <v>Jun/2022</v>
          </cell>
          <cell r="Q1579">
            <v>9</v>
          </cell>
          <cell r="R1579">
            <v>1333</v>
          </cell>
          <cell r="S1579">
            <v>0</v>
          </cell>
          <cell r="T1579" t="str">
            <v>Active</v>
          </cell>
          <cell r="U1579" t="str">
            <v>Masspay</v>
          </cell>
        </row>
        <row r="1580">
          <cell r="J1580" t="str">
            <v>SG-ECOMMBX LIMITED-08/2022</v>
          </cell>
          <cell r="K1580">
            <v>44780</v>
          </cell>
          <cell r="L1580" t="str">
            <v>Monthly Billing</v>
          </cell>
          <cell r="M1580">
            <v>1250</v>
          </cell>
          <cell r="N1580">
            <v>1250</v>
          </cell>
          <cell r="O1580"/>
          <cell r="P1580" t="str">
            <v>Aug/2022</v>
          </cell>
          <cell r="Q1580">
            <v>1250</v>
          </cell>
          <cell r="R1580">
            <v>1272</v>
          </cell>
          <cell r="S1580">
            <v>0</v>
          </cell>
          <cell r="T1580" t="str">
            <v>Active</v>
          </cell>
          <cell r="U1580" t="str">
            <v>Masspay</v>
          </cell>
        </row>
        <row r="1581">
          <cell r="J1581" t="str">
            <v>SG-ECOMMBX LIMITED-09/2022</v>
          </cell>
          <cell r="K1581">
            <v>44811</v>
          </cell>
          <cell r="L1581" t="str">
            <v>Monthly Billing</v>
          </cell>
          <cell r="M1581">
            <v>1250</v>
          </cell>
          <cell r="N1581">
            <v>1250</v>
          </cell>
          <cell r="O1581"/>
          <cell r="P1581" t="str">
            <v>Sep/2022</v>
          </cell>
          <cell r="Q1581">
            <v>1250</v>
          </cell>
          <cell r="R1581">
            <v>1241</v>
          </cell>
          <cell r="S1581">
            <v>0</v>
          </cell>
          <cell r="T1581" t="str">
            <v>Active</v>
          </cell>
          <cell r="U1581" t="str">
            <v>Masspay</v>
          </cell>
        </row>
        <row r="1582">
          <cell r="J1582" t="str">
            <v>SG-ECOMMBX LIMITED-10/2022</v>
          </cell>
          <cell r="K1582">
            <v>44841</v>
          </cell>
          <cell r="L1582" t="str">
            <v>Monthly Billing</v>
          </cell>
          <cell r="M1582">
            <v>1250</v>
          </cell>
          <cell r="N1582">
            <v>1250</v>
          </cell>
          <cell r="O1582"/>
          <cell r="P1582" t="str">
            <v>Oct/2022</v>
          </cell>
          <cell r="Q1582">
            <v>1250</v>
          </cell>
          <cell r="R1582">
            <v>1211</v>
          </cell>
          <cell r="S1582">
            <v>0</v>
          </cell>
          <cell r="T1582" t="str">
            <v>Active</v>
          </cell>
          <cell r="U1582" t="str">
            <v>Masspay</v>
          </cell>
        </row>
        <row r="1583">
          <cell r="J1583" t="str">
            <v>SG-ECOMMBX LIMITED-11/2022</v>
          </cell>
          <cell r="K1583">
            <v>44907</v>
          </cell>
          <cell r="L1583" t="str">
            <v>Monthly Billing</v>
          </cell>
          <cell r="M1583">
            <v>1250</v>
          </cell>
          <cell r="N1583">
            <v>6250</v>
          </cell>
          <cell r="O1583"/>
          <cell r="P1583" t="str">
            <v>Nov/2022</v>
          </cell>
          <cell r="Q1583">
            <v>1250</v>
          </cell>
          <cell r="R1583">
            <v>1145</v>
          </cell>
          <cell r="S1583">
            <v>0</v>
          </cell>
          <cell r="T1583" t="str">
            <v>Active</v>
          </cell>
          <cell r="U1583" t="str">
            <v>Masspay</v>
          </cell>
        </row>
        <row r="1584">
          <cell r="J1584" t="str">
            <v>SG-ECOMMBX LIMITED-12/2022</v>
          </cell>
          <cell r="K1584">
            <v>44933</v>
          </cell>
          <cell r="L1584" t="str">
            <v>Monthly Billing</v>
          </cell>
          <cell r="M1584">
            <v>1250</v>
          </cell>
          <cell r="N1584">
            <v>7618</v>
          </cell>
          <cell r="O1584"/>
          <cell r="P1584" t="str">
            <v>Dec/2022</v>
          </cell>
          <cell r="Q1584">
            <v>1250</v>
          </cell>
          <cell r="R1584">
            <v>1119</v>
          </cell>
          <cell r="S1584">
            <v>0</v>
          </cell>
          <cell r="T1584" t="str">
            <v>Active</v>
          </cell>
          <cell r="U1584" t="str">
            <v>Masspay</v>
          </cell>
        </row>
        <row r="1585">
          <cell r="J1585" t="str">
            <v>SG-ECOMMBX LIMITED-06/2023</v>
          </cell>
          <cell r="K1585">
            <v>45114</v>
          </cell>
          <cell r="L1585" t="str">
            <v>Monthly Billing</v>
          </cell>
          <cell r="M1585">
            <v>2500</v>
          </cell>
          <cell r="N1585">
            <v>5000</v>
          </cell>
          <cell r="O1585"/>
          <cell r="P1585" t="str">
            <v>Jun/2023</v>
          </cell>
          <cell r="Q1585">
            <v>2500</v>
          </cell>
          <cell r="R1585">
            <v>938</v>
          </cell>
          <cell r="S1585">
            <v>0</v>
          </cell>
          <cell r="T1585" t="str">
            <v>Active</v>
          </cell>
          <cell r="U1585" t="str">
            <v>Masspay</v>
          </cell>
        </row>
        <row r="1586">
          <cell r="J1586" t="str">
            <v>SG-ECOMMBX LIMITED-07/2023</v>
          </cell>
          <cell r="K1586">
            <v>45145</v>
          </cell>
          <cell r="L1586" t="str">
            <v>Monthly Billing</v>
          </cell>
          <cell r="M1586">
            <v>2500</v>
          </cell>
          <cell r="N1586">
            <v>2500</v>
          </cell>
          <cell r="O1586"/>
          <cell r="P1586" t="str">
            <v>Jul/2023</v>
          </cell>
          <cell r="Q1586">
            <v>2500</v>
          </cell>
          <cell r="R1586">
            <v>907</v>
          </cell>
          <cell r="S1586">
            <v>0</v>
          </cell>
          <cell r="T1586" t="str">
            <v>Active</v>
          </cell>
          <cell r="U1586" t="str">
            <v>Masspay</v>
          </cell>
        </row>
        <row r="1587">
          <cell r="J1587" t="str">
            <v>SG-ECOMMBX LIMITED-09/2023</v>
          </cell>
          <cell r="K1587">
            <v>45206</v>
          </cell>
          <cell r="L1587" t="str">
            <v>Monthly Billing</v>
          </cell>
          <cell r="M1587">
            <v>2500</v>
          </cell>
          <cell r="N1587">
            <v>2500</v>
          </cell>
          <cell r="O1587"/>
          <cell r="P1587" t="str">
            <v>Sep/2023</v>
          </cell>
          <cell r="Q1587">
            <v>2500</v>
          </cell>
          <cell r="R1587">
            <v>846</v>
          </cell>
          <cell r="S1587">
            <v>0</v>
          </cell>
          <cell r="T1587" t="str">
            <v>Active</v>
          </cell>
          <cell r="U1587" t="str">
            <v>Masspay</v>
          </cell>
        </row>
        <row r="1588">
          <cell r="J1588" t="str">
            <v>SG-ECOMMBX LIMITED-01/2024</v>
          </cell>
          <cell r="K1588">
            <v>45329</v>
          </cell>
          <cell r="L1588" t="str">
            <v>Monthly Billing</v>
          </cell>
          <cell r="M1588">
            <v>4731.25</v>
          </cell>
          <cell r="N1588">
            <v>4731.25</v>
          </cell>
          <cell r="O1588"/>
          <cell r="P1588" t="str">
            <v>Jan/2024</v>
          </cell>
          <cell r="Q1588">
            <v>4731.25</v>
          </cell>
          <cell r="R1588">
            <v>723</v>
          </cell>
          <cell r="S1588">
            <v>0</v>
          </cell>
          <cell r="T1588" t="str">
            <v>Active</v>
          </cell>
          <cell r="U1588" t="str">
            <v>Masspay</v>
          </cell>
        </row>
        <row r="1589">
          <cell r="J1589" t="str">
            <v>SG-ECOMMBX LIMITED-01/2023</v>
          </cell>
          <cell r="K1589">
            <v>44964</v>
          </cell>
          <cell r="L1589" t="str">
            <v>Monthly Billing</v>
          </cell>
          <cell r="M1589">
            <v>2500</v>
          </cell>
          <cell r="N1589">
            <v>2500</v>
          </cell>
          <cell r="O1589"/>
          <cell r="P1589" t="str">
            <v>Jan/2023</v>
          </cell>
          <cell r="Q1589">
            <v>2500</v>
          </cell>
          <cell r="R1589">
            <v>1088</v>
          </cell>
          <cell r="S1589">
            <v>0</v>
          </cell>
          <cell r="T1589" t="str">
            <v>Active</v>
          </cell>
          <cell r="U1589" t="str">
            <v>Masspay</v>
          </cell>
        </row>
        <row r="1590">
          <cell r="J1590" t="str">
            <v>SG-ECOMMBX LIMITED-02/2023</v>
          </cell>
          <cell r="K1590">
            <v>44992</v>
          </cell>
          <cell r="L1590" t="str">
            <v>Monthly Billing</v>
          </cell>
          <cell r="M1590">
            <v>2500</v>
          </cell>
          <cell r="N1590">
            <v>5000</v>
          </cell>
          <cell r="O1590"/>
          <cell r="P1590" t="str">
            <v>Feb/2023</v>
          </cell>
          <cell r="Q1590">
            <v>2500</v>
          </cell>
          <cell r="R1590">
            <v>1060</v>
          </cell>
          <cell r="S1590">
            <v>0</v>
          </cell>
          <cell r="T1590" t="str">
            <v>Active</v>
          </cell>
          <cell r="U1590" t="str">
            <v>Masspay</v>
          </cell>
        </row>
        <row r="1591">
          <cell r="J1591" t="str">
            <v>SG-ECOMMBX LIMITED-03/2023</v>
          </cell>
          <cell r="K1591">
            <v>45023</v>
          </cell>
          <cell r="L1591" t="str">
            <v>Monthly Billing</v>
          </cell>
          <cell r="M1591">
            <v>2500</v>
          </cell>
          <cell r="N1591">
            <v>7500</v>
          </cell>
          <cell r="O1591"/>
          <cell r="P1591" t="str">
            <v>Mar/2023</v>
          </cell>
          <cell r="Q1591">
            <v>2500</v>
          </cell>
          <cell r="R1591">
            <v>1029</v>
          </cell>
          <cell r="S1591">
            <v>0</v>
          </cell>
          <cell r="T1591" t="str">
            <v>Active</v>
          </cell>
          <cell r="U1591" t="str">
            <v>Masspay</v>
          </cell>
        </row>
        <row r="1592">
          <cell r="J1592" t="str">
            <v>SG-ECOMMBX LIMITED-04/2023</v>
          </cell>
          <cell r="K1592">
            <v>45054</v>
          </cell>
          <cell r="L1592" t="str">
            <v>Monthly Billing</v>
          </cell>
          <cell r="M1592">
            <v>2500</v>
          </cell>
          <cell r="N1592">
            <v>2500</v>
          </cell>
          <cell r="O1592"/>
          <cell r="P1592" t="str">
            <v>Apr/2023</v>
          </cell>
          <cell r="Q1592">
            <v>2500</v>
          </cell>
          <cell r="R1592">
            <v>998</v>
          </cell>
          <cell r="S1592">
            <v>0</v>
          </cell>
          <cell r="T1592" t="str">
            <v>Active</v>
          </cell>
          <cell r="U1592" t="str">
            <v>Masspay</v>
          </cell>
        </row>
        <row r="1593">
          <cell r="J1593" t="str">
            <v>SG-ECOMMBX LIMITED-05/2023</v>
          </cell>
          <cell r="K1593">
            <v>45084</v>
          </cell>
          <cell r="L1593" t="str">
            <v>Monthly Billing</v>
          </cell>
          <cell r="M1593">
            <v>2500</v>
          </cell>
          <cell r="N1593">
            <v>2500</v>
          </cell>
          <cell r="O1593"/>
          <cell r="P1593" t="str">
            <v>May/2023</v>
          </cell>
          <cell r="Q1593">
            <v>2500</v>
          </cell>
          <cell r="R1593">
            <v>968</v>
          </cell>
          <cell r="S1593">
            <v>0</v>
          </cell>
          <cell r="T1593" t="str">
            <v>Active</v>
          </cell>
          <cell r="U1593" t="str">
            <v>Masspay</v>
          </cell>
        </row>
        <row r="1594">
          <cell r="J1594" t="str">
            <v>SG -ECOMMBX LIMITED-08/2023</v>
          </cell>
          <cell r="K1594">
            <v>45176</v>
          </cell>
          <cell r="L1594" t="str">
            <v>Monthly Billing</v>
          </cell>
          <cell r="M1594">
            <v>3680</v>
          </cell>
          <cell r="N1594">
            <v>3680</v>
          </cell>
          <cell r="O1594"/>
          <cell r="P1594" t="str">
            <v>Aug/2023</v>
          </cell>
          <cell r="Q1594">
            <v>3680</v>
          </cell>
          <cell r="R1594">
            <v>876</v>
          </cell>
          <cell r="S1594">
            <v>0</v>
          </cell>
          <cell r="T1594" t="str">
            <v>Active</v>
          </cell>
          <cell r="U1594" t="str">
            <v>Masspay</v>
          </cell>
        </row>
        <row r="1595">
          <cell r="J1595" t="str">
            <v>SG-ECOMMBX LIMITED-10/2023</v>
          </cell>
          <cell r="K1595">
            <v>45237</v>
          </cell>
          <cell r="L1595" t="str">
            <v>Monthly Billing</v>
          </cell>
          <cell r="M1595">
            <v>10453</v>
          </cell>
          <cell r="N1595">
            <v>10453</v>
          </cell>
          <cell r="O1595"/>
          <cell r="P1595" t="str">
            <v>Oct/2023</v>
          </cell>
          <cell r="Q1595">
            <v>10453</v>
          </cell>
          <cell r="R1595">
            <v>815</v>
          </cell>
          <cell r="S1595">
            <v>0</v>
          </cell>
          <cell r="T1595" t="str">
            <v>Active</v>
          </cell>
          <cell r="U1595" t="str">
            <v>Masspay</v>
          </cell>
        </row>
        <row r="1596">
          <cell r="J1596" t="str">
            <v>SG-ECOMMBX-11/2023</v>
          </cell>
          <cell r="K1596">
            <v>45267</v>
          </cell>
          <cell r="L1596" t="str">
            <v>Monthly Billing</v>
          </cell>
          <cell r="M1596">
            <v>12828.09</v>
          </cell>
          <cell r="N1596">
            <v>12828.09</v>
          </cell>
          <cell r="O1596"/>
          <cell r="P1596" t="str">
            <v>Nov/2023</v>
          </cell>
          <cell r="Q1596">
            <v>12828.09</v>
          </cell>
          <cell r="R1596">
            <v>785</v>
          </cell>
          <cell r="S1596">
            <v>0</v>
          </cell>
          <cell r="T1596" t="str">
            <v>Active</v>
          </cell>
          <cell r="U1596" t="str">
            <v>Masspay</v>
          </cell>
        </row>
        <row r="1597">
          <cell r="J1597" t="str">
            <v>SG-ECOMMBX LIMITED-12/2023</v>
          </cell>
          <cell r="K1597">
            <v>45309</v>
          </cell>
          <cell r="L1597" t="str">
            <v>Monthly Billing</v>
          </cell>
          <cell r="M1597">
            <v>9386.5</v>
          </cell>
          <cell r="N1597">
            <v>9386.5</v>
          </cell>
          <cell r="O1597"/>
          <cell r="P1597" t="str">
            <v>Dec/2023</v>
          </cell>
          <cell r="Q1597">
            <v>9386.5</v>
          </cell>
          <cell r="R1597">
            <v>743</v>
          </cell>
          <cell r="S1597">
            <v>0</v>
          </cell>
          <cell r="T1597" t="str">
            <v>Active</v>
          </cell>
          <cell r="U1597" t="str">
            <v>Masspay</v>
          </cell>
        </row>
        <row r="1598">
          <cell r="J1598" t="str">
            <v>SG-ECOMMBX LIMITED-02/2024</v>
          </cell>
          <cell r="K1598">
            <v>45358</v>
          </cell>
          <cell r="L1598" t="str">
            <v>Monthly Billing</v>
          </cell>
          <cell r="M1598">
            <v>2500</v>
          </cell>
          <cell r="N1598">
            <v>2500</v>
          </cell>
          <cell r="O1598"/>
          <cell r="P1598" t="str">
            <v>Feb/2024</v>
          </cell>
          <cell r="Q1598">
            <v>2500</v>
          </cell>
          <cell r="R1598">
            <v>694</v>
          </cell>
          <cell r="S1598">
            <v>0</v>
          </cell>
          <cell r="T1598" t="str">
            <v>Active</v>
          </cell>
          <cell r="U1598" t="str">
            <v>Masspay</v>
          </cell>
        </row>
        <row r="1599">
          <cell r="J1599" t="str">
            <v>SG-ECOMMBX LIMITED-03/2024</v>
          </cell>
          <cell r="K1599">
            <v>45390</v>
          </cell>
          <cell r="L1599" t="str">
            <v>Monthly Billing</v>
          </cell>
          <cell r="M1599">
            <v>6701</v>
          </cell>
          <cell r="N1599">
            <v>6701</v>
          </cell>
          <cell r="O1599"/>
          <cell r="P1599" t="str">
            <v>Mar/2024</v>
          </cell>
          <cell r="Q1599">
            <v>6701</v>
          </cell>
          <cell r="R1599">
            <v>662</v>
          </cell>
          <cell r="S1599">
            <v>0</v>
          </cell>
          <cell r="T1599" t="str">
            <v>Active</v>
          </cell>
          <cell r="U1599" t="str">
            <v>Masspay</v>
          </cell>
        </row>
        <row r="1600">
          <cell r="J1600" t="str">
            <v>SG-ECOMMBX LIMITED-04/2024</v>
          </cell>
          <cell r="K1600">
            <v>45419</v>
          </cell>
          <cell r="L1600" t="str">
            <v>Monthly Billing</v>
          </cell>
          <cell r="M1600">
            <v>5990</v>
          </cell>
          <cell r="N1600">
            <v>5990</v>
          </cell>
          <cell r="O1600"/>
          <cell r="P1600" t="str">
            <v>Apr/2024</v>
          </cell>
          <cell r="Q1600">
            <v>5990</v>
          </cell>
          <cell r="R1600">
            <v>633</v>
          </cell>
          <cell r="S1600">
            <v>0</v>
          </cell>
          <cell r="T1600" t="str">
            <v>Active</v>
          </cell>
          <cell r="U1600" t="str">
            <v>Masspay</v>
          </cell>
        </row>
        <row r="1601">
          <cell r="J1601" t="str">
            <v>SG-ECOMMBX LIMITED-05/2024</v>
          </cell>
          <cell r="K1601">
            <v>45450</v>
          </cell>
          <cell r="L1601" t="str">
            <v>Monthly Billing</v>
          </cell>
          <cell r="M1601">
            <v>2537</v>
          </cell>
          <cell r="N1601">
            <v>2537</v>
          </cell>
          <cell r="O1601"/>
          <cell r="P1601" t="str">
            <v>May/2024</v>
          </cell>
          <cell r="Q1601">
            <v>2537</v>
          </cell>
          <cell r="R1601">
            <v>602</v>
          </cell>
          <cell r="S1601">
            <v>0</v>
          </cell>
          <cell r="T1601" t="str">
            <v>Active</v>
          </cell>
          <cell r="U1601" t="str">
            <v>Masspay</v>
          </cell>
        </row>
        <row r="1602">
          <cell r="J1602" t="str">
            <v>SG-ECOMMBX LIMITED-06/2024</v>
          </cell>
          <cell r="K1602">
            <v>45481</v>
          </cell>
          <cell r="L1602" t="str">
            <v>Monthly Billing</v>
          </cell>
          <cell r="M1602">
            <v>3154.25</v>
          </cell>
          <cell r="N1602">
            <v>3154.25</v>
          </cell>
          <cell r="O1602"/>
          <cell r="P1602" t="str">
            <v>Jun/2024</v>
          </cell>
          <cell r="Q1602">
            <v>3154.25</v>
          </cell>
          <cell r="R1602">
            <v>571</v>
          </cell>
          <cell r="S1602">
            <v>0</v>
          </cell>
          <cell r="T1602" t="str">
            <v>Active</v>
          </cell>
          <cell r="U1602" t="str">
            <v>Masspay</v>
          </cell>
        </row>
        <row r="1603">
          <cell r="J1603" t="str">
            <v>SG-ECOMMBX LIMITED-07/2024</v>
          </cell>
          <cell r="K1603">
            <v>45511</v>
          </cell>
          <cell r="L1603" t="str">
            <v>Monthly Billing</v>
          </cell>
          <cell r="M1603">
            <v>8587.75</v>
          </cell>
          <cell r="N1603">
            <v>8587.75</v>
          </cell>
          <cell r="O1603"/>
          <cell r="P1603" t="str">
            <v>Jul/2024</v>
          </cell>
          <cell r="Q1603">
            <v>8587.75</v>
          </cell>
          <cell r="R1603">
            <v>541</v>
          </cell>
          <cell r="S1603">
            <v>0</v>
          </cell>
          <cell r="T1603" t="str">
            <v>Active</v>
          </cell>
          <cell r="U1603" t="str">
            <v>Masspay</v>
          </cell>
        </row>
        <row r="1604">
          <cell r="J1604" t="str">
            <v>SG-ECOMMBX LIMITED-07/2024</v>
          </cell>
          <cell r="K1604">
            <v>45530</v>
          </cell>
          <cell r="L1604" t="str">
            <v>Monthly Billing</v>
          </cell>
          <cell r="M1604">
            <v>2665.5</v>
          </cell>
          <cell r="N1604">
            <v>2665.5</v>
          </cell>
          <cell r="O1604"/>
          <cell r="P1604" t="str">
            <v>Aug-2024</v>
          </cell>
          <cell r="Q1604">
            <v>2665.5</v>
          </cell>
          <cell r="R1604">
            <v>522</v>
          </cell>
          <cell r="S1604">
            <v>0</v>
          </cell>
          <cell r="T1604" t="str">
            <v>Active</v>
          </cell>
          <cell r="U1604" t="str">
            <v>Masspay</v>
          </cell>
        </row>
        <row r="1605">
          <cell r="J1605" t="str">
            <v>SG -ELEKSE ELEKTRONIK-08/2023</v>
          </cell>
          <cell r="K1605">
            <v>45178</v>
          </cell>
          <cell r="L1605" t="str">
            <v>Monthly Billing</v>
          </cell>
          <cell r="M1605">
            <v>78</v>
          </cell>
          <cell r="N1605">
            <v>78</v>
          </cell>
          <cell r="O1605"/>
          <cell r="P1605" t="str">
            <v>Aug/2023</v>
          </cell>
          <cell r="Q1605">
            <v>78</v>
          </cell>
          <cell r="R1605">
            <v>874</v>
          </cell>
          <cell r="S1605">
            <v>0</v>
          </cell>
          <cell r="T1605" t="str">
            <v>Active</v>
          </cell>
          <cell r="U1605" t="str">
            <v>Masspay</v>
          </cell>
        </row>
        <row r="1606">
          <cell r="J1606" t="str">
            <v>SG-ELEKSE-09/2023</v>
          </cell>
          <cell r="K1606">
            <v>45209</v>
          </cell>
          <cell r="L1606" t="str">
            <v>Monthly Billing</v>
          </cell>
          <cell r="M1606">
            <v>221.5</v>
          </cell>
          <cell r="N1606">
            <v>299.5</v>
          </cell>
          <cell r="O1606"/>
          <cell r="P1606" t="str">
            <v>Sep/2023</v>
          </cell>
          <cell r="Q1606">
            <v>221.5</v>
          </cell>
          <cell r="R1606">
            <v>843</v>
          </cell>
          <cell r="S1606">
            <v>0</v>
          </cell>
          <cell r="T1606" t="str">
            <v>Active</v>
          </cell>
          <cell r="U1606" t="str">
            <v>Masspay</v>
          </cell>
        </row>
        <row r="1607">
          <cell r="J1607" t="str">
            <v>SG-ELEKSE ELEKTRONIK-10/2023</v>
          </cell>
          <cell r="K1607">
            <v>45239</v>
          </cell>
          <cell r="L1607" t="str">
            <v>Monthly Billing</v>
          </cell>
          <cell r="M1607">
            <v>120</v>
          </cell>
          <cell r="N1607">
            <v>120</v>
          </cell>
          <cell r="O1607"/>
          <cell r="P1607" t="str">
            <v>Oct/2023</v>
          </cell>
          <cell r="Q1607">
            <v>120</v>
          </cell>
          <cell r="R1607">
            <v>813</v>
          </cell>
          <cell r="S1607">
            <v>0</v>
          </cell>
          <cell r="T1607" t="str">
            <v>Active</v>
          </cell>
          <cell r="U1607" t="str">
            <v>Masspay</v>
          </cell>
        </row>
        <row r="1608">
          <cell r="J1608" t="str">
            <v>SG-ELEKSE ELEKTRONIK-11/2023</v>
          </cell>
          <cell r="K1608">
            <v>45269</v>
          </cell>
          <cell r="L1608" t="str">
            <v>Monthly Billing</v>
          </cell>
          <cell r="M1608">
            <v>10000</v>
          </cell>
          <cell r="N1608">
            <v>10000</v>
          </cell>
          <cell r="O1608"/>
          <cell r="P1608" t="str">
            <v>Nov/2023</v>
          </cell>
          <cell r="Q1608">
            <v>10000</v>
          </cell>
          <cell r="R1608">
            <v>783</v>
          </cell>
          <cell r="S1608">
            <v>0</v>
          </cell>
          <cell r="T1608" t="str">
            <v>Active</v>
          </cell>
          <cell r="U1608" t="str">
            <v>Masspay</v>
          </cell>
        </row>
        <row r="1609">
          <cell r="J1609" t="str">
            <v>SG-ELEKSE-12/2023</v>
          </cell>
          <cell r="K1609">
            <v>45301</v>
          </cell>
          <cell r="L1609" t="str">
            <v>Monthly Billing</v>
          </cell>
          <cell r="M1609">
            <v>10000</v>
          </cell>
          <cell r="N1609">
            <v>20000</v>
          </cell>
          <cell r="O1609"/>
          <cell r="P1609" t="str">
            <v>Dec/2023</v>
          </cell>
          <cell r="Q1609">
            <v>10000</v>
          </cell>
          <cell r="R1609">
            <v>751</v>
          </cell>
          <cell r="S1609">
            <v>0</v>
          </cell>
          <cell r="T1609" t="str">
            <v>Active</v>
          </cell>
          <cell r="U1609" t="str">
            <v>Masspay</v>
          </cell>
        </row>
        <row r="1610">
          <cell r="J1610" t="str">
            <v>SG-ELEKSE ELEKTRONIK-01/2024</v>
          </cell>
          <cell r="K1610">
            <v>45331</v>
          </cell>
          <cell r="L1610" t="str">
            <v>Monthly Billing</v>
          </cell>
          <cell r="M1610">
            <v>10000</v>
          </cell>
          <cell r="N1610">
            <v>10000</v>
          </cell>
          <cell r="O1610"/>
          <cell r="P1610" t="str">
            <v>Jan/2024</v>
          </cell>
          <cell r="Q1610">
            <v>10000</v>
          </cell>
          <cell r="R1610">
            <v>721</v>
          </cell>
          <cell r="S1610">
            <v>0</v>
          </cell>
          <cell r="T1610" t="str">
            <v>Active</v>
          </cell>
          <cell r="U1610" t="str">
            <v>Masspay</v>
          </cell>
        </row>
        <row r="1611">
          <cell r="J1611" t="str">
            <v>SG-ELEKSE ELEKTRONIK-02/2024</v>
          </cell>
          <cell r="K1611">
            <v>45362</v>
          </cell>
          <cell r="L1611" t="str">
            <v>Monthly Billing</v>
          </cell>
          <cell r="M1611">
            <v>10000</v>
          </cell>
          <cell r="N1611">
            <v>10000</v>
          </cell>
          <cell r="O1611"/>
          <cell r="P1611" t="str">
            <v>Feb/2024</v>
          </cell>
          <cell r="Q1611">
            <v>10000</v>
          </cell>
          <cell r="R1611">
            <v>690</v>
          </cell>
          <cell r="S1611">
            <v>0</v>
          </cell>
          <cell r="T1611" t="str">
            <v>Active</v>
          </cell>
          <cell r="U1611" t="str">
            <v>Masspay</v>
          </cell>
        </row>
        <row r="1612">
          <cell r="J1612" t="str">
            <v>SG-CN-ELEKSE ELEKTRONIK-01-2024</v>
          </cell>
          <cell r="K1612">
            <v>45504</v>
          </cell>
          <cell r="L1612" t="str">
            <v>Credit Note</v>
          </cell>
          <cell r="M1612">
            <v>-10000</v>
          </cell>
          <cell r="N1612">
            <v>-10000</v>
          </cell>
          <cell r="O1612">
            <v>0</v>
          </cell>
          <cell r="P1612" t="str">
            <v>Jan/2024</v>
          </cell>
          <cell r="Q1612">
            <v>-10000</v>
          </cell>
          <cell r="R1612">
            <v>548</v>
          </cell>
          <cell r="S1612">
            <v>0</v>
          </cell>
          <cell r="T1612" t="str">
            <v>Active</v>
          </cell>
          <cell r="U1612" t="str">
            <v>Masspay</v>
          </cell>
        </row>
        <row r="1613">
          <cell r="J1613" t="str">
            <v>SG-CN-ELEKSE ELEKTRONIK-02-2024</v>
          </cell>
          <cell r="K1613">
            <v>45504</v>
          </cell>
          <cell r="L1613" t="str">
            <v>Credit Note</v>
          </cell>
          <cell r="M1613">
            <v>-10000</v>
          </cell>
          <cell r="N1613">
            <v>-10000</v>
          </cell>
          <cell r="O1613">
            <v>0</v>
          </cell>
          <cell r="P1613" t="str">
            <v>Feb/2024</v>
          </cell>
          <cell r="Q1613">
            <v>-10000</v>
          </cell>
          <cell r="R1613">
            <v>548</v>
          </cell>
          <cell r="S1613">
            <v>0</v>
          </cell>
          <cell r="T1613" t="str">
            <v>Active</v>
          </cell>
          <cell r="U1613" t="str">
            <v>Masspay</v>
          </cell>
        </row>
        <row r="1614">
          <cell r="J1614" t="str">
            <v>SG-CN-ELEKSE ELEKTRONIK-12-2023</v>
          </cell>
          <cell r="K1614">
            <v>45504</v>
          </cell>
          <cell r="L1614" t="str">
            <v>Credit Note</v>
          </cell>
          <cell r="M1614">
            <v>-10000</v>
          </cell>
          <cell r="N1614">
            <v>-10000</v>
          </cell>
          <cell r="O1614">
            <v>0</v>
          </cell>
          <cell r="P1614" t="str">
            <v>Dec/2023</v>
          </cell>
          <cell r="Q1614">
            <v>-10000</v>
          </cell>
          <cell r="R1614">
            <v>548</v>
          </cell>
          <cell r="S1614">
            <v>0</v>
          </cell>
          <cell r="T1614" t="str">
            <v>Active</v>
          </cell>
          <cell r="U1614" t="str">
            <v>Masspay</v>
          </cell>
        </row>
        <row r="1615">
          <cell r="J1615" t="str">
            <v>SG-CN-ELEKSE ELEKTRONIK-11-2023</v>
          </cell>
          <cell r="K1615">
            <v>45504</v>
          </cell>
          <cell r="L1615" t="str">
            <v>Credit Note</v>
          </cell>
          <cell r="M1615">
            <v>-10000</v>
          </cell>
          <cell r="N1615">
            <v>-10000</v>
          </cell>
          <cell r="O1615">
            <v>0</v>
          </cell>
          <cell r="P1615" t="str">
            <v>Nov/2023</v>
          </cell>
          <cell r="Q1615">
            <v>-10000</v>
          </cell>
          <cell r="R1615">
            <v>548</v>
          </cell>
          <cell r="S1615">
            <v>0</v>
          </cell>
          <cell r="T1615" t="str">
            <v>Active</v>
          </cell>
          <cell r="U1615" t="str">
            <v>Masspay</v>
          </cell>
        </row>
        <row r="1616">
          <cell r="J1616" t="str">
            <v>SG-ELEKSE ELEKTRONIK-10/2024</v>
          </cell>
          <cell r="K1616">
            <v>45608</v>
          </cell>
          <cell r="L1616" t="str">
            <v>Monthly Billing</v>
          </cell>
          <cell r="M1616">
            <v>142</v>
          </cell>
          <cell r="N1616">
            <v>142</v>
          </cell>
          <cell r="O1616"/>
          <cell r="P1616" t="str">
            <v>Oct/2024</v>
          </cell>
          <cell r="Q1616">
            <v>142</v>
          </cell>
          <cell r="R1616">
            <v>444</v>
          </cell>
          <cell r="S1616">
            <v>0</v>
          </cell>
          <cell r="T1616" t="str">
            <v>Active</v>
          </cell>
          <cell r="U1616" t="str">
            <v>Masspay</v>
          </cell>
        </row>
        <row r="1617">
          <cell r="J1617" t="str">
            <v>SG-ELEKSE ELEKTRONIK-11/2024</v>
          </cell>
          <cell r="K1617">
            <v>45635</v>
          </cell>
          <cell r="L1617" t="str">
            <v>Monthly Billing</v>
          </cell>
          <cell r="M1617">
            <v>14</v>
          </cell>
          <cell r="N1617">
            <v>14</v>
          </cell>
          <cell r="O1617"/>
          <cell r="P1617" t="str">
            <v>Nov/2024</v>
          </cell>
          <cell r="Q1617">
            <v>0</v>
          </cell>
          <cell r="R1617">
            <v>417</v>
          </cell>
          <cell r="S1617">
            <v>0</v>
          </cell>
          <cell r="T1617" t="str">
            <v>Active</v>
          </cell>
          <cell r="U1617" t="str">
            <v>Masspay</v>
          </cell>
        </row>
        <row r="1618">
          <cell r="J1618" t="str">
            <v>SG-Emirates India-11/2022</v>
          </cell>
          <cell r="K1618">
            <v>44907</v>
          </cell>
          <cell r="L1618" t="str">
            <v>Monthly Billing</v>
          </cell>
          <cell r="M1618">
            <v>6</v>
          </cell>
          <cell r="N1618">
            <v>6</v>
          </cell>
          <cell r="O1618"/>
          <cell r="P1618" t="str">
            <v>Nov/2022</v>
          </cell>
          <cell r="Q1618">
            <v>6</v>
          </cell>
          <cell r="R1618">
            <v>1145</v>
          </cell>
          <cell r="S1618">
            <v>0</v>
          </cell>
          <cell r="T1618" t="str">
            <v>Active</v>
          </cell>
          <cell r="U1618" t="str">
            <v>Masspay</v>
          </cell>
        </row>
        <row r="1619">
          <cell r="J1619" t="str">
            <v>SG-Emirates India-01/2023</v>
          </cell>
          <cell r="K1619">
            <v>44964</v>
          </cell>
          <cell r="L1619" t="str">
            <v>Monthly Billing</v>
          </cell>
          <cell r="M1619">
            <v>3</v>
          </cell>
          <cell r="N1619">
            <v>9</v>
          </cell>
          <cell r="O1619"/>
          <cell r="P1619" t="str">
            <v>Jan/2023</v>
          </cell>
          <cell r="Q1619">
            <v>3</v>
          </cell>
          <cell r="R1619">
            <v>1088</v>
          </cell>
          <cell r="S1619">
            <v>0</v>
          </cell>
          <cell r="T1619" t="str">
            <v>Active</v>
          </cell>
          <cell r="U1619" t="str">
            <v>Masspay</v>
          </cell>
        </row>
        <row r="1620">
          <cell r="J1620" t="str">
            <v>SG-eurostar global services pte. ltd.-11/2022</v>
          </cell>
          <cell r="K1620">
            <v>44907</v>
          </cell>
          <cell r="L1620" t="str">
            <v>Monthly Billing</v>
          </cell>
          <cell r="M1620">
            <v>50</v>
          </cell>
          <cell r="N1620">
            <v>50</v>
          </cell>
          <cell r="O1620"/>
          <cell r="P1620" t="str">
            <v>Nov/2022</v>
          </cell>
          <cell r="Q1620">
            <v>50</v>
          </cell>
          <cell r="R1620">
            <v>1145</v>
          </cell>
          <cell r="S1620">
            <v>0</v>
          </cell>
          <cell r="T1620" t="str">
            <v>Active</v>
          </cell>
          <cell r="U1620" t="str">
            <v>Masspay</v>
          </cell>
        </row>
        <row r="1621">
          <cell r="J1621" t="str">
            <v>SG-eurostar-03/2023</v>
          </cell>
          <cell r="K1621">
            <v>45023</v>
          </cell>
          <cell r="L1621" t="str">
            <v>Monthly Billing</v>
          </cell>
          <cell r="M1621">
            <v>0.2</v>
          </cell>
          <cell r="N1621">
            <v>0.2</v>
          </cell>
          <cell r="O1621"/>
          <cell r="P1621" t="str">
            <v>Mar/2023</v>
          </cell>
          <cell r="Q1621">
            <v>0.2</v>
          </cell>
          <cell r="R1621">
            <v>1029</v>
          </cell>
          <cell r="S1621">
            <v>0</v>
          </cell>
          <cell r="T1621" t="str">
            <v>Active</v>
          </cell>
          <cell r="U1621" t="str">
            <v>Masspay</v>
          </cell>
        </row>
        <row r="1622">
          <cell r="J1622" t="str">
            <v>SG-eurostar-04/2023</v>
          </cell>
          <cell r="K1622">
            <v>45054</v>
          </cell>
          <cell r="L1622" t="str">
            <v>Monthly Billing</v>
          </cell>
          <cell r="M1622">
            <v>140</v>
          </cell>
          <cell r="N1622">
            <v>140</v>
          </cell>
          <cell r="O1622"/>
          <cell r="P1622" t="str">
            <v>Apr/2023</v>
          </cell>
          <cell r="Q1622">
            <v>140</v>
          </cell>
          <cell r="R1622">
            <v>998</v>
          </cell>
          <cell r="S1622">
            <v>0</v>
          </cell>
          <cell r="T1622" t="str">
            <v>Active</v>
          </cell>
          <cell r="U1622" t="str">
            <v>Masspay</v>
          </cell>
        </row>
        <row r="1623">
          <cell r="J1623" t="str">
            <v>SG-eurostar-05/2023</v>
          </cell>
          <cell r="K1623">
            <v>45084</v>
          </cell>
          <cell r="L1623" t="str">
            <v>Monthly Billing</v>
          </cell>
          <cell r="M1623">
            <v>140</v>
          </cell>
          <cell r="N1623">
            <v>140</v>
          </cell>
          <cell r="O1623"/>
          <cell r="P1623" t="str">
            <v>May/2023</v>
          </cell>
          <cell r="Q1623">
            <v>140</v>
          </cell>
          <cell r="R1623">
            <v>968</v>
          </cell>
          <cell r="S1623">
            <v>0</v>
          </cell>
          <cell r="T1623" t="str">
            <v>Active</v>
          </cell>
          <cell r="U1623" t="str">
            <v>Masspay</v>
          </cell>
        </row>
        <row r="1624">
          <cell r="J1624" t="str">
            <v>SG-eurostar-06/2023</v>
          </cell>
          <cell r="K1624">
            <v>45114</v>
          </cell>
          <cell r="L1624" t="str">
            <v>Monthly Billing</v>
          </cell>
          <cell r="M1624">
            <v>225</v>
          </cell>
          <cell r="N1624">
            <v>225</v>
          </cell>
          <cell r="O1624"/>
          <cell r="P1624" t="str">
            <v>Jun/2023</v>
          </cell>
          <cell r="Q1624">
            <v>225</v>
          </cell>
          <cell r="R1624">
            <v>938</v>
          </cell>
          <cell r="S1624">
            <v>0</v>
          </cell>
          <cell r="T1624" t="str">
            <v>Active</v>
          </cell>
          <cell r="U1624" t="str">
            <v>Masspay</v>
          </cell>
        </row>
        <row r="1625">
          <cell r="J1625" t="str">
            <v>SG-eurostar-07/2023</v>
          </cell>
          <cell r="K1625">
            <v>45145</v>
          </cell>
          <cell r="L1625" t="str">
            <v>Monthly Billing</v>
          </cell>
          <cell r="M1625">
            <v>315</v>
          </cell>
          <cell r="N1625">
            <v>315</v>
          </cell>
          <cell r="O1625"/>
          <cell r="P1625" t="str">
            <v>Jul/2023</v>
          </cell>
          <cell r="Q1625">
            <v>315</v>
          </cell>
          <cell r="R1625">
            <v>907</v>
          </cell>
          <cell r="S1625">
            <v>0</v>
          </cell>
          <cell r="T1625" t="str">
            <v>Active</v>
          </cell>
          <cell r="U1625" t="str">
            <v>Masspay</v>
          </cell>
        </row>
        <row r="1626">
          <cell r="J1626" t="str">
            <v>SG -eurostar-08/2023</v>
          </cell>
          <cell r="K1626">
            <v>45176</v>
          </cell>
          <cell r="L1626" t="str">
            <v>Monthly Billing</v>
          </cell>
          <cell r="M1626">
            <v>315</v>
          </cell>
          <cell r="N1626">
            <v>315</v>
          </cell>
          <cell r="O1626"/>
          <cell r="P1626" t="str">
            <v>Aug/2023</v>
          </cell>
          <cell r="Q1626">
            <v>315</v>
          </cell>
          <cell r="R1626">
            <v>876</v>
          </cell>
          <cell r="S1626">
            <v>0</v>
          </cell>
          <cell r="T1626" t="str">
            <v>Active</v>
          </cell>
          <cell r="U1626" t="str">
            <v>Masspay</v>
          </cell>
        </row>
        <row r="1627">
          <cell r="J1627" t="str">
            <v>SG-eurostar-09/2023</v>
          </cell>
          <cell r="K1627">
            <v>45206</v>
          </cell>
          <cell r="L1627" t="str">
            <v>Monthly Billing</v>
          </cell>
          <cell r="M1627">
            <v>245</v>
          </cell>
          <cell r="N1627">
            <v>245</v>
          </cell>
          <cell r="O1627"/>
          <cell r="P1627" t="str">
            <v>Sep/2023</v>
          </cell>
          <cell r="Q1627">
            <v>245</v>
          </cell>
          <cell r="R1627">
            <v>846</v>
          </cell>
          <cell r="S1627">
            <v>0</v>
          </cell>
          <cell r="T1627" t="str">
            <v>Active</v>
          </cell>
          <cell r="U1627" t="str">
            <v>Masspay</v>
          </cell>
        </row>
        <row r="1628">
          <cell r="J1628" t="str">
            <v>SG-eurostar-10/2023</v>
          </cell>
          <cell r="K1628">
            <v>45237</v>
          </cell>
          <cell r="L1628" t="str">
            <v>Monthly Billing</v>
          </cell>
          <cell r="M1628">
            <v>455</v>
          </cell>
          <cell r="N1628">
            <v>455</v>
          </cell>
          <cell r="O1628"/>
          <cell r="P1628" t="str">
            <v>Oct/2023</v>
          </cell>
          <cell r="Q1628">
            <v>455</v>
          </cell>
          <cell r="R1628">
            <v>815</v>
          </cell>
          <cell r="S1628">
            <v>0</v>
          </cell>
          <cell r="T1628" t="str">
            <v>Active</v>
          </cell>
          <cell r="U1628" t="str">
            <v>Masspay</v>
          </cell>
        </row>
        <row r="1629">
          <cell r="J1629" t="str">
            <v>SG-eurostar-11/2023</v>
          </cell>
          <cell r="K1629">
            <v>45267</v>
          </cell>
          <cell r="L1629" t="str">
            <v>Monthly Billing</v>
          </cell>
          <cell r="M1629">
            <v>525</v>
          </cell>
          <cell r="N1629">
            <v>525</v>
          </cell>
          <cell r="O1629"/>
          <cell r="P1629" t="str">
            <v>Nov/2023</v>
          </cell>
          <cell r="Q1629">
            <v>525</v>
          </cell>
          <cell r="R1629">
            <v>785</v>
          </cell>
          <cell r="S1629">
            <v>0</v>
          </cell>
          <cell r="T1629" t="str">
            <v>Active</v>
          </cell>
          <cell r="U1629" t="str">
            <v>Masspay</v>
          </cell>
        </row>
        <row r="1630">
          <cell r="J1630" t="str">
            <v>HK-Everpro-12/2023</v>
          </cell>
          <cell r="K1630">
            <v>45301</v>
          </cell>
          <cell r="L1630" t="str">
            <v>Monthly Billing</v>
          </cell>
          <cell r="M1630">
            <v>3000</v>
          </cell>
          <cell r="N1630">
            <v>3000</v>
          </cell>
          <cell r="O1630"/>
          <cell r="P1630" t="str">
            <v>Dec/2023</v>
          </cell>
          <cell r="Q1630">
            <v>3000</v>
          </cell>
          <cell r="R1630">
            <v>751</v>
          </cell>
          <cell r="S1630">
            <v>0</v>
          </cell>
          <cell r="T1630" t="str">
            <v>Active</v>
          </cell>
          <cell r="U1630" t="str">
            <v>Masspay</v>
          </cell>
        </row>
        <row r="1631">
          <cell r="J1631" t="str">
            <v>HK-Everpro-02/2024</v>
          </cell>
          <cell r="K1631">
            <v>45360</v>
          </cell>
          <cell r="L1631" t="str">
            <v>Monthly Billing</v>
          </cell>
          <cell r="M1631">
            <v>3000</v>
          </cell>
          <cell r="N1631">
            <v>3000</v>
          </cell>
          <cell r="O1631"/>
          <cell r="P1631" t="str">
            <v>Feb/2024</v>
          </cell>
          <cell r="Q1631">
            <v>3000</v>
          </cell>
          <cell r="R1631">
            <v>692</v>
          </cell>
          <cell r="S1631">
            <v>0</v>
          </cell>
          <cell r="T1631" t="str">
            <v>Active</v>
          </cell>
          <cell r="U1631" t="str">
            <v>Masspay</v>
          </cell>
        </row>
        <row r="1632">
          <cell r="J1632" t="str">
            <v>HK-Everpro-03/2024</v>
          </cell>
          <cell r="K1632">
            <v>45399</v>
          </cell>
          <cell r="L1632" t="str">
            <v>Monthly Billing</v>
          </cell>
          <cell r="M1632">
            <v>3000</v>
          </cell>
          <cell r="N1632">
            <v>3000</v>
          </cell>
          <cell r="O1632"/>
          <cell r="P1632" t="str">
            <v>Mar/2024</v>
          </cell>
          <cell r="Q1632">
            <v>3000</v>
          </cell>
          <cell r="R1632">
            <v>653</v>
          </cell>
          <cell r="S1632">
            <v>0</v>
          </cell>
          <cell r="T1632" t="str">
            <v>Active</v>
          </cell>
          <cell r="U1632" t="str">
            <v>Masspay</v>
          </cell>
        </row>
        <row r="1633">
          <cell r="J1633" t="str">
            <v>HK-Everpro-04/2024</v>
          </cell>
          <cell r="K1633">
            <v>45421</v>
          </cell>
          <cell r="L1633" t="str">
            <v>Monthly Billing</v>
          </cell>
          <cell r="M1633">
            <v>3000</v>
          </cell>
          <cell r="N1633">
            <v>3000</v>
          </cell>
          <cell r="O1633"/>
          <cell r="P1633" t="str">
            <v>Apr/2024</v>
          </cell>
          <cell r="Q1633">
            <v>3000</v>
          </cell>
          <cell r="R1633">
            <v>631</v>
          </cell>
          <cell r="S1633">
            <v>0</v>
          </cell>
          <cell r="T1633" t="str">
            <v>Active</v>
          </cell>
          <cell r="U1633" t="str">
            <v>Masspay</v>
          </cell>
        </row>
        <row r="1634">
          <cell r="J1634" t="str">
            <v>HK-Everpro-05/2024</v>
          </cell>
          <cell r="K1634">
            <v>45453</v>
          </cell>
          <cell r="L1634" t="str">
            <v>Monthly Billing</v>
          </cell>
          <cell r="M1634">
            <v>3000</v>
          </cell>
          <cell r="N1634">
            <v>3000</v>
          </cell>
          <cell r="O1634"/>
          <cell r="P1634" t="str">
            <v>May/2024</v>
          </cell>
          <cell r="Q1634">
            <v>3000</v>
          </cell>
          <cell r="R1634">
            <v>599</v>
          </cell>
          <cell r="S1634">
            <v>0</v>
          </cell>
          <cell r="T1634" t="str">
            <v>Active</v>
          </cell>
          <cell r="U1634" t="str">
            <v>Masspay</v>
          </cell>
        </row>
        <row r="1635">
          <cell r="J1635" t="str">
            <v>HK-Everpro-06/2024</v>
          </cell>
          <cell r="K1635">
            <v>45482</v>
          </cell>
          <cell r="L1635" t="str">
            <v>Monthly Billing</v>
          </cell>
          <cell r="M1635">
            <v>3000</v>
          </cell>
          <cell r="N1635">
            <v>3000</v>
          </cell>
          <cell r="O1635"/>
          <cell r="P1635" t="str">
            <v>Jun/2024</v>
          </cell>
          <cell r="Q1635">
            <v>3000</v>
          </cell>
          <cell r="R1635">
            <v>570</v>
          </cell>
          <cell r="S1635">
            <v>0</v>
          </cell>
          <cell r="T1635" t="str">
            <v>Active</v>
          </cell>
          <cell r="U1635" t="str">
            <v>Masspay</v>
          </cell>
        </row>
        <row r="1636">
          <cell r="J1636" t="str">
            <v>HK-Everpro-07/2024</v>
          </cell>
          <cell r="K1636">
            <v>45512</v>
          </cell>
          <cell r="L1636" t="str">
            <v>Monthly Billing</v>
          </cell>
          <cell r="M1636">
            <v>3000</v>
          </cell>
          <cell r="N1636">
            <v>3000</v>
          </cell>
          <cell r="O1636"/>
          <cell r="P1636" t="str">
            <v>Jul/2024</v>
          </cell>
          <cell r="Q1636">
            <v>3000</v>
          </cell>
          <cell r="R1636">
            <v>540</v>
          </cell>
          <cell r="S1636">
            <v>0</v>
          </cell>
          <cell r="T1636" t="str">
            <v>Active</v>
          </cell>
          <cell r="U1636" t="str">
            <v>Masspay</v>
          </cell>
        </row>
        <row r="1637">
          <cell r="J1637" t="str">
            <v>HK-Everpro-08/2024</v>
          </cell>
          <cell r="K1637">
            <v>45545</v>
          </cell>
          <cell r="L1637" t="str">
            <v>Monthly Billing</v>
          </cell>
          <cell r="M1637">
            <v>3000</v>
          </cell>
          <cell r="N1637">
            <v>3000</v>
          </cell>
          <cell r="O1637"/>
          <cell r="P1637" t="str">
            <v>Aug/2024</v>
          </cell>
          <cell r="Q1637">
            <v>3000</v>
          </cell>
          <cell r="R1637">
            <v>507</v>
          </cell>
          <cell r="S1637">
            <v>0</v>
          </cell>
          <cell r="T1637" t="str">
            <v>Active</v>
          </cell>
          <cell r="U1637" t="str">
            <v>Masspay</v>
          </cell>
        </row>
        <row r="1638">
          <cell r="J1638" t="str">
            <v>HK-Everpro-09/2024</v>
          </cell>
          <cell r="K1638">
            <v>45574</v>
          </cell>
          <cell r="L1638" t="str">
            <v>Monthly Billing</v>
          </cell>
          <cell r="M1638">
            <v>3000</v>
          </cell>
          <cell r="N1638">
            <v>3000</v>
          </cell>
          <cell r="O1638"/>
          <cell r="P1638" t="str">
            <v>Sep/2024</v>
          </cell>
          <cell r="Q1638">
            <v>3000</v>
          </cell>
          <cell r="R1638">
            <v>478</v>
          </cell>
          <cell r="S1638">
            <v>0</v>
          </cell>
          <cell r="T1638" t="str">
            <v>Active</v>
          </cell>
          <cell r="U1638" t="str">
            <v>Masspay</v>
          </cell>
        </row>
        <row r="1639">
          <cell r="J1639" t="str">
            <v>HK-Everpro-10/2024</v>
          </cell>
          <cell r="K1639">
            <v>45608</v>
          </cell>
          <cell r="L1639" t="str">
            <v>Monthly Billing</v>
          </cell>
          <cell r="M1639">
            <v>3000</v>
          </cell>
          <cell r="N1639">
            <v>3000</v>
          </cell>
          <cell r="O1639"/>
          <cell r="P1639" t="str">
            <v>Oct/2024</v>
          </cell>
          <cell r="Q1639">
            <v>3000</v>
          </cell>
          <cell r="R1639">
            <v>444</v>
          </cell>
          <cell r="S1639">
            <v>0</v>
          </cell>
          <cell r="T1639" t="str">
            <v>Active</v>
          </cell>
          <cell r="U1639" t="str">
            <v>Masspay</v>
          </cell>
        </row>
        <row r="1640">
          <cell r="J1640" t="str">
            <v>HK-Everpro-11/2024</v>
          </cell>
          <cell r="K1640">
            <v>45635</v>
          </cell>
          <cell r="L1640" t="str">
            <v>Monthly Billing</v>
          </cell>
          <cell r="M1640">
            <v>3000</v>
          </cell>
          <cell r="N1640">
            <v>3000</v>
          </cell>
          <cell r="O1640"/>
          <cell r="P1640" t="str">
            <v>Nov/2024</v>
          </cell>
          <cell r="Q1640">
            <v>3000</v>
          </cell>
          <cell r="R1640">
            <v>417</v>
          </cell>
          <cell r="S1640">
            <v>0</v>
          </cell>
          <cell r="T1640" t="str">
            <v>Active</v>
          </cell>
          <cell r="U1640" t="str">
            <v>Masspay</v>
          </cell>
        </row>
        <row r="1641">
          <cell r="J1641" t="str">
            <v>HK-Everpro-12/2024</v>
          </cell>
          <cell r="K1641">
            <v>45666</v>
          </cell>
          <cell r="L1641" t="str">
            <v>Monthly Billing</v>
          </cell>
          <cell r="M1641">
            <v>3000</v>
          </cell>
          <cell r="N1641">
            <v>3000</v>
          </cell>
          <cell r="O1641"/>
          <cell r="P1641" t="str">
            <v>Dec/2024</v>
          </cell>
          <cell r="Q1641">
            <v>3000</v>
          </cell>
          <cell r="R1641">
            <v>386</v>
          </cell>
          <cell r="S1641">
            <v>0</v>
          </cell>
          <cell r="T1641" t="str">
            <v>Active</v>
          </cell>
          <cell r="U1641" t="str">
            <v>Masspay</v>
          </cell>
        </row>
        <row r="1642">
          <cell r="J1642" t="str">
            <v>HK-Everpro-01/2025</v>
          </cell>
          <cell r="K1642">
            <v>45698</v>
          </cell>
          <cell r="L1642" t="str">
            <v>Monthly Billing</v>
          </cell>
          <cell r="M1642">
            <v>3000</v>
          </cell>
          <cell r="N1642">
            <v>3000</v>
          </cell>
          <cell r="O1642"/>
          <cell r="P1642" t="str">
            <v>Jan/2025</v>
          </cell>
          <cell r="Q1642">
            <v>3000</v>
          </cell>
          <cell r="R1642">
            <v>354</v>
          </cell>
          <cell r="S1642">
            <v>0</v>
          </cell>
          <cell r="T1642" t="str">
            <v>Active</v>
          </cell>
          <cell r="U1642" t="str">
            <v>Masspay</v>
          </cell>
        </row>
        <row r="1643">
          <cell r="J1643" t="str">
            <v>HK-Everpro-02/2025</v>
          </cell>
          <cell r="K1643">
            <v>45726</v>
          </cell>
          <cell r="L1643" t="str">
            <v>Monthly Billing</v>
          </cell>
          <cell r="M1643">
            <v>5000</v>
          </cell>
          <cell r="N1643">
            <v>5000</v>
          </cell>
          <cell r="O1643"/>
          <cell r="P1643" t="str">
            <v>Feb/2025</v>
          </cell>
          <cell r="Q1643">
            <v>5000</v>
          </cell>
          <cell r="R1643">
            <v>326</v>
          </cell>
          <cell r="S1643">
            <v>0</v>
          </cell>
          <cell r="T1643" t="str">
            <v>Active</v>
          </cell>
          <cell r="U1643" t="str">
            <v>Masspay</v>
          </cell>
        </row>
        <row r="1644">
          <cell r="J1644" t="str">
            <v>HK-Everpro-03/2025</v>
          </cell>
          <cell r="K1644">
            <v>45755</v>
          </cell>
          <cell r="L1644" t="str">
            <v>Monthly Billing</v>
          </cell>
          <cell r="M1644">
            <v>5000</v>
          </cell>
          <cell r="N1644">
            <v>10000</v>
          </cell>
          <cell r="O1644"/>
          <cell r="P1644" t="str">
            <v>Mar/2025</v>
          </cell>
          <cell r="Q1644">
            <v>5000</v>
          </cell>
          <cell r="R1644">
            <v>297</v>
          </cell>
          <cell r="S1644">
            <v>0</v>
          </cell>
          <cell r="T1644" t="str">
            <v>Active</v>
          </cell>
          <cell r="U1644" t="str">
            <v>Masspay</v>
          </cell>
        </row>
        <row r="1645">
          <cell r="J1645" t="str">
            <v>HK-Everpro-04/2025</v>
          </cell>
          <cell r="K1645">
            <v>45786</v>
          </cell>
          <cell r="L1645" t="str">
            <v>Monthly Billing</v>
          </cell>
          <cell r="M1645">
            <v>5000</v>
          </cell>
          <cell r="N1645">
            <v>5000</v>
          </cell>
          <cell r="O1645"/>
          <cell r="P1645" t="str">
            <v>Apr/2025</v>
          </cell>
          <cell r="Q1645">
            <v>5000</v>
          </cell>
          <cell r="R1645">
            <v>266</v>
          </cell>
          <cell r="S1645">
            <v>0</v>
          </cell>
          <cell r="T1645" t="str">
            <v>Active</v>
          </cell>
          <cell r="U1645" t="str">
            <v>Masspay</v>
          </cell>
        </row>
        <row r="1646">
          <cell r="J1646" t="str">
            <v>HK-Everpro-05/2025</v>
          </cell>
          <cell r="K1646">
            <v>45817</v>
          </cell>
          <cell r="L1646" t="str">
            <v>Monthly Billing</v>
          </cell>
          <cell r="M1646">
            <v>5000</v>
          </cell>
          <cell r="N1646">
            <v>5000</v>
          </cell>
          <cell r="O1646"/>
          <cell r="P1646" t="str">
            <v>May/2025</v>
          </cell>
          <cell r="Q1646">
            <v>5000</v>
          </cell>
          <cell r="R1646">
            <v>235</v>
          </cell>
          <cell r="S1646">
            <v>0</v>
          </cell>
          <cell r="T1646" t="str">
            <v>Active</v>
          </cell>
          <cell r="U1646" t="str">
            <v>Masspay</v>
          </cell>
        </row>
        <row r="1647">
          <cell r="J1647" t="str">
            <v>HK-Everpro-06/2025</v>
          </cell>
          <cell r="K1647">
            <v>45847</v>
          </cell>
          <cell r="L1647" t="str">
            <v>Monthly Billing</v>
          </cell>
          <cell r="M1647">
            <v>5000</v>
          </cell>
          <cell r="N1647">
            <v>5000</v>
          </cell>
          <cell r="O1647">
            <v>0</v>
          </cell>
          <cell r="P1647" t="str">
            <v>Jun/2025</v>
          </cell>
          <cell r="Q1647">
            <v>5000</v>
          </cell>
          <cell r="R1647">
            <v>205</v>
          </cell>
          <cell r="S1647">
            <v>0</v>
          </cell>
          <cell r="T1647" t="str">
            <v>Active</v>
          </cell>
          <cell r="U1647" t="str">
            <v>Masspay</v>
          </cell>
        </row>
        <row r="1648">
          <cell r="J1648" t="str">
            <v>HK-Everpro-07/2025</v>
          </cell>
          <cell r="K1648">
            <v>45877</v>
          </cell>
          <cell r="L1648" t="str">
            <v>Monthly Billing</v>
          </cell>
          <cell r="M1648">
            <v>5000</v>
          </cell>
          <cell r="N1648">
            <v>10000</v>
          </cell>
          <cell r="O1648">
            <v>0</v>
          </cell>
          <cell r="P1648" t="str">
            <v>Jul/2025</v>
          </cell>
          <cell r="Q1648">
            <v>5000</v>
          </cell>
          <cell r="R1648">
            <v>175</v>
          </cell>
          <cell r="S1648">
            <v>0</v>
          </cell>
          <cell r="T1648" t="str">
            <v>Active</v>
          </cell>
          <cell r="U1648" t="str">
            <v>Masspay</v>
          </cell>
        </row>
        <row r="1649">
          <cell r="J1649" t="str">
            <v>HK-Everpro-08/2025</v>
          </cell>
          <cell r="K1649">
            <v>45908</v>
          </cell>
          <cell r="L1649" t="str">
            <v>Monthly Billing</v>
          </cell>
          <cell r="M1649">
            <v>5000</v>
          </cell>
          <cell r="N1649">
            <v>5000</v>
          </cell>
          <cell r="O1649">
            <v>0</v>
          </cell>
          <cell r="P1649" t="str">
            <v>Aug/2025</v>
          </cell>
          <cell r="Q1649">
            <v>5000</v>
          </cell>
          <cell r="R1649">
            <v>144</v>
          </cell>
          <cell r="S1649">
            <v>0</v>
          </cell>
          <cell r="T1649" t="str">
            <v>Active</v>
          </cell>
          <cell r="U1649" t="str">
            <v>Masspay</v>
          </cell>
        </row>
        <row r="1650">
          <cell r="J1650" t="str">
            <v>HK-Everpro-09/2025</v>
          </cell>
          <cell r="K1650">
            <v>45938</v>
          </cell>
          <cell r="L1650" t="str">
            <v>Monthly Billing</v>
          </cell>
          <cell r="M1650">
            <v>5000</v>
          </cell>
          <cell r="N1650">
            <v>5000</v>
          </cell>
          <cell r="O1650">
            <v>0</v>
          </cell>
          <cell r="P1650" t="str">
            <v>Sep/2025</v>
          </cell>
          <cell r="Q1650">
            <v>5000</v>
          </cell>
          <cell r="R1650">
            <v>114</v>
          </cell>
          <cell r="S1650">
            <v>0</v>
          </cell>
          <cell r="T1650" t="str">
            <v>Active</v>
          </cell>
          <cell r="U1650" t="str">
            <v>Masspay</v>
          </cell>
        </row>
        <row r="1651">
          <cell r="J1651" t="str">
            <v>HK-Everpro-10/2025</v>
          </cell>
          <cell r="K1651">
            <v>45971</v>
          </cell>
          <cell r="L1651" t="str">
            <v>Monthly Billing</v>
          </cell>
          <cell r="M1651">
            <v>5000</v>
          </cell>
          <cell r="N1651">
            <v>5000</v>
          </cell>
          <cell r="O1651">
            <v>0</v>
          </cell>
          <cell r="P1651" t="str">
            <v>Oct/2025</v>
          </cell>
          <cell r="Q1651">
            <v>5000</v>
          </cell>
          <cell r="R1651">
            <v>81</v>
          </cell>
          <cell r="S1651">
            <v>0</v>
          </cell>
          <cell r="T1651" t="str">
            <v>Active</v>
          </cell>
          <cell r="U1651" t="str">
            <v>Masspay</v>
          </cell>
        </row>
        <row r="1652">
          <cell r="J1652" t="str">
            <v>HK-Everpro-11/2025</v>
          </cell>
          <cell r="K1652">
            <v>46000</v>
          </cell>
          <cell r="L1652" t="str">
            <v>Monthly Billing</v>
          </cell>
          <cell r="M1652">
            <v>5000</v>
          </cell>
          <cell r="N1652">
            <v>10000</v>
          </cell>
          <cell r="O1652">
            <v>0</v>
          </cell>
          <cell r="P1652" t="str">
            <v>Nov/2025</v>
          </cell>
          <cell r="Q1652">
            <v>5000</v>
          </cell>
          <cell r="R1652">
            <v>52</v>
          </cell>
          <cell r="S1652">
            <v>0</v>
          </cell>
          <cell r="T1652" t="str">
            <v>Active</v>
          </cell>
          <cell r="U1652" t="str">
            <v>Masspay</v>
          </cell>
        </row>
        <row r="1653">
          <cell r="J1653" t="str">
            <v>HK-Everpro-12/2025</v>
          </cell>
          <cell r="K1653">
            <v>46032</v>
          </cell>
          <cell r="L1653" t="str">
            <v>Monthly Billing</v>
          </cell>
          <cell r="M1653">
            <v>5000</v>
          </cell>
          <cell r="N1653">
            <v>5000</v>
          </cell>
          <cell r="O1653">
            <v>0</v>
          </cell>
          <cell r="P1653" t="str">
            <v>Dec/2025</v>
          </cell>
          <cell r="Q1653">
            <v>0</v>
          </cell>
          <cell r="R1653">
            <v>20</v>
          </cell>
          <cell r="S1653">
            <v>0</v>
          </cell>
          <cell r="T1653" t="str">
            <v>Active</v>
          </cell>
          <cell r="U1653" t="str">
            <v>Masspay</v>
          </cell>
        </row>
        <row r="1654">
          <cell r="J1654" t="str">
            <v>MY-EZ Money-02/2025</v>
          </cell>
          <cell r="K1654">
            <v>45727</v>
          </cell>
          <cell r="L1654" t="str">
            <v>Monthly Billing</v>
          </cell>
          <cell r="M1654">
            <v>13.25</v>
          </cell>
          <cell r="N1654">
            <v>13.25</v>
          </cell>
          <cell r="O1654"/>
          <cell r="P1654" t="str">
            <v>Feb/2025</v>
          </cell>
          <cell r="Q1654">
            <v>13.25</v>
          </cell>
          <cell r="R1654">
            <v>325</v>
          </cell>
          <cell r="S1654">
            <v>0</v>
          </cell>
          <cell r="T1654" t="str">
            <v>Active</v>
          </cell>
          <cell r="U1654" t="str">
            <v>Masspay</v>
          </cell>
        </row>
        <row r="1655">
          <cell r="J1655" t="str">
            <v>US -Fair Fintech Inc-10/2021</v>
          </cell>
          <cell r="K1655">
            <v>44476</v>
          </cell>
          <cell r="L1655" t="str">
            <v>Monthly Billing</v>
          </cell>
          <cell r="M1655">
            <v>5000</v>
          </cell>
          <cell r="N1655">
            <v>5000</v>
          </cell>
          <cell r="O1655"/>
          <cell r="P1655" t="str">
            <v>Oct/2021</v>
          </cell>
          <cell r="Q1655">
            <v>5000</v>
          </cell>
          <cell r="R1655">
            <v>1576</v>
          </cell>
          <cell r="S1655">
            <v>0</v>
          </cell>
          <cell r="T1655" t="str">
            <v>Active</v>
          </cell>
          <cell r="U1655" t="str">
            <v>Masspay</v>
          </cell>
        </row>
        <row r="1656">
          <cell r="J1656" t="str">
            <v>US -Fair Fintech Inc-11/2021</v>
          </cell>
          <cell r="K1656">
            <v>44507</v>
          </cell>
          <cell r="L1656" t="str">
            <v>Monthly Billing</v>
          </cell>
          <cell r="M1656">
            <v>5000</v>
          </cell>
          <cell r="N1656">
            <v>5000</v>
          </cell>
          <cell r="O1656"/>
          <cell r="P1656" t="str">
            <v>Nov/2021</v>
          </cell>
          <cell r="Q1656">
            <v>5000</v>
          </cell>
          <cell r="R1656">
            <v>1545</v>
          </cell>
          <cell r="S1656">
            <v>0</v>
          </cell>
          <cell r="T1656" t="str">
            <v>Active</v>
          </cell>
          <cell r="U1656" t="str">
            <v>Masspay</v>
          </cell>
        </row>
        <row r="1657">
          <cell r="J1657" t="str">
            <v>US -Fair Fintech Inc-12/2021</v>
          </cell>
          <cell r="K1657">
            <v>44537</v>
          </cell>
          <cell r="L1657" t="str">
            <v>Monthly Billing</v>
          </cell>
          <cell r="M1657">
            <v>5000</v>
          </cell>
          <cell r="N1657">
            <v>5000</v>
          </cell>
          <cell r="O1657"/>
          <cell r="P1657" t="str">
            <v>Dec/2021</v>
          </cell>
          <cell r="Q1657">
            <v>5000</v>
          </cell>
          <cell r="R1657">
            <v>1515</v>
          </cell>
          <cell r="S1657">
            <v>0</v>
          </cell>
          <cell r="T1657" t="str">
            <v>Active</v>
          </cell>
          <cell r="U1657" t="str">
            <v>Masspay</v>
          </cell>
        </row>
        <row r="1658">
          <cell r="J1658" t="str">
            <v>US -Fair Fintech Inc-01/2022</v>
          </cell>
          <cell r="K1658">
            <v>44568</v>
          </cell>
          <cell r="L1658" t="str">
            <v>Monthly Billing</v>
          </cell>
          <cell r="M1658">
            <v>5000</v>
          </cell>
          <cell r="N1658">
            <v>5000</v>
          </cell>
          <cell r="O1658"/>
          <cell r="P1658" t="str">
            <v>Jan/2022</v>
          </cell>
          <cell r="Q1658">
            <v>5000</v>
          </cell>
          <cell r="R1658">
            <v>1484</v>
          </cell>
          <cell r="S1658">
            <v>0</v>
          </cell>
          <cell r="T1658" t="str">
            <v>Active</v>
          </cell>
          <cell r="U1658" t="str">
            <v>Masspay</v>
          </cell>
        </row>
        <row r="1659">
          <cell r="J1659" t="str">
            <v>US -Fair Fintech Inc-02/2022</v>
          </cell>
          <cell r="K1659">
            <v>44599</v>
          </cell>
          <cell r="L1659" t="str">
            <v>Monthly Billing</v>
          </cell>
          <cell r="M1659">
            <v>5000</v>
          </cell>
          <cell r="N1659">
            <v>5000</v>
          </cell>
          <cell r="O1659"/>
          <cell r="P1659" t="str">
            <v>Feb/2022</v>
          </cell>
          <cell r="Q1659">
            <v>5000</v>
          </cell>
          <cell r="R1659">
            <v>1453</v>
          </cell>
          <cell r="S1659">
            <v>0</v>
          </cell>
          <cell r="T1659" t="str">
            <v>Active</v>
          </cell>
          <cell r="U1659" t="str">
            <v>Masspay</v>
          </cell>
        </row>
        <row r="1660">
          <cell r="J1660" t="str">
            <v>US -Fair Fintech Inc-03/2022</v>
          </cell>
          <cell r="K1660">
            <v>44627</v>
          </cell>
          <cell r="L1660" t="str">
            <v>Monthly Billing</v>
          </cell>
          <cell r="M1660">
            <v>5000</v>
          </cell>
          <cell r="N1660">
            <v>5000</v>
          </cell>
          <cell r="O1660"/>
          <cell r="P1660" t="str">
            <v>Mar/2022</v>
          </cell>
          <cell r="Q1660">
            <v>5000</v>
          </cell>
          <cell r="R1660">
            <v>1425</v>
          </cell>
          <cell r="S1660">
            <v>0</v>
          </cell>
          <cell r="T1660" t="str">
            <v>Active</v>
          </cell>
          <cell r="U1660" t="str">
            <v>Masspay</v>
          </cell>
        </row>
        <row r="1661">
          <cell r="J1661" t="str">
            <v>US -Fair Fintech Inc-04/2022</v>
          </cell>
          <cell r="K1661">
            <v>44658</v>
          </cell>
          <cell r="L1661" t="str">
            <v>Monthly Billing</v>
          </cell>
          <cell r="M1661">
            <v>5000</v>
          </cell>
          <cell r="N1661">
            <v>5000</v>
          </cell>
          <cell r="O1661"/>
          <cell r="P1661" t="str">
            <v>Apr/2022</v>
          </cell>
          <cell r="Q1661">
            <v>5000</v>
          </cell>
          <cell r="R1661">
            <v>1394</v>
          </cell>
          <cell r="S1661">
            <v>0</v>
          </cell>
          <cell r="T1661" t="str">
            <v>Active</v>
          </cell>
          <cell r="U1661" t="str">
            <v>Masspay</v>
          </cell>
        </row>
        <row r="1662">
          <cell r="J1662" t="str">
            <v>US -Fair Fintech Inc-05/2022</v>
          </cell>
          <cell r="K1662">
            <v>44688</v>
          </cell>
          <cell r="L1662" t="str">
            <v>Monthly Billing</v>
          </cell>
          <cell r="M1662">
            <v>5000</v>
          </cell>
          <cell r="N1662">
            <v>5000</v>
          </cell>
          <cell r="O1662"/>
          <cell r="P1662" t="str">
            <v>May/2022</v>
          </cell>
          <cell r="Q1662">
            <v>5000</v>
          </cell>
          <cell r="R1662">
            <v>1364</v>
          </cell>
          <cell r="S1662">
            <v>0</v>
          </cell>
          <cell r="T1662" t="str">
            <v>Active</v>
          </cell>
          <cell r="U1662" t="str">
            <v>Masspay</v>
          </cell>
        </row>
        <row r="1663">
          <cell r="J1663" t="str">
            <v>US -Fair Fintech Inc-06/2022</v>
          </cell>
          <cell r="K1663">
            <v>44719</v>
          </cell>
          <cell r="L1663" t="str">
            <v>Monthly Billing</v>
          </cell>
          <cell r="M1663">
            <v>5000</v>
          </cell>
          <cell r="N1663">
            <v>5000</v>
          </cell>
          <cell r="O1663"/>
          <cell r="P1663" t="str">
            <v>Jun/2022</v>
          </cell>
          <cell r="Q1663">
            <v>5000</v>
          </cell>
          <cell r="R1663">
            <v>1333</v>
          </cell>
          <cell r="S1663">
            <v>0</v>
          </cell>
          <cell r="T1663" t="str">
            <v>Active</v>
          </cell>
          <cell r="U1663" t="str">
            <v>Masspay</v>
          </cell>
        </row>
        <row r="1664">
          <cell r="J1664" t="str">
            <v>US-Fair Fintech-07/2022</v>
          </cell>
          <cell r="K1664">
            <v>44749</v>
          </cell>
          <cell r="L1664" t="str">
            <v>Monthly Billing</v>
          </cell>
          <cell r="M1664">
            <v>5000</v>
          </cell>
          <cell r="N1664">
            <v>5000</v>
          </cell>
          <cell r="O1664"/>
          <cell r="P1664" t="str">
            <v>Jul/2022</v>
          </cell>
          <cell r="Q1664">
            <v>5000</v>
          </cell>
          <cell r="R1664">
            <v>1303</v>
          </cell>
          <cell r="S1664">
            <v>0</v>
          </cell>
          <cell r="T1664" t="str">
            <v>Active</v>
          </cell>
          <cell r="U1664" t="str">
            <v>Masspay</v>
          </cell>
        </row>
        <row r="1665">
          <cell r="J1665" t="str">
            <v>US-Fair Fintech-08/2022</v>
          </cell>
          <cell r="K1665">
            <v>44780</v>
          </cell>
          <cell r="L1665" t="str">
            <v>Monthly Billing</v>
          </cell>
          <cell r="M1665">
            <v>5000</v>
          </cell>
          <cell r="N1665">
            <v>5000</v>
          </cell>
          <cell r="O1665"/>
          <cell r="P1665" t="str">
            <v>Aug/2022</v>
          </cell>
          <cell r="Q1665">
            <v>5000</v>
          </cell>
          <cell r="R1665">
            <v>1272</v>
          </cell>
          <cell r="S1665">
            <v>0</v>
          </cell>
          <cell r="T1665" t="str">
            <v>Active</v>
          </cell>
          <cell r="U1665" t="str">
            <v>Masspay</v>
          </cell>
        </row>
        <row r="1666">
          <cell r="J1666" t="str">
            <v>US-Fair Fintech-09/2022</v>
          </cell>
          <cell r="K1666">
            <v>44811</v>
          </cell>
          <cell r="L1666" t="str">
            <v>Monthly Billing</v>
          </cell>
          <cell r="M1666">
            <v>5000</v>
          </cell>
          <cell r="N1666">
            <v>5000</v>
          </cell>
          <cell r="O1666"/>
          <cell r="P1666" t="str">
            <v>Sep/2022</v>
          </cell>
          <cell r="Q1666">
            <v>5000</v>
          </cell>
          <cell r="R1666">
            <v>1241</v>
          </cell>
          <cell r="S1666">
            <v>0</v>
          </cell>
          <cell r="T1666" t="str">
            <v>Active</v>
          </cell>
          <cell r="U1666" t="str">
            <v>Masspay</v>
          </cell>
        </row>
        <row r="1667">
          <cell r="J1667" t="str">
            <v>US-Fair Fintech-10/2022</v>
          </cell>
          <cell r="K1667">
            <v>44841</v>
          </cell>
          <cell r="L1667" t="str">
            <v>Monthly Billing</v>
          </cell>
          <cell r="M1667">
            <v>5000</v>
          </cell>
          <cell r="N1667">
            <v>5000</v>
          </cell>
          <cell r="O1667"/>
          <cell r="P1667" t="str">
            <v>Oct/2022</v>
          </cell>
          <cell r="Q1667">
            <v>5000</v>
          </cell>
          <cell r="R1667">
            <v>1211</v>
          </cell>
          <cell r="S1667">
            <v>0</v>
          </cell>
          <cell r="T1667" t="str">
            <v>Active</v>
          </cell>
          <cell r="U1667" t="str">
            <v>Masspay</v>
          </cell>
        </row>
        <row r="1668">
          <cell r="J1668" t="str">
            <v>US-Fair Fintech Inc-11/2022</v>
          </cell>
          <cell r="K1668">
            <v>44907</v>
          </cell>
          <cell r="L1668" t="str">
            <v>Monthly Billing</v>
          </cell>
          <cell r="M1668">
            <v>5000</v>
          </cell>
          <cell r="N1668">
            <v>10000</v>
          </cell>
          <cell r="O1668"/>
          <cell r="P1668" t="str">
            <v>Nov/2022</v>
          </cell>
          <cell r="Q1668">
            <v>5000</v>
          </cell>
          <cell r="R1668">
            <v>1145</v>
          </cell>
          <cell r="S1668">
            <v>0</v>
          </cell>
          <cell r="T1668" t="str">
            <v>Active</v>
          </cell>
          <cell r="U1668" t="str">
            <v>Masspay</v>
          </cell>
        </row>
        <row r="1669">
          <cell r="J1669" t="str">
            <v>US-Fair Fintech Inc-12/2022</v>
          </cell>
          <cell r="K1669">
            <v>44933</v>
          </cell>
          <cell r="L1669" t="str">
            <v>Monthly Billing</v>
          </cell>
          <cell r="M1669">
            <v>5000</v>
          </cell>
          <cell r="N1669">
            <v>75000</v>
          </cell>
          <cell r="O1669"/>
          <cell r="P1669" t="str">
            <v>Dec/2022</v>
          </cell>
          <cell r="Q1669">
            <v>5000</v>
          </cell>
          <cell r="R1669">
            <v>1119</v>
          </cell>
          <cell r="S1669">
            <v>0</v>
          </cell>
          <cell r="T1669" t="str">
            <v>Active</v>
          </cell>
          <cell r="U1669" t="str">
            <v>Masspay</v>
          </cell>
        </row>
        <row r="1670">
          <cell r="J1670" t="str">
            <v>US-Fair Fintech Inc-01/2023</v>
          </cell>
          <cell r="K1670">
            <v>44964</v>
          </cell>
          <cell r="L1670" t="str">
            <v>Monthly Billing</v>
          </cell>
          <cell r="M1670">
            <v>5000</v>
          </cell>
          <cell r="N1670">
            <v>80000</v>
          </cell>
          <cell r="O1670"/>
          <cell r="P1670" t="str">
            <v>Jan/2023</v>
          </cell>
          <cell r="Q1670">
            <v>5000</v>
          </cell>
          <cell r="R1670">
            <v>1088</v>
          </cell>
          <cell r="S1670">
            <v>0</v>
          </cell>
          <cell r="T1670" t="str">
            <v>Active</v>
          </cell>
          <cell r="U1670" t="str">
            <v>Masspay</v>
          </cell>
        </row>
        <row r="1671">
          <cell r="J1671" t="str">
            <v>SG-FALCON-09/2023</v>
          </cell>
          <cell r="K1671">
            <v>45216</v>
          </cell>
          <cell r="L1671" t="str">
            <v>Monthly Billing</v>
          </cell>
          <cell r="M1671">
            <v>135</v>
          </cell>
          <cell r="N1671">
            <v>135</v>
          </cell>
          <cell r="O1671"/>
          <cell r="P1671" t="str">
            <v>Sep/2023</v>
          </cell>
          <cell r="Q1671">
            <v>135</v>
          </cell>
          <cell r="R1671">
            <v>836</v>
          </cell>
          <cell r="S1671">
            <v>0</v>
          </cell>
          <cell r="T1671" t="str">
            <v>Active</v>
          </cell>
          <cell r="U1671" t="str">
            <v>Masspay</v>
          </cell>
        </row>
        <row r="1672">
          <cell r="J1672" t="str">
            <v>SG-FALCON-10/2023</v>
          </cell>
          <cell r="K1672">
            <v>45239</v>
          </cell>
          <cell r="L1672" t="str">
            <v>Monthly Billing</v>
          </cell>
          <cell r="M1672">
            <v>270</v>
          </cell>
          <cell r="N1672">
            <v>270</v>
          </cell>
          <cell r="O1672"/>
          <cell r="P1672" t="str">
            <v>Oct/2023</v>
          </cell>
          <cell r="Q1672">
            <v>270</v>
          </cell>
          <cell r="R1672">
            <v>813</v>
          </cell>
          <cell r="S1672">
            <v>0</v>
          </cell>
          <cell r="T1672" t="str">
            <v>Active</v>
          </cell>
          <cell r="U1672" t="str">
            <v>Masspay</v>
          </cell>
        </row>
        <row r="1673">
          <cell r="J1673" t="str">
            <v>SG-FALCON-11/2023</v>
          </cell>
          <cell r="K1673">
            <v>45268</v>
          </cell>
          <cell r="L1673" t="str">
            <v>Monthly Billing</v>
          </cell>
          <cell r="M1673">
            <v>4995</v>
          </cell>
          <cell r="N1673">
            <v>4995</v>
          </cell>
          <cell r="O1673"/>
          <cell r="P1673" t="str">
            <v>Nov/2023</v>
          </cell>
          <cell r="Q1673">
            <v>4995</v>
          </cell>
          <cell r="R1673">
            <v>784</v>
          </cell>
          <cell r="S1673">
            <v>0</v>
          </cell>
          <cell r="T1673" t="str">
            <v>Active</v>
          </cell>
          <cell r="U1673" t="str">
            <v>Masspay</v>
          </cell>
        </row>
        <row r="1674">
          <cell r="J1674" t="str">
            <v>EU-FINCI, UAB-11/2022</v>
          </cell>
          <cell r="K1674">
            <v>44907</v>
          </cell>
          <cell r="L1674" t="str">
            <v>Monthly Billing</v>
          </cell>
          <cell r="M1674">
            <v>1750</v>
          </cell>
          <cell r="N1674">
            <v>1750</v>
          </cell>
          <cell r="O1674"/>
          <cell r="P1674" t="str">
            <v>Nov/2022</v>
          </cell>
          <cell r="Q1674">
            <v>1750</v>
          </cell>
          <cell r="R1674">
            <v>1145</v>
          </cell>
          <cell r="S1674">
            <v>0</v>
          </cell>
          <cell r="T1674" t="str">
            <v>Active</v>
          </cell>
          <cell r="U1674" t="str">
            <v>Masspay</v>
          </cell>
        </row>
        <row r="1675">
          <cell r="J1675" t="str">
            <v>EU-FINCI, UAB-12/2022</v>
          </cell>
          <cell r="K1675">
            <v>44933</v>
          </cell>
          <cell r="L1675" t="str">
            <v>Monthly Billing</v>
          </cell>
          <cell r="M1675">
            <v>1750</v>
          </cell>
          <cell r="N1675">
            <v>1750</v>
          </cell>
          <cell r="O1675"/>
          <cell r="P1675" t="str">
            <v>Dec/2022</v>
          </cell>
          <cell r="Q1675">
            <v>1750</v>
          </cell>
          <cell r="R1675">
            <v>1119</v>
          </cell>
          <cell r="S1675">
            <v>0</v>
          </cell>
          <cell r="T1675" t="str">
            <v>Active</v>
          </cell>
          <cell r="U1675" t="str">
            <v>Masspay</v>
          </cell>
        </row>
        <row r="1676">
          <cell r="J1676" t="str">
            <v>EU-FINCI, UAB-01/2023</v>
          </cell>
          <cell r="K1676">
            <v>44964</v>
          </cell>
          <cell r="L1676" t="str">
            <v>Monthly Billing</v>
          </cell>
          <cell r="M1676">
            <v>1750</v>
          </cell>
          <cell r="N1676">
            <v>1750</v>
          </cell>
          <cell r="O1676"/>
          <cell r="P1676" t="str">
            <v>Jan/2023</v>
          </cell>
          <cell r="Q1676">
            <v>1750</v>
          </cell>
          <cell r="R1676">
            <v>1088</v>
          </cell>
          <cell r="S1676">
            <v>0</v>
          </cell>
          <cell r="T1676" t="str">
            <v>Active</v>
          </cell>
          <cell r="U1676" t="str">
            <v>Masspay</v>
          </cell>
        </row>
        <row r="1677">
          <cell r="J1677" t="str">
            <v>EU-FINCI, UAB-02/2023</v>
          </cell>
          <cell r="K1677">
            <v>44992</v>
          </cell>
          <cell r="L1677" t="str">
            <v>Monthly Billing</v>
          </cell>
          <cell r="M1677">
            <v>1750</v>
          </cell>
          <cell r="N1677">
            <v>1750</v>
          </cell>
          <cell r="O1677"/>
          <cell r="P1677" t="str">
            <v>Feb/2023</v>
          </cell>
          <cell r="Q1677">
            <v>1750</v>
          </cell>
          <cell r="R1677">
            <v>1060</v>
          </cell>
          <cell r="S1677">
            <v>0</v>
          </cell>
          <cell r="T1677" t="str">
            <v>Active</v>
          </cell>
          <cell r="U1677" t="str">
            <v>Masspay</v>
          </cell>
        </row>
        <row r="1678">
          <cell r="J1678" t="str">
            <v>EU-FINCI, UAB-03/2023</v>
          </cell>
          <cell r="K1678">
            <v>45023</v>
          </cell>
          <cell r="L1678" t="str">
            <v>Monthly Billing</v>
          </cell>
          <cell r="M1678">
            <v>1750</v>
          </cell>
          <cell r="N1678">
            <v>1750</v>
          </cell>
          <cell r="O1678"/>
          <cell r="P1678" t="str">
            <v>Mar/2023</v>
          </cell>
          <cell r="Q1678">
            <v>1750</v>
          </cell>
          <cell r="R1678">
            <v>1029</v>
          </cell>
          <cell r="S1678">
            <v>0</v>
          </cell>
          <cell r="T1678" t="str">
            <v>Active</v>
          </cell>
          <cell r="U1678" t="str">
            <v>Masspay</v>
          </cell>
        </row>
        <row r="1679">
          <cell r="J1679" t="str">
            <v>EU-FINCI, UAB-04/2023</v>
          </cell>
          <cell r="K1679">
            <v>45054</v>
          </cell>
          <cell r="L1679" t="str">
            <v>Monthly Billing</v>
          </cell>
          <cell r="M1679">
            <v>1750</v>
          </cell>
          <cell r="N1679">
            <v>1750</v>
          </cell>
          <cell r="O1679"/>
          <cell r="P1679" t="str">
            <v>Apr/2023</v>
          </cell>
          <cell r="Q1679">
            <v>1750</v>
          </cell>
          <cell r="R1679">
            <v>998</v>
          </cell>
          <cell r="S1679">
            <v>0</v>
          </cell>
          <cell r="T1679" t="str">
            <v>Active</v>
          </cell>
          <cell r="U1679" t="str">
            <v>Masspay</v>
          </cell>
        </row>
        <row r="1680">
          <cell r="J1680" t="str">
            <v>EU-FINCI, UAB-05/2023</v>
          </cell>
          <cell r="K1680">
            <v>45084</v>
          </cell>
          <cell r="L1680" t="str">
            <v>Monthly Billing</v>
          </cell>
          <cell r="M1680">
            <v>1750</v>
          </cell>
          <cell r="N1680">
            <v>1750</v>
          </cell>
          <cell r="O1680"/>
          <cell r="P1680" t="str">
            <v>May/2023</v>
          </cell>
          <cell r="Q1680">
            <v>1750</v>
          </cell>
          <cell r="R1680">
            <v>968</v>
          </cell>
          <cell r="S1680">
            <v>0</v>
          </cell>
          <cell r="T1680" t="str">
            <v>Active</v>
          </cell>
          <cell r="U1680" t="str">
            <v>Masspay</v>
          </cell>
        </row>
        <row r="1681">
          <cell r="J1681" t="str">
            <v>EU-FINCI, UAB-06/2023</v>
          </cell>
          <cell r="K1681">
            <v>45114</v>
          </cell>
          <cell r="L1681" t="str">
            <v>Monthly Billing</v>
          </cell>
          <cell r="M1681">
            <v>1750</v>
          </cell>
          <cell r="N1681">
            <v>1750</v>
          </cell>
          <cell r="O1681"/>
          <cell r="P1681" t="str">
            <v>Jun/2023</v>
          </cell>
          <cell r="Q1681">
            <v>1750</v>
          </cell>
          <cell r="R1681">
            <v>938</v>
          </cell>
          <cell r="S1681">
            <v>0</v>
          </cell>
          <cell r="T1681" t="str">
            <v>Active</v>
          </cell>
          <cell r="U1681" t="str">
            <v>Masspay</v>
          </cell>
        </row>
        <row r="1682">
          <cell r="J1682" t="str">
            <v>EU-FINCI, UAB-07/2023</v>
          </cell>
          <cell r="K1682">
            <v>45145</v>
          </cell>
          <cell r="L1682" t="str">
            <v>Monthly Billing</v>
          </cell>
          <cell r="M1682">
            <v>1750</v>
          </cell>
          <cell r="N1682">
            <v>1750</v>
          </cell>
          <cell r="O1682"/>
          <cell r="P1682" t="str">
            <v>Jul/2023</v>
          </cell>
          <cell r="Q1682">
            <v>1750</v>
          </cell>
          <cell r="R1682">
            <v>907</v>
          </cell>
          <cell r="S1682">
            <v>0</v>
          </cell>
          <cell r="T1682" t="str">
            <v>Active</v>
          </cell>
          <cell r="U1682" t="str">
            <v>Masspay</v>
          </cell>
        </row>
        <row r="1683">
          <cell r="J1683" t="str">
            <v>EU -FINCI, UAB-08/2023</v>
          </cell>
          <cell r="K1683">
            <v>45176</v>
          </cell>
          <cell r="L1683" t="str">
            <v>Monthly Billing</v>
          </cell>
          <cell r="M1683">
            <v>1750</v>
          </cell>
          <cell r="N1683">
            <v>1750</v>
          </cell>
          <cell r="O1683"/>
          <cell r="P1683" t="str">
            <v>Aug/2023</v>
          </cell>
          <cell r="Q1683">
            <v>1750</v>
          </cell>
          <cell r="R1683">
            <v>876</v>
          </cell>
          <cell r="S1683">
            <v>0</v>
          </cell>
          <cell r="T1683" t="str">
            <v>Active</v>
          </cell>
          <cell r="U1683" t="str">
            <v>Masspay</v>
          </cell>
        </row>
        <row r="1684">
          <cell r="J1684" t="str">
            <v>EU-FINCI, UAB-09/2023</v>
          </cell>
          <cell r="K1684">
            <v>45206</v>
          </cell>
          <cell r="L1684" t="str">
            <v>Monthly Billing</v>
          </cell>
          <cell r="M1684">
            <v>1750</v>
          </cell>
          <cell r="N1684">
            <v>1750</v>
          </cell>
          <cell r="O1684"/>
          <cell r="P1684" t="str">
            <v>Sep/2023</v>
          </cell>
          <cell r="Q1684">
            <v>1750</v>
          </cell>
          <cell r="R1684">
            <v>846</v>
          </cell>
          <cell r="S1684">
            <v>0</v>
          </cell>
          <cell r="T1684" t="str">
            <v>Active</v>
          </cell>
          <cell r="U1684" t="str">
            <v>Masspay</v>
          </cell>
        </row>
        <row r="1685">
          <cell r="J1685" t="str">
            <v>EU-FINCI, UAB-10/2023</v>
          </cell>
          <cell r="K1685">
            <v>45237</v>
          </cell>
          <cell r="L1685" t="str">
            <v>Monthly Billing</v>
          </cell>
          <cell r="M1685">
            <v>1750</v>
          </cell>
          <cell r="N1685">
            <v>1750</v>
          </cell>
          <cell r="O1685"/>
          <cell r="P1685" t="str">
            <v>Oct/2023</v>
          </cell>
          <cell r="Q1685">
            <v>1750</v>
          </cell>
          <cell r="R1685">
            <v>815</v>
          </cell>
          <cell r="S1685">
            <v>0</v>
          </cell>
          <cell r="T1685" t="str">
            <v>Active</v>
          </cell>
          <cell r="U1685" t="str">
            <v>Masspay</v>
          </cell>
        </row>
        <row r="1686">
          <cell r="J1686" t="str">
            <v>EU-FINCI, UAB-11/2023</v>
          </cell>
          <cell r="K1686">
            <v>45267</v>
          </cell>
          <cell r="L1686" t="str">
            <v>Monthly Billing</v>
          </cell>
          <cell r="M1686">
            <v>1750</v>
          </cell>
          <cell r="N1686">
            <v>1750</v>
          </cell>
          <cell r="O1686"/>
          <cell r="P1686" t="str">
            <v>Nov/2023</v>
          </cell>
          <cell r="Q1686">
            <v>1750</v>
          </cell>
          <cell r="R1686">
            <v>785</v>
          </cell>
          <cell r="S1686">
            <v>0</v>
          </cell>
          <cell r="T1686" t="str">
            <v>Active</v>
          </cell>
          <cell r="U1686" t="str">
            <v>Masspay</v>
          </cell>
        </row>
        <row r="1687">
          <cell r="J1687" t="str">
            <v>EU-FINCI, UAB-12/2023</v>
          </cell>
          <cell r="K1687">
            <v>45299</v>
          </cell>
          <cell r="L1687" t="str">
            <v>Monthly Billing</v>
          </cell>
          <cell r="M1687">
            <v>1750</v>
          </cell>
          <cell r="N1687">
            <v>1750</v>
          </cell>
          <cell r="O1687"/>
          <cell r="P1687" t="str">
            <v>Dec/2023</v>
          </cell>
          <cell r="Q1687">
            <v>1750</v>
          </cell>
          <cell r="R1687">
            <v>753</v>
          </cell>
          <cell r="S1687">
            <v>0</v>
          </cell>
          <cell r="T1687" t="str">
            <v>Active</v>
          </cell>
          <cell r="U1687" t="str">
            <v>Masspay</v>
          </cell>
        </row>
        <row r="1688">
          <cell r="J1688" t="str">
            <v>EU-FINCI, UAB-01/2024</v>
          </cell>
          <cell r="K1688">
            <v>45329</v>
          </cell>
          <cell r="L1688" t="str">
            <v>Monthly Billing</v>
          </cell>
          <cell r="M1688">
            <v>1750</v>
          </cell>
          <cell r="N1688">
            <v>1750</v>
          </cell>
          <cell r="O1688"/>
          <cell r="P1688" t="str">
            <v>Jan/2024</v>
          </cell>
          <cell r="Q1688">
            <v>1750</v>
          </cell>
          <cell r="R1688">
            <v>723</v>
          </cell>
          <cell r="S1688">
            <v>0</v>
          </cell>
          <cell r="T1688" t="str">
            <v>Active</v>
          </cell>
          <cell r="U1688" t="str">
            <v>Masspay</v>
          </cell>
        </row>
        <row r="1689">
          <cell r="J1689" t="str">
            <v>EU-FINCI, UAB-02/2024</v>
          </cell>
          <cell r="K1689">
            <v>45358</v>
          </cell>
          <cell r="L1689" t="str">
            <v>Monthly Billing</v>
          </cell>
          <cell r="M1689">
            <v>1750</v>
          </cell>
          <cell r="N1689">
            <v>1750</v>
          </cell>
          <cell r="O1689"/>
          <cell r="P1689" t="str">
            <v>Feb/2024</v>
          </cell>
          <cell r="Q1689">
            <v>1750</v>
          </cell>
          <cell r="R1689">
            <v>694</v>
          </cell>
          <cell r="S1689">
            <v>0</v>
          </cell>
          <cell r="T1689" t="str">
            <v>Active</v>
          </cell>
          <cell r="U1689" t="str">
            <v>Masspay</v>
          </cell>
        </row>
        <row r="1690">
          <cell r="J1690" t="str">
            <v>EU-FINCI, UAB-03/2024</v>
          </cell>
          <cell r="K1690">
            <v>45390</v>
          </cell>
          <cell r="L1690" t="str">
            <v>Monthly Billing</v>
          </cell>
          <cell r="M1690">
            <v>1750</v>
          </cell>
          <cell r="N1690">
            <v>1750</v>
          </cell>
          <cell r="O1690"/>
          <cell r="P1690" t="str">
            <v>Mar/2024</v>
          </cell>
          <cell r="Q1690">
            <v>1750</v>
          </cell>
          <cell r="R1690">
            <v>662</v>
          </cell>
          <cell r="S1690">
            <v>0</v>
          </cell>
          <cell r="T1690" t="str">
            <v>Active</v>
          </cell>
          <cell r="U1690" t="str">
            <v>Masspay</v>
          </cell>
        </row>
        <row r="1691">
          <cell r="J1691" t="str">
            <v>EU-FINCI, UAB-04/2024</v>
          </cell>
          <cell r="K1691">
            <v>45419</v>
          </cell>
          <cell r="L1691" t="str">
            <v>Monthly Billing</v>
          </cell>
          <cell r="M1691">
            <v>1750</v>
          </cell>
          <cell r="N1691">
            <v>1750</v>
          </cell>
          <cell r="O1691"/>
          <cell r="P1691" t="str">
            <v>Apr/2024</v>
          </cell>
          <cell r="Q1691">
            <v>1750</v>
          </cell>
          <cell r="R1691">
            <v>633</v>
          </cell>
          <cell r="S1691">
            <v>0</v>
          </cell>
          <cell r="T1691" t="str">
            <v>Active</v>
          </cell>
          <cell r="U1691" t="str">
            <v>Masspay</v>
          </cell>
        </row>
        <row r="1692">
          <cell r="J1692" t="str">
            <v>EU-FINCI, UAB-05/2024</v>
          </cell>
          <cell r="K1692">
            <v>45450</v>
          </cell>
          <cell r="L1692" t="str">
            <v>Monthly Billing</v>
          </cell>
          <cell r="M1692">
            <v>1750</v>
          </cell>
          <cell r="N1692">
            <v>1750</v>
          </cell>
          <cell r="O1692"/>
          <cell r="P1692" t="str">
            <v>May/2024</v>
          </cell>
          <cell r="Q1692">
            <v>1750</v>
          </cell>
          <cell r="R1692">
            <v>602</v>
          </cell>
          <cell r="S1692">
            <v>0</v>
          </cell>
          <cell r="T1692" t="str">
            <v>Active</v>
          </cell>
          <cell r="U1692" t="str">
            <v>Masspay</v>
          </cell>
        </row>
        <row r="1693">
          <cell r="J1693" t="str">
            <v>EU-FINCI, UAB-06/2024</v>
          </cell>
          <cell r="K1693">
            <v>45481</v>
          </cell>
          <cell r="L1693" t="str">
            <v>Monthly Billing</v>
          </cell>
          <cell r="M1693">
            <v>1775</v>
          </cell>
          <cell r="N1693">
            <v>1775</v>
          </cell>
          <cell r="O1693"/>
          <cell r="P1693" t="str">
            <v>Jun/2024</v>
          </cell>
          <cell r="Q1693">
            <v>1775</v>
          </cell>
          <cell r="R1693">
            <v>571</v>
          </cell>
          <cell r="S1693">
            <v>0</v>
          </cell>
          <cell r="T1693" t="str">
            <v>Active</v>
          </cell>
          <cell r="U1693" t="str">
            <v>Masspay</v>
          </cell>
        </row>
        <row r="1694">
          <cell r="J1694" t="str">
            <v>EU-FINCI, UAB-07/2024</v>
          </cell>
          <cell r="K1694">
            <v>45511</v>
          </cell>
          <cell r="L1694" t="str">
            <v>Monthly Billing</v>
          </cell>
          <cell r="M1694">
            <v>1775</v>
          </cell>
          <cell r="N1694">
            <v>1775</v>
          </cell>
          <cell r="O1694"/>
          <cell r="P1694" t="str">
            <v>Jul/2024</v>
          </cell>
          <cell r="Q1694">
            <v>1775</v>
          </cell>
          <cell r="R1694">
            <v>541</v>
          </cell>
          <cell r="S1694">
            <v>0</v>
          </cell>
          <cell r="T1694" t="str">
            <v>Active</v>
          </cell>
          <cell r="U1694" t="str">
            <v>Masspay</v>
          </cell>
        </row>
        <row r="1695">
          <cell r="J1695" t="str">
            <v>EU-FINCI, UAB-08/2024</v>
          </cell>
          <cell r="K1695">
            <v>45542</v>
          </cell>
          <cell r="L1695" t="str">
            <v>Monthly Billing</v>
          </cell>
          <cell r="M1695">
            <v>1750</v>
          </cell>
          <cell r="N1695">
            <v>1750</v>
          </cell>
          <cell r="O1695"/>
          <cell r="P1695" t="str">
            <v>Aug/2024</v>
          </cell>
          <cell r="Q1695">
            <v>1750</v>
          </cell>
          <cell r="R1695">
            <v>510</v>
          </cell>
          <cell r="S1695">
            <v>0</v>
          </cell>
          <cell r="T1695" t="str">
            <v>Active</v>
          </cell>
          <cell r="U1695" t="str">
            <v>Masspay</v>
          </cell>
        </row>
        <row r="1696">
          <cell r="J1696" t="str">
            <v>EU-FINCI, UAB-09/2024</v>
          </cell>
          <cell r="K1696">
            <v>45572</v>
          </cell>
          <cell r="L1696" t="str">
            <v>Monthly Billing</v>
          </cell>
          <cell r="M1696">
            <v>1750</v>
          </cell>
          <cell r="N1696">
            <v>1750</v>
          </cell>
          <cell r="O1696"/>
          <cell r="P1696" t="str">
            <v>Sep/2024</v>
          </cell>
          <cell r="Q1696">
            <v>1750</v>
          </cell>
          <cell r="R1696">
            <v>480</v>
          </cell>
          <cell r="S1696">
            <v>0</v>
          </cell>
          <cell r="T1696" t="str">
            <v>Active</v>
          </cell>
          <cell r="U1696" t="str">
            <v>Masspay</v>
          </cell>
        </row>
        <row r="1697">
          <cell r="J1697" t="str">
            <v>EU-FINCI, UAB-10/2024</v>
          </cell>
          <cell r="K1697">
            <v>45603</v>
          </cell>
          <cell r="L1697" t="str">
            <v>Monthly Billing</v>
          </cell>
          <cell r="M1697">
            <v>1750</v>
          </cell>
          <cell r="N1697">
            <v>1750</v>
          </cell>
          <cell r="O1697"/>
          <cell r="P1697" t="str">
            <v>Oct/2024</v>
          </cell>
          <cell r="Q1697">
            <v>1750</v>
          </cell>
          <cell r="R1697">
            <v>449</v>
          </cell>
          <cell r="S1697">
            <v>0</v>
          </cell>
          <cell r="T1697" t="str">
            <v>Active</v>
          </cell>
          <cell r="U1697" t="str">
            <v>Masspay</v>
          </cell>
        </row>
        <row r="1698">
          <cell r="J1698" t="str">
            <v>EU-FINCI, UAB-11/2024</v>
          </cell>
          <cell r="K1698">
            <v>45633</v>
          </cell>
          <cell r="L1698" t="str">
            <v>Monthly Billing</v>
          </cell>
          <cell r="M1698">
            <v>1750</v>
          </cell>
          <cell r="N1698">
            <v>1750</v>
          </cell>
          <cell r="O1698"/>
          <cell r="P1698" t="str">
            <v>Nov/2024</v>
          </cell>
          <cell r="Q1698">
            <v>0</v>
          </cell>
          <cell r="R1698">
            <v>419</v>
          </cell>
          <cell r="S1698">
            <v>0</v>
          </cell>
          <cell r="T1698" t="str">
            <v>Active</v>
          </cell>
          <cell r="U1698" t="str">
            <v>Masspay</v>
          </cell>
        </row>
        <row r="1699">
          <cell r="J1699" t="str">
            <v>EU-FINCI, UAB-12/2024</v>
          </cell>
          <cell r="K1699">
            <v>45667</v>
          </cell>
          <cell r="L1699" t="str">
            <v>Monthly Billing</v>
          </cell>
          <cell r="M1699">
            <v>1750</v>
          </cell>
          <cell r="N1699">
            <v>1750</v>
          </cell>
          <cell r="O1699"/>
          <cell r="P1699" t="str">
            <v>Dec/2024</v>
          </cell>
          <cell r="Q1699">
            <v>1750</v>
          </cell>
          <cell r="R1699">
            <v>385</v>
          </cell>
          <cell r="S1699">
            <v>0</v>
          </cell>
          <cell r="T1699" t="str">
            <v>Active</v>
          </cell>
          <cell r="U1699" t="str">
            <v>Masspay</v>
          </cell>
        </row>
        <row r="1700">
          <cell r="J1700" t="str">
            <v>EU-FINCI, UAB-01/2025</v>
          </cell>
          <cell r="K1700">
            <v>45695</v>
          </cell>
          <cell r="L1700" t="str">
            <v>Monthly Billing</v>
          </cell>
          <cell r="M1700">
            <v>1750</v>
          </cell>
          <cell r="N1700">
            <v>1750</v>
          </cell>
          <cell r="O1700"/>
          <cell r="P1700" t="str">
            <v>Jan/2025</v>
          </cell>
          <cell r="Q1700">
            <v>1750</v>
          </cell>
          <cell r="R1700">
            <v>357</v>
          </cell>
          <cell r="S1700">
            <v>0</v>
          </cell>
          <cell r="T1700" t="str">
            <v>Active</v>
          </cell>
          <cell r="U1700" t="str">
            <v>Masspay</v>
          </cell>
        </row>
        <row r="1701">
          <cell r="J1701" t="str">
            <v>EU-FINCI, UAB-02/2025</v>
          </cell>
          <cell r="K1701">
            <v>45723</v>
          </cell>
          <cell r="L1701" t="str">
            <v>Monthly Billing</v>
          </cell>
          <cell r="M1701">
            <v>1750</v>
          </cell>
          <cell r="N1701">
            <v>1750</v>
          </cell>
          <cell r="O1701"/>
          <cell r="P1701" t="str">
            <v>Feb/2025</v>
          </cell>
          <cell r="Q1701">
            <v>1750</v>
          </cell>
          <cell r="R1701">
            <v>329</v>
          </cell>
          <cell r="S1701">
            <v>0</v>
          </cell>
          <cell r="T1701" t="str">
            <v>Active</v>
          </cell>
          <cell r="U1701" t="str">
            <v>Masspay</v>
          </cell>
        </row>
        <row r="1702">
          <cell r="J1702" t="str">
            <v>EU-FINCI, UAB-03/2025</v>
          </cell>
          <cell r="K1702">
            <v>45754</v>
          </cell>
          <cell r="L1702" t="str">
            <v>Monthly Billing</v>
          </cell>
          <cell r="M1702">
            <v>1750</v>
          </cell>
          <cell r="N1702">
            <v>1750</v>
          </cell>
          <cell r="O1702"/>
          <cell r="P1702" t="str">
            <v>Mar/2025</v>
          </cell>
          <cell r="Q1702">
            <v>1750</v>
          </cell>
          <cell r="R1702">
            <v>298</v>
          </cell>
          <cell r="S1702">
            <v>0</v>
          </cell>
          <cell r="T1702" t="str">
            <v>Active</v>
          </cell>
          <cell r="U1702" t="str">
            <v>Masspay</v>
          </cell>
        </row>
        <row r="1703">
          <cell r="J1703" t="str">
            <v>EU-FINCI, UAB-04/2025</v>
          </cell>
          <cell r="K1703">
            <v>45784</v>
          </cell>
          <cell r="L1703" t="str">
            <v>Monthly Billing</v>
          </cell>
          <cell r="M1703">
            <v>1750</v>
          </cell>
          <cell r="N1703">
            <v>0</v>
          </cell>
          <cell r="O1703">
            <v>0</v>
          </cell>
          <cell r="P1703" t="str">
            <v>Apr/2025</v>
          </cell>
          <cell r="Q1703">
            <v>1750</v>
          </cell>
          <cell r="R1703">
            <v>268</v>
          </cell>
          <cell r="S1703">
            <v>0</v>
          </cell>
          <cell r="T1703" t="str">
            <v>Active</v>
          </cell>
          <cell r="U1703" t="str">
            <v>Masspay</v>
          </cell>
        </row>
        <row r="1704">
          <cell r="J1704" t="str">
            <v>EU-FINCI, UAB-05/2025</v>
          </cell>
          <cell r="K1704">
            <v>45815</v>
          </cell>
          <cell r="L1704" t="str">
            <v>Monthly Billing</v>
          </cell>
          <cell r="M1704">
            <v>1750</v>
          </cell>
          <cell r="N1704">
            <v>1750</v>
          </cell>
          <cell r="O1704"/>
          <cell r="P1704" t="str">
            <v>May/2025</v>
          </cell>
          <cell r="Q1704">
            <v>1750</v>
          </cell>
          <cell r="R1704">
            <v>237</v>
          </cell>
          <cell r="S1704">
            <v>0</v>
          </cell>
          <cell r="T1704" t="str">
            <v>Active</v>
          </cell>
          <cell r="U1704" t="str">
            <v>Masspay</v>
          </cell>
        </row>
        <row r="1705">
          <cell r="J1705" t="str">
            <v>EU-FINCI, UAB-06/2025</v>
          </cell>
          <cell r="K1705">
            <v>45845</v>
          </cell>
          <cell r="L1705" t="str">
            <v>Monthly Billing</v>
          </cell>
          <cell r="M1705">
            <v>1750</v>
          </cell>
          <cell r="N1705">
            <v>1750</v>
          </cell>
          <cell r="O1705">
            <v>0</v>
          </cell>
          <cell r="P1705" t="str">
            <v>Jun/2025</v>
          </cell>
          <cell r="Q1705">
            <v>1750</v>
          </cell>
          <cell r="R1705">
            <v>207</v>
          </cell>
          <cell r="S1705">
            <v>0</v>
          </cell>
          <cell r="T1705" t="str">
            <v>Active</v>
          </cell>
          <cell r="U1705" t="str">
            <v>Masspay</v>
          </cell>
        </row>
        <row r="1706">
          <cell r="J1706" t="str">
            <v>EU-FINCI, UAB-07/2025</v>
          </cell>
          <cell r="K1706">
            <v>45876</v>
          </cell>
          <cell r="L1706" t="str">
            <v>Monthly Billing</v>
          </cell>
          <cell r="M1706">
            <v>1750</v>
          </cell>
          <cell r="N1706">
            <v>1750</v>
          </cell>
          <cell r="O1706">
            <v>0</v>
          </cell>
          <cell r="P1706" t="str">
            <v>Jul/2025</v>
          </cell>
          <cell r="Q1706">
            <v>1750</v>
          </cell>
          <cell r="R1706">
            <v>176</v>
          </cell>
          <cell r="S1706">
            <v>0</v>
          </cell>
          <cell r="T1706" t="str">
            <v>Active</v>
          </cell>
          <cell r="U1706" t="str">
            <v>Masspay</v>
          </cell>
        </row>
        <row r="1707">
          <cell r="J1707" t="str">
            <v>EU-FINCI, UAB-08/2025</v>
          </cell>
          <cell r="K1707">
            <v>45908</v>
          </cell>
          <cell r="L1707" t="str">
            <v>Monthly Billing</v>
          </cell>
          <cell r="M1707">
            <v>1750</v>
          </cell>
          <cell r="N1707">
            <v>1750</v>
          </cell>
          <cell r="O1707">
            <v>0</v>
          </cell>
          <cell r="P1707" t="str">
            <v>Aug/2025</v>
          </cell>
          <cell r="Q1707">
            <v>1750</v>
          </cell>
          <cell r="R1707">
            <v>144</v>
          </cell>
          <cell r="S1707">
            <v>0</v>
          </cell>
          <cell r="T1707" t="str">
            <v>Active</v>
          </cell>
          <cell r="U1707" t="str">
            <v>Masspay</v>
          </cell>
        </row>
        <row r="1708">
          <cell r="J1708" t="str">
            <v>EU-FINCI, UAB-09/2025</v>
          </cell>
          <cell r="K1708">
            <v>45937</v>
          </cell>
          <cell r="L1708" t="str">
            <v>Monthly Billing</v>
          </cell>
          <cell r="M1708">
            <v>1750</v>
          </cell>
          <cell r="N1708">
            <v>1750</v>
          </cell>
          <cell r="O1708">
            <v>0</v>
          </cell>
          <cell r="P1708" t="str">
            <v>Sep/2025</v>
          </cell>
          <cell r="Q1708">
            <v>1750</v>
          </cell>
          <cell r="R1708">
            <v>115</v>
          </cell>
          <cell r="S1708">
            <v>0</v>
          </cell>
          <cell r="T1708" t="str">
            <v>Active</v>
          </cell>
          <cell r="U1708" t="str">
            <v>Masspay</v>
          </cell>
        </row>
        <row r="1709">
          <cell r="J1709" t="str">
            <v>EU-FINCI, UAB-10/2025</v>
          </cell>
          <cell r="K1709">
            <v>45968</v>
          </cell>
          <cell r="L1709" t="str">
            <v>Monthly Billing</v>
          </cell>
          <cell r="M1709">
            <v>1750</v>
          </cell>
          <cell r="N1709">
            <v>1750</v>
          </cell>
          <cell r="O1709">
            <v>0</v>
          </cell>
          <cell r="P1709" t="str">
            <v>Oct/2025</v>
          </cell>
          <cell r="Q1709">
            <v>1750</v>
          </cell>
          <cell r="R1709">
            <v>84</v>
          </cell>
          <cell r="S1709">
            <v>0</v>
          </cell>
          <cell r="T1709" t="str">
            <v>Active</v>
          </cell>
          <cell r="U1709" t="str">
            <v>Masspay</v>
          </cell>
        </row>
        <row r="1710">
          <cell r="J1710" t="str">
            <v>EU-FINCI, UAB-11/2025</v>
          </cell>
          <cell r="K1710">
            <v>45999</v>
          </cell>
          <cell r="L1710" t="str">
            <v>Monthly Billing</v>
          </cell>
          <cell r="M1710">
            <v>1750</v>
          </cell>
          <cell r="N1710">
            <v>1750</v>
          </cell>
          <cell r="O1710">
            <v>0</v>
          </cell>
          <cell r="P1710" t="str">
            <v>Nov/2025</v>
          </cell>
          <cell r="Q1710">
            <v>1750</v>
          </cell>
          <cell r="R1710">
            <v>53</v>
          </cell>
          <cell r="S1710">
            <v>0</v>
          </cell>
          <cell r="T1710" t="str">
            <v>Active</v>
          </cell>
          <cell r="U1710" t="str">
            <v>Masspay</v>
          </cell>
        </row>
        <row r="1711">
          <cell r="J1711" t="str">
            <v>EU-FINCI, UAB-12/2025</v>
          </cell>
          <cell r="K1711">
            <v>46032</v>
          </cell>
          <cell r="L1711" t="str">
            <v>Monthly Billing</v>
          </cell>
          <cell r="M1711">
            <v>1750</v>
          </cell>
          <cell r="N1711">
            <v>1750</v>
          </cell>
          <cell r="O1711">
            <v>0</v>
          </cell>
          <cell r="P1711" t="str">
            <v>Dec/2025</v>
          </cell>
          <cell r="Q1711">
            <v>1750</v>
          </cell>
          <cell r="R1711">
            <v>20</v>
          </cell>
          <cell r="S1711">
            <v>0</v>
          </cell>
          <cell r="T1711" t="str">
            <v>Active</v>
          </cell>
          <cell r="U1711" t="str">
            <v>Masspay</v>
          </cell>
        </row>
        <row r="1712">
          <cell r="J1712" t="str">
            <v>SG-Fino Transfer-11/2022</v>
          </cell>
          <cell r="K1712">
            <v>44907</v>
          </cell>
          <cell r="L1712" t="str">
            <v>Monthly Billing</v>
          </cell>
          <cell r="M1712">
            <v>10000</v>
          </cell>
          <cell r="N1712">
            <v>10000</v>
          </cell>
          <cell r="O1712"/>
          <cell r="P1712" t="str">
            <v>Nov/2022</v>
          </cell>
          <cell r="Q1712">
            <v>10000</v>
          </cell>
          <cell r="R1712">
            <v>1145</v>
          </cell>
          <cell r="S1712">
            <v>0</v>
          </cell>
          <cell r="T1712" t="str">
            <v>Active</v>
          </cell>
          <cell r="U1712" t="str">
            <v>Masspay</v>
          </cell>
        </row>
        <row r="1713">
          <cell r="J1713" t="str">
            <v>SG-Fino Transfer-12/2022</v>
          </cell>
          <cell r="K1713">
            <v>44933</v>
          </cell>
          <cell r="L1713" t="str">
            <v>Monthly Billing</v>
          </cell>
          <cell r="M1713">
            <v>10000</v>
          </cell>
          <cell r="N1713">
            <v>10000</v>
          </cell>
          <cell r="O1713"/>
          <cell r="P1713" t="str">
            <v>Dec/2022</v>
          </cell>
          <cell r="Q1713">
            <v>10000</v>
          </cell>
          <cell r="R1713">
            <v>1119</v>
          </cell>
          <cell r="S1713">
            <v>0</v>
          </cell>
          <cell r="T1713" t="str">
            <v>Active</v>
          </cell>
          <cell r="U1713" t="str">
            <v>Masspay</v>
          </cell>
        </row>
        <row r="1714">
          <cell r="J1714" t="str">
            <v>SG-Fino Transfer-01/2023</v>
          </cell>
          <cell r="K1714">
            <v>44964</v>
          </cell>
          <cell r="L1714" t="str">
            <v>Monthly Billing</v>
          </cell>
          <cell r="M1714">
            <v>10000</v>
          </cell>
          <cell r="N1714">
            <v>10000</v>
          </cell>
          <cell r="O1714"/>
          <cell r="P1714" t="str">
            <v>Jan/2023</v>
          </cell>
          <cell r="Q1714">
            <v>10000</v>
          </cell>
          <cell r="R1714">
            <v>1088</v>
          </cell>
          <cell r="S1714">
            <v>0</v>
          </cell>
          <cell r="T1714" t="str">
            <v>Active</v>
          </cell>
          <cell r="U1714" t="str">
            <v>Masspay</v>
          </cell>
        </row>
        <row r="1715">
          <cell r="J1715" t="str">
            <v>SG-Fino Transfer-02/2023</v>
          </cell>
          <cell r="K1715">
            <v>44992</v>
          </cell>
          <cell r="L1715" t="str">
            <v>Monthly Billing</v>
          </cell>
          <cell r="M1715">
            <v>10000</v>
          </cell>
          <cell r="N1715">
            <v>10000</v>
          </cell>
          <cell r="O1715"/>
          <cell r="P1715" t="str">
            <v>Feb/2023</v>
          </cell>
          <cell r="Q1715">
            <v>10000</v>
          </cell>
          <cell r="R1715">
            <v>1060</v>
          </cell>
          <cell r="S1715">
            <v>0</v>
          </cell>
          <cell r="T1715" t="str">
            <v>Active</v>
          </cell>
          <cell r="U1715" t="str">
            <v>Masspay</v>
          </cell>
        </row>
        <row r="1716">
          <cell r="J1716" t="str">
            <v>SG-Fino Transfer-03/2023</v>
          </cell>
          <cell r="K1716">
            <v>45023</v>
          </cell>
          <cell r="L1716" t="str">
            <v>Monthly Billing</v>
          </cell>
          <cell r="M1716">
            <v>10000</v>
          </cell>
          <cell r="N1716">
            <v>10000</v>
          </cell>
          <cell r="O1716"/>
          <cell r="P1716" t="str">
            <v>Mar/2023</v>
          </cell>
          <cell r="Q1716">
            <v>10000</v>
          </cell>
          <cell r="R1716">
            <v>1029</v>
          </cell>
          <cell r="S1716">
            <v>0</v>
          </cell>
          <cell r="T1716" t="str">
            <v>Active</v>
          </cell>
          <cell r="U1716" t="str">
            <v>Masspay</v>
          </cell>
        </row>
        <row r="1717">
          <cell r="J1717" t="str">
            <v>SG-Fino Transfer-04/2023</v>
          </cell>
          <cell r="K1717">
            <v>45054</v>
          </cell>
          <cell r="L1717" t="str">
            <v>Monthly Billing</v>
          </cell>
          <cell r="M1717">
            <v>10000</v>
          </cell>
          <cell r="N1717">
            <v>10000</v>
          </cell>
          <cell r="O1717"/>
          <cell r="P1717" t="str">
            <v>Apr/2023</v>
          </cell>
          <cell r="Q1717">
            <v>10000</v>
          </cell>
          <cell r="R1717">
            <v>998</v>
          </cell>
          <cell r="S1717">
            <v>0</v>
          </cell>
          <cell r="T1717" t="str">
            <v>Active</v>
          </cell>
          <cell r="U1717" t="str">
            <v>Masspay</v>
          </cell>
        </row>
        <row r="1718">
          <cell r="J1718" t="str">
            <v>SG-Fino Transfer-05/2023</v>
          </cell>
          <cell r="K1718">
            <v>45084</v>
          </cell>
          <cell r="L1718" t="str">
            <v>Monthly Billing</v>
          </cell>
          <cell r="M1718">
            <v>10000</v>
          </cell>
          <cell r="N1718">
            <v>20000</v>
          </cell>
          <cell r="O1718"/>
          <cell r="P1718" t="str">
            <v>May/2023</v>
          </cell>
          <cell r="Q1718">
            <v>10000</v>
          </cell>
          <cell r="R1718">
            <v>968</v>
          </cell>
          <cell r="S1718">
            <v>0</v>
          </cell>
          <cell r="T1718" t="str">
            <v>Active</v>
          </cell>
          <cell r="U1718" t="str">
            <v>Masspay</v>
          </cell>
        </row>
        <row r="1719">
          <cell r="J1719" t="str">
            <v>SG-finshot inc-11/2022</v>
          </cell>
          <cell r="K1719">
            <v>44907</v>
          </cell>
          <cell r="L1719" t="str">
            <v>Monthly Billing</v>
          </cell>
          <cell r="M1719">
            <v>3000</v>
          </cell>
          <cell r="N1719">
            <v>3000</v>
          </cell>
          <cell r="O1719"/>
          <cell r="P1719" t="str">
            <v>Nov/2022</v>
          </cell>
          <cell r="Q1719">
            <v>3000</v>
          </cell>
          <cell r="R1719">
            <v>1145</v>
          </cell>
          <cell r="S1719">
            <v>0</v>
          </cell>
          <cell r="T1719" t="str">
            <v>Active</v>
          </cell>
          <cell r="U1719" t="str">
            <v>Masspay</v>
          </cell>
        </row>
        <row r="1720">
          <cell r="J1720" t="str">
            <v>SG-finshot inc-12/2022</v>
          </cell>
          <cell r="K1720">
            <v>44933</v>
          </cell>
          <cell r="L1720" t="str">
            <v>Monthly Billing</v>
          </cell>
          <cell r="M1720">
            <v>3000</v>
          </cell>
          <cell r="N1720">
            <v>3000</v>
          </cell>
          <cell r="O1720"/>
          <cell r="P1720" t="str">
            <v>Dec/2022</v>
          </cell>
          <cell r="Q1720">
            <v>3000</v>
          </cell>
          <cell r="R1720">
            <v>1119</v>
          </cell>
          <cell r="S1720">
            <v>0</v>
          </cell>
          <cell r="T1720" t="str">
            <v>Active</v>
          </cell>
          <cell r="U1720" t="str">
            <v>Masspay</v>
          </cell>
        </row>
        <row r="1721">
          <cell r="J1721" t="str">
            <v>SG-finshot inc-01/2023</v>
          </cell>
          <cell r="K1721">
            <v>44964</v>
          </cell>
          <cell r="L1721" t="str">
            <v>Monthly Billing</v>
          </cell>
          <cell r="M1721">
            <v>3000</v>
          </cell>
          <cell r="N1721">
            <v>3000</v>
          </cell>
          <cell r="O1721"/>
          <cell r="P1721" t="str">
            <v>Jan/2023</v>
          </cell>
          <cell r="Q1721">
            <v>3000</v>
          </cell>
          <cell r="R1721">
            <v>1088</v>
          </cell>
          <cell r="S1721">
            <v>0</v>
          </cell>
          <cell r="T1721" t="str">
            <v>Active</v>
          </cell>
          <cell r="U1721" t="str">
            <v>Masspay</v>
          </cell>
        </row>
        <row r="1722">
          <cell r="J1722" t="str">
            <v>SG-finshot inc-02/2023</v>
          </cell>
          <cell r="K1722">
            <v>44992</v>
          </cell>
          <cell r="L1722" t="str">
            <v>Monthly Billing</v>
          </cell>
          <cell r="M1722">
            <v>3000</v>
          </cell>
          <cell r="N1722">
            <v>3000</v>
          </cell>
          <cell r="O1722"/>
          <cell r="P1722" t="str">
            <v>Feb/2023</v>
          </cell>
          <cell r="Q1722">
            <v>3000</v>
          </cell>
          <cell r="R1722">
            <v>1060</v>
          </cell>
          <cell r="S1722">
            <v>0</v>
          </cell>
          <cell r="T1722" t="str">
            <v>Active</v>
          </cell>
          <cell r="U1722" t="str">
            <v>Masspay</v>
          </cell>
        </row>
        <row r="1723">
          <cell r="J1723" t="str">
            <v>SG-finshot inc-03/2023</v>
          </cell>
          <cell r="K1723">
            <v>45023</v>
          </cell>
          <cell r="L1723" t="str">
            <v>Monthly Billing</v>
          </cell>
          <cell r="M1723">
            <v>3000</v>
          </cell>
          <cell r="N1723">
            <v>3000</v>
          </cell>
          <cell r="O1723"/>
          <cell r="P1723" t="str">
            <v>Mar/2023</v>
          </cell>
          <cell r="Q1723">
            <v>3000</v>
          </cell>
          <cell r="R1723">
            <v>1029</v>
          </cell>
          <cell r="S1723">
            <v>0</v>
          </cell>
          <cell r="T1723" t="str">
            <v>Active</v>
          </cell>
          <cell r="U1723" t="str">
            <v>Masspay</v>
          </cell>
        </row>
        <row r="1724">
          <cell r="J1724" t="str">
            <v>SG-finshot inc-04/2023</v>
          </cell>
          <cell r="K1724">
            <v>45054</v>
          </cell>
          <cell r="L1724" t="str">
            <v>Monthly Billing</v>
          </cell>
          <cell r="M1724">
            <v>3000</v>
          </cell>
          <cell r="N1724">
            <v>3000</v>
          </cell>
          <cell r="O1724"/>
          <cell r="P1724" t="str">
            <v>Apr/2023</v>
          </cell>
          <cell r="Q1724">
            <v>3000</v>
          </cell>
          <cell r="R1724">
            <v>998</v>
          </cell>
          <cell r="S1724">
            <v>0</v>
          </cell>
          <cell r="T1724" t="str">
            <v>Active</v>
          </cell>
          <cell r="U1724" t="str">
            <v>Masspay</v>
          </cell>
        </row>
        <row r="1725">
          <cell r="J1725" t="str">
            <v>SG-finshot inc-05/2023</v>
          </cell>
          <cell r="K1725">
            <v>45084</v>
          </cell>
          <cell r="L1725" t="str">
            <v>Monthly Billing</v>
          </cell>
          <cell r="M1725">
            <v>3000</v>
          </cell>
          <cell r="N1725">
            <v>3000</v>
          </cell>
          <cell r="O1725"/>
          <cell r="P1725" t="str">
            <v>May/2023</v>
          </cell>
          <cell r="Q1725">
            <v>3000</v>
          </cell>
          <cell r="R1725">
            <v>968</v>
          </cell>
          <cell r="S1725">
            <v>0</v>
          </cell>
          <cell r="T1725" t="str">
            <v>Active</v>
          </cell>
          <cell r="U1725" t="str">
            <v>Masspay</v>
          </cell>
        </row>
        <row r="1726">
          <cell r="J1726" t="str">
            <v>SG-finshot inc-06/2023</v>
          </cell>
          <cell r="K1726">
            <v>45114</v>
          </cell>
          <cell r="L1726" t="str">
            <v>Monthly Billing</v>
          </cell>
          <cell r="M1726">
            <v>3000</v>
          </cell>
          <cell r="N1726">
            <v>3000</v>
          </cell>
          <cell r="O1726"/>
          <cell r="P1726" t="str">
            <v>Jun/2023</v>
          </cell>
          <cell r="Q1726">
            <v>3000</v>
          </cell>
          <cell r="R1726">
            <v>938</v>
          </cell>
          <cell r="S1726">
            <v>0</v>
          </cell>
          <cell r="T1726" t="str">
            <v>Active</v>
          </cell>
          <cell r="U1726" t="str">
            <v>Masspay</v>
          </cell>
        </row>
        <row r="1727">
          <cell r="J1727" t="str">
            <v>SG-finshot inc-07/2023</v>
          </cell>
          <cell r="K1727">
            <v>45145</v>
          </cell>
          <cell r="L1727" t="str">
            <v>Monthly Billing</v>
          </cell>
          <cell r="M1727">
            <v>3000</v>
          </cell>
          <cell r="N1727">
            <v>3000</v>
          </cell>
          <cell r="O1727"/>
          <cell r="P1727" t="str">
            <v>Jul/2023</v>
          </cell>
          <cell r="Q1727">
            <v>3000</v>
          </cell>
          <cell r="R1727">
            <v>907</v>
          </cell>
          <cell r="S1727">
            <v>0</v>
          </cell>
          <cell r="T1727" t="str">
            <v>Active</v>
          </cell>
          <cell r="U1727" t="str">
            <v>Masspay</v>
          </cell>
        </row>
        <row r="1728">
          <cell r="J1728" t="str">
            <v>SG -finshot inc-08/2023</v>
          </cell>
          <cell r="K1728">
            <v>45176</v>
          </cell>
          <cell r="L1728" t="str">
            <v>Monthly Billing</v>
          </cell>
          <cell r="M1728">
            <v>3000</v>
          </cell>
          <cell r="N1728">
            <v>3000</v>
          </cell>
          <cell r="O1728"/>
          <cell r="P1728" t="str">
            <v>Aug/2023</v>
          </cell>
          <cell r="Q1728">
            <v>3000</v>
          </cell>
          <cell r="R1728">
            <v>876</v>
          </cell>
          <cell r="S1728">
            <v>0</v>
          </cell>
          <cell r="T1728" t="str">
            <v>Active</v>
          </cell>
          <cell r="U1728" t="str">
            <v>Masspay</v>
          </cell>
        </row>
        <row r="1729">
          <cell r="J1729" t="str">
            <v>SG-finshot inc-09/2023</v>
          </cell>
          <cell r="K1729">
            <v>45206</v>
          </cell>
          <cell r="L1729" t="str">
            <v>Monthly Billing</v>
          </cell>
          <cell r="M1729">
            <v>3000</v>
          </cell>
          <cell r="N1729">
            <v>3000</v>
          </cell>
          <cell r="O1729"/>
          <cell r="P1729" t="str">
            <v>Sep/2023</v>
          </cell>
          <cell r="Q1729">
            <v>3000</v>
          </cell>
          <cell r="R1729">
            <v>846</v>
          </cell>
          <cell r="S1729">
            <v>0</v>
          </cell>
          <cell r="T1729" t="str">
            <v>Active</v>
          </cell>
          <cell r="U1729" t="str">
            <v>Masspay</v>
          </cell>
        </row>
        <row r="1730">
          <cell r="J1730" t="str">
            <v>SG-finshot inc-10/2023</v>
          </cell>
          <cell r="K1730">
            <v>45237</v>
          </cell>
          <cell r="L1730" t="str">
            <v>Monthly Billing</v>
          </cell>
          <cell r="M1730">
            <v>3000</v>
          </cell>
          <cell r="N1730">
            <v>3000</v>
          </cell>
          <cell r="O1730"/>
          <cell r="P1730" t="str">
            <v>Oct/2023</v>
          </cell>
          <cell r="Q1730">
            <v>3000</v>
          </cell>
          <cell r="R1730">
            <v>815</v>
          </cell>
          <cell r="S1730">
            <v>0</v>
          </cell>
          <cell r="T1730" t="str">
            <v>Active</v>
          </cell>
          <cell r="U1730" t="str">
            <v>Masspay</v>
          </cell>
        </row>
        <row r="1731">
          <cell r="J1731" t="str">
            <v>SG-finshot inc-11/2023</v>
          </cell>
          <cell r="K1731">
            <v>45267</v>
          </cell>
          <cell r="L1731" t="str">
            <v>Monthly Billing</v>
          </cell>
          <cell r="M1731">
            <v>3000</v>
          </cell>
          <cell r="N1731">
            <v>3000</v>
          </cell>
          <cell r="O1731"/>
          <cell r="P1731" t="str">
            <v>Nov/2023</v>
          </cell>
          <cell r="Q1731">
            <v>3000</v>
          </cell>
          <cell r="R1731">
            <v>785</v>
          </cell>
          <cell r="S1731">
            <v>0</v>
          </cell>
          <cell r="T1731" t="str">
            <v>Active</v>
          </cell>
          <cell r="U1731" t="str">
            <v>Masspay</v>
          </cell>
        </row>
        <row r="1732">
          <cell r="J1732" t="str">
            <v>SG-finshot inc-12/2023</v>
          </cell>
          <cell r="K1732">
            <v>45299</v>
          </cell>
          <cell r="L1732" t="str">
            <v>Monthly Billing</v>
          </cell>
          <cell r="M1732">
            <v>3000</v>
          </cell>
          <cell r="N1732">
            <v>3000</v>
          </cell>
          <cell r="O1732"/>
          <cell r="P1732" t="str">
            <v>Dec/2023</v>
          </cell>
          <cell r="Q1732">
            <v>3000</v>
          </cell>
          <cell r="R1732">
            <v>753</v>
          </cell>
          <cell r="S1732">
            <v>0</v>
          </cell>
          <cell r="T1732" t="str">
            <v>Active</v>
          </cell>
          <cell r="U1732" t="str">
            <v>Masspay</v>
          </cell>
        </row>
        <row r="1733">
          <cell r="J1733" t="str">
            <v>SG-finshot inc-01/2024</v>
          </cell>
          <cell r="K1733">
            <v>45329</v>
          </cell>
          <cell r="L1733" t="str">
            <v>Monthly Billing</v>
          </cell>
          <cell r="M1733">
            <v>3000</v>
          </cell>
          <cell r="N1733">
            <v>3000</v>
          </cell>
          <cell r="O1733"/>
          <cell r="P1733" t="str">
            <v>Jan/2024</v>
          </cell>
          <cell r="Q1733">
            <v>3000</v>
          </cell>
          <cell r="R1733">
            <v>723</v>
          </cell>
          <cell r="S1733">
            <v>0</v>
          </cell>
          <cell r="T1733" t="str">
            <v>Active</v>
          </cell>
          <cell r="U1733" t="str">
            <v>Masspay</v>
          </cell>
        </row>
        <row r="1734">
          <cell r="J1734" t="str">
            <v>SG-finshot inc-02/2024</v>
          </cell>
          <cell r="K1734">
            <v>45360</v>
          </cell>
          <cell r="L1734" t="str">
            <v>Monthly Billing</v>
          </cell>
          <cell r="M1734">
            <v>3000</v>
          </cell>
          <cell r="N1734">
            <v>3000</v>
          </cell>
          <cell r="O1734"/>
          <cell r="P1734" t="str">
            <v>Feb/2024</v>
          </cell>
          <cell r="Q1734">
            <v>3000</v>
          </cell>
          <cell r="R1734">
            <v>692</v>
          </cell>
          <cell r="S1734">
            <v>0</v>
          </cell>
          <cell r="T1734" t="str">
            <v>Active</v>
          </cell>
          <cell r="U1734" t="str">
            <v>Masspay</v>
          </cell>
        </row>
        <row r="1735">
          <cell r="J1735" t="str">
            <v>SG-finshot inc-03/2024</v>
          </cell>
          <cell r="K1735">
            <v>45418</v>
          </cell>
          <cell r="L1735" t="str">
            <v>Monthly Billing</v>
          </cell>
          <cell r="M1735">
            <v>3000</v>
          </cell>
          <cell r="N1735">
            <v>3000</v>
          </cell>
          <cell r="O1735"/>
          <cell r="P1735" t="str">
            <v>Mar/2024</v>
          </cell>
          <cell r="Q1735">
            <v>3000</v>
          </cell>
          <cell r="R1735">
            <v>634</v>
          </cell>
          <cell r="S1735">
            <v>0</v>
          </cell>
          <cell r="T1735" t="str">
            <v>Active</v>
          </cell>
          <cell r="U1735" t="str">
            <v>Masspay</v>
          </cell>
        </row>
        <row r="1736">
          <cell r="J1736" t="str">
            <v>SG-finshot inc-04/2024</v>
          </cell>
          <cell r="K1736">
            <v>45419</v>
          </cell>
          <cell r="L1736" t="str">
            <v>Monthly Billing</v>
          </cell>
          <cell r="M1736">
            <v>3000</v>
          </cell>
          <cell r="N1736">
            <v>3000</v>
          </cell>
          <cell r="O1736"/>
          <cell r="P1736" t="str">
            <v>Apr/2024</v>
          </cell>
          <cell r="Q1736">
            <v>3000</v>
          </cell>
          <cell r="R1736">
            <v>633</v>
          </cell>
          <cell r="S1736">
            <v>0</v>
          </cell>
          <cell r="T1736" t="str">
            <v>Active</v>
          </cell>
          <cell r="U1736" t="str">
            <v>Masspay</v>
          </cell>
        </row>
        <row r="1737">
          <cell r="J1737" t="str">
            <v>SG-finshot inc-05/2024</v>
          </cell>
          <cell r="K1737">
            <v>45450</v>
          </cell>
          <cell r="L1737" t="str">
            <v>Monthly Billing</v>
          </cell>
          <cell r="M1737">
            <v>3000</v>
          </cell>
          <cell r="N1737">
            <v>3000</v>
          </cell>
          <cell r="O1737"/>
          <cell r="P1737" t="str">
            <v>May/2024</v>
          </cell>
          <cell r="Q1737">
            <v>3000</v>
          </cell>
          <cell r="R1737">
            <v>602</v>
          </cell>
          <cell r="S1737">
            <v>0</v>
          </cell>
          <cell r="T1737" t="str">
            <v>Active</v>
          </cell>
          <cell r="U1737" t="str">
            <v>Masspay</v>
          </cell>
        </row>
        <row r="1738">
          <cell r="J1738" t="str">
            <v>SG-finshot inc-06/2024</v>
          </cell>
          <cell r="K1738">
            <v>45481</v>
          </cell>
          <cell r="L1738" t="str">
            <v>Monthly Billing</v>
          </cell>
          <cell r="M1738">
            <v>3000</v>
          </cell>
          <cell r="N1738">
            <v>3000</v>
          </cell>
          <cell r="O1738"/>
          <cell r="P1738" t="str">
            <v>Jun/2024</v>
          </cell>
          <cell r="Q1738">
            <v>3000</v>
          </cell>
          <cell r="R1738">
            <v>571</v>
          </cell>
          <cell r="S1738">
            <v>0</v>
          </cell>
          <cell r="T1738" t="str">
            <v>Active</v>
          </cell>
          <cell r="U1738" t="str">
            <v>Masspay</v>
          </cell>
        </row>
        <row r="1739">
          <cell r="J1739" t="str">
            <v>SG-finshot inc-07/2024</v>
          </cell>
          <cell r="K1739">
            <v>45511</v>
          </cell>
          <cell r="L1739" t="str">
            <v>Monthly Billing</v>
          </cell>
          <cell r="M1739">
            <v>3000</v>
          </cell>
          <cell r="N1739">
            <v>3000</v>
          </cell>
          <cell r="O1739"/>
          <cell r="P1739" t="str">
            <v>Jul/2024</v>
          </cell>
          <cell r="Q1739">
            <v>3000</v>
          </cell>
          <cell r="R1739">
            <v>541</v>
          </cell>
          <cell r="S1739">
            <v>0</v>
          </cell>
          <cell r="T1739" t="str">
            <v>Active</v>
          </cell>
          <cell r="U1739" t="str">
            <v>Masspay</v>
          </cell>
        </row>
        <row r="1740">
          <cell r="J1740" t="str">
            <v>SG-finshot inc-08/2024</v>
          </cell>
          <cell r="K1740">
            <v>45542</v>
          </cell>
          <cell r="L1740" t="str">
            <v>Monthly Billing</v>
          </cell>
          <cell r="M1740">
            <v>3000</v>
          </cell>
          <cell r="N1740">
            <v>3000</v>
          </cell>
          <cell r="O1740"/>
          <cell r="P1740" t="str">
            <v>Aug/2024</v>
          </cell>
          <cell r="Q1740">
            <v>3000</v>
          </cell>
          <cell r="R1740">
            <v>510</v>
          </cell>
          <cell r="S1740">
            <v>0</v>
          </cell>
          <cell r="T1740" t="str">
            <v>Active</v>
          </cell>
          <cell r="U1740" t="str">
            <v>Masspay</v>
          </cell>
        </row>
        <row r="1741">
          <cell r="J1741" t="str">
            <v>SG-finshot inc-09/2024</v>
          </cell>
          <cell r="K1741">
            <v>45572</v>
          </cell>
          <cell r="L1741" t="str">
            <v>Monthly Billing</v>
          </cell>
          <cell r="M1741">
            <v>3000</v>
          </cell>
          <cell r="N1741">
            <v>3000</v>
          </cell>
          <cell r="O1741"/>
          <cell r="P1741" t="str">
            <v>Sep/2024</v>
          </cell>
          <cell r="Q1741">
            <v>3000</v>
          </cell>
          <cell r="R1741">
            <v>480</v>
          </cell>
          <cell r="S1741">
            <v>0</v>
          </cell>
          <cell r="T1741" t="str">
            <v>Active</v>
          </cell>
          <cell r="U1741" t="str">
            <v>Masspay</v>
          </cell>
        </row>
        <row r="1742">
          <cell r="J1742" t="str">
            <v>SG-finshot inc-10/2024</v>
          </cell>
          <cell r="K1742">
            <v>45603</v>
          </cell>
          <cell r="L1742" t="str">
            <v>Monthly Billing</v>
          </cell>
          <cell r="M1742">
            <v>3000</v>
          </cell>
          <cell r="N1742">
            <v>3000</v>
          </cell>
          <cell r="O1742"/>
          <cell r="P1742" t="str">
            <v>Oct/2024</v>
          </cell>
          <cell r="Q1742">
            <v>3000</v>
          </cell>
          <cell r="R1742">
            <v>449</v>
          </cell>
          <cell r="S1742">
            <v>0</v>
          </cell>
          <cell r="T1742" t="str">
            <v>Active</v>
          </cell>
          <cell r="U1742" t="str">
            <v>Masspay</v>
          </cell>
        </row>
        <row r="1743">
          <cell r="J1743" t="str">
            <v>SG-finshot inc-11/2024</v>
          </cell>
          <cell r="K1743">
            <v>45633</v>
          </cell>
          <cell r="L1743" t="str">
            <v>Monthly Billing</v>
          </cell>
          <cell r="M1743">
            <v>3000</v>
          </cell>
          <cell r="N1743">
            <v>3000</v>
          </cell>
          <cell r="O1743"/>
          <cell r="P1743" t="str">
            <v>Nov/2024</v>
          </cell>
          <cell r="Q1743">
            <v>0</v>
          </cell>
          <cell r="R1743">
            <v>419</v>
          </cell>
          <cell r="S1743">
            <v>0</v>
          </cell>
          <cell r="T1743" t="str">
            <v>Active</v>
          </cell>
          <cell r="U1743" t="str">
            <v>Masspay</v>
          </cell>
        </row>
        <row r="1744">
          <cell r="J1744" t="str">
            <v>SG-finshot inc-12/2024</v>
          </cell>
          <cell r="K1744">
            <v>45664</v>
          </cell>
          <cell r="L1744" t="str">
            <v>Monthly Billing</v>
          </cell>
          <cell r="M1744">
            <v>3000</v>
          </cell>
          <cell r="N1744">
            <v>3000</v>
          </cell>
          <cell r="O1744"/>
          <cell r="P1744" t="str">
            <v>Dec/2024</v>
          </cell>
          <cell r="Q1744">
            <v>3000</v>
          </cell>
          <cell r="R1744">
            <v>388</v>
          </cell>
          <cell r="S1744">
            <v>0</v>
          </cell>
          <cell r="T1744" t="str">
            <v>Active</v>
          </cell>
          <cell r="U1744" t="str">
            <v>Masspay</v>
          </cell>
        </row>
        <row r="1745">
          <cell r="J1745" t="str">
            <v>AU-Flash Partners Pty Ltd-06/2023</v>
          </cell>
          <cell r="K1745">
            <v>45114</v>
          </cell>
          <cell r="L1745" t="str">
            <v>Monthly Billing</v>
          </cell>
          <cell r="M1745">
            <v>450</v>
          </cell>
          <cell r="N1745">
            <v>450</v>
          </cell>
          <cell r="O1745"/>
          <cell r="P1745" t="str">
            <v>Jun/2023</v>
          </cell>
          <cell r="Q1745">
            <v>450</v>
          </cell>
          <cell r="R1745">
            <v>938</v>
          </cell>
          <cell r="S1745">
            <v>0</v>
          </cell>
          <cell r="T1745" t="str">
            <v>Active</v>
          </cell>
          <cell r="U1745" t="str">
            <v>Masspay</v>
          </cell>
        </row>
        <row r="1746">
          <cell r="J1746" t="str">
            <v>AU-Flash Partners Pty Ltd-07/2023</v>
          </cell>
          <cell r="K1746">
            <v>45145</v>
          </cell>
          <cell r="L1746" t="str">
            <v>Monthly Billing</v>
          </cell>
          <cell r="M1746">
            <v>416.3</v>
          </cell>
          <cell r="N1746">
            <v>416.3</v>
          </cell>
          <cell r="O1746"/>
          <cell r="P1746" t="str">
            <v>Jul/2023</v>
          </cell>
          <cell r="Q1746">
            <v>416.3</v>
          </cell>
          <cell r="R1746">
            <v>907</v>
          </cell>
          <cell r="S1746">
            <v>0</v>
          </cell>
          <cell r="T1746" t="str">
            <v>Active</v>
          </cell>
          <cell r="U1746" t="str">
            <v>Masspay</v>
          </cell>
        </row>
        <row r="1747">
          <cell r="J1747" t="str">
            <v>AU -Flash Partners Pty Ltd-08/2023</v>
          </cell>
          <cell r="K1747">
            <v>45176</v>
          </cell>
          <cell r="L1747" t="str">
            <v>Monthly Billing</v>
          </cell>
          <cell r="M1747">
            <v>106.39</v>
          </cell>
          <cell r="N1747">
            <v>106.39</v>
          </cell>
          <cell r="O1747"/>
          <cell r="P1747" t="str">
            <v>Aug/2023</v>
          </cell>
          <cell r="Q1747">
            <v>106.39</v>
          </cell>
          <cell r="R1747">
            <v>876</v>
          </cell>
          <cell r="S1747">
            <v>0</v>
          </cell>
          <cell r="T1747" t="str">
            <v>Active</v>
          </cell>
          <cell r="U1747" t="str">
            <v>Masspay</v>
          </cell>
        </row>
        <row r="1748">
          <cell r="J1748" t="str">
            <v>AU-Flash Partners Pty Ltd-09/2023</v>
          </cell>
          <cell r="K1748">
            <v>45206</v>
          </cell>
          <cell r="L1748" t="str">
            <v>Monthly Billing</v>
          </cell>
          <cell r="M1748">
            <v>230.55</v>
          </cell>
          <cell r="N1748">
            <v>230.55</v>
          </cell>
          <cell r="O1748"/>
          <cell r="P1748" t="str">
            <v>Sep/2023</v>
          </cell>
          <cell r="Q1748">
            <v>230.55</v>
          </cell>
          <cell r="R1748">
            <v>846</v>
          </cell>
          <cell r="S1748">
            <v>0</v>
          </cell>
          <cell r="T1748" t="str">
            <v>Active</v>
          </cell>
          <cell r="U1748" t="str">
            <v>Masspay</v>
          </cell>
        </row>
        <row r="1749">
          <cell r="J1749" t="str">
            <v>AU-Flash Partners Pty-10/2023</v>
          </cell>
          <cell r="K1749">
            <v>45237</v>
          </cell>
          <cell r="L1749" t="str">
            <v>Monthly Billing</v>
          </cell>
          <cell r="M1749">
            <v>240</v>
          </cell>
          <cell r="N1749">
            <v>240</v>
          </cell>
          <cell r="O1749"/>
          <cell r="P1749" t="str">
            <v>Oct/2023</v>
          </cell>
          <cell r="Q1749">
            <v>240</v>
          </cell>
          <cell r="R1749">
            <v>815</v>
          </cell>
          <cell r="S1749">
            <v>0</v>
          </cell>
          <cell r="T1749" t="str">
            <v>Active</v>
          </cell>
          <cell r="U1749" t="str">
            <v>Masspay</v>
          </cell>
        </row>
        <row r="1750">
          <cell r="J1750" t="str">
            <v>AU-FlashPartnersPty-11/2023</v>
          </cell>
          <cell r="K1750">
            <v>45267</v>
          </cell>
          <cell r="L1750" t="str">
            <v>Monthly Billing</v>
          </cell>
          <cell r="M1750">
            <v>372.9</v>
          </cell>
          <cell r="N1750">
            <v>372.9</v>
          </cell>
          <cell r="O1750"/>
          <cell r="P1750" t="str">
            <v>Nov/2023</v>
          </cell>
          <cell r="Q1750">
            <v>372.9</v>
          </cell>
          <cell r="R1750">
            <v>785</v>
          </cell>
          <cell r="S1750">
            <v>0</v>
          </cell>
          <cell r="T1750" t="str">
            <v>Active</v>
          </cell>
          <cell r="U1750" t="str">
            <v>Masspay</v>
          </cell>
        </row>
        <row r="1751">
          <cell r="J1751" t="str">
            <v>AU-Flash Partners Pty Ltd-12/2023</v>
          </cell>
          <cell r="K1751">
            <v>45299</v>
          </cell>
          <cell r="L1751" t="str">
            <v>Monthly Billing</v>
          </cell>
          <cell r="M1751">
            <v>354.6</v>
          </cell>
          <cell r="N1751">
            <v>354.6</v>
          </cell>
          <cell r="O1751"/>
          <cell r="P1751" t="str">
            <v>Dec/2023</v>
          </cell>
          <cell r="Q1751">
            <v>354.6</v>
          </cell>
          <cell r="R1751">
            <v>753</v>
          </cell>
          <cell r="S1751">
            <v>0</v>
          </cell>
          <cell r="T1751" t="str">
            <v>Active</v>
          </cell>
          <cell r="U1751" t="str">
            <v>Masspay</v>
          </cell>
        </row>
        <row r="1752">
          <cell r="J1752" t="str">
            <v>AU-Flash Partners-01/2024</v>
          </cell>
          <cell r="K1752">
            <v>45329</v>
          </cell>
          <cell r="L1752" t="str">
            <v>Monthly Billing</v>
          </cell>
          <cell r="M1752">
            <v>476.1</v>
          </cell>
          <cell r="N1752">
            <v>476.1</v>
          </cell>
          <cell r="O1752"/>
          <cell r="P1752" t="str">
            <v>Jan/2024</v>
          </cell>
          <cell r="Q1752">
            <v>476.1</v>
          </cell>
          <cell r="R1752">
            <v>723</v>
          </cell>
          <cell r="S1752">
            <v>0</v>
          </cell>
          <cell r="T1752" t="str">
            <v>Active</v>
          </cell>
          <cell r="U1752" t="str">
            <v>Masspay</v>
          </cell>
        </row>
        <row r="1753">
          <cell r="J1753" t="str">
            <v>AU-Flash Partners Pty Ltd-02/2024</v>
          </cell>
          <cell r="K1753">
            <v>45358</v>
          </cell>
          <cell r="L1753" t="str">
            <v>Monthly Billing</v>
          </cell>
          <cell r="M1753">
            <v>341.15</v>
          </cell>
          <cell r="N1753">
            <v>341.15</v>
          </cell>
          <cell r="O1753"/>
          <cell r="P1753" t="str">
            <v>Feb/2024</v>
          </cell>
          <cell r="Q1753">
            <v>341.15</v>
          </cell>
          <cell r="R1753">
            <v>694</v>
          </cell>
          <cell r="S1753">
            <v>0</v>
          </cell>
          <cell r="T1753" t="str">
            <v>Active</v>
          </cell>
          <cell r="U1753" t="str">
            <v>Masspay</v>
          </cell>
        </row>
        <row r="1754">
          <cell r="J1754" t="str">
            <v>AU-Flash Partners Pty Ltd-03/2024</v>
          </cell>
          <cell r="K1754">
            <v>45390</v>
          </cell>
          <cell r="L1754" t="str">
            <v>Monthly Billing</v>
          </cell>
          <cell r="M1754">
            <v>295.7</v>
          </cell>
          <cell r="N1754">
            <v>295.7</v>
          </cell>
          <cell r="O1754"/>
          <cell r="P1754" t="str">
            <v>Mar/2024</v>
          </cell>
          <cell r="Q1754">
            <v>295.7</v>
          </cell>
          <cell r="R1754">
            <v>662</v>
          </cell>
          <cell r="S1754">
            <v>0</v>
          </cell>
          <cell r="T1754" t="str">
            <v>Active</v>
          </cell>
          <cell r="U1754" t="str">
            <v>Masspay</v>
          </cell>
        </row>
        <row r="1755">
          <cell r="J1755" t="str">
            <v>AU-Flash Partners Pty Ltd-04/2024</v>
          </cell>
          <cell r="K1755">
            <v>45419</v>
          </cell>
          <cell r="L1755" t="str">
            <v>Monthly Billing</v>
          </cell>
          <cell r="M1755">
            <v>261.89999999999998</v>
          </cell>
          <cell r="N1755">
            <v>261.89999999999998</v>
          </cell>
          <cell r="O1755"/>
          <cell r="P1755" t="str">
            <v>Apr/2024</v>
          </cell>
          <cell r="Q1755">
            <v>261.89999999999998</v>
          </cell>
          <cell r="R1755">
            <v>633</v>
          </cell>
          <cell r="S1755">
            <v>0</v>
          </cell>
          <cell r="T1755" t="str">
            <v>Active</v>
          </cell>
          <cell r="U1755" t="str">
            <v>Masspay</v>
          </cell>
        </row>
        <row r="1756">
          <cell r="J1756" t="str">
            <v>AU-Flash Partners Pty Ltd-05/2024</v>
          </cell>
          <cell r="K1756">
            <v>45450</v>
          </cell>
          <cell r="L1756" t="str">
            <v>Monthly Billing</v>
          </cell>
          <cell r="M1756">
            <v>231.3</v>
          </cell>
          <cell r="N1756">
            <v>231.3</v>
          </cell>
          <cell r="O1756"/>
          <cell r="P1756" t="str">
            <v>May/2024</v>
          </cell>
          <cell r="Q1756">
            <v>231.3</v>
          </cell>
          <cell r="R1756">
            <v>602</v>
          </cell>
          <cell r="S1756">
            <v>0</v>
          </cell>
          <cell r="T1756" t="str">
            <v>Active</v>
          </cell>
          <cell r="U1756" t="str">
            <v>Masspay</v>
          </cell>
        </row>
        <row r="1757">
          <cell r="J1757" t="str">
            <v>AU-Flash Partners Pty Ltd-06/2024</v>
          </cell>
          <cell r="K1757">
            <v>45481</v>
          </cell>
          <cell r="L1757" t="str">
            <v>Monthly Billing</v>
          </cell>
          <cell r="M1757">
            <v>372.75</v>
          </cell>
          <cell r="N1757">
            <v>372.75</v>
          </cell>
          <cell r="O1757"/>
          <cell r="P1757" t="str">
            <v>Jun/2024</v>
          </cell>
          <cell r="Q1757">
            <v>372.75</v>
          </cell>
          <cell r="R1757">
            <v>571</v>
          </cell>
          <cell r="S1757">
            <v>0</v>
          </cell>
          <cell r="T1757" t="str">
            <v>Active</v>
          </cell>
          <cell r="U1757" t="str">
            <v>Masspay</v>
          </cell>
        </row>
        <row r="1758">
          <cell r="J1758" t="str">
            <v>AU-Flash Partners Pty Ltd-07/2024</v>
          </cell>
          <cell r="K1758">
            <v>45511</v>
          </cell>
          <cell r="L1758" t="str">
            <v>Monthly Billing</v>
          </cell>
          <cell r="M1758">
            <v>216.65</v>
          </cell>
          <cell r="N1758">
            <v>216.65</v>
          </cell>
          <cell r="O1758"/>
          <cell r="P1758" t="str">
            <v>Jul/2024</v>
          </cell>
          <cell r="Q1758">
            <v>216.65</v>
          </cell>
          <cell r="R1758">
            <v>541</v>
          </cell>
          <cell r="S1758">
            <v>0</v>
          </cell>
          <cell r="T1758" t="str">
            <v>Active</v>
          </cell>
          <cell r="U1758" t="str">
            <v>Masspay</v>
          </cell>
        </row>
        <row r="1759">
          <cell r="J1759" t="str">
            <v>AU-Flash Partners Pty Ltd-08/2024</v>
          </cell>
          <cell r="K1759">
            <v>45542</v>
          </cell>
          <cell r="L1759" t="str">
            <v>Monthly Billing</v>
          </cell>
          <cell r="M1759">
            <v>171.64</v>
          </cell>
          <cell r="N1759">
            <v>171.64</v>
          </cell>
          <cell r="O1759"/>
          <cell r="P1759" t="str">
            <v>Aug/2024</v>
          </cell>
          <cell r="Q1759">
            <v>171.64</v>
          </cell>
          <cell r="R1759">
            <v>510</v>
          </cell>
          <cell r="S1759">
            <v>0</v>
          </cell>
          <cell r="T1759" t="str">
            <v>Active</v>
          </cell>
          <cell r="U1759" t="str">
            <v>Masspay</v>
          </cell>
        </row>
        <row r="1760">
          <cell r="J1760" t="str">
            <v>AU-Flash Partners Pty Ltd-09/2024</v>
          </cell>
          <cell r="K1760">
            <v>45572</v>
          </cell>
          <cell r="L1760" t="str">
            <v>Monthly Billing</v>
          </cell>
          <cell r="M1760">
            <v>317</v>
          </cell>
          <cell r="N1760">
            <v>317</v>
          </cell>
          <cell r="O1760"/>
          <cell r="P1760" t="str">
            <v>Sep/2024</v>
          </cell>
          <cell r="Q1760">
            <v>317</v>
          </cell>
          <cell r="R1760">
            <v>480</v>
          </cell>
          <cell r="S1760">
            <v>0</v>
          </cell>
          <cell r="T1760" t="str">
            <v>Active</v>
          </cell>
          <cell r="U1760" t="str">
            <v>Masspay</v>
          </cell>
        </row>
        <row r="1761">
          <cell r="J1761" t="str">
            <v>AU-Flash Partners Pty Ltd-10/2024</v>
          </cell>
          <cell r="K1761">
            <v>45603</v>
          </cell>
          <cell r="L1761" t="str">
            <v>Monthly Billing</v>
          </cell>
          <cell r="M1761">
            <v>248.25</v>
          </cell>
          <cell r="N1761">
            <v>248.25</v>
          </cell>
          <cell r="O1761"/>
          <cell r="P1761" t="str">
            <v>Oct/2024</v>
          </cell>
          <cell r="Q1761">
            <v>248.25</v>
          </cell>
          <cell r="R1761">
            <v>449</v>
          </cell>
          <cell r="S1761">
            <v>0</v>
          </cell>
          <cell r="T1761" t="str">
            <v>Active</v>
          </cell>
          <cell r="U1761" t="str">
            <v>Masspay</v>
          </cell>
        </row>
        <row r="1762">
          <cell r="J1762" t="str">
            <v>AU-Flash Partners Pty Ltd-11/2024</v>
          </cell>
          <cell r="K1762">
            <v>45633</v>
          </cell>
          <cell r="L1762" t="str">
            <v>Monthly Billing</v>
          </cell>
          <cell r="M1762">
            <v>370.75</v>
          </cell>
          <cell r="N1762">
            <v>370.75</v>
          </cell>
          <cell r="O1762"/>
          <cell r="P1762" t="str">
            <v>Nov/2024</v>
          </cell>
          <cell r="Q1762">
            <v>0</v>
          </cell>
          <cell r="R1762">
            <v>419</v>
          </cell>
          <cell r="S1762">
            <v>0</v>
          </cell>
          <cell r="T1762" t="str">
            <v>Active</v>
          </cell>
          <cell r="U1762" t="str">
            <v>Masspay</v>
          </cell>
        </row>
        <row r="1763">
          <cell r="J1763" t="str">
            <v>AU-Flash Partners Pty Ltd-12/2024</v>
          </cell>
          <cell r="K1763">
            <v>45664</v>
          </cell>
          <cell r="L1763" t="str">
            <v>Monthly Billing</v>
          </cell>
          <cell r="M1763">
            <v>145.5</v>
          </cell>
          <cell r="N1763">
            <v>145.5</v>
          </cell>
          <cell r="O1763">
            <v>0</v>
          </cell>
          <cell r="P1763" t="str">
            <v>Dec-2024</v>
          </cell>
          <cell r="Q1763">
            <v>145.5</v>
          </cell>
          <cell r="R1763">
            <v>388</v>
          </cell>
          <cell r="S1763">
            <v>0</v>
          </cell>
          <cell r="T1763" t="str">
            <v>Active</v>
          </cell>
          <cell r="U1763" t="str">
            <v>Masspay</v>
          </cell>
        </row>
        <row r="1764">
          <cell r="J1764" t="str">
            <v>AU-Flash Partners Pty Ltd-01/2025</v>
          </cell>
          <cell r="K1764">
            <v>45695</v>
          </cell>
          <cell r="L1764" t="str">
            <v>Monthly Billing</v>
          </cell>
          <cell r="M1764">
            <v>258.25</v>
          </cell>
          <cell r="N1764">
            <v>258.25</v>
          </cell>
          <cell r="O1764"/>
          <cell r="P1764" t="str">
            <v>Jan/2025</v>
          </cell>
          <cell r="Q1764">
            <v>258.25</v>
          </cell>
          <cell r="R1764">
            <v>357</v>
          </cell>
          <cell r="S1764">
            <v>0</v>
          </cell>
          <cell r="T1764" t="str">
            <v>Active</v>
          </cell>
          <cell r="U1764" t="str">
            <v>Masspay</v>
          </cell>
        </row>
        <row r="1765">
          <cell r="J1765" t="str">
            <v>AU-Flash Partners Pty Ltd-02/2025</v>
          </cell>
          <cell r="K1765">
            <v>45723</v>
          </cell>
          <cell r="L1765" t="str">
            <v>Monthly Billing</v>
          </cell>
          <cell r="M1765">
            <v>281.25</v>
          </cell>
          <cell r="N1765">
            <v>281.25</v>
          </cell>
          <cell r="O1765"/>
          <cell r="P1765" t="str">
            <v>Feb/2025</v>
          </cell>
          <cell r="Q1765">
            <v>281.25</v>
          </cell>
          <cell r="R1765">
            <v>329</v>
          </cell>
          <cell r="S1765">
            <v>0</v>
          </cell>
          <cell r="T1765" t="str">
            <v>Active</v>
          </cell>
          <cell r="U1765" t="str">
            <v>Masspay</v>
          </cell>
        </row>
        <row r="1766">
          <cell r="J1766" t="str">
            <v>AU-Flash Partners Pty Ltd-03/2025</v>
          </cell>
          <cell r="K1766">
            <v>45754</v>
          </cell>
          <cell r="L1766" t="str">
            <v>Monthly Billing</v>
          </cell>
          <cell r="M1766">
            <v>184.75</v>
          </cell>
          <cell r="N1766">
            <v>184.75</v>
          </cell>
          <cell r="O1766"/>
          <cell r="P1766" t="str">
            <v>Mar/2025</v>
          </cell>
          <cell r="Q1766">
            <v>184.75</v>
          </cell>
          <cell r="R1766">
            <v>298</v>
          </cell>
          <cell r="S1766">
            <v>0</v>
          </cell>
          <cell r="T1766" t="str">
            <v>Active</v>
          </cell>
          <cell r="U1766" t="str">
            <v>Masspay</v>
          </cell>
        </row>
        <row r="1767">
          <cell r="J1767" t="str">
            <v>AU-Flash Partners Pty Ltd-04/2025</v>
          </cell>
          <cell r="K1767">
            <v>45784</v>
          </cell>
          <cell r="L1767" t="str">
            <v>Monthly Billing</v>
          </cell>
          <cell r="M1767">
            <v>185.5</v>
          </cell>
          <cell r="N1767">
            <v>0</v>
          </cell>
          <cell r="O1767">
            <v>0</v>
          </cell>
          <cell r="P1767" t="str">
            <v>Apr/2025</v>
          </cell>
          <cell r="Q1767">
            <v>0</v>
          </cell>
          <cell r="R1767">
            <v>268</v>
          </cell>
          <cell r="S1767">
            <v>0</v>
          </cell>
          <cell r="T1767" t="str">
            <v>Active</v>
          </cell>
          <cell r="U1767" t="str">
            <v>Masspay</v>
          </cell>
        </row>
        <row r="1768">
          <cell r="J1768" t="str">
            <v>AU-Flash Partners Pty Ltd-05/2025</v>
          </cell>
          <cell r="K1768">
            <v>45815</v>
          </cell>
          <cell r="L1768" t="str">
            <v>Monthly Billing</v>
          </cell>
          <cell r="M1768">
            <v>209.5</v>
          </cell>
          <cell r="N1768">
            <v>209.5</v>
          </cell>
          <cell r="O1768"/>
          <cell r="P1768" t="str">
            <v>May/2025</v>
          </cell>
          <cell r="Q1768">
            <v>209.5</v>
          </cell>
          <cell r="R1768">
            <v>237</v>
          </cell>
          <cell r="S1768">
            <v>0</v>
          </cell>
          <cell r="T1768" t="str">
            <v>Active</v>
          </cell>
          <cell r="U1768" t="str">
            <v>Masspay</v>
          </cell>
        </row>
        <row r="1769">
          <cell r="J1769" t="str">
            <v>AU-Flash Partners Pty Ltd-06/2025</v>
          </cell>
          <cell r="K1769">
            <v>45845</v>
          </cell>
          <cell r="L1769" t="str">
            <v>Monthly Billing</v>
          </cell>
          <cell r="M1769">
            <v>230.25</v>
          </cell>
          <cell r="N1769">
            <v>230.25</v>
          </cell>
          <cell r="O1769"/>
          <cell r="P1769" t="str">
            <v>Jun/2025</v>
          </cell>
          <cell r="Q1769">
            <v>230.25</v>
          </cell>
          <cell r="R1769">
            <v>207</v>
          </cell>
          <cell r="S1769">
            <v>0</v>
          </cell>
          <cell r="T1769" t="str">
            <v>Active</v>
          </cell>
          <cell r="U1769" t="str">
            <v>Masspay</v>
          </cell>
        </row>
        <row r="1770">
          <cell r="J1770" t="str">
            <v>AU-Flash Partners Pty Ltd-07/2025</v>
          </cell>
          <cell r="K1770">
            <v>45876</v>
          </cell>
          <cell r="L1770" t="str">
            <v>Monthly Billing</v>
          </cell>
          <cell r="M1770">
            <v>182.25</v>
          </cell>
          <cell r="N1770">
            <v>182.25</v>
          </cell>
          <cell r="O1770">
            <v>0</v>
          </cell>
          <cell r="P1770" t="str">
            <v>Jul/2025</v>
          </cell>
          <cell r="Q1770">
            <v>182.25</v>
          </cell>
          <cell r="R1770">
            <v>176</v>
          </cell>
          <cell r="S1770">
            <v>0</v>
          </cell>
          <cell r="T1770" t="str">
            <v>Active</v>
          </cell>
          <cell r="U1770" t="str">
            <v>Masspay</v>
          </cell>
        </row>
        <row r="1771">
          <cell r="J1771" t="str">
            <v>AU-Flash Partners Pty Ltd-08/2025</v>
          </cell>
          <cell r="K1771">
            <v>45908</v>
          </cell>
          <cell r="L1771" t="str">
            <v>Monthly Billing</v>
          </cell>
          <cell r="M1771">
            <v>364.5</v>
          </cell>
          <cell r="N1771">
            <v>364.5</v>
          </cell>
          <cell r="O1771">
            <v>0</v>
          </cell>
          <cell r="P1771" t="str">
            <v>Aug/2025</v>
          </cell>
          <cell r="Q1771">
            <v>364.5</v>
          </cell>
          <cell r="R1771">
            <v>144</v>
          </cell>
          <cell r="S1771">
            <v>0</v>
          </cell>
          <cell r="T1771" t="str">
            <v>Active</v>
          </cell>
          <cell r="U1771" t="str">
            <v>Masspay</v>
          </cell>
        </row>
        <row r="1772">
          <cell r="J1772" t="str">
            <v>AU-Flash Partners Pty Ltd-09/2025</v>
          </cell>
          <cell r="K1772">
            <v>45937</v>
          </cell>
          <cell r="L1772" t="str">
            <v>Monthly Billing</v>
          </cell>
          <cell r="M1772">
            <v>202.25</v>
          </cell>
          <cell r="N1772">
            <v>202.25</v>
          </cell>
          <cell r="O1772">
            <v>0</v>
          </cell>
          <cell r="P1772" t="str">
            <v>Sep/2025</v>
          </cell>
          <cell r="Q1772">
            <v>202.25</v>
          </cell>
          <cell r="R1772">
            <v>115</v>
          </cell>
          <cell r="S1772">
            <v>0</v>
          </cell>
          <cell r="T1772" t="str">
            <v>Active</v>
          </cell>
          <cell r="U1772" t="str">
            <v>Masspay</v>
          </cell>
        </row>
        <row r="1773">
          <cell r="J1773" t="str">
            <v>AU-Flash Partners Pty Ltd-10/2025</v>
          </cell>
          <cell r="K1773">
            <v>45968</v>
          </cell>
          <cell r="L1773" t="str">
            <v>Monthly Billing</v>
          </cell>
          <cell r="M1773">
            <v>253</v>
          </cell>
          <cell r="N1773">
            <v>253</v>
          </cell>
          <cell r="O1773">
            <v>0</v>
          </cell>
          <cell r="P1773" t="str">
            <v>Oct/2025</v>
          </cell>
          <cell r="Q1773">
            <v>253</v>
          </cell>
          <cell r="R1773">
            <v>84</v>
          </cell>
          <cell r="S1773">
            <v>0</v>
          </cell>
          <cell r="T1773" t="str">
            <v>Active</v>
          </cell>
          <cell r="U1773" t="str">
            <v>Masspay</v>
          </cell>
        </row>
        <row r="1774">
          <cell r="J1774" t="str">
            <v>AU-Flash Partners Pty Ltd-11/2025</v>
          </cell>
          <cell r="K1774">
            <v>45999</v>
          </cell>
          <cell r="L1774" t="str">
            <v>Monthly Billing</v>
          </cell>
          <cell r="M1774">
            <v>148.78</v>
          </cell>
          <cell r="N1774">
            <v>148.78</v>
          </cell>
          <cell r="O1774">
            <v>0</v>
          </cell>
          <cell r="P1774" t="str">
            <v>Nov/2025</v>
          </cell>
          <cell r="Q1774">
            <v>148.78</v>
          </cell>
          <cell r="R1774">
            <v>53</v>
          </cell>
          <cell r="S1774">
            <v>0</v>
          </cell>
          <cell r="T1774" t="str">
            <v>Active</v>
          </cell>
          <cell r="U1774" t="str">
            <v>Masspay</v>
          </cell>
        </row>
        <row r="1775">
          <cell r="J1775" t="str">
            <v>AU-Flash Partners Pty Ltd-12/2025</v>
          </cell>
          <cell r="K1775">
            <v>46029</v>
          </cell>
          <cell r="L1775" t="str">
            <v>Monthly Billing</v>
          </cell>
          <cell r="M1775">
            <v>218.17</v>
          </cell>
          <cell r="N1775">
            <v>218.17</v>
          </cell>
          <cell r="O1775">
            <v>0</v>
          </cell>
          <cell r="P1775" t="str">
            <v>Dec/2025</v>
          </cell>
          <cell r="Q1775">
            <v>218.17</v>
          </cell>
          <cell r="R1775">
            <v>23</v>
          </cell>
          <cell r="S1775">
            <v>0</v>
          </cell>
          <cell r="T1775" t="str">
            <v>Active</v>
          </cell>
          <cell r="U1775" t="str">
            <v>Masspay</v>
          </cell>
        </row>
        <row r="1776">
          <cell r="J1776" t="str">
            <v>EU-Frente-11/2022</v>
          </cell>
          <cell r="K1776">
            <v>44907</v>
          </cell>
          <cell r="L1776" t="str">
            <v>Monthly Billing</v>
          </cell>
          <cell r="M1776">
            <v>4475</v>
          </cell>
          <cell r="N1776">
            <v>4475</v>
          </cell>
          <cell r="O1776"/>
          <cell r="P1776" t="str">
            <v>Nov/2022</v>
          </cell>
          <cell r="Q1776">
            <v>4475</v>
          </cell>
          <cell r="R1776">
            <v>1145</v>
          </cell>
          <cell r="S1776">
            <v>0</v>
          </cell>
          <cell r="T1776" t="str">
            <v>Active</v>
          </cell>
          <cell r="U1776" t="str">
            <v>Masspay</v>
          </cell>
        </row>
        <row r="1777">
          <cell r="J1777" t="str">
            <v>EU-Frente-12/2022</v>
          </cell>
          <cell r="K1777">
            <v>44965</v>
          </cell>
          <cell r="L1777" t="str">
            <v>Monthly Billing</v>
          </cell>
          <cell r="M1777">
            <v>4298</v>
          </cell>
          <cell r="N1777">
            <v>4298</v>
          </cell>
          <cell r="O1777"/>
          <cell r="P1777" t="str">
            <v>Dec/2022</v>
          </cell>
          <cell r="Q1777">
            <v>4298</v>
          </cell>
          <cell r="R1777">
            <v>1087</v>
          </cell>
          <cell r="S1777">
            <v>0</v>
          </cell>
          <cell r="T1777" t="str">
            <v>Active</v>
          </cell>
          <cell r="U1777" t="str">
            <v>Masspay</v>
          </cell>
        </row>
        <row r="1778">
          <cell r="J1778" t="str">
            <v>EU-Frente-01/2023</v>
          </cell>
          <cell r="K1778">
            <v>44994</v>
          </cell>
          <cell r="L1778" t="str">
            <v>Monthly Billing</v>
          </cell>
          <cell r="M1778">
            <v>4736</v>
          </cell>
          <cell r="N1778">
            <v>4736</v>
          </cell>
          <cell r="O1778"/>
          <cell r="P1778" t="str">
            <v>Jan/2023</v>
          </cell>
          <cell r="Q1778">
            <v>4736</v>
          </cell>
          <cell r="R1778">
            <v>1058</v>
          </cell>
          <cell r="S1778">
            <v>0</v>
          </cell>
          <cell r="T1778" t="str">
            <v>Active</v>
          </cell>
          <cell r="U1778" t="str">
            <v>Masspay</v>
          </cell>
        </row>
        <row r="1779">
          <cell r="J1779" t="str">
            <v>EU-Frente-02/2023</v>
          </cell>
          <cell r="K1779">
            <v>45023</v>
          </cell>
          <cell r="L1779" t="str">
            <v>Monthly Billing</v>
          </cell>
          <cell r="M1779">
            <v>3897</v>
          </cell>
          <cell r="N1779">
            <v>3897</v>
          </cell>
          <cell r="O1779"/>
          <cell r="P1779" t="str">
            <v>Feb/2023</v>
          </cell>
          <cell r="Q1779">
            <v>3897</v>
          </cell>
          <cell r="R1779">
            <v>1029</v>
          </cell>
          <cell r="S1779">
            <v>0</v>
          </cell>
          <cell r="T1779" t="str">
            <v>Active</v>
          </cell>
          <cell r="U1779" t="str">
            <v>Masspay</v>
          </cell>
        </row>
        <row r="1780">
          <cell r="J1780" t="str">
            <v>EU-Frente-03/2023</v>
          </cell>
          <cell r="K1780">
            <v>45052</v>
          </cell>
          <cell r="L1780" t="str">
            <v>Monthly Billing</v>
          </cell>
          <cell r="M1780">
            <v>4241</v>
          </cell>
          <cell r="N1780">
            <v>4241</v>
          </cell>
          <cell r="O1780"/>
          <cell r="P1780" t="str">
            <v>Mar/2023</v>
          </cell>
          <cell r="Q1780">
            <v>4241</v>
          </cell>
          <cell r="R1780">
            <v>1000</v>
          </cell>
          <cell r="S1780">
            <v>0</v>
          </cell>
          <cell r="T1780" t="str">
            <v>Active</v>
          </cell>
          <cell r="U1780" t="str">
            <v>Masspay</v>
          </cell>
        </row>
        <row r="1781">
          <cell r="J1781" t="str">
            <v>EU-frente-04/2023</v>
          </cell>
          <cell r="K1781">
            <v>45082</v>
          </cell>
          <cell r="L1781" t="str">
            <v>Monthly Billing</v>
          </cell>
          <cell r="M1781">
            <v>3899</v>
          </cell>
          <cell r="N1781">
            <v>3899</v>
          </cell>
          <cell r="O1781"/>
          <cell r="P1781" t="str">
            <v>Apr/2023</v>
          </cell>
          <cell r="Q1781">
            <v>3899</v>
          </cell>
          <cell r="R1781">
            <v>970</v>
          </cell>
          <cell r="S1781">
            <v>0</v>
          </cell>
          <cell r="T1781" t="str">
            <v>Active</v>
          </cell>
          <cell r="U1781" t="str">
            <v>Masspay</v>
          </cell>
        </row>
        <row r="1782">
          <cell r="J1782" t="str">
            <v>EU-frente-05/2023</v>
          </cell>
          <cell r="K1782">
            <v>45108</v>
          </cell>
          <cell r="L1782" t="str">
            <v>Monthly Billing</v>
          </cell>
          <cell r="M1782">
            <v>4210</v>
          </cell>
          <cell r="N1782">
            <v>8109</v>
          </cell>
          <cell r="O1782"/>
          <cell r="P1782" t="str">
            <v>May/2023</v>
          </cell>
          <cell r="Q1782">
            <v>4210</v>
          </cell>
          <cell r="R1782">
            <v>944</v>
          </cell>
          <cell r="S1782">
            <v>0</v>
          </cell>
          <cell r="T1782" t="str">
            <v>Active</v>
          </cell>
          <cell r="U1782" t="str">
            <v>Masspay</v>
          </cell>
        </row>
        <row r="1783">
          <cell r="J1783" t="str">
            <v>EU-frente-06/2023</v>
          </cell>
          <cell r="K1783">
            <v>45138</v>
          </cell>
          <cell r="L1783" t="str">
            <v>Monthly Billing</v>
          </cell>
          <cell r="M1783">
            <v>4441</v>
          </cell>
          <cell r="N1783">
            <v>4441</v>
          </cell>
          <cell r="O1783"/>
          <cell r="P1783" t="str">
            <v>Jun/2023</v>
          </cell>
          <cell r="Q1783">
            <v>4441</v>
          </cell>
          <cell r="R1783">
            <v>914</v>
          </cell>
          <cell r="S1783">
            <v>0</v>
          </cell>
          <cell r="T1783" t="str">
            <v>Active</v>
          </cell>
          <cell r="U1783" t="str">
            <v>Masspay</v>
          </cell>
        </row>
        <row r="1784">
          <cell r="J1784" t="str">
            <v>EU-frente-07/2023</v>
          </cell>
          <cell r="K1784">
            <v>45169</v>
          </cell>
          <cell r="L1784" t="str">
            <v>Monthly Billing</v>
          </cell>
          <cell r="M1784">
            <v>4078</v>
          </cell>
          <cell r="N1784">
            <v>4078</v>
          </cell>
          <cell r="O1784"/>
          <cell r="P1784" t="str">
            <v>Jul/2023</v>
          </cell>
          <cell r="Q1784">
            <v>4078</v>
          </cell>
          <cell r="R1784">
            <v>883</v>
          </cell>
          <cell r="S1784">
            <v>0</v>
          </cell>
          <cell r="T1784" t="str">
            <v>Active</v>
          </cell>
          <cell r="U1784" t="str">
            <v>Masspay</v>
          </cell>
        </row>
        <row r="1785">
          <cell r="J1785" t="str">
            <v>EU -frente-08/2023</v>
          </cell>
          <cell r="K1785">
            <v>45201</v>
          </cell>
          <cell r="L1785" t="str">
            <v>Monthly Billing</v>
          </cell>
          <cell r="M1785">
            <v>4154</v>
          </cell>
          <cell r="N1785">
            <v>4154</v>
          </cell>
          <cell r="O1785"/>
          <cell r="P1785" t="str">
            <v>Aug/2023</v>
          </cell>
          <cell r="Q1785">
            <v>4154</v>
          </cell>
          <cell r="R1785">
            <v>851</v>
          </cell>
          <cell r="S1785">
            <v>0</v>
          </cell>
          <cell r="T1785" t="str">
            <v>Active</v>
          </cell>
          <cell r="U1785" t="str">
            <v>Masspay</v>
          </cell>
        </row>
        <row r="1786">
          <cell r="J1786" t="str">
            <v>EU-frente-09/2023</v>
          </cell>
          <cell r="K1786">
            <v>45232</v>
          </cell>
          <cell r="L1786" t="str">
            <v>Monthly Billing</v>
          </cell>
          <cell r="M1786">
            <v>3981</v>
          </cell>
          <cell r="N1786">
            <v>3981</v>
          </cell>
          <cell r="O1786"/>
          <cell r="P1786" t="str">
            <v>Sep/2023</v>
          </cell>
          <cell r="Q1786">
            <v>3981</v>
          </cell>
          <cell r="R1786">
            <v>820</v>
          </cell>
          <cell r="S1786">
            <v>0</v>
          </cell>
          <cell r="T1786" t="str">
            <v>Active</v>
          </cell>
          <cell r="U1786" t="str">
            <v>Masspay</v>
          </cell>
        </row>
        <row r="1787">
          <cell r="J1787" t="str">
            <v>EU-frente-10/2023</v>
          </cell>
          <cell r="K1787">
            <v>45262</v>
          </cell>
          <cell r="L1787" t="str">
            <v>Monthly Billing</v>
          </cell>
          <cell r="M1787">
            <v>3727</v>
          </cell>
          <cell r="N1787">
            <v>3727</v>
          </cell>
          <cell r="O1787"/>
          <cell r="P1787" t="str">
            <v>Oct/2023</v>
          </cell>
          <cell r="Q1787">
            <v>3727</v>
          </cell>
          <cell r="R1787">
            <v>790</v>
          </cell>
          <cell r="S1787">
            <v>0</v>
          </cell>
          <cell r="T1787" t="str">
            <v>Active</v>
          </cell>
          <cell r="U1787" t="str">
            <v>Masspay</v>
          </cell>
        </row>
        <row r="1788">
          <cell r="J1788" t="str">
            <v>EU-frente-11/2023</v>
          </cell>
          <cell r="K1788">
            <v>45292</v>
          </cell>
          <cell r="L1788" t="str">
            <v>Monthly Billing</v>
          </cell>
          <cell r="M1788">
            <v>4156</v>
          </cell>
          <cell r="N1788">
            <v>4156</v>
          </cell>
          <cell r="O1788"/>
          <cell r="P1788" t="str">
            <v>Nov/2023</v>
          </cell>
          <cell r="Q1788">
            <v>4156</v>
          </cell>
          <cell r="R1788">
            <v>760</v>
          </cell>
          <cell r="S1788">
            <v>0</v>
          </cell>
          <cell r="T1788" t="str">
            <v>Active</v>
          </cell>
          <cell r="U1788" t="str">
            <v>Masspay</v>
          </cell>
        </row>
        <row r="1789">
          <cell r="J1789" t="str">
            <v>EU-frente-12/2023</v>
          </cell>
          <cell r="K1789">
            <v>45324</v>
          </cell>
          <cell r="L1789" t="str">
            <v>Monthly Billing</v>
          </cell>
          <cell r="M1789">
            <v>3551</v>
          </cell>
          <cell r="N1789">
            <v>3551</v>
          </cell>
          <cell r="O1789"/>
          <cell r="P1789" t="str">
            <v>Dec/2023</v>
          </cell>
          <cell r="Q1789">
            <v>3551</v>
          </cell>
          <cell r="R1789">
            <v>728</v>
          </cell>
          <cell r="S1789">
            <v>0</v>
          </cell>
          <cell r="T1789" t="str">
            <v>Active</v>
          </cell>
          <cell r="U1789" t="str">
            <v>Masspay</v>
          </cell>
        </row>
        <row r="1790">
          <cell r="J1790" t="str">
            <v>EU-frente-01/2024</v>
          </cell>
          <cell r="K1790">
            <v>45355</v>
          </cell>
          <cell r="L1790" t="str">
            <v>Monthly Billing</v>
          </cell>
          <cell r="M1790">
            <v>3265</v>
          </cell>
          <cell r="N1790">
            <v>3265</v>
          </cell>
          <cell r="O1790"/>
          <cell r="P1790" t="str">
            <v>Jan/2024</v>
          </cell>
          <cell r="Q1790">
            <v>3265</v>
          </cell>
          <cell r="R1790">
            <v>697</v>
          </cell>
          <cell r="S1790">
            <v>0</v>
          </cell>
          <cell r="T1790" t="str">
            <v>Active</v>
          </cell>
          <cell r="U1790" t="str">
            <v>Masspay</v>
          </cell>
        </row>
        <row r="1791">
          <cell r="J1791" t="str">
            <v>EU-frente-02/2024</v>
          </cell>
          <cell r="K1791">
            <v>45383</v>
          </cell>
          <cell r="L1791" t="str">
            <v>Monthly Billing</v>
          </cell>
          <cell r="M1791">
            <v>3682</v>
          </cell>
          <cell r="N1791">
            <v>3682</v>
          </cell>
          <cell r="O1791"/>
          <cell r="P1791" t="str">
            <v>Feb/2024</v>
          </cell>
          <cell r="Q1791">
            <v>3682</v>
          </cell>
          <cell r="R1791">
            <v>669</v>
          </cell>
          <cell r="S1791">
            <v>0</v>
          </cell>
          <cell r="T1791" t="str">
            <v>Active</v>
          </cell>
          <cell r="U1791" t="str">
            <v>Masspay</v>
          </cell>
        </row>
        <row r="1792">
          <cell r="J1792" t="str">
            <v>EU-frente-03/2024</v>
          </cell>
          <cell r="K1792">
            <v>45414</v>
          </cell>
          <cell r="L1792" t="str">
            <v>Monthly Billing</v>
          </cell>
          <cell r="M1792">
            <v>3829.5</v>
          </cell>
          <cell r="N1792">
            <v>3829.5</v>
          </cell>
          <cell r="O1792"/>
          <cell r="P1792" t="str">
            <v>Mar/2024</v>
          </cell>
          <cell r="Q1792">
            <v>3829.5</v>
          </cell>
          <cell r="R1792">
            <v>638</v>
          </cell>
          <cell r="S1792">
            <v>0</v>
          </cell>
          <cell r="T1792" t="str">
            <v>Active</v>
          </cell>
          <cell r="U1792" t="str">
            <v>Masspay</v>
          </cell>
        </row>
        <row r="1793">
          <cell r="J1793" t="str">
            <v>EU-frente-04/2024</v>
          </cell>
          <cell r="K1793">
            <v>45444</v>
          </cell>
          <cell r="L1793" t="str">
            <v>Monthly Billing</v>
          </cell>
          <cell r="M1793">
            <v>4344</v>
          </cell>
          <cell r="N1793">
            <v>4344</v>
          </cell>
          <cell r="O1793"/>
          <cell r="P1793" t="str">
            <v>Apr/2024</v>
          </cell>
          <cell r="Q1793">
            <v>4344</v>
          </cell>
          <cell r="R1793">
            <v>608</v>
          </cell>
          <cell r="S1793">
            <v>0</v>
          </cell>
          <cell r="T1793" t="str">
            <v>Active</v>
          </cell>
          <cell r="U1793" t="str">
            <v>Masspay</v>
          </cell>
        </row>
        <row r="1794">
          <cell r="J1794" t="str">
            <v>EU-frente-05/2024</v>
          </cell>
          <cell r="K1794">
            <v>45476</v>
          </cell>
          <cell r="L1794" t="str">
            <v>Monthly Billing</v>
          </cell>
          <cell r="M1794">
            <v>4116</v>
          </cell>
          <cell r="N1794">
            <v>4116</v>
          </cell>
          <cell r="O1794"/>
          <cell r="P1794" t="str">
            <v>May/2024</v>
          </cell>
          <cell r="Q1794">
            <v>4116</v>
          </cell>
          <cell r="R1794">
            <v>576</v>
          </cell>
          <cell r="S1794">
            <v>0</v>
          </cell>
          <cell r="T1794" t="str">
            <v>Active</v>
          </cell>
          <cell r="U1794" t="str">
            <v>Masspay</v>
          </cell>
        </row>
        <row r="1795">
          <cell r="J1795" t="str">
            <v>EU-frente-06/2024</v>
          </cell>
          <cell r="K1795">
            <v>45505</v>
          </cell>
          <cell r="L1795" t="str">
            <v>Monthly Billing</v>
          </cell>
          <cell r="M1795">
            <v>3808</v>
          </cell>
          <cell r="N1795">
            <v>3808</v>
          </cell>
          <cell r="O1795"/>
          <cell r="P1795" t="str">
            <v>Jun/2024</v>
          </cell>
          <cell r="Q1795">
            <v>3808</v>
          </cell>
          <cell r="R1795">
            <v>547</v>
          </cell>
          <cell r="S1795">
            <v>0</v>
          </cell>
          <cell r="T1795" t="str">
            <v>Active</v>
          </cell>
          <cell r="U1795" t="str">
            <v>Masspay</v>
          </cell>
        </row>
        <row r="1796">
          <cell r="J1796" t="str">
            <v>EU-frente-07/2024</v>
          </cell>
          <cell r="K1796">
            <v>45535</v>
          </cell>
          <cell r="L1796" t="str">
            <v>Monthly Billing</v>
          </cell>
          <cell r="M1796">
            <v>2517.75</v>
          </cell>
          <cell r="N1796">
            <v>2517.75</v>
          </cell>
          <cell r="O1796"/>
          <cell r="P1796" t="str">
            <v>Jul/2024</v>
          </cell>
          <cell r="Q1796">
            <v>2517.75</v>
          </cell>
          <cell r="R1796">
            <v>517</v>
          </cell>
          <cell r="S1796">
            <v>0</v>
          </cell>
          <cell r="T1796" t="str">
            <v>Active</v>
          </cell>
          <cell r="U1796" t="str">
            <v>Masspay</v>
          </cell>
        </row>
        <row r="1797">
          <cell r="J1797" t="str">
            <v>EU-frente-08/2024</v>
          </cell>
          <cell r="K1797">
            <v>45565</v>
          </cell>
          <cell r="L1797" t="str">
            <v>Monthly Billing</v>
          </cell>
          <cell r="M1797">
            <v>2311.75</v>
          </cell>
          <cell r="N1797">
            <v>2311.75</v>
          </cell>
          <cell r="O1797"/>
          <cell r="P1797" t="str">
            <v>Aug/2024</v>
          </cell>
          <cell r="Q1797">
            <v>2311.75</v>
          </cell>
          <cell r="R1797">
            <v>487</v>
          </cell>
          <cell r="S1797">
            <v>0</v>
          </cell>
          <cell r="T1797" t="str">
            <v>Active</v>
          </cell>
          <cell r="U1797" t="str">
            <v>Masspay</v>
          </cell>
        </row>
        <row r="1798">
          <cell r="J1798" t="str">
            <v>EU-frente-09/2024</v>
          </cell>
          <cell r="K1798">
            <v>45596</v>
          </cell>
          <cell r="L1798" t="str">
            <v>Monthly Billing</v>
          </cell>
          <cell r="M1798">
            <v>2208.5</v>
          </cell>
          <cell r="N1798">
            <v>2208.5</v>
          </cell>
          <cell r="O1798"/>
          <cell r="P1798" t="str">
            <v>Sep/2024</v>
          </cell>
          <cell r="Q1798">
            <v>2208.5</v>
          </cell>
          <cell r="R1798">
            <v>456</v>
          </cell>
          <cell r="S1798">
            <v>0</v>
          </cell>
          <cell r="T1798" t="str">
            <v>Active</v>
          </cell>
          <cell r="U1798" t="str">
            <v>Masspay</v>
          </cell>
        </row>
        <row r="1799">
          <cell r="J1799" t="str">
            <v>EU-frente-10/2024</v>
          </cell>
          <cell r="K1799">
            <v>45630</v>
          </cell>
          <cell r="L1799" t="str">
            <v>Monthly Billing</v>
          </cell>
          <cell r="M1799">
            <v>2332.25</v>
          </cell>
          <cell r="N1799">
            <v>2332.25</v>
          </cell>
          <cell r="O1799"/>
          <cell r="P1799" t="str">
            <v>Oct/2024</v>
          </cell>
          <cell r="Q1799">
            <v>2332.25</v>
          </cell>
          <cell r="R1799">
            <v>422</v>
          </cell>
          <cell r="S1799">
            <v>0</v>
          </cell>
          <cell r="T1799" t="str">
            <v>Active</v>
          </cell>
          <cell r="U1799" t="str">
            <v>Masspay</v>
          </cell>
        </row>
        <row r="1800">
          <cell r="J1800" t="str">
            <v>EU-frente-11/2024</v>
          </cell>
          <cell r="K1800">
            <v>45658</v>
          </cell>
          <cell r="L1800" t="str">
            <v>Monthly Billing</v>
          </cell>
          <cell r="M1800">
            <v>2000</v>
          </cell>
          <cell r="N1800">
            <v>2000</v>
          </cell>
          <cell r="O1800"/>
          <cell r="P1800" t="str">
            <v>Nov/2024</v>
          </cell>
          <cell r="Q1800">
            <v>0</v>
          </cell>
          <cell r="R1800">
            <v>394</v>
          </cell>
          <cell r="S1800">
            <v>0</v>
          </cell>
          <cell r="T1800" t="str">
            <v>Active</v>
          </cell>
          <cell r="U1800" t="str">
            <v>Masspay</v>
          </cell>
        </row>
        <row r="1801">
          <cell r="J1801" t="str">
            <v>EU-frente-12/2024</v>
          </cell>
          <cell r="K1801">
            <v>45689</v>
          </cell>
          <cell r="L1801" t="str">
            <v>Monthly Billing</v>
          </cell>
          <cell r="M1801">
            <v>2000</v>
          </cell>
          <cell r="N1801">
            <v>2000</v>
          </cell>
          <cell r="O1801">
            <v>0</v>
          </cell>
          <cell r="P1801" t="str">
            <v>Dec-2024</v>
          </cell>
          <cell r="Q1801">
            <v>2000</v>
          </cell>
          <cell r="R1801">
            <v>363</v>
          </cell>
          <cell r="S1801">
            <v>0</v>
          </cell>
          <cell r="T1801" t="str">
            <v>Active</v>
          </cell>
          <cell r="U1801" t="str">
            <v>Masspay</v>
          </cell>
        </row>
        <row r="1802">
          <cell r="J1802" t="str">
            <v>EU-frente-01/2025</v>
          </cell>
          <cell r="K1802">
            <v>45721</v>
          </cell>
          <cell r="L1802" t="str">
            <v>Monthly Billing</v>
          </cell>
          <cell r="M1802">
            <v>2000</v>
          </cell>
          <cell r="N1802">
            <v>2000</v>
          </cell>
          <cell r="O1802"/>
          <cell r="P1802" t="str">
            <v>Jan/2025</v>
          </cell>
          <cell r="Q1802">
            <v>2000</v>
          </cell>
          <cell r="R1802">
            <v>331</v>
          </cell>
          <cell r="S1802">
            <v>0</v>
          </cell>
          <cell r="T1802" t="str">
            <v>Active</v>
          </cell>
          <cell r="U1802" t="str">
            <v>Masspay</v>
          </cell>
        </row>
        <row r="1803">
          <cell r="J1803" t="str">
            <v>EU-frente-02/2025</v>
          </cell>
          <cell r="K1803">
            <v>45749</v>
          </cell>
          <cell r="L1803" t="str">
            <v>Monthly Billing</v>
          </cell>
          <cell r="M1803">
            <v>2000</v>
          </cell>
          <cell r="N1803">
            <v>2000</v>
          </cell>
          <cell r="O1803"/>
          <cell r="P1803" t="str">
            <v>Feb/2025</v>
          </cell>
          <cell r="Q1803">
            <v>2000</v>
          </cell>
          <cell r="R1803">
            <v>303</v>
          </cell>
          <cell r="S1803">
            <v>0</v>
          </cell>
          <cell r="T1803" t="str">
            <v>Active</v>
          </cell>
          <cell r="U1803" t="str">
            <v>Masspay</v>
          </cell>
        </row>
        <row r="1804">
          <cell r="J1804" t="str">
            <v>EU-frente-03/2025</v>
          </cell>
          <cell r="K1804">
            <v>45777</v>
          </cell>
          <cell r="L1804" t="str">
            <v>Monthly Billing</v>
          </cell>
          <cell r="M1804">
            <v>2000</v>
          </cell>
          <cell r="N1804">
            <v>2000</v>
          </cell>
          <cell r="O1804"/>
          <cell r="P1804" t="str">
            <v>Mar/2025</v>
          </cell>
          <cell r="Q1804">
            <v>2000</v>
          </cell>
          <cell r="R1804">
            <v>275</v>
          </cell>
          <cell r="S1804">
            <v>0</v>
          </cell>
          <cell r="T1804" t="str">
            <v>Active</v>
          </cell>
          <cell r="U1804" t="str">
            <v>Masspay</v>
          </cell>
        </row>
        <row r="1805">
          <cell r="J1805" t="str">
            <v>EU-frente-04/2025</v>
          </cell>
          <cell r="K1805">
            <v>45808</v>
          </cell>
          <cell r="L1805" t="str">
            <v>Monthly Billing</v>
          </cell>
          <cell r="M1805">
            <v>2000</v>
          </cell>
          <cell r="N1805">
            <v>2000</v>
          </cell>
          <cell r="O1805"/>
          <cell r="P1805" t="str">
            <v>Apr/2025</v>
          </cell>
          <cell r="Q1805">
            <v>2000</v>
          </cell>
          <cell r="R1805">
            <v>244</v>
          </cell>
          <cell r="S1805">
            <v>0</v>
          </cell>
          <cell r="T1805" t="str">
            <v>Active</v>
          </cell>
          <cell r="U1805" t="str">
            <v>Masspay</v>
          </cell>
        </row>
        <row r="1806">
          <cell r="J1806" t="str">
            <v>EU-frente-05/2025</v>
          </cell>
          <cell r="K1806">
            <v>45840</v>
          </cell>
          <cell r="L1806" t="str">
            <v>Monthly Billing</v>
          </cell>
          <cell r="M1806">
            <v>2000</v>
          </cell>
          <cell r="N1806">
            <v>2000</v>
          </cell>
          <cell r="O1806"/>
          <cell r="P1806" t="str">
            <v>May/2025</v>
          </cell>
          <cell r="Q1806">
            <v>2000</v>
          </cell>
          <cell r="R1806">
            <v>212</v>
          </cell>
          <cell r="S1806">
            <v>0</v>
          </cell>
          <cell r="T1806" t="str">
            <v>Active</v>
          </cell>
          <cell r="U1806" t="str">
            <v>Masspay</v>
          </cell>
        </row>
        <row r="1807">
          <cell r="J1807" t="str">
            <v>EU-frente-06/2025</v>
          </cell>
          <cell r="K1807">
            <v>45869</v>
          </cell>
          <cell r="L1807" t="str">
            <v>Monthly Billing</v>
          </cell>
          <cell r="M1807">
            <v>2000</v>
          </cell>
          <cell r="N1807">
            <v>2000</v>
          </cell>
          <cell r="O1807">
            <v>0</v>
          </cell>
          <cell r="P1807" t="str">
            <v>Jun/2025</v>
          </cell>
          <cell r="Q1807">
            <v>2000</v>
          </cell>
          <cell r="R1807">
            <v>183</v>
          </cell>
          <cell r="S1807">
            <v>0</v>
          </cell>
          <cell r="T1807" t="str">
            <v>Active</v>
          </cell>
          <cell r="U1807" t="str">
            <v>Masspay</v>
          </cell>
        </row>
        <row r="1808">
          <cell r="J1808" t="str">
            <v>EU-frente-07/2025</v>
          </cell>
          <cell r="K1808">
            <v>45901</v>
          </cell>
          <cell r="L1808" t="str">
            <v>Monthly Billing</v>
          </cell>
          <cell r="M1808">
            <v>2000</v>
          </cell>
          <cell r="N1808">
            <v>2000</v>
          </cell>
          <cell r="O1808">
            <v>0</v>
          </cell>
          <cell r="P1808" t="str">
            <v>Jul/2025</v>
          </cell>
          <cell r="Q1808">
            <v>2000</v>
          </cell>
          <cell r="R1808">
            <v>151</v>
          </cell>
          <cell r="S1808">
            <v>0</v>
          </cell>
          <cell r="T1808" t="str">
            <v>Active</v>
          </cell>
          <cell r="U1808" t="str">
            <v>Masspay</v>
          </cell>
        </row>
        <row r="1809">
          <cell r="J1809" t="str">
            <v>EU-frente-08/2025</v>
          </cell>
          <cell r="K1809">
            <v>45931</v>
          </cell>
          <cell r="L1809" t="str">
            <v>Monthly Billing</v>
          </cell>
          <cell r="M1809">
            <v>2020</v>
          </cell>
          <cell r="N1809">
            <v>2020</v>
          </cell>
          <cell r="O1809">
            <v>0</v>
          </cell>
          <cell r="P1809" t="str">
            <v>Aug/2025</v>
          </cell>
          <cell r="Q1809">
            <v>2020</v>
          </cell>
          <cell r="R1809">
            <v>121</v>
          </cell>
          <cell r="S1809">
            <v>0</v>
          </cell>
          <cell r="T1809" t="str">
            <v>Active</v>
          </cell>
          <cell r="U1809" t="str">
            <v>Masspay</v>
          </cell>
        </row>
        <row r="1810">
          <cell r="J1810" t="str">
            <v>EU-frente-09/2025</v>
          </cell>
          <cell r="K1810">
            <v>45961</v>
          </cell>
          <cell r="L1810" t="str">
            <v>Monthly Billing</v>
          </cell>
          <cell r="M1810">
            <v>2000</v>
          </cell>
          <cell r="N1810">
            <v>2000</v>
          </cell>
          <cell r="O1810">
            <v>0</v>
          </cell>
          <cell r="P1810" t="str">
            <v>Sep/2025</v>
          </cell>
          <cell r="Q1810">
            <v>2000</v>
          </cell>
          <cell r="R1810">
            <v>91</v>
          </cell>
          <cell r="S1810">
            <v>0</v>
          </cell>
          <cell r="T1810" t="str">
            <v>Active</v>
          </cell>
          <cell r="U1810" t="str">
            <v>Masspay</v>
          </cell>
        </row>
        <row r="1811">
          <cell r="J1811" t="str">
            <v>EU-frente-10/2025</v>
          </cell>
          <cell r="K1811">
            <v>45994</v>
          </cell>
          <cell r="L1811" t="str">
            <v>Monthly Billing</v>
          </cell>
          <cell r="M1811">
            <v>2000</v>
          </cell>
          <cell r="N1811">
            <v>2000</v>
          </cell>
          <cell r="O1811">
            <v>0</v>
          </cell>
          <cell r="P1811" t="str">
            <v>Oct/2025</v>
          </cell>
          <cell r="Q1811">
            <v>2000</v>
          </cell>
          <cell r="R1811">
            <v>58</v>
          </cell>
          <cell r="S1811">
            <v>0</v>
          </cell>
          <cell r="T1811" t="str">
            <v>Active</v>
          </cell>
          <cell r="U1811" t="str">
            <v>Masspay</v>
          </cell>
        </row>
        <row r="1812">
          <cell r="J1812" t="str">
            <v>EU-frente-11/2025</v>
          </cell>
          <cell r="K1812">
            <v>46022</v>
          </cell>
          <cell r="L1812" t="str">
            <v>Monthly Billing</v>
          </cell>
          <cell r="M1812">
            <v>2000</v>
          </cell>
          <cell r="N1812">
            <v>2000</v>
          </cell>
          <cell r="O1812">
            <v>0</v>
          </cell>
          <cell r="P1812" t="str">
            <v>Nov/2025</v>
          </cell>
          <cell r="Q1812">
            <v>2000</v>
          </cell>
          <cell r="R1812">
            <v>30</v>
          </cell>
          <cell r="S1812">
            <v>0</v>
          </cell>
          <cell r="T1812" t="str">
            <v>Active</v>
          </cell>
          <cell r="U1812" t="str">
            <v>Masspay</v>
          </cell>
        </row>
        <row r="1813">
          <cell r="J1813" t="str">
            <v>EU-frente-12/2025</v>
          </cell>
          <cell r="K1813">
            <v>46055</v>
          </cell>
          <cell r="L1813" t="str">
            <v>Monthly Billing</v>
          </cell>
          <cell r="M1813">
            <v>2000</v>
          </cell>
          <cell r="N1813">
            <v>2000</v>
          </cell>
          <cell r="O1813">
            <v>0</v>
          </cell>
          <cell r="P1813" t="str">
            <v>Dec/2025</v>
          </cell>
          <cell r="Q1813">
            <v>2000</v>
          </cell>
          <cell r="R1813">
            <v>-3</v>
          </cell>
          <cell r="S1813">
            <v>0</v>
          </cell>
          <cell r="T1813" t="str">
            <v>Active</v>
          </cell>
          <cell r="U1813" t="str">
            <v>Masspay</v>
          </cell>
        </row>
        <row r="1814">
          <cell r="J1814" t="str">
            <v>SG-FTB HUB S.A.C-11/2022</v>
          </cell>
          <cell r="K1814">
            <v>44907</v>
          </cell>
          <cell r="L1814" t="str">
            <v>Monthly Billing</v>
          </cell>
          <cell r="M1814">
            <v>24</v>
          </cell>
          <cell r="N1814">
            <v>24</v>
          </cell>
          <cell r="O1814"/>
          <cell r="P1814" t="str">
            <v>Nov/2022</v>
          </cell>
          <cell r="Q1814">
            <v>24</v>
          </cell>
          <cell r="R1814">
            <v>1145</v>
          </cell>
          <cell r="S1814">
            <v>0</v>
          </cell>
          <cell r="T1814" t="str">
            <v>Active</v>
          </cell>
          <cell r="U1814" t="str">
            <v>Masspay</v>
          </cell>
        </row>
        <row r="1815">
          <cell r="J1815" t="str">
            <v>SG-FTB HUB S.A.C -12/2022</v>
          </cell>
          <cell r="K1815">
            <v>44937</v>
          </cell>
          <cell r="L1815" t="str">
            <v>Monthly Billing</v>
          </cell>
          <cell r="M1815">
            <v>2500</v>
          </cell>
          <cell r="N1815">
            <v>2500</v>
          </cell>
          <cell r="O1815"/>
          <cell r="P1815" t="str">
            <v>Dec/2022</v>
          </cell>
          <cell r="Q1815">
            <v>2500</v>
          </cell>
          <cell r="R1815">
            <v>1115</v>
          </cell>
          <cell r="S1815">
            <v>0</v>
          </cell>
          <cell r="T1815" t="str">
            <v>Active</v>
          </cell>
          <cell r="U1815" t="str">
            <v>Masspay</v>
          </cell>
        </row>
        <row r="1816">
          <cell r="J1816" t="str">
            <v>SG-FTB HUB S.A.C-01/2023</v>
          </cell>
          <cell r="K1816">
            <v>44964</v>
          </cell>
          <cell r="L1816" t="str">
            <v>Monthly Billing</v>
          </cell>
          <cell r="M1816">
            <v>2500</v>
          </cell>
          <cell r="N1816">
            <v>2500</v>
          </cell>
          <cell r="O1816"/>
          <cell r="P1816" t="str">
            <v>Jan/2023</v>
          </cell>
          <cell r="Q1816">
            <v>2500</v>
          </cell>
          <cell r="R1816">
            <v>1088</v>
          </cell>
          <cell r="S1816">
            <v>0</v>
          </cell>
          <cell r="T1816" t="str">
            <v>Active</v>
          </cell>
          <cell r="U1816" t="str">
            <v>Masspay</v>
          </cell>
        </row>
        <row r="1817">
          <cell r="J1817" t="str">
            <v>SG-FTBHUB-02/2023</v>
          </cell>
          <cell r="K1817">
            <v>44992</v>
          </cell>
          <cell r="L1817" t="str">
            <v>Monthly Billing</v>
          </cell>
          <cell r="M1817">
            <v>2500</v>
          </cell>
          <cell r="N1817">
            <v>2500</v>
          </cell>
          <cell r="O1817"/>
          <cell r="P1817" t="str">
            <v>Feb/2023</v>
          </cell>
          <cell r="Q1817">
            <v>2500</v>
          </cell>
          <cell r="R1817">
            <v>1060</v>
          </cell>
          <cell r="S1817">
            <v>0</v>
          </cell>
          <cell r="T1817" t="str">
            <v>Active</v>
          </cell>
          <cell r="U1817" t="str">
            <v>Masspay</v>
          </cell>
        </row>
        <row r="1818">
          <cell r="J1818" t="str">
            <v>SG-FTBHUB-03/2023</v>
          </cell>
          <cell r="K1818">
            <v>45023</v>
          </cell>
          <cell r="L1818" t="str">
            <v>Monthly Billing</v>
          </cell>
          <cell r="M1818">
            <v>2500</v>
          </cell>
          <cell r="N1818">
            <v>2500</v>
          </cell>
          <cell r="O1818"/>
          <cell r="P1818" t="str">
            <v>Mar/2023</v>
          </cell>
          <cell r="Q1818">
            <v>2500</v>
          </cell>
          <cell r="R1818">
            <v>1029</v>
          </cell>
          <cell r="S1818">
            <v>0</v>
          </cell>
          <cell r="T1818" t="str">
            <v>Active</v>
          </cell>
          <cell r="U1818" t="str">
            <v>Masspay</v>
          </cell>
        </row>
        <row r="1819">
          <cell r="J1819" t="str">
            <v>SG-FTBHUB-CR-12-2022-02-2023</v>
          </cell>
          <cell r="K1819"/>
          <cell r="L1819" t="str">
            <v>Monthly Billing</v>
          </cell>
          <cell r="M1819">
            <v>-3000</v>
          </cell>
          <cell r="N1819">
            <v>0</v>
          </cell>
          <cell r="O1819"/>
          <cell r="P1819" t="str">
            <v>Mar/2023</v>
          </cell>
          <cell r="Q1819">
            <v>-3000</v>
          </cell>
          <cell r="R1819"/>
          <cell r="S1819">
            <v>0</v>
          </cell>
          <cell r="T1819" t="str">
            <v>Active</v>
          </cell>
          <cell r="U1819" t="str">
            <v>Masspay</v>
          </cell>
        </row>
        <row r="1820">
          <cell r="J1820" t="str">
            <v>SG-FTBHUB-04/2023</v>
          </cell>
          <cell r="K1820">
            <v>45054</v>
          </cell>
          <cell r="L1820" t="str">
            <v>Monthly Billing</v>
          </cell>
          <cell r="M1820">
            <v>2500</v>
          </cell>
          <cell r="N1820">
            <v>2500</v>
          </cell>
          <cell r="O1820"/>
          <cell r="P1820" t="str">
            <v>Apr/2023</v>
          </cell>
          <cell r="Q1820">
            <v>2500</v>
          </cell>
          <cell r="R1820">
            <v>998</v>
          </cell>
          <cell r="S1820">
            <v>0</v>
          </cell>
          <cell r="T1820" t="str">
            <v>Active</v>
          </cell>
          <cell r="U1820" t="str">
            <v>Masspay</v>
          </cell>
        </row>
        <row r="1821">
          <cell r="J1821" t="str">
            <v>SG-FTBHUB-05/2023</v>
          </cell>
          <cell r="K1821">
            <v>45084</v>
          </cell>
          <cell r="L1821" t="str">
            <v>Monthly Billing</v>
          </cell>
          <cell r="M1821">
            <v>2500</v>
          </cell>
          <cell r="N1821">
            <v>2500</v>
          </cell>
          <cell r="O1821"/>
          <cell r="P1821" t="str">
            <v>May/2023</v>
          </cell>
          <cell r="Q1821">
            <v>2500</v>
          </cell>
          <cell r="R1821">
            <v>968</v>
          </cell>
          <cell r="S1821">
            <v>0</v>
          </cell>
          <cell r="T1821" t="str">
            <v>Active</v>
          </cell>
          <cell r="U1821" t="str">
            <v>Masspay</v>
          </cell>
        </row>
        <row r="1822">
          <cell r="J1822" t="str">
            <v>SG-FTBHUB-06/2023</v>
          </cell>
          <cell r="K1822">
            <v>45114</v>
          </cell>
          <cell r="L1822" t="str">
            <v>Monthly Billing</v>
          </cell>
          <cell r="M1822">
            <v>2500</v>
          </cell>
          <cell r="N1822">
            <v>2500</v>
          </cell>
          <cell r="O1822"/>
          <cell r="P1822" t="str">
            <v>Jun/2023</v>
          </cell>
          <cell r="Q1822">
            <v>2500</v>
          </cell>
          <cell r="R1822">
            <v>938</v>
          </cell>
          <cell r="S1822">
            <v>0</v>
          </cell>
          <cell r="T1822" t="str">
            <v>Active</v>
          </cell>
          <cell r="U1822" t="str">
            <v>Masspay</v>
          </cell>
        </row>
        <row r="1823">
          <cell r="J1823" t="str">
            <v>SG-FTBHUB-07/2023</v>
          </cell>
          <cell r="K1823">
            <v>45145</v>
          </cell>
          <cell r="L1823" t="str">
            <v>Monthly Billing</v>
          </cell>
          <cell r="M1823">
            <v>2500</v>
          </cell>
          <cell r="N1823">
            <v>2500</v>
          </cell>
          <cell r="O1823"/>
          <cell r="P1823" t="str">
            <v>Jul/2023</v>
          </cell>
          <cell r="Q1823">
            <v>2500</v>
          </cell>
          <cell r="R1823">
            <v>907</v>
          </cell>
          <cell r="S1823">
            <v>0</v>
          </cell>
          <cell r="T1823" t="str">
            <v>Active</v>
          </cell>
          <cell r="U1823" t="str">
            <v>Masspay</v>
          </cell>
        </row>
        <row r="1824">
          <cell r="J1824" t="str">
            <v>SG -FTBHUB-08/2023</v>
          </cell>
          <cell r="K1824">
            <v>45176</v>
          </cell>
          <cell r="L1824" t="str">
            <v>Monthly Billing</v>
          </cell>
          <cell r="M1824">
            <v>2500</v>
          </cell>
          <cell r="N1824">
            <v>2500</v>
          </cell>
          <cell r="O1824"/>
          <cell r="P1824" t="str">
            <v>Aug/2023</v>
          </cell>
          <cell r="Q1824">
            <v>2500</v>
          </cell>
          <cell r="R1824">
            <v>876</v>
          </cell>
          <cell r="S1824">
            <v>0</v>
          </cell>
          <cell r="T1824" t="str">
            <v>Active</v>
          </cell>
          <cell r="U1824" t="str">
            <v>Masspay</v>
          </cell>
        </row>
        <row r="1825">
          <cell r="J1825" t="str">
            <v>SG-FTBHUB-09/2023</v>
          </cell>
          <cell r="K1825">
            <v>45206</v>
          </cell>
          <cell r="L1825" t="str">
            <v>Monthly Billing</v>
          </cell>
          <cell r="M1825">
            <v>2500</v>
          </cell>
          <cell r="N1825">
            <v>2500</v>
          </cell>
          <cell r="O1825"/>
          <cell r="P1825" t="str">
            <v>Sep/2023</v>
          </cell>
          <cell r="Q1825">
            <v>2500</v>
          </cell>
          <cell r="R1825">
            <v>846</v>
          </cell>
          <cell r="S1825">
            <v>0</v>
          </cell>
          <cell r="T1825" t="str">
            <v>Active</v>
          </cell>
          <cell r="U1825" t="str">
            <v>Masspay</v>
          </cell>
        </row>
        <row r="1826">
          <cell r="J1826" t="str">
            <v>SG-FTBHUB-10/2023</v>
          </cell>
          <cell r="K1826">
            <v>45237</v>
          </cell>
          <cell r="L1826" t="str">
            <v>Monthly Billing</v>
          </cell>
          <cell r="M1826">
            <v>2500</v>
          </cell>
          <cell r="N1826">
            <v>2500</v>
          </cell>
          <cell r="O1826"/>
          <cell r="P1826" t="str">
            <v>Oct/2023</v>
          </cell>
          <cell r="Q1826">
            <v>2500</v>
          </cell>
          <cell r="R1826">
            <v>815</v>
          </cell>
          <cell r="S1826">
            <v>0</v>
          </cell>
          <cell r="T1826" t="str">
            <v>Active</v>
          </cell>
          <cell r="U1826" t="str">
            <v>Masspay</v>
          </cell>
        </row>
        <row r="1827">
          <cell r="J1827" t="str">
            <v>SG-FTBHUB-11/2023</v>
          </cell>
          <cell r="K1827">
            <v>45267</v>
          </cell>
          <cell r="L1827" t="str">
            <v>Monthly Billing</v>
          </cell>
          <cell r="M1827">
            <v>2500</v>
          </cell>
          <cell r="N1827">
            <v>2500</v>
          </cell>
          <cell r="O1827"/>
          <cell r="P1827" t="str">
            <v>Nov/2023</v>
          </cell>
          <cell r="Q1827">
            <v>2500</v>
          </cell>
          <cell r="R1827">
            <v>785</v>
          </cell>
          <cell r="S1827">
            <v>0</v>
          </cell>
          <cell r="T1827" t="str">
            <v>Active</v>
          </cell>
          <cell r="U1827" t="str">
            <v>Masspay</v>
          </cell>
        </row>
        <row r="1828">
          <cell r="J1828" t="str">
            <v>SG-FTBHUB-12/2023</v>
          </cell>
          <cell r="K1828">
            <v>45299</v>
          </cell>
          <cell r="L1828" t="str">
            <v>Monthly Billing</v>
          </cell>
          <cell r="M1828">
            <v>2500</v>
          </cell>
          <cell r="N1828">
            <v>5000</v>
          </cell>
          <cell r="O1828"/>
          <cell r="P1828" t="str">
            <v>Dec/2023</v>
          </cell>
          <cell r="Q1828">
            <v>2500</v>
          </cell>
          <cell r="R1828">
            <v>753</v>
          </cell>
          <cell r="S1828">
            <v>0</v>
          </cell>
          <cell r="T1828" t="str">
            <v>Active</v>
          </cell>
          <cell r="U1828" t="str">
            <v>Masspay</v>
          </cell>
        </row>
        <row r="1829">
          <cell r="J1829" t="str">
            <v>SG-FTBHUB-01/2024</v>
          </cell>
          <cell r="K1829">
            <v>45475</v>
          </cell>
          <cell r="L1829" t="str">
            <v>Monthly Billing</v>
          </cell>
          <cell r="M1829">
            <v>2500</v>
          </cell>
          <cell r="N1829">
            <v>2500</v>
          </cell>
          <cell r="O1829">
            <v>0</v>
          </cell>
          <cell r="P1829" t="str">
            <v>Jan/2024</v>
          </cell>
          <cell r="Q1829">
            <v>0</v>
          </cell>
          <cell r="R1829">
            <v>577</v>
          </cell>
          <cell r="S1829">
            <v>0</v>
          </cell>
          <cell r="T1829" t="str">
            <v>Active</v>
          </cell>
          <cell r="U1829" t="str">
            <v>Masspay</v>
          </cell>
        </row>
        <row r="1830">
          <cell r="J1830" t="str">
            <v>SG-FTBHUB-02/2024</v>
          </cell>
          <cell r="K1830">
            <v>45476</v>
          </cell>
          <cell r="L1830" t="str">
            <v>Monthly Billing</v>
          </cell>
          <cell r="M1830">
            <v>2500</v>
          </cell>
          <cell r="N1830">
            <v>2500</v>
          </cell>
          <cell r="O1830">
            <v>0</v>
          </cell>
          <cell r="P1830" t="str">
            <v>Feb/2024</v>
          </cell>
          <cell r="Q1830">
            <v>0</v>
          </cell>
          <cell r="R1830">
            <v>576</v>
          </cell>
          <cell r="S1830">
            <v>0</v>
          </cell>
          <cell r="T1830" t="str">
            <v>Active</v>
          </cell>
          <cell r="U1830" t="str">
            <v>Masspay</v>
          </cell>
        </row>
        <row r="1831">
          <cell r="J1831" t="str">
            <v>SG-FTBHUB-03/2024</v>
          </cell>
          <cell r="K1831">
            <v>45440</v>
          </cell>
          <cell r="L1831" t="str">
            <v>Monthly Billing</v>
          </cell>
          <cell r="M1831">
            <v>2500</v>
          </cell>
          <cell r="N1831">
            <v>2500</v>
          </cell>
          <cell r="O1831"/>
          <cell r="P1831" t="str">
            <v>Mar/2024</v>
          </cell>
          <cell r="Q1831">
            <v>2500</v>
          </cell>
          <cell r="R1831">
            <v>612</v>
          </cell>
          <cell r="S1831">
            <v>0</v>
          </cell>
          <cell r="T1831" t="str">
            <v>Active</v>
          </cell>
          <cell r="U1831" t="str">
            <v>Masspay</v>
          </cell>
        </row>
        <row r="1832">
          <cell r="J1832" t="str">
            <v>SG-FTBHUB-04/2024</v>
          </cell>
          <cell r="K1832">
            <v>45440</v>
          </cell>
          <cell r="L1832" t="str">
            <v>Monthly Billing</v>
          </cell>
          <cell r="M1832">
            <v>2500</v>
          </cell>
          <cell r="N1832">
            <v>2500</v>
          </cell>
          <cell r="O1832"/>
          <cell r="P1832" t="str">
            <v>Apr/2024</v>
          </cell>
          <cell r="Q1832">
            <v>2500</v>
          </cell>
          <cell r="R1832">
            <v>612</v>
          </cell>
          <cell r="S1832">
            <v>0</v>
          </cell>
          <cell r="T1832" t="str">
            <v>Active</v>
          </cell>
          <cell r="U1832" t="str">
            <v>Masspay</v>
          </cell>
        </row>
        <row r="1833">
          <cell r="J1833" t="str">
            <v>SG-FTBHUB-05/2024</v>
          </cell>
          <cell r="K1833">
            <v>45450</v>
          </cell>
          <cell r="L1833" t="str">
            <v>Monthly Billing</v>
          </cell>
          <cell r="M1833">
            <v>2500</v>
          </cell>
          <cell r="N1833">
            <v>2500</v>
          </cell>
          <cell r="O1833"/>
          <cell r="P1833" t="str">
            <v>May/2024</v>
          </cell>
          <cell r="Q1833">
            <v>2500</v>
          </cell>
          <cell r="R1833">
            <v>602</v>
          </cell>
          <cell r="S1833">
            <v>0</v>
          </cell>
          <cell r="T1833" t="str">
            <v>Active</v>
          </cell>
          <cell r="U1833" t="str">
            <v>Masspay</v>
          </cell>
        </row>
        <row r="1834">
          <cell r="J1834" t="str">
            <v>SG-CN-FTBHUB-06-2024</v>
          </cell>
          <cell r="K1834">
            <v>45495</v>
          </cell>
          <cell r="L1834" t="str">
            <v>Credit Note</v>
          </cell>
          <cell r="M1834">
            <v>-2500</v>
          </cell>
          <cell r="N1834">
            <v>-2500</v>
          </cell>
          <cell r="O1834">
            <v>0</v>
          </cell>
          <cell r="P1834" t="str">
            <v>Jun/2024</v>
          </cell>
          <cell r="Q1834">
            <v>-2500</v>
          </cell>
          <cell r="R1834">
            <v>557</v>
          </cell>
          <cell r="S1834">
            <v>0</v>
          </cell>
          <cell r="T1834" t="str">
            <v>Active</v>
          </cell>
          <cell r="U1834" t="str">
            <v>Masspay</v>
          </cell>
        </row>
        <row r="1835">
          <cell r="J1835" t="str">
            <v>SG-FTBHUB-06/2024</v>
          </cell>
          <cell r="K1835">
            <v>45495</v>
          </cell>
          <cell r="L1835" t="str">
            <v>Monthly Billing</v>
          </cell>
          <cell r="M1835">
            <v>2500</v>
          </cell>
          <cell r="N1835">
            <v>2500</v>
          </cell>
          <cell r="O1835"/>
          <cell r="P1835" t="str">
            <v>Jun/2024</v>
          </cell>
          <cell r="Q1835">
            <v>2500</v>
          </cell>
          <cell r="R1835">
            <v>557</v>
          </cell>
          <cell r="S1835">
            <v>0</v>
          </cell>
          <cell r="T1835" t="str">
            <v>Active</v>
          </cell>
          <cell r="U1835" t="str">
            <v>Masspay</v>
          </cell>
        </row>
        <row r="1836">
          <cell r="J1836" t="str">
            <v>SG-FTBHUB-07/2024</v>
          </cell>
          <cell r="K1836">
            <v>45511</v>
          </cell>
          <cell r="L1836" t="str">
            <v>Monthly Billing</v>
          </cell>
          <cell r="M1836">
            <v>1000</v>
          </cell>
          <cell r="N1836">
            <v>1000</v>
          </cell>
          <cell r="O1836"/>
          <cell r="P1836" t="str">
            <v>Jul/2024</v>
          </cell>
          <cell r="Q1836">
            <v>1000</v>
          </cell>
          <cell r="R1836">
            <v>541</v>
          </cell>
          <cell r="S1836">
            <v>0</v>
          </cell>
          <cell r="T1836" t="str">
            <v>Active</v>
          </cell>
          <cell r="U1836" t="str">
            <v>Masspay</v>
          </cell>
        </row>
        <row r="1837">
          <cell r="J1837" t="str">
            <v>SG-FTBHUB-08/2024</v>
          </cell>
          <cell r="K1837">
            <v>45542</v>
          </cell>
          <cell r="L1837" t="str">
            <v>Monthly Billing</v>
          </cell>
          <cell r="M1837">
            <v>1000</v>
          </cell>
          <cell r="N1837">
            <v>1000</v>
          </cell>
          <cell r="O1837"/>
          <cell r="P1837" t="str">
            <v>Aug/2024</v>
          </cell>
          <cell r="Q1837">
            <v>1000</v>
          </cell>
          <cell r="R1837">
            <v>510</v>
          </cell>
          <cell r="S1837">
            <v>0</v>
          </cell>
          <cell r="T1837" t="str">
            <v>Active</v>
          </cell>
          <cell r="U1837" t="str">
            <v>Masspay</v>
          </cell>
        </row>
        <row r="1838">
          <cell r="J1838" t="str">
            <v>SG-FTBHUB-09/2024</v>
          </cell>
          <cell r="K1838">
            <v>45572</v>
          </cell>
          <cell r="L1838" t="str">
            <v>Monthly Billing</v>
          </cell>
          <cell r="M1838">
            <v>1000</v>
          </cell>
          <cell r="N1838">
            <v>1000</v>
          </cell>
          <cell r="O1838"/>
          <cell r="P1838" t="str">
            <v>Sep/2024</v>
          </cell>
          <cell r="Q1838">
            <v>1000</v>
          </cell>
          <cell r="R1838">
            <v>480</v>
          </cell>
          <cell r="S1838">
            <v>0</v>
          </cell>
          <cell r="T1838" t="str">
            <v>Active</v>
          </cell>
          <cell r="U1838" t="str">
            <v>Masspay</v>
          </cell>
        </row>
        <row r="1839">
          <cell r="J1839" t="str">
            <v>SG-FTBHUB-10/2024</v>
          </cell>
          <cell r="K1839">
            <v>45603</v>
          </cell>
          <cell r="L1839" t="str">
            <v>Monthly Billing</v>
          </cell>
          <cell r="M1839">
            <v>1000</v>
          </cell>
          <cell r="N1839">
            <v>1000</v>
          </cell>
          <cell r="O1839"/>
          <cell r="P1839" t="str">
            <v>Oct/2024</v>
          </cell>
          <cell r="Q1839">
            <v>1000</v>
          </cell>
          <cell r="R1839">
            <v>449</v>
          </cell>
          <cell r="S1839">
            <v>0</v>
          </cell>
          <cell r="T1839" t="str">
            <v>Active</v>
          </cell>
          <cell r="U1839" t="str">
            <v>Masspay</v>
          </cell>
        </row>
        <row r="1840">
          <cell r="J1840" t="str">
            <v>SG-FTBHUB-11/2024</v>
          </cell>
          <cell r="K1840">
            <v>45633</v>
          </cell>
          <cell r="L1840" t="str">
            <v>Monthly Billing</v>
          </cell>
          <cell r="M1840">
            <v>1000</v>
          </cell>
          <cell r="N1840">
            <v>1000</v>
          </cell>
          <cell r="O1840"/>
          <cell r="P1840" t="str">
            <v>Nov/2024</v>
          </cell>
          <cell r="Q1840">
            <v>0</v>
          </cell>
          <cell r="R1840">
            <v>419</v>
          </cell>
          <cell r="S1840">
            <v>0</v>
          </cell>
          <cell r="T1840" t="str">
            <v>Active</v>
          </cell>
          <cell r="U1840" t="str">
            <v>Masspay</v>
          </cell>
        </row>
        <row r="1841">
          <cell r="J1841" t="str">
            <v>SG-FTBHUB-12/2024</v>
          </cell>
          <cell r="K1841">
            <v>45664</v>
          </cell>
          <cell r="L1841" t="str">
            <v>Monthly Billing</v>
          </cell>
          <cell r="M1841">
            <v>1000</v>
          </cell>
          <cell r="N1841">
            <v>1000</v>
          </cell>
          <cell r="O1841">
            <v>0</v>
          </cell>
          <cell r="P1841" t="str">
            <v>Dec-2024</v>
          </cell>
          <cell r="Q1841">
            <v>1000</v>
          </cell>
          <cell r="R1841">
            <v>388</v>
          </cell>
          <cell r="S1841">
            <v>0</v>
          </cell>
          <cell r="T1841" t="str">
            <v>Active</v>
          </cell>
          <cell r="U1841" t="str">
            <v>Masspay</v>
          </cell>
        </row>
        <row r="1842">
          <cell r="J1842" t="str">
            <v>SG-FTBHUB-01/2025</v>
          </cell>
          <cell r="K1842">
            <v>45695</v>
          </cell>
          <cell r="L1842" t="str">
            <v>Monthly Billing</v>
          </cell>
          <cell r="M1842">
            <v>1000</v>
          </cell>
          <cell r="N1842">
            <v>1000</v>
          </cell>
          <cell r="O1842"/>
          <cell r="P1842" t="str">
            <v>Jan/2025</v>
          </cell>
          <cell r="Q1842">
            <v>1000</v>
          </cell>
          <cell r="R1842">
            <v>357</v>
          </cell>
          <cell r="S1842">
            <v>0</v>
          </cell>
          <cell r="T1842" t="str">
            <v>Active</v>
          </cell>
          <cell r="U1842" t="str">
            <v>Masspay</v>
          </cell>
        </row>
        <row r="1843">
          <cell r="J1843" t="str">
            <v>SG-FTBHUB-02/2025</v>
          </cell>
          <cell r="K1843">
            <v>45723</v>
          </cell>
          <cell r="L1843" t="str">
            <v>Monthly Billing</v>
          </cell>
          <cell r="M1843">
            <v>1000</v>
          </cell>
          <cell r="N1843">
            <v>1000</v>
          </cell>
          <cell r="O1843"/>
          <cell r="P1843" t="str">
            <v>Feb/2025</v>
          </cell>
          <cell r="Q1843">
            <v>1000</v>
          </cell>
          <cell r="R1843">
            <v>329</v>
          </cell>
          <cell r="S1843">
            <v>0</v>
          </cell>
          <cell r="T1843" t="str">
            <v>Active</v>
          </cell>
          <cell r="U1843" t="str">
            <v>Masspay</v>
          </cell>
        </row>
        <row r="1844">
          <cell r="J1844" t="str">
            <v>SG-FTBHUB-03/2025</v>
          </cell>
          <cell r="K1844">
            <v>45754</v>
          </cell>
          <cell r="L1844" t="str">
            <v>Monthly Billing</v>
          </cell>
          <cell r="M1844">
            <v>1020</v>
          </cell>
          <cell r="N1844">
            <v>1020</v>
          </cell>
          <cell r="O1844"/>
          <cell r="P1844" t="str">
            <v>Mar/2025</v>
          </cell>
          <cell r="Q1844">
            <v>1020</v>
          </cell>
          <cell r="R1844">
            <v>298</v>
          </cell>
          <cell r="S1844">
            <v>0</v>
          </cell>
          <cell r="T1844" t="str">
            <v>Active</v>
          </cell>
          <cell r="U1844" t="str">
            <v>Masspay</v>
          </cell>
        </row>
        <row r="1845">
          <cell r="J1845" t="str">
            <v>SG-FTBHUB-04/2025</v>
          </cell>
          <cell r="K1845">
            <v>45784</v>
          </cell>
          <cell r="L1845" t="str">
            <v>Monthly Billing</v>
          </cell>
          <cell r="M1845">
            <v>1000</v>
          </cell>
          <cell r="N1845">
            <v>0</v>
          </cell>
          <cell r="O1845">
            <v>0</v>
          </cell>
          <cell r="P1845" t="str">
            <v>Apr/2025</v>
          </cell>
          <cell r="Q1845">
            <v>1000</v>
          </cell>
          <cell r="R1845">
            <v>268</v>
          </cell>
          <cell r="S1845">
            <v>0</v>
          </cell>
          <cell r="T1845" t="str">
            <v>Active</v>
          </cell>
          <cell r="U1845" t="str">
            <v>Masspay</v>
          </cell>
        </row>
        <row r="1846">
          <cell r="J1846" t="str">
            <v>SG-FTBHUB-05/2025</v>
          </cell>
          <cell r="K1846">
            <v>45815</v>
          </cell>
          <cell r="L1846" t="str">
            <v>Monthly Billing</v>
          </cell>
          <cell r="M1846">
            <v>1000</v>
          </cell>
          <cell r="N1846">
            <v>1000</v>
          </cell>
          <cell r="O1846"/>
          <cell r="P1846" t="str">
            <v>May/2025</v>
          </cell>
          <cell r="Q1846">
            <v>1000</v>
          </cell>
          <cell r="R1846">
            <v>237</v>
          </cell>
          <cell r="S1846">
            <v>0</v>
          </cell>
          <cell r="T1846" t="str">
            <v>Active</v>
          </cell>
          <cell r="U1846" t="str">
            <v>Masspay</v>
          </cell>
        </row>
        <row r="1847">
          <cell r="J1847" t="str">
            <v>SG-FTBHUB-06/2025</v>
          </cell>
          <cell r="K1847">
            <v>45845</v>
          </cell>
          <cell r="L1847" t="str">
            <v>Monthly Billing</v>
          </cell>
          <cell r="M1847">
            <v>1010</v>
          </cell>
          <cell r="N1847">
            <v>1010</v>
          </cell>
          <cell r="O1847">
            <v>0</v>
          </cell>
          <cell r="P1847" t="str">
            <v>Jun/2025</v>
          </cell>
          <cell r="Q1847">
            <v>1010</v>
          </cell>
          <cell r="R1847">
            <v>207</v>
          </cell>
          <cell r="S1847">
            <v>0</v>
          </cell>
          <cell r="T1847" t="str">
            <v>Active</v>
          </cell>
          <cell r="U1847" t="str">
            <v>Masspay</v>
          </cell>
        </row>
        <row r="1848">
          <cell r="J1848" t="str">
            <v>SG-FTBHUB-07/2025</v>
          </cell>
          <cell r="K1848">
            <v>45876</v>
          </cell>
          <cell r="L1848" t="str">
            <v>Monthly Billing</v>
          </cell>
          <cell r="M1848">
            <v>1010</v>
          </cell>
          <cell r="N1848">
            <v>1010</v>
          </cell>
          <cell r="O1848">
            <v>0</v>
          </cell>
          <cell r="P1848" t="str">
            <v>Jul/2025</v>
          </cell>
          <cell r="Q1848">
            <v>1010</v>
          </cell>
          <cell r="R1848">
            <v>176</v>
          </cell>
          <cell r="S1848">
            <v>0</v>
          </cell>
          <cell r="T1848" t="str">
            <v>Active</v>
          </cell>
          <cell r="U1848" t="str">
            <v>Masspay</v>
          </cell>
        </row>
        <row r="1849">
          <cell r="J1849" t="str">
            <v>SG-FTBHUB-08/2025</v>
          </cell>
          <cell r="K1849">
            <v>45908</v>
          </cell>
          <cell r="L1849" t="str">
            <v>Monthly Billing</v>
          </cell>
          <cell r="M1849">
            <v>1030</v>
          </cell>
          <cell r="N1849">
            <v>1030</v>
          </cell>
          <cell r="O1849">
            <v>0</v>
          </cell>
          <cell r="P1849" t="str">
            <v>Aug-2025</v>
          </cell>
          <cell r="Q1849">
            <v>1000</v>
          </cell>
          <cell r="R1849">
            <v>144</v>
          </cell>
          <cell r="S1849">
            <v>0</v>
          </cell>
          <cell r="T1849" t="str">
            <v>Active</v>
          </cell>
          <cell r="U1849" t="str">
            <v>Masspay</v>
          </cell>
        </row>
        <row r="1850">
          <cell r="J1850" t="str">
            <v>SG-FTBHUB-09/2025</v>
          </cell>
          <cell r="K1850">
            <v>45937</v>
          </cell>
          <cell r="L1850" t="str">
            <v>Monthly Billing</v>
          </cell>
          <cell r="M1850">
            <v>1020</v>
          </cell>
          <cell r="N1850">
            <v>1020</v>
          </cell>
          <cell r="O1850">
            <v>0</v>
          </cell>
          <cell r="P1850" t="str">
            <v>Sep/2025</v>
          </cell>
          <cell r="Q1850">
            <v>0</v>
          </cell>
          <cell r="R1850">
            <v>115</v>
          </cell>
          <cell r="S1850">
            <v>0</v>
          </cell>
          <cell r="T1850" t="str">
            <v>Active</v>
          </cell>
          <cell r="U1850" t="str">
            <v>Masspay</v>
          </cell>
        </row>
        <row r="1851">
          <cell r="J1851" t="str">
            <v>SG-FTBHUB-10/2025</v>
          </cell>
          <cell r="K1851">
            <v>45968</v>
          </cell>
          <cell r="L1851" t="str">
            <v>Monthly Billing</v>
          </cell>
          <cell r="M1851">
            <v>1000</v>
          </cell>
          <cell r="N1851">
            <v>2020</v>
          </cell>
          <cell r="O1851">
            <v>0</v>
          </cell>
          <cell r="P1851" t="str">
            <v>Oct/2025</v>
          </cell>
          <cell r="Q1851">
            <v>0</v>
          </cell>
          <cell r="R1851">
            <v>84</v>
          </cell>
          <cell r="S1851">
            <v>0</v>
          </cell>
          <cell r="T1851" t="str">
            <v>Active</v>
          </cell>
          <cell r="U1851" t="str">
            <v>Masspay</v>
          </cell>
        </row>
        <row r="1852">
          <cell r="J1852" t="str">
            <v>SG-FTBHUB-11/2025</v>
          </cell>
          <cell r="K1852">
            <v>45999</v>
          </cell>
          <cell r="L1852" t="str">
            <v>Monthly Billing</v>
          </cell>
          <cell r="M1852">
            <v>1000</v>
          </cell>
          <cell r="N1852">
            <v>3020</v>
          </cell>
          <cell r="O1852">
            <v>0</v>
          </cell>
          <cell r="P1852" t="str">
            <v>Nov/2025</v>
          </cell>
          <cell r="Q1852">
            <v>0</v>
          </cell>
          <cell r="R1852">
            <v>53</v>
          </cell>
          <cell r="S1852">
            <v>0</v>
          </cell>
          <cell r="T1852" t="str">
            <v>Active</v>
          </cell>
          <cell r="U1852" t="str">
            <v>Masspay</v>
          </cell>
        </row>
        <row r="1853">
          <cell r="J1853" t="str">
            <v>SG-gates apac pte ltd-01/2023</v>
          </cell>
          <cell r="K1853">
            <v>44964</v>
          </cell>
          <cell r="L1853" t="str">
            <v>Monthly Billing</v>
          </cell>
          <cell r="M1853">
            <v>21.58</v>
          </cell>
          <cell r="N1853">
            <v>21.58</v>
          </cell>
          <cell r="O1853"/>
          <cell r="P1853" t="str">
            <v>Jan/2023</v>
          </cell>
          <cell r="Q1853">
            <v>21.58</v>
          </cell>
          <cell r="R1853">
            <v>1088</v>
          </cell>
          <cell r="S1853">
            <v>0</v>
          </cell>
          <cell r="T1853" t="str">
            <v>Active</v>
          </cell>
          <cell r="U1853" t="str">
            <v>Masspay</v>
          </cell>
        </row>
        <row r="1854">
          <cell r="J1854" t="str">
            <v>UK-ghana international bank plc-01/2023</v>
          </cell>
          <cell r="K1854">
            <v>44964</v>
          </cell>
          <cell r="L1854" t="str">
            <v>Monthly Billing</v>
          </cell>
          <cell r="M1854">
            <v>5000</v>
          </cell>
          <cell r="N1854">
            <v>5000</v>
          </cell>
          <cell r="O1854"/>
          <cell r="P1854" t="str">
            <v>Jan/2023</v>
          </cell>
          <cell r="Q1854">
            <v>0</v>
          </cell>
          <cell r="R1854">
            <v>1088</v>
          </cell>
          <cell r="S1854">
            <v>0</v>
          </cell>
          <cell r="T1854" t="str">
            <v>Active</v>
          </cell>
          <cell r="U1854" t="str">
            <v>Masspay</v>
          </cell>
        </row>
        <row r="1855">
          <cell r="J1855" t="str">
            <v>UK -GLOBAL CURRENCY EXCHANGE NETWORK-08/2021</v>
          </cell>
          <cell r="K1855">
            <v>44415</v>
          </cell>
          <cell r="L1855" t="str">
            <v>Client Setup Fee</v>
          </cell>
          <cell r="M1855">
            <v>3500</v>
          </cell>
          <cell r="N1855">
            <v>3500</v>
          </cell>
          <cell r="O1855"/>
          <cell r="P1855" t="str">
            <v>Aug/2021</v>
          </cell>
          <cell r="Q1855">
            <v>3500</v>
          </cell>
          <cell r="R1855">
            <v>1637</v>
          </cell>
          <cell r="S1855">
            <v>0</v>
          </cell>
          <cell r="T1855" t="str">
            <v>Active</v>
          </cell>
          <cell r="U1855" t="str">
            <v>Masspay</v>
          </cell>
        </row>
        <row r="1856">
          <cell r="J1856" t="str">
            <v>UK -GLOBAL CURRENCY EXCHANGE NETWORK-01/2022</v>
          </cell>
          <cell r="K1856">
            <v>44568</v>
          </cell>
          <cell r="L1856" t="str">
            <v>Monthly Billing</v>
          </cell>
          <cell r="M1856">
            <v>17.55</v>
          </cell>
          <cell r="N1856">
            <v>17.55</v>
          </cell>
          <cell r="O1856"/>
          <cell r="P1856" t="str">
            <v>Jan/2022</v>
          </cell>
          <cell r="Q1856">
            <v>17.55</v>
          </cell>
          <cell r="R1856">
            <v>1484</v>
          </cell>
          <cell r="S1856">
            <v>0</v>
          </cell>
          <cell r="T1856" t="str">
            <v>Active</v>
          </cell>
          <cell r="U1856" t="str">
            <v>Masspay</v>
          </cell>
        </row>
        <row r="1857">
          <cell r="J1857" t="str">
            <v>UK -GLOBAL CURRENCY EXCHANGE NETWORK-03/2022</v>
          </cell>
          <cell r="K1857">
            <v>44627</v>
          </cell>
          <cell r="L1857" t="str">
            <v>Monthly Billing</v>
          </cell>
          <cell r="M1857">
            <v>1800</v>
          </cell>
          <cell r="N1857">
            <v>1800</v>
          </cell>
          <cell r="O1857"/>
          <cell r="P1857" t="str">
            <v>Mar/2022</v>
          </cell>
          <cell r="Q1857">
            <v>1800</v>
          </cell>
          <cell r="R1857">
            <v>1425</v>
          </cell>
          <cell r="S1857">
            <v>0</v>
          </cell>
          <cell r="T1857" t="str">
            <v>Active</v>
          </cell>
          <cell r="U1857" t="str">
            <v>Masspay</v>
          </cell>
        </row>
        <row r="1858">
          <cell r="J1858" t="str">
            <v>UK -GLOBAL CURRENCY EXCHANGE NETWORK-04/2022</v>
          </cell>
          <cell r="K1858">
            <v>44658</v>
          </cell>
          <cell r="L1858" t="str">
            <v>Monthly Billing</v>
          </cell>
          <cell r="M1858">
            <v>1800</v>
          </cell>
          <cell r="N1858">
            <v>1800</v>
          </cell>
          <cell r="O1858"/>
          <cell r="P1858" t="str">
            <v>Apr/2022</v>
          </cell>
          <cell r="Q1858">
            <v>1800</v>
          </cell>
          <cell r="R1858">
            <v>1394</v>
          </cell>
          <cell r="S1858">
            <v>0</v>
          </cell>
          <cell r="T1858" t="str">
            <v>Active</v>
          </cell>
          <cell r="U1858" t="str">
            <v>Masspay</v>
          </cell>
        </row>
        <row r="1859">
          <cell r="J1859" t="str">
            <v>UK -GLOBAL CURRENCY EXCHANGE NETWORK-05/2022</v>
          </cell>
          <cell r="K1859">
            <v>44688</v>
          </cell>
          <cell r="L1859" t="str">
            <v>Monthly Billing</v>
          </cell>
          <cell r="M1859">
            <v>1800</v>
          </cell>
          <cell r="N1859">
            <v>1800</v>
          </cell>
          <cell r="O1859"/>
          <cell r="P1859" t="str">
            <v>May/2022</v>
          </cell>
          <cell r="Q1859">
            <v>1800</v>
          </cell>
          <cell r="R1859">
            <v>1364</v>
          </cell>
          <cell r="S1859">
            <v>0</v>
          </cell>
          <cell r="T1859" t="str">
            <v>Active</v>
          </cell>
          <cell r="U1859" t="str">
            <v>Masspay</v>
          </cell>
        </row>
        <row r="1860">
          <cell r="J1860" t="str">
            <v>UK -GLOBAL CURRENCY EXCHANGE NETWORK-06/2022</v>
          </cell>
          <cell r="K1860">
            <v>44719</v>
          </cell>
          <cell r="L1860" t="str">
            <v>Monthly Billing</v>
          </cell>
          <cell r="M1860">
            <v>1800</v>
          </cell>
          <cell r="N1860">
            <v>1800</v>
          </cell>
          <cell r="O1860"/>
          <cell r="P1860" t="str">
            <v>Jun/2022</v>
          </cell>
          <cell r="Q1860">
            <v>1800</v>
          </cell>
          <cell r="R1860">
            <v>1333</v>
          </cell>
          <cell r="S1860">
            <v>0</v>
          </cell>
          <cell r="T1860" t="str">
            <v>Active</v>
          </cell>
          <cell r="U1860" t="str">
            <v>Masspay</v>
          </cell>
        </row>
        <row r="1861">
          <cell r="J1861" t="str">
            <v>UK-GLOBAL CURRENCY-08/2022</v>
          </cell>
          <cell r="K1861">
            <v>44780</v>
          </cell>
          <cell r="L1861" t="str">
            <v>Monthly Billing</v>
          </cell>
          <cell r="M1861">
            <v>1800</v>
          </cell>
          <cell r="N1861">
            <v>1800</v>
          </cell>
          <cell r="O1861"/>
          <cell r="P1861" t="str">
            <v>Aug/2022</v>
          </cell>
          <cell r="Q1861">
            <v>1800</v>
          </cell>
          <cell r="R1861">
            <v>1272</v>
          </cell>
          <cell r="S1861">
            <v>0</v>
          </cell>
          <cell r="T1861" t="str">
            <v>Active</v>
          </cell>
          <cell r="U1861" t="str">
            <v>Masspay</v>
          </cell>
        </row>
        <row r="1862">
          <cell r="J1862" t="str">
            <v>UK-GLOBAL CURRENCY-10/2022</v>
          </cell>
          <cell r="K1862">
            <v>44841</v>
          </cell>
          <cell r="L1862" t="str">
            <v>Monthly Billing</v>
          </cell>
          <cell r="M1862">
            <v>1800</v>
          </cell>
          <cell r="N1862">
            <v>1800</v>
          </cell>
          <cell r="O1862"/>
          <cell r="P1862" t="str">
            <v>Oct/2022</v>
          </cell>
          <cell r="Q1862">
            <v>1800</v>
          </cell>
          <cell r="R1862">
            <v>1211</v>
          </cell>
          <cell r="S1862">
            <v>0</v>
          </cell>
          <cell r="T1862" t="str">
            <v>Active</v>
          </cell>
          <cell r="U1862" t="str">
            <v>Masspay</v>
          </cell>
        </row>
        <row r="1863">
          <cell r="J1863" t="str">
            <v>UK-GLOBAL CURRENCY EXCHANGE NETWORK-11/2022</v>
          </cell>
          <cell r="K1863">
            <v>44907</v>
          </cell>
          <cell r="L1863" t="str">
            <v>Monthly Billing</v>
          </cell>
          <cell r="M1863">
            <v>1800</v>
          </cell>
          <cell r="N1863">
            <v>7200</v>
          </cell>
          <cell r="O1863"/>
          <cell r="P1863" t="str">
            <v>Nov/2022</v>
          </cell>
          <cell r="Q1863">
            <v>1800</v>
          </cell>
          <cell r="R1863">
            <v>1145</v>
          </cell>
          <cell r="S1863">
            <v>0</v>
          </cell>
          <cell r="T1863" t="str">
            <v>Active</v>
          </cell>
          <cell r="U1863" t="str">
            <v>Masspay</v>
          </cell>
        </row>
        <row r="1864">
          <cell r="J1864" t="str">
            <v>UK-GLOBALCURRENCY-06/2023</v>
          </cell>
          <cell r="K1864">
            <v>45114</v>
          </cell>
          <cell r="L1864" t="str">
            <v>Monthly Billing</v>
          </cell>
          <cell r="M1864">
            <v>1850</v>
          </cell>
          <cell r="N1864">
            <v>1850</v>
          </cell>
          <cell r="O1864"/>
          <cell r="P1864" t="str">
            <v>Jun/2023</v>
          </cell>
          <cell r="Q1864">
            <v>1850</v>
          </cell>
          <cell r="R1864">
            <v>938</v>
          </cell>
          <cell r="S1864">
            <v>0</v>
          </cell>
          <cell r="T1864" t="str">
            <v>Active</v>
          </cell>
          <cell r="U1864" t="str">
            <v>Masspay</v>
          </cell>
        </row>
        <row r="1865">
          <cell r="J1865" t="str">
            <v>UK-GLOBALCURRENCY-07/2023</v>
          </cell>
          <cell r="K1865">
            <v>45145</v>
          </cell>
          <cell r="L1865" t="str">
            <v>Monthly Billing</v>
          </cell>
          <cell r="M1865">
            <v>1800</v>
          </cell>
          <cell r="N1865">
            <v>3650</v>
          </cell>
          <cell r="O1865"/>
          <cell r="P1865" t="str">
            <v>Jul/2023</v>
          </cell>
          <cell r="Q1865">
            <v>1800</v>
          </cell>
          <cell r="R1865">
            <v>907</v>
          </cell>
          <cell r="S1865">
            <v>0</v>
          </cell>
          <cell r="T1865" t="str">
            <v>Active</v>
          </cell>
          <cell r="U1865" t="str">
            <v>Masspay</v>
          </cell>
        </row>
        <row r="1866">
          <cell r="J1866" t="str">
            <v>UK-GLOBAL CURRENCY EXCHANGE NETWORK-12/2022</v>
          </cell>
          <cell r="K1866">
            <v>44933</v>
          </cell>
          <cell r="L1866" t="str">
            <v>Monthly Billing</v>
          </cell>
          <cell r="M1866">
            <v>1800</v>
          </cell>
          <cell r="N1866">
            <v>19717.55</v>
          </cell>
          <cell r="O1866"/>
          <cell r="P1866" t="str">
            <v>Dec/2022</v>
          </cell>
          <cell r="Q1866">
            <v>1800</v>
          </cell>
          <cell r="R1866">
            <v>1119</v>
          </cell>
          <cell r="S1866">
            <v>0</v>
          </cell>
          <cell r="T1866" t="str">
            <v>Active</v>
          </cell>
          <cell r="U1866" t="str">
            <v>Masspay</v>
          </cell>
        </row>
        <row r="1867">
          <cell r="J1867" t="str">
            <v>UK-GLOBAL CURRENCY EXCHANGE NETWORK-01/2023</v>
          </cell>
          <cell r="K1867">
            <v>44964</v>
          </cell>
          <cell r="L1867" t="str">
            <v>Monthly Billing</v>
          </cell>
          <cell r="M1867">
            <v>1800</v>
          </cell>
          <cell r="N1867">
            <v>21517.55</v>
          </cell>
          <cell r="O1867"/>
          <cell r="P1867" t="str">
            <v>Jan/2023</v>
          </cell>
          <cell r="Q1867">
            <v>1800</v>
          </cell>
          <cell r="R1867">
            <v>1088</v>
          </cell>
          <cell r="S1867">
            <v>0</v>
          </cell>
          <cell r="T1867" t="str">
            <v>Active</v>
          </cell>
          <cell r="U1867" t="str">
            <v>Masspay</v>
          </cell>
        </row>
        <row r="1868">
          <cell r="J1868" t="str">
            <v>UK-GLOBALCURRENCY-02/2023</v>
          </cell>
          <cell r="K1868">
            <v>44992</v>
          </cell>
          <cell r="L1868" t="str">
            <v>Monthly Billing</v>
          </cell>
          <cell r="M1868">
            <v>1800</v>
          </cell>
          <cell r="N1868">
            <v>5400</v>
          </cell>
          <cell r="O1868"/>
          <cell r="P1868" t="str">
            <v>Feb/2023</v>
          </cell>
          <cell r="Q1868">
            <v>1800</v>
          </cell>
          <cell r="R1868">
            <v>1060</v>
          </cell>
          <cell r="S1868">
            <v>0</v>
          </cell>
          <cell r="T1868" t="str">
            <v>Active</v>
          </cell>
          <cell r="U1868" t="str">
            <v>Masspay</v>
          </cell>
        </row>
        <row r="1869">
          <cell r="J1869" t="str">
            <v>UK-GLOBALCURRENCY-03/2023</v>
          </cell>
          <cell r="K1869">
            <v>45023</v>
          </cell>
          <cell r="L1869" t="str">
            <v>Monthly Billing</v>
          </cell>
          <cell r="M1869">
            <v>1800</v>
          </cell>
          <cell r="N1869">
            <v>7200</v>
          </cell>
          <cell r="O1869"/>
          <cell r="P1869" t="str">
            <v>Mar/2023</v>
          </cell>
          <cell r="Q1869">
            <v>1800</v>
          </cell>
          <cell r="R1869">
            <v>1029</v>
          </cell>
          <cell r="S1869">
            <v>0</v>
          </cell>
          <cell r="T1869" t="str">
            <v>Active</v>
          </cell>
          <cell r="U1869" t="str">
            <v>Masspay</v>
          </cell>
        </row>
        <row r="1870">
          <cell r="J1870" t="str">
            <v>UK-GLOBALCURRENCY-04/2023</v>
          </cell>
          <cell r="K1870">
            <v>45054</v>
          </cell>
          <cell r="L1870" t="str">
            <v>Monthly Billing</v>
          </cell>
          <cell r="M1870">
            <v>1800</v>
          </cell>
          <cell r="N1870">
            <v>9000</v>
          </cell>
          <cell r="O1870"/>
          <cell r="P1870" t="str">
            <v>Apr/2023</v>
          </cell>
          <cell r="Q1870">
            <v>1800</v>
          </cell>
          <cell r="R1870">
            <v>998</v>
          </cell>
          <cell r="S1870">
            <v>0</v>
          </cell>
          <cell r="T1870" t="str">
            <v>Active</v>
          </cell>
          <cell r="U1870" t="str">
            <v>Masspay</v>
          </cell>
        </row>
        <row r="1871">
          <cell r="J1871" t="str">
            <v>UK-GLOBALCURRENCY-05/2023</v>
          </cell>
          <cell r="K1871">
            <v>45084</v>
          </cell>
          <cell r="L1871" t="str">
            <v>Monthly Billing</v>
          </cell>
          <cell r="M1871">
            <v>1800</v>
          </cell>
          <cell r="N1871">
            <v>10800</v>
          </cell>
          <cell r="O1871"/>
          <cell r="P1871" t="str">
            <v>May/2023</v>
          </cell>
          <cell r="Q1871">
            <v>1800</v>
          </cell>
          <cell r="R1871">
            <v>968</v>
          </cell>
          <cell r="S1871">
            <v>0</v>
          </cell>
          <cell r="T1871" t="str">
            <v>Active</v>
          </cell>
          <cell r="U1871" t="str">
            <v>Masspay</v>
          </cell>
        </row>
        <row r="1872">
          <cell r="J1872" t="str">
            <v>UK-global exchange uk-11/2022</v>
          </cell>
          <cell r="K1872">
            <v>44907</v>
          </cell>
          <cell r="L1872" t="str">
            <v>Monthly Billing</v>
          </cell>
          <cell r="M1872">
            <v>500</v>
          </cell>
          <cell r="N1872">
            <v>500</v>
          </cell>
          <cell r="O1872"/>
          <cell r="P1872" t="str">
            <v>Nov/2022</v>
          </cell>
          <cell r="Q1872">
            <v>500</v>
          </cell>
          <cell r="R1872">
            <v>1145</v>
          </cell>
          <cell r="S1872">
            <v>0</v>
          </cell>
          <cell r="T1872" t="str">
            <v>Active</v>
          </cell>
          <cell r="U1872" t="str">
            <v>Masspay</v>
          </cell>
        </row>
        <row r="1873">
          <cell r="J1873" t="str">
            <v>UK-global exchange uk-12/2022</v>
          </cell>
          <cell r="K1873">
            <v>44933</v>
          </cell>
          <cell r="L1873" t="str">
            <v>Monthly Billing</v>
          </cell>
          <cell r="M1873">
            <v>500</v>
          </cell>
          <cell r="N1873">
            <v>500</v>
          </cell>
          <cell r="O1873"/>
          <cell r="P1873" t="str">
            <v>Dec/2022</v>
          </cell>
          <cell r="Q1873">
            <v>500</v>
          </cell>
          <cell r="R1873">
            <v>1119</v>
          </cell>
          <cell r="S1873">
            <v>0</v>
          </cell>
          <cell r="T1873" t="str">
            <v>Active</v>
          </cell>
          <cell r="U1873" t="str">
            <v>Masspay</v>
          </cell>
        </row>
        <row r="1874">
          <cell r="J1874" t="str">
            <v>UK-global exchange uk-01/2023</v>
          </cell>
          <cell r="K1874">
            <v>44964</v>
          </cell>
          <cell r="L1874" t="str">
            <v>Monthly Billing</v>
          </cell>
          <cell r="M1874">
            <v>500</v>
          </cell>
          <cell r="N1874">
            <v>500</v>
          </cell>
          <cell r="O1874"/>
          <cell r="P1874" t="str">
            <v>Jan/2023</v>
          </cell>
          <cell r="Q1874">
            <v>500</v>
          </cell>
          <cell r="R1874">
            <v>1088</v>
          </cell>
          <cell r="S1874">
            <v>0</v>
          </cell>
          <cell r="T1874" t="str">
            <v>Active</v>
          </cell>
          <cell r="U1874" t="str">
            <v>Masspay</v>
          </cell>
        </row>
        <row r="1875">
          <cell r="J1875" t="str">
            <v>UK-globalex-02/2023</v>
          </cell>
          <cell r="K1875">
            <v>44992</v>
          </cell>
          <cell r="L1875" t="str">
            <v>Monthly Billing</v>
          </cell>
          <cell r="M1875">
            <v>500</v>
          </cell>
          <cell r="N1875">
            <v>500</v>
          </cell>
          <cell r="O1875"/>
          <cell r="P1875" t="str">
            <v>Feb/2023</v>
          </cell>
          <cell r="Q1875">
            <v>500</v>
          </cell>
          <cell r="R1875">
            <v>1060</v>
          </cell>
          <cell r="S1875">
            <v>0</v>
          </cell>
          <cell r="T1875" t="str">
            <v>Active</v>
          </cell>
          <cell r="U1875" t="str">
            <v>Masspay</v>
          </cell>
        </row>
        <row r="1876">
          <cell r="J1876" t="str">
            <v>UK-globalex-03/2023</v>
          </cell>
          <cell r="K1876">
            <v>45023</v>
          </cell>
          <cell r="L1876" t="str">
            <v>Monthly Billing</v>
          </cell>
          <cell r="M1876">
            <v>500</v>
          </cell>
          <cell r="N1876">
            <v>500</v>
          </cell>
          <cell r="O1876"/>
          <cell r="P1876" t="str">
            <v>Mar/2023</v>
          </cell>
          <cell r="Q1876">
            <v>500</v>
          </cell>
          <cell r="R1876">
            <v>1029</v>
          </cell>
          <cell r="S1876">
            <v>0</v>
          </cell>
          <cell r="T1876" t="str">
            <v>Active</v>
          </cell>
          <cell r="U1876" t="str">
            <v>Masspay</v>
          </cell>
        </row>
        <row r="1877">
          <cell r="J1877" t="str">
            <v>UK-globalex-04/2023</v>
          </cell>
          <cell r="K1877">
            <v>45054</v>
          </cell>
          <cell r="L1877" t="str">
            <v>Monthly Billing</v>
          </cell>
          <cell r="M1877">
            <v>500</v>
          </cell>
          <cell r="N1877">
            <v>500</v>
          </cell>
          <cell r="O1877"/>
          <cell r="P1877" t="str">
            <v>Apr/2023</v>
          </cell>
          <cell r="Q1877">
            <v>500</v>
          </cell>
          <cell r="R1877">
            <v>998</v>
          </cell>
          <cell r="S1877">
            <v>0</v>
          </cell>
          <cell r="T1877" t="str">
            <v>Active</v>
          </cell>
          <cell r="U1877" t="str">
            <v>Masspay</v>
          </cell>
        </row>
        <row r="1878">
          <cell r="J1878" t="str">
            <v>UK-globalex-05/2023</v>
          </cell>
          <cell r="K1878">
            <v>45084</v>
          </cell>
          <cell r="L1878" t="str">
            <v>Monthly Billing</v>
          </cell>
          <cell r="M1878">
            <v>612.54</v>
          </cell>
          <cell r="N1878">
            <v>612.54</v>
          </cell>
          <cell r="O1878"/>
          <cell r="P1878" t="str">
            <v>May/2023</v>
          </cell>
          <cell r="Q1878">
            <v>612.54</v>
          </cell>
          <cell r="R1878">
            <v>968</v>
          </cell>
          <cell r="S1878">
            <v>0</v>
          </cell>
          <cell r="T1878" t="str">
            <v>Active</v>
          </cell>
          <cell r="U1878" t="str">
            <v>Masspay</v>
          </cell>
        </row>
        <row r="1879">
          <cell r="J1879" t="str">
            <v>UK-globalex-06/2023</v>
          </cell>
          <cell r="K1879">
            <v>45114</v>
          </cell>
          <cell r="L1879" t="str">
            <v>Monthly Billing</v>
          </cell>
          <cell r="M1879">
            <v>500</v>
          </cell>
          <cell r="N1879">
            <v>500</v>
          </cell>
          <cell r="O1879"/>
          <cell r="P1879" t="str">
            <v>Jun/2023</v>
          </cell>
          <cell r="Q1879">
            <v>500</v>
          </cell>
          <cell r="R1879">
            <v>938</v>
          </cell>
          <cell r="S1879">
            <v>0</v>
          </cell>
          <cell r="T1879" t="str">
            <v>Active</v>
          </cell>
          <cell r="U1879" t="str">
            <v>Masspay</v>
          </cell>
        </row>
        <row r="1880">
          <cell r="J1880" t="str">
            <v>UK-globalex-07/2023</v>
          </cell>
          <cell r="K1880">
            <v>45145</v>
          </cell>
          <cell r="L1880" t="str">
            <v>Monthly Billing</v>
          </cell>
          <cell r="M1880">
            <v>645.5</v>
          </cell>
          <cell r="N1880">
            <v>645.5</v>
          </cell>
          <cell r="O1880"/>
          <cell r="P1880" t="str">
            <v>Jul/2023</v>
          </cell>
          <cell r="Q1880">
            <v>645.5</v>
          </cell>
          <cell r="R1880">
            <v>907</v>
          </cell>
          <cell r="S1880">
            <v>0</v>
          </cell>
          <cell r="T1880" t="str">
            <v>Active</v>
          </cell>
          <cell r="U1880" t="str">
            <v>Masspay</v>
          </cell>
        </row>
        <row r="1881">
          <cell r="J1881" t="str">
            <v>UK -globalex-08/2023</v>
          </cell>
          <cell r="K1881">
            <v>45176</v>
          </cell>
          <cell r="L1881" t="str">
            <v>Monthly Billing</v>
          </cell>
          <cell r="M1881">
            <v>500</v>
          </cell>
          <cell r="N1881">
            <v>500</v>
          </cell>
          <cell r="O1881"/>
          <cell r="P1881" t="str">
            <v>Aug/2023</v>
          </cell>
          <cell r="Q1881">
            <v>500</v>
          </cell>
          <cell r="R1881">
            <v>876</v>
          </cell>
          <cell r="S1881">
            <v>0</v>
          </cell>
          <cell r="T1881" t="str">
            <v>Active</v>
          </cell>
          <cell r="U1881" t="str">
            <v>Masspay</v>
          </cell>
        </row>
        <row r="1882">
          <cell r="J1882" t="str">
            <v>UK-globalex-09/2023</v>
          </cell>
          <cell r="K1882">
            <v>45206</v>
          </cell>
          <cell r="L1882" t="str">
            <v>Monthly Billing</v>
          </cell>
          <cell r="M1882">
            <v>500</v>
          </cell>
          <cell r="N1882">
            <v>500</v>
          </cell>
          <cell r="O1882"/>
          <cell r="P1882" t="str">
            <v>Sep/2023</v>
          </cell>
          <cell r="Q1882">
            <v>500</v>
          </cell>
          <cell r="R1882">
            <v>846</v>
          </cell>
          <cell r="S1882">
            <v>0</v>
          </cell>
          <cell r="T1882" t="str">
            <v>Active</v>
          </cell>
          <cell r="U1882" t="str">
            <v>Masspay</v>
          </cell>
        </row>
        <row r="1883">
          <cell r="J1883" t="str">
            <v>UK-globalex-10/2023</v>
          </cell>
          <cell r="K1883">
            <v>45237</v>
          </cell>
          <cell r="L1883" t="str">
            <v>Monthly Billing</v>
          </cell>
          <cell r="M1883">
            <v>632</v>
          </cell>
          <cell r="N1883">
            <v>632</v>
          </cell>
          <cell r="O1883"/>
          <cell r="P1883" t="str">
            <v>Oct/2023</v>
          </cell>
          <cell r="Q1883">
            <v>632</v>
          </cell>
          <cell r="R1883">
            <v>815</v>
          </cell>
          <cell r="S1883">
            <v>0</v>
          </cell>
          <cell r="T1883" t="str">
            <v>Active</v>
          </cell>
          <cell r="U1883" t="str">
            <v>Masspay</v>
          </cell>
        </row>
        <row r="1884">
          <cell r="J1884" t="str">
            <v>UK-globalex-11/2023</v>
          </cell>
          <cell r="K1884">
            <v>45267</v>
          </cell>
          <cell r="L1884" t="str">
            <v>Monthly Billing</v>
          </cell>
          <cell r="M1884">
            <v>761.5</v>
          </cell>
          <cell r="N1884">
            <v>761.5</v>
          </cell>
          <cell r="O1884"/>
          <cell r="P1884" t="str">
            <v>Nov/2023</v>
          </cell>
          <cell r="Q1884">
            <v>761.5</v>
          </cell>
          <cell r="R1884">
            <v>785</v>
          </cell>
          <cell r="S1884">
            <v>0</v>
          </cell>
          <cell r="T1884" t="str">
            <v>Active</v>
          </cell>
          <cell r="U1884" t="str">
            <v>Masspay</v>
          </cell>
        </row>
        <row r="1885">
          <cell r="J1885" t="str">
            <v>UK-globalex-12/2023</v>
          </cell>
          <cell r="K1885">
            <v>45299</v>
          </cell>
          <cell r="L1885" t="str">
            <v>Monthly Billing</v>
          </cell>
          <cell r="M1885">
            <v>883</v>
          </cell>
          <cell r="N1885">
            <v>883</v>
          </cell>
          <cell r="O1885"/>
          <cell r="P1885" t="str">
            <v>Dec/2023</v>
          </cell>
          <cell r="Q1885">
            <v>883</v>
          </cell>
          <cell r="R1885">
            <v>753</v>
          </cell>
          <cell r="S1885">
            <v>0</v>
          </cell>
          <cell r="T1885" t="str">
            <v>Active</v>
          </cell>
          <cell r="U1885" t="str">
            <v>Masspay</v>
          </cell>
        </row>
        <row r="1886">
          <cell r="J1886" t="str">
            <v>UK-globalex-01/2024</v>
          </cell>
          <cell r="K1886">
            <v>45329</v>
          </cell>
          <cell r="L1886" t="str">
            <v>Monthly Billing</v>
          </cell>
          <cell r="M1886">
            <v>1076.5</v>
          </cell>
          <cell r="N1886">
            <v>1076.5</v>
          </cell>
          <cell r="O1886"/>
          <cell r="P1886" t="str">
            <v>Jan/2024</v>
          </cell>
          <cell r="Q1886">
            <v>1076.5</v>
          </cell>
          <cell r="R1886">
            <v>723</v>
          </cell>
          <cell r="S1886">
            <v>0</v>
          </cell>
          <cell r="T1886" t="str">
            <v>Active</v>
          </cell>
          <cell r="U1886" t="str">
            <v>Masspay</v>
          </cell>
        </row>
        <row r="1887">
          <cell r="J1887" t="str">
            <v>UK-globalex-02/2024</v>
          </cell>
          <cell r="K1887">
            <v>45358</v>
          </cell>
          <cell r="L1887" t="str">
            <v>Monthly Billing</v>
          </cell>
          <cell r="M1887">
            <v>1125.5999999999999</v>
          </cell>
          <cell r="N1887">
            <v>1125.5999999999999</v>
          </cell>
          <cell r="O1887"/>
          <cell r="P1887" t="str">
            <v>Feb/2024</v>
          </cell>
          <cell r="Q1887">
            <v>1125.5999999999999</v>
          </cell>
          <cell r="R1887">
            <v>694</v>
          </cell>
          <cell r="S1887">
            <v>0</v>
          </cell>
          <cell r="T1887" t="str">
            <v>Active</v>
          </cell>
          <cell r="U1887" t="str">
            <v>Masspay</v>
          </cell>
        </row>
        <row r="1888">
          <cell r="J1888" t="str">
            <v>UK-globalex-03/2024</v>
          </cell>
          <cell r="K1888">
            <v>45390</v>
          </cell>
          <cell r="L1888" t="str">
            <v>Monthly Billing</v>
          </cell>
          <cell r="M1888">
            <v>1355.2</v>
          </cell>
          <cell r="N1888">
            <v>1355.2</v>
          </cell>
          <cell r="O1888"/>
          <cell r="P1888" t="str">
            <v>Mar/2024</v>
          </cell>
          <cell r="Q1888">
            <v>1355.2</v>
          </cell>
          <cell r="R1888">
            <v>662</v>
          </cell>
          <cell r="S1888">
            <v>0</v>
          </cell>
          <cell r="T1888" t="str">
            <v>Active</v>
          </cell>
          <cell r="U1888" t="str">
            <v>Masspay</v>
          </cell>
        </row>
        <row r="1889">
          <cell r="J1889" t="str">
            <v>UK-globalex-04/2024</v>
          </cell>
          <cell r="K1889">
            <v>45419</v>
          </cell>
          <cell r="L1889" t="str">
            <v>Monthly Billing</v>
          </cell>
          <cell r="M1889">
            <v>1523.3</v>
          </cell>
          <cell r="N1889">
            <v>1523.3</v>
          </cell>
          <cell r="O1889"/>
          <cell r="P1889" t="str">
            <v>Apr/2024</v>
          </cell>
          <cell r="Q1889">
            <v>1523.3</v>
          </cell>
          <cell r="R1889">
            <v>633</v>
          </cell>
          <cell r="S1889">
            <v>0</v>
          </cell>
          <cell r="T1889" t="str">
            <v>Active</v>
          </cell>
          <cell r="U1889" t="str">
            <v>Masspay</v>
          </cell>
        </row>
        <row r="1890">
          <cell r="J1890" t="str">
            <v>UK-globalex-05/2024</v>
          </cell>
          <cell r="K1890">
            <v>45450</v>
          </cell>
          <cell r="L1890" t="str">
            <v>Monthly Billing</v>
          </cell>
          <cell r="M1890">
            <v>1450.4</v>
          </cell>
          <cell r="N1890">
            <v>1450.4</v>
          </cell>
          <cell r="O1890"/>
          <cell r="P1890" t="str">
            <v>May/2024</v>
          </cell>
          <cell r="Q1890">
            <v>1450.4</v>
          </cell>
          <cell r="R1890">
            <v>602</v>
          </cell>
          <cell r="S1890">
            <v>0</v>
          </cell>
          <cell r="T1890" t="str">
            <v>Active</v>
          </cell>
          <cell r="U1890" t="str">
            <v>Masspay</v>
          </cell>
        </row>
        <row r="1891">
          <cell r="J1891" t="str">
            <v>UK-globalex-06/2024</v>
          </cell>
          <cell r="K1891">
            <v>45481</v>
          </cell>
          <cell r="L1891" t="str">
            <v>Monthly Billing</v>
          </cell>
          <cell r="M1891">
            <v>1260.2</v>
          </cell>
          <cell r="N1891">
            <v>1260.2</v>
          </cell>
          <cell r="O1891"/>
          <cell r="P1891" t="str">
            <v>Jun/2024</v>
          </cell>
          <cell r="Q1891">
            <v>1260.2</v>
          </cell>
          <cell r="R1891">
            <v>571</v>
          </cell>
          <cell r="S1891">
            <v>0</v>
          </cell>
          <cell r="T1891" t="str">
            <v>Active</v>
          </cell>
          <cell r="U1891" t="str">
            <v>Masspay</v>
          </cell>
        </row>
        <row r="1892">
          <cell r="J1892" t="str">
            <v>UK-globalex-07/2024</v>
          </cell>
          <cell r="K1892">
            <v>45511</v>
          </cell>
          <cell r="L1892" t="str">
            <v>Monthly Billing</v>
          </cell>
          <cell r="M1892">
            <v>1382.5</v>
          </cell>
          <cell r="N1892">
            <v>1382.5</v>
          </cell>
          <cell r="O1892"/>
          <cell r="P1892" t="str">
            <v>Jul/2024</v>
          </cell>
          <cell r="Q1892">
            <v>1382.5</v>
          </cell>
          <cell r="R1892">
            <v>541</v>
          </cell>
          <cell r="S1892">
            <v>0</v>
          </cell>
          <cell r="T1892" t="str">
            <v>Active</v>
          </cell>
          <cell r="U1892" t="str">
            <v>Masspay</v>
          </cell>
        </row>
        <row r="1893">
          <cell r="J1893" t="str">
            <v>UK-globalex-08/2024</v>
          </cell>
          <cell r="K1893">
            <v>45542</v>
          </cell>
          <cell r="L1893" t="str">
            <v>Monthly Billing</v>
          </cell>
          <cell r="M1893">
            <v>1569.4</v>
          </cell>
          <cell r="N1893">
            <v>1569.4</v>
          </cell>
          <cell r="O1893"/>
          <cell r="P1893" t="str">
            <v>Aug/2024</v>
          </cell>
          <cell r="Q1893">
            <v>1569.4</v>
          </cell>
          <cell r="R1893">
            <v>510</v>
          </cell>
          <cell r="S1893">
            <v>0</v>
          </cell>
          <cell r="T1893" t="str">
            <v>Active</v>
          </cell>
          <cell r="U1893" t="str">
            <v>Masspay</v>
          </cell>
        </row>
        <row r="1894">
          <cell r="J1894" t="str">
            <v>UK-globalex-09/2024</v>
          </cell>
          <cell r="K1894">
            <v>45572</v>
          </cell>
          <cell r="L1894" t="str">
            <v>Monthly Billing</v>
          </cell>
          <cell r="M1894">
            <v>1734.2</v>
          </cell>
          <cell r="N1894">
            <v>1734.2</v>
          </cell>
          <cell r="O1894"/>
          <cell r="P1894" t="str">
            <v>Sep/2024</v>
          </cell>
          <cell r="Q1894">
            <v>1734.2</v>
          </cell>
          <cell r="R1894">
            <v>480</v>
          </cell>
          <cell r="S1894">
            <v>0</v>
          </cell>
          <cell r="T1894" t="str">
            <v>Active</v>
          </cell>
          <cell r="U1894" t="str">
            <v>Masspay</v>
          </cell>
        </row>
        <row r="1895">
          <cell r="J1895" t="str">
            <v>UK-globalex-10/2024</v>
          </cell>
          <cell r="K1895">
            <v>45603</v>
          </cell>
          <cell r="L1895" t="str">
            <v>Monthly Billing</v>
          </cell>
          <cell r="M1895">
            <v>1601.7</v>
          </cell>
          <cell r="N1895">
            <v>1601.7</v>
          </cell>
          <cell r="O1895"/>
          <cell r="P1895" t="str">
            <v>Oct/2024</v>
          </cell>
          <cell r="Q1895">
            <v>1601.7</v>
          </cell>
          <cell r="R1895">
            <v>449</v>
          </cell>
          <cell r="S1895">
            <v>0</v>
          </cell>
          <cell r="T1895" t="str">
            <v>Active</v>
          </cell>
          <cell r="U1895" t="str">
            <v>Masspay</v>
          </cell>
        </row>
        <row r="1896">
          <cell r="J1896" t="str">
            <v>UK-globalex-11/2024</v>
          </cell>
          <cell r="K1896">
            <v>45633</v>
          </cell>
          <cell r="L1896" t="str">
            <v>Monthly Billing</v>
          </cell>
          <cell r="M1896">
            <v>1098.2</v>
          </cell>
          <cell r="N1896">
            <v>1098.2</v>
          </cell>
          <cell r="O1896"/>
          <cell r="P1896" t="str">
            <v>Nov/2024</v>
          </cell>
          <cell r="Q1896">
            <v>0</v>
          </cell>
          <cell r="R1896">
            <v>419</v>
          </cell>
          <cell r="S1896">
            <v>0</v>
          </cell>
          <cell r="T1896" t="str">
            <v>Active</v>
          </cell>
          <cell r="U1896" t="str">
            <v>Masspay</v>
          </cell>
        </row>
        <row r="1897">
          <cell r="J1897" t="str">
            <v>UK-globalex-12/2024</v>
          </cell>
          <cell r="K1897">
            <v>45664</v>
          </cell>
          <cell r="L1897" t="str">
            <v>Monthly Billing</v>
          </cell>
          <cell r="M1897">
            <v>1250.0999999999999</v>
          </cell>
          <cell r="N1897">
            <v>1250.0999999999999</v>
          </cell>
          <cell r="O1897">
            <v>0</v>
          </cell>
          <cell r="P1897" t="str">
            <v>Dec-2024</v>
          </cell>
          <cell r="Q1897">
            <v>1250.0999999999999</v>
          </cell>
          <cell r="R1897">
            <v>388</v>
          </cell>
          <cell r="S1897">
            <v>0</v>
          </cell>
          <cell r="T1897" t="str">
            <v>Active</v>
          </cell>
          <cell r="U1897" t="str">
            <v>Masspay</v>
          </cell>
        </row>
        <row r="1898">
          <cell r="J1898" t="str">
            <v>UK-globalex-01/2025</v>
          </cell>
          <cell r="K1898">
            <v>45695</v>
          </cell>
          <cell r="L1898" t="str">
            <v>Monthly Billing</v>
          </cell>
          <cell r="M1898">
            <v>1203.9000000000001</v>
          </cell>
          <cell r="N1898">
            <v>1203.9000000000001</v>
          </cell>
          <cell r="O1898"/>
          <cell r="P1898" t="str">
            <v>Jan/2025</v>
          </cell>
          <cell r="Q1898">
            <v>1203.9000000000001</v>
          </cell>
          <cell r="R1898">
            <v>357</v>
          </cell>
          <cell r="S1898">
            <v>0</v>
          </cell>
          <cell r="T1898" t="str">
            <v>Active</v>
          </cell>
          <cell r="U1898" t="str">
            <v>Masspay</v>
          </cell>
        </row>
        <row r="1899">
          <cell r="J1899" t="str">
            <v>UK-globalex-02/2025</v>
          </cell>
          <cell r="K1899">
            <v>45723</v>
          </cell>
          <cell r="L1899" t="str">
            <v>Monthly Billing</v>
          </cell>
          <cell r="M1899">
            <v>1129.5999999999999</v>
          </cell>
          <cell r="N1899">
            <v>1129.5999999999999</v>
          </cell>
          <cell r="O1899"/>
          <cell r="P1899" t="str">
            <v>Feb/2025</v>
          </cell>
          <cell r="Q1899">
            <v>1129.5999999999999</v>
          </cell>
          <cell r="R1899">
            <v>329</v>
          </cell>
          <cell r="S1899">
            <v>0</v>
          </cell>
          <cell r="T1899" t="str">
            <v>Active</v>
          </cell>
          <cell r="U1899" t="str">
            <v>Masspay</v>
          </cell>
        </row>
        <row r="1900">
          <cell r="J1900" t="str">
            <v>UK-globalex-03/2025</v>
          </cell>
          <cell r="K1900">
            <v>45754</v>
          </cell>
          <cell r="L1900" t="str">
            <v>Monthly Billing</v>
          </cell>
          <cell r="M1900">
            <v>1253.2</v>
          </cell>
          <cell r="N1900">
            <v>1253.2</v>
          </cell>
          <cell r="O1900"/>
          <cell r="P1900" t="str">
            <v>Mar/2025</v>
          </cell>
          <cell r="Q1900">
            <v>1253.2</v>
          </cell>
          <cell r="R1900">
            <v>298</v>
          </cell>
          <cell r="S1900">
            <v>0</v>
          </cell>
          <cell r="T1900" t="str">
            <v>Active</v>
          </cell>
          <cell r="U1900" t="str">
            <v>Masspay</v>
          </cell>
        </row>
        <row r="1901">
          <cell r="J1901" t="str">
            <v>UK-globalex-04/2025</v>
          </cell>
          <cell r="K1901">
            <v>45784</v>
          </cell>
          <cell r="L1901" t="str">
            <v>Monthly Billing</v>
          </cell>
          <cell r="M1901">
            <v>1231.0999999999999</v>
          </cell>
          <cell r="N1901">
            <v>0</v>
          </cell>
          <cell r="O1901">
            <v>0</v>
          </cell>
          <cell r="P1901" t="str">
            <v>Apr/2025</v>
          </cell>
          <cell r="Q1901">
            <v>1231.0999999999999</v>
          </cell>
          <cell r="R1901">
            <v>268</v>
          </cell>
          <cell r="S1901">
            <v>0</v>
          </cell>
          <cell r="T1901" t="str">
            <v>Active</v>
          </cell>
          <cell r="U1901" t="str">
            <v>Masspay</v>
          </cell>
        </row>
        <row r="1902">
          <cell r="J1902" t="str">
            <v>UK-globalex-05/2025</v>
          </cell>
          <cell r="K1902">
            <v>45815</v>
          </cell>
          <cell r="L1902" t="str">
            <v>Monthly Billing</v>
          </cell>
          <cell r="M1902">
            <v>1320.7</v>
          </cell>
          <cell r="N1902">
            <v>1320.7</v>
          </cell>
          <cell r="O1902"/>
          <cell r="P1902" t="str">
            <v>May/2025</v>
          </cell>
          <cell r="Q1902">
            <v>1320.7</v>
          </cell>
          <cell r="R1902">
            <v>237</v>
          </cell>
          <cell r="S1902">
            <v>0</v>
          </cell>
          <cell r="T1902" t="str">
            <v>Active</v>
          </cell>
          <cell r="U1902" t="str">
            <v>Masspay</v>
          </cell>
        </row>
        <row r="1903">
          <cell r="J1903" t="str">
            <v>UK-globalex-06/2025</v>
          </cell>
          <cell r="K1903">
            <v>45845</v>
          </cell>
          <cell r="L1903" t="str">
            <v>Monthly Billing</v>
          </cell>
          <cell r="M1903">
            <v>1156</v>
          </cell>
          <cell r="N1903">
            <v>1156</v>
          </cell>
          <cell r="O1903"/>
          <cell r="P1903" t="str">
            <v>Jun/2025</v>
          </cell>
          <cell r="Q1903">
            <v>1156</v>
          </cell>
          <cell r="R1903">
            <v>207</v>
          </cell>
          <cell r="S1903">
            <v>0</v>
          </cell>
          <cell r="T1903" t="str">
            <v>Active</v>
          </cell>
          <cell r="U1903" t="str">
            <v>Masspay</v>
          </cell>
        </row>
        <row r="1904">
          <cell r="J1904" t="str">
            <v>UK-globalex-07/2025</v>
          </cell>
          <cell r="K1904">
            <v>45876</v>
          </cell>
          <cell r="L1904" t="str">
            <v>Monthly Billing</v>
          </cell>
          <cell r="M1904">
            <v>837.9</v>
          </cell>
          <cell r="N1904">
            <v>837.9</v>
          </cell>
          <cell r="O1904">
            <v>0</v>
          </cell>
          <cell r="P1904" t="str">
            <v>Jul/2025</v>
          </cell>
          <cell r="Q1904">
            <v>837.9</v>
          </cell>
          <cell r="R1904">
            <v>176</v>
          </cell>
          <cell r="S1904">
            <v>0</v>
          </cell>
          <cell r="T1904" t="str">
            <v>Active</v>
          </cell>
          <cell r="U1904" t="str">
            <v>Masspay</v>
          </cell>
        </row>
        <row r="1905">
          <cell r="J1905" t="str">
            <v>UK-globalex-08/2025</v>
          </cell>
          <cell r="K1905">
            <v>45908</v>
          </cell>
          <cell r="L1905" t="str">
            <v>Monthly Billing</v>
          </cell>
          <cell r="M1905">
            <v>635.6</v>
          </cell>
          <cell r="N1905">
            <v>635.6</v>
          </cell>
          <cell r="O1905">
            <v>0</v>
          </cell>
          <cell r="P1905" t="str">
            <v>Aug/2025</v>
          </cell>
          <cell r="Q1905">
            <v>635.6</v>
          </cell>
          <cell r="R1905">
            <v>144</v>
          </cell>
          <cell r="S1905">
            <v>0</v>
          </cell>
          <cell r="T1905" t="str">
            <v>Active</v>
          </cell>
          <cell r="U1905" t="str">
            <v>Masspay</v>
          </cell>
        </row>
        <row r="1906">
          <cell r="J1906" t="str">
            <v>UK-globalex-09/2025</v>
          </cell>
          <cell r="K1906">
            <v>45937</v>
          </cell>
          <cell r="L1906" t="str">
            <v>Monthly Billing</v>
          </cell>
          <cell r="M1906">
            <v>636.1</v>
          </cell>
          <cell r="N1906">
            <v>636.1</v>
          </cell>
          <cell r="O1906">
            <v>0</v>
          </cell>
          <cell r="P1906" t="str">
            <v>Sep/2025</v>
          </cell>
          <cell r="Q1906">
            <v>636.1</v>
          </cell>
          <cell r="R1906">
            <v>115</v>
          </cell>
          <cell r="S1906">
            <v>0</v>
          </cell>
          <cell r="T1906" t="str">
            <v>Active</v>
          </cell>
          <cell r="U1906" t="str">
            <v>Masspay</v>
          </cell>
        </row>
        <row r="1907">
          <cell r="J1907" t="str">
            <v>UK-globalex-10/2025</v>
          </cell>
          <cell r="K1907">
            <v>45974</v>
          </cell>
          <cell r="L1907" t="str">
            <v>Monthly Billing</v>
          </cell>
          <cell r="M1907">
            <v>632.70000000000005</v>
          </cell>
          <cell r="N1907">
            <v>632.70000000000005</v>
          </cell>
          <cell r="O1907">
            <v>0</v>
          </cell>
          <cell r="P1907" t="str">
            <v>Oct/2025</v>
          </cell>
          <cell r="Q1907">
            <v>632.70000000000005</v>
          </cell>
          <cell r="R1907">
            <v>78</v>
          </cell>
          <cell r="S1907">
            <v>0</v>
          </cell>
          <cell r="T1907" t="str">
            <v>Active</v>
          </cell>
          <cell r="U1907" t="str">
            <v>Masspay</v>
          </cell>
        </row>
        <row r="1908">
          <cell r="J1908" t="str">
            <v>UK-globalex-11/2025</v>
          </cell>
          <cell r="K1908">
            <v>45999</v>
          </cell>
          <cell r="L1908" t="str">
            <v>Monthly Billing</v>
          </cell>
          <cell r="M1908">
            <v>527.29999999999995</v>
          </cell>
          <cell r="N1908">
            <v>527.29999999999995</v>
          </cell>
          <cell r="O1908">
            <v>0</v>
          </cell>
          <cell r="P1908" t="str">
            <v>Nov/2025</v>
          </cell>
          <cell r="Q1908">
            <v>527.29999999999995</v>
          </cell>
          <cell r="R1908">
            <v>53</v>
          </cell>
          <cell r="S1908">
            <v>0</v>
          </cell>
          <cell r="T1908" t="str">
            <v>Active</v>
          </cell>
          <cell r="U1908" t="str">
            <v>Masspay</v>
          </cell>
        </row>
        <row r="1909">
          <cell r="J1909" t="str">
            <v>UK-globalex-12/2025</v>
          </cell>
          <cell r="K1909">
            <v>46032</v>
          </cell>
          <cell r="L1909" t="str">
            <v>Monthly Billing</v>
          </cell>
          <cell r="M1909">
            <v>500</v>
          </cell>
          <cell r="N1909">
            <v>500</v>
          </cell>
          <cell r="O1909">
            <v>0</v>
          </cell>
          <cell r="P1909" t="str">
            <v>Dec/2025</v>
          </cell>
          <cell r="Q1909">
            <v>500</v>
          </cell>
          <cell r="R1909">
            <v>20</v>
          </cell>
          <cell r="S1909">
            <v>0</v>
          </cell>
          <cell r="T1909" t="str">
            <v>Active</v>
          </cell>
          <cell r="U1909" t="str">
            <v>Masspay</v>
          </cell>
        </row>
        <row r="1910">
          <cell r="J1910" t="str">
            <v>SG-global feeder shipping pte ltd-11/2022</v>
          </cell>
          <cell r="K1910">
            <v>44907</v>
          </cell>
          <cell r="L1910" t="str">
            <v>Monthly Billing</v>
          </cell>
          <cell r="M1910">
            <v>2640</v>
          </cell>
          <cell r="N1910">
            <v>2640</v>
          </cell>
          <cell r="O1910"/>
          <cell r="P1910" t="str">
            <v>Nov/2022</v>
          </cell>
          <cell r="Q1910">
            <v>2640</v>
          </cell>
          <cell r="R1910">
            <v>1145</v>
          </cell>
          <cell r="S1910">
            <v>0</v>
          </cell>
          <cell r="T1910" t="str">
            <v>Active</v>
          </cell>
          <cell r="U1910" t="str">
            <v>Masspay</v>
          </cell>
        </row>
        <row r="1911">
          <cell r="J1911" t="str">
            <v>SG-global feeder shipping pte ltd-12/2022</v>
          </cell>
          <cell r="K1911">
            <v>44933</v>
          </cell>
          <cell r="L1911" t="str">
            <v>Monthly Billing</v>
          </cell>
          <cell r="M1911">
            <v>2560</v>
          </cell>
          <cell r="N1911">
            <v>2560</v>
          </cell>
          <cell r="O1911"/>
          <cell r="P1911" t="str">
            <v>Dec/2022</v>
          </cell>
          <cell r="Q1911">
            <v>2560</v>
          </cell>
          <cell r="R1911">
            <v>1119</v>
          </cell>
          <cell r="S1911">
            <v>0</v>
          </cell>
          <cell r="T1911" t="str">
            <v>Active</v>
          </cell>
          <cell r="U1911" t="str">
            <v>Masspay</v>
          </cell>
        </row>
        <row r="1912">
          <cell r="J1912" t="str">
            <v>SG-global feeder shipping pte ltd-01/2023</v>
          </cell>
          <cell r="K1912">
            <v>44964</v>
          </cell>
          <cell r="L1912" t="str">
            <v>Monthly Billing</v>
          </cell>
          <cell r="M1912">
            <v>2505</v>
          </cell>
          <cell r="N1912">
            <v>2505</v>
          </cell>
          <cell r="O1912"/>
          <cell r="P1912" t="str">
            <v>Jan/2023</v>
          </cell>
          <cell r="Q1912">
            <v>2505</v>
          </cell>
          <cell r="R1912">
            <v>1088</v>
          </cell>
          <cell r="S1912">
            <v>0</v>
          </cell>
          <cell r="T1912" t="str">
            <v>Active</v>
          </cell>
          <cell r="U1912" t="str">
            <v>Masspay</v>
          </cell>
        </row>
        <row r="1913">
          <cell r="J1913" t="str">
            <v>SG-globalfeeder-02/2023</v>
          </cell>
          <cell r="K1913">
            <v>44992</v>
          </cell>
          <cell r="L1913" t="str">
            <v>Monthly Billing</v>
          </cell>
          <cell r="M1913">
            <v>3135</v>
          </cell>
          <cell r="N1913">
            <v>3135</v>
          </cell>
          <cell r="O1913"/>
          <cell r="P1913" t="str">
            <v>Feb/2023</v>
          </cell>
          <cell r="Q1913">
            <v>3135</v>
          </cell>
          <cell r="R1913">
            <v>1060</v>
          </cell>
          <cell r="S1913">
            <v>0</v>
          </cell>
          <cell r="T1913" t="str">
            <v>Active</v>
          </cell>
          <cell r="U1913" t="str">
            <v>Masspay</v>
          </cell>
        </row>
        <row r="1914">
          <cell r="J1914" t="str">
            <v>SG-globalfeeder-03/2023</v>
          </cell>
          <cell r="K1914">
            <v>45023</v>
          </cell>
          <cell r="L1914" t="str">
            <v>Monthly Billing</v>
          </cell>
          <cell r="M1914">
            <v>3590</v>
          </cell>
          <cell r="N1914">
            <v>3590</v>
          </cell>
          <cell r="O1914"/>
          <cell r="P1914" t="str">
            <v>Mar/2023</v>
          </cell>
          <cell r="Q1914">
            <v>3590</v>
          </cell>
          <cell r="R1914">
            <v>1029</v>
          </cell>
          <cell r="S1914">
            <v>0</v>
          </cell>
          <cell r="T1914" t="str">
            <v>Active</v>
          </cell>
          <cell r="U1914" t="str">
            <v>Masspay</v>
          </cell>
        </row>
        <row r="1915">
          <cell r="J1915" t="str">
            <v>SG-globalfeeder-04/2023</v>
          </cell>
          <cell r="K1915">
            <v>45054</v>
          </cell>
          <cell r="L1915" t="str">
            <v>Monthly Billing</v>
          </cell>
          <cell r="M1915">
            <v>585</v>
          </cell>
          <cell r="N1915">
            <v>585</v>
          </cell>
          <cell r="O1915"/>
          <cell r="P1915" t="str">
            <v>Apr/2023</v>
          </cell>
          <cell r="Q1915">
            <v>585</v>
          </cell>
          <cell r="R1915">
            <v>998</v>
          </cell>
          <cell r="S1915">
            <v>0</v>
          </cell>
          <cell r="T1915" t="str">
            <v>Active</v>
          </cell>
          <cell r="U1915" t="str">
            <v>Masspay</v>
          </cell>
        </row>
        <row r="1916">
          <cell r="J1916" t="str">
            <v>SG-globalfeeder-05/2023</v>
          </cell>
          <cell r="K1916">
            <v>45084</v>
          </cell>
          <cell r="L1916" t="str">
            <v>Monthly Billing</v>
          </cell>
          <cell r="M1916">
            <v>6760</v>
          </cell>
          <cell r="N1916">
            <v>6760</v>
          </cell>
          <cell r="O1916"/>
          <cell r="P1916" t="str">
            <v>May/2023</v>
          </cell>
          <cell r="Q1916">
            <v>6760</v>
          </cell>
          <cell r="R1916">
            <v>968</v>
          </cell>
          <cell r="S1916">
            <v>0</v>
          </cell>
          <cell r="T1916" t="str">
            <v>Active</v>
          </cell>
          <cell r="U1916" t="str">
            <v>Masspay</v>
          </cell>
        </row>
        <row r="1917">
          <cell r="J1917" t="str">
            <v>SG-globalfeeder-06/2023</v>
          </cell>
          <cell r="K1917">
            <v>45114</v>
          </cell>
          <cell r="L1917" t="str">
            <v>Monthly Billing</v>
          </cell>
          <cell r="M1917">
            <v>3335</v>
          </cell>
          <cell r="N1917">
            <v>3335</v>
          </cell>
          <cell r="O1917"/>
          <cell r="P1917" t="str">
            <v>Jun/2023</v>
          </cell>
          <cell r="Q1917">
            <v>3335</v>
          </cell>
          <cell r="R1917">
            <v>938</v>
          </cell>
          <cell r="S1917">
            <v>0</v>
          </cell>
          <cell r="T1917" t="str">
            <v>Active</v>
          </cell>
          <cell r="U1917" t="str">
            <v>Masspay</v>
          </cell>
        </row>
        <row r="1918">
          <cell r="J1918" t="str">
            <v>SG-globalfeeder-07/2023</v>
          </cell>
          <cell r="K1918">
            <v>45145</v>
          </cell>
          <cell r="L1918" t="str">
            <v>Monthly Billing</v>
          </cell>
          <cell r="M1918">
            <v>2645</v>
          </cell>
          <cell r="N1918">
            <v>2645</v>
          </cell>
          <cell r="O1918"/>
          <cell r="P1918" t="str">
            <v>Jul/2023</v>
          </cell>
          <cell r="Q1918">
            <v>2645</v>
          </cell>
          <cell r="R1918">
            <v>907</v>
          </cell>
          <cell r="S1918">
            <v>0</v>
          </cell>
          <cell r="T1918" t="str">
            <v>Active</v>
          </cell>
          <cell r="U1918" t="str">
            <v>Masspay</v>
          </cell>
        </row>
        <row r="1919">
          <cell r="J1919" t="str">
            <v>SG -globalfeeder-08/2023</v>
          </cell>
          <cell r="K1919">
            <v>45176</v>
          </cell>
          <cell r="L1919" t="str">
            <v>Monthly Billing</v>
          </cell>
          <cell r="M1919">
            <v>6880</v>
          </cell>
          <cell r="N1919">
            <v>6880</v>
          </cell>
          <cell r="O1919"/>
          <cell r="P1919" t="str">
            <v>Aug/2023</v>
          </cell>
          <cell r="Q1919">
            <v>6880</v>
          </cell>
          <cell r="R1919">
            <v>876</v>
          </cell>
          <cell r="S1919">
            <v>0</v>
          </cell>
          <cell r="T1919" t="str">
            <v>Active</v>
          </cell>
          <cell r="U1919" t="str">
            <v>Masspay</v>
          </cell>
        </row>
        <row r="1920">
          <cell r="J1920" t="str">
            <v>SG-globalfeeder-DN-08/2023</v>
          </cell>
          <cell r="K1920">
            <v>45189</v>
          </cell>
          <cell r="L1920" t="str">
            <v>Monthly Billing</v>
          </cell>
          <cell r="M1920">
            <v>120</v>
          </cell>
          <cell r="N1920">
            <v>120</v>
          </cell>
          <cell r="O1920"/>
          <cell r="P1920" t="str">
            <v>Aug/2023</v>
          </cell>
          <cell r="Q1920">
            <v>120</v>
          </cell>
          <cell r="R1920">
            <v>863</v>
          </cell>
          <cell r="S1920">
            <v>0</v>
          </cell>
          <cell r="T1920" t="str">
            <v>Active</v>
          </cell>
          <cell r="U1920" t="str">
            <v>Masspay</v>
          </cell>
        </row>
        <row r="1921">
          <cell r="J1921" t="str">
            <v>SG-globalfeeder-09/2023</v>
          </cell>
          <cell r="K1921">
            <v>45206</v>
          </cell>
          <cell r="L1921" t="str">
            <v>Monthly Billing</v>
          </cell>
          <cell r="M1921">
            <v>3530</v>
          </cell>
          <cell r="N1921">
            <v>3530</v>
          </cell>
          <cell r="O1921"/>
          <cell r="P1921" t="str">
            <v>Sep/2023</v>
          </cell>
          <cell r="Q1921">
            <v>3530</v>
          </cell>
          <cell r="R1921">
            <v>846</v>
          </cell>
          <cell r="S1921">
            <v>0</v>
          </cell>
          <cell r="T1921" t="str">
            <v>Active</v>
          </cell>
          <cell r="U1921" t="str">
            <v>Masspay</v>
          </cell>
        </row>
        <row r="1922">
          <cell r="J1922" t="str">
            <v>SG-globalfeeder-10/2023</v>
          </cell>
          <cell r="K1922">
            <v>45237</v>
          </cell>
          <cell r="L1922" t="str">
            <v>Monthly Billing</v>
          </cell>
          <cell r="M1922">
            <v>3690.4</v>
          </cell>
          <cell r="N1922">
            <v>3690.4</v>
          </cell>
          <cell r="O1922"/>
          <cell r="P1922" t="str">
            <v>Oct/2023</v>
          </cell>
          <cell r="Q1922">
            <v>3690.4</v>
          </cell>
          <cell r="R1922">
            <v>815</v>
          </cell>
          <cell r="S1922">
            <v>0</v>
          </cell>
          <cell r="T1922" t="str">
            <v>Active</v>
          </cell>
          <cell r="U1922" t="str">
            <v>Masspay</v>
          </cell>
        </row>
        <row r="1923">
          <cell r="J1923" t="str">
            <v>SG-globalfeeder-11/2023</v>
          </cell>
          <cell r="K1923">
            <v>45267</v>
          </cell>
          <cell r="L1923" t="str">
            <v>Monthly Billing</v>
          </cell>
          <cell r="M1923">
            <v>3160</v>
          </cell>
          <cell r="N1923">
            <v>3160</v>
          </cell>
          <cell r="O1923"/>
          <cell r="P1923" t="str">
            <v>Nov/2023</v>
          </cell>
          <cell r="Q1923">
            <v>3160</v>
          </cell>
          <cell r="R1923">
            <v>785</v>
          </cell>
          <cell r="S1923">
            <v>0</v>
          </cell>
          <cell r="T1923" t="str">
            <v>Active</v>
          </cell>
          <cell r="U1923" t="str">
            <v>Masspay</v>
          </cell>
        </row>
        <row r="1924">
          <cell r="J1924" t="str">
            <v>SG-globalfeeder-12/2023</v>
          </cell>
          <cell r="K1924">
            <v>45299</v>
          </cell>
          <cell r="L1924" t="str">
            <v>Monthly Billing</v>
          </cell>
          <cell r="M1924">
            <v>3560</v>
          </cell>
          <cell r="N1924">
            <v>3560</v>
          </cell>
          <cell r="O1924"/>
          <cell r="P1924" t="str">
            <v>Dec/2023</v>
          </cell>
          <cell r="Q1924">
            <v>3560</v>
          </cell>
          <cell r="R1924">
            <v>753</v>
          </cell>
          <cell r="S1924">
            <v>0</v>
          </cell>
          <cell r="T1924" t="str">
            <v>Active</v>
          </cell>
          <cell r="U1924" t="str">
            <v>Masspay</v>
          </cell>
        </row>
        <row r="1925">
          <cell r="J1925" t="str">
            <v>SG-globalfeeder-01/2024</v>
          </cell>
          <cell r="K1925">
            <v>45329</v>
          </cell>
          <cell r="L1925" t="str">
            <v>Monthly Billing</v>
          </cell>
          <cell r="M1925">
            <v>43.6</v>
          </cell>
          <cell r="N1925">
            <v>43.6</v>
          </cell>
          <cell r="O1925"/>
          <cell r="P1925" t="str">
            <v>Jan/2024</v>
          </cell>
          <cell r="Q1925">
            <v>43.6</v>
          </cell>
          <cell r="R1925">
            <v>723</v>
          </cell>
          <cell r="S1925">
            <v>0</v>
          </cell>
          <cell r="T1925" t="str">
            <v>Active</v>
          </cell>
          <cell r="U1925" t="str">
            <v>Masspay</v>
          </cell>
        </row>
        <row r="1926">
          <cell r="J1926" t="str">
            <v>SG-globalfeeder-02/2024</v>
          </cell>
          <cell r="K1926">
            <v>45358</v>
          </cell>
          <cell r="L1926" t="str">
            <v>Monthly Billing</v>
          </cell>
          <cell r="M1926">
            <v>3320</v>
          </cell>
          <cell r="N1926">
            <v>3320</v>
          </cell>
          <cell r="O1926"/>
          <cell r="P1926" t="str">
            <v>Feb/2024</v>
          </cell>
          <cell r="Q1926">
            <v>3320</v>
          </cell>
          <cell r="R1926">
            <v>694</v>
          </cell>
          <cell r="S1926">
            <v>0</v>
          </cell>
          <cell r="T1926" t="str">
            <v>Active</v>
          </cell>
          <cell r="U1926" t="str">
            <v>Masspay</v>
          </cell>
        </row>
        <row r="1927">
          <cell r="J1927" t="str">
            <v>SG-globalfeeder-03/2024</v>
          </cell>
          <cell r="K1927">
            <v>45390</v>
          </cell>
          <cell r="L1927" t="str">
            <v>Monthly Billing</v>
          </cell>
          <cell r="M1927">
            <v>7680</v>
          </cell>
          <cell r="N1927">
            <v>7680</v>
          </cell>
          <cell r="O1927"/>
          <cell r="P1927" t="str">
            <v>Mar/2024</v>
          </cell>
          <cell r="Q1927">
            <v>7680</v>
          </cell>
          <cell r="R1927">
            <v>662</v>
          </cell>
          <cell r="S1927">
            <v>0</v>
          </cell>
          <cell r="T1927" t="str">
            <v>Active</v>
          </cell>
          <cell r="U1927" t="str">
            <v>Masspay</v>
          </cell>
        </row>
        <row r="1928">
          <cell r="J1928" t="str">
            <v>SG-globalfeeder-04/2024</v>
          </cell>
          <cell r="K1928">
            <v>45419</v>
          </cell>
          <cell r="L1928" t="str">
            <v>Monthly Billing</v>
          </cell>
          <cell r="M1928">
            <v>4080</v>
          </cell>
          <cell r="N1928">
            <v>4080</v>
          </cell>
          <cell r="O1928"/>
          <cell r="P1928" t="str">
            <v>Apr/2024</v>
          </cell>
          <cell r="Q1928">
            <v>4080</v>
          </cell>
          <cell r="R1928">
            <v>633</v>
          </cell>
          <cell r="S1928">
            <v>0</v>
          </cell>
          <cell r="T1928" t="str">
            <v>Active</v>
          </cell>
          <cell r="U1928" t="str">
            <v>Masspay</v>
          </cell>
        </row>
        <row r="1929">
          <cell r="J1929" t="str">
            <v>SG-globalfeeder-05/2024</v>
          </cell>
          <cell r="K1929">
            <v>45450</v>
          </cell>
          <cell r="L1929" t="str">
            <v>Monthly Billing</v>
          </cell>
          <cell r="M1929">
            <v>4360</v>
          </cell>
          <cell r="N1929">
            <v>4360</v>
          </cell>
          <cell r="O1929"/>
          <cell r="P1929" t="str">
            <v>May/2024</v>
          </cell>
          <cell r="Q1929">
            <v>4360</v>
          </cell>
          <cell r="R1929">
            <v>602</v>
          </cell>
          <cell r="S1929">
            <v>0</v>
          </cell>
          <cell r="T1929" t="str">
            <v>Active</v>
          </cell>
          <cell r="U1929" t="str">
            <v>Masspay</v>
          </cell>
        </row>
        <row r="1930">
          <cell r="J1930" t="str">
            <v>SG-globalfeeder-06/2024</v>
          </cell>
          <cell r="K1930">
            <v>45481</v>
          </cell>
          <cell r="L1930" t="str">
            <v>Monthly Billing</v>
          </cell>
          <cell r="M1930">
            <v>0</v>
          </cell>
          <cell r="N1930">
            <v>0</v>
          </cell>
          <cell r="O1930"/>
          <cell r="P1930" t="str">
            <v>Jun/2024</v>
          </cell>
          <cell r="Q1930">
            <v>0</v>
          </cell>
          <cell r="R1930">
            <v>571</v>
          </cell>
          <cell r="S1930">
            <v>0</v>
          </cell>
          <cell r="T1930" t="str">
            <v>Active</v>
          </cell>
          <cell r="U1930" t="str">
            <v>Masspay</v>
          </cell>
        </row>
        <row r="1931">
          <cell r="J1931" t="str">
            <v>SG-globalfeeder-07/2024</v>
          </cell>
          <cell r="K1931">
            <v>45511</v>
          </cell>
          <cell r="L1931" t="str">
            <v>Monthly Billing</v>
          </cell>
          <cell r="M1931">
            <v>7880</v>
          </cell>
          <cell r="N1931">
            <v>7880</v>
          </cell>
          <cell r="O1931"/>
          <cell r="P1931" t="str">
            <v>Jul/2024</v>
          </cell>
          <cell r="Q1931">
            <v>7880</v>
          </cell>
          <cell r="R1931">
            <v>541</v>
          </cell>
          <cell r="S1931">
            <v>0</v>
          </cell>
          <cell r="T1931" t="str">
            <v>Active</v>
          </cell>
          <cell r="U1931" t="str">
            <v>Masspay</v>
          </cell>
        </row>
        <row r="1932">
          <cell r="J1932" t="str">
            <v>SG-globalfeeder-08/2024</v>
          </cell>
          <cell r="K1932">
            <v>45542</v>
          </cell>
          <cell r="L1932" t="str">
            <v>Monthly Billing</v>
          </cell>
          <cell r="M1932">
            <v>3560</v>
          </cell>
          <cell r="N1932">
            <v>3560</v>
          </cell>
          <cell r="O1932"/>
          <cell r="P1932" t="str">
            <v>Aug/2024</v>
          </cell>
          <cell r="Q1932">
            <v>3560</v>
          </cell>
          <cell r="R1932">
            <v>510</v>
          </cell>
          <cell r="S1932">
            <v>0</v>
          </cell>
          <cell r="T1932" t="str">
            <v>Active</v>
          </cell>
          <cell r="U1932" t="str">
            <v>Masspay</v>
          </cell>
        </row>
        <row r="1933">
          <cell r="J1933" t="str">
            <v>SG-globalfeeder-09/2024</v>
          </cell>
          <cell r="K1933">
            <v>45572</v>
          </cell>
          <cell r="L1933" t="str">
            <v>Monthly Billing</v>
          </cell>
          <cell r="M1933">
            <v>3320</v>
          </cell>
          <cell r="N1933">
            <v>3320</v>
          </cell>
          <cell r="O1933"/>
          <cell r="P1933" t="str">
            <v>Sep/2024</v>
          </cell>
          <cell r="Q1933">
            <v>3320</v>
          </cell>
          <cell r="R1933">
            <v>480</v>
          </cell>
          <cell r="S1933">
            <v>0</v>
          </cell>
          <cell r="T1933" t="str">
            <v>Active</v>
          </cell>
          <cell r="U1933" t="str">
            <v>Masspay</v>
          </cell>
        </row>
        <row r="1934">
          <cell r="J1934" t="str">
            <v>SG-globalfeeder-10/2024</v>
          </cell>
          <cell r="K1934">
            <v>45603</v>
          </cell>
          <cell r="L1934" t="str">
            <v>Monthly Billing</v>
          </cell>
          <cell r="M1934">
            <v>560</v>
          </cell>
          <cell r="N1934">
            <v>560</v>
          </cell>
          <cell r="O1934"/>
          <cell r="P1934" t="str">
            <v>Oct/2024</v>
          </cell>
          <cell r="Q1934">
            <v>560</v>
          </cell>
          <cell r="R1934">
            <v>449</v>
          </cell>
          <cell r="S1934">
            <v>0</v>
          </cell>
          <cell r="T1934" t="str">
            <v>Active</v>
          </cell>
          <cell r="U1934" t="str">
            <v>Masspay</v>
          </cell>
        </row>
        <row r="1935">
          <cell r="J1935" t="str">
            <v>SG-globalfeeder-11/2024</v>
          </cell>
          <cell r="K1935">
            <v>45633</v>
          </cell>
          <cell r="L1935" t="str">
            <v>Monthly Billing</v>
          </cell>
          <cell r="M1935">
            <v>3800</v>
          </cell>
          <cell r="N1935">
            <v>3800</v>
          </cell>
          <cell r="O1935"/>
          <cell r="P1935" t="str">
            <v>Nov/2024</v>
          </cell>
          <cell r="Q1935">
            <v>0</v>
          </cell>
          <cell r="R1935">
            <v>419</v>
          </cell>
          <cell r="S1935">
            <v>0</v>
          </cell>
          <cell r="T1935" t="str">
            <v>Active</v>
          </cell>
          <cell r="U1935" t="str">
            <v>Masspay</v>
          </cell>
        </row>
        <row r="1936">
          <cell r="J1936" t="str">
            <v>SG-globalfeeder-12/2024</v>
          </cell>
          <cell r="K1936">
            <v>45664</v>
          </cell>
          <cell r="L1936" t="str">
            <v>Monthly Billing</v>
          </cell>
          <cell r="M1936">
            <v>4200</v>
          </cell>
          <cell r="N1936">
            <v>4200</v>
          </cell>
          <cell r="O1936">
            <v>0</v>
          </cell>
          <cell r="P1936" t="str">
            <v>Dec-2024</v>
          </cell>
          <cell r="Q1936">
            <v>4200</v>
          </cell>
          <cell r="R1936">
            <v>388</v>
          </cell>
          <cell r="S1936">
            <v>0</v>
          </cell>
          <cell r="T1936" t="str">
            <v>Active</v>
          </cell>
          <cell r="U1936" t="str">
            <v>Masspay</v>
          </cell>
        </row>
        <row r="1937">
          <cell r="J1937" t="str">
            <v>SG-globalfeeder-01/2025</v>
          </cell>
          <cell r="K1937">
            <v>45695</v>
          </cell>
          <cell r="L1937" t="str">
            <v>Monthly Billing</v>
          </cell>
          <cell r="M1937">
            <v>2720</v>
          </cell>
          <cell r="N1937">
            <v>2720</v>
          </cell>
          <cell r="O1937"/>
          <cell r="P1937" t="str">
            <v>Jan/2025</v>
          </cell>
          <cell r="Q1937">
            <v>2720</v>
          </cell>
          <cell r="R1937">
            <v>357</v>
          </cell>
          <cell r="S1937">
            <v>0</v>
          </cell>
          <cell r="T1937" t="str">
            <v>Active</v>
          </cell>
          <cell r="U1937" t="str">
            <v>Masspay</v>
          </cell>
        </row>
        <row r="1938">
          <cell r="J1938" t="str">
            <v>SG-globalfeeder-02/2025</v>
          </cell>
          <cell r="K1938">
            <v>45723</v>
          </cell>
          <cell r="L1938" t="str">
            <v>Monthly Billing</v>
          </cell>
          <cell r="M1938">
            <v>2400</v>
          </cell>
          <cell r="N1938">
            <v>2400</v>
          </cell>
          <cell r="O1938"/>
          <cell r="P1938" t="str">
            <v>Feb/2025</v>
          </cell>
          <cell r="Q1938">
            <v>2400</v>
          </cell>
          <cell r="R1938">
            <v>329</v>
          </cell>
          <cell r="S1938">
            <v>0</v>
          </cell>
          <cell r="T1938" t="str">
            <v>Active</v>
          </cell>
          <cell r="U1938" t="str">
            <v>Masspay</v>
          </cell>
        </row>
        <row r="1939">
          <cell r="J1939" t="str">
            <v>SG-globalfeeder-03/2025</v>
          </cell>
          <cell r="K1939">
            <v>45754</v>
          </cell>
          <cell r="L1939" t="str">
            <v>Monthly Billing</v>
          </cell>
          <cell r="M1939">
            <v>3640</v>
          </cell>
          <cell r="N1939">
            <v>3640</v>
          </cell>
          <cell r="O1939"/>
          <cell r="P1939" t="str">
            <v>Mar/2025</v>
          </cell>
          <cell r="Q1939">
            <v>3640</v>
          </cell>
          <cell r="R1939">
            <v>298</v>
          </cell>
          <cell r="S1939">
            <v>0</v>
          </cell>
          <cell r="T1939" t="str">
            <v>Active</v>
          </cell>
          <cell r="U1939" t="str">
            <v>Masspay</v>
          </cell>
        </row>
        <row r="1940">
          <cell r="J1940" t="str">
            <v>SG-globalfeeder-04/2025</v>
          </cell>
          <cell r="K1940">
            <v>45784</v>
          </cell>
          <cell r="L1940" t="str">
            <v>Monthly Billing</v>
          </cell>
          <cell r="M1940">
            <v>80</v>
          </cell>
          <cell r="N1940">
            <v>0</v>
          </cell>
          <cell r="O1940">
            <v>0</v>
          </cell>
          <cell r="P1940" t="str">
            <v>Apr/2025</v>
          </cell>
          <cell r="Q1940">
            <v>80</v>
          </cell>
          <cell r="R1940">
            <v>268</v>
          </cell>
          <cell r="S1940">
            <v>0</v>
          </cell>
          <cell r="T1940" t="str">
            <v>Active</v>
          </cell>
          <cell r="U1940" t="str">
            <v>Masspay</v>
          </cell>
        </row>
        <row r="1941">
          <cell r="J1941" t="str">
            <v>SG-globalfeeder-05/2025</v>
          </cell>
          <cell r="K1941">
            <v>45815</v>
          </cell>
          <cell r="L1941" t="str">
            <v>Monthly Billing</v>
          </cell>
          <cell r="M1941">
            <v>6040</v>
          </cell>
          <cell r="N1941">
            <v>6040</v>
          </cell>
          <cell r="O1941"/>
          <cell r="P1941" t="str">
            <v>May/2025</v>
          </cell>
          <cell r="Q1941">
            <v>6040</v>
          </cell>
          <cell r="R1941">
            <v>237</v>
          </cell>
          <cell r="S1941">
            <v>0</v>
          </cell>
          <cell r="T1941" t="str">
            <v>Active</v>
          </cell>
          <cell r="U1941" t="str">
            <v>Masspay</v>
          </cell>
        </row>
        <row r="1942">
          <cell r="J1942" t="str">
            <v>SG-globalfeeder-06/2025</v>
          </cell>
          <cell r="K1942">
            <v>45845</v>
          </cell>
          <cell r="L1942" t="str">
            <v>Monthly Billing</v>
          </cell>
          <cell r="M1942">
            <v>3160</v>
          </cell>
          <cell r="N1942">
            <v>3160</v>
          </cell>
          <cell r="O1942">
            <v>0</v>
          </cell>
          <cell r="P1942" t="str">
            <v>Jun/2025</v>
          </cell>
          <cell r="Q1942">
            <v>3160</v>
          </cell>
          <cell r="R1942">
            <v>207</v>
          </cell>
          <cell r="S1942">
            <v>0</v>
          </cell>
          <cell r="T1942" t="str">
            <v>Active</v>
          </cell>
          <cell r="U1942" t="str">
            <v>Masspay</v>
          </cell>
        </row>
        <row r="1943">
          <cell r="J1943" t="str">
            <v>SG-globalfeeder-07/2025</v>
          </cell>
          <cell r="K1943">
            <v>45876</v>
          </cell>
          <cell r="L1943" t="str">
            <v>Monthly Billing</v>
          </cell>
          <cell r="M1943">
            <v>2880</v>
          </cell>
          <cell r="N1943">
            <v>2880</v>
          </cell>
          <cell r="O1943">
            <v>0</v>
          </cell>
          <cell r="P1943" t="str">
            <v>Jul/2025</v>
          </cell>
          <cell r="Q1943">
            <v>2880</v>
          </cell>
          <cell r="R1943">
            <v>176</v>
          </cell>
          <cell r="S1943">
            <v>0</v>
          </cell>
          <cell r="T1943" t="str">
            <v>Active</v>
          </cell>
          <cell r="U1943" t="str">
            <v>Masspay</v>
          </cell>
        </row>
        <row r="1944">
          <cell r="J1944" t="str">
            <v>SG-globalfeeder-08/2025</v>
          </cell>
          <cell r="K1944">
            <v>45908</v>
          </cell>
          <cell r="L1944" t="str">
            <v>Monthly Billing</v>
          </cell>
          <cell r="M1944">
            <v>3520</v>
          </cell>
          <cell r="N1944">
            <v>3520</v>
          </cell>
          <cell r="O1944">
            <v>0</v>
          </cell>
          <cell r="P1944" t="str">
            <v>Aug/2025</v>
          </cell>
          <cell r="Q1944">
            <v>3520</v>
          </cell>
          <cell r="R1944">
            <v>144</v>
          </cell>
          <cell r="S1944">
            <v>0</v>
          </cell>
          <cell r="T1944" t="str">
            <v>Active</v>
          </cell>
          <cell r="U1944" t="str">
            <v>Masspay</v>
          </cell>
        </row>
        <row r="1945">
          <cell r="J1945" t="str">
            <v>SG-globalfeeder-09/2025</v>
          </cell>
          <cell r="K1945">
            <v>45937</v>
          </cell>
          <cell r="L1945" t="str">
            <v>Monthly Billing</v>
          </cell>
          <cell r="M1945">
            <v>2400</v>
          </cell>
          <cell r="N1945">
            <v>2400</v>
          </cell>
          <cell r="O1945">
            <v>0</v>
          </cell>
          <cell r="P1945" t="str">
            <v>Sep/2025</v>
          </cell>
          <cell r="Q1945">
            <v>2400</v>
          </cell>
          <cell r="R1945">
            <v>115</v>
          </cell>
          <cell r="S1945">
            <v>0</v>
          </cell>
          <cell r="T1945" t="str">
            <v>Active</v>
          </cell>
          <cell r="U1945" t="str">
            <v>Masspay</v>
          </cell>
        </row>
        <row r="1946">
          <cell r="J1946" t="str">
            <v>SG-globalfeeder-10/2025</v>
          </cell>
          <cell r="K1946">
            <v>45968</v>
          </cell>
          <cell r="L1946" t="str">
            <v>Monthly Billing</v>
          </cell>
          <cell r="M1946">
            <v>3760</v>
          </cell>
          <cell r="N1946">
            <v>3760</v>
          </cell>
          <cell r="O1946">
            <v>0</v>
          </cell>
          <cell r="P1946" t="str">
            <v>Oct/2025</v>
          </cell>
          <cell r="Q1946">
            <v>3760</v>
          </cell>
          <cell r="R1946">
            <v>84</v>
          </cell>
          <cell r="S1946">
            <v>0</v>
          </cell>
          <cell r="T1946" t="str">
            <v>Active</v>
          </cell>
          <cell r="U1946" t="str">
            <v>Masspay</v>
          </cell>
        </row>
        <row r="1947">
          <cell r="J1947" t="str">
            <v>SG-globalfeeder-11/2025</v>
          </cell>
          <cell r="K1947">
            <v>45999</v>
          </cell>
          <cell r="L1947" t="str">
            <v>Monthly Billing</v>
          </cell>
          <cell r="M1947">
            <v>760</v>
          </cell>
          <cell r="N1947">
            <v>760</v>
          </cell>
          <cell r="O1947">
            <v>0</v>
          </cell>
          <cell r="P1947" t="str">
            <v>Nov/2025</v>
          </cell>
          <cell r="Q1947">
            <v>760</v>
          </cell>
          <cell r="R1947">
            <v>53</v>
          </cell>
          <cell r="S1947">
            <v>0</v>
          </cell>
          <cell r="T1947" t="str">
            <v>Active</v>
          </cell>
          <cell r="U1947" t="str">
            <v>Masspay</v>
          </cell>
        </row>
        <row r="1948">
          <cell r="J1948" t="str">
            <v>SG-globalfeeder-12/2025</v>
          </cell>
          <cell r="K1948">
            <v>46032</v>
          </cell>
          <cell r="L1948" t="str">
            <v>Monthly Billing</v>
          </cell>
          <cell r="M1948">
            <v>6920</v>
          </cell>
          <cell r="N1948">
            <v>6920</v>
          </cell>
          <cell r="O1948">
            <v>0</v>
          </cell>
          <cell r="P1948" t="str">
            <v>Dec/2025</v>
          </cell>
          <cell r="Q1948">
            <v>6920</v>
          </cell>
          <cell r="R1948">
            <v>20</v>
          </cell>
          <cell r="S1948">
            <v>0</v>
          </cell>
          <cell r="T1948" t="str">
            <v>Active</v>
          </cell>
          <cell r="U1948" t="str">
            <v>Masspay</v>
          </cell>
        </row>
        <row r="1949">
          <cell r="J1949" t="str">
            <v>US-GLOBAL ROOTS INC-12/2025</v>
          </cell>
          <cell r="K1949">
            <v>46039</v>
          </cell>
          <cell r="L1949" t="str">
            <v>Monthly Billing</v>
          </cell>
          <cell r="M1949">
            <v>2217.6</v>
          </cell>
          <cell r="N1949">
            <v>2217.6</v>
          </cell>
          <cell r="O1949">
            <v>0</v>
          </cell>
          <cell r="P1949" t="str">
            <v>Dec-2025</v>
          </cell>
          <cell r="Q1949">
            <v>0</v>
          </cell>
          <cell r="R1949">
            <v>13</v>
          </cell>
          <cell r="S1949">
            <v>0</v>
          </cell>
          <cell r="T1949" t="str">
            <v>Active</v>
          </cell>
          <cell r="U1949" t="str">
            <v>Masspay</v>
          </cell>
        </row>
        <row r="1950">
          <cell r="J1950" t="str">
            <v>US-GLOBAL ROOTS INC-04/2023</v>
          </cell>
          <cell r="K1950">
            <v>45054</v>
          </cell>
          <cell r="L1950" t="str">
            <v>Monthly Billing</v>
          </cell>
          <cell r="M1950">
            <v>15.7</v>
          </cell>
          <cell r="N1950">
            <v>15.7</v>
          </cell>
          <cell r="O1950"/>
          <cell r="P1950" t="str">
            <v>Apr/2023</v>
          </cell>
          <cell r="Q1950">
            <v>15.7</v>
          </cell>
          <cell r="R1950">
            <v>998</v>
          </cell>
          <cell r="S1950">
            <v>0</v>
          </cell>
          <cell r="T1950" t="str">
            <v>Active</v>
          </cell>
          <cell r="U1950" t="str">
            <v>Masspay</v>
          </cell>
        </row>
        <row r="1951">
          <cell r="J1951" t="str">
            <v>US-GLOBAL ROOTS INC-05/2023</v>
          </cell>
          <cell r="K1951">
            <v>45093</v>
          </cell>
          <cell r="L1951" t="str">
            <v>Monthly Billing</v>
          </cell>
          <cell r="M1951">
            <v>112.1</v>
          </cell>
          <cell r="N1951">
            <v>112.1</v>
          </cell>
          <cell r="O1951"/>
          <cell r="P1951" t="str">
            <v>May/2023</v>
          </cell>
          <cell r="Q1951">
            <v>112.1</v>
          </cell>
          <cell r="R1951">
            <v>959</v>
          </cell>
          <cell r="S1951">
            <v>0</v>
          </cell>
          <cell r="T1951" t="str">
            <v>Active</v>
          </cell>
          <cell r="U1951" t="str">
            <v>Masspay</v>
          </cell>
        </row>
        <row r="1952">
          <cell r="J1952" t="str">
            <v>US-GLOBAL ROOTS INC-06/2023</v>
          </cell>
          <cell r="K1952">
            <v>45114</v>
          </cell>
          <cell r="L1952" t="str">
            <v>Monthly Billing</v>
          </cell>
          <cell r="M1952">
            <v>116.4</v>
          </cell>
          <cell r="N1952">
            <v>116.4</v>
          </cell>
          <cell r="O1952"/>
          <cell r="P1952" t="str">
            <v>Jun/2023</v>
          </cell>
          <cell r="Q1952">
            <v>116.4</v>
          </cell>
          <cell r="R1952">
            <v>938</v>
          </cell>
          <cell r="S1952">
            <v>0</v>
          </cell>
          <cell r="T1952" t="str">
            <v>Active</v>
          </cell>
          <cell r="U1952" t="str">
            <v>Masspay</v>
          </cell>
        </row>
        <row r="1953">
          <cell r="J1953" t="str">
            <v>US-GLOBAL ROOTS INC-07/2023</v>
          </cell>
          <cell r="K1953">
            <v>45159</v>
          </cell>
          <cell r="L1953" t="str">
            <v>Monthly Billing</v>
          </cell>
          <cell r="M1953">
            <v>82.5</v>
          </cell>
          <cell r="N1953">
            <v>82.5</v>
          </cell>
          <cell r="O1953"/>
          <cell r="P1953" t="str">
            <v>Jul/2023</v>
          </cell>
          <cell r="Q1953">
            <v>82.5</v>
          </cell>
          <cell r="R1953">
            <v>893</v>
          </cell>
          <cell r="S1953">
            <v>0</v>
          </cell>
          <cell r="T1953" t="str">
            <v>Active</v>
          </cell>
          <cell r="U1953" t="str">
            <v>Masspay</v>
          </cell>
        </row>
        <row r="1954">
          <cell r="J1954" t="str">
            <v>US -GLOBAL ROOTS INC-08/2023</v>
          </cell>
          <cell r="K1954">
            <v>45183</v>
          </cell>
          <cell r="L1954" t="str">
            <v>Monthly Billing</v>
          </cell>
          <cell r="M1954">
            <v>113.75</v>
          </cell>
          <cell r="N1954">
            <v>113.75</v>
          </cell>
          <cell r="O1954"/>
          <cell r="P1954" t="str">
            <v>Aug/2023</v>
          </cell>
          <cell r="Q1954">
            <v>113.75</v>
          </cell>
          <cell r="R1954">
            <v>869</v>
          </cell>
          <cell r="S1954">
            <v>0</v>
          </cell>
          <cell r="T1954" t="str">
            <v>Active</v>
          </cell>
          <cell r="U1954" t="str">
            <v>Masspay</v>
          </cell>
        </row>
        <row r="1955">
          <cell r="J1955" t="str">
            <v>US -GLOBAL ROOTS INC-CR-08/2023</v>
          </cell>
          <cell r="K1955"/>
          <cell r="L1955" t="str">
            <v>Credit Note</v>
          </cell>
          <cell r="M1955">
            <v>-24.9</v>
          </cell>
          <cell r="N1955">
            <v>-24.9</v>
          </cell>
          <cell r="O1955"/>
          <cell r="P1955" t="str">
            <v>Aug/2023</v>
          </cell>
          <cell r="Q1955">
            <v>-24.9</v>
          </cell>
          <cell r="R1955"/>
          <cell r="S1955">
            <v>0</v>
          </cell>
          <cell r="T1955" t="str">
            <v>Active</v>
          </cell>
          <cell r="U1955" t="str">
            <v>Masspay</v>
          </cell>
        </row>
        <row r="1956">
          <cell r="J1956" t="str">
            <v>US-GLOBALROOTS-09/2023</v>
          </cell>
          <cell r="K1956">
            <v>45206</v>
          </cell>
          <cell r="L1956" t="str">
            <v>Monthly Billing</v>
          </cell>
          <cell r="M1956">
            <v>166</v>
          </cell>
          <cell r="N1956">
            <v>166</v>
          </cell>
          <cell r="O1956"/>
          <cell r="P1956" t="str">
            <v>Sep/2023</v>
          </cell>
          <cell r="Q1956">
            <v>166</v>
          </cell>
          <cell r="R1956">
            <v>846</v>
          </cell>
          <cell r="S1956">
            <v>0</v>
          </cell>
          <cell r="T1956" t="str">
            <v>Active</v>
          </cell>
          <cell r="U1956" t="str">
            <v>Masspay</v>
          </cell>
        </row>
        <row r="1957">
          <cell r="J1957" t="str">
            <v>US-GLOBAL ROOTS-10/2023</v>
          </cell>
          <cell r="K1957">
            <v>45320</v>
          </cell>
          <cell r="L1957" t="str">
            <v>Monthly Billing</v>
          </cell>
          <cell r="M1957">
            <v>1726.62</v>
          </cell>
          <cell r="N1957">
            <v>1726.62</v>
          </cell>
          <cell r="O1957"/>
          <cell r="P1957" t="str">
            <v>Oct/2023</v>
          </cell>
          <cell r="Q1957">
            <v>1726.62</v>
          </cell>
          <cell r="R1957">
            <v>732</v>
          </cell>
          <cell r="S1957">
            <v>0</v>
          </cell>
          <cell r="T1957" t="str">
            <v>Active</v>
          </cell>
          <cell r="U1957" t="str">
            <v>Masspay</v>
          </cell>
        </row>
        <row r="1958">
          <cell r="J1958" t="str">
            <v>US-GLOBAL ROOTS-11/2023</v>
          </cell>
          <cell r="K1958">
            <v>45320</v>
          </cell>
          <cell r="L1958" t="str">
            <v>Monthly Billing</v>
          </cell>
          <cell r="M1958">
            <v>1790.16</v>
          </cell>
          <cell r="N1958">
            <v>1790.16</v>
          </cell>
          <cell r="O1958"/>
          <cell r="P1958" t="str">
            <v>Nov/2023</v>
          </cell>
          <cell r="Q1958">
            <v>1790.16</v>
          </cell>
          <cell r="R1958">
            <v>732</v>
          </cell>
          <cell r="S1958">
            <v>0</v>
          </cell>
          <cell r="T1958" t="str">
            <v>Active</v>
          </cell>
          <cell r="U1958" t="str">
            <v>Masspay</v>
          </cell>
        </row>
        <row r="1959">
          <cell r="J1959" t="str">
            <v>US-GLOBAL ROOTS-12/2023</v>
          </cell>
          <cell r="K1959">
            <v>45320</v>
          </cell>
          <cell r="L1959" t="str">
            <v>Monthly Billing</v>
          </cell>
          <cell r="M1959">
            <v>1557.89</v>
          </cell>
          <cell r="N1959">
            <v>1557.89</v>
          </cell>
          <cell r="O1959"/>
          <cell r="P1959" t="str">
            <v>Dec/2023</v>
          </cell>
          <cell r="Q1959">
            <v>1557.89</v>
          </cell>
          <cell r="R1959">
            <v>732</v>
          </cell>
          <cell r="S1959">
            <v>0</v>
          </cell>
          <cell r="T1959" t="str">
            <v>Active</v>
          </cell>
          <cell r="U1959" t="str">
            <v>Masspay</v>
          </cell>
        </row>
        <row r="1960">
          <cell r="J1960" t="str">
            <v>US-GLOBAL ROOTS-01/2024</v>
          </cell>
          <cell r="K1960">
            <v>45329</v>
          </cell>
          <cell r="L1960" t="str">
            <v>Monthly Billing</v>
          </cell>
          <cell r="M1960">
            <v>1798.88</v>
          </cell>
          <cell r="N1960">
            <v>1798.88</v>
          </cell>
          <cell r="O1960"/>
          <cell r="P1960" t="str">
            <v>Jan/2024</v>
          </cell>
          <cell r="Q1960">
            <v>1798.88</v>
          </cell>
          <cell r="R1960">
            <v>723</v>
          </cell>
          <cell r="S1960">
            <v>0</v>
          </cell>
          <cell r="T1960" t="str">
            <v>Active</v>
          </cell>
          <cell r="U1960" t="str">
            <v>Masspay</v>
          </cell>
        </row>
        <row r="1961">
          <cell r="J1961" t="str">
            <v>US-GLOBAL ROOTS INC-02/2024</v>
          </cell>
          <cell r="K1961">
            <v>45358</v>
          </cell>
          <cell r="L1961" t="str">
            <v>Monthly Billing</v>
          </cell>
          <cell r="M1961">
            <v>1613.35</v>
          </cell>
          <cell r="N1961">
            <v>1613.35</v>
          </cell>
          <cell r="O1961"/>
          <cell r="P1961" t="str">
            <v>Feb/2024</v>
          </cell>
          <cell r="Q1961">
            <v>1613.35</v>
          </cell>
          <cell r="R1961">
            <v>694</v>
          </cell>
          <cell r="S1961">
            <v>0</v>
          </cell>
          <cell r="T1961" t="str">
            <v>Active</v>
          </cell>
          <cell r="U1961" t="str">
            <v>Masspay</v>
          </cell>
        </row>
        <row r="1962">
          <cell r="J1962" t="str">
            <v>US-GLOBAL ROOTS INC-03/2024</v>
          </cell>
          <cell r="K1962">
            <v>45390</v>
          </cell>
          <cell r="L1962" t="str">
            <v>Monthly Billing</v>
          </cell>
          <cell r="M1962">
            <v>1790.42</v>
          </cell>
          <cell r="N1962">
            <v>1790.42</v>
          </cell>
          <cell r="O1962"/>
          <cell r="P1962" t="str">
            <v>Mar/2024</v>
          </cell>
          <cell r="Q1962">
            <v>1790.42</v>
          </cell>
          <cell r="R1962">
            <v>662</v>
          </cell>
          <cell r="S1962">
            <v>0</v>
          </cell>
          <cell r="T1962" t="str">
            <v>Active</v>
          </cell>
          <cell r="U1962" t="str">
            <v>Masspay</v>
          </cell>
        </row>
        <row r="1963">
          <cell r="J1963" t="str">
            <v>US-GLOBAL ROOTS INC-04/2024</v>
          </cell>
          <cell r="K1963">
            <v>45419</v>
          </cell>
          <cell r="L1963" t="str">
            <v>Monthly Billing</v>
          </cell>
          <cell r="M1963">
            <v>1589.99</v>
          </cell>
          <cell r="N1963">
            <v>1589.99</v>
          </cell>
          <cell r="O1963"/>
          <cell r="P1963" t="str">
            <v>Apr/2024</v>
          </cell>
          <cell r="Q1963">
            <v>1589.99</v>
          </cell>
          <cell r="R1963">
            <v>633</v>
          </cell>
          <cell r="S1963">
            <v>0</v>
          </cell>
          <cell r="T1963" t="str">
            <v>Active</v>
          </cell>
          <cell r="U1963" t="str">
            <v>Masspay</v>
          </cell>
        </row>
        <row r="1964">
          <cell r="J1964" t="str">
            <v>US-GLOBAL ROOTS INC-05/2024</v>
          </cell>
          <cell r="K1964">
            <v>45450</v>
          </cell>
          <cell r="L1964" t="str">
            <v>Monthly Billing</v>
          </cell>
          <cell r="M1964">
            <v>1696.14</v>
          </cell>
          <cell r="N1964">
            <v>1696.14</v>
          </cell>
          <cell r="O1964"/>
          <cell r="P1964" t="str">
            <v>May/2024</v>
          </cell>
          <cell r="Q1964">
            <v>1696.14</v>
          </cell>
          <cell r="R1964">
            <v>602</v>
          </cell>
          <cell r="S1964">
            <v>0</v>
          </cell>
          <cell r="T1964" t="str">
            <v>Active</v>
          </cell>
          <cell r="U1964" t="str">
            <v>Masspay</v>
          </cell>
        </row>
        <row r="1965">
          <cell r="J1965" t="str">
            <v>US-GLOBAL ROOTS INC-06/2024</v>
          </cell>
          <cell r="K1965">
            <v>45481</v>
          </cell>
          <cell r="L1965" t="str">
            <v>Monthly Billing</v>
          </cell>
          <cell r="M1965">
            <v>1714.02</v>
          </cell>
          <cell r="N1965">
            <v>1714.02</v>
          </cell>
          <cell r="O1965"/>
          <cell r="P1965" t="str">
            <v>Jun/2024</v>
          </cell>
          <cell r="Q1965">
            <v>1714.02</v>
          </cell>
          <cell r="R1965">
            <v>571</v>
          </cell>
          <cell r="S1965">
            <v>0</v>
          </cell>
          <cell r="T1965" t="str">
            <v>Active</v>
          </cell>
          <cell r="U1965" t="str">
            <v>Masspay</v>
          </cell>
        </row>
        <row r="1966">
          <cell r="J1966" t="str">
            <v>US-GLOBAL ROOTS INC-07/2024</v>
          </cell>
          <cell r="K1966">
            <v>45511</v>
          </cell>
          <cell r="L1966" t="str">
            <v>Monthly Billing</v>
          </cell>
          <cell r="M1966">
            <v>1608.81</v>
          </cell>
          <cell r="N1966">
            <v>1608.81</v>
          </cell>
          <cell r="O1966"/>
          <cell r="P1966" t="str">
            <v>Jul/2024</v>
          </cell>
          <cell r="Q1966">
            <v>1608.81</v>
          </cell>
          <cell r="R1966">
            <v>541</v>
          </cell>
          <cell r="S1966">
            <v>0</v>
          </cell>
          <cell r="T1966" t="str">
            <v>Active</v>
          </cell>
          <cell r="U1966" t="str">
            <v>Masspay</v>
          </cell>
        </row>
        <row r="1967">
          <cell r="J1967" t="str">
            <v>US-GLOBAL ROOTS INC-08/2024</v>
          </cell>
          <cell r="K1967">
            <v>45542</v>
          </cell>
          <cell r="L1967" t="str">
            <v>Monthly Billing</v>
          </cell>
          <cell r="M1967">
            <v>1567.16</v>
          </cell>
          <cell r="N1967">
            <v>1567.16</v>
          </cell>
          <cell r="O1967"/>
          <cell r="P1967" t="str">
            <v>Aug/2024</v>
          </cell>
          <cell r="Q1967">
            <v>1567.16</v>
          </cell>
          <cell r="R1967">
            <v>510</v>
          </cell>
          <cell r="S1967">
            <v>0</v>
          </cell>
          <cell r="T1967" t="str">
            <v>Active</v>
          </cell>
          <cell r="U1967" t="str">
            <v>Masspay</v>
          </cell>
        </row>
        <row r="1968">
          <cell r="J1968" t="str">
            <v>US-GLOBAL ROOTS INC-09/2024</v>
          </cell>
          <cell r="K1968">
            <v>45572</v>
          </cell>
          <cell r="L1968" t="str">
            <v>Monthly Billing</v>
          </cell>
          <cell r="M1968">
            <v>1615.14</v>
          </cell>
          <cell r="N1968">
            <v>1615.14</v>
          </cell>
          <cell r="O1968"/>
          <cell r="P1968" t="str">
            <v>Sep/2024</v>
          </cell>
          <cell r="Q1968">
            <v>1615.14</v>
          </cell>
          <cell r="R1968">
            <v>480</v>
          </cell>
          <cell r="S1968">
            <v>0</v>
          </cell>
          <cell r="T1968" t="str">
            <v>Active</v>
          </cell>
          <cell r="U1968" t="str">
            <v>Masspay</v>
          </cell>
        </row>
        <row r="1969">
          <cell r="J1969" t="str">
            <v>US-GLOBAL ROOTS INC-10/2024</v>
          </cell>
          <cell r="K1969">
            <v>45603</v>
          </cell>
          <cell r="L1969" t="str">
            <v>Monthly Billing</v>
          </cell>
          <cell r="M1969">
            <v>1605.86</v>
          </cell>
          <cell r="N1969">
            <v>1605.86</v>
          </cell>
          <cell r="O1969"/>
          <cell r="P1969" t="str">
            <v>Oct/2024</v>
          </cell>
          <cell r="Q1969">
            <v>1605.86</v>
          </cell>
          <cell r="R1969">
            <v>449</v>
          </cell>
          <cell r="S1969">
            <v>0</v>
          </cell>
          <cell r="T1969" t="str">
            <v>Active</v>
          </cell>
          <cell r="U1969" t="str">
            <v>Masspay</v>
          </cell>
        </row>
        <row r="1970">
          <cell r="J1970" t="str">
            <v>US-GLOBAL ROOTS INC-11/2024</v>
          </cell>
          <cell r="K1970">
            <v>45633</v>
          </cell>
          <cell r="L1970" t="str">
            <v>Monthly Billing</v>
          </cell>
          <cell r="M1970">
            <v>1433.07</v>
          </cell>
          <cell r="N1970">
            <v>0</v>
          </cell>
          <cell r="O1970">
            <v>0</v>
          </cell>
          <cell r="P1970" t="str">
            <v>Nov/2024</v>
          </cell>
          <cell r="Q1970">
            <v>0</v>
          </cell>
          <cell r="R1970">
            <v>419</v>
          </cell>
          <cell r="S1970">
            <v>0</v>
          </cell>
          <cell r="T1970" t="str">
            <v>Active</v>
          </cell>
          <cell r="U1970" t="str">
            <v>Masspay</v>
          </cell>
        </row>
        <row r="1971">
          <cell r="J1971" t="str">
            <v>US-GLOBAL ROOTS INC-12/2024</v>
          </cell>
          <cell r="K1971">
            <v>45664</v>
          </cell>
          <cell r="L1971" t="str">
            <v>Monthly Billing</v>
          </cell>
          <cell r="M1971">
            <v>1407.08</v>
          </cell>
          <cell r="N1971">
            <v>1407.08</v>
          </cell>
          <cell r="O1971"/>
          <cell r="P1971" t="str">
            <v>Dec/2024</v>
          </cell>
          <cell r="Q1971">
            <v>1407.08</v>
          </cell>
          <cell r="R1971">
            <v>388</v>
          </cell>
          <cell r="S1971">
            <v>0</v>
          </cell>
          <cell r="T1971" t="str">
            <v>Active</v>
          </cell>
          <cell r="U1971" t="str">
            <v>Masspay</v>
          </cell>
        </row>
        <row r="1972">
          <cell r="J1972" t="str">
            <v>US-GLOBAL ROOTS INC-01/2025</v>
          </cell>
          <cell r="K1972">
            <v>45695</v>
          </cell>
          <cell r="L1972" t="str">
            <v>Monthly Billing</v>
          </cell>
          <cell r="M1972">
            <v>1574.6</v>
          </cell>
          <cell r="N1972">
            <v>1574.6</v>
          </cell>
          <cell r="O1972"/>
          <cell r="P1972" t="str">
            <v>Jan/2025</v>
          </cell>
          <cell r="Q1972">
            <v>1574.6</v>
          </cell>
          <cell r="R1972">
            <v>357</v>
          </cell>
          <cell r="S1972">
            <v>0</v>
          </cell>
          <cell r="T1972" t="str">
            <v>Active</v>
          </cell>
          <cell r="U1972" t="str">
            <v>Masspay</v>
          </cell>
        </row>
        <row r="1973">
          <cell r="J1973" t="str">
            <v>US-GLOBAL ROOTS INC-02/2025</v>
          </cell>
          <cell r="K1973">
            <v>45723</v>
          </cell>
          <cell r="L1973" t="str">
            <v>Monthly Billing</v>
          </cell>
          <cell r="M1973">
            <v>1405.71</v>
          </cell>
          <cell r="N1973">
            <v>1405.71</v>
          </cell>
          <cell r="O1973"/>
          <cell r="P1973" t="str">
            <v>Feb/2025</v>
          </cell>
          <cell r="Q1973">
            <v>1405.71</v>
          </cell>
          <cell r="R1973">
            <v>329</v>
          </cell>
          <cell r="S1973">
            <v>0</v>
          </cell>
          <cell r="T1973" t="str">
            <v>Active</v>
          </cell>
          <cell r="U1973" t="str">
            <v>Masspay</v>
          </cell>
        </row>
        <row r="1974">
          <cell r="J1974" t="str">
            <v>US-GLOBAL ROOTS INC-03/2025</v>
          </cell>
          <cell r="K1974">
            <v>45754</v>
          </cell>
          <cell r="L1974" t="str">
            <v>Monthly Billing</v>
          </cell>
          <cell r="M1974">
            <v>1415.14</v>
          </cell>
          <cell r="N1974">
            <v>1415.14</v>
          </cell>
          <cell r="O1974"/>
          <cell r="P1974" t="str">
            <v>Mar/2025</v>
          </cell>
          <cell r="Q1974">
            <v>1415.14</v>
          </cell>
          <cell r="R1974">
            <v>298</v>
          </cell>
          <cell r="S1974">
            <v>0</v>
          </cell>
          <cell r="T1974" t="str">
            <v>Active</v>
          </cell>
          <cell r="U1974" t="str">
            <v>Masspay</v>
          </cell>
        </row>
        <row r="1975">
          <cell r="J1975" t="str">
            <v>US-GLOBAL ROOTS INC-04/2025</v>
          </cell>
          <cell r="K1975">
            <v>45784</v>
          </cell>
          <cell r="L1975" t="str">
            <v>Monthly Billing</v>
          </cell>
          <cell r="M1975">
            <v>1244.53</v>
          </cell>
          <cell r="N1975">
            <v>1244.53</v>
          </cell>
          <cell r="O1975"/>
          <cell r="P1975" t="str">
            <v>Apr/2025</v>
          </cell>
          <cell r="Q1975">
            <v>1244.53</v>
          </cell>
          <cell r="R1975">
            <v>268</v>
          </cell>
          <cell r="S1975">
            <v>0</v>
          </cell>
          <cell r="T1975" t="str">
            <v>Active</v>
          </cell>
          <cell r="U1975" t="str">
            <v>Masspay</v>
          </cell>
        </row>
        <row r="1976">
          <cell r="J1976" t="str">
            <v>US-GLOBAL ROOTS INC-05/2025</v>
          </cell>
          <cell r="K1976">
            <v>45825</v>
          </cell>
          <cell r="L1976" t="str">
            <v>Monthly Billing</v>
          </cell>
          <cell r="M1976">
            <v>1417.47</v>
          </cell>
          <cell r="N1976">
            <v>0</v>
          </cell>
          <cell r="O1976">
            <v>0</v>
          </cell>
          <cell r="P1976" t="str">
            <v>May/2025</v>
          </cell>
          <cell r="Q1976">
            <v>1417.47</v>
          </cell>
          <cell r="R1976">
            <v>227</v>
          </cell>
          <cell r="S1976">
            <v>0</v>
          </cell>
          <cell r="T1976" t="str">
            <v>Active</v>
          </cell>
          <cell r="U1976" t="str">
            <v>Masspay</v>
          </cell>
        </row>
        <row r="1977">
          <cell r="J1977" t="str">
            <v>US-GLOBAL ROOTS INC-06/2025</v>
          </cell>
          <cell r="K1977">
            <v>45854</v>
          </cell>
          <cell r="L1977" t="str">
            <v>Monthly Billing</v>
          </cell>
          <cell r="M1977">
            <v>1335.76</v>
          </cell>
          <cell r="N1977">
            <v>2753.23</v>
          </cell>
          <cell r="O1977">
            <v>0</v>
          </cell>
          <cell r="P1977" t="str">
            <v>Jun/2025</v>
          </cell>
          <cell r="Q1977">
            <v>1335.76</v>
          </cell>
          <cell r="R1977">
            <v>198</v>
          </cell>
          <cell r="S1977">
            <v>0</v>
          </cell>
          <cell r="T1977" t="str">
            <v>Active</v>
          </cell>
          <cell r="U1977" t="str">
            <v>Masspay</v>
          </cell>
        </row>
        <row r="1978">
          <cell r="J1978" t="str">
            <v>US-CN-GLOBAL ROOTS INC-05-2025</v>
          </cell>
          <cell r="K1978">
            <v>45866</v>
          </cell>
          <cell r="L1978" t="str">
            <v>Credit Note-Write Off</v>
          </cell>
          <cell r="M1978">
            <v>-25</v>
          </cell>
          <cell r="N1978">
            <v>-25</v>
          </cell>
          <cell r="O1978">
            <v>0</v>
          </cell>
          <cell r="P1978" t="str">
            <v>May/2025</v>
          </cell>
          <cell r="Q1978">
            <v>-25</v>
          </cell>
          <cell r="R1978">
            <v>186</v>
          </cell>
          <cell r="S1978">
            <v>0</v>
          </cell>
          <cell r="T1978" t="str">
            <v>Active</v>
          </cell>
          <cell r="U1978" t="str">
            <v>Masspay</v>
          </cell>
        </row>
        <row r="1979">
          <cell r="J1979" t="str">
            <v>US-GLOBAL ROOTS INC-07/2025</v>
          </cell>
          <cell r="K1979">
            <v>45885</v>
          </cell>
          <cell r="L1979" t="str">
            <v>Monthly Billing</v>
          </cell>
          <cell r="M1979">
            <v>1243.1099999999999</v>
          </cell>
          <cell r="N1979">
            <v>1243.1099999999999</v>
          </cell>
          <cell r="O1979">
            <v>0</v>
          </cell>
          <cell r="P1979" t="str">
            <v>Jul/2025</v>
          </cell>
          <cell r="Q1979">
            <v>1243.1099999999999</v>
          </cell>
          <cell r="R1979">
            <v>167</v>
          </cell>
          <cell r="S1979">
            <v>0</v>
          </cell>
          <cell r="T1979" t="str">
            <v>Active</v>
          </cell>
          <cell r="U1979" t="str">
            <v>Masspay</v>
          </cell>
        </row>
        <row r="1980">
          <cell r="J1980" t="str">
            <v>US-GLOBAL ROOTS INC-08/2025</v>
          </cell>
          <cell r="K1980">
            <v>45916</v>
          </cell>
          <cell r="L1980" t="str">
            <v>Monthly Billing</v>
          </cell>
          <cell r="M1980">
            <v>1325.77</v>
          </cell>
          <cell r="N1980">
            <v>1325.77</v>
          </cell>
          <cell r="O1980">
            <v>0</v>
          </cell>
          <cell r="P1980" t="str">
            <v>Aug/2025</v>
          </cell>
          <cell r="Q1980">
            <v>1325.77</v>
          </cell>
          <cell r="R1980">
            <v>136</v>
          </cell>
          <cell r="S1980">
            <v>0</v>
          </cell>
          <cell r="T1980" t="str">
            <v>Active</v>
          </cell>
          <cell r="U1980" t="str">
            <v>Masspay</v>
          </cell>
        </row>
        <row r="1981">
          <cell r="J1981" t="str">
            <v>US-GLOBAL ROOTS INC-09/2025</v>
          </cell>
          <cell r="K1981">
            <v>45947</v>
          </cell>
          <cell r="L1981" t="str">
            <v>Monthly Billing</v>
          </cell>
          <cell r="M1981">
            <v>1554.73</v>
          </cell>
          <cell r="N1981">
            <v>1554.73</v>
          </cell>
          <cell r="O1981">
            <v>0</v>
          </cell>
          <cell r="P1981" t="str">
            <v>Sep/2025</v>
          </cell>
          <cell r="Q1981">
            <v>1554.73</v>
          </cell>
          <cell r="R1981">
            <v>105</v>
          </cell>
          <cell r="S1981">
            <v>0</v>
          </cell>
          <cell r="T1981" t="str">
            <v>Active</v>
          </cell>
          <cell r="U1981" t="str">
            <v>Masspay</v>
          </cell>
        </row>
        <row r="1982">
          <cell r="J1982" t="str">
            <v>US-GLOBAL ROOTS INC-10/2025</v>
          </cell>
          <cell r="K1982">
            <v>45978</v>
          </cell>
          <cell r="L1982" t="str">
            <v>Monthly Billing</v>
          </cell>
          <cell r="M1982">
            <v>1224.8800000000001</v>
          </cell>
          <cell r="N1982">
            <v>1224.8800000000001</v>
          </cell>
          <cell r="O1982">
            <v>0</v>
          </cell>
          <cell r="P1982" t="str">
            <v>Oct/2025</v>
          </cell>
          <cell r="Q1982">
            <v>1224.8800000000001</v>
          </cell>
          <cell r="R1982">
            <v>74</v>
          </cell>
          <cell r="S1982">
            <v>0</v>
          </cell>
          <cell r="T1982" t="str">
            <v>Active</v>
          </cell>
          <cell r="U1982" t="str">
            <v>Masspay</v>
          </cell>
        </row>
        <row r="1983">
          <cell r="J1983" t="str">
            <v>US-GLOBAL ROOTS INC-11/2025</v>
          </cell>
          <cell r="K1983">
            <v>46007</v>
          </cell>
          <cell r="L1983" t="str">
            <v>Monthly Billing</v>
          </cell>
          <cell r="M1983">
            <v>1369.25</v>
          </cell>
          <cell r="N1983">
            <v>1369.25</v>
          </cell>
          <cell r="O1983">
            <v>0</v>
          </cell>
          <cell r="P1983" t="str">
            <v>Nov/2025</v>
          </cell>
          <cell r="Q1983">
            <v>1369.25</v>
          </cell>
          <cell r="R1983">
            <v>45</v>
          </cell>
          <cell r="S1983">
            <v>0</v>
          </cell>
          <cell r="T1983" t="str">
            <v>Active</v>
          </cell>
          <cell r="U1983" t="str">
            <v>Masspay</v>
          </cell>
        </row>
        <row r="1984">
          <cell r="J1984" t="str">
            <v>SG-Global81-11/2022</v>
          </cell>
          <cell r="K1984">
            <v>44907</v>
          </cell>
          <cell r="L1984" t="str">
            <v>Monthly Billing</v>
          </cell>
          <cell r="M1984">
            <v>19646</v>
          </cell>
          <cell r="N1984">
            <v>19646</v>
          </cell>
          <cell r="O1984"/>
          <cell r="P1984" t="str">
            <v>Nov/2022</v>
          </cell>
          <cell r="Q1984">
            <v>19646</v>
          </cell>
          <cell r="R1984">
            <v>1145</v>
          </cell>
          <cell r="S1984">
            <v>0</v>
          </cell>
          <cell r="T1984" t="str">
            <v>Active</v>
          </cell>
          <cell r="U1984" t="str">
            <v>Masspay</v>
          </cell>
        </row>
        <row r="1985">
          <cell r="J1985" t="str">
            <v>SG-Global81-12/2022</v>
          </cell>
          <cell r="K1985">
            <v>44933</v>
          </cell>
          <cell r="L1985" t="str">
            <v>Monthly Billing</v>
          </cell>
          <cell r="M1985">
            <v>22034.5</v>
          </cell>
          <cell r="N1985">
            <v>22034.5</v>
          </cell>
          <cell r="O1985"/>
          <cell r="P1985" t="str">
            <v>Dec/2022</v>
          </cell>
          <cell r="Q1985">
            <v>22034.5</v>
          </cell>
          <cell r="R1985">
            <v>1119</v>
          </cell>
          <cell r="S1985">
            <v>0</v>
          </cell>
          <cell r="T1985" t="str">
            <v>Active</v>
          </cell>
          <cell r="U1985" t="str">
            <v>Masspay</v>
          </cell>
        </row>
        <row r="1986">
          <cell r="J1986" t="str">
            <v>SG-Global81-01/2023</v>
          </cell>
          <cell r="K1986">
            <v>44964</v>
          </cell>
          <cell r="L1986" t="str">
            <v>Monthly Billing</v>
          </cell>
          <cell r="M1986">
            <v>22136</v>
          </cell>
          <cell r="N1986">
            <v>22136</v>
          </cell>
          <cell r="O1986"/>
          <cell r="P1986" t="str">
            <v>Jan/2023</v>
          </cell>
          <cell r="Q1986">
            <v>22136</v>
          </cell>
          <cell r="R1986">
            <v>1088</v>
          </cell>
          <cell r="S1986">
            <v>0</v>
          </cell>
          <cell r="T1986" t="str">
            <v>Active</v>
          </cell>
          <cell r="U1986" t="str">
            <v>Masspay</v>
          </cell>
        </row>
        <row r="1987">
          <cell r="J1987" t="str">
            <v>SG-Global81-02/2023</v>
          </cell>
          <cell r="K1987">
            <v>44992</v>
          </cell>
          <cell r="L1987" t="str">
            <v>Monthly Billing</v>
          </cell>
          <cell r="M1987">
            <v>20996</v>
          </cell>
          <cell r="N1987">
            <v>20996</v>
          </cell>
          <cell r="O1987"/>
          <cell r="P1987" t="str">
            <v>Feb/2023</v>
          </cell>
          <cell r="Q1987">
            <v>20996</v>
          </cell>
          <cell r="R1987">
            <v>1060</v>
          </cell>
          <cell r="S1987">
            <v>0</v>
          </cell>
          <cell r="T1987" t="str">
            <v>Active</v>
          </cell>
          <cell r="U1987" t="str">
            <v>Masspay</v>
          </cell>
        </row>
        <row r="1988">
          <cell r="J1988" t="str">
            <v>SG-Global81-03/2023</v>
          </cell>
          <cell r="K1988">
            <v>45023</v>
          </cell>
          <cell r="L1988" t="str">
            <v>Monthly Billing</v>
          </cell>
          <cell r="M1988">
            <v>24089</v>
          </cell>
          <cell r="N1988">
            <v>24089</v>
          </cell>
          <cell r="O1988"/>
          <cell r="P1988" t="str">
            <v>Mar/2023</v>
          </cell>
          <cell r="Q1988">
            <v>24089</v>
          </cell>
          <cell r="R1988">
            <v>1029</v>
          </cell>
          <cell r="S1988">
            <v>0</v>
          </cell>
          <cell r="T1988" t="str">
            <v>Active</v>
          </cell>
          <cell r="U1988" t="str">
            <v>Masspay</v>
          </cell>
        </row>
        <row r="1989">
          <cell r="J1989" t="str">
            <v>SG-Global81-04/2023</v>
          </cell>
          <cell r="K1989">
            <v>45054</v>
          </cell>
          <cell r="L1989" t="str">
            <v>Monthly Billing</v>
          </cell>
          <cell r="M1989">
            <v>22947</v>
          </cell>
          <cell r="N1989">
            <v>22947</v>
          </cell>
          <cell r="O1989"/>
          <cell r="P1989" t="str">
            <v>Apr/2023</v>
          </cell>
          <cell r="Q1989">
            <v>22947</v>
          </cell>
          <cell r="R1989">
            <v>998</v>
          </cell>
          <cell r="S1989">
            <v>0</v>
          </cell>
          <cell r="T1989" t="str">
            <v>Active</v>
          </cell>
          <cell r="U1989" t="str">
            <v>Masspay</v>
          </cell>
        </row>
        <row r="1990">
          <cell r="J1990" t="str">
            <v>SG-Global81-05/2023</v>
          </cell>
          <cell r="K1990">
            <v>45084</v>
          </cell>
          <cell r="L1990" t="str">
            <v>Monthly Billing</v>
          </cell>
          <cell r="M1990">
            <v>26041.5</v>
          </cell>
          <cell r="N1990">
            <v>26041.5</v>
          </cell>
          <cell r="O1990"/>
          <cell r="P1990" t="str">
            <v>May/2023</v>
          </cell>
          <cell r="Q1990">
            <v>26041.5</v>
          </cell>
          <cell r="R1990">
            <v>968</v>
          </cell>
          <cell r="S1990">
            <v>0</v>
          </cell>
          <cell r="T1990" t="str">
            <v>Active</v>
          </cell>
          <cell r="U1990" t="str">
            <v>Masspay</v>
          </cell>
        </row>
        <row r="1991">
          <cell r="J1991" t="str">
            <v>SG-Global81-06/2023</v>
          </cell>
          <cell r="K1991">
            <v>45120</v>
          </cell>
          <cell r="L1991" t="str">
            <v>Monthly Billing</v>
          </cell>
          <cell r="M1991">
            <v>26072.5</v>
          </cell>
          <cell r="N1991">
            <v>26072.5</v>
          </cell>
          <cell r="O1991"/>
          <cell r="P1991" t="str">
            <v>Jun/2023</v>
          </cell>
          <cell r="Q1991">
            <v>26072.5</v>
          </cell>
          <cell r="R1991">
            <v>932</v>
          </cell>
          <cell r="S1991">
            <v>0</v>
          </cell>
          <cell r="T1991" t="str">
            <v>Active</v>
          </cell>
          <cell r="U1991" t="str">
            <v>Masspay</v>
          </cell>
        </row>
        <row r="1992">
          <cell r="J1992" t="str">
            <v>SG-Global81-07/2023</v>
          </cell>
          <cell r="K1992">
            <v>45145</v>
          </cell>
          <cell r="L1992" t="str">
            <v>Monthly Billing</v>
          </cell>
          <cell r="M1992">
            <v>29689</v>
          </cell>
          <cell r="N1992">
            <v>29689</v>
          </cell>
          <cell r="O1992"/>
          <cell r="P1992" t="str">
            <v>Jul/2023</v>
          </cell>
          <cell r="Q1992">
            <v>29689</v>
          </cell>
          <cell r="R1992">
            <v>907</v>
          </cell>
          <cell r="S1992">
            <v>0</v>
          </cell>
          <cell r="T1992" t="str">
            <v>Active</v>
          </cell>
          <cell r="U1992" t="str">
            <v>Masspay</v>
          </cell>
        </row>
        <row r="1993">
          <cell r="J1993" t="str">
            <v>SG -Global81-CR-06/2023</v>
          </cell>
          <cell r="K1993"/>
          <cell r="L1993" t="str">
            <v>Credit Note</v>
          </cell>
          <cell r="M1993">
            <v>-1047.5</v>
          </cell>
          <cell r="N1993">
            <v>-1047.5</v>
          </cell>
          <cell r="O1993"/>
          <cell r="P1993" t="str">
            <v>Jun/2023</v>
          </cell>
          <cell r="Q1993">
            <v>-1047.5</v>
          </cell>
          <cell r="R1993"/>
          <cell r="S1993">
            <v>0</v>
          </cell>
          <cell r="T1993" t="str">
            <v>Active</v>
          </cell>
          <cell r="U1993" t="str">
            <v>Masspay</v>
          </cell>
        </row>
        <row r="1994">
          <cell r="J1994" t="str">
            <v>SG -Global81-CR-07/2023</v>
          </cell>
          <cell r="K1994"/>
          <cell r="L1994" t="str">
            <v>Credit Note</v>
          </cell>
          <cell r="M1994">
            <v>-3541</v>
          </cell>
          <cell r="N1994">
            <v>-3541</v>
          </cell>
          <cell r="O1994"/>
          <cell r="P1994" t="str">
            <v>Jul/2023</v>
          </cell>
          <cell r="Q1994">
            <v>-3541</v>
          </cell>
          <cell r="R1994"/>
          <cell r="S1994">
            <v>0</v>
          </cell>
          <cell r="T1994" t="str">
            <v>Active</v>
          </cell>
          <cell r="U1994" t="str">
            <v>Masspay</v>
          </cell>
        </row>
        <row r="1995">
          <cell r="J1995" t="str">
            <v>SG -Global81-CR-06/2023</v>
          </cell>
          <cell r="K1995"/>
          <cell r="L1995" t="str">
            <v>Credit Note</v>
          </cell>
          <cell r="M1995">
            <v>-121</v>
          </cell>
          <cell r="N1995">
            <v>-121</v>
          </cell>
          <cell r="O1995"/>
          <cell r="P1995" t="str">
            <v>Jun/2023</v>
          </cell>
          <cell r="Q1995">
            <v>-121</v>
          </cell>
          <cell r="R1995"/>
          <cell r="S1995">
            <v>0</v>
          </cell>
          <cell r="T1995" t="str">
            <v>Active</v>
          </cell>
          <cell r="U1995" t="str">
            <v>Masspay</v>
          </cell>
        </row>
        <row r="1996">
          <cell r="J1996" t="str">
            <v>SG -Global81-CR-07/2023</v>
          </cell>
          <cell r="K1996"/>
          <cell r="L1996" t="str">
            <v>Credit Note</v>
          </cell>
          <cell r="M1996">
            <v>-33</v>
          </cell>
          <cell r="N1996">
            <v>-33</v>
          </cell>
          <cell r="O1996"/>
          <cell r="P1996" t="str">
            <v>Jul/2023</v>
          </cell>
          <cell r="Q1996">
            <v>-33</v>
          </cell>
          <cell r="R1996"/>
          <cell r="S1996">
            <v>0</v>
          </cell>
          <cell r="T1996" t="str">
            <v>Active</v>
          </cell>
          <cell r="U1996" t="str">
            <v>Masspay</v>
          </cell>
        </row>
        <row r="1997">
          <cell r="J1997" t="str">
            <v>SG -Global81-08/2023</v>
          </cell>
          <cell r="K1997">
            <v>45176</v>
          </cell>
          <cell r="L1997" t="str">
            <v>Monthly Billing</v>
          </cell>
          <cell r="M1997">
            <v>27042</v>
          </cell>
          <cell r="N1997">
            <v>27042</v>
          </cell>
          <cell r="O1997"/>
          <cell r="P1997" t="str">
            <v>Aug/2023</v>
          </cell>
          <cell r="Q1997">
            <v>27042</v>
          </cell>
          <cell r="R1997">
            <v>876</v>
          </cell>
          <cell r="S1997">
            <v>0</v>
          </cell>
          <cell r="T1997" t="str">
            <v>Active</v>
          </cell>
          <cell r="U1997" t="str">
            <v>Masspay</v>
          </cell>
        </row>
        <row r="1998">
          <cell r="J1998" t="str">
            <v>SG-Global81-09/2023</v>
          </cell>
          <cell r="K1998">
            <v>45218</v>
          </cell>
          <cell r="L1998" t="str">
            <v>Monthly Billing</v>
          </cell>
          <cell r="M1998">
            <v>27932</v>
          </cell>
          <cell r="N1998">
            <v>27932</v>
          </cell>
          <cell r="O1998"/>
          <cell r="P1998" t="str">
            <v>Sep/2023</v>
          </cell>
          <cell r="Q1998">
            <v>27932</v>
          </cell>
          <cell r="R1998">
            <v>834</v>
          </cell>
          <cell r="S1998">
            <v>0</v>
          </cell>
          <cell r="T1998" t="str">
            <v>Active</v>
          </cell>
          <cell r="U1998" t="str">
            <v>Masspay</v>
          </cell>
        </row>
        <row r="1999">
          <cell r="J1999" t="str">
            <v>SG-Global81-10/2023</v>
          </cell>
          <cell r="K1999">
            <v>45237</v>
          </cell>
          <cell r="L1999" t="str">
            <v>Monthly Billing</v>
          </cell>
          <cell r="M1999">
            <v>27912.25</v>
          </cell>
          <cell r="N1999">
            <v>27912.25</v>
          </cell>
          <cell r="O1999"/>
          <cell r="P1999" t="str">
            <v>Oct/2023</v>
          </cell>
          <cell r="Q1999">
            <v>27912.25</v>
          </cell>
          <cell r="R1999">
            <v>815</v>
          </cell>
          <cell r="S1999">
            <v>0</v>
          </cell>
          <cell r="T1999" t="str">
            <v>Active</v>
          </cell>
          <cell r="U1999" t="str">
            <v>Masspay</v>
          </cell>
        </row>
        <row r="2000">
          <cell r="J2000" t="str">
            <v>SG-Global81-11/2023</v>
          </cell>
          <cell r="K2000">
            <v>45267</v>
          </cell>
          <cell r="L2000" t="str">
            <v>Monthly Billing</v>
          </cell>
          <cell r="M2000">
            <v>29948.5</v>
          </cell>
          <cell r="N2000">
            <v>29948.5</v>
          </cell>
          <cell r="O2000"/>
          <cell r="P2000" t="str">
            <v>Nov/2023</v>
          </cell>
          <cell r="Q2000">
            <v>29948.5</v>
          </cell>
          <cell r="R2000">
            <v>785</v>
          </cell>
          <cell r="S2000">
            <v>0</v>
          </cell>
          <cell r="T2000" t="str">
            <v>Active</v>
          </cell>
          <cell r="U2000" t="str">
            <v>Masspay</v>
          </cell>
        </row>
        <row r="2001">
          <cell r="J2001" t="str">
            <v>SG-Global81-12/2023</v>
          </cell>
          <cell r="K2001">
            <v>45299</v>
          </cell>
          <cell r="L2001" t="str">
            <v>Monthly Billing</v>
          </cell>
          <cell r="M2001">
            <v>33595</v>
          </cell>
          <cell r="N2001">
            <v>33595</v>
          </cell>
          <cell r="O2001"/>
          <cell r="P2001" t="str">
            <v>Dec/2023</v>
          </cell>
          <cell r="Q2001">
            <v>33595</v>
          </cell>
          <cell r="R2001">
            <v>753</v>
          </cell>
          <cell r="S2001">
            <v>0</v>
          </cell>
          <cell r="T2001" t="str">
            <v>Active</v>
          </cell>
          <cell r="U2001" t="str">
            <v>Masspay</v>
          </cell>
        </row>
        <row r="2002">
          <cell r="J2002" t="str">
            <v>SG-Global81-01/2024</v>
          </cell>
          <cell r="K2002">
            <v>45329</v>
          </cell>
          <cell r="L2002" t="str">
            <v>Monthly Billing</v>
          </cell>
          <cell r="M2002">
            <v>33618.5</v>
          </cell>
          <cell r="N2002">
            <v>33618.5</v>
          </cell>
          <cell r="O2002"/>
          <cell r="P2002" t="str">
            <v>Jan/2024</v>
          </cell>
          <cell r="Q2002">
            <v>33618.5</v>
          </cell>
          <cell r="R2002">
            <v>723</v>
          </cell>
          <cell r="S2002">
            <v>0</v>
          </cell>
          <cell r="T2002" t="str">
            <v>Active</v>
          </cell>
          <cell r="U2002" t="str">
            <v>Masspay</v>
          </cell>
        </row>
        <row r="2003">
          <cell r="J2003" t="str">
            <v>SG-Global81-02/2024</v>
          </cell>
          <cell r="K2003">
            <v>45358</v>
          </cell>
          <cell r="L2003" t="str">
            <v>Monthly Billing</v>
          </cell>
          <cell r="M2003">
            <v>33063.25</v>
          </cell>
          <cell r="N2003">
            <v>33063.25</v>
          </cell>
          <cell r="O2003"/>
          <cell r="P2003" t="str">
            <v>Feb/2024</v>
          </cell>
          <cell r="Q2003">
            <v>33063.25</v>
          </cell>
          <cell r="R2003">
            <v>694</v>
          </cell>
          <cell r="S2003">
            <v>0</v>
          </cell>
          <cell r="T2003" t="str">
            <v>Active</v>
          </cell>
          <cell r="U2003" t="str">
            <v>Masspay</v>
          </cell>
        </row>
        <row r="2004">
          <cell r="J2004" t="str">
            <v>SG-Global81-03/2024</v>
          </cell>
          <cell r="K2004">
            <v>45390</v>
          </cell>
          <cell r="L2004" t="str">
            <v>Monthly Billing</v>
          </cell>
          <cell r="M2004">
            <v>28297.75</v>
          </cell>
          <cell r="N2004">
            <v>28297.75</v>
          </cell>
          <cell r="O2004"/>
          <cell r="P2004" t="str">
            <v>Mar/2024</v>
          </cell>
          <cell r="Q2004">
            <v>28297.75</v>
          </cell>
          <cell r="R2004">
            <v>662</v>
          </cell>
          <cell r="S2004">
            <v>0</v>
          </cell>
          <cell r="T2004" t="str">
            <v>Active</v>
          </cell>
          <cell r="U2004" t="str">
            <v>Masspay</v>
          </cell>
        </row>
        <row r="2005">
          <cell r="J2005" t="str">
            <v>SG-Global81-04/2024</v>
          </cell>
          <cell r="K2005">
            <v>45419</v>
          </cell>
          <cell r="L2005" t="str">
            <v>Monthly Billing</v>
          </cell>
          <cell r="M2005">
            <v>25635.75</v>
          </cell>
          <cell r="N2005">
            <v>25635.75</v>
          </cell>
          <cell r="O2005"/>
          <cell r="P2005" t="str">
            <v>Apr/2024</v>
          </cell>
          <cell r="Q2005">
            <v>25635.75</v>
          </cell>
          <cell r="R2005">
            <v>633</v>
          </cell>
          <cell r="S2005">
            <v>0</v>
          </cell>
          <cell r="T2005" t="str">
            <v>Active</v>
          </cell>
          <cell r="U2005" t="str">
            <v>Masspay</v>
          </cell>
        </row>
        <row r="2006">
          <cell r="J2006" t="str">
            <v>SG-Global81-05/2024</v>
          </cell>
          <cell r="K2006">
            <v>45450</v>
          </cell>
          <cell r="L2006" t="str">
            <v>Monthly Billing</v>
          </cell>
          <cell r="M2006">
            <v>27166.75</v>
          </cell>
          <cell r="N2006">
            <v>27166.75</v>
          </cell>
          <cell r="O2006"/>
          <cell r="P2006" t="str">
            <v>May/2024</v>
          </cell>
          <cell r="Q2006">
            <v>27166.75</v>
          </cell>
          <cell r="R2006">
            <v>602</v>
          </cell>
          <cell r="S2006">
            <v>0</v>
          </cell>
          <cell r="T2006" t="str">
            <v>Active</v>
          </cell>
          <cell r="U2006" t="str">
            <v>Masspay</v>
          </cell>
        </row>
        <row r="2007">
          <cell r="J2007" t="str">
            <v>SG-Global81-06/2024</v>
          </cell>
          <cell r="K2007">
            <v>45481</v>
          </cell>
          <cell r="L2007" t="str">
            <v>Monthly Billing</v>
          </cell>
          <cell r="M2007">
            <v>30731.75</v>
          </cell>
          <cell r="N2007">
            <v>30731.75</v>
          </cell>
          <cell r="O2007"/>
          <cell r="P2007" t="str">
            <v>Jun/2024</v>
          </cell>
          <cell r="Q2007">
            <v>30731.75</v>
          </cell>
          <cell r="R2007">
            <v>571</v>
          </cell>
          <cell r="S2007">
            <v>0</v>
          </cell>
          <cell r="T2007" t="str">
            <v>Active</v>
          </cell>
          <cell r="U2007" t="str">
            <v>Masspay</v>
          </cell>
        </row>
        <row r="2008">
          <cell r="J2008" t="str">
            <v>SG-Global81-07/2024</v>
          </cell>
          <cell r="K2008">
            <v>45511</v>
          </cell>
          <cell r="L2008" t="str">
            <v>Monthly Billing</v>
          </cell>
          <cell r="M2008">
            <v>28550</v>
          </cell>
          <cell r="N2008">
            <v>28550</v>
          </cell>
          <cell r="O2008"/>
          <cell r="P2008" t="str">
            <v>Jul/2024</v>
          </cell>
          <cell r="Q2008">
            <v>28550</v>
          </cell>
          <cell r="R2008">
            <v>541</v>
          </cell>
          <cell r="S2008">
            <v>0</v>
          </cell>
          <cell r="T2008" t="str">
            <v>Active</v>
          </cell>
          <cell r="U2008" t="str">
            <v>Masspay</v>
          </cell>
        </row>
        <row r="2009">
          <cell r="J2009" t="str">
            <v>SG-Global81-08/2024</v>
          </cell>
          <cell r="K2009">
            <v>45542</v>
          </cell>
          <cell r="L2009" t="str">
            <v>Monthly Billing</v>
          </cell>
          <cell r="M2009">
            <v>30868.25</v>
          </cell>
          <cell r="N2009">
            <v>30868.25</v>
          </cell>
          <cell r="O2009"/>
          <cell r="P2009" t="str">
            <v>Aug/2024</v>
          </cell>
          <cell r="Q2009">
            <v>30868.25</v>
          </cell>
          <cell r="R2009">
            <v>510</v>
          </cell>
          <cell r="S2009">
            <v>0</v>
          </cell>
          <cell r="T2009" t="str">
            <v>Active</v>
          </cell>
          <cell r="U2009" t="str">
            <v>Masspay</v>
          </cell>
        </row>
        <row r="2010">
          <cell r="J2010" t="str">
            <v>SG-Global81-09/2024</v>
          </cell>
          <cell r="K2010">
            <v>45572</v>
          </cell>
          <cell r="L2010" t="str">
            <v>Monthly Billing</v>
          </cell>
          <cell r="M2010">
            <v>31334</v>
          </cell>
          <cell r="N2010">
            <v>31334</v>
          </cell>
          <cell r="O2010"/>
          <cell r="P2010" t="str">
            <v>Sep/2024</v>
          </cell>
          <cell r="Q2010">
            <v>31334</v>
          </cell>
          <cell r="R2010">
            <v>480</v>
          </cell>
          <cell r="S2010">
            <v>0</v>
          </cell>
          <cell r="T2010" t="str">
            <v>Active</v>
          </cell>
          <cell r="U2010" t="str">
            <v>Masspay</v>
          </cell>
        </row>
        <row r="2011">
          <cell r="J2011" t="str">
            <v>SG-Global81-10/2024</v>
          </cell>
          <cell r="K2011">
            <v>45603</v>
          </cell>
          <cell r="L2011" t="str">
            <v>Monthly Billing</v>
          </cell>
          <cell r="M2011">
            <v>36885.5</v>
          </cell>
          <cell r="N2011">
            <v>36885.5</v>
          </cell>
          <cell r="O2011"/>
          <cell r="P2011" t="str">
            <v>Oct/2024</v>
          </cell>
          <cell r="Q2011">
            <v>36885.5</v>
          </cell>
          <cell r="R2011">
            <v>449</v>
          </cell>
          <cell r="S2011">
            <v>0</v>
          </cell>
          <cell r="T2011" t="str">
            <v>Active</v>
          </cell>
          <cell r="U2011" t="str">
            <v>Masspay</v>
          </cell>
        </row>
        <row r="2012">
          <cell r="J2012" t="str">
            <v>SG-Global81-11/2024</v>
          </cell>
          <cell r="K2012">
            <v>45633</v>
          </cell>
          <cell r="L2012" t="str">
            <v>Monthly Billing</v>
          </cell>
          <cell r="M2012">
            <v>35166.25</v>
          </cell>
          <cell r="N2012">
            <v>35166.25</v>
          </cell>
          <cell r="O2012"/>
          <cell r="P2012" t="str">
            <v>Nov/2024</v>
          </cell>
          <cell r="Q2012">
            <v>0</v>
          </cell>
          <cell r="R2012">
            <v>419</v>
          </cell>
          <cell r="S2012">
            <v>0</v>
          </cell>
          <cell r="T2012" t="str">
            <v>Active</v>
          </cell>
          <cell r="U2012" t="str">
            <v>Masspay</v>
          </cell>
        </row>
        <row r="2013">
          <cell r="J2013" t="str">
            <v>SG-Global81-12/2024</v>
          </cell>
          <cell r="K2013">
            <v>45664</v>
          </cell>
          <cell r="L2013" t="str">
            <v>Monthly Billing</v>
          </cell>
          <cell r="M2013">
            <v>49132.5</v>
          </cell>
          <cell r="N2013">
            <v>49132.5</v>
          </cell>
          <cell r="O2013">
            <v>0</v>
          </cell>
          <cell r="P2013" t="str">
            <v>Dec-2024</v>
          </cell>
          <cell r="Q2013">
            <v>49132.5</v>
          </cell>
          <cell r="R2013">
            <v>388</v>
          </cell>
          <cell r="S2013">
            <v>0</v>
          </cell>
          <cell r="T2013" t="str">
            <v>Active</v>
          </cell>
          <cell r="U2013" t="str">
            <v>Masspay</v>
          </cell>
        </row>
        <row r="2014">
          <cell r="J2014" t="str">
            <v>SG-Global81-01/2025</v>
          </cell>
          <cell r="K2014">
            <v>45695</v>
          </cell>
          <cell r="L2014" t="str">
            <v>Monthly Billing</v>
          </cell>
          <cell r="M2014">
            <v>50516</v>
          </cell>
          <cell r="N2014">
            <v>50516</v>
          </cell>
          <cell r="O2014"/>
          <cell r="P2014" t="str">
            <v>Jan/2025</v>
          </cell>
          <cell r="Q2014">
            <v>50516</v>
          </cell>
          <cell r="R2014">
            <v>357</v>
          </cell>
          <cell r="S2014">
            <v>0</v>
          </cell>
          <cell r="T2014" t="str">
            <v>Active</v>
          </cell>
          <cell r="U2014" t="str">
            <v>Masspay</v>
          </cell>
        </row>
        <row r="2015">
          <cell r="J2015" t="str">
            <v>SG-Global81-02/2025</v>
          </cell>
          <cell r="K2015">
            <v>45723</v>
          </cell>
          <cell r="L2015" t="str">
            <v>Monthly Billing</v>
          </cell>
          <cell r="M2015">
            <v>52640.25</v>
          </cell>
          <cell r="N2015">
            <v>52640.25</v>
          </cell>
          <cell r="O2015"/>
          <cell r="P2015" t="str">
            <v>Feb/2025</v>
          </cell>
          <cell r="Q2015">
            <v>52640.25</v>
          </cell>
          <cell r="R2015">
            <v>329</v>
          </cell>
          <cell r="S2015">
            <v>0</v>
          </cell>
          <cell r="T2015" t="str">
            <v>Active</v>
          </cell>
          <cell r="U2015" t="str">
            <v>Masspay</v>
          </cell>
        </row>
        <row r="2016">
          <cell r="J2016" t="str">
            <v>SG-Global81-03/2025</v>
          </cell>
          <cell r="K2016">
            <v>45754</v>
          </cell>
          <cell r="L2016" t="str">
            <v>Monthly Billing</v>
          </cell>
          <cell r="M2016">
            <v>60234.75</v>
          </cell>
          <cell r="N2016">
            <v>60234.75</v>
          </cell>
          <cell r="O2016"/>
          <cell r="P2016" t="str">
            <v>Mar/2025</v>
          </cell>
          <cell r="Q2016">
            <v>60234.75</v>
          </cell>
          <cell r="R2016">
            <v>298</v>
          </cell>
          <cell r="S2016">
            <v>0</v>
          </cell>
          <cell r="T2016" t="str">
            <v>Active</v>
          </cell>
          <cell r="U2016" t="str">
            <v>Masspay</v>
          </cell>
        </row>
        <row r="2017">
          <cell r="J2017" t="str">
            <v>SG-Global81-04/2025</v>
          </cell>
          <cell r="K2017">
            <v>45784</v>
          </cell>
          <cell r="L2017" t="str">
            <v>Monthly Billing</v>
          </cell>
          <cell r="M2017">
            <v>65460</v>
          </cell>
          <cell r="N2017">
            <v>0</v>
          </cell>
          <cell r="O2017">
            <v>0</v>
          </cell>
          <cell r="P2017" t="str">
            <v>Apr/2025</v>
          </cell>
          <cell r="Q2017">
            <v>65460</v>
          </cell>
          <cell r="R2017">
            <v>268</v>
          </cell>
          <cell r="S2017">
            <v>0</v>
          </cell>
          <cell r="T2017" t="str">
            <v>Active</v>
          </cell>
          <cell r="U2017" t="str">
            <v>Masspay</v>
          </cell>
        </row>
        <row r="2018">
          <cell r="J2018" t="str">
            <v>SG-Global81-05/2025</v>
          </cell>
          <cell r="K2018">
            <v>45815</v>
          </cell>
          <cell r="L2018" t="str">
            <v>Monthly Billing</v>
          </cell>
          <cell r="M2018">
            <v>71710.5</v>
          </cell>
          <cell r="N2018">
            <v>71710.5</v>
          </cell>
          <cell r="O2018"/>
          <cell r="P2018" t="str">
            <v>May/2025</v>
          </cell>
          <cell r="Q2018">
            <v>71710.5</v>
          </cell>
          <cell r="R2018">
            <v>237</v>
          </cell>
          <cell r="S2018">
            <v>0</v>
          </cell>
          <cell r="T2018" t="str">
            <v>Active</v>
          </cell>
          <cell r="U2018" t="str">
            <v>Masspay</v>
          </cell>
        </row>
        <row r="2019">
          <cell r="J2019" t="str">
            <v>SG-Global81-06/2025</v>
          </cell>
          <cell r="K2019">
            <v>45845</v>
          </cell>
          <cell r="L2019" t="str">
            <v>Monthly Billing</v>
          </cell>
          <cell r="M2019">
            <v>74733</v>
          </cell>
          <cell r="N2019">
            <v>74733</v>
          </cell>
          <cell r="O2019">
            <v>0</v>
          </cell>
          <cell r="P2019" t="str">
            <v>Jun/2025</v>
          </cell>
          <cell r="Q2019">
            <v>74733</v>
          </cell>
          <cell r="R2019">
            <v>207</v>
          </cell>
          <cell r="S2019">
            <v>0</v>
          </cell>
          <cell r="T2019" t="str">
            <v>Active</v>
          </cell>
          <cell r="U2019" t="str">
            <v>Masspay</v>
          </cell>
        </row>
        <row r="2020">
          <cell r="J2020" t="str">
            <v>SG-Global81-07/2025</v>
          </cell>
          <cell r="K2020">
            <v>45876</v>
          </cell>
          <cell r="L2020" t="str">
            <v>Monthly Billing</v>
          </cell>
          <cell r="M2020">
            <v>85553.75</v>
          </cell>
          <cell r="N2020">
            <v>85553.75</v>
          </cell>
          <cell r="O2020">
            <v>0</v>
          </cell>
          <cell r="P2020" t="str">
            <v>Jul/2025</v>
          </cell>
          <cell r="Q2020">
            <v>85553.75</v>
          </cell>
          <cell r="R2020">
            <v>176</v>
          </cell>
          <cell r="S2020">
            <v>0</v>
          </cell>
          <cell r="T2020" t="str">
            <v>Active</v>
          </cell>
          <cell r="U2020" t="str">
            <v>Masspay</v>
          </cell>
        </row>
        <row r="2021">
          <cell r="J2021" t="str">
            <v>SG-Global81-08/2025</v>
          </cell>
          <cell r="K2021">
            <v>45908</v>
          </cell>
          <cell r="L2021" t="str">
            <v>Monthly Billing</v>
          </cell>
          <cell r="M2021">
            <v>85552</v>
          </cell>
          <cell r="N2021">
            <v>0</v>
          </cell>
          <cell r="O2021">
            <v>0</v>
          </cell>
          <cell r="P2021" t="str">
            <v>Aug/2025</v>
          </cell>
          <cell r="Q2021">
            <v>85552</v>
          </cell>
          <cell r="R2021">
            <v>144</v>
          </cell>
          <cell r="S2021">
            <v>0</v>
          </cell>
          <cell r="T2021" t="str">
            <v>Active</v>
          </cell>
          <cell r="U2021" t="str">
            <v>Masspay</v>
          </cell>
        </row>
        <row r="2022">
          <cell r="J2022" t="str">
            <v>SG-Global81-09/2025</v>
          </cell>
          <cell r="K2022">
            <v>45937</v>
          </cell>
          <cell r="L2022" t="str">
            <v>Monthly Billing</v>
          </cell>
          <cell r="M2022">
            <v>89943.55</v>
          </cell>
          <cell r="N2022">
            <v>0</v>
          </cell>
          <cell r="O2022">
            <v>0</v>
          </cell>
          <cell r="P2022" t="str">
            <v>Sep/2025</v>
          </cell>
          <cell r="Q2022">
            <v>89943.55</v>
          </cell>
          <cell r="R2022">
            <v>115</v>
          </cell>
          <cell r="S2022">
            <v>0</v>
          </cell>
          <cell r="T2022" t="str">
            <v>Active</v>
          </cell>
          <cell r="U2022" t="str">
            <v>Masspay</v>
          </cell>
        </row>
        <row r="2023">
          <cell r="J2023" t="str">
            <v>SG-Global81-10/2025</v>
          </cell>
          <cell r="K2023">
            <v>45974</v>
          </cell>
          <cell r="L2023" t="str">
            <v>Monthly Billing</v>
          </cell>
          <cell r="M2023">
            <v>102387.2</v>
          </cell>
          <cell r="N2023">
            <v>102387.2</v>
          </cell>
          <cell r="O2023">
            <v>0</v>
          </cell>
          <cell r="P2023" t="str">
            <v>Oct/2025</v>
          </cell>
          <cell r="Q2023">
            <v>102387.2</v>
          </cell>
          <cell r="R2023">
            <v>78</v>
          </cell>
          <cell r="S2023">
            <v>0</v>
          </cell>
          <cell r="T2023" t="str">
            <v>Active</v>
          </cell>
          <cell r="U2023" t="str">
            <v>Masspay</v>
          </cell>
        </row>
        <row r="2024">
          <cell r="J2024" t="str">
            <v>SG-Global81-11/2025</v>
          </cell>
          <cell r="K2024">
            <v>45999</v>
          </cell>
          <cell r="L2024" t="str">
            <v>Monthly Billing</v>
          </cell>
          <cell r="M2024">
            <v>93112.4</v>
          </cell>
          <cell r="N2024">
            <v>93112.4</v>
          </cell>
          <cell r="O2024">
            <v>0</v>
          </cell>
          <cell r="P2024" t="str">
            <v>Nov/2025</v>
          </cell>
          <cell r="Q2024">
            <v>93112.4</v>
          </cell>
          <cell r="R2024">
            <v>53</v>
          </cell>
          <cell r="S2024">
            <v>0</v>
          </cell>
          <cell r="T2024" t="str">
            <v>Active</v>
          </cell>
          <cell r="U2024" t="str">
            <v>Masspay</v>
          </cell>
        </row>
        <row r="2025">
          <cell r="J2025" t="str">
            <v>SG-Global81-12/2025</v>
          </cell>
          <cell r="K2025">
            <v>46032</v>
          </cell>
          <cell r="L2025" t="str">
            <v>Monthly Billing</v>
          </cell>
          <cell r="M2025">
            <v>122526.45</v>
          </cell>
          <cell r="N2025">
            <v>122526.45</v>
          </cell>
          <cell r="O2025">
            <v>0</v>
          </cell>
          <cell r="P2025" t="str">
            <v>Dec/2025</v>
          </cell>
          <cell r="Q2025">
            <v>122526.45</v>
          </cell>
          <cell r="R2025">
            <v>20</v>
          </cell>
          <cell r="S2025">
            <v>0</v>
          </cell>
          <cell r="T2025" t="str">
            <v>Active</v>
          </cell>
          <cell r="U2025" t="str">
            <v>Masspay</v>
          </cell>
        </row>
        <row r="2026">
          <cell r="J2026" t="str">
            <v>SG-globsol singapore pte ltd-03/2023</v>
          </cell>
          <cell r="K2026">
            <v>45023</v>
          </cell>
          <cell r="L2026" t="str">
            <v>Monthly Billing</v>
          </cell>
          <cell r="M2026">
            <v>11377.68</v>
          </cell>
          <cell r="N2026">
            <v>11377.68</v>
          </cell>
          <cell r="O2026"/>
          <cell r="P2026" t="str">
            <v>Mar/2023</v>
          </cell>
          <cell r="Q2026">
            <v>11377.68</v>
          </cell>
          <cell r="R2026">
            <v>1029</v>
          </cell>
          <cell r="S2026">
            <v>0</v>
          </cell>
          <cell r="T2026" t="str">
            <v>Active</v>
          </cell>
          <cell r="U2026" t="str">
            <v>Masspay</v>
          </cell>
        </row>
        <row r="2027">
          <cell r="J2027" t="str">
            <v>SG-globsol singapore pte ltd-05/2023</v>
          </cell>
          <cell r="K2027">
            <v>45084</v>
          </cell>
          <cell r="L2027" t="str">
            <v>Monthly Billing</v>
          </cell>
          <cell r="M2027">
            <v>50</v>
          </cell>
          <cell r="N2027">
            <v>50</v>
          </cell>
          <cell r="O2027"/>
          <cell r="P2027" t="str">
            <v>May/2023</v>
          </cell>
          <cell r="Q2027">
            <v>50</v>
          </cell>
          <cell r="R2027">
            <v>968</v>
          </cell>
          <cell r="S2027">
            <v>0</v>
          </cell>
          <cell r="T2027" t="str">
            <v>Active</v>
          </cell>
          <cell r="U2027" t="str">
            <v>Masspay</v>
          </cell>
        </row>
        <row r="2028">
          <cell r="J2028" t="str">
            <v>SG-golden money-10/2022</v>
          </cell>
          <cell r="K2028">
            <v>44841</v>
          </cell>
          <cell r="L2028" t="str">
            <v>Monthly Billing</v>
          </cell>
          <cell r="M2028">
            <v>425</v>
          </cell>
          <cell r="N2028">
            <v>425</v>
          </cell>
          <cell r="O2028"/>
          <cell r="P2028" t="str">
            <v>Oct/2022</v>
          </cell>
          <cell r="Q2028">
            <v>425</v>
          </cell>
          <cell r="R2028">
            <v>1211</v>
          </cell>
          <cell r="S2028">
            <v>0</v>
          </cell>
          <cell r="T2028" t="str">
            <v>Active</v>
          </cell>
          <cell r="U2028" t="str">
            <v>Masspay</v>
          </cell>
        </row>
        <row r="2029">
          <cell r="J2029" t="str">
            <v>SG-golden money transfer, inc-11/2022</v>
          </cell>
          <cell r="K2029">
            <v>44907</v>
          </cell>
          <cell r="L2029" t="str">
            <v>Monthly Billing</v>
          </cell>
          <cell r="M2029">
            <v>407.5</v>
          </cell>
          <cell r="N2029">
            <v>832.5</v>
          </cell>
          <cell r="O2029"/>
          <cell r="P2029" t="str">
            <v>Nov/2022</v>
          </cell>
          <cell r="Q2029">
            <v>407.5</v>
          </cell>
          <cell r="R2029">
            <v>1145</v>
          </cell>
          <cell r="S2029">
            <v>0</v>
          </cell>
          <cell r="T2029" t="str">
            <v>Active</v>
          </cell>
          <cell r="U2029" t="str">
            <v>Masspay</v>
          </cell>
        </row>
        <row r="2030">
          <cell r="J2030" t="str">
            <v>SG-golden money transfer, inc-12/2022</v>
          </cell>
          <cell r="K2030">
            <v>44937</v>
          </cell>
          <cell r="L2030" t="str">
            <v>Monthly Billing</v>
          </cell>
          <cell r="M2030">
            <v>432.5</v>
          </cell>
          <cell r="N2030">
            <v>432.5</v>
          </cell>
          <cell r="O2030"/>
          <cell r="P2030" t="str">
            <v>Dec/2022</v>
          </cell>
          <cell r="Q2030">
            <v>432.5</v>
          </cell>
          <cell r="R2030">
            <v>1115</v>
          </cell>
          <cell r="S2030">
            <v>0</v>
          </cell>
          <cell r="T2030" t="str">
            <v>Active</v>
          </cell>
          <cell r="U2030" t="str">
            <v>Masspay</v>
          </cell>
        </row>
        <row r="2031">
          <cell r="J2031" t="str">
            <v>SG-golden money transfer, inc-01/2023</v>
          </cell>
          <cell r="K2031">
            <v>44964</v>
          </cell>
          <cell r="L2031" t="str">
            <v>Monthly Billing</v>
          </cell>
          <cell r="M2031">
            <v>380</v>
          </cell>
          <cell r="N2031">
            <v>380</v>
          </cell>
          <cell r="O2031"/>
          <cell r="P2031" t="str">
            <v>Jan/2023</v>
          </cell>
          <cell r="Q2031">
            <v>380</v>
          </cell>
          <cell r="R2031">
            <v>1088</v>
          </cell>
          <cell r="S2031">
            <v>0</v>
          </cell>
          <cell r="T2031" t="str">
            <v>Active</v>
          </cell>
          <cell r="U2031" t="str">
            <v>Masspay</v>
          </cell>
        </row>
        <row r="2032">
          <cell r="J2032" t="str">
            <v>SG-goldenmoney-02/2023</v>
          </cell>
          <cell r="K2032">
            <v>44992</v>
          </cell>
          <cell r="L2032" t="str">
            <v>Monthly Billing</v>
          </cell>
          <cell r="M2032">
            <v>412.5</v>
          </cell>
          <cell r="N2032">
            <v>792.5</v>
          </cell>
          <cell r="O2032"/>
          <cell r="P2032" t="str">
            <v>Feb/2023</v>
          </cell>
          <cell r="Q2032">
            <v>412.5</v>
          </cell>
          <cell r="R2032">
            <v>1060</v>
          </cell>
          <cell r="S2032">
            <v>0</v>
          </cell>
          <cell r="T2032" t="str">
            <v>Active</v>
          </cell>
          <cell r="U2032" t="str">
            <v>Masspay</v>
          </cell>
        </row>
        <row r="2033">
          <cell r="J2033" t="str">
            <v>SG-goldenmoney-03/2023</v>
          </cell>
          <cell r="K2033">
            <v>45023</v>
          </cell>
          <cell r="L2033" t="str">
            <v>Monthly Billing</v>
          </cell>
          <cell r="M2033">
            <v>452.5</v>
          </cell>
          <cell r="N2033">
            <v>452.5</v>
          </cell>
          <cell r="O2033"/>
          <cell r="P2033" t="str">
            <v>Mar/2023</v>
          </cell>
          <cell r="Q2033">
            <v>452.5</v>
          </cell>
          <cell r="R2033">
            <v>1029</v>
          </cell>
          <cell r="S2033">
            <v>0</v>
          </cell>
          <cell r="T2033" t="str">
            <v>Active</v>
          </cell>
          <cell r="U2033" t="str">
            <v>Masspay</v>
          </cell>
        </row>
        <row r="2034">
          <cell r="J2034" t="str">
            <v>SG-goldenmoney-04/2023</v>
          </cell>
          <cell r="K2034">
            <v>45054</v>
          </cell>
          <cell r="L2034" t="str">
            <v>Monthly Billing</v>
          </cell>
          <cell r="M2034">
            <v>412.5</v>
          </cell>
          <cell r="N2034">
            <v>412.5</v>
          </cell>
          <cell r="O2034"/>
          <cell r="P2034" t="str">
            <v>Apr/2023</v>
          </cell>
          <cell r="Q2034">
            <v>412.5</v>
          </cell>
          <cell r="R2034">
            <v>998</v>
          </cell>
          <cell r="S2034">
            <v>0</v>
          </cell>
          <cell r="T2034" t="str">
            <v>Active</v>
          </cell>
          <cell r="U2034" t="str">
            <v>Masspay</v>
          </cell>
        </row>
        <row r="2035">
          <cell r="J2035" t="str">
            <v>SG-goldenmoney-05/2023</v>
          </cell>
          <cell r="K2035">
            <v>45084</v>
          </cell>
          <cell r="L2035" t="str">
            <v>Monthly Billing</v>
          </cell>
          <cell r="M2035">
            <v>370</v>
          </cell>
          <cell r="N2035">
            <v>370</v>
          </cell>
          <cell r="O2035"/>
          <cell r="P2035" t="str">
            <v>May/2023</v>
          </cell>
          <cell r="Q2035">
            <v>370</v>
          </cell>
          <cell r="R2035">
            <v>968</v>
          </cell>
          <cell r="S2035">
            <v>0</v>
          </cell>
          <cell r="T2035" t="str">
            <v>Active</v>
          </cell>
          <cell r="U2035" t="str">
            <v>Masspay</v>
          </cell>
        </row>
        <row r="2036">
          <cell r="J2036" t="str">
            <v>SG-goldenmoney-06/2023</v>
          </cell>
          <cell r="K2036">
            <v>45114</v>
          </cell>
          <cell r="L2036" t="str">
            <v>Monthly Billing</v>
          </cell>
          <cell r="M2036">
            <v>312.5</v>
          </cell>
          <cell r="N2036">
            <v>312.5</v>
          </cell>
          <cell r="O2036"/>
          <cell r="P2036" t="str">
            <v>Jun/2023</v>
          </cell>
          <cell r="Q2036">
            <v>312.5</v>
          </cell>
          <cell r="R2036">
            <v>938</v>
          </cell>
          <cell r="S2036">
            <v>0</v>
          </cell>
          <cell r="T2036" t="str">
            <v>Active</v>
          </cell>
          <cell r="U2036" t="str">
            <v>Masspay</v>
          </cell>
        </row>
        <row r="2037">
          <cell r="J2037" t="str">
            <v>SG-goldenmoney-12/2023</v>
          </cell>
          <cell r="K2037">
            <v>45299</v>
          </cell>
          <cell r="L2037" t="str">
            <v>Monthly Billing</v>
          </cell>
          <cell r="M2037">
            <v>317.5</v>
          </cell>
          <cell r="N2037">
            <v>317.5</v>
          </cell>
          <cell r="O2037"/>
          <cell r="P2037" t="str">
            <v>Dec/2023</v>
          </cell>
          <cell r="Q2037">
            <v>317.5</v>
          </cell>
          <cell r="R2037">
            <v>753</v>
          </cell>
          <cell r="S2037">
            <v>0</v>
          </cell>
          <cell r="T2037" t="str">
            <v>Active</v>
          </cell>
          <cell r="U2037" t="str">
            <v>Masspay</v>
          </cell>
        </row>
        <row r="2038">
          <cell r="J2038" t="str">
            <v>SG-goldenmoney-01/2024</v>
          </cell>
          <cell r="K2038">
            <v>45329</v>
          </cell>
          <cell r="L2038" t="str">
            <v>Monthly Billing</v>
          </cell>
          <cell r="M2038">
            <v>145</v>
          </cell>
          <cell r="N2038">
            <v>145</v>
          </cell>
          <cell r="O2038"/>
          <cell r="P2038" t="str">
            <v>Jan/2024</v>
          </cell>
          <cell r="Q2038">
            <v>145</v>
          </cell>
          <cell r="R2038">
            <v>723</v>
          </cell>
          <cell r="S2038">
            <v>0</v>
          </cell>
          <cell r="T2038" t="str">
            <v>Active</v>
          </cell>
          <cell r="U2038" t="str">
            <v>Masspay</v>
          </cell>
        </row>
        <row r="2039">
          <cell r="J2039" t="str">
            <v>SG-goldenmoney-03/2024</v>
          </cell>
          <cell r="K2039">
            <v>45390</v>
          </cell>
          <cell r="L2039" t="str">
            <v>Monthly Billing</v>
          </cell>
          <cell r="M2039">
            <v>2.5</v>
          </cell>
          <cell r="N2039">
            <v>2.5</v>
          </cell>
          <cell r="O2039"/>
          <cell r="P2039" t="str">
            <v>Mar/2024</v>
          </cell>
          <cell r="Q2039">
            <v>2.5</v>
          </cell>
          <cell r="R2039">
            <v>662</v>
          </cell>
          <cell r="S2039">
            <v>0</v>
          </cell>
          <cell r="T2039" t="str">
            <v>Active</v>
          </cell>
          <cell r="U2039" t="str">
            <v>Masspay</v>
          </cell>
        </row>
        <row r="2040">
          <cell r="J2040" t="str">
            <v>SG-goldenmoney-05/2024</v>
          </cell>
          <cell r="K2040">
            <v>45450</v>
          </cell>
          <cell r="L2040" t="str">
            <v>Monthly Billing</v>
          </cell>
          <cell r="M2040">
            <v>130</v>
          </cell>
          <cell r="N2040">
            <v>130</v>
          </cell>
          <cell r="O2040"/>
          <cell r="P2040" t="str">
            <v>May/2024</v>
          </cell>
          <cell r="Q2040">
            <v>130</v>
          </cell>
          <cell r="R2040">
            <v>602</v>
          </cell>
          <cell r="S2040">
            <v>0</v>
          </cell>
          <cell r="T2040" t="str">
            <v>Active</v>
          </cell>
          <cell r="U2040" t="str">
            <v>Masspay</v>
          </cell>
        </row>
        <row r="2041">
          <cell r="J2041" t="str">
            <v>SG-goldenmoney-06/2024</v>
          </cell>
          <cell r="K2041">
            <v>45469</v>
          </cell>
          <cell r="L2041" t="str">
            <v>Monthly Billing</v>
          </cell>
          <cell r="M2041">
            <v>2.5</v>
          </cell>
          <cell r="N2041">
            <v>2.5</v>
          </cell>
          <cell r="O2041"/>
          <cell r="P2041" t="str">
            <v>Jun/2024</v>
          </cell>
          <cell r="Q2041">
            <v>2.5</v>
          </cell>
          <cell r="R2041">
            <v>583</v>
          </cell>
          <cell r="S2041">
            <v>0</v>
          </cell>
          <cell r="T2041" t="str">
            <v>Active</v>
          </cell>
          <cell r="U2041" t="str">
            <v>Masspay</v>
          </cell>
        </row>
        <row r="2042">
          <cell r="J2042" t="str">
            <v>SG-GOOGLY MEDIA-12/2023</v>
          </cell>
          <cell r="K2042">
            <v>45315</v>
          </cell>
          <cell r="L2042" t="str">
            <v>Monthly Billing</v>
          </cell>
          <cell r="M2042">
            <v>45</v>
          </cell>
          <cell r="N2042">
            <v>45</v>
          </cell>
          <cell r="O2042"/>
          <cell r="P2042" t="str">
            <v>Dec/2023</v>
          </cell>
          <cell r="Q2042">
            <v>45</v>
          </cell>
          <cell r="R2042">
            <v>737</v>
          </cell>
          <cell r="S2042">
            <v>0</v>
          </cell>
          <cell r="T2042" t="str">
            <v>Active</v>
          </cell>
          <cell r="U2042" t="str">
            <v>Masspay</v>
          </cell>
        </row>
        <row r="2043">
          <cell r="J2043" t="str">
            <v>SG-bob-03/2023</v>
          </cell>
          <cell r="K2043">
            <v>45023</v>
          </cell>
          <cell r="L2043" t="str">
            <v>Monthly Billing</v>
          </cell>
          <cell r="M2043">
            <v>1500</v>
          </cell>
          <cell r="N2043">
            <v>3000</v>
          </cell>
          <cell r="O2043"/>
          <cell r="P2043" t="str">
            <v>Mar/2023</v>
          </cell>
          <cell r="Q2043">
            <v>1500</v>
          </cell>
          <cell r="R2043">
            <v>1029</v>
          </cell>
          <cell r="S2043">
            <v>0</v>
          </cell>
          <cell r="T2043" t="str">
            <v>Active</v>
          </cell>
          <cell r="U2043" t="str">
            <v>Masspay</v>
          </cell>
        </row>
        <row r="2044">
          <cell r="J2044" t="str">
            <v>SG-bob-04/2023</v>
          </cell>
          <cell r="K2044">
            <v>45054</v>
          </cell>
          <cell r="L2044" t="str">
            <v>Monthly Billing</v>
          </cell>
          <cell r="M2044">
            <v>1500</v>
          </cell>
          <cell r="N2044">
            <v>1500</v>
          </cell>
          <cell r="O2044"/>
          <cell r="P2044" t="str">
            <v>Apr/2023</v>
          </cell>
          <cell r="Q2044">
            <v>1500</v>
          </cell>
          <cell r="R2044">
            <v>998</v>
          </cell>
          <cell r="S2044">
            <v>0</v>
          </cell>
          <cell r="T2044" t="str">
            <v>Active</v>
          </cell>
          <cell r="U2044" t="str">
            <v>Masspay</v>
          </cell>
        </row>
        <row r="2045">
          <cell r="J2045" t="str">
            <v>SG-hamilton reserve bank ltd.-11/2022</v>
          </cell>
          <cell r="K2045">
            <v>44908</v>
          </cell>
          <cell r="L2045" t="str">
            <v>Monthly Billing</v>
          </cell>
          <cell r="M2045">
            <v>3000</v>
          </cell>
          <cell r="N2045">
            <v>3000</v>
          </cell>
          <cell r="O2045"/>
          <cell r="P2045" t="str">
            <v>Nov/2022</v>
          </cell>
          <cell r="Q2045">
            <v>3000</v>
          </cell>
          <cell r="R2045">
            <v>1144</v>
          </cell>
          <cell r="S2045">
            <v>0</v>
          </cell>
          <cell r="T2045" t="str">
            <v>Active</v>
          </cell>
          <cell r="U2045" t="str">
            <v>Masspay</v>
          </cell>
        </row>
        <row r="2046">
          <cell r="J2046" t="str">
            <v>SG-hamilton reserve bank ltd.-12/2022</v>
          </cell>
          <cell r="K2046">
            <v>44933</v>
          </cell>
          <cell r="L2046" t="str">
            <v>Monthly Billing</v>
          </cell>
          <cell r="M2046">
            <v>3000</v>
          </cell>
          <cell r="N2046">
            <v>3000</v>
          </cell>
          <cell r="O2046"/>
          <cell r="P2046" t="str">
            <v>Dec/2022</v>
          </cell>
          <cell r="Q2046">
            <v>3000</v>
          </cell>
          <cell r="R2046">
            <v>1119</v>
          </cell>
          <cell r="S2046">
            <v>0</v>
          </cell>
          <cell r="T2046" t="str">
            <v>Active</v>
          </cell>
          <cell r="U2046" t="str">
            <v>Masspay</v>
          </cell>
        </row>
        <row r="2047">
          <cell r="J2047" t="str">
            <v>SG-hamilton reserve bank ltd.-01/2023</v>
          </cell>
          <cell r="K2047">
            <v>44964</v>
          </cell>
          <cell r="L2047" t="str">
            <v>Monthly Billing</v>
          </cell>
          <cell r="M2047">
            <v>3000</v>
          </cell>
          <cell r="N2047">
            <v>3000</v>
          </cell>
          <cell r="O2047"/>
          <cell r="P2047" t="str">
            <v>Jan/2023</v>
          </cell>
          <cell r="Q2047">
            <v>3000</v>
          </cell>
          <cell r="R2047">
            <v>1088</v>
          </cell>
          <cell r="S2047">
            <v>0</v>
          </cell>
          <cell r="T2047" t="str">
            <v>Active</v>
          </cell>
          <cell r="U2047" t="str">
            <v>Masspay</v>
          </cell>
        </row>
        <row r="2048">
          <cell r="J2048" t="str">
            <v>SG-hamilton-02/2023</v>
          </cell>
          <cell r="K2048">
            <v>44992</v>
          </cell>
          <cell r="L2048" t="str">
            <v>Monthly Billing</v>
          </cell>
          <cell r="M2048">
            <v>3000</v>
          </cell>
          <cell r="N2048">
            <v>3000</v>
          </cell>
          <cell r="O2048"/>
          <cell r="P2048" t="str">
            <v>Feb/2023</v>
          </cell>
          <cell r="Q2048">
            <v>3000</v>
          </cell>
          <cell r="R2048">
            <v>1060</v>
          </cell>
          <cell r="S2048">
            <v>0</v>
          </cell>
          <cell r="T2048" t="str">
            <v>Active</v>
          </cell>
          <cell r="U2048" t="str">
            <v>Masspay</v>
          </cell>
        </row>
        <row r="2049">
          <cell r="J2049" t="str">
            <v>SG-hamilton-03/2023</v>
          </cell>
          <cell r="K2049">
            <v>45023</v>
          </cell>
          <cell r="L2049" t="str">
            <v>Monthly Billing</v>
          </cell>
          <cell r="M2049">
            <v>3000</v>
          </cell>
          <cell r="N2049">
            <v>3000</v>
          </cell>
          <cell r="O2049"/>
          <cell r="P2049" t="str">
            <v>Mar/2023</v>
          </cell>
          <cell r="Q2049">
            <v>3000</v>
          </cell>
          <cell r="R2049">
            <v>1029</v>
          </cell>
          <cell r="S2049">
            <v>0</v>
          </cell>
          <cell r="T2049" t="str">
            <v>Active</v>
          </cell>
          <cell r="U2049" t="str">
            <v>Masspay</v>
          </cell>
        </row>
        <row r="2050">
          <cell r="J2050" t="str">
            <v>SG-hamilton-04/2023</v>
          </cell>
          <cell r="K2050">
            <v>45054</v>
          </cell>
          <cell r="L2050" t="str">
            <v>Monthly Billing</v>
          </cell>
          <cell r="M2050">
            <v>3000</v>
          </cell>
          <cell r="N2050">
            <v>3000</v>
          </cell>
          <cell r="O2050"/>
          <cell r="P2050" t="str">
            <v>Apr/2023</v>
          </cell>
          <cell r="Q2050">
            <v>3000</v>
          </cell>
          <cell r="R2050">
            <v>998</v>
          </cell>
          <cell r="S2050">
            <v>0</v>
          </cell>
          <cell r="T2050" t="str">
            <v>Active</v>
          </cell>
          <cell r="U2050" t="str">
            <v>Masspay</v>
          </cell>
        </row>
        <row r="2051">
          <cell r="J2051" t="str">
            <v>SG-hamilton-05/2023</v>
          </cell>
          <cell r="K2051">
            <v>45084</v>
          </cell>
          <cell r="L2051" t="str">
            <v>Monthly Billing</v>
          </cell>
          <cell r="M2051">
            <v>3000</v>
          </cell>
          <cell r="N2051">
            <v>3000</v>
          </cell>
          <cell r="O2051"/>
          <cell r="P2051" t="str">
            <v>May/2023</v>
          </cell>
          <cell r="Q2051">
            <v>3000</v>
          </cell>
          <cell r="R2051">
            <v>968</v>
          </cell>
          <cell r="S2051">
            <v>0</v>
          </cell>
          <cell r="T2051" t="str">
            <v>Active</v>
          </cell>
          <cell r="U2051" t="str">
            <v>Masspay</v>
          </cell>
        </row>
        <row r="2052">
          <cell r="J2052" t="str">
            <v>SG-hamilton-06/2023</v>
          </cell>
          <cell r="K2052">
            <v>45114</v>
          </cell>
          <cell r="L2052" t="str">
            <v>Monthly Billing</v>
          </cell>
          <cell r="M2052">
            <v>3000</v>
          </cell>
          <cell r="N2052">
            <v>3000</v>
          </cell>
          <cell r="O2052"/>
          <cell r="P2052" t="str">
            <v>Jun/2023</v>
          </cell>
          <cell r="Q2052">
            <v>3000</v>
          </cell>
          <cell r="R2052">
            <v>938</v>
          </cell>
          <cell r="S2052">
            <v>0</v>
          </cell>
          <cell r="T2052" t="str">
            <v>Active</v>
          </cell>
          <cell r="U2052" t="str">
            <v>Masspay</v>
          </cell>
        </row>
        <row r="2053">
          <cell r="J2053" t="str">
            <v>SG-hamilton-07/2023</v>
          </cell>
          <cell r="K2053">
            <v>45145</v>
          </cell>
          <cell r="L2053" t="str">
            <v>Monthly Billing</v>
          </cell>
          <cell r="M2053">
            <v>3000</v>
          </cell>
          <cell r="N2053">
            <v>3000</v>
          </cell>
          <cell r="O2053"/>
          <cell r="P2053" t="str">
            <v>Jul/2023</v>
          </cell>
          <cell r="Q2053">
            <v>3000</v>
          </cell>
          <cell r="R2053">
            <v>907</v>
          </cell>
          <cell r="S2053">
            <v>0</v>
          </cell>
          <cell r="T2053" t="str">
            <v>Active</v>
          </cell>
          <cell r="U2053" t="str">
            <v>Masspay</v>
          </cell>
        </row>
        <row r="2054">
          <cell r="J2054" t="str">
            <v>SG -hamilton-08/2023</v>
          </cell>
          <cell r="K2054">
            <v>45176</v>
          </cell>
          <cell r="L2054" t="str">
            <v>Monthly Billing</v>
          </cell>
          <cell r="M2054">
            <v>3000</v>
          </cell>
          <cell r="N2054">
            <v>3000</v>
          </cell>
          <cell r="O2054"/>
          <cell r="P2054" t="str">
            <v>Aug/2023</v>
          </cell>
          <cell r="Q2054">
            <v>3000</v>
          </cell>
          <cell r="R2054">
            <v>876</v>
          </cell>
          <cell r="S2054">
            <v>0</v>
          </cell>
          <cell r="T2054" t="str">
            <v>Active</v>
          </cell>
          <cell r="U2054" t="str">
            <v>Masspay</v>
          </cell>
        </row>
        <row r="2055">
          <cell r="J2055" t="str">
            <v>SG-hamilton-09/2023</v>
          </cell>
          <cell r="K2055">
            <v>45206</v>
          </cell>
          <cell r="L2055" t="str">
            <v>Monthly Billing</v>
          </cell>
          <cell r="M2055">
            <v>3000</v>
          </cell>
          <cell r="N2055">
            <v>3000</v>
          </cell>
          <cell r="O2055"/>
          <cell r="P2055" t="str">
            <v>Sep/2023</v>
          </cell>
          <cell r="Q2055">
            <v>3000</v>
          </cell>
          <cell r="R2055">
            <v>846</v>
          </cell>
          <cell r="S2055">
            <v>0</v>
          </cell>
          <cell r="T2055" t="str">
            <v>Active</v>
          </cell>
          <cell r="U2055" t="str">
            <v>Masspay</v>
          </cell>
        </row>
        <row r="2056">
          <cell r="J2056" t="str">
            <v>SG-hamilton-10/2023</v>
          </cell>
          <cell r="K2056">
            <v>45237</v>
          </cell>
          <cell r="L2056" t="str">
            <v>Monthly Billing</v>
          </cell>
          <cell r="M2056">
            <v>3000</v>
          </cell>
          <cell r="N2056">
            <v>3000</v>
          </cell>
          <cell r="O2056"/>
          <cell r="P2056" t="str">
            <v>Oct/2023</v>
          </cell>
          <cell r="Q2056">
            <v>3000</v>
          </cell>
          <cell r="R2056">
            <v>815</v>
          </cell>
          <cell r="S2056">
            <v>0</v>
          </cell>
          <cell r="T2056" t="str">
            <v>Active</v>
          </cell>
          <cell r="U2056" t="str">
            <v>Masspay</v>
          </cell>
        </row>
        <row r="2057">
          <cell r="J2057" t="str">
            <v>SG-hamilton-11/2023</v>
          </cell>
          <cell r="K2057">
            <v>45267</v>
          </cell>
          <cell r="L2057" t="str">
            <v>Monthly Billing</v>
          </cell>
          <cell r="M2057">
            <v>3000</v>
          </cell>
          <cell r="N2057">
            <v>3000</v>
          </cell>
          <cell r="O2057"/>
          <cell r="P2057" t="str">
            <v>Nov/2023</v>
          </cell>
          <cell r="Q2057">
            <v>3000</v>
          </cell>
          <cell r="R2057">
            <v>785</v>
          </cell>
          <cell r="S2057">
            <v>0</v>
          </cell>
          <cell r="T2057" t="str">
            <v>Active</v>
          </cell>
          <cell r="U2057" t="str">
            <v>Masspay</v>
          </cell>
        </row>
        <row r="2058">
          <cell r="J2058" t="str">
            <v>SG-hamilton-12/2023</v>
          </cell>
          <cell r="K2058">
            <v>45299</v>
          </cell>
          <cell r="L2058" t="str">
            <v>Monthly Billing</v>
          </cell>
          <cell r="M2058">
            <v>3000</v>
          </cell>
          <cell r="N2058">
            <v>3000</v>
          </cell>
          <cell r="O2058"/>
          <cell r="P2058" t="str">
            <v>Dec/2023</v>
          </cell>
          <cell r="Q2058">
            <v>3000</v>
          </cell>
          <cell r="R2058">
            <v>753</v>
          </cell>
          <cell r="S2058">
            <v>0</v>
          </cell>
          <cell r="T2058" t="str">
            <v>Active</v>
          </cell>
          <cell r="U2058" t="str">
            <v>Masspay</v>
          </cell>
        </row>
        <row r="2059">
          <cell r="J2059" t="str">
            <v>SG-hamilton-01/2024</v>
          </cell>
          <cell r="K2059">
            <v>45329</v>
          </cell>
          <cell r="L2059" t="str">
            <v>Monthly Billing</v>
          </cell>
          <cell r="M2059">
            <v>3000</v>
          </cell>
          <cell r="N2059">
            <v>3000</v>
          </cell>
          <cell r="O2059"/>
          <cell r="P2059" t="str">
            <v>Jan/2024</v>
          </cell>
          <cell r="Q2059">
            <v>3000</v>
          </cell>
          <cell r="R2059">
            <v>723</v>
          </cell>
          <cell r="S2059">
            <v>0</v>
          </cell>
          <cell r="T2059" t="str">
            <v>Active</v>
          </cell>
          <cell r="U2059" t="str">
            <v>Masspay</v>
          </cell>
        </row>
        <row r="2060">
          <cell r="J2060" t="str">
            <v>SG-hamilton-02/2024</v>
          </cell>
          <cell r="K2060">
            <v>45358</v>
          </cell>
          <cell r="L2060" t="str">
            <v>Monthly Billing</v>
          </cell>
          <cell r="M2060">
            <v>3000</v>
          </cell>
          <cell r="N2060">
            <v>3000</v>
          </cell>
          <cell r="O2060"/>
          <cell r="P2060" t="str">
            <v>Feb/2024</v>
          </cell>
          <cell r="Q2060">
            <v>3000</v>
          </cell>
          <cell r="R2060">
            <v>694</v>
          </cell>
          <cell r="S2060">
            <v>0</v>
          </cell>
          <cell r="T2060" t="str">
            <v>Active</v>
          </cell>
          <cell r="U2060" t="str">
            <v>Masspay</v>
          </cell>
        </row>
        <row r="2061">
          <cell r="J2061" t="str">
            <v>SG-hamilton-03/2024</v>
          </cell>
          <cell r="K2061">
            <v>45390</v>
          </cell>
          <cell r="L2061" t="str">
            <v>Monthly Billing</v>
          </cell>
          <cell r="M2061">
            <v>3000</v>
          </cell>
          <cell r="N2061">
            <v>3000</v>
          </cell>
          <cell r="O2061"/>
          <cell r="P2061" t="str">
            <v>Mar/2024</v>
          </cell>
          <cell r="Q2061">
            <v>3000</v>
          </cell>
          <cell r="R2061">
            <v>662</v>
          </cell>
          <cell r="S2061">
            <v>0</v>
          </cell>
          <cell r="T2061" t="str">
            <v>Active</v>
          </cell>
          <cell r="U2061" t="str">
            <v>Masspay</v>
          </cell>
        </row>
        <row r="2062">
          <cell r="J2062" t="str">
            <v>SG-hamilton-04/2024</v>
          </cell>
          <cell r="K2062">
            <v>45419</v>
          </cell>
          <cell r="L2062" t="str">
            <v>Monthly Billing</v>
          </cell>
          <cell r="M2062">
            <v>3000</v>
          </cell>
          <cell r="N2062">
            <v>3000</v>
          </cell>
          <cell r="O2062"/>
          <cell r="P2062" t="str">
            <v>Apr/2024</v>
          </cell>
          <cell r="Q2062">
            <v>3000</v>
          </cell>
          <cell r="R2062">
            <v>633</v>
          </cell>
          <cell r="S2062">
            <v>0</v>
          </cell>
          <cell r="T2062" t="str">
            <v>Active</v>
          </cell>
          <cell r="U2062" t="str">
            <v>Masspay</v>
          </cell>
        </row>
        <row r="2063">
          <cell r="J2063" t="str">
            <v>SG-hamilton-05/2024</v>
          </cell>
          <cell r="K2063">
            <v>45450</v>
          </cell>
          <cell r="L2063" t="str">
            <v>Monthly Billing</v>
          </cell>
          <cell r="M2063">
            <v>3000</v>
          </cell>
          <cell r="N2063">
            <v>3000</v>
          </cell>
          <cell r="O2063"/>
          <cell r="P2063" t="str">
            <v>May/2024</v>
          </cell>
          <cell r="Q2063">
            <v>3000</v>
          </cell>
          <cell r="R2063">
            <v>602</v>
          </cell>
          <cell r="S2063">
            <v>0</v>
          </cell>
          <cell r="T2063" t="str">
            <v>Active</v>
          </cell>
          <cell r="U2063" t="str">
            <v>Masspay</v>
          </cell>
        </row>
        <row r="2064">
          <cell r="J2064" t="str">
            <v>SG-hamilton-06/2024</v>
          </cell>
          <cell r="K2064">
            <v>45481</v>
          </cell>
          <cell r="L2064" t="str">
            <v>Monthly Billing</v>
          </cell>
          <cell r="M2064">
            <v>3000</v>
          </cell>
          <cell r="N2064">
            <v>3000</v>
          </cell>
          <cell r="O2064"/>
          <cell r="P2064" t="str">
            <v>Jun/2024</v>
          </cell>
          <cell r="Q2064">
            <v>3000</v>
          </cell>
          <cell r="R2064">
            <v>571</v>
          </cell>
          <cell r="S2064">
            <v>0</v>
          </cell>
          <cell r="T2064" t="str">
            <v>Active</v>
          </cell>
          <cell r="U2064" t="str">
            <v>Masspay</v>
          </cell>
        </row>
        <row r="2065">
          <cell r="J2065" t="str">
            <v>SG-hamilton-07/2024</v>
          </cell>
          <cell r="K2065">
            <v>45511</v>
          </cell>
          <cell r="L2065" t="str">
            <v>Monthly Billing</v>
          </cell>
          <cell r="M2065">
            <v>3000</v>
          </cell>
          <cell r="N2065">
            <v>3000</v>
          </cell>
          <cell r="O2065"/>
          <cell r="P2065" t="str">
            <v>Jul/2024</v>
          </cell>
          <cell r="Q2065">
            <v>3000</v>
          </cell>
          <cell r="R2065">
            <v>541</v>
          </cell>
          <cell r="S2065">
            <v>0</v>
          </cell>
          <cell r="T2065" t="str">
            <v>Active</v>
          </cell>
          <cell r="U2065" t="str">
            <v>Masspay</v>
          </cell>
        </row>
        <row r="2066">
          <cell r="J2066" t="str">
            <v>SG-hamilton-08/2024</v>
          </cell>
          <cell r="K2066">
            <v>45542</v>
          </cell>
          <cell r="L2066" t="str">
            <v>Monthly Billing</v>
          </cell>
          <cell r="M2066">
            <v>3000</v>
          </cell>
          <cell r="N2066">
            <v>3000</v>
          </cell>
          <cell r="O2066"/>
          <cell r="P2066" t="str">
            <v>Aug/2024</v>
          </cell>
          <cell r="Q2066">
            <v>3000</v>
          </cell>
          <cell r="R2066">
            <v>510</v>
          </cell>
          <cell r="S2066">
            <v>0</v>
          </cell>
          <cell r="T2066" t="str">
            <v>Active</v>
          </cell>
          <cell r="U2066" t="str">
            <v>Masspay</v>
          </cell>
        </row>
        <row r="2067">
          <cell r="J2067" t="str">
            <v>SG-hamilton-09/2024</v>
          </cell>
          <cell r="K2067">
            <v>45572</v>
          </cell>
          <cell r="L2067" t="str">
            <v>Monthly Billing</v>
          </cell>
          <cell r="M2067">
            <v>3075</v>
          </cell>
          <cell r="N2067">
            <v>3075</v>
          </cell>
          <cell r="O2067"/>
          <cell r="P2067" t="str">
            <v>Sep/2024</v>
          </cell>
          <cell r="Q2067">
            <v>3075</v>
          </cell>
          <cell r="R2067">
            <v>480</v>
          </cell>
          <cell r="S2067">
            <v>0</v>
          </cell>
          <cell r="T2067" t="str">
            <v>Active</v>
          </cell>
          <cell r="U2067" t="str">
            <v>Masspay</v>
          </cell>
        </row>
        <row r="2068">
          <cell r="J2068" t="str">
            <v>SG-hamilton-10/2024</v>
          </cell>
          <cell r="K2068">
            <v>45603</v>
          </cell>
          <cell r="L2068" t="str">
            <v>Monthly Billing</v>
          </cell>
          <cell r="M2068">
            <v>3820</v>
          </cell>
          <cell r="N2068">
            <v>3820</v>
          </cell>
          <cell r="O2068"/>
          <cell r="P2068" t="str">
            <v>Oct/2024</v>
          </cell>
          <cell r="Q2068">
            <v>3820</v>
          </cell>
          <cell r="R2068">
            <v>449</v>
          </cell>
          <cell r="S2068">
            <v>0</v>
          </cell>
          <cell r="T2068" t="str">
            <v>Active</v>
          </cell>
          <cell r="U2068" t="str">
            <v>Masspay</v>
          </cell>
        </row>
        <row r="2069">
          <cell r="J2069" t="str">
            <v>SG-hamilton-11/2024</v>
          </cell>
          <cell r="K2069">
            <v>45633</v>
          </cell>
          <cell r="L2069" t="str">
            <v>Monthly Billing</v>
          </cell>
          <cell r="M2069">
            <v>3620</v>
          </cell>
          <cell r="N2069">
            <v>3620</v>
          </cell>
          <cell r="O2069"/>
          <cell r="P2069" t="str">
            <v>Nov/2024</v>
          </cell>
          <cell r="Q2069">
            <v>0</v>
          </cell>
          <cell r="R2069">
            <v>419</v>
          </cell>
          <cell r="S2069">
            <v>0</v>
          </cell>
          <cell r="T2069" t="str">
            <v>Active</v>
          </cell>
          <cell r="U2069" t="str">
            <v>Masspay</v>
          </cell>
        </row>
        <row r="2070">
          <cell r="J2070" t="str">
            <v>SG-hamilton-12/2024</v>
          </cell>
          <cell r="K2070">
            <v>45664</v>
          </cell>
          <cell r="L2070" t="str">
            <v>Monthly Billing</v>
          </cell>
          <cell r="M2070">
            <v>3760</v>
          </cell>
          <cell r="N2070">
            <v>3760</v>
          </cell>
          <cell r="O2070">
            <v>0</v>
          </cell>
          <cell r="P2070" t="str">
            <v>Dec-2024</v>
          </cell>
          <cell r="Q2070">
            <v>3760</v>
          </cell>
          <cell r="R2070">
            <v>388</v>
          </cell>
          <cell r="S2070">
            <v>0</v>
          </cell>
          <cell r="T2070" t="str">
            <v>Active</v>
          </cell>
          <cell r="U2070" t="str">
            <v>Masspay</v>
          </cell>
        </row>
        <row r="2071">
          <cell r="J2071" t="str">
            <v>SG-hamilton-01/2025</v>
          </cell>
          <cell r="K2071">
            <v>45695</v>
          </cell>
          <cell r="L2071" t="str">
            <v>Monthly Billing</v>
          </cell>
          <cell r="M2071">
            <v>3000</v>
          </cell>
          <cell r="N2071">
            <v>3000</v>
          </cell>
          <cell r="O2071"/>
          <cell r="P2071" t="str">
            <v>Jan/2025</v>
          </cell>
          <cell r="Q2071">
            <v>3000</v>
          </cell>
          <cell r="R2071">
            <v>357</v>
          </cell>
          <cell r="S2071">
            <v>0</v>
          </cell>
          <cell r="T2071" t="str">
            <v>Active</v>
          </cell>
          <cell r="U2071" t="str">
            <v>Masspay</v>
          </cell>
        </row>
        <row r="2072">
          <cell r="J2072" t="str">
            <v>SG-hamilton-02/2025</v>
          </cell>
          <cell r="K2072">
            <v>45723</v>
          </cell>
          <cell r="L2072" t="str">
            <v>Monthly Billing</v>
          </cell>
          <cell r="M2072">
            <v>3600</v>
          </cell>
          <cell r="N2072">
            <v>3600</v>
          </cell>
          <cell r="O2072"/>
          <cell r="P2072" t="str">
            <v>Feb/2025</v>
          </cell>
          <cell r="Q2072">
            <v>3600</v>
          </cell>
          <cell r="R2072">
            <v>329</v>
          </cell>
          <cell r="S2072">
            <v>0</v>
          </cell>
          <cell r="T2072" t="str">
            <v>Active</v>
          </cell>
          <cell r="U2072" t="str">
            <v>Masspay</v>
          </cell>
        </row>
        <row r="2073">
          <cell r="J2073" t="str">
            <v>SG-hamilton-03/2025</v>
          </cell>
          <cell r="K2073">
            <v>45754</v>
          </cell>
          <cell r="L2073" t="str">
            <v>Monthly Billing</v>
          </cell>
          <cell r="M2073">
            <v>3220</v>
          </cell>
          <cell r="N2073">
            <v>3220</v>
          </cell>
          <cell r="O2073"/>
          <cell r="P2073" t="str">
            <v>Mar/2025</v>
          </cell>
          <cell r="Q2073">
            <v>3220</v>
          </cell>
          <cell r="R2073">
            <v>298</v>
          </cell>
          <cell r="S2073">
            <v>0</v>
          </cell>
          <cell r="T2073" t="str">
            <v>Active</v>
          </cell>
          <cell r="U2073" t="str">
            <v>Masspay</v>
          </cell>
        </row>
        <row r="2074">
          <cell r="J2074" t="str">
            <v>SG-hamilton-04/2025</v>
          </cell>
          <cell r="K2074">
            <v>45784</v>
          </cell>
          <cell r="L2074" t="str">
            <v>Monthly Billing</v>
          </cell>
          <cell r="M2074">
            <v>3300</v>
          </cell>
          <cell r="N2074">
            <v>0</v>
          </cell>
          <cell r="O2074">
            <v>0</v>
          </cell>
          <cell r="P2074" t="str">
            <v>Apr/2025</v>
          </cell>
          <cell r="Q2074">
            <v>3300</v>
          </cell>
          <cell r="R2074">
            <v>268</v>
          </cell>
          <cell r="S2074">
            <v>0</v>
          </cell>
          <cell r="T2074" t="str">
            <v>Active</v>
          </cell>
          <cell r="U2074" t="str">
            <v>Masspay</v>
          </cell>
        </row>
        <row r="2075">
          <cell r="J2075" t="str">
            <v>SG-hamilton-05/2025</v>
          </cell>
          <cell r="K2075">
            <v>45815</v>
          </cell>
          <cell r="L2075" t="str">
            <v>Monthly Billing</v>
          </cell>
          <cell r="M2075">
            <v>3310</v>
          </cell>
          <cell r="N2075">
            <v>3310</v>
          </cell>
          <cell r="O2075"/>
          <cell r="P2075" t="str">
            <v>May/2025</v>
          </cell>
          <cell r="Q2075">
            <v>3310</v>
          </cell>
          <cell r="R2075">
            <v>237</v>
          </cell>
          <cell r="S2075">
            <v>0</v>
          </cell>
          <cell r="T2075" t="str">
            <v>Active</v>
          </cell>
          <cell r="U2075" t="str">
            <v>Masspay</v>
          </cell>
        </row>
        <row r="2076">
          <cell r="J2076" t="str">
            <v>SG-hamilton-06/2025</v>
          </cell>
          <cell r="K2076">
            <v>45845</v>
          </cell>
          <cell r="L2076" t="str">
            <v>Monthly Billing</v>
          </cell>
          <cell r="M2076">
            <v>3230</v>
          </cell>
          <cell r="N2076">
            <v>3230</v>
          </cell>
          <cell r="O2076"/>
          <cell r="P2076" t="str">
            <v>Jun/2025</v>
          </cell>
          <cell r="Q2076">
            <v>3230</v>
          </cell>
          <cell r="R2076">
            <v>207</v>
          </cell>
          <cell r="S2076">
            <v>0</v>
          </cell>
          <cell r="T2076" t="str">
            <v>Active</v>
          </cell>
          <cell r="U2076" t="str">
            <v>Masspay</v>
          </cell>
        </row>
        <row r="2077">
          <cell r="J2077" t="str">
            <v>SG-hamilton-07/2025</v>
          </cell>
          <cell r="K2077">
            <v>45876</v>
          </cell>
          <cell r="L2077" t="str">
            <v>Monthly Billing</v>
          </cell>
          <cell r="M2077">
            <v>3180</v>
          </cell>
          <cell r="N2077">
            <v>3180</v>
          </cell>
          <cell r="O2077">
            <v>0</v>
          </cell>
          <cell r="P2077" t="str">
            <v>Jul/2025</v>
          </cell>
          <cell r="Q2077">
            <v>3180</v>
          </cell>
          <cell r="R2077">
            <v>176</v>
          </cell>
          <cell r="S2077">
            <v>0</v>
          </cell>
          <cell r="T2077" t="str">
            <v>Active</v>
          </cell>
          <cell r="U2077" t="str">
            <v>Masspay</v>
          </cell>
        </row>
        <row r="2078">
          <cell r="J2078" t="str">
            <v>SG-hamilton-08/2025</v>
          </cell>
          <cell r="K2078">
            <v>45908</v>
          </cell>
          <cell r="L2078" t="str">
            <v>Monthly Billing</v>
          </cell>
          <cell r="M2078">
            <v>3000</v>
          </cell>
          <cell r="N2078">
            <v>3000</v>
          </cell>
          <cell r="O2078">
            <v>0</v>
          </cell>
          <cell r="P2078" t="str">
            <v>Aug/2025</v>
          </cell>
          <cell r="Q2078">
            <v>3000</v>
          </cell>
          <cell r="R2078">
            <v>144</v>
          </cell>
          <cell r="S2078">
            <v>0</v>
          </cell>
          <cell r="T2078" t="str">
            <v>Active</v>
          </cell>
          <cell r="U2078" t="str">
            <v>Masspay</v>
          </cell>
        </row>
        <row r="2079">
          <cell r="J2079" t="str">
            <v>SG-hamilton-09/2025</v>
          </cell>
          <cell r="K2079">
            <v>45937</v>
          </cell>
          <cell r="L2079" t="str">
            <v>Monthly Billing</v>
          </cell>
          <cell r="M2079">
            <v>3210</v>
          </cell>
          <cell r="N2079">
            <v>3210</v>
          </cell>
          <cell r="O2079">
            <v>0</v>
          </cell>
          <cell r="P2079" t="str">
            <v>Sep/2025</v>
          </cell>
          <cell r="Q2079">
            <v>3210</v>
          </cell>
          <cell r="R2079">
            <v>115</v>
          </cell>
          <cell r="S2079">
            <v>0</v>
          </cell>
          <cell r="T2079" t="str">
            <v>Active</v>
          </cell>
          <cell r="U2079" t="str">
            <v>Masspay</v>
          </cell>
        </row>
        <row r="2080">
          <cell r="J2080" t="str">
            <v>SG-hamilton-10/2025</v>
          </cell>
          <cell r="K2080">
            <v>45968</v>
          </cell>
          <cell r="L2080" t="str">
            <v>Monthly Billing</v>
          </cell>
          <cell r="M2080">
            <v>3330</v>
          </cell>
          <cell r="N2080">
            <v>3330</v>
          </cell>
          <cell r="O2080">
            <v>0</v>
          </cell>
          <cell r="P2080" t="str">
            <v>Oct/2025</v>
          </cell>
          <cell r="Q2080">
            <v>3330</v>
          </cell>
          <cell r="R2080">
            <v>84</v>
          </cell>
          <cell r="S2080">
            <v>0</v>
          </cell>
          <cell r="T2080" t="str">
            <v>Active</v>
          </cell>
          <cell r="U2080" t="str">
            <v>Masspay</v>
          </cell>
        </row>
        <row r="2081">
          <cell r="J2081" t="str">
            <v>SG-hamilton-11/2025</v>
          </cell>
          <cell r="K2081">
            <v>45999</v>
          </cell>
          <cell r="L2081" t="str">
            <v>Monthly Billing</v>
          </cell>
          <cell r="M2081">
            <v>3300</v>
          </cell>
          <cell r="N2081">
            <v>3300</v>
          </cell>
          <cell r="O2081">
            <v>0</v>
          </cell>
          <cell r="P2081" t="str">
            <v>Nov/2025</v>
          </cell>
          <cell r="Q2081">
            <v>3300</v>
          </cell>
          <cell r="R2081">
            <v>53</v>
          </cell>
          <cell r="S2081">
            <v>0</v>
          </cell>
          <cell r="T2081" t="str">
            <v>Active</v>
          </cell>
          <cell r="U2081" t="str">
            <v>Masspay</v>
          </cell>
        </row>
        <row r="2082">
          <cell r="J2082" t="str">
            <v>SG-hamilton-12/2025</v>
          </cell>
          <cell r="K2082">
            <v>46029</v>
          </cell>
          <cell r="L2082" t="str">
            <v>Monthly Billing</v>
          </cell>
          <cell r="M2082">
            <v>3490</v>
          </cell>
          <cell r="N2082">
            <v>3490</v>
          </cell>
          <cell r="O2082">
            <v>0</v>
          </cell>
          <cell r="P2082" t="str">
            <v>Dec/2025</v>
          </cell>
          <cell r="Q2082">
            <v>3490</v>
          </cell>
          <cell r="R2082">
            <v>23</v>
          </cell>
          <cell r="S2082">
            <v>0</v>
          </cell>
          <cell r="T2082" t="str">
            <v>Active</v>
          </cell>
          <cell r="U2082" t="str">
            <v>Masspay</v>
          </cell>
        </row>
        <row r="2083">
          <cell r="J2083" t="str">
            <v>SG -Hamsa Pay-01/2022</v>
          </cell>
          <cell r="K2083">
            <v>44568</v>
          </cell>
          <cell r="L2083" t="str">
            <v>Monthly Billing</v>
          </cell>
          <cell r="M2083">
            <v>5030</v>
          </cell>
          <cell r="N2083">
            <v>5030</v>
          </cell>
          <cell r="O2083"/>
          <cell r="P2083" t="str">
            <v>Jan/2022</v>
          </cell>
          <cell r="Q2083">
            <v>5030</v>
          </cell>
          <cell r="R2083">
            <v>1484</v>
          </cell>
          <cell r="S2083">
            <v>0</v>
          </cell>
          <cell r="T2083" t="str">
            <v>Active</v>
          </cell>
          <cell r="U2083" t="str">
            <v>Masspay</v>
          </cell>
        </row>
        <row r="2084">
          <cell r="J2084" t="str">
            <v>SG -Hamsa Pay-02/2022</v>
          </cell>
          <cell r="K2084">
            <v>44599</v>
          </cell>
          <cell r="L2084" t="str">
            <v>Monthly Billing</v>
          </cell>
          <cell r="M2084">
            <v>5050</v>
          </cell>
          <cell r="N2084">
            <v>5050</v>
          </cell>
          <cell r="O2084"/>
          <cell r="P2084" t="str">
            <v>Feb/2022</v>
          </cell>
          <cell r="Q2084">
            <v>5050</v>
          </cell>
          <cell r="R2084">
            <v>1453</v>
          </cell>
          <cell r="S2084">
            <v>0</v>
          </cell>
          <cell r="T2084" t="str">
            <v>Active</v>
          </cell>
          <cell r="U2084" t="str">
            <v>Masspay</v>
          </cell>
        </row>
        <row r="2085">
          <cell r="J2085" t="str">
            <v>SG -Hamsa Pay-03/2022</v>
          </cell>
          <cell r="K2085">
            <v>44627</v>
          </cell>
          <cell r="L2085" t="str">
            <v>Monthly Billing</v>
          </cell>
          <cell r="M2085">
            <v>5065</v>
          </cell>
          <cell r="N2085">
            <v>5065</v>
          </cell>
          <cell r="O2085"/>
          <cell r="P2085" t="str">
            <v>Mar/2022</v>
          </cell>
          <cell r="Q2085">
            <v>5065</v>
          </cell>
          <cell r="R2085">
            <v>1425</v>
          </cell>
          <cell r="S2085">
            <v>0</v>
          </cell>
          <cell r="T2085" t="str">
            <v>Active</v>
          </cell>
          <cell r="U2085" t="str">
            <v>Masspay</v>
          </cell>
        </row>
        <row r="2086">
          <cell r="J2086" t="str">
            <v>SG -Hamsa Pay-04/2022</v>
          </cell>
          <cell r="K2086">
            <v>44658</v>
          </cell>
          <cell r="L2086" t="str">
            <v>Monthly Billing</v>
          </cell>
          <cell r="M2086">
            <v>5045</v>
          </cell>
          <cell r="N2086">
            <v>5045</v>
          </cell>
          <cell r="O2086"/>
          <cell r="P2086" t="str">
            <v>Apr/2022</v>
          </cell>
          <cell r="Q2086">
            <v>5045</v>
          </cell>
          <cell r="R2086">
            <v>1394</v>
          </cell>
          <cell r="S2086">
            <v>0</v>
          </cell>
          <cell r="T2086" t="str">
            <v>Active</v>
          </cell>
          <cell r="U2086" t="str">
            <v>Masspay</v>
          </cell>
        </row>
        <row r="2087">
          <cell r="J2087" t="str">
            <v>SG -Hamsa Pay-05/2022</v>
          </cell>
          <cell r="K2087">
            <v>44688</v>
          </cell>
          <cell r="L2087" t="str">
            <v>Monthly Billing</v>
          </cell>
          <cell r="M2087">
            <v>5030</v>
          </cell>
          <cell r="N2087">
            <v>5030</v>
          </cell>
          <cell r="O2087"/>
          <cell r="P2087" t="str">
            <v>May/2022</v>
          </cell>
          <cell r="Q2087">
            <v>5030</v>
          </cell>
          <cell r="R2087">
            <v>1364</v>
          </cell>
          <cell r="S2087">
            <v>0</v>
          </cell>
          <cell r="T2087" t="str">
            <v>Active</v>
          </cell>
          <cell r="U2087" t="str">
            <v>Masspay</v>
          </cell>
        </row>
        <row r="2088">
          <cell r="J2088" t="str">
            <v>SG -Hamsa Pay-06/2022</v>
          </cell>
          <cell r="K2088">
            <v>44719</v>
          </cell>
          <cell r="L2088" t="str">
            <v>Monthly Billing</v>
          </cell>
          <cell r="M2088">
            <v>5030</v>
          </cell>
          <cell r="N2088">
            <v>5030</v>
          </cell>
          <cell r="O2088"/>
          <cell r="P2088" t="str">
            <v>Jun/2022</v>
          </cell>
          <cell r="Q2088">
            <v>5030</v>
          </cell>
          <cell r="R2088">
            <v>1333</v>
          </cell>
          <cell r="S2088">
            <v>0</v>
          </cell>
          <cell r="T2088" t="str">
            <v>Active</v>
          </cell>
          <cell r="U2088" t="str">
            <v>Masspay</v>
          </cell>
        </row>
        <row r="2089">
          <cell r="J2089" t="str">
            <v>SG-HamsaPay-07/2022</v>
          </cell>
          <cell r="K2089">
            <v>44749</v>
          </cell>
          <cell r="L2089" t="str">
            <v>Monthly Billing</v>
          </cell>
          <cell r="M2089">
            <v>5025</v>
          </cell>
          <cell r="N2089">
            <v>5025</v>
          </cell>
          <cell r="O2089"/>
          <cell r="P2089" t="str">
            <v>Jul/2022</v>
          </cell>
          <cell r="Q2089">
            <v>5025</v>
          </cell>
          <cell r="R2089">
            <v>1303</v>
          </cell>
          <cell r="S2089">
            <v>0</v>
          </cell>
          <cell r="T2089" t="str">
            <v>Active</v>
          </cell>
          <cell r="U2089" t="str">
            <v>Masspay</v>
          </cell>
        </row>
        <row r="2090">
          <cell r="J2090" t="str">
            <v>SG-HamsaPay-08/2022</v>
          </cell>
          <cell r="K2090">
            <v>44780</v>
          </cell>
          <cell r="L2090" t="str">
            <v>Monthly Billing</v>
          </cell>
          <cell r="M2090">
            <v>5025</v>
          </cell>
          <cell r="N2090">
            <v>5025</v>
          </cell>
          <cell r="O2090"/>
          <cell r="P2090" t="str">
            <v>Aug/2022</v>
          </cell>
          <cell r="Q2090">
            <v>5025</v>
          </cell>
          <cell r="R2090">
            <v>1272</v>
          </cell>
          <cell r="S2090">
            <v>0</v>
          </cell>
          <cell r="T2090" t="str">
            <v>Active</v>
          </cell>
          <cell r="U2090" t="str">
            <v>Masspay</v>
          </cell>
        </row>
        <row r="2091">
          <cell r="J2091" t="str">
            <v>SG-HamsaPay-09/2022</v>
          </cell>
          <cell r="K2091">
            <v>44811</v>
          </cell>
          <cell r="L2091" t="str">
            <v>Monthly Billing</v>
          </cell>
          <cell r="M2091">
            <v>5020</v>
          </cell>
          <cell r="N2091">
            <v>5020</v>
          </cell>
          <cell r="O2091"/>
          <cell r="P2091" t="str">
            <v>Sep/2022</v>
          </cell>
          <cell r="Q2091">
            <v>5020</v>
          </cell>
          <cell r="R2091">
            <v>1241</v>
          </cell>
          <cell r="S2091">
            <v>0</v>
          </cell>
          <cell r="T2091" t="str">
            <v>Active</v>
          </cell>
          <cell r="U2091" t="str">
            <v>Masspay</v>
          </cell>
        </row>
        <row r="2092">
          <cell r="J2092" t="str">
            <v>SG-HamsaPay-10/2022</v>
          </cell>
          <cell r="K2092">
            <v>44841</v>
          </cell>
          <cell r="L2092" t="str">
            <v>Monthly Billing</v>
          </cell>
          <cell r="M2092">
            <v>5065</v>
          </cell>
          <cell r="N2092">
            <v>5065</v>
          </cell>
          <cell r="O2092"/>
          <cell r="P2092" t="str">
            <v>Oct/2022</v>
          </cell>
          <cell r="Q2092">
            <v>5065</v>
          </cell>
          <cell r="R2092">
            <v>1211</v>
          </cell>
          <cell r="S2092">
            <v>0</v>
          </cell>
          <cell r="T2092" t="str">
            <v>Active</v>
          </cell>
          <cell r="U2092" t="str">
            <v>Masspay</v>
          </cell>
        </row>
        <row r="2093">
          <cell r="J2093" t="str">
            <v>SG-HamsaPay-11/2022</v>
          </cell>
          <cell r="K2093">
            <v>44917</v>
          </cell>
          <cell r="L2093" t="str">
            <v>Monthly Billing</v>
          </cell>
          <cell r="M2093">
            <v>5045</v>
          </cell>
          <cell r="N2093">
            <v>5045</v>
          </cell>
          <cell r="O2093"/>
          <cell r="P2093" t="str">
            <v>Nov/2022</v>
          </cell>
          <cell r="Q2093">
            <v>5045</v>
          </cell>
          <cell r="R2093">
            <v>1135</v>
          </cell>
          <cell r="S2093">
            <v>0</v>
          </cell>
          <cell r="T2093" t="str">
            <v>Active</v>
          </cell>
          <cell r="U2093" t="str">
            <v>Masspay</v>
          </cell>
        </row>
        <row r="2094">
          <cell r="J2094" t="str">
            <v>SG -Healthtestgo Pte. Ltd.-02/2022</v>
          </cell>
          <cell r="K2094">
            <v>44599</v>
          </cell>
          <cell r="L2094" t="str">
            <v>Monthly Billing</v>
          </cell>
          <cell r="M2094">
            <v>3500</v>
          </cell>
          <cell r="N2094">
            <v>3500</v>
          </cell>
          <cell r="O2094"/>
          <cell r="P2094" t="str">
            <v>Feb/2022</v>
          </cell>
          <cell r="Q2094">
            <v>0</v>
          </cell>
          <cell r="R2094">
            <v>1453</v>
          </cell>
          <cell r="S2094">
            <v>0</v>
          </cell>
          <cell r="T2094" t="str">
            <v>Active</v>
          </cell>
          <cell r="U2094" t="str">
            <v>Masspay</v>
          </cell>
        </row>
        <row r="2095">
          <cell r="J2095" t="str">
            <v>SG -Healthtestgo Pte. Ltd.-03/2022</v>
          </cell>
          <cell r="K2095">
            <v>44627</v>
          </cell>
          <cell r="L2095" t="str">
            <v>Monthly Billing</v>
          </cell>
          <cell r="M2095">
            <v>3500</v>
          </cell>
          <cell r="N2095">
            <v>3500</v>
          </cell>
          <cell r="O2095"/>
          <cell r="P2095" t="str">
            <v>Mar/2022</v>
          </cell>
          <cell r="Q2095">
            <v>0</v>
          </cell>
          <cell r="R2095">
            <v>1425</v>
          </cell>
          <cell r="S2095">
            <v>0</v>
          </cell>
          <cell r="T2095" t="str">
            <v>Active</v>
          </cell>
          <cell r="U2095" t="str">
            <v>Masspay</v>
          </cell>
        </row>
        <row r="2096">
          <cell r="J2096" t="str">
            <v>SG -Healthtestgo Pte. Ltd.-04/2022</v>
          </cell>
          <cell r="K2096">
            <v>44658</v>
          </cell>
          <cell r="L2096" t="str">
            <v>Monthly Billing</v>
          </cell>
          <cell r="M2096">
            <v>3500</v>
          </cell>
          <cell r="N2096">
            <v>3500</v>
          </cell>
          <cell r="O2096"/>
          <cell r="P2096" t="str">
            <v>Apr/2022</v>
          </cell>
          <cell r="Q2096">
            <v>0</v>
          </cell>
          <cell r="R2096">
            <v>1394</v>
          </cell>
          <cell r="S2096">
            <v>0</v>
          </cell>
          <cell r="T2096" t="str">
            <v>Active</v>
          </cell>
          <cell r="U2096" t="str">
            <v>Masspay</v>
          </cell>
        </row>
        <row r="2097">
          <cell r="J2097" t="str">
            <v>SG -Healthtestgo Pte. Ltd.-05/2022</v>
          </cell>
          <cell r="K2097">
            <v>44688</v>
          </cell>
          <cell r="L2097" t="str">
            <v>Monthly Billing</v>
          </cell>
          <cell r="M2097">
            <v>3500</v>
          </cell>
          <cell r="N2097">
            <v>3500</v>
          </cell>
          <cell r="O2097"/>
          <cell r="P2097" t="str">
            <v>May/2022</v>
          </cell>
          <cell r="Q2097">
            <v>0</v>
          </cell>
          <cell r="R2097">
            <v>1364</v>
          </cell>
          <cell r="S2097">
            <v>0</v>
          </cell>
          <cell r="T2097" t="str">
            <v>Active</v>
          </cell>
          <cell r="U2097" t="str">
            <v>Masspay</v>
          </cell>
        </row>
        <row r="2098">
          <cell r="J2098" t="str">
            <v>SG -Healthtestgo Pte. Ltd.-06/2022</v>
          </cell>
          <cell r="K2098">
            <v>44719</v>
          </cell>
          <cell r="L2098" t="str">
            <v>Monthly Billing</v>
          </cell>
          <cell r="M2098">
            <v>3500</v>
          </cell>
          <cell r="N2098">
            <v>3500</v>
          </cell>
          <cell r="O2098"/>
          <cell r="P2098" t="str">
            <v>Jun/2022</v>
          </cell>
          <cell r="Q2098">
            <v>0</v>
          </cell>
          <cell r="R2098">
            <v>1333</v>
          </cell>
          <cell r="S2098">
            <v>0</v>
          </cell>
          <cell r="T2098" t="str">
            <v>Active</v>
          </cell>
          <cell r="U2098" t="str">
            <v>Masspay</v>
          </cell>
        </row>
        <row r="2099">
          <cell r="J2099" t="str">
            <v>SG-Healthtestgo-09/2022</v>
          </cell>
          <cell r="K2099">
            <v>44811</v>
          </cell>
          <cell r="L2099" t="str">
            <v>Monthly Billing</v>
          </cell>
          <cell r="M2099">
            <v>3500</v>
          </cell>
          <cell r="N2099">
            <v>3500</v>
          </cell>
          <cell r="O2099"/>
          <cell r="P2099" t="str">
            <v>Sep/2022</v>
          </cell>
          <cell r="Q2099">
            <v>0</v>
          </cell>
          <cell r="R2099">
            <v>1241</v>
          </cell>
          <cell r="S2099">
            <v>0</v>
          </cell>
          <cell r="T2099" t="str">
            <v>Active</v>
          </cell>
          <cell r="U2099" t="str">
            <v>Masspay</v>
          </cell>
        </row>
        <row r="2100">
          <cell r="J2100" t="str">
            <v>SG-Healthtestgo-10/2022</v>
          </cell>
          <cell r="K2100">
            <v>44841</v>
          </cell>
          <cell r="L2100" t="str">
            <v>Monthly Billing</v>
          </cell>
          <cell r="M2100">
            <v>3500</v>
          </cell>
          <cell r="N2100">
            <v>3500</v>
          </cell>
          <cell r="O2100"/>
          <cell r="P2100" t="str">
            <v>Oct/2022</v>
          </cell>
          <cell r="Q2100">
            <v>0</v>
          </cell>
          <cell r="R2100">
            <v>1211</v>
          </cell>
          <cell r="S2100">
            <v>0</v>
          </cell>
          <cell r="T2100" t="str">
            <v>Active</v>
          </cell>
          <cell r="U2100" t="str">
            <v>Masspay</v>
          </cell>
        </row>
        <row r="2101">
          <cell r="J2101" t="str">
            <v>SG-Healthtestgo Pte. Ltd.-11/2022</v>
          </cell>
          <cell r="K2101">
            <v>44908</v>
          </cell>
          <cell r="L2101" t="str">
            <v>Monthly Billing</v>
          </cell>
          <cell r="M2101">
            <v>3500</v>
          </cell>
          <cell r="N2101">
            <v>14000</v>
          </cell>
          <cell r="O2101"/>
          <cell r="P2101" t="str">
            <v>Nov/2022</v>
          </cell>
          <cell r="Q2101">
            <v>0</v>
          </cell>
          <cell r="R2101">
            <v>1144</v>
          </cell>
          <cell r="S2101">
            <v>0</v>
          </cell>
          <cell r="T2101" t="str">
            <v>Active</v>
          </cell>
          <cell r="U2101" t="str">
            <v>Masspay</v>
          </cell>
        </row>
        <row r="2102">
          <cell r="J2102" t="str">
            <v>SG-Healthtestgo Pte. Ltd.-12/2022</v>
          </cell>
          <cell r="K2102">
            <v>44933</v>
          </cell>
          <cell r="L2102" t="str">
            <v>Monthly Billing</v>
          </cell>
          <cell r="M2102">
            <v>3500</v>
          </cell>
          <cell r="N2102">
            <v>35000</v>
          </cell>
          <cell r="O2102"/>
          <cell r="P2102" t="str">
            <v>Dec/2022</v>
          </cell>
          <cell r="Q2102">
            <v>0</v>
          </cell>
          <cell r="R2102">
            <v>1119</v>
          </cell>
          <cell r="S2102">
            <v>0</v>
          </cell>
          <cell r="T2102" t="str">
            <v>Active</v>
          </cell>
          <cell r="U2102" t="str">
            <v>Masspay</v>
          </cell>
        </row>
        <row r="2103">
          <cell r="J2103" t="str">
            <v>SG-Healthtestgo Pte. Ltd.-01/2023</v>
          </cell>
          <cell r="K2103">
            <v>44964</v>
          </cell>
          <cell r="L2103" t="str">
            <v>Monthly Billing</v>
          </cell>
          <cell r="M2103">
            <v>3500</v>
          </cell>
          <cell r="N2103">
            <v>38500</v>
          </cell>
          <cell r="O2103"/>
          <cell r="P2103" t="str">
            <v>Jan/2023</v>
          </cell>
          <cell r="Q2103">
            <v>0</v>
          </cell>
          <cell r="R2103">
            <v>1088</v>
          </cell>
          <cell r="S2103">
            <v>0</v>
          </cell>
          <cell r="T2103" t="str">
            <v>Active</v>
          </cell>
          <cell r="U2103" t="str">
            <v>Masspay</v>
          </cell>
        </row>
        <row r="2104">
          <cell r="J2104" t="str">
            <v>US -Helios-10/2023</v>
          </cell>
          <cell r="K2104">
            <v>45233</v>
          </cell>
          <cell r="L2104" t="str">
            <v>Client Setup Fee</v>
          </cell>
          <cell r="M2104">
            <v>5000</v>
          </cell>
          <cell r="N2104">
            <v>5000</v>
          </cell>
          <cell r="O2104"/>
          <cell r="P2104" t="str">
            <v>Oct/2023</v>
          </cell>
          <cell r="Q2104">
            <v>5000</v>
          </cell>
          <cell r="R2104">
            <v>819</v>
          </cell>
          <cell r="S2104">
            <v>0</v>
          </cell>
          <cell r="T2104" t="str">
            <v>Active</v>
          </cell>
          <cell r="U2104" t="str">
            <v>Masspay</v>
          </cell>
        </row>
        <row r="2105">
          <cell r="J2105" t="str">
            <v>SG-hello yo pte. ltd.-12/2022</v>
          </cell>
          <cell r="K2105">
            <v>44937</v>
          </cell>
          <cell r="L2105" t="str">
            <v>Monthly Billing</v>
          </cell>
          <cell r="M2105">
            <v>7.0000000000000007E-2</v>
          </cell>
          <cell r="N2105">
            <v>7.0000000000000007E-2</v>
          </cell>
          <cell r="O2105"/>
          <cell r="P2105" t="str">
            <v>Dec/2022</v>
          </cell>
          <cell r="Q2105">
            <v>7.0000000000000007E-2</v>
          </cell>
          <cell r="R2105">
            <v>1115</v>
          </cell>
          <cell r="S2105">
            <v>0</v>
          </cell>
          <cell r="T2105" t="str">
            <v>Active</v>
          </cell>
          <cell r="U2105" t="str">
            <v>Masspay</v>
          </cell>
        </row>
        <row r="2106">
          <cell r="J2106" t="str">
            <v>SG-hello yo pte. ltd.-01/2023</v>
          </cell>
          <cell r="K2106">
            <v>44964</v>
          </cell>
          <cell r="L2106" t="str">
            <v>Monthly Billing</v>
          </cell>
          <cell r="M2106">
            <v>1.29</v>
          </cell>
          <cell r="N2106">
            <v>1.29</v>
          </cell>
          <cell r="O2106"/>
          <cell r="P2106" t="str">
            <v>Jan/2023</v>
          </cell>
          <cell r="Q2106">
            <v>1.29</v>
          </cell>
          <cell r="R2106">
            <v>1088</v>
          </cell>
          <cell r="S2106">
            <v>0</v>
          </cell>
          <cell r="T2106" t="str">
            <v>Active</v>
          </cell>
          <cell r="U2106" t="str">
            <v>Masspay</v>
          </cell>
        </row>
        <row r="2107">
          <cell r="J2107" t="str">
            <v>SG-helloyo-02/2023</v>
          </cell>
          <cell r="K2107">
            <v>44992</v>
          </cell>
          <cell r="L2107" t="str">
            <v>Monthly Billing</v>
          </cell>
          <cell r="M2107">
            <v>0</v>
          </cell>
          <cell r="N2107">
            <v>0</v>
          </cell>
          <cell r="O2107"/>
          <cell r="P2107" t="str">
            <v>Feb/2023</v>
          </cell>
          <cell r="Q2107">
            <v>0</v>
          </cell>
          <cell r="R2107">
            <v>1060</v>
          </cell>
          <cell r="S2107">
            <v>0</v>
          </cell>
          <cell r="T2107" t="str">
            <v>Active</v>
          </cell>
          <cell r="U2107" t="str">
            <v>Masspay</v>
          </cell>
        </row>
        <row r="2108">
          <cell r="J2108" t="str">
            <v>SG-helloyo-03/2023</v>
          </cell>
          <cell r="K2108">
            <v>45023</v>
          </cell>
          <cell r="L2108" t="str">
            <v>Monthly Billing</v>
          </cell>
          <cell r="M2108">
            <v>0</v>
          </cell>
          <cell r="N2108">
            <v>0</v>
          </cell>
          <cell r="O2108"/>
          <cell r="P2108" t="str">
            <v>Mar/2023</v>
          </cell>
          <cell r="Q2108">
            <v>0</v>
          </cell>
          <cell r="R2108">
            <v>1029</v>
          </cell>
          <cell r="S2108">
            <v>0</v>
          </cell>
          <cell r="T2108" t="str">
            <v>Active</v>
          </cell>
          <cell r="U2108" t="str">
            <v>Masspay</v>
          </cell>
        </row>
        <row r="2109">
          <cell r="J2109" t="str">
            <v>SG-helloyo-04/2023</v>
          </cell>
          <cell r="K2109">
            <v>45054</v>
          </cell>
          <cell r="L2109" t="str">
            <v>Monthly Billing</v>
          </cell>
          <cell r="M2109">
            <v>0.08</v>
          </cell>
          <cell r="N2109">
            <v>0.08</v>
          </cell>
          <cell r="O2109"/>
          <cell r="P2109" t="str">
            <v>Apr/2023</v>
          </cell>
          <cell r="Q2109">
            <v>0.08</v>
          </cell>
          <cell r="R2109">
            <v>998</v>
          </cell>
          <cell r="S2109">
            <v>0</v>
          </cell>
          <cell r="T2109" t="str">
            <v>Active</v>
          </cell>
          <cell r="U2109" t="str">
            <v>Masspay</v>
          </cell>
        </row>
        <row r="2110">
          <cell r="J2110" t="str">
            <v>SG-helloyo-05/2023</v>
          </cell>
          <cell r="K2110">
            <v>45084</v>
          </cell>
          <cell r="L2110" t="str">
            <v>Monthly Billing</v>
          </cell>
          <cell r="M2110">
            <v>0</v>
          </cell>
          <cell r="N2110">
            <v>0</v>
          </cell>
          <cell r="O2110"/>
          <cell r="P2110" t="str">
            <v>May/2023</v>
          </cell>
          <cell r="Q2110">
            <v>0</v>
          </cell>
          <cell r="R2110">
            <v>968</v>
          </cell>
          <cell r="S2110">
            <v>0</v>
          </cell>
          <cell r="T2110" t="str">
            <v>Active</v>
          </cell>
          <cell r="U2110" t="str">
            <v>Masspay</v>
          </cell>
        </row>
        <row r="2111">
          <cell r="J2111" t="str">
            <v>SG-helloyo-06/2023</v>
          </cell>
          <cell r="K2111">
            <v>45114</v>
          </cell>
          <cell r="L2111" t="str">
            <v>Monthly Billing</v>
          </cell>
          <cell r="M2111">
            <v>0</v>
          </cell>
          <cell r="N2111">
            <v>0</v>
          </cell>
          <cell r="O2111"/>
          <cell r="P2111" t="str">
            <v>Jun/2023</v>
          </cell>
          <cell r="Q2111">
            <v>0</v>
          </cell>
          <cell r="R2111">
            <v>938</v>
          </cell>
          <cell r="S2111">
            <v>0</v>
          </cell>
          <cell r="T2111" t="str">
            <v>Active</v>
          </cell>
          <cell r="U2111" t="str">
            <v>Masspay</v>
          </cell>
        </row>
        <row r="2112">
          <cell r="J2112" t="str">
            <v>SG-helloyo-07/2023</v>
          </cell>
          <cell r="K2112">
            <v>45145</v>
          </cell>
          <cell r="L2112" t="str">
            <v>Monthly Billing</v>
          </cell>
          <cell r="M2112">
            <v>0</v>
          </cell>
          <cell r="N2112">
            <v>0</v>
          </cell>
          <cell r="O2112"/>
          <cell r="P2112" t="str">
            <v>Jul/2023</v>
          </cell>
          <cell r="Q2112">
            <v>0</v>
          </cell>
          <cell r="R2112">
            <v>907</v>
          </cell>
          <cell r="S2112">
            <v>0</v>
          </cell>
          <cell r="T2112" t="str">
            <v>Active</v>
          </cell>
          <cell r="U2112" t="str">
            <v>Masspay</v>
          </cell>
        </row>
        <row r="2113">
          <cell r="J2113" t="str">
            <v>HK-Holiday World-07/2023</v>
          </cell>
          <cell r="K2113">
            <v>45145</v>
          </cell>
          <cell r="L2113" t="str">
            <v>Monthly Billing</v>
          </cell>
          <cell r="M2113">
            <v>0.1</v>
          </cell>
          <cell r="N2113">
            <v>0.1</v>
          </cell>
          <cell r="O2113"/>
          <cell r="P2113" t="str">
            <v>Jul/2023</v>
          </cell>
          <cell r="Q2113">
            <v>0.1</v>
          </cell>
          <cell r="R2113">
            <v>907</v>
          </cell>
          <cell r="S2113">
            <v>0</v>
          </cell>
          <cell r="T2113" t="str">
            <v>Active</v>
          </cell>
          <cell r="U2113" t="str">
            <v>Masspay</v>
          </cell>
        </row>
        <row r="2114">
          <cell r="J2114" t="str">
            <v>UK-HOWELL METALS LLC-01/2023</v>
          </cell>
          <cell r="K2114">
            <v>44972</v>
          </cell>
          <cell r="L2114" t="str">
            <v>Monthly Billing</v>
          </cell>
          <cell r="M2114">
            <v>20</v>
          </cell>
          <cell r="N2114">
            <v>20</v>
          </cell>
          <cell r="O2114"/>
          <cell r="P2114" t="str">
            <v>Jan/2023</v>
          </cell>
          <cell r="Q2114">
            <v>20</v>
          </cell>
          <cell r="R2114">
            <v>1080</v>
          </cell>
          <cell r="S2114">
            <v>0</v>
          </cell>
          <cell r="T2114" t="str">
            <v>Active</v>
          </cell>
          <cell r="U2114" t="str">
            <v>Masspay</v>
          </cell>
        </row>
        <row r="2115">
          <cell r="J2115" t="str">
            <v>US-Ibanera LLC-01/2023</v>
          </cell>
          <cell r="K2115">
            <v>44964</v>
          </cell>
          <cell r="L2115" t="str">
            <v>Monthly Billing</v>
          </cell>
          <cell r="M2115">
            <v>2250</v>
          </cell>
          <cell r="N2115">
            <v>2250</v>
          </cell>
          <cell r="O2115"/>
          <cell r="P2115" t="str">
            <v>Jan/2023</v>
          </cell>
          <cell r="Q2115">
            <v>2250</v>
          </cell>
          <cell r="R2115">
            <v>1088</v>
          </cell>
          <cell r="S2115">
            <v>0</v>
          </cell>
          <cell r="T2115" t="str">
            <v>Active</v>
          </cell>
          <cell r="U2115" t="str">
            <v>Masspay</v>
          </cell>
        </row>
        <row r="2116">
          <cell r="J2116" t="str">
            <v>US-Ibanera LLC-02/2023</v>
          </cell>
          <cell r="K2116">
            <v>44992</v>
          </cell>
          <cell r="L2116" t="str">
            <v>Monthly Billing</v>
          </cell>
          <cell r="M2116">
            <v>2250</v>
          </cell>
          <cell r="N2116">
            <v>4500</v>
          </cell>
          <cell r="O2116"/>
          <cell r="P2116" t="str">
            <v>Feb/2023</v>
          </cell>
          <cell r="Q2116">
            <v>2250</v>
          </cell>
          <cell r="R2116">
            <v>1060</v>
          </cell>
          <cell r="S2116">
            <v>0</v>
          </cell>
          <cell r="T2116" t="str">
            <v>Active</v>
          </cell>
          <cell r="U2116" t="str">
            <v>Masspay</v>
          </cell>
        </row>
        <row r="2117">
          <cell r="J2117" t="str">
            <v>US -Ibanera LLC-08/2023</v>
          </cell>
          <cell r="K2117">
            <v>45176</v>
          </cell>
          <cell r="L2117" t="str">
            <v>Monthly Billing</v>
          </cell>
          <cell r="M2117">
            <v>2250</v>
          </cell>
          <cell r="N2117">
            <v>2250</v>
          </cell>
          <cell r="O2117"/>
          <cell r="P2117" t="str">
            <v>Aug/2023</v>
          </cell>
          <cell r="Q2117">
            <v>2250</v>
          </cell>
          <cell r="R2117">
            <v>876</v>
          </cell>
          <cell r="S2117">
            <v>0</v>
          </cell>
          <cell r="T2117" t="str">
            <v>Active</v>
          </cell>
          <cell r="U2117" t="str">
            <v>Masspay</v>
          </cell>
        </row>
        <row r="2118">
          <cell r="J2118" t="str">
            <v>US-Ibanera LLC-09/2023</v>
          </cell>
          <cell r="K2118">
            <v>45206</v>
          </cell>
          <cell r="L2118" t="str">
            <v>Monthly Billing</v>
          </cell>
          <cell r="M2118">
            <v>2250</v>
          </cell>
          <cell r="N2118">
            <v>2250</v>
          </cell>
          <cell r="O2118"/>
          <cell r="P2118" t="str">
            <v>Sep/2023</v>
          </cell>
          <cell r="Q2118">
            <v>2250</v>
          </cell>
          <cell r="R2118">
            <v>846</v>
          </cell>
          <cell r="S2118">
            <v>0</v>
          </cell>
          <cell r="T2118" t="str">
            <v>Active</v>
          </cell>
          <cell r="U2118" t="str">
            <v>Masspay</v>
          </cell>
        </row>
        <row r="2119">
          <cell r="J2119" t="str">
            <v>US-Ibanera LLC-10/2023</v>
          </cell>
          <cell r="K2119">
            <v>45237</v>
          </cell>
          <cell r="L2119" t="str">
            <v>Monthly Billing</v>
          </cell>
          <cell r="M2119">
            <v>2250</v>
          </cell>
          <cell r="N2119">
            <v>2250</v>
          </cell>
          <cell r="O2119"/>
          <cell r="P2119" t="str">
            <v>Oct/2023</v>
          </cell>
          <cell r="Q2119">
            <v>2250</v>
          </cell>
          <cell r="R2119">
            <v>815</v>
          </cell>
          <cell r="S2119">
            <v>0</v>
          </cell>
          <cell r="T2119" t="str">
            <v>Active</v>
          </cell>
          <cell r="U2119" t="str">
            <v>Masspay</v>
          </cell>
        </row>
        <row r="2120">
          <cell r="J2120" t="str">
            <v>US-Ibanera LLC-11/2023</v>
          </cell>
          <cell r="K2120">
            <v>45267</v>
          </cell>
          <cell r="L2120" t="str">
            <v>Monthly Billing</v>
          </cell>
          <cell r="M2120">
            <v>2250</v>
          </cell>
          <cell r="N2120">
            <v>2250</v>
          </cell>
          <cell r="O2120"/>
          <cell r="P2120" t="str">
            <v>Nov/2023</v>
          </cell>
          <cell r="Q2120">
            <v>2250</v>
          </cell>
          <cell r="R2120">
            <v>785</v>
          </cell>
          <cell r="S2120">
            <v>0</v>
          </cell>
          <cell r="T2120" t="str">
            <v>Active</v>
          </cell>
          <cell r="U2120" t="str">
            <v>Masspay</v>
          </cell>
        </row>
        <row r="2121">
          <cell r="J2121" t="str">
            <v>US-Ibanera LLC-12/2023</v>
          </cell>
          <cell r="K2121">
            <v>45299</v>
          </cell>
          <cell r="L2121" t="str">
            <v>Monthly Billing</v>
          </cell>
          <cell r="M2121">
            <v>2250</v>
          </cell>
          <cell r="N2121">
            <v>2250</v>
          </cell>
          <cell r="O2121"/>
          <cell r="P2121" t="str">
            <v>Dec/2023</v>
          </cell>
          <cell r="Q2121">
            <v>2250</v>
          </cell>
          <cell r="R2121">
            <v>753</v>
          </cell>
          <cell r="S2121">
            <v>0</v>
          </cell>
          <cell r="T2121" t="str">
            <v>Active</v>
          </cell>
          <cell r="U2121" t="str">
            <v>Masspay</v>
          </cell>
        </row>
        <row r="2122">
          <cell r="J2122" t="str">
            <v>US-Ibanera LLC-01/2024</v>
          </cell>
          <cell r="K2122">
            <v>45329</v>
          </cell>
          <cell r="L2122" t="str">
            <v>Monthly Billing</v>
          </cell>
          <cell r="M2122">
            <v>2250</v>
          </cell>
          <cell r="N2122">
            <v>2250</v>
          </cell>
          <cell r="O2122"/>
          <cell r="P2122" t="str">
            <v>Jan/2024</v>
          </cell>
          <cell r="Q2122">
            <v>2250</v>
          </cell>
          <cell r="R2122">
            <v>723</v>
          </cell>
          <cell r="S2122">
            <v>0</v>
          </cell>
          <cell r="T2122" t="str">
            <v>Active</v>
          </cell>
          <cell r="U2122" t="str">
            <v>Masspay</v>
          </cell>
        </row>
        <row r="2123">
          <cell r="J2123" t="str">
            <v>US-Ibanera LLC-02/2024</v>
          </cell>
          <cell r="K2123">
            <v>45358</v>
          </cell>
          <cell r="L2123" t="str">
            <v>Monthly Billing</v>
          </cell>
          <cell r="M2123">
            <v>2250</v>
          </cell>
          <cell r="N2123">
            <v>2250</v>
          </cell>
          <cell r="O2123"/>
          <cell r="P2123" t="str">
            <v>Feb/2024</v>
          </cell>
          <cell r="Q2123">
            <v>2250</v>
          </cell>
          <cell r="R2123">
            <v>694</v>
          </cell>
          <cell r="S2123">
            <v>0</v>
          </cell>
          <cell r="T2123" t="str">
            <v>Active</v>
          </cell>
          <cell r="U2123" t="str">
            <v>Masspay</v>
          </cell>
        </row>
        <row r="2124">
          <cell r="J2124" t="str">
            <v>US-Ibanera LLC-03/2024</v>
          </cell>
          <cell r="K2124">
            <v>45390</v>
          </cell>
          <cell r="L2124" t="str">
            <v>Monthly Billing</v>
          </cell>
          <cell r="M2124">
            <v>2250</v>
          </cell>
          <cell r="N2124">
            <v>2250</v>
          </cell>
          <cell r="O2124"/>
          <cell r="P2124" t="str">
            <v>Mar/2024</v>
          </cell>
          <cell r="Q2124">
            <v>2250</v>
          </cell>
          <cell r="R2124">
            <v>662</v>
          </cell>
          <cell r="S2124">
            <v>0</v>
          </cell>
          <cell r="T2124" t="str">
            <v>Active</v>
          </cell>
          <cell r="U2124" t="str">
            <v>Masspay</v>
          </cell>
        </row>
        <row r="2125">
          <cell r="J2125" t="str">
            <v>US-Ibanera LLC-04/2024</v>
          </cell>
          <cell r="K2125">
            <v>45419</v>
          </cell>
          <cell r="L2125" t="str">
            <v>Monthly Billing</v>
          </cell>
          <cell r="M2125">
            <v>2275</v>
          </cell>
          <cell r="N2125">
            <v>2275</v>
          </cell>
          <cell r="O2125"/>
          <cell r="P2125" t="str">
            <v>Apr/2024</v>
          </cell>
          <cell r="Q2125">
            <v>2275</v>
          </cell>
          <cell r="R2125">
            <v>633</v>
          </cell>
          <cell r="S2125">
            <v>0</v>
          </cell>
          <cell r="T2125" t="str">
            <v>Active</v>
          </cell>
          <cell r="U2125" t="str">
            <v>Masspay</v>
          </cell>
        </row>
        <row r="2126">
          <cell r="J2126" t="str">
            <v>US-Ibanera LLC-05/2024</v>
          </cell>
          <cell r="K2126">
            <v>45450</v>
          </cell>
          <cell r="L2126" t="str">
            <v>Monthly Billing</v>
          </cell>
          <cell r="M2126">
            <v>2250</v>
          </cell>
          <cell r="N2126">
            <v>2250</v>
          </cell>
          <cell r="O2126"/>
          <cell r="P2126" t="str">
            <v>May/2024</v>
          </cell>
          <cell r="Q2126">
            <v>2250</v>
          </cell>
          <cell r="R2126">
            <v>602</v>
          </cell>
          <cell r="S2126">
            <v>0</v>
          </cell>
          <cell r="T2126" t="str">
            <v>Active</v>
          </cell>
          <cell r="U2126" t="str">
            <v>Masspay</v>
          </cell>
        </row>
        <row r="2127">
          <cell r="J2127" t="str">
            <v>US-Ibanera LLC-06/2024</v>
          </cell>
          <cell r="K2127">
            <v>45481</v>
          </cell>
          <cell r="L2127" t="str">
            <v>Monthly Billing</v>
          </cell>
          <cell r="M2127">
            <v>2250</v>
          </cell>
          <cell r="N2127">
            <v>2250</v>
          </cell>
          <cell r="O2127"/>
          <cell r="P2127" t="str">
            <v>Jun/2024</v>
          </cell>
          <cell r="Q2127">
            <v>2250</v>
          </cell>
          <cell r="R2127">
            <v>571</v>
          </cell>
          <cell r="S2127">
            <v>0</v>
          </cell>
          <cell r="T2127" t="str">
            <v>Active</v>
          </cell>
          <cell r="U2127" t="str">
            <v>Masspay</v>
          </cell>
        </row>
        <row r="2128">
          <cell r="J2128" t="str">
            <v>US-Ibanera LLC-07/2024</v>
          </cell>
          <cell r="K2128">
            <v>45511</v>
          </cell>
          <cell r="L2128" t="str">
            <v>Monthly Billing</v>
          </cell>
          <cell r="M2128">
            <v>2250</v>
          </cell>
          <cell r="N2128">
            <v>2250</v>
          </cell>
          <cell r="O2128"/>
          <cell r="P2128" t="str">
            <v>Jul/2024</v>
          </cell>
          <cell r="Q2128">
            <v>2250</v>
          </cell>
          <cell r="R2128">
            <v>541</v>
          </cell>
          <cell r="S2128">
            <v>0</v>
          </cell>
          <cell r="T2128" t="str">
            <v>Active</v>
          </cell>
          <cell r="U2128" t="str">
            <v>Masspay</v>
          </cell>
        </row>
        <row r="2129">
          <cell r="J2129" t="str">
            <v>US-Ibanera LLC-08/2024</v>
          </cell>
          <cell r="K2129">
            <v>45542</v>
          </cell>
          <cell r="L2129" t="str">
            <v>Monthly Billing</v>
          </cell>
          <cell r="M2129">
            <v>2250</v>
          </cell>
          <cell r="N2129">
            <v>2250</v>
          </cell>
          <cell r="O2129"/>
          <cell r="P2129" t="str">
            <v>Aug/2024</v>
          </cell>
          <cell r="Q2129">
            <v>2250</v>
          </cell>
          <cell r="R2129">
            <v>510</v>
          </cell>
          <cell r="S2129">
            <v>0</v>
          </cell>
          <cell r="T2129" t="str">
            <v>Active</v>
          </cell>
          <cell r="U2129" t="str">
            <v>Masspay</v>
          </cell>
        </row>
        <row r="2130">
          <cell r="J2130" t="str">
            <v>US-Ibanera LLC-09/2024</v>
          </cell>
          <cell r="K2130">
            <v>45572</v>
          </cell>
          <cell r="L2130" t="str">
            <v>Monthly Billing</v>
          </cell>
          <cell r="M2130">
            <v>2250</v>
          </cell>
          <cell r="N2130">
            <v>2250</v>
          </cell>
          <cell r="O2130"/>
          <cell r="P2130" t="str">
            <v>Sep/2024</v>
          </cell>
          <cell r="Q2130">
            <v>2250</v>
          </cell>
          <cell r="R2130">
            <v>480</v>
          </cell>
          <cell r="S2130">
            <v>0</v>
          </cell>
          <cell r="T2130" t="str">
            <v>Active</v>
          </cell>
          <cell r="U2130" t="str">
            <v>Masspay</v>
          </cell>
        </row>
        <row r="2131">
          <cell r="J2131" t="str">
            <v>US-Ibanera LLC-10/2024</v>
          </cell>
          <cell r="K2131">
            <v>45603</v>
          </cell>
          <cell r="L2131" t="str">
            <v>Monthly Billing</v>
          </cell>
          <cell r="M2131">
            <v>2275</v>
          </cell>
          <cell r="N2131">
            <v>2275</v>
          </cell>
          <cell r="O2131"/>
          <cell r="P2131" t="str">
            <v>Oct/2024</v>
          </cell>
          <cell r="Q2131">
            <v>2275</v>
          </cell>
          <cell r="R2131">
            <v>449</v>
          </cell>
          <cell r="S2131">
            <v>0</v>
          </cell>
          <cell r="T2131" t="str">
            <v>Active</v>
          </cell>
          <cell r="U2131" t="str">
            <v>Masspay</v>
          </cell>
        </row>
        <row r="2132">
          <cell r="J2132" t="str">
            <v>US-Ibanera LLC-11/2024</v>
          </cell>
          <cell r="K2132">
            <v>45633</v>
          </cell>
          <cell r="L2132" t="str">
            <v>Monthly Billing</v>
          </cell>
          <cell r="M2132">
            <v>2250</v>
          </cell>
          <cell r="N2132">
            <v>2250</v>
          </cell>
          <cell r="O2132"/>
          <cell r="P2132" t="str">
            <v>Nov/2024</v>
          </cell>
          <cell r="Q2132">
            <v>0</v>
          </cell>
          <cell r="R2132">
            <v>419</v>
          </cell>
          <cell r="S2132">
            <v>0</v>
          </cell>
          <cell r="T2132" t="str">
            <v>Active</v>
          </cell>
          <cell r="U2132" t="str">
            <v>Masspay</v>
          </cell>
        </row>
        <row r="2133">
          <cell r="J2133" t="str">
            <v>US-Ibanera LLC-12/2024</v>
          </cell>
          <cell r="K2133">
            <v>45664</v>
          </cell>
          <cell r="L2133" t="str">
            <v>Monthly Billing</v>
          </cell>
          <cell r="M2133">
            <v>2250</v>
          </cell>
          <cell r="N2133">
            <v>2250</v>
          </cell>
          <cell r="O2133">
            <v>0</v>
          </cell>
          <cell r="P2133" t="str">
            <v>Dec-2024</v>
          </cell>
          <cell r="Q2133">
            <v>2250</v>
          </cell>
          <cell r="R2133">
            <v>388</v>
          </cell>
          <cell r="S2133">
            <v>0</v>
          </cell>
          <cell r="T2133" t="str">
            <v>Active</v>
          </cell>
          <cell r="U2133" t="str">
            <v>Masspay</v>
          </cell>
        </row>
        <row r="2134">
          <cell r="J2134" t="str">
            <v>US-Ibanera LLC-01/2025</v>
          </cell>
          <cell r="K2134">
            <v>45695</v>
          </cell>
          <cell r="L2134" t="str">
            <v>Monthly Billing</v>
          </cell>
          <cell r="M2134">
            <v>2325</v>
          </cell>
          <cell r="N2134">
            <v>2325</v>
          </cell>
          <cell r="O2134"/>
          <cell r="P2134" t="str">
            <v>Jan/2025</v>
          </cell>
          <cell r="Q2134">
            <v>2325</v>
          </cell>
          <cell r="R2134">
            <v>357</v>
          </cell>
          <cell r="S2134">
            <v>0</v>
          </cell>
          <cell r="T2134" t="str">
            <v>Active</v>
          </cell>
          <cell r="U2134" t="str">
            <v>Masspay</v>
          </cell>
        </row>
        <row r="2135">
          <cell r="J2135" t="str">
            <v>US-Ibanera LLC-02/2025</v>
          </cell>
          <cell r="K2135">
            <v>45723</v>
          </cell>
          <cell r="L2135" t="str">
            <v>Monthly Billing</v>
          </cell>
          <cell r="M2135">
            <v>22221.05</v>
          </cell>
          <cell r="N2135">
            <v>22221.05</v>
          </cell>
          <cell r="O2135"/>
          <cell r="P2135" t="str">
            <v>Feb/2025</v>
          </cell>
          <cell r="Q2135">
            <v>22221.05</v>
          </cell>
          <cell r="R2135">
            <v>329</v>
          </cell>
          <cell r="S2135">
            <v>0</v>
          </cell>
          <cell r="T2135" t="str">
            <v>Active</v>
          </cell>
          <cell r="U2135" t="str">
            <v>Masspay</v>
          </cell>
        </row>
        <row r="2136">
          <cell r="J2136" t="str">
            <v>US-Ibanera LLC-03/2025</v>
          </cell>
          <cell r="K2136">
            <v>45754</v>
          </cell>
          <cell r="L2136" t="str">
            <v>Monthly Billing</v>
          </cell>
          <cell r="M2136">
            <v>23206.400000000001</v>
          </cell>
          <cell r="N2136">
            <v>23206.400000000001</v>
          </cell>
          <cell r="O2136"/>
          <cell r="P2136" t="str">
            <v>Mar/2025</v>
          </cell>
          <cell r="Q2136">
            <v>23206.400000000001</v>
          </cell>
          <cell r="R2136">
            <v>298</v>
          </cell>
          <cell r="S2136">
            <v>0</v>
          </cell>
          <cell r="T2136" t="str">
            <v>Active</v>
          </cell>
          <cell r="U2136" t="str">
            <v>Masspay</v>
          </cell>
        </row>
        <row r="2137">
          <cell r="J2137" t="str">
            <v>US-Ibanera LLC-04/2025</v>
          </cell>
          <cell r="K2137">
            <v>45784</v>
          </cell>
          <cell r="L2137" t="str">
            <v>Monthly Billing</v>
          </cell>
          <cell r="M2137">
            <v>6092.15</v>
          </cell>
          <cell r="N2137">
            <v>0</v>
          </cell>
          <cell r="O2137">
            <v>0</v>
          </cell>
          <cell r="P2137" t="str">
            <v>Apr/2025</v>
          </cell>
          <cell r="Q2137">
            <v>6092.15</v>
          </cell>
          <cell r="R2137">
            <v>268</v>
          </cell>
          <cell r="S2137">
            <v>0</v>
          </cell>
          <cell r="T2137" t="str">
            <v>Active</v>
          </cell>
          <cell r="U2137" t="str">
            <v>Masspay</v>
          </cell>
        </row>
        <row r="2138">
          <cell r="J2138" t="str">
            <v>US-Ibanera LLC-05/2025</v>
          </cell>
          <cell r="K2138">
            <v>45815</v>
          </cell>
          <cell r="L2138" t="str">
            <v>Monthly Billing</v>
          </cell>
          <cell r="M2138">
            <v>2325</v>
          </cell>
          <cell r="N2138">
            <v>2325</v>
          </cell>
          <cell r="O2138"/>
          <cell r="P2138" t="str">
            <v>May/2025</v>
          </cell>
          <cell r="Q2138">
            <v>2325</v>
          </cell>
          <cell r="R2138">
            <v>237</v>
          </cell>
          <cell r="S2138">
            <v>0</v>
          </cell>
          <cell r="T2138" t="str">
            <v>Active</v>
          </cell>
          <cell r="U2138" t="str">
            <v>Masspay</v>
          </cell>
        </row>
        <row r="2139">
          <cell r="J2139" t="str">
            <v>US-Ibanera LLC-06/2025</v>
          </cell>
          <cell r="K2139">
            <v>45845</v>
          </cell>
          <cell r="L2139" t="str">
            <v>Monthly Billing</v>
          </cell>
          <cell r="M2139">
            <v>2350</v>
          </cell>
          <cell r="N2139">
            <v>2350</v>
          </cell>
          <cell r="O2139">
            <v>0</v>
          </cell>
          <cell r="P2139" t="str">
            <v>Jun/2025</v>
          </cell>
          <cell r="Q2139">
            <v>2350</v>
          </cell>
          <cell r="R2139">
            <v>207</v>
          </cell>
          <cell r="S2139">
            <v>0</v>
          </cell>
          <cell r="T2139" t="str">
            <v>Active</v>
          </cell>
          <cell r="U2139" t="str">
            <v>Masspay</v>
          </cell>
        </row>
        <row r="2140">
          <cell r="J2140" t="str">
            <v>US-Ibanera LLC-07/2025</v>
          </cell>
          <cell r="K2140">
            <v>45876</v>
          </cell>
          <cell r="L2140" t="str">
            <v>Monthly Billing</v>
          </cell>
          <cell r="M2140">
            <v>2300</v>
          </cell>
          <cell r="N2140">
            <v>2300</v>
          </cell>
          <cell r="O2140">
            <v>0</v>
          </cell>
          <cell r="P2140" t="str">
            <v>Jul/2025</v>
          </cell>
          <cell r="Q2140">
            <v>2300</v>
          </cell>
          <cell r="R2140">
            <v>176</v>
          </cell>
          <cell r="S2140">
            <v>0</v>
          </cell>
          <cell r="T2140" t="str">
            <v>Active</v>
          </cell>
          <cell r="U2140" t="str">
            <v>Masspay</v>
          </cell>
        </row>
        <row r="2141">
          <cell r="J2141" t="str">
            <v>US-Ibanera LLC-08/2025</v>
          </cell>
          <cell r="K2141">
            <v>45908</v>
          </cell>
          <cell r="L2141" t="str">
            <v>Monthly Billing</v>
          </cell>
          <cell r="M2141">
            <v>2750</v>
          </cell>
          <cell r="N2141">
            <v>2750</v>
          </cell>
          <cell r="O2141">
            <v>0</v>
          </cell>
          <cell r="P2141" t="str">
            <v>Aug/2025</v>
          </cell>
          <cell r="Q2141">
            <v>2750</v>
          </cell>
          <cell r="R2141">
            <v>144</v>
          </cell>
          <cell r="S2141">
            <v>0</v>
          </cell>
          <cell r="T2141" t="str">
            <v>Active</v>
          </cell>
          <cell r="U2141" t="str">
            <v>Masspay</v>
          </cell>
        </row>
        <row r="2142">
          <cell r="J2142" t="str">
            <v>US-Ibanera LLC-09/2025</v>
          </cell>
          <cell r="K2142">
            <v>45937</v>
          </cell>
          <cell r="L2142" t="str">
            <v>Monthly Billing</v>
          </cell>
          <cell r="M2142">
            <v>2685</v>
          </cell>
          <cell r="N2142">
            <v>2685</v>
          </cell>
          <cell r="O2142">
            <v>0</v>
          </cell>
          <cell r="P2142" t="str">
            <v>Sep/2025</v>
          </cell>
          <cell r="Q2142">
            <v>2685</v>
          </cell>
          <cell r="R2142">
            <v>115</v>
          </cell>
          <cell r="S2142">
            <v>0</v>
          </cell>
          <cell r="T2142" t="str">
            <v>Active</v>
          </cell>
          <cell r="U2142" t="str">
            <v>Masspay</v>
          </cell>
        </row>
        <row r="2143">
          <cell r="J2143" t="str">
            <v>US-Ibanera LLC-10/2025</v>
          </cell>
          <cell r="K2143">
            <v>45968</v>
          </cell>
          <cell r="L2143" t="str">
            <v>Monthly Billing</v>
          </cell>
          <cell r="M2143">
            <v>2720</v>
          </cell>
          <cell r="N2143">
            <v>2720</v>
          </cell>
          <cell r="O2143">
            <v>0</v>
          </cell>
          <cell r="P2143" t="str">
            <v>Oct/2025</v>
          </cell>
          <cell r="Q2143">
            <v>2720</v>
          </cell>
          <cell r="R2143">
            <v>84</v>
          </cell>
          <cell r="S2143">
            <v>0</v>
          </cell>
          <cell r="T2143" t="str">
            <v>Active</v>
          </cell>
          <cell r="U2143" t="str">
            <v>Masspay</v>
          </cell>
        </row>
        <row r="2144">
          <cell r="J2144" t="str">
            <v>US-Ibanera LLC-11/2025</v>
          </cell>
          <cell r="K2144">
            <v>45999</v>
          </cell>
          <cell r="L2144" t="str">
            <v>Monthly Billing</v>
          </cell>
          <cell r="M2144">
            <v>4690</v>
          </cell>
          <cell r="N2144">
            <v>4690</v>
          </cell>
          <cell r="O2144">
            <v>0</v>
          </cell>
          <cell r="P2144" t="str">
            <v>Nov/2025</v>
          </cell>
          <cell r="Q2144">
            <v>4690</v>
          </cell>
          <cell r="R2144">
            <v>53</v>
          </cell>
          <cell r="S2144">
            <v>0</v>
          </cell>
          <cell r="T2144" t="str">
            <v>Active</v>
          </cell>
          <cell r="U2144" t="str">
            <v>Masspay</v>
          </cell>
        </row>
        <row r="2145">
          <cell r="J2145" t="str">
            <v>US-Ibanera LLC-12/2025</v>
          </cell>
          <cell r="K2145">
            <v>46029</v>
          </cell>
          <cell r="L2145" t="str">
            <v>Monthly Billing</v>
          </cell>
          <cell r="M2145">
            <v>2610</v>
          </cell>
          <cell r="N2145">
            <v>2610</v>
          </cell>
          <cell r="O2145">
            <v>0</v>
          </cell>
          <cell r="P2145" t="str">
            <v>Dec/2025</v>
          </cell>
          <cell r="Q2145">
            <v>2610</v>
          </cell>
          <cell r="R2145">
            <v>23</v>
          </cell>
          <cell r="S2145">
            <v>0</v>
          </cell>
          <cell r="T2145" t="str">
            <v>Active</v>
          </cell>
          <cell r="U2145" t="str">
            <v>Masspay</v>
          </cell>
        </row>
        <row r="2146">
          <cell r="J2146" t="str">
            <v>SG-Ibanera Private Limited-12/2024</v>
          </cell>
          <cell r="K2146">
            <v>45667</v>
          </cell>
          <cell r="L2146" t="str">
            <v>Monthly Billing</v>
          </cell>
          <cell r="M2146">
            <v>3000</v>
          </cell>
          <cell r="N2146">
            <v>3000</v>
          </cell>
          <cell r="O2146"/>
          <cell r="P2146" t="str">
            <v>Dec/2024</v>
          </cell>
          <cell r="Q2146">
            <v>3000</v>
          </cell>
          <cell r="R2146">
            <v>385</v>
          </cell>
          <cell r="S2146">
            <v>0</v>
          </cell>
          <cell r="T2146" t="str">
            <v>Active</v>
          </cell>
          <cell r="U2146" t="str">
            <v>Masspay</v>
          </cell>
        </row>
        <row r="2147">
          <cell r="J2147" t="str">
            <v>SG-Ibanera Private Limited-01/2025</v>
          </cell>
          <cell r="K2147">
            <v>45695</v>
          </cell>
          <cell r="L2147" t="str">
            <v>Monthly Billing</v>
          </cell>
          <cell r="M2147">
            <v>3055</v>
          </cell>
          <cell r="N2147">
            <v>3055</v>
          </cell>
          <cell r="O2147"/>
          <cell r="P2147" t="str">
            <v>Jan/2025</v>
          </cell>
          <cell r="Q2147">
            <v>3055</v>
          </cell>
          <cell r="R2147">
            <v>357</v>
          </cell>
          <cell r="S2147">
            <v>0</v>
          </cell>
          <cell r="T2147" t="str">
            <v>Active</v>
          </cell>
          <cell r="U2147" t="str">
            <v>Masspay</v>
          </cell>
        </row>
        <row r="2148">
          <cell r="J2148" t="str">
            <v>SG-Ibanera Private Limited-02/2025</v>
          </cell>
          <cell r="K2148">
            <v>45723</v>
          </cell>
          <cell r="L2148" t="str">
            <v>Monthly Billing</v>
          </cell>
          <cell r="M2148">
            <v>3010</v>
          </cell>
          <cell r="N2148">
            <v>3010</v>
          </cell>
          <cell r="O2148"/>
          <cell r="P2148" t="str">
            <v>Feb/2025</v>
          </cell>
          <cell r="Q2148">
            <v>3010</v>
          </cell>
          <cell r="R2148">
            <v>329</v>
          </cell>
          <cell r="S2148">
            <v>0</v>
          </cell>
          <cell r="T2148" t="str">
            <v>Active</v>
          </cell>
          <cell r="U2148" t="str">
            <v>Masspay</v>
          </cell>
        </row>
        <row r="2149">
          <cell r="J2149" t="str">
            <v>SG-Ibanera Private Limited-03/2025</v>
          </cell>
          <cell r="K2149">
            <v>45754</v>
          </cell>
          <cell r="L2149" t="str">
            <v>Monthly Billing</v>
          </cell>
          <cell r="M2149">
            <v>3000</v>
          </cell>
          <cell r="N2149">
            <v>3000</v>
          </cell>
          <cell r="O2149"/>
          <cell r="P2149" t="str">
            <v>Mar/2025</v>
          </cell>
          <cell r="Q2149">
            <v>3000</v>
          </cell>
          <cell r="R2149">
            <v>298</v>
          </cell>
          <cell r="S2149">
            <v>0</v>
          </cell>
          <cell r="T2149" t="str">
            <v>Active</v>
          </cell>
          <cell r="U2149" t="str">
            <v>Masspay</v>
          </cell>
        </row>
        <row r="2150">
          <cell r="J2150" t="str">
            <v>SG-Ibanera Private Limited-04/2025</v>
          </cell>
          <cell r="K2150">
            <v>45784</v>
          </cell>
          <cell r="L2150" t="str">
            <v>Monthly Billing</v>
          </cell>
          <cell r="M2150">
            <v>3010</v>
          </cell>
          <cell r="N2150">
            <v>3010</v>
          </cell>
          <cell r="O2150"/>
          <cell r="P2150" t="str">
            <v>Apr/2025</v>
          </cell>
          <cell r="Q2150">
            <v>3010</v>
          </cell>
          <cell r="R2150">
            <v>268</v>
          </cell>
          <cell r="S2150">
            <v>0</v>
          </cell>
          <cell r="T2150" t="str">
            <v>Active</v>
          </cell>
          <cell r="U2150" t="str">
            <v>Masspay</v>
          </cell>
        </row>
        <row r="2151">
          <cell r="J2151" t="str">
            <v>SG-ICOGNITO-11/2023</v>
          </cell>
          <cell r="K2151">
            <v>45268</v>
          </cell>
          <cell r="L2151" t="str">
            <v>Monthly Billing</v>
          </cell>
          <cell r="M2151">
            <v>25</v>
          </cell>
          <cell r="N2151">
            <v>25</v>
          </cell>
          <cell r="O2151"/>
          <cell r="P2151" t="str">
            <v>Nov/2023</v>
          </cell>
          <cell r="Q2151">
            <v>25</v>
          </cell>
          <cell r="R2151">
            <v>784</v>
          </cell>
          <cell r="S2151">
            <v>0</v>
          </cell>
          <cell r="T2151" t="str">
            <v>Active</v>
          </cell>
          <cell r="U2151" t="str">
            <v>Masspay</v>
          </cell>
        </row>
        <row r="2152">
          <cell r="J2152" t="str">
            <v>SG-Iec Telecom Singapore Pte. Ltd.-11/2022</v>
          </cell>
          <cell r="K2152">
            <v>44907</v>
          </cell>
          <cell r="L2152" t="str">
            <v>Monthly Billing</v>
          </cell>
          <cell r="M2152">
            <v>110</v>
          </cell>
          <cell r="N2152">
            <v>110</v>
          </cell>
          <cell r="O2152"/>
          <cell r="P2152" t="str">
            <v>Nov/2022</v>
          </cell>
          <cell r="Q2152">
            <v>110</v>
          </cell>
          <cell r="R2152">
            <v>1145</v>
          </cell>
          <cell r="S2152">
            <v>0</v>
          </cell>
          <cell r="T2152" t="str">
            <v>Active</v>
          </cell>
          <cell r="U2152" t="str">
            <v>Masspay</v>
          </cell>
        </row>
        <row r="2153">
          <cell r="J2153" t="str">
            <v>SG-Iec Telecom Singapore Pte. Ltd.-12/2022</v>
          </cell>
          <cell r="K2153">
            <v>44933</v>
          </cell>
          <cell r="L2153" t="str">
            <v>Monthly Billing</v>
          </cell>
          <cell r="M2153">
            <v>100</v>
          </cell>
          <cell r="N2153">
            <v>100</v>
          </cell>
          <cell r="O2153"/>
          <cell r="P2153" t="str">
            <v>Dec/2022</v>
          </cell>
          <cell r="Q2153">
            <v>100</v>
          </cell>
          <cell r="R2153">
            <v>1119</v>
          </cell>
          <cell r="S2153">
            <v>0</v>
          </cell>
          <cell r="T2153" t="str">
            <v>Active</v>
          </cell>
          <cell r="U2153" t="str">
            <v>Masspay</v>
          </cell>
        </row>
        <row r="2154">
          <cell r="J2154" t="str">
            <v>SG-Iec Telecom Singapore Pte. Ltd.-01/2023</v>
          </cell>
          <cell r="K2154">
            <v>44964</v>
          </cell>
          <cell r="L2154" t="str">
            <v>Monthly Billing</v>
          </cell>
          <cell r="M2154">
            <v>90</v>
          </cell>
          <cell r="N2154">
            <v>90</v>
          </cell>
          <cell r="O2154"/>
          <cell r="P2154" t="str">
            <v>Jan/2023</v>
          </cell>
          <cell r="Q2154">
            <v>90</v>
          </cell>
          <cell r="R2154">
            <v>1088</v>
          </cell>
          <cell r="S2154">
            <v>0</v>
          </cell>
          <cell r="T2154" t="str">
            <v>Active</v>
          </cell>
          <cell r="U2154" t="str">
            <v>Masspay</v>
          </cell>
        </row>
        <row r="2155">
          <cell r="J2155" t="str">
            <v>SG-IecTele-02/2023</v>
          </cell>
          <cell r="K2155">
            <v>44992</v>
          </cell>
          <cell r="L2155" t="str">
            <v>Monthly Billing</v>
          </cell>
          <cell r="M2155">
            <v>80</v>
          </cell>
          <cell r="N2155">
            <v>80</v>
          </cell>
          <cell r="O2155"/>
          <cell r="P2155" t="str">
            <v>Feb/2023</v>
          </cell>
          <cell r="Q2155">
            <v>80</v>
          </cell>
          <cell r="R2155">
            <v>1060</v>
          </cell>
          <cell r="S2155">
            <v>0</v>
          </cell>
          <cell r="T2155" t="str">
            <v>Active</v>
          </cell>
          <cell r="U2155" t="str">
            <v>Masspay</v>
          </cell>
        </row>
        <row r="2156">
          <cell r="J2156" t="str">
            <v>SG-IecTele-03/2023</v>
          </cell>
          <cell r="K2156">
            <v>45023</v>
          </cell>
          <cell r="L2156" t="str">
            <v>Monthly Billing</v>
          </cell>
          <cell r="M2156">
            <v>90</v>
          </cell>
          <cell r="N2156">
            <v>90</v>
          </cell>
          <cell r="O2156"/>
          <cell r="P2156" t="str">
            <v>Mar/2023</v>
          </cell>
          <cell r="Q2156">
            <v>90</v>
          </cell>
          <cell r="R2156">
            <v>1029</v>
          </cell>
          <cell r="S2156">
            <v>0</v>
          </cell>
          <cell r="T2156" t="str">
            <v>Active</v>
          </cell>
          <cell r="U2156" t="str">
            <v>Masspay</v>
          </cell>
        </row>
        <row r="2157">
          <cell r="J2157" t="str">
            <v>SG-IecTele-04/2023</v>
          </cell>
          <cell r="K2157">
            <v>45054</v>
          </cell>
          <cell r="L2157" t="str">
            <v>Monthly Billing</v>
          </cell>
          <cell r="M2157">
            <v>120</v>
          </cell>
          <cell r="N2157">
            <v>120</v>
          </cell>
          <cell r="O2157"/>
          <cell r="P2157" t="str">
            <v>Apr/2023</v>
          </cell>
          <cell r="Q2157">
            <v>120</v>
          </cell>
          <cell r="R2157">
            <v>998</v>
          </cell>
          <cell r="S2157">
            <v>0</v>
          </cell>
          <cell r="T2157" t="str">
            <v>Active</v>
          </cell>
          <cell r="U2157" t="str">
            <v>Masspay</v>
          </cell>
        </row>
        <row r="2158">
          <cell r="J2158" t="str">
            <v>SG-IecTele-05/2023</v>
          </cell>
          <cell r="K2158">
            <v>45084</v>
          </cell>
          <cell r="L2158" t="str">
            <v>Monthly Billing</v>
          </cell>
          <cell r="M2158">
            <v>120</v>
          </cell>
          <cell r="N2158">
            <v>120</v>
          </cell>
          <cell r="O2158"/>
          <cell r="P2158" t="str">
            <v>May/2023</v>
          </cell>
          <cell r="Q2158">
            <v>120</v>
          </cell>
          <cell r="R2158">
            <v>968</v>
          </cell>
          <cell r="S2158">
            <v>0</v>
          </cell>
          <cell r="T2158" t="str">
            <v>Active</v>
          </cell>
          <cell r="U2158" t="str">
            <v>Masspay</v>
          </cell>
        </row>
        <row r="2159">
          <cell r="J2159" t="str">
            <v>SG-IecTele-06/2023</v>
          </cell>
          <cell r="K2159">
            <v>45114</v>
          </cell>
          <cell r="L2159" t="str">
            <v>Monthly Billing</v>
          </cell>
          <cell r="M2159">
            <v>120</v>
          </cell>
          <cell r="N2159">
            <v>120</v>
          </cell>
          <cell r="O2159"/>
          <cell r="P2159" t="str">
            <v>Jun/2023</v>
          </cell>
          <cell r="Q2159">
            <v>120</v>
          </cell>
          <cell r="R2159">
            <v>938</v>
          </cell>
          <cell r="S2159">
            <v>0</v>
          </cell>
          <cell r="T2159" t="str">
            <v>Active</v>
          </cell>
          <cell r="U2159" t="str">
            <v>Masspay</v>
          </cell>
        </row>
        <row r="2160">
          <cell r="J2160" t="str">
            <v>SG-IecTele-07/2023</v>
          </cell>
          <cell r="K2160">
            <v>45145</v>
          </cell>
          <cell r="L2160" t="str">
            <v>Monthly Billing</v>
          </cell>
          <cell r="M2160">
            <v>170</v>
          </cell>
          <cell r="N2160">
            <v>170</v>
          </cell>
          <cell r="O2160"/>
          <cell r="P2160" t="str">
            <v>Jul/2023</v>
          </cell>
          <cell r="Q2160">
            <v>170</v>
          </cell>
          <cell r="R2160">
            <v>907</v>
          </cell>
          <cell r="S2160">
            <v>0</v>
          </cell>
          <cell r="T2160" t="str">
            <v>Active</v>
          </cell>
          <cell r="U2160" t="str">
            <v>Masspay</v>
          </cell>
        </row>
        <row r="2161">
          <cell r="J2161" t="str">
            <v>SG -IecTele-08/2023</v>
          </cell>
          <cell r="K2161">
            <v>45176</v>
          </cell>
          <cell r="L2161" t="str">
            <v>Monthly Billing</v>
          </cell>
          <cell r="M2161">
            <v>90</v>
          </cell>
          <cell r="N2161">
            <v>90</v>
          </cell>
          <cell r="O2161"/>
          <cell r="P2161" t="str">
            <v>Aug/2023</v>
          </cell>
          <cell r="Q2161">
            <v>90</v>
          </cell>
          <cell r="R2161">
            <v>876</v>
          </cell>
          <cell r="S2161">
            <v>0</v>
          </cell>
          <cell r="T2161" t="str">
            <v>Active</v>
          </cell>
          <cell r="U2161" t="str">
            <v>Masspay</v>
          </cell>
        </row>
        <row r="2162">
          <cell r="J2162" t="str">
            <v>SG-Ifx-11/2022</v>
          </cell>
          <cell r="K2162">
            <v>44907</v>
          </cell>
          <cell r="L2162" t="str">
            <v>Monthly Billing</v>
          </cell>
          <cell r="M2162">
            <v>82.5</v>
          </cell>
          <cell r="N2162">
            <v>82.5</v>
          </cell>
          <cell r="O2162"/>
          <cell r="P2162" t="str">
            <v>Nov/2022</v>
          </cell>
          <cell r="Q2162">
            <v>82.5</v>
          </cell>
          <cell r="R2162">
            <v>1145</v>
          </cell>
          <cell r="S2162">
            <v>0</v>
          </cell>
          <cell r="T2162" t="str">
            <v>Active</v>
          </cell>
          <cell r="U2162" t="str">
            <v>Masspay</v>
          </cell>
        </row>
        <row r="2163">
          <cell r="J2163" t="str">
            <v>SG-Ifx-12/2022</v>
          </cell>
          <cell r="K2163">
            <v>44933</v>
          </cell>
          <cell r="L2163" t="str">
            <v>Monthly Billing</v>
          </cell>
          <cell r="M2163">
            <v>87</v>
          </cell>
          <cell r="N2163">
            <v>87</v>
          </cell>
          <cell r="O2163"/>
          <cell r="P2163" t="str">
            <v>Dec/2022</v>
          </cell>
          <cell r="Q2163">
            <v>87</v>
          </cell>
          <cell r="R2163">
            <v>1119</v>
          </cell>
          <cell r="S2163">
            <v>0</v>
          </cell>
          <cell r="T2163" t="str">
            <v>Active</v>
          </cell>
          <cell r="U2163" t="str">
            <v>Masspay</v>
          </cell>
        </row>
        <row r="2164">
          <cell r="J2164" t="str">
            <v>SG-Ifx-01/2023</v>
          </cell>
          <cell r="K2164">
            <v>44964</v>
          </cell>
          <cell r="L2164" t="str">
            <v>Monthly Billing</v>
          </cell>
          <cell r="M2164">
            <v>73.5</v>
          </cell>
          <cell r="N2164">
            <v>73.5</v>
          </cell>
          <cell r="O2164"/>
          <cell r="P2164" t="str">
            <v>Jan/2023</v>
          </cell>
          <cell r="Q2164">
            <v>73.5</v>
          </cell>
          <cell r="R2164">
            <v>1088</v>
          </cell>
          <cell r="S2164">
            <v>0</v>
          </cell>
          <cell r="T2164" t="str">
            <v>Active</v>
          </cell>
          <cell r="U2164" t="str">
            <v>Masspay</v>
          </cell>
        </row>
        <row r="2165">
          <cell r="J2165" t="str">
            <v>SG-Ifx-02/2023</v>
          </cell>
          <cell r="K2165">
            <v>44992</v>
          </cell>
          <cell r="L2165" t="str">
            <v>Monthly Billing</v>
          </cell>
          <cell r="M2165">
            <v>43.5</v>
          </cell>
          <cell r="N2165">
            <v>43.5</v>
          </cell>
          <cell r="O2165"/>
          <cell r="P2165" t="str">
            <v>Feb/2023</v>
          </cell>
          <cell r="Q2165">
            <v>43.5</v>
          </cell>
          <cell r="R2165">
            <v>1060</v>
          </cell>
          <cell r="S2165">
            <v>0</v>
          </cell>
          <cell r="T2165" t="str">
            <v>Active</v>
          </cell>
          <cell r="U2165" t="str">
            <v>Masspay</v>
          </cell>
        </row>
        <row r="2166">
          <cell r="J2166" t="str">
            <v>SG-Ifx-03/2023</v>
          </cell>
          <cell r="K2166">
            <v>45023</v>
          </cell>
          <cell r="L2166" t="str">
            <v>Monthly Billing</v>
          </cell>
          <cell r="M2166">
            <v>78</v>
          </cell>
          <cell r="N2166">
            <v>78</v>
          </cell>
          <cell r="O2166"/>
          <cell r="P2166" t="str">
            <v>Mar/2023</v>
          </cell>
          <cell r="Q2166">
            <v>78</v>
          </cell>
          <cell r="R2166">
            <v>1029</v>
          </cell>
          <cell r="S2166">
            <v>0</v>
          </cell>
          <cell r="T2166" t="str">
            <v>Active</v>
          </cell>
          <cell r="U2166" t="str">
            <v>Masspay</v>
          </cell>
        </row>
        <row r="2167">
          <cell r="J2167" t="str">
            <v>SG-Ifx-04/2023</v>
          </cell>
          <cell r="K2167">
            <v>45054</v>
          </cell>
          <cell r="L2167" t="str">
            <v>Monthly Billing</v>
          </cell>
          <cell r="M2167">
            <v>48</v>
          </cell>
          <cell r="N2167">
            <v>48</v>
          </cell>
          <cell r="O2167"/>
          <cell r="P2167" t="str">
            <v>Apr/2023</v>
          </cell>
          <cell r="Q2167">
            <v>48</v>
          </cell>
          <cell r="R2167">
            <v>998</v>
          </cell>
          <cell r="S2167">
            <v>0</v>
          </cell>
          <cell r="T2167" t="str">
            <v>Active</v>
          </cell>
          <cell r="U2167" t="str">
            <v>Masspay</v>
          </cell>
        </row>
        <row r="2168">
          <cell r="J2168" t="str">
            <v>SG-Ifx-05/2023</v>
          </cell>
          <cell r="K2168">
            <v>45084</v>
          </cell>
          <cell r="L2168" t="str">
            <v>Monthly Billing</v>
          </cell>
          <cell r="M2168">
            <v>43.5</v>
          </cell>
          <cell r="N2168">
            <v>43.5</v>
          </cell>
          <cell r="O2168"/>
          <cell r="P2168" t="str">
            <v>May/2023</v>
          </cell>
          <cell r="Q2168">
            <v>43.5</v>
          </cell>
          <cell r="R2168">
            <v>968</v>
          </cell>
          <cell r="S2168">
            <v>0</v>
          </cell>
          <cell r="T2168" t="str">
            <v>Active</v>
          </cell>
          <cell r="U2168" t="str">
            <v>Masspay</v>
          </cell>
        </row>
        <row r="2169">
          <cell r="J2169" t="str">
            <v>SG-Ifx-06/2023</v>
          </cell>
          <cell r="K2169">
            <v>45114</v>
          </cell>
          <cell r="L2169" t="str">
            <v>Monthly Billing</v>
          </cell>
          <cell r="M2169">
            <v>61.5</v>
          </cell>
          <cell r="N2169">
            <v>61.5</v>
          </cell>
          <cell r="O2169"/>
          <cell r="P2169" t="str">
            <v>Jun/2023</v>
          </cell>
          <cell r="Q2169">
            <v>61.5</v>
          </cell>
          <cell r="R2169">
            <v>938</v>
          </cell>
          <cell r="S2169">
            <v>0</v>
          </cell>
          <cell r="T2169" t="str">
            <v>Active</v>
          </cell>
          <cell r="U2169" t="str">
            <v>Masspay</v>
          </cell>
        </row>
        <row r="2170">
          <cell r="J2170" t="str">
            <v>SG-Ifx-07/2023</v>
          </cell>
          <cell r="K2170">
            <v>45145</v>
          </cell>
          <cell r="L2170" t="str">
            <v>Monthly Billing</v>
          </cell>
          <cell r="M2170">
            <v>66</v>
          </cell>
          <cell r="N2170">
            <v>66</v>
          </cell>
          <cell r="O2170"/>
          <cell r="P2170" t="str">
            <v>Jul/2023</v>
          </cell>
          <cell r="Q2170">
            <v>66</v>
          </cell>
          <cell r="R2170">
            <v>907</v>
          </cell>
          <cell r="S2170">
            <v>0</v>
          </cell>
          <cell r="T2170" t="str">
            <v>Active</v>
          </cell>
          <cell r="U2170" t="str">
            <v>Masspay</v>
          </cell>
        </row>
        <row r="2171">
          <cell r="J2171" t="str">
            <v>SG -Ifx-08/2023</v>
          </cell>
          <cell r="K2171">
            <v>45176</v>
          </cell>
          <cell r="L2171" t="str">
            <v>Monthly Billing</v>
          </cell>
          <cell r="M2171">
            <v>64.5</v>
          </cell>
          <cell r="N2171">
            <v>64.5</v>
          </cell>
          <cell r="O2171"/>
          <cell r="P2171" t="str">
            <v>Aug/2023</v>
          </cell>
          <cell r="Q2171">
            <v>64.5</v>
          </cell>
          <cell r="R2171">
            <v>876</v>
          </cell>
          <cell r="S2171">
            <v>0</v>
          </cell>
          <cell r="T2171" t="str">
            <v>Active</v>
          </cell>
          <cell r="U2171" t="str">
            <v>Masspay</v>
          </cell>
        </row>
        <row r="2172">
          <cell r="J2172" t="str">
            <v>SG-Ifx-09/2023</v>
          </cell>
          <cell r="K2172">
            <v>45206</v>
          </cell>
          <cell r="L2172" t="str">
            <v>Monthly Billing</v>
          </cell>
          <cell r="M2172">
            <v>66</v>
          </cell>
          <cell r="N2172">
            <v>66</v>
          </cell>
          <cell r="O2172"/>
          <cell r="P2172" t="str">
            <v>Sep/2023</v>
          </cell>
          <cell r="Q2172">
            <v>66</v>
          </cell>
          <cell r="R2172">
            <v>846</v>
          </cell>
          <cell r="S2172">
            <v>0</v>
          </cell>
          <cell r="T2172" t="str">
            <v>Active</v>
          </cell>
          <cell r="U2172" t="str">
            <v>Masspay</v>
          </cell>
        </row>
        <row r="2173">
          <cell r="J2173" t="str">
            <v>SG-Ifx-10/2023</v>
          </cell>
          <cell r="K2173">
            <v>45237</v>
          </cell>
          <cell r="L2173" t="str">
            <v>Monthly Billing</v>
          </cell>
          <cell r="M2173">
            <v>88.5</v>
          </cell>
          <cell r="N2173">
            <v>88.5</v>
          </cell>
          <cell r="O2173"/>
          <cell r="P2173" t="str">
            <v>Oct/2023</v>
          </cell>
          <cell r="Q2173">
            <v>88.5</v>
          </cell>
          <cell r="R2173">
            <v>815</v>
          </cell>
          <cell r="S2173">
            <v>0</v>
          </cell>
          <cell r="T2173" t="str">
            <v>Active</v>
          </cell>
          <cell r="U2173" t="str">
            <v>Masspay</v>
          </cell>
        </row>
        <row r="2174">
          <cell r="J2174" t="str">
            <v>SG-Ifx-11/2023</v>
          </cell>
          <cell r="K2174">
            <v>45267</v>
          </cell>
          <cell r="L2174" t="str">
            <v>Monthly Billing</v>
          </cell>
          <cell r="M2174">
            <v>110.5</v>
          </cell>
          <cell r="N2174">
            <v>110.5</v>
          </cell>
          <cell r="O2174"/>
          <cell r="P2174" t="str">
            <v>Nov/2023</v>
          </cell>
          <cell r="Q2174">
            <v>110.5</v>
          </cell>
          <cell r="R2174">
            <v>785</v>
          </cell>
          <cell r="S2174">
            <v>0</v>
          </cell>
          <cell r="T2174" t="str">
            <v>Active</v>
          </cell>
          <cell r="U2174" t="str">
            <v>Masspay</v>
          </cell>
        </row>
        <row r="2175">
          <cell r="J2175" t="str">
            <v>SG-Ifx-12/2023</v>
          </cell>
          <cell r="K2175">
            <v>45299</v>
          </cell>
          <cell r="L2175" t="str">
            <v>Monthly Billing</v>
          </cell>
          <cell r="M2175">
            <v>54</v>
          </cell>
          <cell r="N2175">
            <v>54</v>
          </cell>
          <cell r="O2175"/>
          <cell r="P2175" t="str">
            <v>Dec/2023</v>
          </cell>
          <cell r="Q2175">
            <v>54</v>
          </cell>
          <cell r="R2175">
            <v>753</v>
          </cell>
          <cell r="S2175">
            <v>0</v>
          </cell>
          <cell r="T2175" t="str">
            <v>Active</v>
          </cell>
          <cell r="U2175" t="str">
            <v>Masspay</v>
          </cell>
        </row>
        <row r="2176">
          <cell r="J2176" t="str">
            <v>SG-Ifx-01/2024</v>
          </cell>
          <cell r="K2176">
            <v>45329</v>
          </cell>
          <cell r="L2176" t="str">
            <v>Monthly Billing</v>
          </cell>
          <cell r="M2176">
            <v>37</v>
          </cell>
          <cell r="N2176">
            <v>37</v>
          </cell>
          <cell r="O2176"/>
          <cell r="P2176" t="str">
            <v>Jan/2024</v>
          </cell>
          <cell r="Q2176">
            <v>37</v>
          </cell>
          <cell r="R2176">
            <v>723</v>
          </cell>
          <cell r="S2176">
            <v>0</v>
          </cell>
          <cell r="T2176" t="str">
            <v>Active</v>
          </cell>
          <cell r="U2176" t="str">
            <v>Masspay</v>
          </cell>
        </row>
        <row r="2177">
          <cell r="J2177" t="str">
            <v>SG-Ifx-02/2024</v>
          </cell>
          <cell r="K2177">
            <v>45358</v>
          </cell>
          <cell r="L2177" t="str">
            <v>Monthly Billing</v>
          </cell>
          <cell r="M2177">
            <v>9</v>
          </cell>
          <cell r="N2177">
            <v>9</v>
          </cell>
          <cell r="O2177"/>
          <cell r="P2177" t="str">
            <v>Feb/2024</v>
          </cell>
          <cell r="Q2177">
            <v>9</v>
          </cell>
          <cell r="R2177">
            <v>694</v>
          </cell>
          <cell r="S2177">
            <v>0</v>
          </cell>
          <cell r="T2177" t="str">
            <v>Active</v>
          </cell>
          <cell r="U2177" t="str">
            <v>Masspay</v>
          </cell>
        </row>
        <row r="2178">
          <cell r="J2178" t="str">
            <v>SG-Ifx-03/2024</v>
          </cell>
          <cell r="K2178">
            <v>45390</v>
          </cell>
          <cell r="L2178" t="str">
            <v>Monthly Billing</v>
          </cell>
          <cell r="M2178">
            <v>19.5</v>
          </cell>
          <cell r="N2178">
            <v>19.5</v>
          </cell>
          <cell r="O2178"/>
          <cell r="P2178" t="str">
            <v>Mar/2024</v>
          </cell>
          <cell r="Q2178">
            <v>19.5</v>
          </cell>
          <cell r="R2178">
            <v>662</v>
          </cell>
          <cell r="S2178">
            <v>0</v>
          </cell>
          <cell r="T2178" t="str">
            <v>Active</v>
          </cell>
          <cell r="U2178" t="str">
            <v>Masspay</v>
          </cell>
        </row>
        <row r="2179">
          <cell r="J2179" t="str">
            <v>SG-Ifx-04/2024</v>
          </cell>
          <cell r="K2179">
            <v>45419</v>
          </cell>
          <cell r="L2179" t="str">
            <v>Monthly Billing</v>
          </cell>
          <cell r="M2179">
            <v>16.5</v>
          </cell>
          <cell r="N2179">
            <v>16.5</v>
          </cell>
          <cell r="O2179"/>
          <cell r="P2179" t="str">
            <v>Apr/2024</v>
          </cell>
          <cell r="Q2179">
            <v>16.5</v>
          </cell>
          <cell r="R2179">
            <v>633</v>
          </cell>
          <cell r="S2179">
            <v>0</v>
          </cell>
          <cell r="T2179" t="str">
            <v>Active</v>
          </cell>
          <cell r="U2179" t="str">
            <v>Masspay</v>
          </cell>
        </row>
        <row r="2180">
          <cell r="J2180" t="str">
            <v>SG-Ifx-05/2024</v>
          </cell>
          <cell r="K2180">
            <v>45450</v>
          </cell>
          <cell r="L2180" t="str">
            <v>Monthly Billing</v>
          </cell>
          <cell r="M2180">
            <v>9</v>
          </cell>
          <cell r="N2180">
            <v>9</v>
          </cell>
          <cell r="O2180"/>
          <cell r="P2180" t="str">
            <v>May/2024</v>
          </cell>
          <cell r="Q2180">
            <v>9</v>
          </cell>
          <cell r="R2180">
            <v>602</v>
          </cell>
          <cell r="S2180">
            <v>0</v>
          </cell>
          <cell r="T2180" t="str">
            <v>Active</v>
          </cell>
          <cell r="U2180" t="str">
            <v>Masspay</v>
          </cell>
        </row>
        <row r="2181">
          <cell r="J2181" t="str">
            <v>SG-Ifx-06/2024</v>
          </cell>
          <cell r="K2181">
            <v>45481</v>
          </cell>
          <cell r="L2181" t="str">
            <v>Monthly Billing</v>
          </cell>
          <cell r="M2181">
            <v>10.5</v>
          </cell>
          <cell r="N2181">
            <v>10.5</v>
          </cell>
          <cell r="O2181"/>
          <cell r="P2181" t="str">
            <v>Jun/2024</v>
          </cell>
          <cell r="Q2181">
            <v>10.5</v>
          </cell>
          <cell r="R2181">
            <v>571</v>
          </cell>
          <cell r="S2181">
            <v>0</v>
          </cell>
          <cell r="T2181" t="str">
            <v>Active</v>
          </cell>
          <cell r="U2181" t="str">
            <v>Masspay</v>
          </cell>
        </row>
        <row r="2182">
          <cell r="J2182" t="str">
            <v>SG-Ifx-07/2024</v>
          </cell>
          <cell r="K2182">
            <v>45511</v>
          </cell>
          <cell r="L2182" t="str">
            <v>Monthly Billing</v>
          </cell>
          <cell r="M2182">
            <v>16.5</v>
          </cell>
          <cell r="N2182">
            <v>16.5</v>
          </cell>
          <cell r="O2182"/>
          <cell r="P2182" t="str">
            <v>Jul/2024</v>
          </cell>
          <cell r="Q2182">
            <v>16.5</v>
          </cell>
          <cell r="R2182">
            <v>541</v>
          </cell>
          <cell r="S2182">
            <v>0</v>
          </cell>
          <cell r="T2182" t="str">
            <v>Active</v>
          </cell>
          <cell r="U2182" t="str">
            <v>Masspay</v>
          </cell>
        </row>
        <row r="2183">
          <cell r="J2183" t="str">
            <v>SG-Ifx-08/2024</v>
          </cell>
          <cell r="K2183">
            <v>45542</v>
          </cell>
          <cell r="L2183" t="str">
            <v>Monthly Billing</v>
          </cell>
          <cell r="M2183">
            <v>21</v>
          </cell>
          <cell r="N2183">
            <v>21</v>
          </cell>
          <cell r="O2183"/>
          <cell r="P2183" t="str">
            <v>Aug/2024</v>
          </cell>
          <cell r="Q2183">
            <v>21</v>
          </cell>
          <cell r="R2183">
            <v>510</v>
          </cell>
          <cell r="S2183">
            <v>0</v>
          </cell>
          <cell r="T2183" t="str">
            <v>Active</v>
          </cell>
          <cell r="U2183" t="str">
            <v>Masspay</v>
          </cell>
        </row>
        <row r="2184">
          <cell r="J2184" t="str">
            <v>SG-Ifx-09/2024</v>
          </cell>
          <cell r="K2184">
            <v>45572</v>
          </cell>
          <cell r="L2184" t="str">
            <v>Monthly Billing</v>
          </cell>
          <cell r="M2184">
            <v>37.5</v>
          </cell>
          <cell r="N2184">
            <v>37.5</v>
          </cell>
          <cell r="O2184"/>
          <cell r="P2184" t="str">
            <v>Sep/2024</v>
          </cell>
          <cell r="Q2184">
            <v>37.5</v>
          </cell>
          <cell r="R2184">
            <v>480</v>
          </cell>
          <cell r="S2184">
            <v>0</v>
          </cell>
          <cell r="T2184" t="str">
            <v>Active</v>
          </cell>
          <cell r="U2184" t="str">
            <v>Masspay</v>
          </cell>
        </row>
        <row r="2185">
          <cell r="J2185" t="str">
            <v>SG-Ifx-10/2024</v>
          </cell>
          <cell r="K2185">
            <v>45603</v>
          </cell>
          <cell r="L2185" t="str">
            <v>Monthly Billing</v>
          </cell>
          <cell r="M2185">
            <v>25.5</v>
          </cell>
          <cell r="N2185">
            <v>25.5</v>
          </cell>
          <cell r="O2185"/>
          <cell r="P2185" t="str">
            <v>Oct/2024</v>
          </cell>
          <cell r="Q2185">
            <v>25.5</v>
          </cell>
          <cell r="R2185">
            <v>449</v>
          </cell>
          <cell r="S2185">
            <v>0</v>
          </cell>
          <cell r="T2185" t="str">
            <v>Active</v>
          </cell>
          <cell r="U2185" t="str">
            <v>Masspay</v>
          </cell>
        </row>
        <row r="2186">
          <cell r="J2186" t="str">
            <v>SG-Ifx-11/2024</v>
          </cell>
          <cell r="K2186">
            <v>45633</v>
          </cell>
          <cell r="L2186" t="str">
            <v>Monthly Billing</v>
          </cell>
          <cell r="M2186">
            <v>51</v>
          </cell>
          <cell r="N2186">
            <v>51</v>
          </cell>
          <cell r="O2186"/>
          <cell r="P2186" t="str">
            <v>Nov/2024</v>
          </cell>
          <cell r="Q2186">
            <v>0</v>
          </cell>
          <cell r="R2186">
            <v>419</v>
          </cell>
          <cell r="S2186">
            <v>0</v>
          </cell>
          <cell r="T2186" t="str">
            <v>Active</v>
          </cell>
          <cell r="U2186" t="str">
            <v>Masspay</v>
          </cell>
        </row>
        <row r="2187">
          <cell r="J2187" t="str">
            <v>SG-Ifx-12/2024</v>
          </cell>
          <cell r="K2187">
            <v>45664</v>
          </cell>
          <cell r="L2187" t="str">
            <v>Monthly Billing</v>
          </cell>
          <cell r="M2187">
            <v>28.5</v>
          </cell>
          <cell r="N2187">
            <v>28.5</v>
          </cell>
          <cell r="O2187">
            <v>0</v>
          </cell>
          <cell r="P2187" t="str">
            <v>Dec-2024</v>
          </cell>
          <cell r="Q2187">
            <v>28.5</v>
          </cell>
          <cell r="R2187">
            <v>388</v>
          </cell>
          <cell r="S2187">
            <v>0</v>
          </cell>
          <cell r="T2187" t="str">
            <v>Active</v>
          </cell>
          <cell r="U2187" t="str">
            <v>Masspay</v>
          </cell>
        </row>
        <row r="2188">
          <cell r="J2188" t="str">
            <v>SG-Ifx-01/2025</v>
          </cell>
          <cell r="K2188">
            <v>45695</v>
          </cell>
          <cell r="L2188" t="str">
            <v>Monthly Billing</v>
          </cell>
          <cell r="M2188">
            <v>25.5</v>
          </cell>
          <cell r="N2188">
            <v>25.5</v>
          </cell>
          <cell r="O2188"/>
          <cell r="P2188" t="str">
            <v>Jan/2025</v>
          </cell>
          <cell r="Q2188">
            <v>25.5</v>
          </cell>
          <cell r="R2188">
            <v>357</v>
          </cell>
          <cell r="S2188">
            <v>0</v>
          </cell>
          <cell r="T2188" t="str">
            <v>Active</v>
          </cell>
          <cell r="U2188" t="str">
            <v>Masspay</v>
          </cell>
        </row>
        <row r="2189">
          <cell r="J2189" t="str">
            <v>SG-Ifx-02/2025</v>
          </cell>
          <cell r="K2189">
            <v>45723</v>
          </cell>
          <cell r="L2189" t="str">
            <v>Monthly Billing</v>
          </cell>
          <cell r="M2189">
            <v>18</v>
          </cell>
          <cell r="N2189">
            <v>18</v>
          </cell>
          <cell r="O2189"/>
          <cell r="P2189" t="str">
            <v>Feb/2025</v>
          </cell>
          <cell r="Q2189">
            <v>18</v>
          </cell>
          <cell r="R2189">
            <v>329</v>
          </cell>
          <cell r="S2189">
            <v>0</v>
          </cell>
          <cell r="T2189" t="str">
            <v>Active</v>
          </cell>
          <cell r="U2189" t="str">
            <v>Masspay</v>
          </cell>
        </row>
        <row r="2190">
          <cell r="J2190" t="str">
            <v>SG-Ifx-03/2025</v>
          </cell>
          <cell r="K2190">
            <v>45754</v>
          </cell>
          <cell r="L2190" t="str">
            <v>Monthly Billing</v>
          </cell>
          <cell r="M2190">
            <v>16.5</v>
          </cell>
          <cell r="N2190">
            <v>16.5</v>
          </cell>
          <cell r="O2190"/>
          <cell r="P2190" t="str">
            <v>Mar/2025</v>
          </cell>
          <cell r="Q2190">
            <v>16.5</v>
          </cell>
          <cell r="R2190">
            <v>298</v>
          </cell>
          <cell r="S2190">
            <v>0</v>
          </cell>
          <cell r="T2190" t="str">
            <v>Active</v>
          </cell>
          <cell r="U2190" t="str">
            <v>Masspay</v>
          </cell>
        </row>
        <row r="2191">
          <cell r="J2191" t="str">
            <v>SG-Ifx-04/2025</v>
          </cell>
          <cell r="K2191">
            <v>45784</v>
          </cell>
          <cell r="L2191" t="str">
            <v>Monthly Billing</v>
          </cell>
          <cell r="M2191">
            <v>12</v>
          </cell>
          <cell r="N2191">
            <v>0</v>
          </cell>
          <cell r="O2191">
            <v>0</v>
          </cell>
          <cell r="P2191" t="str">
            <v>Apr/2025</v>
          </cell>
          <cell r="Q2191">
            <v>12</v>
          </cell>
          <cell r="R2191">
            <v>268</v>
          </cell>
          <cell r="S2191">
            <v>0</v>
          </cell>
          <cell r="T2191" t="str">
            <v>Active</v>
          </cell>
          <cell r="U2191" t="str">
            <v>Masspay</v>
          </cell>
        </row>
        <row r="2192">
          <cell r="J2192" t="str">
            <v>SG-Ifx-05/2025</v>
          </cell>
          <cell r="K2192">
            <v>45815</v>
          </cell>
          <cell r="L2192" t="str">
            <v>Monthly Billing</v>
          </cell>
          <cell r="M2192">
            <v>16.5</v>
          </cell>
          <cell r="N2192">
            <v>16.5</v>
          </cell>
          <cell r="O2192"/>
          <cell r="P2192" t="str">
            <v>May/2025</v>
          </cell>
          <cell r="Q2192">
            <v>16.5</v>
          </cell>
          <cell r="R2192">
            <v>237</v>
          </cell>
          <cell r="S2192">
            <v>0</v>
          </cell>
          <cell r="T2192" t="str">
            <v>Active</v>
          </cell>
          <cell r="U2192" t="str">
            <v>Masspay</v>
          </cell>
        </row>
        <row r="2193">
          <cell r="J2193" t="str">
            <v>SG-Ifx-06/2025</v>
          </cell>
          <cell r="K2193">
            <v>45845</v>
          </cell>
          <cell r="L2193" t="str">
            <v>Monthly Billing</v>
          </cell>
          <cell r="M2193">
            <v>28.5</v>
          </cell>
          <cell r="N2193">
            <v>28.5</v>
          </cell>
          <cell r="O2193">
            <v>0</v>
          </cell>
          <cell r="P2193" t="str">
            <v>Jun/2025</v>
          </cell>
          <cell r="Q2193">
            <v>28.5</v>
          </cell>
          <cell r="R2193">
            <v>207</v>
          </cell>
          <cell r="S2193">
            <v>0</v>
          </cell>
          <cell r="T2193" t="str">
            <v>Active</v>
          </cell>
          <cell r="U2193" t="str">
            <v>Masspay</v>
          </cell>
        </row>
        <row r="2194">
          <cell r="J2194" t="str">
            <v>SG-Ifx-07/2025</v>
          </cell>
          <cell r="K2194">
            <v>45876</v>
          </cell>
          <cell r="L2194" t="str">
            <v>Monthly Billing</v>
          </cell>
          <cell r="M2194">
            <v>33</v>
          </cell>
          <cell r="N2194">
            <v>33</v>
          </cell>
          <cell r="O2194">
            <v>0</v>
          </cell>
          <cell r="P2194" t="str">
            <v>Jul/2025</v>
          </cell>
          <cell r="Q2194">
            <v>33</v>
          </cell>
          <cell r="R2194">
            <v>176</v>
          </cell>
          <cell r="S2194">
            <v>0</v>
          </cell>
          <cell r="T2194" t="str">
            <v>Active</v>
          </cell>
          <cell r="U2194" t="str">
            <v>Masspay</v>
          </cell>
        </row>
        <row r="2195">
          <cell r="J2195" t="str">
            <v>SG-Ifx-08/2025</v>
          </cell>
          <cell r="K2195">
            <v>45908</v>
          </cell>
          <cell r="L2195" t="str">
            <v>Monthly Billing</v>
          </cell>
          <cell r="M2195">
            <v>40.5</v>
          </cell>
          <cell r="N2195">
            <v>40.5</v>
          </cell>
          <cell r="O2195">
            <v>0</v>
          </cell>
          <cell r="P2195" t="str">
            <v>Aug/2025</v>
          </cell>
          <cell r="Q2195">
            <v>40.5</v>
          </cell>
          <cell r="R2195">
            <v>144</v>
          </cell>
          <cell r="S2195">
            <v>0</v>
          </cell>
          <cell r="T2195" t="str">
            <v>Active</v>
          </cell>
          <cell r="U2195" t="str">
            <v>Masspay</v>
          </cell>
        </row>
        <row r="2196">
          <cell r="J2196" t="str">
            <v>SG-Ifx-09/2025</v>
          </cell>
          <cell r="K2196">
            <v>45937</v>
          </cell>
          <cell r="L2196" t="str">
            <v>Monthly Billing</v>
          </cell>
          <cell r="M2196">
            <v>31.5</v>
          </cell>
          <cell r="N2196">
            <v>31.5</v>
          </cell>
          <cell r="O2196">
            <v>0</v>
          </cell>
          <cell r="P2196" t="str">
            <v>Sep/2025</v>
          </cell>
          <cell r="Q2196">
            <v>31.5</v>
          </cell>
          <cell r="R2196">
            <v>115</v>
          </cell>
          <cell r="S2196">
            <v>0</v>
          </cell>
          <cell r="T2196" t="str">
            <v>Active</v>
          </cell>
          <cell r="U2196" t="str">
            <v>Masspay</v>
          </cell>
        </row>
        <row r="2197">
          <cell r="J2197" t="str">
            <v>SG-Ifx-10/2025</v>
          </cell>
          <cell r="K2197">
            <v>45968</v>
          </cell>
          <cell r="L2197" t="str">
            <v>Monthly Billing</v>
          </cell>
          <cell r="M2197">
            <v>33</v>
          </cell>
          <cell r="N2197">
            <v>33</v>
          </cell>
          <cell r="O2197">
            <v>0</v>
          </cell>
          <cell r="P2197" t="str">
            <v>Oct/2025</v>
          </cell>
          <cell r="Q2197">
            <v>33</v>
          </cell>
          <cell r="R2197">
            <v>84</v>
          </cell>
          <cell r="S2197">
            <v>0</v>
          </cell>
          <cell r="T2197" t="str">
            <v>Active</v>
          </cell>
          <cell r="U2197" t="str">
            <v>Masspay</v>
          </cell>
        </row>
        <row r="2198">
          <cell r="J2198" t="str">
            <v>SG-Ifx-11/2025</v>
          </cell>
          <cell r="K2198">
            <v>45999</v>
          </cell>
          <cell r="L2198" t="str">
            <v>Monthly Billing</v>
          </cell>
          <cell r="M2198">
            <v>33</v>
          </cell>
          <cell r="N2198">
            <v>33</v>
          </cell>
          <cell r="O2198">
            <v>0</v>
          </cell>
          <cell r="P2198" t="str">
            <v>Nov/2025</v>
          </cell>
          <cell r="Q2198">
            <v>33</v>
          </cell>
          <cell r="R2198">
            <v>53</v>
          </cell>
          <cell r="S2198">
            <v>0</v>
          </cell>
          <cell r="T2198" t="str">
            <v>Active</v>
          </cell>
          <cell r="U2198" t="str">
            <v>Masspay</v>
          </cell>
        </row>
        <row r="2199">
          <cell r="J2199" t="str">
            <v>SG-Ifx-12/2025</v>
          </cell>
          <cell r="K2199">
            <v>46029</v>
          </cell>
          <cell r="L2199" t="str">
            <v>Monthly Billing</v>
          </cell>
          <cell r="M2199">
            <v>37.5</v>
          </cell>
          <cell r="N2199">
            <v>37.5</v>
          </cell>
          <cell r="O2199">
            <v>0</v>
          </cell>
          <cell r="P2199" t="str">
            <v>Dec/2025</v>
          </cell>
          <cell r="Q2199">
            <v>37.5</v>
          </cell>
          <cell r="R2199">
            <v>23</v>
          </cell>
          <cell r="S2199">
            <v>0</v>
          </cell>
          <cell r="T2199" t="str">
            <v>Active</v>
          </cell>
          <cell r="U2199" t="str">
            <v>Masspay</v>
          </cell>
        </row>
        <row r="2200">
          <cell r="J2200" t="str">
            <v>SG-Iia Technologies-01/2023</v>
          </cell>
          <cell r="K2200">
            <v>44964</v>
          </cell>
          <cell r="L2200" t="str">
            <v>Monthly Billing</v>
          </cell>
          <cell r="M2200">
            <v>10</v>
          </cell>
          <cell r="N2200">
            <v>10</v>
          </cell>
          <cell r="O2200"/>
          <cell r="P2200" t="str">
            <v>Jan/2023</v>
          </cell>
          <cell r="Q2200">
            <v>10</v>
          </cell>
          <cell r="R2200">
            <v>1088</v>
          </cell>
          <cell r="S2200">
            <v>0</v>
          </cell>
          <cell r="T2200" t="str">
            <v>Active</v>
          </cell>
          <cell r="U2200" t="str">
            <v>Masspay</v>
          </cell>
        </row>
        <row r="2201">
          <cell r="J2201" t="str">
            <v>SG-Index Standard Dmcc-11/2022</v>
          </cell>
          <cell r="K2201">
            <v>44907</v>
          </cell>
          <cell r="L2201" t="str">
            <v>Monthly Billing</v>
          </cell>
          <cell r="M2201">
            <v>5000</v>
          </cell>
          <cell r="N2201">
            <v>5000</v>
          </cell>
          <cell r="O2201"/>
          <cell r="P2201" t="str">
            <v>Nov/2022</v>
          </cell>
          <cell r="Q2201">
            <v>5000</v>
          </cell>
          <cell r="R2201">
            <v>1145</v>
          </cell>
          <cell r="S2201">
            <v>0</v>
          </cell>
          <cell r="T2201" t="str">
            <v>Active</v>
          </cell>
          <cell r="U2201" t="str">
            <v>Masspay</v>
          </cell>
        </row>
        <row r="2202">
          <cell r="J2202" t="str">
            <v>SG-Index Standard Dmcc-12/2022</v>
          </cell>
          <cell r="K2202">
            <v>44933</v>
          </cell>
          <cell r="L2202" t="str">
            <v>Monthly Billing</v>
          </cell>
          <cell r="M2202">
            <v>5000</v>
          </cell>
          <cell r="N2202">
            <v>5000</v>
          </cell>
          <cell r="O2202"/>
          <cell r="P2202" t="str">
            <v>Dec/2022</v>
          </cell>
          <cell r="Q2202">
            <v>5000</v>
          </cell>
          <cell r="R2202">
            <v>1119</v>
          </cell>
          <cell r="S2202">
            <v>0</v>
          </cell>
          <cell r="T2202" t="str">
            <v>Active</v>
          </cell>
          <cell r="U2202" t="str">
            <v>Masspay</v>
          </cell>
        </row>
        <row r="2203">
          <cell r="J2203" t="str">
            <v>SG-Index Standard Dmcc-01/2023</v>
          </cell>
          <cell r="K2203">
            <v>44964</v>
          </cell>
          <cell r="L2203" t="str">
            <v>Monthly Billing</v>
          </cell>
          <cell r="M2203">
            <v>5000</v>
          </cell>
          <cell r="N2203">
            <v>5000</v>
          </cell>
          <cell r="O2203"/>
          <cell r="P2203" t="str">
            <v>Jan/2023</v>
          </cell>
          <cell r="Q2203">
            <v>5000</v>
          </cell>
          <cell r="R2203">
            <v>1088</v>
          </cell>
          <cell r="S2203">
            <v>0</v>
          </cell>
          <cell r="T2203" t="str">
            <v>Active</v>
          </cell>
          <cell r="U2203" t="str">
            <v>Masspay</v>
          </cell>
        </row>
        <row r="2204">
          <cell r="J2204" t="str">
            <v>SG-IndexStDmcc-02/2023</v>
          </cell>
          <cell r="K2204">
            <v>44992</v>
          </cell>
          <cell r="L2204" t="str">
            <v>Monthly Billing</v>
          </cell>
          <cell r="M2204">
            <v>5000</v>
          </cell>
          <cell r="N2204">
            <v>5000</v>
          </cell>
          <cell r="O2204"/>
          <cell r="P2204" t="str">
            <v>Feb/2023</v>
          </cell>
          <cell r="Q2204">
            <v>5000</v>
          </cell>
          <cell r="R2204">
            <v>1060</v>
          </cell>
          <cell r="S2204">
            <v>0</v>
          </cell>
          <cell r="T2204" t="str">
            <v>Active</v>
          </cell>
          <cell r="U2204" t="str">
            <v>Masspay</v>
          </cell>
        </row>
        <row r="2205">
          <cell r="J2205" t="str">
            <v>SG-IndexStDmcc-03/2023</v>
          </cell>
          <cell r="K2205">
            <v>45023</v>
          </cell>
          <cell r="L2205" t="str">
            <v>Monthly Billing</v>
          </cell>
          <cell r="M2205">
            <v>5000</v>
          </cell>
          <cell r="N2205">
            <v>5000</v>
          </cell>
          <cell r="O2205"/>
          <cell r="P2205" t="str">
            <v>Mar/2023</v>
          </cell>
          <cell r="Q2205">
            <v>5000</v>
          </cell>
          <cell r="R2205">
            <v>1029</v>
          </cell>
          <cell r="S2205">
            <v>0</v>
          </cell>
          <cell r="T2205" t="str">
            <v>Active</v>
          </cell>
          <cell r="U2205" t="str">
            <v>Masspay</v>
          </cell>
        </row>
        <row r="2206">
          <cell r="J2206" t="str">
            <v>SG-IndexStDmcc-04/2023</v>
          </cell>
          <cell r="K2206">
            <v>45054</v>
          </cell>
          <cell r="L2206" t="str">
            <v>Monthly Billing</v>
          </cell>
          <cell r="M2206">
            <v>5000</v>
          </cell>
          <cell r="N2206">
            <v>5000</v>
          </cell>
          <cell r="O2206"/>
          <cell r="P2206" t="str">
            <v>Apr/2023</v>
          </cell>
          <cell r="Q2206">
            <v>5000</v>
          </cell>
          <cell r="R2206">
            <v>998</v>
          </cell>
          <cell r="S2206">
            <v>0</v>
          </cell>
          <cell r="T2206" t="str">
            <v>Active</v>
          </cell>
          <cell r="U2206" t="str">
            <v>Masspay</v>
          </cell>
        </row>
        <row r="2207">
          <cell r="J2207" t="str">
            <v>SG-IndexStDmcc-05/2023</v>
          </cell>
          <cell r="K2207">
            <v>45084</v>
          </cell>
          <cell r="L2207" t="str">
            <v>Monthly Billing</v>
          </cell>
          <cell r="M2207">
            <v>5000</v>
          </cell>
          <cell r="N2207">
            <v>5000</v>
          </cell>
          <cell r="O2207"/>
          <cell r="P2207" t="str">
            <v>May/2023</v>
          </cell>
          <cell r="Q2207">
            <v>5000</v>
          </cell>
          <cell r="R2207">
            <v>968</v>
          </cell>
          <cell r="S2207">
            <v>0</v>
          </cell>
          <cell r="T2207" t="str">
            <v>Active</v>
          </cell>
          <cell r="U2207" t="str">
            <v>Masspay</v>
          </cell>
        </row>
        <row r="2208">
          <cell r="J2208" t="str">
            <v>SG-IndexStDmcc-06/2023</v>
          </cell>
          <cell r="K2208">
            <v>45114</v>
          </cell>
          <cell r="L2208" t="str">
            <v>Monthly Billing</v>
          </cell>
          <cell r="M2208">
            <v>5000</v>
          </cell>
          <cell r="N2208">
            <v>5000</v>
          </cell>
          <cell r="O2208"/>
          <cell r="P2208" t="str">
            <v>Jun/2023</v>
          </cell>
          <cell r="Q2208">
            <v>5000</v>
          </cell>
          <cell r="R2208">
            <v>938</v>
          </cell>
          <cell r="S2208">
            <v>0</v>
          </cell>
          <cell r="T2208" t="str">
            <v>Active</v>
          </cell>
          <cell r="U2208" t="str">
            <v>Masspay</v>
          </cell>
        </row>
        <row r="2209">
          <cell r="J2209" t="str">
            <v>SG-IndexStDmcc-07/2023</v>
          </cell>
          <cell r="K2209">
            <v>45145</v>
          </cell>
          <cell r="L2209" t="str">
            <v>Monthly Billing</v>
          </cell>
          <cell r="M2209">
            <v>5000</v>
          </cell>
          <cell r="N2209">
            <v>5000</v>
          </cell>
          <cell r="O2209"/>
          <cell r="P2209" t="str">
            <v>Jul/2023</v>
          </cell>
          <cell r="Q2209">
            <v>5000</v>
          </cell>
          <cell r="R2209">
            <v>907</v>
          </cell>
          <cell r="S2209">
            <v>0</v>
          </cell>
          <cell r="T2209" t="str">
            <v>Active</v>
          </cell>
          <cell r="U2209" t="str">
            <v>Masspay</v>
          </cell>
        </row>
        <row r="2210">
          <cell r="J2210" t="str">
            <v>SG -IndexStDmcc-08/2023</v>
          </cell>
          <cell r="K2210">
            <v>45176</v>
          </cell>
          <cell r="L2210" t="str">
            <v>Monthly Billing</v>
          </cell>
          <cell r="M2210">
            <v>5000</v>
          </cell>
          <cell r="N2210">
            <v>5000</v>
          </cell>
          <cell r="O2210"/>
          <cell r="P2210" t="str">
            <v>Aug/2023</v>
          </cell>
          <cell r="Q2210">
            <v>5000</v>
          </cell>
          <cell r="R2210">
            <v>876</v>
          </cell>
          <cell r="S2210">
            <v>0</v>
          </cell>
          <cell r="T2210" t="str">
            <v>Active</v>
          </cell>
          <cell r="U2210" t="str">
            <v>Masspay</v>
          </cell>
        </row>
        <row r="2211">
          <cell r="J2211" t="str">
            <v>SG-IndexStDmcc-09/2023</v>
          </cell>
          <cell r="K2211">
            <v>45206</v>
          </cell>
          <cell r="L2211" t="str">
            <v>Monthly Billing</v>
          </cell>
          <cell r="M2211">
            <v>5000</v>
          </cell>
          <cell r="N2211">
            <v>5000</v>
          </cell>
          <cell r="O2211"/>
          <cell r="P2211" t="str">
            <v>Sep/2023</v>
          </cell>
          <cell r="Q2211">
            <v>5000</v>
          </cell>
          <cell r="R2211">
            <v>846</v>
          </cell>
          <cell r="S2211">
            <v>0</v>
          </cell>
          <cell r="T2211" t="str">
            <v>Active</v>
          </cell>
          <cell r="U2211" t="str">
            <v>Masspay</v>
          </cell>
        </row>
        <row r="2212">
          <cell r="J2212" t="str">
            <v>SG-IndexStDmcc-10/2023</v>
          </cell>
          <cell r="K2212">
            <v>45237</v>
          </cell>
          <cell r="L2212" t="str">
            <v>Monthly Billing</v>
          </cell>
          <cell r="M2212">
            <v>5000</v>
          </cell>
          <cell r="N2212">
            <v>5000</v>
          </cell>
          <cell r="O2212"/>
          <cell r="P2212" t="str">
            <v>Oct/2023</v>
          </cell>
          <cell r="Q2212">
            <v>5000</v>
          </cell>
          <cell r="R2212">
            <v>815</v>
          </cell>
          <cell r="S2212">
            <v>0</v>
          </cell>
          <cell r="T2212" t="str">
            <v>Active</v>
          </cell>
          <cell r="U2212" t="str">
            <v>Masspay</v>
          </cell>
        </row>
        <row r="2213">
          <cell r="J2213" t="str">
            <v>SG-IndexStDmcc-11/2023</v>
          </cell>
          <cell r="K2213">
            <v>45267</v>
          </cell>
          <cell r="L2213" t="str">
            <v>Monthly Billing</v>
          </cell>
          <cell r="M2213">
            <v>5000</v>
          </cell>
          <cell r="N2213">
            <v>5000</v>
          </cell>
          <cell r="O2213"/>
          <cell r="P2213" t="str">
            <v>Nov/2023</v>
          </cell>
          <cell r="Q2213">
            <v>5000</v>
          </cell>
          <cell r="R2213">
            <v>785</v>
          </cell>
          <cell r="S2213">
            <v>0</v>
          </cell>
          <cell r="T2213" t="str">
            <v>Active</v>
          </cell>
          <cell r="U2213" t="str">
            <v>Masspay</v>
          </cell>
        </row>
        <row r="2214">
          <cell r="J2214" t="str">
            <v>SG-IndexStDmcc-12/2023</v>
          </cell>
          <cell r="K2214">
            <v>45299</v>
          </cell>
          <cell r="L2214" t="str">
            <v>Monthly Billing</v>
          </cell>
          <cell r="M2214">
            <v>5000</v>
          </cell>
          <cell r="N2214">
            <v>5000</v>
          </cell>
          <cell r="O2214"/>
          <cell r="P2214" t="str">
            <v>Dec/2023</v>
          </cell>
          <cell r="Q2214">
            <v>5000</v>
          </cell>
          <cell r="R2214">
            <v>753</v>
          </cell>
          <cell r="S2214">
            <v>0</v>
          </cell>
          <cell r="T2214" t="str">
            <v>Active</v>
          </cell>
          <cell r="U2214" t="str">
            <v>Masspay</v>
          </cell>
        </row>
        <row r="2215">
          <cell r="J2215" t="str">
            <v>SG-IndexStDmcc-01/2024</v>
          </cell>
          <cell r="K2215">
            <v>45329</v>
          </cell>
          <cell r="L2215" t="str">
            <v>Monthly Billing</v>
          </cell>
          <cell r="M2215">
            <v>5000</v>
          </cell>
          <cell r="N2215">
            <v>5000</v>
          </cell>
          <cell r="O2215"/>
          <cell r="P2215" t="str">
            <v>Jan/2024</v>
          </cell>
          <cell r="Q2215">
            <v>5000</v>
          </cell>
          <cell r="R2215">
            <v>723</v>
          </cell>
          <cell r="S2215">
            <v>0</v>
          </cell>
          <cell r="T2215" t="str">
            <v>Active</v>
          </cell>
          <cell r="U2215" t="str">
            <v>Masspay</v>
          </cell>
        </row>
        <row r="2216">
          <cell r="J2216" t="str">
            <v>SG-IndexStDmcc-02/2024</v>
          </cell>
          <cell r="K2216">
            <v>45358</v>
          </cell>
          <cell r="L2216" t="str">
            <v>Monthly Billing</v>
          </cell>
          <cell r="M2216">
            <v>5000</v>
          </cell>
          <cell r="N2216">
            <v>5000</v>
          </cell>
          <cell r="O2216"/>
          <cell r="P2216" t="str">
            <v>Feb/2024</v>
          </cell>
          <cell r="Q2216">
            <v>5000</v>
          </cell>
          <cell r="R2216">
            <v>694</v>
          </cell>
          <cell r="S2216">
            <v>0</v>
          </cell>
          <cell r="T2216" t="str">
            <v>Active</v>
          </cell>
          <cell r="U2216" t="str">
            <v>Masspay</v>
          </cell>
        </row>
        <row r="2217">
          <cell r="J2217" t="str">
            <v>SG-IndexStDmcc-03/2024</v>
          </cell>
          <cell r="K2217">
            <v>45390</v>
          </cell>
          <cell r="L2217" t="str">
            <v>Monthly Billing</v>
          </cell>
          <cell r="M2217">
            <v>5000</v>
          </cell>
          <cell r="N2217">
            <v>5000</v>
          </cell>
          <cell r="O2217"/>
          <cell r="P2217" t="str">
            <v>Mar/2024</v>
          </cell>
          <cell r="Q2217">
            <v>5000</v>
          </cell>
          <cell r="R2217">
            <v>662</v>
          </cell>
          <cell r="S2217">
            <v>0</v>
          </cell>
          <cell r="T2217" t="str">
            <v>Active</v>
          </cell>
          <cell r="U2217" t="str">
            <v>Masspay</v>
          </cell>
        </row>
        <row r="2218">
          <cell r="J2218" t="str">
            <v>SG-IndexStDmcc-04/2024</v>
          </cell>
          <cell r="K2218">
            <v>45419</v>
          </cell>
          <cell r="L2218" t="str">
            <v>Monthly Billing</v>
          </cell>
          <cell r="M2218">
            <v>5000</v>
          </cell>
          <cell r="N2218">
            <v>5000</v>
          </cell>
          <cell r="O2218"/>
          <cell r="P2218" t="str">
            <v>Apr/2024</v>
          </cell>
          <cell r="Q2218">
            <v>5000</v>
          </cell>
          <cell r="R2218">
            <v>633</v>
          </cell>
          <cell r="S2218">
            <v>0</v>
          </cell>
          <cell r="T2218" t="str">
            <v>Active</v>
          </cell>
          <cell r="U2218" t="str">
            <v>Masspay</v>
          </cell>
        </row>
        <row r="2219">
          <cell r="J2219" t="str">
            <v>SG-CN-IndexStDmcc-03-2024</v>
          </cell>
          <cell r="K2219">
            <v>45863</v>
          </cell>
          <cell r="L2219" t="str">
            <v>Credit Note-Write Off</v>
          </cell>
          <cell r="M2219">
            <v>-5000</v>
          </cell>
          <cell r="N2219">
            <v>-5000</v>
          </cell>
          <cell r="O2219">
            <v>0</v>
          </cell>
          <cell r="P2219" t="str">
            <v>Mar/2024</v>
          </cell>
          <cell r="Q2219">
            <v>-5000</v>
          </cell>
          <cell r="R2219">
            <v>189</v>
          </cell>
          <cell r="S2219">
            <v>0</v>
          </cell>
          <cell r="T2219" t="str">
            <v>Active</v>
          </cell>
          <cell r="U2219" t="str">
            <v>Masspay</v>
          </cell>
        </row>
        <row r="2220">
          <cell r="J2220" t="str">
            <v>SG-CN-IndexStDmcc-04-2024</v>
          </cell>
          <cell r="K2220">
            <v>45863</v>
          </cell>
          <cell r="L2220" t="str">
            <v>Credit Note-Write Off</v>
          </cell>
          <cell r="M2220">
            <v>-5000</v>
          </cell>
          <cell r="N2220">
            <v>-5000</v>
          </cell>
          <cell r="O2220">
            <v>0</v>
          </cell>
          <cell r="P2220" t="str">
            <v>Apr/2024</v>
          </cell>
          <cell r="Q2220">
            <v>-5000</v>
          </cell>
          <cell r="R2220">
            <v>189</v>
          </cell>
          <cell r="S2220">
            <v>0</v>
          </cell>
          <cell r="T2220" t="str">
            <v>Active</v>
          </cell>
          <cell r="U2220" t="str">
            <v>Masspay</v>
          </cell>
        </row>
        <row r="2221">
          <cell r="J2221" t="str">
            <v>SG-indigo-01/2024</v>
          </cell>
          <cell r="K2221">
            <v>45332</v>
          </cell>
          <cell r="L2221" t="str">
            <v>Monthly Billing</v>
          </cell>
          <cell r="M2221">
            <v>0.5</v>
          </cell>
          <cell r="N2221">
            <v>0.5</v>
          </cell>
          <cell r="O2221"/>
          <cell r="P2221" t="str">
            <v>Jan/2024</v>
          </cell>
          <cell r="Q2221">
            <v>0.5</v>
          </cell>
          <cell r="R2221">
            <v>720</v>
          </cell>
          <cell r="S2221">
            <v>0</v>
          </cell>
          <cell r="T2221" t="str">
            <v>Active</v>
          </cell>
          <cell r="U2221" t="str">
            <v>Masspay</v>
          </cell>
        </row>
        <row r="2222">
          <cell r="J2222" t="str">
            <v>SG-inshorts pte. ltd.-11/2022</v>
          </cell>
          <cell r="K2222">
            <v>44907</v>
          </cell>
          <cell r="L2222" t="str">
            <v>Monthly Billing</v>
          </cell>
          <cell r="M2222">
            <v>0</v>
          </cell>
          <cell r="N2222">
            <v>0</v>
          </cell>
          <cell r="O2222"/>
          <cell r="P2222" t="str">
            <v>Nov/2022</v>
          </cell>
          <cell r="Q2222">
            <v>0</v>
          </cell>
          <cell r="R2222">
            <v>1145</v>
          </cell>
          <cell r="S2222">
            <v>0</v>
          </cell>
          <cell r="T2222" t="str">
            <v>Active</v>
          </cell>
          <cell r="U2222" t="str">
            <v>Masspay</v>
          </cell>
        </row>
        <row r="2223">
          <cell r="J2223" t="str">
            <v>SG-inshorts pte. ltd.-01/2023</v>
          </cell>
          <cell r="K2223">
            <v>44964</v>
          </cell>
          <cell r="L2223" t="str">
            <v>Monthly Billing</v>
          </cell>
          <cell r="M2223">
            <v>0</v>
          </cell>
          <cell r="N2223">
            <v>0</v>
          </cell>
          <cell r="O2223"/>
          <cell r="P2223" t="str">
            <v>Jan/2023</v>
          </cell>
          <cell r="Q2223">
            <v>0</v>
          </cell>
          <cell r="R2223">
            <v>1088</v>
          </cell>
          <cell r="S2223">
            <v>0</v>
          </cell>
          <cell r="T2223" t="str">
            <v>Active</v>
          </cell>
          <cell r="U2223" t="str">
            <v>Masspay</v>
          </cell>
        </row>
        <row r="2224">
          <cell r="J2224" t="str">
            <v>SG-inshorts-03/2023</v>
          </cell>
          <cell r="K2224">
            <v>45023</v>
          </cell>
          <cell r="L2224" t="str">
            <v>Monthly Billing</v>
          </cell>
          <cell r="M2224">
            <v>0</v>
          </cell>
          <cell r="N2224">
            <v>0</v>
          </cell>
          <cell r="O2224"/>
          <cell r="P2224" t="str">
            <v>Mar/2023</v>
          </cell>
          <cell r="Q2224">
            <v>0</v>
          </cell>
          <cell r="R2224">
            <v>1029</v>
          </cell>
          <cell r="S2224">
            <v>0</v>
          </cell>
          <cell r="T2224" t="str">
            <v>Active</v>
          </cell>
          <cell r="U2224" t="str">
            <v>Masspay</v>
          </cell>
        </row>
        <row r="2225">
          <cell r="J2225" t="str">
            <v>HK-Ipaylinks-11/2022</v>
          </cell>
          <cell r="K2225">
            <v>44907</v>
          </cell>
          <cell r="L2225" t="str">
            <v>Monthly Billing</v>
          </cell>
          <cell r="M2225">
            <v>4000</v>
          </cell>
          <cell r="N2225">
            <v>4000</v>
          </cell>
          <cell r="O2225"/>
          <cell r="P2225" t="str">
            <v>Nov/2022</v>
          </cell>
          <cell r="Q2225">
            <v>4000</v>
          </cell>
          <cell r="R2225">
            <v>1145</v>
          </cell>
          <cell r="S2225">
            <v>0</v>
          </cell>
          <cell r="T2225" t="str">
            <v>Active</v>
          </cell>
          <cell r="U2225" t="str">
            <v>Masspay</v>
          </cell>
        </row>
        <row r="2226">
          <cell r="J2226" t="str">
            <v>HK-Ipaylinks-12/2022</v>
          </cell>
          <cell r="K2226">
            <v>44933</v>
          </cell>
          <cell r="L2226" t="str">
            <v>Monthly Billing</v>
          </cell>
          <cell r="M2226">
            <v>4000</v>
          </cell>
          <cell r="N2226">
            <v>4000</v>
          </cell>
          <cell r="O2226"/>
          <cell r="P2226" t="str">
            <v>Dec/2022</v>
          </cell>
          <cell r="Q2226">
            <v>4000</v>
          </cell>
          <cell r="R2226">
            <v>1119</v>
          </cell>
          <cell r="S2226">
            <v>0</v>
          </cell>
          <cell r="T2226" t="str">
            <v>Active</v>
          </cell>
          <cell r="U2226" t="str">
            <v>Masspay</v>
          </cell>
        </row>
        <row r="2227">
          <cell r="J2227" t="str">
            <v>HK-Ipaylinks-01/2023</v>
          </cell>
          <cell r="K2227">
            <v>44964</v>
          </cell>
          <cell r="L2227" t="str">
            <v>Monthly Billing</v>
          </cell>
          <cell r="M2227">
            <v>4000</v>
          </cell>
          <cell r="N2227">
            <v>4000</v>
          </cell>
          <cell r="O2227"/>
          <cell r="P2227" t="str">
            <v>Jan/2023</v>
          </cell>
          <cell r="Q2227">
            <v>4000</v>
          </cell>
          <cell r="R2227">
            <v>1088</v>
          </cell>
          <cell r="S2227">
            <v>0</v>
          </cell>
          <cell r="T2227" t="str">
            <v>Active</v>
          </cell>
          <cell r="U2227" t="str">
            <v>Masspay</v>
          </cell>
        </row>
        <row r="2228">
          <cell r="J2228" t="str">
            <v>HK-Ipaylinks-02/2023</v>
          </cell>
          <cell r="K2228">
            <v>44992</v>
          </cell>
          <cell r="L2228" t="str">
            <v>Monthly Billing</v>
          </cell>
          <cell r="M2228">
            <v>4000</v>
          </cell>
          <cell r="N2228">
            <v>4000</v>
          </cell>
          <cell r="O2228"/>
          <cell r="P2228" t="str">
            <v>Feb/2023</v>
          </cell>
          <cell r="Q2228">
            <v>4000</v>
          </cell>
          <cell r="R2228">
            <v>1060</v>
          </cell>
          <cell r="S2228">
            <v>0</v>
          </cell>
          <cell r="T2228" t="str">
            <v>Active</v>
          </cell>
          <cell r="U2228" t="str">
            <v>Masspay</v>
          </cell>
        </row>
        <row r="2229">
          <cell r="J2229" t="str">
            <v>HK-Ipaylinks-03/2023</v>
          </cell>
          <cell r="K2229">
            <v>45023</v>
          </cell>
          <cell r="L2229" t="str">
            <v>Monthly Billing</v>
          </cell>
          <cell r="M2229">
            <v>4000</v>
          </cell>
          <cell r="N2229">
            <v>4000</v>
          </cell>
          <cell r="O2229"/>
          <cell r="P2229" t="str">
            <v>Mar/2023</v>
          </cell>
          <cell r="Q2229">
            <v>4000</v>
          </cell>
          <cell r="R2229">
            <v>1029</v>
          </cell>
          <cell r="S2229">
            <v>0</v>
          </cell>
          <cell r="T2229" t="str">
            <v>Active</v>
          </cell>
          <cell r="U2229" t="str">
            <v>Masspay</v>
          </cell>
        </row>
        <row r="2230">
          <cell r="J2230" t="str">
            <v>HK-ipaylinks-04/2023</v>
          </cell>
          <cell r="K2230">
            <v>45054</v>
          </cell>
          <cell r="L2230" t="str">
            <v>Monthly Billing</v>
          </cell>
          <cell r="M2230">
            <v>4000</v>
          </cell>
          <cell r="N2230">
            <v>4000</v>
          </cell>
          <cell r="O2230"/>
          <cell r="P2230" t="str">
            <v>Apr/2023</v>
          </cell>
          <cell r="Q2230">
            <v>4000</v>
          </cell>
          <cell r="R2230">
            <v>998</v>
          </cell>
          <cell r="S2230">
            <v>0</v>
          </cell>
          <cell r="T2230" t="str">
            <v>Active</v>
          </cell>
          <cell r="U2230" t="str">
            <v>Masspay</v>
          </cell>
        </row>
        <row r="2231">
          <cell r="J2231" t="str">
            <v>HK-ipaylinks-05/2023</v>
          </cell>
          <cell r="K2231">
            <v>45084</v>
          </cell>
          <cell r="L2231" t="str">
            <v>Monthly Billing</v>
          </cell>
          <cell r="M2231">
            <v>4000</v>
          </cell>
          <cell r="N2231">
            <v>4000</v>
          </cell>
          <cell r="O2231"/>
          <cell r="P2231" t="str">
            <v>May/2023</v>
          </cell>
          <cell r="Q2231">
            <v>4000</v>
          </cell>
          <cell r="R2231">
            <v>968</v>
          </cell>
          <cell r="S2231">
            <v>0</v>
          </cell>
          <cell r="T2231" t="str">
            <v>Active</v>
          </cell>
          <cell r="U2231" t="str">
            <v>Masspay</v>
          </cell>
        </row>
        <row r="2232">
          <cell r="J2232" t="str">
            <v>HK-ipaylinks-06/2023</v>
          </cell>
          <cell r="K2232">
            <v>45114</v>
          </cell>
          <cell r="L2232" t="str">
            <v>Monthly Billing</v>
          </cell>
          <cell r="M2232">
            <v>4000</v>
          </cell>
          <cell r="N2232">
            <v>4000</v>
          </cell>
          <cell r="O2232"/>
          <cell r="P2232" t="str">
            <v>Jun/2023</v>
          </cell>
          <cell r="Q2232">
            <v>4000</v>
          </cell>
          <cell r="R2232">
            <v>938</v>
          </cell>
          <cell r="S2232">
            <v>0</v>
          </cell>
          <cell r="T2232" t="str">
            <v>Active</v>
          </cell>
          <cell r="U2232" t="str">
            <v>Masspay</v>
          </cell>
        </row>
        <row r="2233">
          <cell r="J2233" t="str">
            <v>HK-ipaylinks-07/2023</v>
          </cell>
          <cell r="K2233">
            <v>45145</v>
          </cell>
          <cell r="L2233" t="str">
            <v>Monthly Billing</v>
          </cell>
          <cell r="M2233">
            <v>4000</v>
          </cell>
          <cell r="N2233">
            <v>4000</v>
          </cell>
          <cell r="O2233"/>
          <cell r="P2233" t="str">
            <v>Jul/2023</v>
          </cell>
          <cell r="Q2233">
            <v>4000</v>
          </cell>
          <cell r="R2233">
            <v>907</v>
          </cell>
          <cell r="S2233">
            <v>0</v>
          </cell>
          <cell r="T2233" t="str">
            <v>Active</v>
          </cell>
          <cell r="U2233" t="str">
            <v>Masspay</v>
          </cell>
        </row>
        <row r="2234">
          <cell r="J2234" t="str">
            <v>HK -ipaylinks-08/2023</v>
          </cell>
          <cell r="K2234">
            <v>45176</v>
          </cell>
          <cell r="L2234" t="str">
            <v>Monthly Billing</v>
          </cell>
          <cell r="M2234">
            <v>4000</v>
          </cell>
          <cell r="N2234">
            <v>4000</v>
          </cell>
          <cell r="O2234"/>
          <cell r="P2234" t="str">
            <v>Aug/2023</v>
          </cell>
          <cell r="Q2234">
            <v>4000</v>
          </cell>
          <cell r="R2234">
            <v>876</v>
          </cell>
          <cell r="S2234">
            <v>0</v>
          </cell>
          <cell r="T2234" t="str">
            <v>Active</v>
          </cell>
          <cell r="U2234" t="str">
            <v>Masspay</v>
          </cell>
        </row>
        <row r="2235">
          <cell r="J2235" t="str">
            <v>HK-ipaylinks-09/2023</v>
          </cell>
          <cell r="K2235">
            <v>45206</v>
          </cell>
          <cell r="L2235" t="str">
            <v>Monthly Billing</v>
          </cell>
          <cell r="M2235">
            <v>4010</v>
          </cell>
          <cell r="N2235">
            <v>4010</v>
          </cell>
          <cell r="O2235"/>
          <cell r="P2235" t="str">
            <v>Sep/2023</v>
          </cell>
          <cell r="Q2235">
            <v>4010</v>
          </cell>
          <cell r="R2235">
            <v>846</v>
          </cell>
          <cell r="S2235">
            <v>0</v>
          </cell>
          <cell r="T2235" t="str">
            <v>Active</v>
          </cell>
          <cell r="U2235" t="str">
            <v>Masspay</v>
          </cell>
        </row>
        <row r="2236">
          <cell r="J2236" t="str">
            <v>HK-ipaylinks-10/2023</v>
          </cell>
          <cell r="K2236">
            <v>45237</v>
          </cell>
          <cell r="L2236" t="str">
            <v>Monthly Billing</v>
          </cell>
          <cell r="M2236">
            <v>4000</v>
          </cell>
          <cell r="N2236">
            <v>4000</v>
          </cell>
          <cell r="O2236"/>
          <cell r="P2236" t="str">
            <v>Oct/2023</v>
          </cell>
          <cell r="Q2236">
            <v>4000</v>
          </cell>
          <cell r="R2236">
            <v>815</v>
          </cell>
          <cell r="S2236">
            <v>0</v>
          </cell>
          <cell r="T2236" t="str">
            <v>Active</v>
          </cell>
          <cell r="U2236" t="str">
            <v>Masspay</v>
          </cell>
        </row>
        <row r="2237">
          <cell r="J2237" t="str">
            <v>HK-ipaylinks-11/2023</v>
          </cell>
          <cell r="K2237">
            <v>45267</v>
          </cell>
          <cell r="L2237" t="str">
            <v>Monthly Billing</v>
          </cell>
          <cell r="M2237">
            <v>4000</v>
          </cell>
          <cell r="N2237">
            <v>4000</v>
          </cell>
          <cell r="O2237"/>
          <cell r="P2237" t="str">
            <v>Nov/2023</v>
          </cell>
          <cell r="Q2237">
            <v>4000</v>
          </cell>
          <cell r="R2237">
            <v>785</v>
          </cell>
          <cell r="S2237">
            <v>0</v>
          </cell>
          <cell r="T2237" t="str">
            <v>Active</v>
          </cell>
          <cell r="U2237" t="str">
            <v>Masspay</v>
          </cell>
        </row>
        <row r="2238">
          <cell r="J2238" t="str">
            <v>HK-ipaylinks-12/2023</v>
          </cell>
          <cell r="K2238">
            <v>45299</v>
          </cell>
          <cell r="L2238" t="str">
            <v>Monthly Billing</v>
          </cell>
          <cell r="M2238">
            <v>4000</v>
          </cell>
          <cell r="N2238">
            <v>4000</v>
          </cell>
          <cell r="O2238"/>
          <cell r="P2238" t="str">
            <v>Dec/2023</v>
          </cell>
          <cell r="Q2238">
            <v>4000</v>
          </cell>
          <cell r="R2238">
            <v>753</v>
          </cell>
          <cell r="S2238">
            <v>0</v>
          </cell>
          <cell r="T2238" t="str">
            <v>Active</v>
          </cell>
          <cell r="U2238" t="str">
            <v>Masspay</v>
          </cell>
        </row>
        <row r="2239">
          <cell r="J2239" t="str">
            <v>HK-ipaylinks-01/2024</v>
          </cell>
          <cell r="K2239">
            <v>45329</v>
          </cell>
          <cell r="L2239" t="str">
            <v>Monthly Billing</v>
          </cell>
          <cell r="M2239">
            <v>4000</v>
          </cell>
          <cell r="N2239">
            <v>4000</v>
          </cell>
          <cell r="O2239"/>
          <cell r="P2239" t="str">
            <v>Jan/2024</v>
          </cell>
          <cell r="Q2239">
            <v>4000</v>
          </cell>
          <cell r="R2239">
            <v>723</v>
          </cell>
          <cell r="S2239">
            <v>0</v>
          </cell>
          <cell r="T2239" t="str">
            <v>Active</v>
          </cell>
          <cell r="U2239" t="str">
            <v>Masspay</v>
          </cell>
        </row>
        <row r="2240">
          <cell r="J2240" t="str">
            <v>HK-ipaylinks-02/2024</v>
          </cell>
          <cell r="K2240">
            <v>45358</v>
          </cell>
          <cell r="L2240" t="str">
            <v>Monthly Billing</v>
          </cell>
          <cell r="M2240">
            <v>4000</v>
          </cell>
          <cell r="N2240">
            <v>4000</v>
          </cell>
          <cell r="O2240"/>
          <cell r="P2240" t="str">
            <v>Feb/2024</v>
          </cell>
          <cell r="Q2240">
            <v>4000</v>
          </cell>
          <cell r="R2240">
            <v>694</v>
          </cell>
          <cell r="S2240">
            <v>0</v>
          </cell>
          <cell r="T2240" t="str">
            <v>Active</v>
          </cell>
          <cell r="U2240" t="str">
            <v>Masspay</v>
          </cell>
        </row>
        <row r="2241">
          <cell r="J2241" t="str">
            <v>HK-ipaylinks-03/2024</v>
          </cell>
          <cell r="K2241">
            <v>45390</v>
          </cell>
          <cell r="L2241" t="str">
            <v>Monthly Billing</v>
          </cell>
          <cell r="M2241">
            <v>4000</v>
          </cell>
          <cell r="N2241">
            <v>4000</v>
          </cell>
          <cell r="O2241"/>
          <cell r="P2241" t="str">
            <v>Mar/2024</v>
          </cell>
          <cell r="Q2241">
            <v>4000</v>
          </cell>
          <cell r="R2241">
            <v>662</v>
          </cell>
          <cell r="S2241">
            <v>0</v>
          </cell>
          <cell r="T2241" t="str">
            <v>Active</v>
          </cell>
          <cell r="U2241" t="str">
            <v>Masspay</v>
          </cell>
        </row>
        <row r="2242">
          <cell r="J2242" t="str">
            <v>HK-ipaylinks-04/2024</v>
          </cell>
          <cell r="K2242">
            <v>45419</v>
          </cell>
          <cell r="L2242" t="str">
            <v>Monthly Billing</v>
          </cell>
          <cell r="M2242">
            <v>4000</v>
          </cell>
          <cell r="N2242">
            <v>4000</v>
          </cell>
          <cell r="O2242"/>
          <cell r="P2242" t="str">
            <v>Apr/2024</v>
          </cell>
          <cell r="Q2242">
            <v>4000</v>
          </cell>
          <cell r="R2242">
            <v>633</v>
          </cell>
          <cell r="S2242">
            <v>0</v>
          </cell>
          <cell r="T2242" t="str">
            <v>Active</v>
          </cell>
          <cell r="U2242" t="str">
            <v>Masspay</v>
          </cell>
        </row>
        <row r="2243">
          <cell r="J2243" t="str">
            <v>HK-ipaylinks-05/2024</v>
          </cell>
          <cell r="K2243">
            <v>45450</v>
          </cell>
          <cell r="L2243" t="str">
            <v>Monthly Billing</v>
          </cell>
          <cell r="M2243">
            <v>4000</v>
          </cell>
          <cell r="N2243">
            <v>4000</v>
          </cell>
          <cell r="O2243"/>
          <cell r="P2243" t="str">
            <v>May/2024</v>
          </cell>
          <cell r="Q2243">
            <v>4000</v>
          </cell>
          <cell r="R2243">
            <v>602</v>
          </cell>
          <cell r="S2243">
            <v>0</v>
          </cell>
          <cell r="T2243" t="str">
            <v>Active</v>
          </cell>
          <cell r="U2243" t="str">
            <v>Masspay</v>
          </cell>
        </row>
        <row r="2244">
          <cell r="J2244" t="str">
            <v>HK-ipaylinks-06/2024</v>
          </cell>
          <cell r="K2244">
            <v>45481</v>
          </cell>
          <cell r="L2244" t="str">
            <v>Monthly Billing</v>
          </cell>
          <cell r="M2244">
            <v>4000</v>
          </cell>
          <cell r="N2244">
            <v>4000</v>
          </cell>
          <cell r="O2244"/>
          <cell r="P2244" t="str">
            <v>Jun/2024</v>
          </cell>
          <cell r="Q2244">
            <v>4000</v>
          </cell>
          <cell r="R2244">
            <v>571</v>
          </cell>
          <cell r="S2244">
            <v>0</v>
          </cell>
          <cell r="T2244" t="str">
            <v>Active</v>
          </cell>
          <cell r="U2244" t="str">
            <v>Masspay</v>
          </cell>
        </row>
        <row r="2245">
          <cell r="J2245" t="str">
            <v>HK-ipaylinks-07/2024</v>
          </cell>
          <cell r="K2245">
            <v>45511</v>
          </cell>
          <cell r="L2245" t="str">
            <v>Monthly Billing</v>
          </cell>
          <cell r="M2245">
            <v>4000</v>
          </cell>
          <cell r="N2245">
            <v>4000</v>
          </cell>
          <cell r="O2245"/>
          <cell r="P2245" t="str">
            <v>Jul/2024</v>
          </cell>
          <cell r="Q2245">
            <v>4000</v>
          </cell>
          <cell r="R2245">
            <v>541</v>
          </cell>
          <cell r="S2245">
            <v>0</v>
          </cell>
          <cell r="T2245" t="str">
            <v>Active</v>
          </cell>
          <cell r="U2245" t="str">
            <v>Masspay</v>
          </cell>
        </row>
        <row r="2246">
          <cell r="J2246" t="str">
            <v>HK-ipaylinks-08/2024</v>
          </cell>
          <cell r="K2246">
            <v>45542</v>
          </cell>
          <cell r="L2246" t="str">
            <v>Monthly Billing</v>
          </cell>
          <cell r="M2246">
            <v>4000</v>
          </cell>
          <cell r="N2246">
            <v>4000</v>
          </cell>
          <cell r="O2246"/>
          <cell r="P2246" t="str">
            <v>Aug/2024</v>
          </cell>
          <cell r="Q2246">
            <v>4000</v>
          </cell>
          <cell r="R2246">
            <v>510</v>
          </cell>
          <cell r="S2246">
            <v>0</v>
          </cell>
          <cell r="T2246" t="str">
            <v>Active</v>
          </cell>
          <cell r="U2246" t="str">
            <v>Masspay</v>
          </cell>
        </row>
        <row r="2247">
          <cell r="J2247" t="str">
            <v>HK-ipaylinks-09/2024</v>
          </cell>
          <cell r="K2247">
            <v>45572</v>
          </cell>
          <cell r="L2247" t="str">
            <v>Monthly Billing</v>
          </cell>
          <cell r="M2247">
            <v>4000</v>
          </cell>
          <cell r="N2247">
            <v>4000</v>
          </cell>
          <cell r="O2247"/>
          <cell r="P2247" t="str">
            <v>Sep/2024</v>
          </cell>
          <cell r="Q2247">
            <v>4000</v>
          </cell>
          <cell r="R2247">
            <v>480</v>
          </cell>
          <cell r="S2247">
            <v>0</v>
          </cell>
          <cell r="T2247" t="str">
            <v>Active</v>
          </cell>
          <cell r="U2247" t="str">
            <v>Masspay</v>
          </cell>
        </row>
        <row r="2248">
          <cell r="J2248" t="str">
            <v>HK-ipaylinks-10/2024</v>
          </cell>
          <cell r="K2248">
            <v>45603</v>
          </cell>
          <cell r="L2248" t="str">
            <v>Monthly Billing</v>
          </cell>
          <cell r="M2248">
            <v>4000</v>
          </cell>
          <cell r="N2248">
            <v>4000</v>
          </cell>
          <cell r="O2248"/>
          <cell r="P2248" t="str">
            <v>Oct/2024</v>
          </cell>
          <cell r="Q2248">
            <v>4000</v>
          </cell>
          <cell r="R2248">
            <v>449</v>
          </cell>
          <cell r="S2248">
            <v>0</v>
          </cell>
          <cell r="T2248" t="str">
            <v>Active</v>
          </cell>
          <cell r="U2248" t="str">
            <v>Masspay</v>
          </cell>
        </row>
        <row r="2249">
          <cell r="J2249" t="str">
            <v>HK-ipaylinks-11/2024</v>
          </cell>
          <cell r="K2249">
            <v>45633</v>
          </cell>
          <cell r="L2249" t="str">
            <v>Monthly Billing</v>
          </cell>
          <cell r="M2249">
            <v>4000</v>
          </cell>
          <cell r="N2249">
            <v>4000</v>
          </cell>
          <cell r="O2249"/>
          <cell r="P2249" t="str">
            <v>Nov/2024</v>
          </cell>
          <cell r="Q2249">
            <v>0</v>
          </cell>
          <cell r="R2249">
            <v>419</v>
          </cell>
          <cell r="S2249">
            <v>0</v>
          </cell>
          <cell r="T2249" t="str">
            <v>Active</v>
          </cell>
          <cell r="U2249" t="str">
            <v>Masspay</v>
          </cell>
        </row>
        <row r="2250">
          <cell r="J2250" t="str">
            <v>HK-ipaylinks-12/2024</v>
          </cell>
          <cell r="K2250">
            <v>45664</v>
          </cell>
          <cell r="L2250" t="str">
            <v>Monthly Billing</v>
          </cell>
          <cell r="M2250">
            <v>4000</v>
          </cell>
          <cell r="N2250">
            <v>4000</v>
          </cell>
          <cell r="O2250">
            <v>0</v>
          </cell>
          <cell r="P2250" t="str">
            <v>Dec-2024</v>
          </cell>
          <cell r="Q2250">
            <v>4000</v>
          </cell>
          <cell r="R2250">
            <v>388</v>
          </cell>
          <cell r="S2250">
            <v>0</v>
          </cell>
          <cell r="T2250" t="str">
            <v>Active</v>
          </cell>
          <cell r="U2250" t="str">
            <v>Masspay</v>
          </cell>
        </row>
        <row r="2251">
          <cell r="J2251" t="str">
            <v>HK-ipaylinks-01/2025</v>
          </cell>
          <cell r="K2251">
            <v>45695</v>
          </cell>
          <cell r="L2251" t="str">
            <v>Monthly Billing</v>
          </cell>
          <cell r="M2251">
            <v>4000</v>
          </cell>
          <cell r="N2251">
            <v>4000</v>
          </cell>
          <cell r="O2251"/>
          <cell r="P2251" t="str">
            <v>Jan/2025</v>
          </cell>
          <cell r="Q2251">
            <v>4000</v>
          </cell>
          <cell r="R2251">
            <v>357</v>
          </cell>
          <cell r="S2251">
            <v>0</v>
          </cell>
          <cell r="T2251" t="str">
            <v>Active</v>
          </cell>
          <cell r="U2251" t="str">
            <v>Masspay</v>
          </cell>
        </row>
        <row r="2252">
          <cell r="J2252" t="str">
            <v>HK-ipaylinks-02/2025</v>
          </cell>
          <cell r="K2252">
            <v>45723</v>
          </cell>
          <cell r="L2252" t="str">
            <v>Monthly Billing</v>
          </cell>
          <cell r="M2252">
            <v>4000</v>
          </cell>
          <cell r="N2252">
            <v>4000</v>
          </cell>
          <cell r="O2252"/>
          <cell r="P2252" t="str">
            <v>Feb/2025</v>
          </cell>
          <cell r="Q2252">
            <v>4000</v>
          </cell>
          <cell r="R2252">
            <v>329</v>
          </cell>
          <cell r="S2252">
            <v>0</v>
          </cell>
          <cell r="T2252" t="str">
            <v>Active</v>
          </cell>
          <cell r="U2252" t="str">
            <v>Masspay</v>
          </cell>
        </row>
        <row r="2253">
          <cell r="J2253" t="str">
            <v>HK-ipaylinks-03/2025</v>
          </cell>
          <cell r="K2253">
            <v>45754</v>
          </cell>
          <cell r="L2253" t="str">
            <v>Monthly Billing</v>
          </cell>
          <cell r="M2253">
            <v>4000</v>
          </cell>
          <cell r="N2253">
            <v>4000</v>
          </cell>
          <cell r="O2253"/>
          <cell r="P2253" t="str">
            <v>Mar/2025</v>
          </cell>
          <cell r="Q2253">
            <v>4000</v>
          </cell>
          <cell r="R2253">
            <v>298</v>
          </cell>
          <cell r="S2253">
            <v>0</v>
          </cell>
          <cell r="T2253" t="str">
            <v>Active</v>
          </cell>
          <cell r="U2253" t="str">
            <v>Masspay</v>
          </cell>
        </row>
        <row r="2254">
          <cell r="J2254" t="str">
            <v>HK-ipaylinks-04/2025</v>
          </cell>
          <cell r="K2254">
            <v>45784</v>
          </cell>
          <cell r="L2254" t="str">
            <v>Monthly Billing</v>
          </cell>
          <cell r="M2254">
            <v>4000</v>
          </cell>
          <cell r="N2254">
            <v>0</v>
          </cell>
          <cell r="O2254">
            <v>0</v>
          </cell>
          <cell r="P2254" t="str">
            <v>Apr/2025</v>
          </cell>
          <cell r="Q2254">
            <v>4000</v>
          </cell>
          <cell r="R2254">
            <v>268</v>
          </cell>
          <cell r="S2254">
            <v>0</v>
          </cell>
          <cell r="T2254" t="str">
            <v>Active</v>
          </cell>
          <cell r="U2254" t="str">
            <v>Masspay</v>
          </cell>
        </row>
        <row r="2255">
          <cell r="J2255" t="str">
            <v>HK-ipaylinks-05/2025</v>
          </cell>
          <cell r="K2255">
            <v>45815</v>
          </cell>
          <cell r="L2255" t="str">
            <v>Monthly Billing</v>
          </cell>
          <cell r="M2255">
            <v>4000</v>
          </cell>
          <cell r="N2255">
            <v>4000</v>
          </cell>
          <cell r="O2255"/>
          <cell r="P2255" t="str">
            <v>May/2025</v>
          </cell>
          <cell r="Q2255">
            <v>4000</v>
          </cell>
          <cell r="R2255">
            <v>237</v>
          </cell>
          <cell r="S2255">
            <v>0</v>
          </cell>
          <cell r="T2255" t="str">
            <v>Active</v>
          </cell>
          <cell r="U2255" t="str">
            <v>Masspay</v>
          </cell>
        </row>
        <row r="2256">
          <cell r="J2256" t="str">
            <v>HK-ipaylinks-06/2025</v>
          </cell>
          <cell r="K2256">
            <v>45845</v>
          </cell>
          <cell r="L2256" t="str">
            <v>Monthly Billing</v>
          </cell>
          <cell r="M2256">
            <v>4010</v>
          </cell>
          <cell r="N2256">
            <v>4010</v>
          </cell>
          <cell r="O2256">
            <v>0</v>
          </cell>
          <cell r="P2256" t="str">
            <v>Jun/2025</v>
          </cell>
          <cell r="Q2256">
            <v>4010</v>
          </cell>
          <cell r="R2256">
            <v>207</v>
          </cell>
          <cell r="S2256">
            <v>0</v>
          </cell>
          <cell r="T2256" t="str">
            <v>Active</v>
          </cell>
          <cell r="U2256" t="str">
            <v>Masspay</v>
          </cell>
        </row>
        <row r="2257">
          <cell r="J2257" t="str">
            <v>HK-ipaylinks-07/2025</v>
          </cell>
          <cell r="K2257">
            <v>45876</v>
          </cell>
          <cell r="L2257" t="str">
            <v>Monthly Billing</v>
          </cell>
          <cell r="M2257">
            <v>4030</v>
          </cell>
          <cell r="N2257">
            <v>4030</v>
          </cell>
          <cell r="O2257">
            <v>0</v>
          </cell>
          <cell r="P2257" t="str">
            <v>Jul/2025</v>
          </cell>
          <cell r="Q2257">
            <v>4030</v>
          </cell>
          <cell r="R2257">
            <v>176</v>
          </cell>
          <cell r="S2257">
            <v>0</v>
          </cell>
          <cell r="T2257" t="str">
            <v>Active</v>
          </cell>
          <cell r="U2257" t="str">
            <v>Masspay</v>
          </cell>
        </row>
        <row r="2258">
          <cell r="J2258" t="str">
            <v>HK-ipaylinks-08/2025</v>
          </cell>
          <cell r="K2258">
            <v>45908</v>
          </cell>
          <cell r="L2258" t="str">
            <v>Monthly Billing</v>
          </cell>
          <cell r="M2258">
            <v>4000</v>
          </cell>
          <cell r="N2258">
            <v>4000</v>
          </cell>
          <cell r="O2258">
            <v>0</v>
          </cell>
          <cell r="P2258" t="str">
            <v>Aug/2025</v>
          </cell>
          <cell r="Q2258">
            <v>4000</v>
          </cell>
          <cell r="R2258">
            <v>144</v>
          </cell>
          <cell r="S2258">
            <v>0</v>
          </cell>
          <cell r="T2258" t="str">
            <v>Active</v>
          </cell>
          <cell r="U2258" t="str">
            <v>Masspay</v>
          </cell>
        </row>
        <row r="2259">
          <cell r="J2259" t="str">
            <v>HK-ipaylinks-09/2025</v>
          </cell>
          <cell r="K2259">
            <v>45937</v>
          </cell>
          <cell r="L2259" t="str">
            <v>Monthly Billing</v>
          </cell>
          <cell r="M2259">
            <v>4000</v>
          </cell>
          <cell r="N2259">
            <v>4000</v>
          </cell>
          <cell r="O2259">
            <v>0</v>
          </cell>
          <cell r="P2259" t="str">
            <v>Sep/2025</v>
          </cell>
          <cell r="Q2259">
            <v>4000</v>
          </cell>
          <cell r="R2259">
            <v>115</v>
          </cell>
          <cell r="S2259">
            <v>0</v>
          </cell>
          <cell r="T2259" t="str">
            <v>Active</v>
          </cell>
          <cell r="U2259" t="str">
            <v>Masspay</v>
          </cell>
        </row>
        <row r="2260">
          <cell r="J2260" t="str">
            <v>HK-ipaylinks-10/2025</v>
          </cell>
          <cell r="K2260">
            <v>45968</v>
          </cell>
          <cell r="L2260" t="str">
            <v>Monthly Billing</v>
          </cell>
          <cell r="M2260">
            <v>4010</v>
          </cell>
          <cell r="N2260">
            <v>4010</v>
          </cell>
          <cell r="O2260">
            <v>0</v>
          </cell>
          <cell r="P2260" t="str">
            <v>Oct/2025</v>
          </cell>
          <cell r="Q2260">
            <v>4010</v>
          </cell>
          <cell r="R2260">
            <v>84</v>
          </cell>
          <cell r="S2260">
            <v>0</v>
          </cell>
          <cell r="T2260" t="str">
            <v>Active</v>
          </cell>
          <cell r="U2260" t="str">
            <v>Masspay</v>
          </cell>
        </row>
        <row r="2261">
          <cell r="J2261" t="str">
            <v>HK-ipaylinks-11/2025</v>
          </cell>
          <cell r="K2261">
            <v>45999</v>
          </cell>
          <cell r="L2261" t="str">
            <v>Monthly Billing</v>
          </cell>
          <cell r="M2261">
            <v>4000</v>
          </cell>
          <cell r="N2261">
            <v>4000</v>
          </cell>
          <cell r="O2261">
            <v>0</v>
          </cell>
          <cell r="P2261" t="str">
            <v>Nov/2025</v>
          </cell>
          <cell r="Q2261">
            <v>4000</v>
          </cell>
          <cell r="R2261">
            <v>53</v>
          </cell>
          <cell r="S2261">
            <v>0</v>
          </cell>
          <cell r="T2261" t="str">
            <v>Active</v>
          </cell>
          <cell r="U2261" t="str">
            <v>Masspay</v>
          </cell>
        </row>
        <row r="2262">
          <cell r="J2262" t="str">
            <v>HK-ipaylinks-12/2025</v>
          </cell>
          <cell r="K2262">
            <v>46032</v>
          </cell>
          <cell r="L2262" t="str">
            <v>Monthly Billing</v>
          </cell>
          <cell r="M2262">
            <v>4010</v>
          </cell>
          <cell r="N2262">
            <v>4010</v>
          </cell>
          <cell r="O2262">
            <v>0</v>
          </cell>
          <cell r="P2262" t="str">
            <v>Dec/2025</v>
          </cell>
          <cell r="Q2262">
            <v>4010</v>
          </cell>
          <cell r="R2262">
            <v>20</v>
          </cell>
          <cell r="S2262">
            <v>0</v>
          </cell>
          <cell r="T2262" t="str">
            <v>Active</v>
          </cell>
          <cell r="U2262" t="str">
            <v>Masspay</v>
          </cell>
        </row>
        <row r="2263">
          <cell r="J2263" t="str">
            <v>SG-Isx financial eu ltd-11/2022</v>
          </cell>
          <cell r="K2263">
            <v>44907</v>
          </cell>
          <cell r="L2263" t="str">
            <v>Monthly Billing</v>
          </cell>
          <cell r="M2263">
            <v>2500</v>
          </cell>
          <cell r="N2263">
            <v>2500</v>
          </cell>
          <cell r="O2263"/>
          <cell r="P2263" t="str">
            <v>Nov/2022</v>
          </cell>
          <cell r="Q2263">
            <v>2500</v>
          </cell>
          <cell r="R2263">
            <v>1145</v>
          </cell>
          <cell r="S2263">
            <v>0</v>
          </cell>
          <cell r="T2263" t="str">
            <v>Active</v>
          </cell>
          <cell r="U2263" t="str">
            <v>Masspay</v>
          </cell>
        </row>
        <row r="2264">
          <cell r="J2264" t="str">
            <v>SG-Isx financial eu ltd-12/2022</v>
          </cell>
          <cell r="K2264">
            <v>44933</v>
          </cell>
          <cell r="L2264" t="str">
            <v>Monthly Billing</v>
          </cell>
          <cell r="M2264">
            <v>2500</v>
          </cell>
          <cell r="N2264">
            <v>2500</v>
          </cell>
          <cell r="O2264"/>
          <cell r="P2264" t="str">
            <v>Dec/2022</v>
          </cell>
          <cell r="Q2264">
            <v>2500</v>
          </cell>
          <cell r="R2264">
            <v>1119</v>
          </cell>
          <cell r="S2264">
            <v>0</v>
          </cell>
          <cell r="T2264" t="str">
            <v>Active</v>
          </cell>
          <cell r="U2264" t="str">
            <v>Masspay</v>
          </cell>
        </row>
        <row r="2265">
          <cell r="J2265" t="str">
            <v>SG-Isx financial eu ltd-01/2023</v>
          </cell>
          <cell r="K2265">
            <v>44964</v>
          </cell>
          <cell r="L2265" t="str">
            <v>Monthly Billing</v>
          </cell>
          <cell r="M2265">
            <v>2500</v>
          </cell>
          <cell r="N2265">
            <v>2500</v>
          </cell>
          <cell r="O2265"/>
          <cell r="P2265" t="str">
            <v>Jan/2023</v>
          </cell>
          <cell r="Q2265">
            <v>2500</v>
          </cell>
          <cell r="R2265">
            <v>1088</v>
          </cell>
          <cell r="S2265">
            <v>0</v>
          </cell>
          <cell r="T2265" t="str">
            <v>Active</v>
          </cell>
          <cell r="U2265" t="str">
            <v>Masspay</v>
          </cell>
        </row>
        <row r="2266">
          <cell r="J2266" t="str">
            <v>SG-Isxfin-02/2023</v>
          </cell>
          <cell r="K2266">
            <v>44992</v>
          </cell>
          <cell r="L2266" t="str">
            <v>Monthly Billing</v>
          </cell>
          <cell r="M2266">
            <v>2500</v>
          </cell>
          <cell r="N2266">
            <v>2500</v>
          </cell>
          <cell r="O2266"/>
          <cell r="P2266" t="str">
            <v>Feb/2023</v>
          </cell>
          <cell r="Q2266">
            <v>2500</v>
          </cell>
          <cell r="R2266">
            <v>1060</v>
          </cell>
          <cell r="S2266">
            <v>0</v>
          </cell>
          <cell r="T2266" t="str">
            <v>Active</v>
          </cell>
          <cell r="U2266" t="str">
            <v>Masspay</v>
          </cell>
        </row>
        <row r="2267">
          <cell r="J2267" t="str">
            <v>SG-Isxfin-03/2023</v>
          </cell>
          <cell r="K2267">
            <v>45023</v>
          </cell>
          <cell r="L2267" t="str">
            <v>Monthly Billing</v>
          </cell>
          <cell r="M2267">
            <v>2500</v>
          </cell>
          <cell r="N2267">
            <v>2500</v>
          </cell>
          <cell r="O2267"/>
          <cell r="P2267" t="str">
            <v>Mar/2023</v>
          </cell>
          <cell r="Q2267">
            <v>2500</v>
          </cell>
          <cell r="R2267">
            <v>1029</v>
          </cell>
          <cell r="S2267">
            <v>0</v>
          </cell>
          <cell r="T2267" t="str">
            <v>Active</v>
          </cell>
          <cell r="U2267" t="str">
            <v>Masspay</v>
          </cell>
        </row>
        <row r="2268">
          <cell r="J2268" t="str">
            <v>SG-Isxfin-04/2023</v>
          </cell>
          <cell r="K2268">
            <v>45054</v>
          </cell>
          <cell r="L2268" t="str">
            <v>Monthly Billing</v>
          </cell>
          <cell r="M2268">
            <v>2500</v>
          </cell>
          <cell r="N2268">
            <v>2500</v>
          </cell>
          <cell r="O2268"/>
          <cell r="P2268" t="str">
            <v>Apr/2023</v>
          </cell>
          <cell r="Q2268">
            <v>2500</v>
          </cell>
          <cell r="R2268">
            <v>998</v>
          </cell>
          <cell r="S2268">
            <v>0</v>
          </cell>
          <cell r="T2268" t="str">
            <v>Active</v>
          </cell>
          <cell r="U2268" t="str">
            <v>Masspay</v>
          </cell>
        </row>
        <row r="2269">
          <cell r="J2269" t="str">
            <v>SG-Isxfin-05/2023</v>
          </cell>
          <cell r="K2269">
            <v>45084</v>
          </cell>
          <cell r="L2269" t="str">
            <v>Monthly Billing</v>
          </cell>
          <cell r="M2269">
            <v>2500</v>
          </cell>
          <cell r="N2269">
            <v>2500</v>
          </cell>
          <cell r="O2269"/>
          <cell r="P2269" t="str">
            <v>May/2023</v>
          </cell>
          <cell r="Q2269">
            <v>2500</v>
          </cell>
          <cell r="R2269">
            <v>968</v>
          </cell>
          <cell r="S2269">
            <v>0</v>
          </cell>
          <cell r="T2269" t="str">
            <v>Active</v>
          </cell>
          <cell r="U2269" t="str">
            <v>Masspay</v>
          </cell>
        </row>
        <row r="2270">
          <cell r="J2270" t="str">
            <v>SG-Isxfin-06/2023</v>
          </cell>
          <cell r="K2270">
            <v>45114</v>
          </cell>
          <cell r="L2270" t="str">
            <v>Monthly Billing</v>
          </cell>
          <cell r="M2270">
            <v>2500</v>
          </cell>
          <cell r="N2270">
            <v>2500</v>
          </cell>
          <cell r="O2270"/>
          <cell r="P2270" t="str">
            <v>Jun/2023</v>
          </cell>
          <cell r="Q2270">
            <v>2500</v>
          </cell>
          <cell r="R2270">
            <v>938</v>
          </cell>
          <cell r="S2270">
            <v>0</v>
          </cell>
          <cell r="T2270" t="str">
            <v>Active</v>
          </cell>
          <cell r="U2270" t="str">
            <v>Masspay</v>
          </cell>
        </row>
        <row r="2271">
          <cell r="J2271" t="str">
            <v>SG-Isxfin-07/2023</v>
          </cell>
          <cell r="K2271">
            <v>45145</v>
          </cell>
          <cell r="L2271" t="str">
            <v>Monthly Billing</v>
          </cell>
          <cell r="M2271">
            <v>2500</v>
          </cell>
          <cell r="N2271">
            <v>2500</v>
          </cell>
          <cell r="O2271"/>
          <cell r="P2271" t="str">
            <v>Jul/2023</v>
          </cell>
          <cell r="Q2271">
            <v>2500</v>
          </cell>
          <cell r="R2271">
            <v>907</v>
          </cell>
          <cell r="S2271">
            <v>0</v>
          </cell>
          <cell r="T2271" t="str">
            <v>Active</v>
          </cell>
          <cell r="U2271" t="str">
            <v>Masspay</v>
          </cell>
        </row>
        <row r="2272">
          <cell r="J2272" t="str">
            <v>SG -Isxfin-08/2023</v>
          </cell>
          <cell r="K2272">
            <v>45176</v>
          </cell>
          <cell r="L2272" t="str">
            <v>Monthly Billing</v>
          </cell>
          <cell r="M2272">
            <v>2500</v>
          </cell>
          <cell r="N2272">
            <v>2500</v>
          </cell>
          <cell r="O2272"/>
          <cell r="P2272" t="str">
            <v>Aug/2023</v>
          </cell>
          <cell r="Q2272">
            <v>2500</v>
          </cell>
          <cell r="R2272">
            <v>876</v>
          </cell>
          <cell r="S2272">
            <v>0</v>
          </cell>
          <cell r="T2272" t="str">
            <v>Active</v>
          </cell>
          <cell r="U2272" t="str">
            <v>Masspay</v>
          </cell>
        </row>
        <row r="2273">
          <cell r="J2273" t="str">
            <v>SG-Isxfin-09/2023</v>
          </cell>
          <cell r="K2273">
            <v>45206</v>
          </cell>
          <cell r="L2273" t="str">
            <v>Monthly Billing</v>
          </cell>
          <cell r="M2273">
            <v>2500</v>
          </cell>
          <cell r="N2273">
            <v>2500</v>
          </cell>
          <cell r="O2273"/>
          <cell r="P2273" t="str">
            <v>Sep/2023</v>
          </cell>
          <cell r="Q2273">
            <v>2500</v>
          </cell>
          <cell r="R2273">
            <v>846</v>
          </cell>
          <cell r="S2273">
            <v>0</v>
          </cell>
          <cell r="T2273" t="str">
            <v>Active</v>
          </cell>
          <cell r="U2273" t="str">
            <v>Masspay</v>
          </cell>
        </row>
        <row r="2274">
          <cell r="J2274" t="str">
            <v>SG-Isxfin-10/2023</v>
          </cell>
          <cell r="K2274">
            <v>45237</v>
          </cell>
          <cell r="L2274" t="str">
            <v>Monthly Billing</v>
          </cell>
          <cell r="M2274">
            <v>2500</v>
          </cell>
          <cell r="N2274">
            <v>2500</v>
          </cell>
          <cell r="O2274"/>
          <cell r="P2274" t="str">
            <v>Oct/2023</v>
          </cell>
          <cell r="Q2274">
            <v>2500</v>
          </cell>
          <cell r="R2274">
            <v>815</v>
          </cell>
          <cell r="S2274">
            <v>0</v>
          </cell>
          <cell r="T2274" t="str">
            <v>Active</v>
          </cell>
          <cell r="U2274" t="str">
            <v>Masspay</v>
          </cell>
        </row>
        <row r="2275">
          <cell r="J2275" t="str">
            <v>SG-Isxfin-11/2023</v>
          </cell>
          <cell r="K2275">
            <v>45267</v>
          </cell>
          <cell r="L2275" t="str">
            <v>Monthly Billing</v>
          </cell>
          <cell r="M2275">
            <v>2500</v>
          </cell>
          <cell r="N2275">
            <v>2500</v>
          </cell>
          <cell r="O2275"/>
          <cell r="P2275" t="str">
            <v>Nov/2023</v>
          </cell>
          <cell r="Q2275">
            <v>2500</v>
          </cell>
          <cell r="R2275">
            <v>785</v>
          </cell>
          <cell r="S2275">
            <v>0</v>
          </cell>
          <cell r="T2275" t="str">
            <v>Active</v>
          </cell>
          <cell r="U2275" t="str">
            <v>Masspay</v>
          </cell>
        </row>
        <row r="2276">
          <cell r="J2276" t="str">
            <v>SG-Isxfin-12/2023</v>
          </cell>
          <cell r="K2276">
            <v>45299</v>
          </cell>
          <cell r="L2276" t="str">
            <v>Monthly Billing</v>
          </cell>
          <cell r="M2276">
            <v>2500</v>
          </cell>
          <cell r="N2276">
            <v>2500</v>
          </cell>
          <cell r="O2276"/>
          <cell r="P2276" t="str">
            <v>Dec/2023</v>
          </cell>
          <cell r="Q2276">
            <v>0</v>
          </cell>
          <cell r="R2276">
            <v>753</v>
          </cell>
          <cell r="S2276">
            <v>0</v>
          </cell>
          <cell r="T2276" t="str">
            <v>Active</v>
          </cell>
          <cell r="U2276" t="str">
            <v>Masspay</v>
          </cell>
        </row>
        <row r="2277">
          <cell r="J2277" t="str">
            <v>SG-Isxfin-01/2024</v>
          </cell>
          <cell r="K2277">
            <v>45329</v>
          </cell>
          <cell r="L2277" t="str">
            <v>Monthly Billing</v>
          </cell>
          <cell r="M2277">
            <v>2500</v>
          </cell>
          <cell r="N2277">
            <v>2500</v>
          </cell>
          <cell r="O2277"/>
          <cell r="P2277" t="str">
            <v>Jan/2024</v>
          </cell>
          <cell r="Q2277">
            <v>2500</v>
          </cell>
          <cell r="R2277">
            <v>723</v>
          </cell>
          <cell r="S2277">
            <v>0</v>
          </cell>
          <cell r="T2277" t="str">
            <v>Active</v>
          </cell>
          <cell r="U2277" t="str">
            <v>Masspay</v>
          </cell>
        </row>
        <row r="2278">
          <cell r="J2278" t="str">
            <v>SG-Isxfin-02/2024</v>
          </cell>
          <cell r="K2278">
            <v>45358</v>
          </cell>
          <cell r="L2278" t="str">
            <v>Monthly Billing</v>
          </cell>
          <cell r="M2278">
            <v>2500</v>
          </cell>
          <cell r="N2278">
            <v>2500</v>
          </cell>
          <cell r="O2278"/>
          <cell r="P2278" t="str">
            <v>Feb/2024</v>
          </cell>
          <cell r="Q2278">
            <v>2500</v>
          </cell>
          <cell r="R2278">
            <v>694</v>
          </cell>
          <cell r="S2278">
            <v>0</v>
          </cell>
          <cell r="T2278" t="str">
            <v>Active</v>
          </cell>
          <cell r="U2278" t="str">
            <v>Masspay</v>
          </cell>
        </row>
        <row r="2279">
          <cell r="J2279" t="str">
            <v>SG-Isxfin-03/2024</v>
          </cell>
          <cell r="K2279">
            <v>45390</v>
          </cell>
          <cell r="L2279" t="str">
            <v>Monthly Billing</v>
          </cell>
          <cell r="M2279">
            <v>2500</v>
          </cell>
          <cell r="N2279">
            <v>2500</v>
          </cell>
          <cell r="O2279"/>
          <cell r="P2279" t="str">
            <v>Mar/2024</v>
          </cell>
          <cell r="Q2279">
            <v>2500</v>
          </cell>
          <cell r="R2279">
            <v>662</v>
          </cell>
          <cell r="S2279">
            <v>0</v>
          </cell>
          <cell r="T2279" t="str">
            <v>Active</v>
          </cell>
          <cell r="U2279" t="str">
            <v>Masspay</v>
          </cell>
        </row>
        <row r="2280">
          <cell r="J2280" t="str">
            <v>SG-Isxfin-04/2024</v>
          </cell>
          <cell r="K2280">
            <v>45419</v>
          </cell>
          <cell r="L2280" t="str">
            <v>Monthly Billing</v>
          </cell>
          <cell r="M2280">
            <v>2500</v>
          </cell>
          <cell r="N2280">
            <v>2500</v>
          </cell>
          <cell r="O2280"/>
          <cell r="P2280" t="str">
            <v>Apr/2024</v>
          </cell>
          <cell r="Q2280">
            <v>2500</v>
          </cell>
          <cell r="R2280">
            <v>633</v>
          </cell>
          <cell r="S2280">
            <v>0</v>
          </cell>
          <cell r="T2280" t="str">
            <v>Active</v>
          </cell>
          <cell r="U2280" t="str">
            <v>Masspay</v>
          </cell>
        </row>
        <row r="2281">
          <cell r="J2281" t="str">
            <v>SG-Isxfin-05/2024</v>
          </cell>
          <cell r="K2281">
            <v>45450</v>
          </cell>
          <cell r="L2281" t="str">
            <v>Monthly Billing</v>
          </cell>
          <cell r="M2281">
            <v>2500</v>
          </cell>
          <cell r="N2281">
            <v>2500</v>
          </cell>
          <cell r="O2281"/>
          <cell r="P2281" t="str">
            <v>May/2024</v>
          </cell>
          <cell r="Q2281">
            <v>2500</v>
          </cell>
          <cell r="R2281">
            <v>602</v>
          </cell>
          <cell r="S2281">
            <v>0</v>
          </cell>
          <cell r="T2281" t="str">
            <v>Active</v>
          </cell>
          <cell r="U2281" t="str">
            <v>Masspay</v>
          </cell>
        </row>
        <row r="2282">
          <cell r="J2282" t="str">
            <v>SG-Isxfin-06/2024</v>
          </cell>
          <cell r="K2282">
            <v>45481</v>
          </cell>
          <cell r="L2282" t="str">
            <v>Monthly Billing</v>
          </cell>
          <cell r="M2282">
            <v>2500</v>
          </cell>
          <cell r="N2282">
            <v>2500</v>
          </cell>
          <cell r="O2282"/>
          <cell r="P2282" t="str">
            <v>Jun/2024</v>
          </cell>
          <cell r="Q2282">
            <v>2500</v>
          </cell>
          <cell r="R2282">
            <v>571</v>
          </cell>
          <cell r="S2282">
            <v>0</v>
          </cell>
          <cell r="T2282" t="str">
            <v>Active</v>
          </cell>
          <cell r="U2282" t="str">
            <v>Masspay</v>
          </cell>
        </row>
        <row r="2283">
          <cell r="J2283" t="str">
            <v>SG-Isxfin-07/2024</v>
          </cell>
          <cell r="K2283">
            <v>45511</v>
          </cell>
          <cell r="L2283" t="str">
            <v>Monthly Billing</v>
          </cell>
          <cell r="M2283">
            <v>2500</v>
          </cell>
          <cell r="N2283">
            <v>2500</v>
          </cell>
          <cell r="O2283"/>
          <cell r="P2283" t="str">
            <v>Jul/2024</v>
          </cell>
          <cell r="Q2283">
            <v>2500</v>
          </cell>
          <cell r="R2283">
            <v>541</v>
          </cell>
          <cell r="S2283">
            <v>0</v>
          </cell>
          <cell r="T2283" t="str">
            <v>Active</v>
          </cell>
          <cell r="U2283" t="str">
            <v>Masspay</v>
          </cell>
        </row>
        <row r="2284">
          <cell r="J2284" t="str">
            <v>SG-Isxfin-08/2024</v>
          </cell>
          <cell r="K2284">
            <v>45542</v>
          </cell>
          <cell r="L2284" t="str">
            <v>Monthly Billing</v>
          </cell>
          <cell r="M2284">
            <v>2500</v>
          </cell>
          <cell r="N2284">
            <v>2500</v>
          </cell>
          <cell r="O2284"/>
          <cell r="P2284" t="str">
            <v>Aug/2024</v>
          </cell>
          <cell r="Q2284">
            <v>2500</v>
          </cell>
          <cell r="R2284">
            <v>510</v>
          </cell>
          <cell r="S2284">
            <v>0</v>
          </cell>
          <cell r="T2284" t="str">
            <v>Active</v>
          </cell>
          <cell r="U2284" t="str">
            <v>Masspay</v>
          </cell>
        </row>
        <row r="2285">
          <cell r="J2285" t="str">
            <v>SG-Isxfin-09/2024</v>
          </cell>
          <cell r="K2285">
            <v>45572</v>
          </cell>
          <cell r="L2285" t="str">
            <v>Monthly Billing</v>
          </cell>
          <cell r="M2285">
            <v>2500</v>
          </cell>
          <cell r="N2285">
            <v>2500</v>
          </cell>
          <cell r="O2285"/>
          <cell r="P2285" t="str">
            <v>Sep/2024</v>
          </cell>
          <cell r="Q2285">
            <v>2500</v>
          </cell>
          <cell r="R2285">
            <v>480</v>
          </cell>
          <cell r="S2285">
            <v>0</v>
          </cell>
          <cell r="T2285" t="str">
            <v>Active</v>
          </cell>
          <cell r="U2285" t="str">
            <v>Masspay</v>
          </cell>
        </row>
        <row r="2286">
          <cell r="J2286" t="str">
            <v>SG-Isxfin-10/2024</v>
          </cell>
          <cell r="K2286">
            <v>45603</v>
          </cell>
          <cell r="L2286" t="str">
            <v>Monthly Billing</v>
          </cell>
          <cell r="M2286">
            <v>2500</v>
          </cell>
          <cell r="N2286">
            <v>2500</v>
          </cell>
          <cell r="O2286"/>
          <cell r="P2286" t="str">
            <v>Oct/2024</v>
          </cell>
          <cell r="Q2286">
            <v>2500</v>
          </cell>
          <cell r="R2286">
            <v>449</v>
          </cell>
          <cell r="S2286">
            <v>0</v>
          </cell>
          <cell r="T2286" t="str">
            <v>Active</v>
          </cell>
          <cell r="U2286" t="str">
            <v>Masspay</v>
          </cell>
        </row>
        <row r="2287">
          <cell r="J2287" t="str">
            <v>SG-Isxfin-11/2024</v>
          </cell>
          <cell r="K2287">
            <v>45633</v>
          </cell>
          <cell r="L2287" t="str">
            <v>Monthly Billing</v>
          </cell>
          <cell r="M2287">
            <v>2500</v>
          </cell>
          <cell r="N2287">
            <v>2500</v>
          </cell>
          <cell r="O2287"/>
          <cell r="P2287" t="str">
            <v>Nov/2024</v>
          </cell>
          <cell r="Q2287">
            <v>2500</v>
          </cell>
          <cell r="R2287">
            <v>419</v>
          </cell>
          <cell r="S2287">
            <v>0</v>
          </cell>
          <cell r="T2287" t="str">
            <v>Active</v>
          </cell>
          <cell r="U2287" t="str">
            <v>Masspay</v>
          </cell>
        </row>
        <row r="2288">
          <cell r="J2288" t="str">
            <v>SG-Isxfin-12/2024</v>
          </cell>
          <cell r="K2288">
            <v>45667</v>
          </cell>
          <cell r="L2288" t="str">
            <v>Monthly Billing</v>
          </cell>
          <cell r="M2288">
            <v>2500</v>
          </cell>
          <cell r="N2288">
            <v>2500</v>
          </cell>
          <cell r="O2288"/>
          <cell r="P2288" t="str">
            <v>Dec/2024</v>
          </cell>
          <cell r="Q2288">
            <v>2500</v>
          </cell>
          <cell r="R2288">
            <v>385</v>
          </cell>
          <cell r="S2288">
            <v>0</v>
          </cell>
          <cell r="T2288" t="str">
            <v>Active</v>
          </cell>
          <cell r="U2288" t="str">
            <v>Masspay</v>
          </cell>
        </row>
        <row r="2289">
          <cell r="J2289" t="str">
            <v>SG-Isxfin-01/2025</v>
          </cell>
          <cell r="K2289">
            <v>45695</v>
          </cell>
          <cell r="L2289" t="str">
            <v>Monthly Billing</v>
          </cell>
          <cell r="M2289">
            <v>2500</v>
          </cell>
          <cell r="N2289">
            <v>2500</v>
          </cell>
          <cell r="O2289"/>
          <cell r="P2289" t="str">
            <v>Jan/2025</v>
          </cell>
          <cell r="Q2289">
            <v>2500</v>
          </cell>
          <cell r="R2289">
            <v>357</v>
          </cell>
          <cell r="S2289">
            <v>0</v>
          </cell>
          <cell r="T2289" t="str">
            <v>Active</v>
          </cell>
          <cell r="U2289" t="str">
            <v>Masspay</v>
          </cell>
        </row>
        <row r="2290">
          <cell r="J2290" t="str">
            <v>SG-Isxfin-02/2025</v>
          </cell>
          <cell r="K2290">
            <v>45723</v>
          </cell>
          <cell r="L2290" t="str">
            <v>Monthly Billing</v>
          </cell>
          <cell r="M2290">
            <v>2500</v>
          </cell>
          <cell r="N2290">
            <v>2500</v>
          </cell>
          <cell r="O2290"/>
          <cell r="P2290" t="str">
            <v>Feb/2025</v>
          </cell>
          <cell r="Q2290">
            <v>2500</v>
          </cell>
          <cell r="R2290">
            <v>329</v>
          </cell>
          <cell r="S2290">
            <v>0</v>
          </cell>
          <cell r="T2290" t="str">
            <v>Active</v>
          </cell>
          <cell r="U2290" t="str">
            <v>Masspay</v>
          </cell>
        </row>
        <row r="2291">
          <cell r="J2291" t="str">
            <v>SG-Isxfin-03/2025</v>
          </cell>
          <cell r="K2291">
            <v>45754</v>
          </cell>
          <cell r="L2291" t="str">
            <v>Monthly Billing</v>
          </cell>
          <cell r="M2291">
            <v>2500</v>
          </cell>
          <cell r="N2291">
            <v>2500</v>
          </cell>
          <cell r="O2291"/>
          <cell r="P2291" t="str">
            <v>Mar/2025</v>
          </cell>
          <cell r="Q2291">
            <v>2500</v>
          </cell>
          <cell r="R2291">
            <v>298</v>
          </cell>
          <cell r="S2291">
            <v>0</v>
          </cell>
          <cell r="T2291" t="str">
            <v>Active</v>
          </cell>
          <cell r="U2291" t="str">
            <v>Masspay</v>
          </cell>
        </row>
        <row r="2292">
          <cell r="J2292" t="str">
            <v>SG-Isxfin-04/2025</v>
          </cell>
          <cell r="K2292">
            <v>45784</v>
          </cell>
          <cell r="L2292" t="str">
            <v>Monthly Billing</v>
          </cell>
          <cell r="M2292">
            <v>2500</v>
          </cell>
          <cell r="N2292">
            <v>2500</v>
          </cell>
          <cell r="O2292"/>
          <cell r="P2292" t="str">
            <v>Apr/2025</v>
          </cell>
          <cell r="Q2292">
            <v>2500</v>
          </cell>
          <cell r="R2292">
            <v>268</v>
          </cell>
          <cell r="S2292">
            <v>0</v>
          </cell>
          <cell r="T2292" t="str">
            <v>Active</v>
          </cell>
          <cell r="U2292" t="str">
            <v>Masspay</v>
          </cell>
        </row>
        <row r="2293">
          <cell r="J2293" t="str">
            <v>SG-Isxfin-05/2025</v>
          </cell>
          <cell r="K2293">
            <v>45815</v>
          </cell>
          <cell r="L2293" t="str">
            <v>Monthly Billing</v>
          </cell>
          <cell r="M2293">
            <v>2500</v>
          </cell>
          <cell r="N2293">
            <v>2500</v>
          </cell>
          <cell r="O2293"/>
          <cell r="P2293" t="str">
            <v>May/2025</v>
          </cell>
          <cell r="Q2293">
            <v>2500</v>
          </cell>
          <cell r="R2293">
            <v>237</v>
          </cell>
          <cell r="S2293">
            <v>0</v>
          </cell>
          <cell r="T2293" t="str">
            <v>Active</v>
          </cell>
          <cell r="U2293" t="str">
            <v>Masspay</v>
          </cell>
        </row>
        <row r="2294">
          <cell r="J2294" t="str">
            <v>SG-Isxfin-06/2025</v>
          </cell>
          <cell r="K2294">
            <v>45845</v>
          </cell>
          <cell r="L2294" t="str">
            <v>Monthly Billing</v>
          </cell>
          <cell r="M2294">
            <v>2500</v>
          </cell>
          <cell r="N2294">
            <v>2500</v>
          </cell>
          <cell r="O2294"/>
          <cell r="P2294" t="str">
            <v>Jun/2025</v>
          </cell>
          <cell r="Q2294">
            <v>2500</v>
          </cell>
          <cell r="R2294">
            <v>207</v>
          </cell>
          <cell r="S2294">
            <v>0</v>
          </cell>
          <cell r="T2294" t="str">
            <v>Active</v>
          </cell>
          <cell r="U2294" t="str">
            <v>Masspay</v>
          </cell>
        </row>
        <row r="2295">
          <cell r="J2295" t="str">
            <v>SG-Isxfin-07/2025</v>
          </cell>
          <cell r="K2295">
            <v>45876</v>
          </cell>
          <cell r="L2295" t="str">
            <v>Monthly Billing</v>
          </cell>
          <cell r="M2295">
            <v>2500</v>
          </cell>
          <cell r="N2295">
            <v>2500</v>
          </cell>
          <cell r="O2295">
            <v>0</v>
          </cell>
          <cell r="P2295" t="str">
            <v>Jul/2025</v>
          </cell>
          <cell r="Q2295">
            <v>2500</v>
          </cell>
          <cell r="R2295">
            <v>176</v>
          </cell>
          <cell r="S2295">
            <v>0</v>
          </cell>
          <cell r="T2295" t="str">
            <v>Active</v>
          </cell>
          <cell r="U2295" t="str">
            <v>Masspay</v>
          </cell>
        </row>
        <row r="2296">
          <cell r="J2296" t="str">
            <v>SG-Isxfin-08/2025</v>
          </cell>
          <cell r="K2296">
            <v>45908</v>
          </cell>
          <cell r="L2296" t="str">
            <v>Monthly Billing</v>
          </cell>
          <cell r="M2296">
            <v>2500</v>
          </cell>
          <cell r="N2296">
            <v>2500</v>
          </cell>
          <cell r="O2296">
            <v>0</v>
          </cell>
          <cell r="P2296" t="str">
            <v>Aug/2025</v>
          </cell>
          <cell r="Q2296">
            <v>2500</v>
          </cell>
          <cell r="R2296">
            <v>144</v>
          </cell>
          <cell r="S2296">
            <v>0</v>
          </cell>
          <cell r="T2296" t="str">
            <v>Active</v>
          </cell>
          <cell r="U2296" t="str">
            <v>Masspay</v>
          </cell>
        </row>
        <row r="2297">
          <cell r="J2297" t="str">
            <v>SG-Isxfin-09/2025</v>
          </cell>
          <cell r="K2297">
            <v>45937</v>
          </cell>
          <cell r="L2297" t="str">
            <v>Monthly Billing</v>
          </cell>
          <cell r="M2297">
            <v>2500</v>
          </cell>
          <cell r="N2297">
            <v>2500</v>
          </cell>
          <cell r="O2297">
            <v>0</v>
          </cell>
          <cell r="P2297" t="str">
            <v>Sep/2025</v>
          </cell>
          <cell r="Q2297">
            <v>2500</v>
          </cell>
          <cell r="R2297">
            <v>115</v>
          </cell>
          <cell r="S2297">
            <v>0</v>
          </cell>
          <cell r="T2297" t="str">
            <v>Active</v>
          </cell>
          <cell r="U2297" t="str">
            <v>Masspay</v>
          </cell>
        </row>
        <row r="2298">
          <cell r="J2298" t="str">
            <v>SG-Isxfin-10/2025</v>
          </cell>
          <cell r="K2298">
            <v>45968</v>
          </cell>
          <cell r="L2298" t="str">
            <v>Monthly Billing</v>
          </cell>
          <cell r="M2298">
            <v>2500</v>
          </cell>
          <cell r="N2298">
            <v>2500</v>
          </cell>
          <cell r="O2298">
            <v>0</v>
          </cell>
          <cell r="P2298" t="str">
            <v>Oct/2025</v>
          </cell>
          <cell r="Q2298">
            <v>2500</v>
          </cell>
          <cell r="R2298">
            <v>84</v>
          </cell>
          <cell r="S2298">
            <v>0</v>
          </cell>
          <cell r="T2298" t="str">
            <v>Active</v>
          </cell>
          <cell r="U2298" t="str">
            <v>Masspay</v>
          </cell>
        </row>
        <row r="2299">
          <cell r="J2299" t="str">
            <v>SG-Isxfin-11/2025</v>
          </cell>
          <cell r="K2299">
            <v>45999</v>
          </cell>
          <cell r="L2299" t="str">
            <v>Monthly Billing</v>
          </cell>
          <cell r="M2299">
            <v>2500</v>
          </cell>
          <cell r="N2299">
            <v>2500</v>
          </cell>
          <cell r="O2299">
            <v>0</v>
          </cell>
          <cell r="P2299" t="str">
            <v>Nov/2025</v>
          </cell>
          <cell r="Q2299">
            <v>2500</v>
          </cell>
          <cell r="R2299">
            <v>53</v>
          </cell>
          <cell r="S2299">
            <v>0</v>
          </cell>
          <cell r="T2299" t="str">
            <v>Active</v>
          </cell>
          <cell r="U2299" t="str">
            <v>Masspay</v>
          </cell>
        </row>
        <row r="2300">
          <cell r="J2300" t="str">
            <v>SG-Isxfin-12/2025</v>
          </cell>
          <cell r="K2300">
            <v>46032</v>
          </cell>
          <cell r="L2300" t="str">
            <v>Monthly Billing</v>
          </cell>
          <cell r="M2300">
            <v>2500</v>
          </cell>
          <cell r="N2300">
            <v>2500</v>
          </cell>
          <cell r="O2300">
            <v>0</v>
          </cell>
          <cell r="P2300" t="str">
            <v>Dec/2025</v>
          </cell>
          <cell r="Q2300">
            <v>2500</v>
          </cell>
          <cell r="R2300">
            <v>20</v>
          </cell>
          <cell r="S2300">
            <v>0</v>
          </cell>
          <cell r="T2300" t="str">
            <v>Active</v>
          </cell>
          <cell r="U2300" t="str">
            <v>Masspay</v>
          </cell>
        </row>
        <row r="2301">
          <cell r="J2301" t="str">
            <v>SG-Jainesis-11/2022</v>
          </cell>
          <cell r="K2301">
            <v>44907</v>
          </cell>
          <cell r="L2301" t="str">
            <v>Monthly Billing</v>
          </cell>
          <cell r="M2301">
            <v>25</v>
          </cell>
          <cell r="N2301">
            <v>25</v>
          </cell>
          <cell r="O2301"/>
          <cell r="P2301" t="str">
            <v>Nov/2022</v>
          </cell>
          <cell r="Q2301">
            <v>25</v>
          </cell>
          <cell r="R2301">
            <v>1145</v>
          </cell>
          <cell r="S2301">
            <v>0</v>
          </cell>
          <cell r="T2301" t="str">
            <v>Active</v>
          </cell>
          <cell r="U2301" t="str">
            <v>Masspay</v>
          </cell>
        </row>
        <row r="2302">
          <cell r="J2302" t="str">
            <v>SG-Jainesis-12/2022</v>
          </cell>
          <cell r="K2302">
            <v>44937</v>
          </cell>
          <cell r="L2302" t="str">
            <v>Monthly Billing</v>
          </cell>
          <cell r="M2302">
            <v>8</v>
          </cell>
          <cell r="N2302">
            <v>8</v>
          </cell>
          <cell r="O2302"/>
          <cell r="P2302" t="str">
            <v>Dec/2022</v>
          </cell>
          <cell r="Q2302">
            <v>8</v>
          </cell>
          <cell r="R2302">
            <v>1115</v>
          </cell>
          <cell r="S2302">
            <v>0</v>
          </cell>
          <cell r="T2302" t="str">
            <v>Active</v>
          </cell>
          <cell r="U2302" t="str">
            <v>Masspay</v>
          </cell>
        </row>
        <row r="2303">
          <cell r="J2303" t="str">
            <v>SG-Jainesis-01/2023</v>
          </cell>
          <cell r="K2303">
            <v>44964</v>
          </cell>
          <cell r="L2303" t="str">
            <v>Monthly Billing</v>
          </cell>
          <cell r="M2303">
            <v>32</v>
          </cell>
          <cell r="N2303">
            <v>32</v>
          </cell>
          <cell r="O2303"/>
          <cell r="P2303" t="str">
            <v>Jan/2023</v>
          </cell>
          <cell r="Q2303">
            <v>32</v>
          </cell>
          <cell r="R2303">
            <v>1088</v>
          </cell>
          <cell r="S2303">
            <v>0</v>
          </cell>
          <cell r="T2303" t="str">
            <v>Active</v>
          </cell>
          <cell r="U2303" t="str">
            <v>Masspay</v>
          </cell>
        </row>
        <row r="2304">
          <cell r="J2304" t="str">
            <v>SG-Jainesis-02/2023</v>
          </cell>
          <cell r="K2304">
            <v>44992</v>
          </cell>
          <cell r="L2304" t="str">
            <v>Monthly Billing</v>
          </cell>
          <cell r="M2304">
            <v>31</v>
          </cell>
          <cell r="N2304">
            <v>31</v>
          </cell>
          <cell r="O2304"/>
          <cell r="P2304" t="str">
            <v>Feb/2023</v>
          </cell>
          <cell r="Q2304">
            <v>31</v>
          </cell>
          <cell r="R2304">
            <v>1060</v>
          </cell>
          <cell r="S2304">
            <v>0</v>
          </cell>
          <cell r="T2304" t="str">
            <v>Active</v>
          </cell>
          <cell r="U2304" t="str">
            <v>Masspay</v>
          </cell>
        </row>
        <row r="2305">
          <cell r="J2305" t="str">
            <v>SG-Jainesis-03/2023</v>
          </cell>
          <cell r="K2305">
            <v>45023</v>
          </cell>
          <cell r="L2305" t="str">
            <v>Monthly Billing</v>
          </cell>
          <cell r="M2305">
            <v>31</v>
          </cell>
          <cell r="N2305">
            <v>31</v>
          </cell>
          <cell r="O2305"/>
          <cell r="P2305" t="str">
            <v>Mar/2023</v>
          </cell>
          <cell r="Q2305">
            <v>31</v>
          </cell>
          <cell r="R2305">
            <v>1029</v>
          </cell>
          <cell r="S2305">
            <v>0</v>
          </cell>
          <cell r="T2305" t="str">
            <v>Active</v>
          </cell>
          <cell r="U2305" t="str">
            <v>Masspay</v>
          </cell>
        </row>
        <row r="2306">
          <cell r="J2306" t="str">
            <v>SG-Jainesis-04/2023</v>
          </cell>
          <cell r="K2306">
            <v>45054</v>
          </cell>
          <cell r="L2306" t="str">
            <v>Monthly Billing</v>
          </cell>
          <cell r="M2306">
            <v>21</v>
          </cell>
          <cell r="N2306">
            <v>21</v>
          </cell>
          <cell r="O2306"/>
          <cell r="P2306" t="str">
            <v>Apr/2023</v>
          </cell>
          <cell r="Q2306">
            <v>21</v>
          </cell>
          <cell r="R2306">
            <v>998</v>
          </cell>
          <cell r="S2306">
            <v>0</v>
          </cell>
          <cell r="T2306" t="str">
            <v>Active</v>
          </cell>
          <cell r="U2306" t="str">
            <v>Masspay</v>
          </cell>
        </row>
        <row r="2307">
          <cell r="J2307" t="str">
            <v>SG-Jainesis-05/2023</v>
          </cell>
          <cell r="K2307">
            <v>45084</v>
          </cell>
          <cell r="L2307" t="str">
            <v>Monthly Billing</v>
          </cell>
          <cell r="M2307">
            <v>23</v>
          </cell>
          <cell r="N2307">
            <v>23</v>
          </cell>
          <cell r="O2307"/>
          <cell r="P2307" t="str">
            <v>May/2023</v>
          </cell>
          <cell r="Q2307">
            <v>23</v>
          </cell>
          <cell r="R2307">
            <v>968</v>
          </cell>
          <cell r="S2307">
            <v>0</v>
          </cell>
          <cell r="T2307" t="str">
            <v>Active</v>
          </cell>
          <cell r="U2307" t="str">
            <v>Masspay</v>
          </cell>
        </row>
        <row r="2308">
          <cell r="J2308" t="str">
            <v>SG-Jainesis-06/2023</v>
          </cell>
          <cell r="K2308">
            <v>45114</v>
          </cell>
          <cell r="L2308" t="str">
            <v>Monthly Billing</v>
          </cell>
          <cell r="M2308">
            <v>37</v>
          </cell>
          <cell r="N2308">
            <v>37</v>
          </cell>
          <cell r="O2308"/>
          <cell r="P2308" t="str">
            <v>Jun/2023</v>
          </cell>
          <cell r="Q2308">
            <v>37</v>
          </cell>
          <cell r="R2308">
            <v>938</v>
          </cell>
          <cell r="S2308">
            <v>0</v>
          </cell>
          <cell r="T2308" t="str">
            <v>Active</v>
          </cell>
          <cell r="U2308" t="str">
            <v>Masspay</v>
          </cell>
        </row>
        <row r="2309">
          <cell r="J2309" t="str">
            <v>SG-Jainesis-07/2023</v>
          </cell>
          <cell r="K2309">
            <v>45145</v>
          </cell>
          <cell r="L2309" t="str">
            <v>Monthly Billing</v>
          </cell>
          <cell r="M2309">
            <v>97</v>
          </cell>
          <cell r="N2309">
            <v>97</v>
          </cell>
          <cell r="O2309"/>
          <cell r="P2309" t="str">
            <v>Jul/2023</v>
          </cell>
          <cell r="Q2309">
            <v>97</v>
          </cell>
          <cell r="R2309">
            <v>907</v>
          </cell>
          <cell r="S2309">
            <v>0</v>
          </cell>
          <cell r="T2309" t="str">
            <v>Active</v>
          </cell>
          <cell r="U2309" t="str">
            <v>Masspay</v>
          </cell>
        </row>
        <row r="2310">
          <cell r="J2310" t="str">
            <v>SG -Jainesis-08/2023</v>
          </cell>
          <cell r="K2310">
            <v>45176</v>
          </cell>
          <cell r="L2310" t="str">
            <v>Monthly Billing</v>
          </cell>
          <cell r="M2310">
            <v>104</v>
          </cell>
          <cell r="N2310">
            <v>104</v>
          </cell>
          <cell r="O2310"/>
          <cell r="P2310" t="str">
            <v>Aug/2023</v>
          </cell>
          <cell r="Q2310">
            <v>104</v>
          </cell>
          <cell r="R2310">
            <v>876</v>
          </cell>
          <cell r="S2310">
            <v>0</v>
          </cell>
          <cell r="T2310" t="str">
            <v>Active</v>
          </cell>
          <cell r="U2310" t="str">
            <v>Masspay</v>
          </cell>
        </row>
        <row r="2311">
          <cell r="J2311" t="str">
            <v>SG-Jeonbuk-04/2024</v>
          </cell>
          <cell r="K2311">
            <v>45444</v>
          </cell>
          <cell r="L2311" t="str">
            <v>Monthly Billing</v>
          </cell>
          <cell r="M2311">
            <v>89.5</v>
          </cell>
          <cell r="N2311">
            <v>89.5</v>
          </cell>
          <cell r="O2311"/>
          <cell r="P2311" t="str">
            <v>Apr/2024</v>
          </cell>
          <cell r="Q2311">
            <v>89.5</v>
          </cell>
          <cell r="R2311">
            <v>608</v>
          </cell>
          <cell r="S2311">
            <v>0</v>
          </cell>
          <cell r="T2311" t="str">
            <v>Active</v>
          </cell>
          <cell r="U2311" t="str">
            <v>Masspay</v>
          </cell>
        </row>
        <row r="2312">
          <cell r="J2312" t="str">
            <v>SG-Jeonbuk-05/2024</v>
          </cell>
          <cell r="K2312">
            <v>45476</v>
          </cell>
          <cell r="L2312" t="str">
            <v>Monthly Billing</v>
          </cell>
          <cell r="M2312">
            <v>137</v>
          </cell>
          <cell r="N2312">
            <v>137</v>
          </cell>
          <cell r="O2312"/>
          <cell r="P2312" t="str">
            <v>May/2024</v>
          </cell>
          <cell r="Q2312">
            <v>137</v>
          </cell>
          <cell r="R2312">
            <v>576</v>
          </cell>
          <cell r="S2312">
            <v>0</v>
          </cell>
          <cell r="T2312" t="str">
            <v>Active</v>
          </cell>
          <cell r="U2312" t="str">
            <v>Masspay</v>
          </cell>
        </row>
        <row r="2313">
          <cell r="J2313" t="str">
            <v>SG-Jeonbuk-06/2024</v>
          </cell>
          <cell r="K2313">
            <v>45505</v>
          </cell>
          <cell r="L2313" t="str">
            <v>Monthly Billing</v>
          </cell>
          <cell r="M2313">
            <v>196.25</v>
          </cell>
          <cell r="N2313">
            <v>196.25</v>
          </cell>
          <cell r="O2313"/>
          <cell r="P2313" t="str">
            <v>Jun/2024</v>
          </cell>
          <cell r="Q2313">
            <v>196.25</v>
          </cell>
          <cell r="R2313">
            <v>547</v>
          </cell>
          <cell r="S2313">
            <v>0</v>
          </cell>
          <cell r="T2313" t="str">
            <v>Active</v>
          </cell>
          <cell r="U2313" t="str">
            <v>Masspay</v>
          </cell>
        </row>
        <row r="2314">
          <cell r="J2314" t="str">
            <v>SG-Jeonbuk-07/2024</v>
          </cell>
          <cell r="K2314">
            <v>45535</v>
          </cell>
          <cell r="L2314" t="str">
            <v>Monthly Billing</v>
          </cell>
          <cell r="M2314">
            <v>147.75</v>
          </cell>
          <cell r="N2314">
            <v>147.75</v>
          </cell>
          <cell r="O2314"/>
          <cell r="P2314" t="str">
            <v>Jul/2024</v>
          </cell>
          <cell r="Q2314">
            <v>147.75</v>
          </cell>
          <cell r="R2314">
            <v>517</v>
          </cell>
          <cell r="S2314">
            <v>0</v>
          </cell>
          <cell r="T2314" t="str">
            <v>Active</v>
          </cell>
          <cell r="U2314" t="str">
            <v>Masspay</v>
          </cell>
        </row>
        <row r="2315">
          <cell r="J2315" t="str">
            <v>SG-Jeonbuk-08/2024</v>
          </cell>
          <cell r="K2315">
            <v>45568</v>
          </cell>
          <cell r="L2315" t="str">
            <v>Monthly Billing</v>
          </cell>
          <cell r="M2315">
            <v>202.5</v>
          </cell>
          <cell r="N2315">
            <v>202.5</v>
          </cell>
          <cell r="O2315"/>
          <cell r="P2315" t="str">
            <v>Aug/2024</v>
          </cell>
          <cell r="Q2315">
            <v>202.5</v>
          </cell>
          <cell r="R2315">
            <v>484</v>
          </cell>
          <cell r="S2315">
            <v>0</v>
          </cell>
          <cell r="T2315" t="str">
            <v>Active</v>
          </cell>
          <cell r="U2315" t="str">
            <v>Masspay</v>
          </cell>
        </row>
        <row r="2316">
          <cell r="J2316" t="str">
            <v>SG-Jeonbuk-09/2024</v>
          </cell>
          <cell r="K2316">
            <v>45596</v>
          </cell>
          <cell r="L2316" t="str">
            <v>Monthly Billing</v>
          </cell>
          <cell r="M2316">
            <v>164</v>
          </cell>
          <cell r="N2316">
            <v>164</v>
          </cell>
          <cell r="O2316"/>
          <cell r="P2316" t="str">
            <v>Sep/2024</v>
          </cell>
          <cell r="Q2316">
            <v>164</v>
          </cell>
          <cell r="R2316">
            <v>456</v>
          </cell>
          <cell r="S2316">
            <v>0</v>
          </cell>
          <cell r="T2316" t="str">
            <v>Active</v>
          </cell>
          <cell r="U2316" t="str">
            <v>Masspay</v>
          </cell>
        </row>
        <row r="2317">
          <cell r="J2317" t="str">
            <v>SG-Jeonbuk-10/2024</v>
          </cell>
          <cell r="K2317">
            <v>45631</v>
          </cell>
          <cell r="L2317" t="str">
            <v>Monthly Billing</v>
          </cell>
          <cell r="M2317">
            <v>133.30000000000001</v>
          </cell>
          <cell r="N2317">
            <v>133.30000000000001</v>
          </cell>
          <cell r="O2317"/>
          <cell r="P2317" t="str">
            <v>Oct/2024</v>
          </cell>
          <cell r="Q2317">
            <v>133.30000000000001</v>
          </cell>
          <cell r="R2317">
            <v>421</v>
          </cell>
          <cell r="S2317">
            <v>0</v>
          </cell>
          <cell r="T2317" t="str">
            <v>Active</v>
          </cell>
          <cell r="U2317" t="str">
            <v>Masspay</v>
          </cell>
        </row>
        <row r="2318">
          <cell r="J2318" t="str">
            <v>SG-Jeonbuk-11/2024</v>
          </cell>
          <cell r="K2318">
            <v>45658</v>
          </cell>
          <cell r="L2318" t="str">
            <v>Monthly Billing</v>
          </cell>
          <cell r="M2318">
            <v>72.3</v>
          </cell>
          <cell r="N2318">
            <v>72.3</v>
          </cell>
          <cell r="O2318"/>
          <cell r="P2318" t="str">
            <v>Nov/2024</v>
          </cell>
          <cell r="Q2318">
            <v>72.3</v>
          </cell>
          <cell r="R2318">
            <v>394</v>
          </cell>
          <cell r="S2318">
            <v>0</v>
          </cell>
          <cell r="T2318" t="str">
            <v>Active</v>
          </cell>
          <cell r="U2318" t="str">
            <v>Masspay</v>
          </cell>
        </row>
        <row r="2319">
          <cell r="J2319" t="str">
            <v>SG-Jeonbuk-12/2024</v>
          </cell>
          <cell r="K2319">
            <v>45689</v>
          </cell>
          <cell r="L2319" t="str">
            <v>Monthly Billing</v>
          </cell>
          <cell r="M2319">
            <v>131.9</v>
          </cell>
          <cell r="N2319">
            <v>131.9</v>
          </cell>
          <cell r="O2319"/>
          <cell r="P2319" t="str">
            <v>Dec/2024</v>
          </cell>
          <cell r="Q2319">
            <v>131.9</v>
          </cell>
          <cell r="R2319">
            <v>363</v>
          </cell>
          <cell r="S2319">
            <v>0</v>
          </cell>
          <cell r="T2319" t="str">
            <v>Active</v>
          </cell>
          <cell r="U2319" t="str">
            <v>Masspay</v>
          </cell>
        </row>
        <row r="2320">
          <cell r="J2320" t="str">
            <v>SG-Jeonbuk-01/2025</v>
          </cell>
          <cell r="K2320">
            <v>45721</v>
          </cell>
          <cell r="L2320" t="str">
            <v>Monthly Billing</v>
          </cell>
          <cell r="M2320">
            <v>84.5</v>
          </cell>
          <cell r="N2320">
            <v>84.5</v>
          </cell>
          <cell r="O2320"/>
          <cell r="P2320" t="str">
            <v>Jan/2025</v>
          </cell>
          <cell r="Q2320">
            <v>84.5</v>
          </cell>
          <cell r="R2320">
            <v>331</v>
          </cell>
          <cell r="S2320">
            <v>0</v>
          </cell>
          <cell r="T2320" t="str">
            <v>Active</v>
          </cell>
          <cell r="U2320" t="str">
            <v>Masspay</v>
          </cell>
        </row>
        <row r="2321">
          <cell r="J2321" t="str">
            <v>SG-Jeonbuk-02/2025</v>
          </cell>
          <cell r="K2321">
            <v>45726</v>
          </cell>
          <cell r="L2321" t="str">
            <v>Monthly Billing</v>
          </cell>
          <cell r="M2321">
            <v>156.80000000000001</v>
          </cell>
          <cell r="N2321">
            <v>156.80000000000001</v>
          </cell>
          <cell r="O2321"/>
          <cell r="P2321" t="str">
            <v>Feb/2025</v>
          </cell>
          <cell r="Q2321">
            <v>156.80000000000001</v>
          </cell>
          <cell r="R2321">
            <v>326</v>
          </cell>
          <cell r="S2321">
            <v>0</v>
          </cell>
          <cell r="T2321" t="str">
            <v>Active</v>
          </cell>
          <cell r="U2321" t="str">
            <v>Masspay</v>
          </cell>
        </row>
        <row r="2322">
          <cell r="J2322" t="str">
            <v>SG-Jeonbuk-03/2025</v>
          </cell>
          <cell r="K2322">
            <v>45757</v>
          </cell>
          <cell r="L2322" t="str">
            <v>Monthly Billing</v>
          </cell>
          <cell r="M2322">
            <v>141.5</v>
          </cell>
          <cell r="N2322">
            <v>141.5</v>
          </cell>
          <cell r="O2322"/>
          <cell r="P2322" t="str">
            <v>Mar/2025</v>
          </cell>
          <cell r="Q2322">
            <v>141.5</v>
          </cell>
          <cell r="R2322">
            <v>295</v>
          </cell>
          <cell r="S2322">
            <v>0</v>
          </cell>
          <cell r="T2322" t="str">
            <v>Active</v>
          </cell>
          <cell r="U2322" t="str">
            <v>Masspay</v>
          </cell>
        </row>
        <row r="2323">
          <cell r="J2323" t="str">
            <v>SG-Jeonbuk-04/2025</v>
          </cell>
          <cell r="K2323">
            <v>45787</v>
          </cell>
          <cell r="L2323" t="str">
            <v>Monthly Billing</v>
          </cell>
          <cell r="M2323">
            <v>419.7</v>
          </cell>
          <cell r="N2323">
            <v>419.7</v>
          </cell>
          <cell r="O2323"/>
          <cell r="P2323" t="str">
            <v>Apr/2025</v>
          </cell>
          <cell r="Q2323">
            <v>419.7</v>
          </cell>
          <cell r="R2323">
            <v>265</v>
          </cell>
          <cell r="S2323">
            <v>0</v>
          </cell>
          <cell r="T2323" t="str">
            <v>Active</v>
          </cell>
          <cell r="U2323" t="str">
            <v>Masspay</v>
          </cell>
        </row>
        <row r="2324">
          <cell r="J2324" t="str">
            <v>SG-Jeonbuk-05/2025</v>
          </cell>
          <cell r="K2324">
            <v>45818</v>
          </cell>
          <cell r="L2324" t="str">
            <v>Monthly Billing</v>
          </cell>
          <cell r="M2324">
            <v>771.9</v>
          </cell>
          <cell r="N2324">
            <v>771.9</v>
          </cell>
          <cell r="O2324"/>
          <cell r="P2324" t="str">
            <v>May/2025</v>
          </cell>
          <cell r="Q2324">
            <v>771.9</v>
          </cell>
          <cell r="R2324">
            <v>234</v>
          </cell>
          <cell r="S2324">
            <v>0</v>
          </cell>
          <cell r="T2324" t="str">
            <v>Active</v>
          </cell>
          <cell r="U2324" t="str">
            <v>Masspay</v>
          </cell>
        </row>
        <row r="2325">
          <cell r="J2325" t="str">
            <v>SG-Jeonbuk-06/2025</v>
          </cell>
          <cell r="K2325">
            <v>45848</v>
          </cell>
          <cell r="L2325" t="str">
            <v>Monthly Billing</v>
          </cell>
          <cell r="M2325">
            <v>1522.15</v>
          </cell>
          <cell r="N2325">
            <v>1522.15</v>
          </cell>
          <cell r="O2325">
            <v>0</v>
          </cell>
          <cell r="P2325" t="str">
            <v>Jun/2025</v>
          </cell>
          <cell r="Q2325">
            <v>1522.15</v>
          </cell>
          <cell r="R2325">
            <v>204</v>
          </cell>
          <cell r="S2325">
            <v>0</v>
          </cell>
          <cell r="T2325" t="str">
            <v>Active</v>
          </cell>
          <cell r="U2325" t="str">
            <v>Masspay</v>
          </cell>
        </row>
        <row r="2326">
          <cell r="J2326" t="str">
            <v>SG-Jeonbuk-07/2025</v>
          </cell>
          <cell r="K2326">
            <v>45879</v>
          </cell>
          <cell r="L2326" t="str">
            <v>Monthly Billing</v>
          </cell>
          <cell r="M2326">
            <v>1621.2</v>
          </cell>
          <cell r="N2326">
            <v>0</v>
          </cell>
          <cell r="O2326">
            <v>0</v>
          </cell>
          <cell r="P2326" t="str">
            <v>Jul/2025</v>
          </cell>
          <cell r="Q2326">
            <v>1621.2</v>
          </cell>
          <cell r="R2326">
            <v>173</v>
          </cell>
          <cell r="S2326">
            <v>0</v>
          </cell>
          <cell r="T2326" t="str">
            <v>Active</v>
          </cell>
          <cell r="U2326" t="str">
            <v>Masspay</v>
          </cell>
        </row>
        <row r="2327">
          <cell r="J2327" t="str">
            <v>SG-Jeonbuk-08/2025</v>
          </cell>
          <cell r="K2327">
            <v>45910</v>
          </cell>
          <cell r="L2327" t="str">
            <v>Monthly Billing</v>
          </cell>
          <cell r="M2327">
            <v>1703</v>
          </cell>
          <cell r="N2327">
            <v>1703</v>
          </cell>
          <cell r="O2327">
            <v>0</v>
          </cell>
          <cell r="P2327" t="str">
            <v>Aug/2025</v>
          </cell>
          <cell r="Q2327">
            <v>1703</v>
          </cell>
          <cell r="R2327">
            <v>142</v>
          </cell>
          <cell r="S2327">
            <v>0</v>
          </cell>
          <cell r="T2327" t="str">
            <v>Active</v>
          </cell>
          <cell r="U2327" t="str">
            <v>Masspay</v>
          </cell>
        </row>
        <row r="2328">
          <cell r="J2328" t="str">
            <v>SG-Jeonbuk-09/2025</v>
          </cell>
          <cell r="K2328">
            <v>45940</v>
          </cell>
          <cell r="L2328" t="str">
            <v>Monthly Billing</v>
          </cell>
          <cell r="M2328">
            <v>2361.1</v>
          </cell>
          <cell r="N2328">
            <v>2361.1</v>
          </cell>
          <cell r="O2328">
            <v>0</v>
          </cell>
          <cell r="P2328" t="str">
            <v>Sep/2025</v>
          </cell>
          <cell r="Q2328">
            <v>2361.1</v>
          </cell>
          <cell r="R2328">
            <v>112</v>
          </cell>
          <cell r="S2328">
            <v>0</v>
          </cell>
          <cell r="T2328" t="str">
            <v>Active</v>
          </cell>
          <cell r="U2328" t="str">
            <v>Masspay</v>
          </cell>
        </row>
        <row r="2329">
          <cell r="J2329" t="str">
            <v>SG-Jeonbuk-10/2025</v>
          </cell>
          <cell r="K2329">
            <v>45971</v>
          </cell>
          <cell r="L2329" t="str">
            <v>Monthly Billing</v>
          </cell>
          <cell r="M2329">
            <v>3142.2</v>
          </cell>
          <cell r="N2329">
            <v>3142.2</v>
          </cell>
          <cell r="O2329">
            <v>0</v>
          </cell>
          <cell r="P2329" t="str">
            <v>Oct/2025</v>
          </cell>
          <cell r="Q2329">
            <v>3142.2</v>
          </cell>
          <cell r="R2329">
            <v>81</v>
          </cell>
          <cell r="S2329">
            <v>0</v>
          </cell>
          <cell r="T2329" t="str">
            <v>Active</v>
          </cell>
          <cell r="U2329" t="str">
            <v>Masspay</v>
          </cell>
        </row>
        <row r="2330">
          <cell r="J2330" t="str">
            <v>SG-Jeonbuk-11/2025</v>
          </cell>
          <cell r="K2330">
            <v>46001</v>
          </cell>
          <cell r="L2330" t="str">
            <v>Monthly Billing</v>
          </cell>
          <cell r="M2330">
            <v>2583.4</v>
          </cell>
          <cell r="N2330">
            <v>2583.4</v>
          </cell>
          <cell r="O2330">
            <v>0</v>
          </cell>
          <cell r="P2330" t="str">
            <v>Nov/2025</v>
          </cell>
          <cell r="Q2330">
            <v>2583.4</v>
          </cell>
          <cell r="R2330">
            <v>51</v>
          </cell>
          <cell r="S2330">
            <v>0</v>
          </cell>
          <cell r="T2330" t="str">
            <v>Active</v>
          </cell>
          <cell r="U2330" t="str">
            <v>Masspay</v>
          </cell>
        </row>
        <row r="2331">
          <cell r="J2331" t="str">
            <v>SG-Jeonbuk-12/2025</v>
          </cell>
          <cell r="K2331">
            <v>46032</v>
          </cell>
          <cell r="L2331" t="str">
            <v>Monthly Billing</v>
          </cell>
          <cell r="M2331">
            <v>3707.65</v>
          </cell>
          <cell r="N2331">
            <v>3707.65</v>
          </cell>
          <cell r="O2331">
            <v>0</v>
          </cell>
          <cell r="P2331" t="str">
            <v>Dec/2025</v>
          </cell>
          <cell r="Q2331">
            <v>3707.65</v>
          </cell>
          <cell r="R2331">
            <v>20</v>
          </cell>
          <cell r="S2331">
            <v>0</v>
          </cell>
          <cell r="T2331" t="str">
            <v>Active</v>
          </cell>
          <cell r="U2331" t="str">
            <v>Masspay</v>
          </cell>
        </row>
        <row r="2332">
          <cell r="J2332" t="str">
            <v>SG -Karbon united pte. ltd.-01/2022</v>
          </cell>
          <cell r="K2332">
            <v>44568</v>
          </cell>
          <cell r="L2332" t="str">
            <v>Monthly Billing</v>
          </cell>
          <cell r="M2332">
            <v>1000</v>
          </cell>
          <cell r="N2332">
            <v>1000</v>
          </cell>
          <cell r="O2332"/>
          <cell r="P2332" t="str">
            <v>Jan/2022</v>
          </cell>
          <cell r="Q2332">
            <v>1000</v>
          </cell>
          <cell r="R2332">
            <v>1484</v>
          </cell>
          <cell r="S2332">
            <v>0</v>
          </cell>
          <cell r="T2332" t="str">
            <v>Active</v>
          </cell>
          <cell r="U2332" t="str">
            <v>Masspay</v>
          </cell>
        </row>
        <row r="2333">
          <cell r="J2333" t="str">
            <v>SG -Karbon united pte. ltd.-02/2022</v>
          </cell>
          <cell r="K2333">
            <v>44599</v>
          </cell>
          <cell r="L2333" t="str">
            <v>Monthly Billing</v>
          </cell>
          <cell r="M2333">
            <v>1000</v>
          </cell>
          <cell r="N2333">
            <v>1000</v>
          </cell>
          <cell r="O2333"/>
          <cell r="P2333" t="str">
            <v>Feb/2022</v>
          </cell>
          <cell r="Q2333">
            <v>1000</v>
          </cell>
          <cell r="R2333">
            <v>1453</v>
          </cell>
          <cell r="S2333">
            <v>0</v>
          </cell>
          <cell r="T2333" t="str">
            <v>Active</v>
          </cell>
          <cell r="U2333" t="str">
            <v>Masspay</v>
          </cell>
        </row>
        <row r="2334">
          <cell r="J2334" t="str">
            <v>SG -Karbon united pte. ltd.-03/2022</v>
          </cell>
          <cell r="K2334">
            <v>44627</v>
          </cell>
          <cell r="L2334" t="str">
            <v>Monthly Billing</v>
          </cell>
          <cell r="M2334">
            <v>1000</v>
          </cell>
          <cell r="N2334">
            <v>1000</v>
          </cell>
          <cell r="O2334"/>
          <cell r="P2334" t="str">
            <v>Mar/2022</v>
          </cell>
          <cell r="Q2334">
            <v>1000</v>
          </cell>
          <cell r="R2334">
            <v>1425</v>
          </cell>
          <cell r="S2334">
            <v>0</v>
          </cell>
          <cell r="T2334" t="str">
            <v>Active</v>
          </cell>
          <cell r="U2334" t="str">
            <v>Masspay</v>
          </cell>
        </row>
        <row r="2335">
          <cell r="J2335" t="str">
            <v>SG -Karbon united pte. ltd.-07/2022</v>
          </cell>
          <cell r="K2335">
            <v>44749</v>
          </cell>
          <cell r="L2335" t="str">
            <v>Monthly Billing</v>
          </cell>
          <cell r="M2335">
            <v>1000</v>
          </cell>
          <cell r="N2335">
            <v>1000</v>
          </cell>
          <cell r="O2335"/>
          <cell r="P2335" t="str">
            <v>Jul/2022</v>
          </cell>
          <cell r="Q2335">
            <v>1000</v>
          </cell>
          <cell r="R2335">
            <v>1303</v>
          </cell>
          <cell r="S2335">
            <v>0</v>
          </cell>
          <cell r="T2335" t="str">
            <v>Active</v>
          </cell>
          <cell r="U2335" t="str">
            <v>Masspay</v>
          </cell>
        </row>
        <row r="2336">
          <cell r="J2336" t="str">
            <v>SG-Karbon-08/2022</v>
          </cell>
          <cell r="K2336">
            <v>44780</v>
          </cell>
          <cell r="L2336" t="str">
            <v>Monthly Billing</v>
          </cell>
          <cell r="M2336">
            <v>1000</v>
          </cell>
          <cell r="N2336">
            <v>1000</v>
          </cell>
          <cell r="O2336"/>
          <cell r="P2336" t="str">
            <v>Aug/2022</v>
          </cell>
          <cell r="Q2336">
            <v>1000</v>
          </cell>
          <cell r="R2336">
            <v>1272</v>
          </cell>
          <cell r="S2336">
            <v>0</v>
          </cell>
          <cell r="T2336" t="str">
            <v>Active</v>
          </cell>
          <cell r="U2336" t="str">
            <v>Masspay</v>
          </cell>
        </row>
        <row r="2337">
          <cell r="J2337" t="str">
            <v>SG-Kasikorn Bank-11/2022</v>
          </cell>
          <cell r="K2337">
            <v>44908</v>
          </cell>
          <cell r="L2337" t="str">
            <v>Monthly Billing</v>
          </cell>
          <cell r="M2337">
            <v>20358</v>
          </cell>
          <cell r="N2337">
            <v>20358</v>
          </cell>
          <cell r="O2337"/>
          <cell r="P2337" t="str">
            <v>Nov/2022</v>
          </cell>
          <cell r="Q2337">
            <v>20358</v>
          </cell>
          <cell r="R2337">
            <v>1144</v>
          </cell>
          <cell r="S2337">
            <v>0</v>
          </cell>
          <cell r="T2337" t="str">
            <v>Active</v>
          </cell>
          <cell r="U2337" t="str">
            <v>Masspay</v>
          </cell>
        </row>
        <row r="2338">
          <cell r="J2338" t="str">
            <v>SG-Kasikorn Bank-12/2022</v>
          </cell>
          <cell r="K2338">
            <v>44937</v>
          </cell>
          <cell r="L2338" t="str">
            <v>Monthly Billing</v>
          </cell>
          <cell r="M2338">
            <v>20746</v>
          </cell>
          <cell r="N2338">
            <v>20746</v>
          </cell>
          <cell r="O2338"/>
          <cell r="P2338" t="str">
            <v>Dec/2022</v>
          </cell>
          <cell r="Q2338">
            <v>20746</v>
          </cell>
          <cell r="R2338">
            <v>1115</v>
          </cell>
          <cell r="S2338">
            <v>0</v>
          </cell>
          <cell r="T2338" t="str">
            <v>Active</v>
          </cell>
          <cell r="U2338" t="str">
            <v>Masspay</v>
          </cell>
        </row>
        <row r="2339">
          <cell r="J2339" t="str">
            <v>SG-Kasikorn Bank-01/2023</v>
          </cell>
          <cell r="K2339">
            <v>44964</v>
          </cell>
          <cell r="L2339" t="str">
            <v>Monthly Billing</v>
          </cell>
          <cell r="M2339">
            <v>23612.5</v>
          </cell>
          <cell r="N2339">
            <v>23612.5</v>
          </cell>
          <cell r="O2339"/>
          <cell r="P2339" t="str">
            <v>Jan/2023</v>
          </cell>
          <cell r="Q2339">
            <v>23612.5</v>
          </cell>
          <cell r="R2339">
            <v>1088</v>
          </cell>
          <cell r="S2339">
            <v>0</v>
          </cell>
          <cell r="T2339" t="str">
            <v>Active</v>
          </cell>
          <cell r="U2339" t="str">
            <v>Masspay</v>
          </cell>
        </row>
        <row r="2340">
          <cell r="J2340" t="str">
            <v>SG-KasikornBank-02/2023</v>
          </cell>
          <cell r="K2340">
            <v>44992</v>
          </cell>
          <cell r="L2340" t="str">
            <v>Monthly Billing</v>
          </cell>
          <cell r="M2340">
            <v>21118</v>
          </cell>
          <cell r="N2340">
            <v>21118</v>
          </cell>
          <cell r="O2340"/>
          <cell r="P2340" t="str">
            <v>Feb/2023</v>
          </cell>
          <cell r="Q2340">
            <v>21118</v>
          </cell>
          <cell r="R2340">
            <v>1060</v>
          </cell>
          <cell r="S2340">
            <v>0</v>
          </cell>
          <cell r="T2340" t="str">
            <v>Active</v>
          </cell>
          <cell r="U2340" t="str">
            <v>Masspay</v>
          </cell>
        </row>
        <row r="2341">
          <cell r="J2341" t="str">
            <v>SG-KasikornBank-03/2023</v>
          </cell>
          <cell r="K2341">
            <v>45028</v>
          </cell>
          <cell r="L2341" t="str">
            <v>Monthly Billing</v>
          </cell>
          <cell r="M2341">
            <v>24338</v>
          </cell>
          <cell r="N2341">
            <v>24338</v>
          </cell>
          <cell r="O2341"/>
          <cell r="P2341" t="str">
            <v>Mar/2023</v>
          </cell>
          <cell r="Q2341">
            <v>24338</v>
          </cell>
          <cell r="R2341">
            <v>1024</v>
          </cell>
          <cell r="S2341">
            <v>0</v>
          </cell>
          <cell r="T2341" t="str">
            <v>Active</v>
          </cell>
          <cell r="U2341" t="str">
            <v>Masspay</v>
          </cell>
        </row>
        <row r="2342">
          <cell r="J2342" t="str">
            <v>SG-KasikornBank-04/2023</v>
          </cell>
          <cell r="K2342">
            <v>45054</v>
          </cell>
          <cell r="L2342" t="str">
            <v>Monthly Billing</v>
          </cell>
          <cell r="M2342">
            <v>20742.5</v>
          </cell>
          <cell r="N2342">
            <v>20742.5</v>
          </cell>
          <cell r="O2342"/>
          <cell r="P2342" t="str">
            <v>Apr/2023</v>
          </cell>
          <cell r="Q2342">
            <v>20742.5</v>
          </cell>
          <cell r="R2342">
            <v>998</v>
          </cell>
          <cell r="S2342">
            <v>0</v>
          </cell>
          <cell r="T2342" t="str">
            <v>Active</v>
          </cell>
          <cell r="U2342" t="str">
            <v>Masspay</v>
          </cell>
        </row>
        <row r="2343">
          <cell r="J2343" t="str">
            <v>SG-KasikornBank-05/2023</v>
          </cell>
          <cell r="K2343">
            <v>45084</v>
          </cell>
          <cell r="L2343" t="str">
            <v>Monthly Billing</v>
          </cell>
          <cell r="M2343">
            <v>23702.5</v>
          </cell>
          <cell r="N2343">
            <v>23702.5</v>
          </cell>
          <cell r="O2343"/>
          <cell r="P2343" t="str">
            <v>May/2023</v>
          </cell>
          <cell r="Q2343">
            <v>23702.5</v>
          </cell>
          <cell r="R2343">
            <v>968</v>
          </cell>
          <cell r="S2343">
            <v>0</v>
          </cell>
          <cell r="T2343" t="str">
            <v>Active</v>
          </cell>
          <cell r="U2343" t="str">
            <v>Masspay</v>
          </cell>
        </row>
        <row r="2344">
          <cell r="J2344" t="str">
            <v>SG-KasikornBank-06/2023</v>
          </cell>
          <cell r="K2344">
            <v>45114</v>
          </cell>
          <cell r="L2344" t="str">
            <v>Monthly Billing</v>
          </cell>
          <cell r="M2344">
            <v>22883</v>
          </cell>
          <cell r="N2344">
            <v>22883</v>
          </cell>
          <cell r="O2344"/>
          <cell r="P2344" t="str">
            <v>Jun/2023</v>
          </cell>
          <cell r="Q2344">
            <v>22883</v>
          </cell>
          <cell r="R2344">
            <v>938</v>
          </cell>
          <cell r="S2344">
            <v>0</v>
          </cell>
          <cell r="T2344" t="str">
            <v>Active</v>
          </cell>
          <cell r="U2344" t="str">
            <v>Masspay</v>
          </cell>
        </row>
        <row r="2345">
          <cell r="J2345" t="str">
            <v>SG-KasikornBank-07/2023</v>
          </cell>
          <cell r="K2345">
            <v>45145</v>
          </cell>
          <cell r="L2345" t="str">
            <v>Monthly Billing</v>
          </cell>
          <cell r="M2345">
            <v>24859.5</v>
          </cell>
          <cell r="N2345">
            <v>24859.5</v>
          </cell>
          <cell r="O2345"/>
          <cell r="P2345" t="str">
            <v>Jul/2023</v>
          </cell>
          <cell r="Q2345">
            <v>24859.5</v>
          </cell>
          <cell r="R2345">
            <v>907</v>
          </cell>
          <cell r="S2345">
            <v>0</v>
          </cell>
          <cell r="T2345" t="str">
            <v>Active</v>
          </cell>
          <cell r="U2345" t="str">
            <v>Masspay</v>
          </cell>
        </row>
        <row r="2346">
          <cell r="J2346" t="str">
            <v>SG -KasikornBank-08/2023</v>
          </cell>
          <cell r="K2346">
            <v>45176</v>
          </cell>
          <cell r="L2346" t="str">
            <v>Monthly Billing</v>
          </cell>
          <cell r="M2346">
            <v>26972</v>
          </cell>
          <cell r="N2346">
            <v>26972</v>
          </cell>
          <cell r="O2346"/>
          <cell r="P2346" t="str">
            <v>Aug/2023</v>
          </cell>
          <cell r="Q2346">
            <v>26972</v>
          </cell>
          <cell r="R2346">
            <v>876</v>
          </cell>
          <cell r="S2346">
            <v>0</v>
          </cell>
          <cell r="T2346" t="str">
            <v>Active</v>
          </cell>
          <cell r="U2346" t="str">
            <v>Masspay</v>
          </cell>
        </row>
        <row r="2347">
          <cell r="J2347" t="str">
            <v>SG-KasikornBank-09/2023</v>
          </cell>
          <cell r="K2347">
            <v>45206</v>
          </cell>
          <cell r="L2347" t="str">
            <v>Monthly Billing</v>
          </cell>
          <cell r="M2347">
            <v>25362</v>
          </cell>
          <cell r="N2347">
            <v>25362</v>
          </cell>
          <cell r="O2347"/>
          <cell r="P2347" t="str">
            <v>Sep/2023</v>
          </cell>
          <cell r="Q2347">
            <v>25362</v>
          </cell>
          <cell r="R2347">
            <v>846</v>
          </cell>
          <cell r="S2347">
            <v>0</v>
          </cell>
          <cell r="T2347" t="str">
            <v>Active</v>
          </cell>
          <cell r="U2347" t="str">
            <v>Masspay</v>
          </cell>
        </row>
        <row r="2348">
          <cell r="J2348" t="str">
            <v>SG-KasikornBank-10/2023</v>
          </cell>
          <cell r="K2348">
            <v>45237</v>
          </cell>
          <cell r="L2348" t="str">
            <v>Monthly Billing</v>
          </cell>
          <cell r="M2348">
            <v>26640.5</v>
          </cell>
          <cell r="N2348">
            <v>26640.5</v>
          </cell>
          <cell r="O2348"/>
          <cell r="P2348" t="str">
            <v>Oct/2023</v>
          </cell>
          <cell r="Q2348">
            <v>26640.5</v>
          </cell>
          <cell r="R2348">
            <v>815</v>
          </cell>
          <cell r="S2348">
            <v>0</v>
          </cell>
          <cell r="T2348" t="str">
            <v>Active</v>
          </cell>
          <cell r="U2348" t="str">
            <v>Masspay</v>
          </cell>
        </row>
        <row r="2349">
          <cell r="J2349" t="str">
            <v>SG-KasikornBank-11/2023</v>
          </cell>
          <cell r="K2349">
            <v>45267</v>
          </cell>
          <cell r="L2349" t="str">
            <v>Monthly Billing</v>
          </cell>
          <cell r="M2349">
            <v>27211</v>
          </cell>
          <cell r="N2349">
            <v>27211</v>
          </cell>
          <cell r="O2349"/>
          <cell r="P2349" t="str">
            <v>Nov/2023</v>
          </cell>
          <cell r="Q2349">
            <v>27211</v>
          </cell>
          <cell r="R2349">
            <v>785</v>
          </cell>
          <cell r="S2349">
            <v>0</v>
          </cell>
          <cell r="T2349" t="str">
            <v>Active</v>
          </cell>
          <cell r="U2349" t="str">
            <v>Masspay</v>
          </cell>
        </row>
        <row r="2350">
          <cell r="J2350" t="str">
            <v>SG-KasikornBank-12/2023</v>
          </cell>
          <cell r="K2350">
            <v>45299</v>
          </cell>
          <cell r="L2350" t="str">
            <v>Monthly Billing</v>
          </cell>
          <cell r="M2350">
            <v>24802.5</v>
          </cell>
          <cell r="N2350">
            <v>24802.5</v>
          </cell>
          <cell r="O2350"/>
          <cell r="P2350" t="str">
            <v>Dec/2023</v>
          </cell>
          <cell r="Q2350">
            <v>24802.5</v>
          </cell>
          <cell r="R2350">
            <v>753</v>
          </cell>
          <cell r="S2350">
            <v>0</v>
          </cell>
          <cell r="T2350" t="str">
            <v>Active</v>
          </cell>
          <cell r="U2350" t="str">
            <v>Masspay</v>
          </cell>
        </row>
        <row r="2351">
          <cell r="J2351" t="str">
            <v>SG-KasikornBank-01/2024</v>
          </cell>
          <cell r="K2351">
            <v>45329</v>
          </cell>
          <cell r="L2351" t="str">
            <v>Monthly Billing</v>
          </cell>
          <cell r="M2351">
            <v>29868</v>
          </cell>
          <cell r="N2351">
            <v>29868</v>
          </cell>
          <cell r="O2351"/>
          <cell r="P2351" t="str">
            <v>Jan/2024</v>
          </cell>
          <cell r="Q2351">
            <v>29868</v>
          </cell>
          <cell r="R2351">
            <v>723</v>
          </cell>
          <cell r="S2351">
            <v>0</v>
          </cell>
          <cell r="T2351" t="str">
            <v>Active</v>
          </cell>
          <cell r="U2351" t="str">
            <v>Masspay</v>
          </cell>
        </row>
        <row r="2352">
          <cell r="J2352" t="str">
            <v>SG-KasikornBank-02/2024</v>
          </cell>
          <cell r="K2352">
            <v>45358</v>
          </cell>
          <cell r="L2352" t="str">
            <v>Monthly Billing</v>
          </cell>
          <cell r="M2352">
            <v>26839</v>
          </cell>
          <cell r="N2352">
            <v>26839</v>
          </cell>
          <cell r="O2352"/>
          <cell r="P2352" t="str">
            <v>Feb/2024</v>
          </cell>
          <cell r="Q2352">
            <v>26839</v>
          </cell>
          <cell r="R2352">
            <v>694</v>
          </cell>
          <cell r="S2352">
            <v>0</v>
          </cell>
          <cell r="T2352" t="str">
            <v>Active</v>
          </cell>
          <cell r="U2352" t="str">
            <v>Masspay</v>
          </cell>
        </row>
        <row r="2353">
          <cell r="J2353" t="str">
            <v>SG-KasikornBank-03/2024</v>
          </cell>
          <cell r="K2353">
            <v>45390</v>
          </cell>
          <cell r="L2353" t="str">
            <v>Monthly Billing</v>
          </cell>
          <cell r="M2353">
            <v>26669</v>
          </cell>
          <cell r="N2353">
            <v>26669</v>
          </cell>
          <cell r="O2353"/>
          <cell r="P2353" t="str">
            <v>Mar/2024</v>
          </cell>
          <cell r="Q2353">
            <v>26669</v>
          </cell>
          <cell r="R2353">
            <v>662</v>
          </cell>
          <cell r="S2353">
            <v>0</v>
          </cell>
          <cell r="T2353" t="str">
            <v>Active</v>
          </cell>
          <cell r="U2353" t="str">
            <v>Masspay</v>
          </cell>
        </row>
        <row r="2354">
          <cell r="J2354" t="str">
            <v>SG-KasikornBank-04/2024</v>
          </cell>
          <cell r="K2354">
            <v>45419</v>
          </cell>
          <cell r="L2354" t="str">
            <v>Monthly Billing</v>
          </cell>
          <cell r="M2354">
            <v>21938.5</v>
          </cell>
          <cell r="N2354">
            <v>21938.5</v>
          </cell>
          <cell r="O2354"/>
          <cell r="P2354" t="str">
            <v>Apr/2024</v>
          </cell>
          <cell r="Q2354">
            <v>21938.5</v>
          </cell>
          <cell r="R2354">
            <v>633</v>
          </cell>
          <cell r="S2354">
            <v>0</v>
          </cell>
          <cell r="T2354" t="str">
            <v>Active</v>
          </cell>
          <cell r="U2354" t="str">
            <v>Masspay</v>
          </cell>
        </row>
        <row r="2355">
          <cell r="J2355" t="str">
            <v>SG-KasikornBank-05/2024</v>
          </cell>
          <cell r="K2355">
            <v>45450</v>
          </cell>
          <cell r="L2355" t="str">
            <v>Monthly Billing</v>
          </cell>
          <cell r="M2355">
            <v>18884.5</v>
          </cell>
          <cell r="N2355">
            <v>40823</v>
          </cell>
          <cell r="O2355"/>
          <cell r="P2355" t="str">
            <v>May/2024</v>
          </cell>
          <cell r="Q2355">
            <v>18884.5</v>
          </cell>
          <cell r="R2355">
            <v>602</v>
          </cell>
          <cell r="S2355">
            <v>0</v>
          </cell>
          <cell r="T2355" t="str">
            <v>Active</v>
          </cell>
          <cell r="U2355" t="str">
            <v>Masspay</v>
          </cell>
        </row>
        <row r="2356">
          <cell r="J2356" t="str">
            <v>SG-KasikornBank-06/2024</v>
          </cell>
          <cell r="K2356">
            <v>45481</v>
          </cell>
          <cell r="L2356" t="str">
            <v>Monthly Billing</v>
          </cell>
          <cell r="M2356">
            <v>16585.5</v>
          </cell>
          <cell r="N2356">
            <v>16585.5</v>
          </cell>
          <cell r="O2356"/>
          <cell r="P2356" t="str">
            <v>Jun/2024</v>
          </cell>
          <cell r="Q2356">
            <v>16585.5</v>
          </cell>
          <cell r="R2356">
            <v>571</v>
          </cell>
          <cell r="S2356">
            <v>0</v>
          </cell>
          <cell r="T2356" t="str">
            <v>Active</v>
          </cell>
          <cell r="U2356" t="str">
            <v>Masspay</v>
          </cell>
        </row>
        <row r="2357">
          <cell r="J2357" t="str">
            <v>SG-KasikornBank-07/2024</v>
          </cell>
          <cell r="K2357">
            <v>45511</v>
          </cell>
          <cell r="L2357" t="str">
            <v>Monthly Billing</v>
          </cell>
          <cell r="M2357">
            <v>20144</v>
          </cell>
          <cell r="N2357">
            <v>20144</v>
          </cell>
          <cell r="O2357"/>
          <cell r="P2357" t="str">
            <v>Jul/2024</v>
          </cell>
          <cell r="Q2357">
            <v>20144</v>
          </cell>
          <cell r="R2357">
            <v>541</v>
          </cell>
          <cell r="S2357">
            <v>0</v>
          </cell>
          <cell r="T2357" t="str">
            <v>Active</v>
          </cell>
          <cell r="U2357" t="str">
            <v>Masspay</v>
          </cell>
        </row>
        <row r="2358">
          <cell r="J2358" t="str">
            <v>SG-KasikornBank-08/2024</v>
          </cell>
          <cell r="K2358">
            <v>45542</v>
          </cell>
          <cell r="L2358" t="str">
            <v>Monthly Billing</v>
          </cell>
          <cell r="M2358">
            <v>19040</v>
          </cell>
          <cell r="N2358">
            <v>19040</v>
          </cell>
          <cell r="O2358"/>
          <cell r="P2358" t="str">
            <v>Aug/2024</v>
          </cell>
          <cell r="Q2358">
            <v>19040</v>
          </cell>
          <cell r="R2358">
            <v>510</v>
          </cell>
          <cell r="S2358">
            <v>0</v>
          </cell>
          <cell r="T2358" t="str">
            <v>Active</v>
          </cell>
          <cell r="U2358" t="str">
            <v>Masspay</v>
          </cell>
        </row>
        <row r="2359">
          <cell r="J2359" t="str">
            <v>SG-KasikornBank-09/2024</v>
          </cell>
          <cell r="K2359">
            <v>45572</v>
          </cell>
          <cell r="L2359" t="str">
            <v>Monthly Billing</v>
          </cell>
          <cell r="M2359">
            <v>19884.5</v>
          </cell>
          <cell r="N2359">
            <v>19884.5</v>
          </cell>
          <cell r="O2359"/>
          <cell r="P2359" t="str">
            <v>Sep/2024</v>
          </cell>
          <cell r="Q2359">
            <v>19884.5</v>
          </cell>
          <cell r="R2359">
            <v>480</v>
          </cell>
          <cell r="S2359">
            <v>0</v>
          </cell>
          <cell r="T2359" t="str">
            <v>Active</v>
          </cell>
          <cell r="U2359" t="str">
            <v>Masspay</v>
          </cell>
        </row>
        <row r="2360">
          <cell r="J2360" t="str">
            <v>SG-KasikornBank-10/2024</v>
          </cell>
          <cell r="K2360">
            <v>45603</v>
          </cell>
          <cell r="L2360" t="str">
            <v>Monthly Billing</v>
          </cell>
          <cell r="M2360">
            <v>19587.5</v>
          </cell>
          <cell r="N2360">
            <v>19587.5</v>
          </cell>
          <cell r="O2360"/>
          <cell r="P2360" t="str">
            <v>Oct/2024</v>
          </cell>
          <cell r="Q2360">
            <v>19587.5</v>
          </cell>
          <cell r="R2360">
            <v>449</v>
          </cell>
          <cell r="S2360">
            <v>0</v>
          </cell>
          <cell r="T2360" t="str">
            <v>Active</v>
          </cell>
          <cell r="U2360" t="str">
            <v>Masspay</v>
          </cell>
        </row>
        <row r="2361">
          <cell r="J2361" t="str">
            <v>SG-KasikornBank-11/2024</v>
          </cell>
          <cell r="K2361">
            <v>45633</v>
          </cell>
          <cell r="L2361" t="str">
            <v>Monthly Billing</v>
          </cell>
          <cell r="M2361">
            <v>17488</v>
          </cell>
          <cell r="N2361">
            <v>17488</v>
          </cell>
          <cell r="O2361"/>
          <cell r="P2361" t="str">
            <v>Nov/2024</v>
          </cell>
          <cell r="Q2361">
            <v>17488</v>
          </cell>
          <cell r="R2361">
            <v>419</v>
          </cell>
          <cell r="S2361">
            <v>0</v>
          </cell>
          <cell r="T2361" t="str">
            <v>Active</v>
          </cell>
          <cell r="U2361" t="str">
            <v>Masspay</v>
          </cell>
        </row>
        <row r="2362">
          <cell r="J2362" t="str">
            <v>SG-KasikornBank-12/2024</v>
          </cell>
          <cell r="K2362">
            <v>45664</v>
          </cell>
          <cell r="L2362" t="str">
            <v>Monthly Billing</v>
          </cell>
          <cell r="M2362">
            <v>17809.5</v>
          </cell>
          <cell r="N2362">
            <v>17809.5</v>
          </cell>
          <cell r="O2362"/>
          <cell r="P2362" t="str">
            <v>Dec/2024</v>
          </cell>
          <cell r="Q2362">
            <v>17809.5</v>
          </cell>
          <cell r="R2362">
            <v>388</v>
          </cell>
          <cell r="S2362">
            <v>0</v>
          </cell>
          <cell r="T2362" t="str">
            <v>Active</v>
          </cell>
          <cell r="U2362" t="str">
            <v>Masspay</v>
          </cell>
        </row>
        <row r="2363">
          <cell r="J2363" t="str">
            <v>SG-KasikornBank-01/2025</v>
          </cell>
          <cell r="K2363">
            <v>45695</v>
          </cell>
          <cell r="L2363" t="str">
            <v>Monthly Billing</v>
          </cell>
          <cell r="M2363">
            <v>19193.5</v>
          </cell>
          <cell r="N2363">
            <v>19193.5</v>
          </cell>
          <cell r="O2363"/>
          <cell r="P2363" t="str">
            <v>Jan/2025</v>
          </cell>
          <cell r="Q2363">
            <v>19193.5</v>
          </cell>
          <cell r="R2363">
            <v>357</v>
          </cell>
          <cell r="S2363">
            <v>0</v>
          </cell>
          <cell r="T2363" t="str">
            <v>Active</v>
          </cell>
          <cell r="U2363" t="str">
            <v>Masspay</v>
          </cell>
        </row>
        <row r="2364">
          <cell r="J2364" t="str">
            <v>SG-KasikornBank-02/2025</v>
          </cell>
          <cell r="K2364">
            <v>45723</v>
          </cell>
          <cell r="L2364" t="str">
            <v>Monthly Billing</v>
          </cell>
          <cell r="M2364">
            <v>19396</v>
          </cell>
          <cell r="N2364">
            <v>19396</v>
          </cell>
          <cell r="O2364"/>
          <cell r="P2364" t="str">
            <v>Feb/2025</v>
          </cell>
          <cell r="Q2364">
            <v>19396</v>
          </cell>
          <cell r="R2364">
            <v>329</v>
          </cell>
          <cell r="S2364">
            <v>0</v>
          </cell>
          <cell r="T2364" t="str">
            <v>Active</v>
          </cell>
          <cell r="U2364" t="str">
            <v>Masspay</v>
          </cell>
        </row>
        <row r="2365">
          <cell r="J2365" t="str">
            <v>SG-KasikornBank-03/2025</v>
          </cell>
          <cell r="K2365">
            <v>45754</v>
          </cell>
          <cell r="L2365" t="str">
            <v>Monthly Billing</v>
          </cell>
          <cell r="M2365">
            <v>20889</v>
          </cell>
          <cell r="N2365">
            <v>20889</v>
          </cell>
          <cell r="O2365"/>
          <cell r="P2365" t="str">
            <v>Mar/2025</v>
          </cell>
          <cell r="Q2365">
            <v>20889</v>
          </cell>
          <cell r="R2365">
            <v>298</v>
          </cell>
          <cell r="S2365">
            <v>0</v>
          </cell>
          <cell r="T2365" t="str">
            <v>Active</v>
          </cell>
          <cell r="U2365" t="str">
            <v>Masspay</v>
          </cell>
        </row>
        <row r="2366">
          <cell r="J2366" t="str">
            <v>SG-KasikornBank-04/2025</v>
          </cell>
          <cell r="K2366">
            <v>45784</v>
          </cell>
          <cell r="L2366" t="str">
            <v>Monthly Billing</v>
          </cell>
          <cell r="M2366">
            <v>20649</v>
          </cell>
          <cell r="N2366">
            <v>20649</v>
          </cell>
          <cell r="O2366"/>
          <cell r="P2366" t="str">
            <v>Apr/2025</v>
          </cell>
          <cell r="Q2366">
            <v>20649</v>
          </cell>
          <cell r="R2366">
            <v>268</v>
          </cell>
          <cell r="S2366">
            <v>0</v>
          </cell>
          <cell r="T2366" t="str">
            <v>Active</v>
          </cell>
          <cell r="U2366" t="str">
            <v>Masspay</v>
          </cell>
        </row>
        <row r="2367">
          <cell r="J2367" t="str">
            <v>SG-KasikornBank-05/2025</v>
          </cell>
          <cell r="K2367">
            <v>45817</v>
          </cell>
          <cell r="L2367" t="str">
            <v>Monthly Billing</v>
          </cell>
          <cell r="M2367">
            <v>20594.5</v>
          </cell>
          <cell r="N2367">
            <v>20594.5</v>
          </cell>
          <cell r="O2367"/>
          <cell r="P2367" t="str">
            <v>May/2025</v>
          </cell>
          <cell r="Q2367">
            <v>20594.5</v>
          </cell>
          <cell r="R2367">
            <v>235</v>
          </cell>
          <cell r="S2367">
            <v>0</v>
          </cell>
          <cell r="T2367" t="str">
            <v>Active</v>
          </cell>
          <cell r="U2367" t="str">
            <v>Masspay</v>
          </cell>
        </row>
        <row r="2368">
          <cell r="J2368" t="str">
            <v>SG-KasikornBank-06/2025</v>
          </cell>
          <cell r="K2368">
            <v>45846</v>
          </cell>
          <cell r="L2368" t="str">
            <v>Monthly Billing</v>
          </cell>
          <cell r="M2368">
            <v>20530</v>
          </cell>
          <cell r="N2368">
            <v>20530</v>
          </cell>
          <cell r="O2368"/>
          <cell r="P2368" t="str">
            <v>Jun/2025</v>
          </cell>
          <cell r="Q2368">
            <v>20530</v>
          </cell>
          <cell r="R2368">
            <v>206</v>
          </cell>
          <cell r="S2368">
            <v>0</v>
          </cell>
          <cell r="T2368" t="str">
            <v>Active</v>
          </cell>
          <cell r="U2368" t="str">
            <v>Masspay</v>
          </cell>
        </row>
        <row r="2369">
          <cell r="J2369" t="str">
            <v>SG-KasikornBank-07/2025</v>
          </cell>
          <cell r="K2369">
            <v>45877</v>
          </cell>
          <cell r="L2369" t="str">
            <v>Monthly Billing</v>
          </cell>
          <cell r="M2369">
            <v>19880</v>
          </cell>
          <cell r="N2369">
            <v>19880</v>
          </cell>
          <cell r="O2369">
            <v>0</v>
          </cell>
          <cell r="P2369" t="str">
            <v>Jul/2025</v>
          </cell>
          <cell r="Q2369">
            <v>19880</v>
          </cell>
          <cell r="R2369">
            <v>175</v>
          </cell>
          <cell r="S2369">
            <v>0</v>
          </cell>
          <cell r="T2369" t="str">
            <v>Active</v>
          </cell>
          <cell r="U2369" t="str">
            <v>Masspay</v>
          </cell>
        </row>
        <row r="2370">
          <cell r="J2370" t="str">
            <v>SG-KasikornBank-08/2025</v>
          </cell>
          <cell r="K2370">
            <v>45908</v>
          </cell>
          <cell r="L2370" t="str">
            <v>Monthly Billing</v>
          </cell>
          <cell r="M2370">
            <v>19677</v>
          </cell>
          <cell r="N2370">
            <v>19677</v>
          </cell>
          <cell r="O2370">
            <v>0</v>
          </cell>
          <cell r="P2370" t="str">
            <v>Aug/2025</v>
          </cell>
          <cell r="Q2370">
            <v>19677</v>
          </cell>
          <cell r="R2370">
            <v>144</v>
          </cell>
          <cell r="S2370">
            <v>0</v>
          </cell>
          <cell r="T2370" t="str">
            <v>Active</v>
          </cell>
          <cell r="U2370" t="str">
            <v>Masspay</v>
          </cell>
        </row>
        <row r="2371">
          <cell r="J2371" t="str">
            <v>SG-KasikornBank-09/2025</v>
          </cell>
          <cell r="K2371">
            <v>45938</v>
          </cell>
          <cell r="L2371" t="str">
            <v>Monthly Billing</v>
          </cell>
          <cell r="M2371">
            <v>21011</v>
          </cell>
          <cell r="N2371">
            <v>21011</v>
          </cell>
          <cell r="O2371">
            <v>0</v>
          </cell>
          <cell r="P2371" t="str">
            <v>Sep/2025</v>
          </cell>
          <cell r="Q2371">
            <v>21011</v>
          </cell>
          <cell r="R2371">
            <v>114</v>
          </cell>
          <cell r="S2371">
            <v>0</v>
          </cell>
          <cell r="T2371" t="str">
            <v>Active</v>
          </cell>
          <cell r="U2371" t="str">
            <v>Masspay</v>
          </cell>
        </row>
        <row r="2372">
          <cell r="J2372" t="str">
            <v>SG-KasikornBank-10/2025</v>
          </cell>
          <cell r="K2372">
            <v>45971</v>
          </cell>
          <cell r="L2372" t="str">
            <v>Monthly Billing</v>
          </cell>
          <cell r="M2372">
            <v>20454.5</v>
          </cell>
          <cell r="N2372">
            <v>20454.5</v>
          </cell>
          <cell r="O2372">
            <v>0</v>
          </cell>
          <cell r="P2372" t="str">
            <v>Oct/2025</v>
          </cell>
          <cell r="Q2372">
            <v>20454.5</v>
          </cell>
          <cell r="R2372">
            <v>81</v>
          </cell>
          <cell r="S2372">
            <v>0</v>
          </cell>
          <cell r="T2372" t="str">
            <v>Active</v>
          </cell>
          <cell r="U2372" t="str">
            <v>Masspay</v>
          </cell>
        </row>
        <row r="2373">
          <cell r="J2373" t="str">
            <v>SG-KasikornBank-11/2025</v>
          </cell>
          <cell r="K2373">
            <v>46000</v>
          </cell>
          <cell r="L2373" t="str">
            <v>Monthly Billing</v>
          </cell>
          <cell r="M2373">
            <v>19713.5</v>
          </cell>
          <cell r="N2373">
            <v>19713.5</v>
          </cell>
          <cell r="O2373">
            <v>0</v>
          </cell>
          <cell r="P2373" t="str">
            <v>Nov/2025</v>
          </cell>
          <cell r="Q2373">
            <v>19713.5</v>
          </cell>
          <cell r="R2373">
            <v>52</v>
          </cell>
          <cell r="S2373">
            <v>0</v>
          </cell>
          <cell r="T2373" t="str">
            <v>Active</v>
          </cell>
          <cell r="U2373" t="str">
            <v>Masspay</v>
          </cell>
        </row>
        <row r="2374">
          <cell r="J2374" t="str">
            <v>SG-KasikornBank-12/2025</v>
          </cell>
          <cell r="K2374">
            <v>46032</v>
          </cell>
          <cell r="L2374" t="str">
            <v>Monthly Billing</v>
          </cell>
          <cell r="M2374">
            <v>22863.5</v>
          </cell>
          <cell r="N2374">
            <v>22863.5</v>
          </cell>
          <cell r="O2374">
            <v>0</v>
          </cell>
          <cell r="P2374" t="str">
            <v>Dec/2025</v>
          </cell>
          <cell r="Q2374">
            <v>22863.5</v>
          </cell>
          <cell r="R2374">
            <v>20</v>
          </cell>
          <cell r="S2374">
            <v>0</v>
          </cell>
          <cell r="T2374" t="str">
            <v>Active</v>
          </cell>
          <cell r="U2374" t="str">
            <v>Masspay</v>
          </cell>
        </row>
        <row r="2375">
          <cell r="J2375" t="str">
            <v>AU-kina bank-11/2022</v>
          </cell>
          <cell r="K2375">
            <v>44907</v>
          </cell>
          <cell r="L2375" t="str">
            <v>Monthly Billing</v>
          </cell>
          <cell r="M2375">
            <v>2500</v>
          </cell>
          <cell r="N2375">
            <v>2500</v>
          </cell>
          <cell r="O2375"/>
          <cell r="P2375" t="str">
            <v>Nov/2022</v>
          </cell>
          <cell r="Q2375">
            <v>2500</v>
          </cell>
          <cell r="R2375">
            <v>1145</v>
          </cell>
          <cell r="S2375">
            <v>0</v>
          </cell>
          <cell r="T2375" t="str">
            <v>Active</v>
          </cell>
          <cell r="U2375" t="str">
            <v>Masspay</v>
          </cell>
        </row>
        <row r="2376">
          <cell r="J2376" t="str">
            <v>AU-kina bank-12/2022</v>
          </cell>
          <cell r="K2376">
            <v>44933</v>
          </cell>
          <cell r="L2376" t="str">
            <v>Monthly Billing</v>
          </cell>
          <cell r="M2376">
            <v>2500</v>
          </cell>
          <cell r="N2376">
            <v>2500</v>
          </cell>
          <cell r="O2376"/>
          <cell r="P2376" t="str">
            <v>Dec/2022</v>
          </cell>
          <cell r="Q2376">
            <v>2500</v>
          </cell>
          <cell r="R2376">
            <v>1119</v>
          </cell>
          <cell r="S2376">
            <v>0</v>
          </cell>
          <cell r="T2376" t="str">
            <v>Active</v>
          </cell>
          <cell r="U2376" t="str">
            <v>Masspay</v>
          </cell>
        </row>
        <row r="2377">
          <cell r="J2377" t="str">
            <v>AU-kina bank-01/2023</v>
          </cell>
          <cell r="K2377">
            <v>44964</v>
          </cell>
          <cell r="L2377" t="str">
            <v>Monthly Billing</v>
          </cell>
          <cell r="M2377">
            <v>2500</v>
          </cell>
          <cell r="N2377">
            <v>2500</v>
          </cell>
          <cell r="O2377"/>
          <cell r="P2377" t="str">
            <v>Jan/2023</v>
          </cell>
          <cell r="Q2377">
            <v>2500</v>
          </cell>
          <cell r="R2377">
            <v>1088</v>
          </cell>
          <cell r="S2377">
            <v>0</v>
          </cell>
          <cell r="T2377" t="str">
            <v>Active</v>
          </cell>
          <cell r="U2377" t="str">
            <v>Masspay</v>
          </cell>
        </row>
        <row r="2378">
          <cell r="J2378" t="str">
            <v>AU-kina bank-02/2023</v>
          </cell>
          <cell r="K2378">
            <v>44992</v>
          </cell>
          <cell r="L2378" t="str">
            <v>Monthly Billing</v>
          </cell>
          <cell r="M2378">
            <v>2500</v>
          </cell>
          <cell r="N2378">
            <v>2500</v>
          </cell>
          <cell r="O2378"/>
          <cell r="P2378" t="str">
            <v>Feb/2023</v>
          </cell>
          <cell r="Q2378">
            <v>2500</v>
          </cell>
          <cell r="R2378">
            <v>1060</v>
          </cell>
          <cell r="S2378">
            <v>0</v>
          </cell>
          <cell r="T2378" t="str">
            <v>Active</v>
          </cell>
          <cell r="U2378" t="str">
            <v>Masspay</v>
          </cell>
        </row>
        <row r="2379">
          <cell r="J2379" t="str">
            <v>AU-kina bank-03/2023</v>
          </cell>
          <cell r="K2379">
            <v>45023</v>
          </cell>
          <cell r="L2379" t="str">
            <v>Monthly Billing</v>
          </cell>
          <cell r="M2379">
            <v>2500</v>
          </cell>
          <cell r="N2379">
            <v>2500</v>
          </cell>
          <cell r="O2379"/>
          <cell r="P2379" t="str">
            <v>Mar/2023</v>
          </cell>
          <cell r="Q2379">
            <v>2500</v>
          </cell>
          <cell r="R2379">
            <v>1029</v>
          </cell>
          <cell r="S2379">
            <v>0</v>
          </cell>
          <cell r="T2379" t="str">
            <v>Active</v>
          </cell>
          <cell r="U2379" t="str">
            <v>Masspay</v>
          </cell>
        </row>
        <row r="2380">
          <cell r="J2380" t="str">
            <v>AU-kina bank-04/2023</v>
          </cell>
          <cell r="K2380">
            <v>45054</v>
          </cell>
          <cell r="L2380" t="str">
            <v>Monthly Billing</v>
          </cell>
          <cell r="M2380">
            <v>2500</v>
          </cell>
          <cell r="N2380">
            <v>2500</v>
          </cell>
          <cell r="O2380"/>
          <cell r="P2380" t="str">
            <v>Apr/2023</v>
          </cell>
          <cell r="Q2380">
            <v>2500</v>
          </cell>
          <cell r="R2380">
            <v>998</v>
          </cell>
          <cell r="S2380">
            <v>0</v>
          </cell>
          <cell r="T2380" t="str">
            <v>Active</v>
          </cell>
          <cell r="U2380" t="str">
            <v>Masspay</v>
          </cell>
        </row>
        <row r="2381">
          <cell r="J2381" t="str">
            <v>AU-kina bank-05/2023</v>
          </cell>
          <cell r="K2381">
            <v>45084</v>
          </cell>
          <cell r="L2381" t="str">
            <v>Monthly Billing</v>
          </cell>
          <cell r="M2381">
            <v>2500</v>
          </cell>
          <cell r="N2381">
            <v>2500</v>
          </cell>
          <cell r="O2381"/>
          <cell r="P2381" t="str">
            <v>May/2023</v>
          </cell>
          <cell r="Q2381">
            <v>2500</v>
          </cell>
          <cell r="R2381">
            <v>968</v>
          </cell>
          <cell r="S2381">
            <v>0</v>
          </cell>
          <cell r="T2381" t="str">
            <v>Active</v>
          </cell>
          <cell r="U2381" t="str">
            <v>Masspay</v>
          </cell>
        </row>
        <row r="2382">
          <cell r="J2382" t="str">
            <v>AU-kina bank-06/2023</v>
          </cell>
          <cell r="K2382">
            <v>45114</v>
          </cell>
          <cell r="L2382" t="str">
            <v>Monthly Billing</v>
          </cell>
          <cell r="M2382">
            <v>2500</v>
          </cell>
          <cell r="N2382">
            <v>2500</v>
          </cell>
          <cell r="O2382"/>
          <cell r="P2382" t="str">
            <v>Jun/2023</v>
          </cell>
          <cell r="Q2382">
            <v>2500</v>
          </cell>
          <cell r="R2382">
            <v>938</v>
          </cell>
          <cell r="S2382">
            <v>0</v>
          </cell>
          <cell r="T2382" t="str">
            <v>Active</v>
          </cell>
          <cell r="U2382" t="str">
            <v>Masspay</v>
          </cell>
        </row>
        <row r="2383">
          <cell r="J2383" t="str">
            <v>AU-kina bank-07/2023</v>
          </cell>
          <cell r="K2383">
            <v>45145</v>
          </cell>
          <cell r="L2383" t="str">
            <v>Monthly Billing</v>
          </cell>
          <cell r="M2383">
            <v>2500</v>
          </cell>
          <cell r="N2383">
            <v>2500</v>
          </cell>
          <cell r="O2383"/>
          <cell r="P2383" t="str">
            <v>Jul/2023</v>
          </cell>
          <cell r="Q2383">
            <v>2500</v>
          </cell>
          <cell r="R2383">
            <v>907</v>
          </cell>
          <cell r="S2383">
            <v>0</v>
          </cell>
          <cell r="T2383" t="str">
            <v>Active</v>
          </cell>
          <cell r="U2383" t="str">
            <v>Masspay</v>
          </cell>
        </row>
        <row r="2384">
          <cell r="J2384" t="str">
            <v>AU -kina bank-08/2023</v>
          </cell>
          <cell r="K2384">
            <v>45176</v>
          </cell>
          <cell r="L2384" t="str">
            <v>Monthly Billing</v>
          </cell>
          <cell r="M2384">
            <v>2500</v>
          </cell>
          <cell r="N2384">
            <v>2500</v>
          </cell>
          <cell r="O2384"/>
          <cell r="P2384" t="str">
            <v>Aug/2023</v>
          </cell>
          <cell r="Q2384">
            <v>2500</v>
          </cell>
          <cell r="R2384">
            <v>876</v>
          </cell>
          <cell r="S2384">
            <v>0</v>
          </cell>
          <cell r="T2384" t="str">
            <v>Active</v>
          </cell>
          <cell r="U2384" t="str">
            <v>Masspay</v>
          </cell>
        </row>
        <row r="2385">
          <cell r="J2385" t="str">
            <v>AU-kina bank-09/2023</v>
          </cell>
          <cell r="K2385">
            <v>45206</v>
          </cell>
          <cell r="L2385" t="str">
            <v>Monthly Billing</v>
          </cell>
          <cell r="M2385">
            <v>2500</v>
          </cell>
          <cell r="N2385">
            <v>2500</v>
          </cell>
          <cell r="O2385"/>
          <cell r="P2385" t="str">
            <v>Sep/2023</v>
          </cell>
          <cell r="Q2385">
            <v>2500</v>
          </cell>
          <cell r="R2385">
            <v>846</v>
          </cell>
          <cell r="S2385">
            <v>0</v>
          </cell>
          <cell r="T2385" t="str">
            <v>Active</v>
          </cell>
          <cell r="U2385" t="str">
            <v>Masspay</v>
          </cell>
        </row>
        <row r="2386">
          <cell r="J2386" t="str">
            <v>AU-kina bank-10/2023</v>
          </cell>
          <cell r="K2386">
            <v>45237</v>
          </cell>
          <cell r="L2386" t="str">
            <v>Monthly Billing</v>
          </cell>
          <cell r="M2386">
            <v>2500</v>
          </cell>
          <cell r="N2386">
            <v>2500</v>
          </cell>
          <cell r="O2386"/>
          <cell r="P2386" t="str">
            <v>Oct/2023</v>
          </cell>
          <cell r="Q2386">
            <v>2500</v>
          </cell>
          <cell r="R2386">
            <v>815</v>
          </cell>
          <cell r="S2386">
            <v>0</v>
          </cell>
          <cell r="T2386" t="str">
            <v>Active</v>
          </cell>
          <cell r="U2386" t="str">
            <v>Masspay</v>
          </cell>
        </row>
        <row r="2387">
          <cell r="J2387" t="str">
            <v>AU-kina bank-11/2023</v>
          </cell>
          <cell r="K2387">
            <v>45267</v>
          </cell>
          <cell r="L2387" t="str">
            <v>Monthly Billing</v>
          </cell>
          <cell r="M2387">
            <v>2500</v>
          </cell>
          <cell r="N2387">
            <v>2500</v>
          </cell>
          <cell r="O2387"/>
          <cell r="P2387" t="str">
            <v>Nov/2023</v>
          </cell>
          <cell r="Q2387">
            <v>2500</v>
          </cell>
          <cell r="R2387">
            <v>785</v>
          </cell>
          <cell r="S2387">
            <v>0</v>
          </cell>
          <cell r="T2387" t="str">
            <v>Active</v>
          </cell>
          <cell r="U2387" t="str">
            <v>Masspay</v>
          </cell>
        </row>
        <row r="2388">
          <cell r="J2388" t="str">
            <v>AU-kina bank-12/2023</v>
          </cell>
          <cell r="K2388">
            <v>45299</v>
          </cell>
          <cell r="L2388" t="str">
            <v>Monthly Billing</v>
          </cell>
          <cell r="M2388">
            <v>2500</v>
          </cell>
          <cell r="N2388">
            <v>2500</v>
          </cell>
          <cell r="O2388"/>
          <cell r="P2388" t="str">
            <v>Dec/2023</v>
          </cell>
          <cell r="Q2388">
            <v>2500</v>
          </cell>
          <cell r="R2388">
            <v>753</v>
          </cell>
          <cell r="S2388">
            <v>0</v>
          </cell>
          <cell r="T2388" t="str">
            <v>Active</v>
          </cell>
          <cell r="U2388" t="str">
            <v>Masspay</v>
          </cell>
        </row>
        <row r="2389">
          <cell r="J2389" t="str">
            <v>AU-kina bank-01/2024</v>
          </cell>
          <cell r="K2389">
            <v>45329</v>
          </cell>
          <cell r="L2389" t="str">
            <v>Monthly Billing</v>
          </cell>
          <cell r="M2389">
            <v>2500</v>
          </cell>
          <cell r="N2389">
            <v>2500</v>
          </cell>
          <cell r="O2389"/>
          <cell r="P2389" t="str">
            <v>Jan/2024</v>
          </cell>
          <cell r="Q2389">
            <v>2500</v>
          </cell>
          <cell r="R2389">
            <v>723</v>
          </cell>
          <cell r="S2389">
            <v>0</v>
          </cell>
          <cell r="T2389" t="str">
            <v>Active</v>
          </cell>
          <cell r="U2389" t="str">
            <v>Masspay</v>
          </cell>
        </row>
        <row r="2390">
          <cell r="J2390" t="str">
            <v>AU-kina bank-02/2024</v>
          </cell>
          <cell r="K2390">
            <v>45358</v>
          </cell>
          <cell r="L2390" t="str">
            <v>Monthly Billing</v>
          </cell>
          <cell r="M2390">
            <v>2500</v>
          </cell>
          <cell r="N2390">
            <v>2500</v>
          </cell>
          <cell r="O2390"/>
          <cell r="P2390" t="str">
            <v>Feb/2024</v>
          </cell>
          <cell r="Q2390">
            <v>2500</v>
          </cell>
          <cell r="R2390">
            <v>694</v>
          </cell>
          <cell r="S2390">
            <v>0</v>
          </cell>
          <cell r="T2390" t="str">
            <v>Active</v>
          </cell>
          <cell r="U2390" t="str">
            <v>Masspay</v>
          </cell>
        </row>
        <row r="2391">
          <cell r="J2391" t="str">
            <v>AU-kina bank-03/2024</v>
          </cell>
          <cell r="K2391">
            <v>45390</v>
          </cell>
          <cell r="L2391" t="str">
            <v>Monthly Billing</v>
          </cell>
          <cell r="M2391">
            <v>2500</v>
          </cell>
          <cell r="N2391">
            <v>2500</v>
          </cell>
          <cell r="O2391"/>
          <cell r="P2391" t="str">
            <v>Mar/2024</v>
          </cell>
          <cell r="Q2391">
            <v>2500</v>
          </cell>
          <cell r="R2391">
            <v>662</v>
          </cell>
          <cell r="S2391">
            <v>0</v>
          </cell>
          <cell r="T2391" t="str">
            <v>Active</v>
          </cell>
          <cell r="U2391" t="str">
            <v>Masspay</v>
          </cell>
        </row>
        <row r="2392">
          <cell r="J2392" t="str">
            <v>AU-kina bank-04/2024</v>
          </cell>
          <cell r="K2392">
            <v>45419</v>
          </cell>
          <cell r="L2392" t="str">
            <v>Monthly Billing</v>
          </cell>
          <cell r="M2392">
            <v>2500</v>
          </cell>
          <cell r="N2392">
            <v>2500</v>
          </cell>
          <cell r="O2392"/>
          <cell r="P2392" t="str">
            <v>Apr/2024</v>
          </cell>
          <cell r="Q2392">
            <v>2500</v>
          </cell>
          <cell r="R2392">
            <v>633</v>
          </cell>
          <cell r="S2392">
            <v>0</v>
          </cell>
          <cell r="T2392" t="str">
            <v>Active</v>
          </cell>
          <cell r="U2392" t="str">
            <v>Masspay</v>
          </cell>
        </row>
        <row r="2393">
          <cell r="J2393" t="str">
            <v>AU-kina bank-05/2024</v>
          </cell>
          <cell r="K2393">
            <v>45450</v>
          </cell>
          <cell r="L2393" t="str">
            <v>Monthly Billing</v>
          </cell>
          <cell r="M2393">
            <v>2500</v>
          </cell>
          <cell r="N2393">
            <v>2500</v>
          </cell>
          <cell r="O2393"/>
          <cell r="P2393" t="str">
            <v>May/2024</v>
          </cell>
          <cell r="Q2393">
            <v>2500</v>
          </cell>
          <cell r="R2393">
            <v>602</v>
          </cell>
          <cell r="S2393">
            <v>0</v>
          </cell>
          <cell r="T2393" t="str">
            <v>Active</v>
          </cell>
          <cell r="U2393" t="str">
            <v>Masspay</v>
          </cell>
        </row>
        <row r="2394">
          <cell r="J2394" t="str">
            <v>AU-kina bank-06/2024</v>
          </cell>
          <cell r="K2394">
            <v>45481</v>
          </cell>
          <cell r="L2394" t="str">
            <v>Monthly Billing</v>
          </cell>
          <cell r="M2394">
            <v>2500</v>
          </cell>
          <cell r="N2394">
            <v>2500</v>
          </cell>
          <cell r="O2394"/>
          <cell r="P2394" t="str">
            <v>Jun/2024</v>
          </cell>
          <cell r="Q2394">
            <v>2500</v>
          </cell>
          <cell r="R2394">
            <v>571</v>
          </cell>
          <cell r="S2394">
            <v>0</v>
          </cell>
          <cell r="T2394" t="str">
            <v>Active</v>
          </cell>
          <cell r="U2394" t="str">
            <v>Masspay</v>
          </cell>
        </row>
        <row r="2395">
          <cell r="J2395" t="str">
            <v>AU-kina bank-07/2024</v>
          </cell>
          <cell r="K2395">
            <v>45511</v>
          </cell>
          <cell r="L2395" t="str">
            <v>Monthly Billing</v>
          </cell>
          <cell r="M2395">
            <v>2500</v>
          </cell>
          <cell r="N2395">
            <v>2500</v>
          </cell>
          <cell r="O2395"/>
          <cell r="P2395" t="str">
            <v>Jul/2024</v>
          </cell>
          <cell r="Q2395">
            <v>2500</v>
          </cell>
          <cell r="R2395">
            <v>541</v>
          </cell>
          <cell r="S2395">
            <v>0</v>
          </cell>
          <cell r="T2395" t="str">
            <v>Active</v>
          </cell>
          <cell r="U2395" t="str">
            <v>Masspay</v>
          </cell>
        </row>
        <row r="2396">
          <cell r="J2396" t="str">
            <v>AU-kina bank-08/2024</v>
          </cell>
          <cell r="K2396">
            <v>45542</v>
          </cell>
          <cell r="L2396" t="str">
            <v>Monthly Billing</v>
          </cell>
          <cell r="M2396">
            <v>2500</v>
          </cell>
          <cell r="N2396">
            <v>2500</v>
          </cell>
          <cell r="O2396"/>
          <cell r="P2396" t="str">
            <v>Aug/2024</v>
          </cell>
          <cell r="Q2396">
            <v>2500</v>
          </cell>
          <cell r="R2396">
            <v>510</v>
          </cell>
          <cell r="S2396">
            <v>0</v>
          </cell>
          <cell r="T2396" t="str">
            <v>Active</v>
          </cell>
          <cell r="U2396" t="str">
            <v>Masspay</v>
          </cell>
        </row>
        <row r="2397">
          <cell r="J2397" t="str">
            <v>AU-kina bank-09/2024</v>
          </cell>
          <cell r="K2397">
            <v>45572</v>
          </cell>
          <cell r="L2397" t="str">
            <v>Monthly Billing</v>
          </cell>
          <cell r="M2397">
            <v>2500</v>
          </cell>
          <cell r="N2397">
            <v>2500</v>
          </cell>
          <cell r="O2397"/>
          <cell r="P2397" t="str">
            <v>Sep/2024</v>
          </cell>
          <cell r="Q2397">
            <v>2500</v>
          </cell>
          <cell r="R2397">
            <v>480</v>
          </cell>
          <cell r="S2397">
            <v>0</v>
          </cell>
          <cell r="T2397" t="str">
            <v>Active</v>
          </cell>
          <cell r="U2397" t="str">
            <v>Masspay</v>
          </cell>
        </row>
        <row r="2398">
          <cell r="J2398" t="str">
            <v>AU-kina bank-10/2024</v>
          </cell>
          <cell r="K2398">
            <v>45603</v>
          </cell>
          <cell r="L2398" t="str">
            <v>Monthly Billing</v>
          </cell>
          <cell r="M2398">
            <v>2500</v>
          </cell>
          <cell r="N2398">
            <v>2500</v>
          </cell>
          <cell r="O2398"/>
          <cell r="P2398" t="str">
            <v>Oct/2024</v>
          </cell>
          <cell r="Q2398">
            <v>2500</v>
          </cell>
          <cell r="R2398">
            <v>449</v>
          </cell>
          <cell r="S2398">
            <v>0</v>
          </cell>
          <cell r="T2398" t="str">
            <v>Active</v>
          </cell>
          <cell r="U2398" t="str">
            <v>Masspay</v>
          </cell>
        </row>
        <row r="2399">
          <cell r="J2399" t="str">
            <v>AU-kina bank-11/2024</v>
          </cell>
          <cell r="K2399">
            <v>45633</v>
          </cell>
          <cell r="L2399" t="str">
            <v>Monthly Billing</v>
          </cell>
          <cell r="M2399">
            <v>2500</v>
          </cell>
          <cell r="N2399">
            <v>2500</v>
          </cell>
          <cell r="O2399"/>
          <cell r="P2399" t="str">
            <v>Nov/2024</v>
          </cell>
          <cell r="Q2399">
            <v>0</v>
          </cell>
          <cell r="R2399">
            <v>419</v>
          </cell>
          <cell r="S2399">
            <v>0</v>
          </cell>
          <cell r="T2399" t="str">
            <v>Active</v>
          </cell>
          <cell r="U2399" t="str">
            <v>Masspay</v>
          </cell>
        </row>
        <row r="2400">
          <cell r="J2400" t="str">
            <v>AU-kina bank-12/2024</v>
          </cell>
          <cell r="K2400">
            <v>45664</v>
          </cell>
          <cell r="L2400" t="str">
            <v>Monthly Billing</v>
          </cell>
          <cell r="M2400">
            <v>2500</v>
          </cell>
          <cell r="N2400">
            <v>2500</v>
          </cell>
          <cell r="O2400">
            <v>0</v>
          </cell>
          <cell r="P2400" t="str">
            <v>Dec-2024</v>
          </cell>
          <cell r="Q2400">
            <v>2500</v>
          </cell>
          <cell r="R2400">
            <v>388</v>
          </cell>
          <cell r="S2400">
            <v>0</v>
          </cell>
          <cell r="T2400" t="str">
            <v>Active</v>
          </cell>
          <cell r="U2400" t="str">
            <v>Masspay</v>
          </cell>
        </row>
        <row r="2401">
          <cell r="J2401" t="str">
            <v>AU-kina bank-01/2025</v>
          </cell>
          <cell r="K2401">
            <v>45695</v>
          </cell>
          <cell r="L2401" t="str">
            <v>Monthly Billing</v>
          </cell>
          <cell r="M2401">
            <v>2500</v>
          </cell>
          <cell r="N2401">
            <v>2500</v>
          </cell>
          <cell r="O2401"/>
          <cell r="P2401" t="str">
            <v>Jan/2025</v>
          </cell>
          <cell r="Q2401">
            <v>2500</v>
          </cell>
          <cell r="R2401">
            <v>357</v>
          </cell>
          <cell r="S2401">
            <v>0</v>
          </cell>
          <cell r="T2401" t="str">
            <v>Active</v>
          </cell>
          <cell r="U2401" t="str">
            <v>Masspay</v>
          </cell>
        </row>
        <row r="2402">
          <cell r="J2402" t="str">
            <v>AU-kina bank-02/2025</v>
          </cell>
          <cell r="K2402">
            <v>45723</v>
          </cell>
          <cell r="L2402" t="str">
            <v>Monthly Billing</v>
          </cell>
          <cell r="M2402">
            <v>2500</v>
          </cell>
          <cell r="N2402">
            <v>2500</v>
          </cell>
          <cell r="O2402"/>
          <cell r="P2402" t="str">
            <v>Feb/2025</v>
          </cell>
          <cell r="Q2402">
            <v>2500</v>
          </cell>
          <cell r="R2402">
            <v>329</v>
          </cell>
          <cell r="S2402">
            <v>0</v>
          </cell>
          <cell r="T2402" t="str">
            <v>Active</v>
          </cell>
          <cell r="U2402" t="str">
            <v>Masspay</v>
          </cell>
        </row>
        <row r="2403">
          <cell r="J2403" t="str">
            <v>AU-kina bank-03/2025</v>
          </cell>
          <cell r="K2403">
            <v>45754</v>
          </cell>
          <cell r="L2403" t="str">
            <v>Monthly Billing</v>
          </cell>
          <cell r="M2403">
            <v>2500</v>
          </cell>
          <cell r="N2403">
            <v>2500</v>
          </cell>
          <cell r="O2403"/>
          <cell r="P2403" t="str">
            <v>Mar/2025</v>
          </cell>
          <cell r="Q2403">
            <v>2500</v>
          </cell>
          <cell r="R2403">
            <v>298</v>
          </cell>
          <cell r="S2403">
            <v>0</v>
          </cell>
          <cell r="T2403" t="str">
            <v>Active</v>
          </cell>
          <cell r="U2403" t="str">
            <v>Masspay</v>
          </cell>
        </row>
        <row r="2404">
          <cell r="J2404" t="str">
            <v>AU-kina bank-04/2025</v>
          </cell>
          <cell r="K2404">
            <v>45784</v>
          </cell>
          <cell r="L2404" t="str">
            <v>Monthly Billing</v>
          </cell>
          <cell r="M2404">
            <v>2500</v>
          </cell>
          <cell r="N2404">
            <v>0</v>
          </cell>
          <cell r="O2404">
            <v>0</v>
          </cell>
          <cell r="P2404" t="str">
            <v>Apr/2025</v>
          </cell>
          <cell r="Q2404">
            <v>2500</v>
          </cell>
          <cell r="R2404">
            <v>268</v>
          </cell>
          <cell r="S2404">
            <v>0</v>
          </cell>
          <cell r="T2404" t="str">
            <v>Active</v>
          </cell>
          <cell r="U2404" t="str">
            <v>Masspay</v>
          </cell>
        </row>
        <row r="2405">
          <cell r="J2405" t="str">
            <v>AU-kina bank-05/2025</v>
          </cell>
          <cell r="K2405">
            <v>45815</v>
          </cell>
          <cell r="L2405" t="str">
            <v>Monthly Billing</v>
          </cell>
          <cell r="M2405">
            <v>2500</v>
          </cell>
          <cell r="N2405">
            <v>2500</v>
          </cell>
          <cell r="O2405"/>
          <cell r="P2405" t="str">
            <v>May/2025</v>
          </cell>
          <cell r="Q2405">
            <v>2500</v>
          </cell>
          <cell r="R2405">
            <v>237</v>
          </cell>
          <cell r="S2405">
            <v>0</v>
          </cell>
          <cell r="T2405" t="str">
            <v>Active</v>
          </cell>
          <cell r="U2405" t="str">
            <v>Masspay</v>
          </cell>
        </row>
        <row r="2406">
          <cell r="J2406" t="str">
            <v>AU-kina bank-06/2025</v>
          </cell>
          <cell r="K2406">
            <v>45845</v>
          </cell>
          <cell r="L2406" t="str">
            <v>Monthly Billing</v>
          </cell>
          <cell r="M2406">
            <v>2500</v>
          </cell>
          <cell r="N2406">
            <v>2500</v>
          </cell>
          <cell r="O2406">
            <v>0</v>
          </cell>
          <cell r="P2406" t="str">
            <v>Jun/2025</v>
          </cell>
          <cell r="Q2406">
            <v>2500</v>
          </cell>
          <cell r="R2406">
            <v>207</v>
          </cell>
          <cell r="S2406">
            <v>0</v>
          </cell>
          <cell r="T2406" t="str">
            <v>Active</v>
          </cell>
          <cell r="U2406" t="str">
            <v>Masspay</v>
          </cell>
        </row>
        <row r="2407">
          <cell r="J2407" t="str">
            <v>AU-kina bank-07/2025</v>
          </cell>
          <cell r="K2407">
            <v>45876</v>
          </cell>
          <cell r="L2407" t="str">
            <v>Monthly Billing</v>
          </cell>
          <cell r="M2407">
            <v>2500</v>
          </cell>
          <cell r="N2407">
            <v>2500</v>
          </cell>
          <cell r="O2407">
            <v>0</v>
          </cell>
          <cell r="P2407" t="str">
            <v>Jul/2025</v>
          </cell>
          <cell r="Q2407">
            <v>2500</v>
          </cell>
          <cell r="R2407">
            <v>176</v>
          </cell>
          <cell r="S2407">
            <v>0</v>
          </cell>
          <cell r="T2407" t="str">
            <v>Active</v>
          </cell>
          <cell r="U2407" t="str">
            <v>Masspay</v>
          </cell>
        </row>
        <row r="2408">
          <cell r="J2408" t="str">
            <v>AU-kina bank-08/2025</v>
          </cell>
          <cell r="K2408">
            <v>45908</v>
          </cell>
          <cell r="L2408" t="str">
            <v>Monthly Billing</v>
          </cell>
          <cell r="M2408">
            <v>2500</v>
          </cell>
          <cell r="N2408">
            <v>2500</v>
          </cell>
          <cell r="O2408">
            <v>0</v>
          </cell>
          <cell r="P2408" t="str">
            <v>Aug/2025</v>
          </cell>
          <cell r="Q2408">
            <v>2500</v>
          </cell>
          <cell r="R2408">
            <v>144</v>
          </cell>
          <cell r="S2408">
            <v>0</v>
          </cell>
          <cell r="T2408" t="str">
            <v>Active</v>
          </cell>
          <cell r="U2408" t="str">
            <v>Masspay</v>
          </cell>
        </row>
        <row r="2409">
          <cell r="J2409" t="str">
            <v>AU-kina bank-09/2025</v>
          </cell>
          <cell r="K2409">
            <v>45937</v>
          </cell>
          <cell r="L2409" t="str">
            <v>Monthly Billing</v>
          </cell>
          <cell r="M2409">
            <v>2500</v>
          </cell>
          <cell r="N2409">
            <v>2500</v>
          </cell>
          <cell r="O2409">
            <v>0</v>
          </cell>
          <cell r="P2409" t="str">
            <v>Sep/2025</v>
          </cell>
          <cell r="Q2409">
            <v>2500</v>
          </cell>
          <cell r="R2409">
            <v>115</v>
          </cell>
          <cell r="S2409">
            <v>0</v>
          </cell>
          <cell r="T2409" t="str">
            <v>Active</v>
          </cell>
          <cell r="U2409" t="str">
            <v>Masspay</v>
          </cell>
        </row>
        <row r="2410">
          <cell r="J2410" t="str">
            <v>AU-kina bank-10/2025</v>
          </cell>
          <cell r="K2410">
            <v>45968</v>
          </cell>
          <cell r="L2410" t="str">
            <v>Monthly Billing</v>
          </cell>
          <cell r="M2410">
            <v>2500</v>
          </cell>
          <cell r="N2410">
            <v>2500</v>
          </cell>
          <cell r="O2410">
            <v>0</v>
          </cell>
          <cell r="P2410" t="str">
            <v>Oct/2025</v>
          </cell>
          <cell r="Q2410">
            <v>2500</v>
          </cell>
          <cell r="R2410">
            <v>84</v>
          </cell>
          <cell r="S2410">
            <v>0</v>
          </cell>
          <cell r="T2410" t="str">
            <v>Active</v>
          </cell>
          <cell r="U2410" t="str">
            <v>Masspay</v>
          </cell>
        </row>
        <row r="2411">
          <cell r="J2411" t="str">
            <v>AU-kina bank-11/2025</v>
          </cell>
          <cell r="K2411">
            <v>45999</v>
          </cell>
          <cell r="L2411" t="str">
            <v>Monthly Billing</v>
          </cell>
          <cell r="M2411">
            <v>2500</v>
          </cell>
          <cell r="N2411">
            <v>2500</v>
          </cell>
          <cell r="O2411">
            <v>0</v>
          </cell>
          <cell r="P2411" t="str">
            <v>Nov/2025</v>
          </cell>
          <cell r="Q2411">
            <v>2500</v>
          </cell>
          <cell r="R2411">
            <v>53</v>
          </cell>
          <cell r="S2411">
            <v>0</v>
          </cell>
          <cell r="T2411" t="str">
            <v>Active</v>
          </cell>
          <cell r="U2411" t="str">
            <v>Masspay</v>
          </cell>
        </row>
        <row r="2412">
          <cell r="J2412" t="str">
            <v>AU-kina bank-12/2025</v>
          </cell>
          <cell r="K2412">
            <v>46029</v>
          </cell>
          <cell r="L2412" t="str">
            <v>Monthly Billing</v>
          </cell>
          <cell r="M2412">
            <v>2500</v>
          </cell>
          <cell r="N2412">
            <v>2500</v>
          </cell>
          <cell r="O2412">
            <v>0</v>
          </cell>
          <cell r="P2412" t="str">
            <v>Dec/2025</v>
          </cell>
          <cell r="Q2412">
            <v>2500</v>
          </cell>
          <cell r="R2412">
            <v>23</v>
          </cell>
          <cell r="S2412">
            <v>0</v>
          </cell>
          <cell r="T2412" t="str">
            <v>Active</v>
          </cell>
          <cell r="U2412" t="str">
            <v>Masspay</v>
          </cell>
        </row>
        <row r="2413">
          <cell r="J2413" t="str">
            <v>SG-Klasha-02/2024</v>
          </cell>
          <cell r="K2413">
            <v>45362</v>
          </cell>
          <cell r="L2413" t="str">
            <v>Monthly Billing</v>
          </cell>
          <cell r="M2413">
            <v>215</v>
          </cell>
          <cell r="N2413">
            <v>215</v>
          </cell>
          <cell r="O2413"/>
          <cell r="P2413" t="str">
            <v>Feb/2024</v>
          </cell>
          <cell r="Q2413">
            <v>215</v>
          </cell>
          <cell r="R2413">
            <v>690</v>
          </cell>
          <cell r="S2413">
            <v>0</v>
          </cell>
          <cell r="T2413" t="str">
            <v>Active</v>
          </cell>
          <cell r="U2413" t="str">
            <v>Masspay</v>
          </cell>
        </row>
        <row r="2414">
          <cell r="J2414" t="str">
            <v>SG-Klasha-03/2024</v>
          </cell>
          <cell r="K2414">
            <v>45391</v>
          </cell>
          <cell r="L2414" t="str">
            <v>Monthly Billing</v>
          </cell>
          <cell r="M2414">
            <v>632.5</v>
          </cell>
          <cell r="N2414">
            <v>632.5</v>
          </cell>
          <cell r="O2414"/>
          <cell r="P2414" t="str">
            <v>Mar/2024</v>
          </cell>
          <cell r="Q2414">
            <v>632.5</v>
          </cell>
          <cell r="R2414">
            <v>661</v>
          </cell>
          <cell r="S2414">
            <v>0</v>
          </cell>
          <cell r="T2414" t="str">
            <v>Active</v>
          </cell>
          <cell r="U2414" t="str">
            <v>Masspay</v>
          </cell>
        </row>
        <row r="2415">
          <cell r="J2415" t="str">
            <v>SG-Klasha-04/2024</v>
          </cell>
          <cell r="K2415">
            <v>45421</v>
          </cell>
          <cell r="L2415" t="str">
            <v>Monthly Billing</v>
          </cell>
          <cell r="M2415">
            <v>3000</v>
          </cell>
          <cell r="N2415">
            <v>3000</v>
          </cell>
          <cell r="O2415"/>
          <cell r="P2415" t="str">
            <v>Apr/2024</v>
          </cell>
          <cell r="Q2415">
            <v>3000</v>
          </cell>
          <cell r="R2415">
            <v>631</v>
          </cell>
          <cell r="S2415">
            <v>0</v>
          </cell>
          <cell r="T2415" t="str">
            <v>Active</v>
          </cell>
          <cell r="U2415" t="str">
            <v>Masspay</v>
          </cell>
        </row>
        <row r="2416">
          <cell r="J2416" t="str">
            <v>SG-Klasha-05/2024</v>
          </cell>
          <cell r="K2416">
            <v>45453</v>
          </cell>
          <cell r="L2416" t="str">
            <v>Monthly Billing</v>
          </cell>
          <cell r="M2416">
            <v>3000</v>
          </cell>
          <cell r="N2416">
            <v>3000</v>
          </cell>
          <cell r="O2416"/>
          <cell r="P2416" t="str">
            <v>May/2024</v>
          </cell>
          <cell r="Q2416">
            <v>3000</v>
          </cell>
          <cell r="R2416">
            <v>599</v>
          </cell>
          <cell r="S2416">
            <v>0</v>
          </cell>
          <cell r="T2416" t="str">
            <v>Active</v>
          </cell>
          <cell r="U2416" t="str">
            <v>Masspay</v>
          </cell>
        </row>
        <row r="2417">
          <cell r="J2417" t="str">
            <v>SG-Klasha-06/2024</v>
          </cell>
          <cell r="K2417">
            <v>45481</v>
          </cell>
          <cell r="L2417" t="str">
            <v>Monthly Billing</v>
          </cell>
          <cell r="M2417">
            <v>3100</v>
          </cell>
          <cell r="N2417">
            <v>3100</v>
          </cell>
          <cell r="O2417"/>
          <cell r="P2417" t="str">
            <v>Jun/2024</v>
          </cell>
          <cell r="Q2417">
            <v>3100</v>
          </cell>
          <cell r="R2417">
            <v>571</v>
          </cell>
          <cell r="S2417">
            <v>0</v>
          </cell>
          <cell r="T2417" t="str">
            <v>Active</v>
          </cell>
          <cell r="U2417" t="str">
            <v>Masspay</v>
          </cell>
        </row>
        <row r="2418">
          <cell r="J2418" t="str">
            <v>SG -Klasha-11/2023</v>
          </cell>
          <cell r="K2418">
            <v>45259</v>
          </cell>
          <cell r="L2418" t="str">
            <v>Client Setup Fee</v>
          </cell>
          <cell r="M2418">
            <v>3000</v>
          </cell>
          <cell r="N2418">
            <v>3000</v>
          </cell>
          <cell r="O2418"/>
          <cell r="P2418" t="str">
            <v>Nov/2023</v>
          </cell>
          <cell r="Q2418">
            <v>3000</v>
          </cell>
          <cell r="R2418">
            <v>793</v>
          </cell>
          <cell r="S2418">
            <v>0</v>
          </cell>
          <cell r="T2418" t="str">
            <v>Active</v>
          </cell>
          <cell r="U2418" t="str">
            <v>Masspay</v>
          </cell>
        </row>
        <row r="2419">
          <cell r="J2419" t="str">
            <v>SG-Klasha-01/2024</v>
          </cell>
          <cell r="K2419">
            <v>45331</v>
          </cell>
          <cell r="L2419" t="str">
            <v>Monthly Billing</v>
          </cell>
          <cell r="M2419">
            <v>92.5</v>
          </cell>
          <cell r="N2419">
            <v>92.5</v>
          </cell>
          <cell r="O2419"/>
          <cell r="P2419" t="str">
            <v>Jan/2024</v>
          </cell>
          <cell r="Q2419">
            <v>82.5</v>
          </cell>
          <cell r="R2419">
            <v>721</v>
          </cell>
          <cell r="S2419">
            <v>0</v>
          </cell>
          <cell r="T2419" t="str">
            <v>Active</v>
          </cell>
          <cell r="U2419" t="str">
            <v>Masspay</v>
          </cell>
        </row>
        <row r="2420">
          <cell r="J2420" t="str">
            <v>SG-Klasha-07/2024</v>
          </cell>
          <cell r="K2420">
            <v>45512</v>
          </cell>
          <cell r="L2420" t="str">
            <v>Monthly Billing</v>
          </cell>
          <cell r="M2420">
            <v>3000</v>
          </cell>
          <cell r="N2420">
            <v>3000</v>
          </cell>
          <cell r="O2420"/>
          <cell r="P2420" t="str">
            <v>Jul/2024</v>
          </cell>
          <cell r="Q2420">
            <v>3000</v>
          </cell>
          <cell r="R2420">
            <v>540</v>
          </cell>
          <cell r="S2420">
            <v>0</v>
          </cell>
          <cell r="T2420" t="str">
            <v>Active</v>
          </cell>
          <cell r="U2420" t="str">
            <v>Masspay</v>
          </cell>
        </row>
        <row r="2421">
          <cell r="J2421" t="str">
            <v>SG-Klasha-08/2024</v>
          </cell>
          <cell r="K2421">
            <v>45545</v>
          </cell>
          <cell r="L2421" t="str">
            <v>Monthly Billing</v>
          </cell>
          <cell r="M2421">
            <v>3075</v>
          </cell>
          <cell r="N2421">
            <v>6075</v>
          </cell>
          <cell r="O2421"/>
          <cell r="P2421" t="str">
            <v>Aug/2024</v>
          </cell>
          <cell r="Q2421">
            <v>3075</v>
          </cell>
          <cell r="R2421">
            <v>507</v>
          </cell>
          <cell r="S2421">
            <v>0</v>
          </cell>
          <cell r="T2421" t="str">
            <v>Active</v>
          </cell>
          <cell r="U2421" t="str">
            <v>Masspay</v>
          </cell>
        </row>
        <row r="2422">
          <cell r="J2422" t="str">
            <v>SG-Klasha-09/2024</v>
          </cell>
          <cell r="K2422">
            <v>45593</v>
          </cell>
          <cell r="L2422" t="str">
            <v>Monthly Billing</v>
          </cell>
          <cell r="M2422">
            <v>3050</v>
          </cell>
          <cell r="N2422">
            <v>3050</v>
          </cell>
          <cell r="O2422"/>
          <cell r="P2422" t="str">
            <v>Sep/2024</v>
          </cell>
          <cell r="Q2422">
            <v>3050</v>
          </cell>
          <cell r="R2422">
            <v>459</v>
          </cell>
          <cell r="S2422">
            <v>0</v>
          </cell>
          <cell r="T2422" t="str">
            <v>Active</v>
          </cell>
          <cell r="U2422" t="str">
            <v>Masspay</v>
          </cell>
        </row>
        <row r="2423">
          <cell r="J2423" t="str">
            <v>SG-Klasha-10/2024</v>
          </cell>
          <cell r="K2423">
            <v>45608</v>
          </cell>
          <cell r="L2423" t="str">
            <v>Monthly Billing</v>
          </cell>
          <cell r="M2423">
            <v>3000</v>
          </cell>
          <cell r="N2423">
            <v>3000</v>
          </cell>
          <cell r="O2423"/>
          <cell r="P2423" t="str">
            <v>Oct/2024</v>
          </cell>
          <cell r="Q2423">
            <v>3000</v>
          </cell>
          <cell r="R2423">
            <v>444</v>
          </cell>
          <cell r="S2423">
            <v>0</v>
          </cell>
          <cell r="T2423" t="str">
            <v>Active</v>
          </cell>
          <cell r="U2423" t="str">
            <v>Masspay</v>
          </cell>
        </row>
        <row r="2424">
          <cell r="J2424" t="str">
            <v>SG-Klasha-11/2024</v>
          </cell>
          <cell r="K2424">
            <v>45629</v>
          </cell>
          <cell r="L2424" t="str">
            <v>Monthly Billing</v>
          </cell>
          <cell r="M2424">
            <v>557.5</v>
          </cell>
          <cell r="N2424">
            <v>557.5</v>
          </cell>
          <cell r="O2424">
            <v>0</v>
          </cell>
          <cell r="P2424" t="str">
            <v>Nov-2024</v>
          </cell>
          <cell r="Q2424">
            <v>0</v>
          </cell>
          <cell r="R2424">
            <v>423</v>
          </cell>
          <cell r="S2424">
            <v>0</v>
          </cell>
          <cell r="T2424" t="str">
            <v>Active</v>
          </cell>
          <cell r="U2424" t="str">
            <v>Masspay</v>
          </cell>
        </row>
        <row r="2425">
          <cell r="J2425" t="str">
            <v>SG-klu tech-08/2022</v>
          </cell>
          <cell r="K2425">
            <v>44780</v>
          </cell>
          <cell r="L2425" t="str">
            <v>Monthly Billing</v>
          </cell>
          <cell r="M2425">
            <v>10</v>
          </cell>
          <cell r="N2425">
            <v>10</v>
          </cell>
          <cell r="O2425"/>
          <cell r="P2425" t="str">
            <v>Aug/2022</v>
          </cell>
          <cell r="Q2425">
            <v>10</v>
          </cell>
          <cell r="R2425">
            <v>1272</v>
          </cell>
          <cell r="S2425">
            <v>0</v>
          </cell>
          <cell r="T2425" t="str">
            <v>Active</v>
          </cell>
          <cell r="U2425" t="str">
            <v>Masspay</v>
          </cell>
        </row>
        <row r="2426">
          <cell r="J2426" t="str">
            <v>SG-klu tech-09/2022</v>
          </cell>
          <cell r="K2426">
            <v>44811</v>
          </cell>
          <cell r="L2426" t="str">
            <v>Monthly Billing</v>
          </cell>
          <cell r="M2426">
            <v>5000</v>
          </cell>
          <cell r="N2426">
            <v>5000</v>
          </cell>
          <cell r="O2426"/>
          <cell r="P2426" t="str">
            <v>Sep/2022</v>
          </cell>
          <cell r="Q2426">
            <v>5000</v>
          </cell>
          <cell r="R2426">
            <v>1241</v>
          </cell>
          <cell r="S2426">
            <v>0</v>
          </cell>
          <cell r="T2426" t="str">
            <v>Active</v>
          </cell>
          <cell r="U2426" t="str">
            <v>Masspay</v>
          </cell>
        </row>
        <row r="2427">
          <cell r="J2427" t="str">
            <v>SG-klu tech-10/2022</v>
          </cell>
          <cell r="K2427">
            <v>44841</v>
          </cell>
          <cell r="L2427" t="str">
            <v>Monthly Billing</v>
          </cell>
          <cell r="M2427">
            <v>5000</v>
          </cell>
          <cell r="N2427">
            <v>5000</v>
          </cell>
          <cell r="O2427"/>
          <cell r="P2427" t="str">
            <v>Oct/2022</v>
          </cell>
          <cell r="Q2427">
            <v>5000</v>
          </cell>
          <cell r="R2427">
            <v>1211</v>
          </cell>
          <cell r="S2427">
            <v>0</v>
          </cell>
          <cell r="T2427" t="str">
            <v>Active</v>
          </cell>
          <cell r="U2427" t="str">
            <v>Masspay</v>
          </cell>
        </row>
        <row r="2428">
          <cell r="J2428" t="str">
            <v>SG-klu tech-11/2022</v>
          </cell>
          <cell r="K2428">
            <v>44907</v>
          </cell>
          <cell r="L2428" t="str">
            <v>Monthly Billing</v>
          </cell>
          <cell r="M2428">
            <v>5000</v>
          </cell>
          <cell r="N2428">
            <v>15090</v>
          </cell>
          <cell r="O2428"/>
          <cell r="P2428" t="str">
            <v>Nov/2022</v>
          </cell>
          <cell r="Q2428">
            <v>5000</v>
          </cell>
          <cell r="R2428">
            <v>1145</v>
          </cell>
          <cell r="S2428">
            <v>0</v>
          </cell>
          <cell r="T2428" t="str">
            <v>Active</v>
          </cell>
          <cell r="U2428" t="str">
            <v>Masspay</v>
          </cell>
        </row>
        <row r="2429">
          <cell r="J2429" t="str">
            <v>SG-klu tech-12/2022</v>
          </cell>
          <cell r="K2429">
            <v>44933</v>
          </cell>
          <cell r="L2429" t="str">
            <v>Monthly Billing</v>
          </cell>
          <cell r="M2429">
            <v>5000</v>
          </cell>
          <cell r="N2429">
            <v>20090</v>
          </cell>
          <cell r="O2429"/>
          <cell r="P2429" t="str">
            <v>Dec/2022</v>
          </cell>
          <cell r="Q2429">
            <v>5000</v>
          </cell>
          <cell r="R2429">
            <v>1119</v>
          </cell>
          <cell r="S2429">
            <v>0</v>
          </cell>
          <cell r="T2429" t="str">
            <v>Active</v>
          </cell>
          <cell r="U2429" t="str">
            <v>Masspay</v>
          </cell>
        </row>
        <row r="2430">
          <cell r="J2430" t="str">
            <v>SG-klu tech-01/2023</v>
          </cell>
          <cell r="K2430">
            <v>44964</v>
          </cell>
          <cell r="L2430" t="str">
            <v>Monthly Billing</v>
          </cell>
          <cell r="M2430">
            <v>5000</v>
          </cell>
          <cell r="N2430">
            <v>25090</v>
          </cell>
          <cell r="O2430"/>
          <cell r="P2430" t="str">
            <v>Jan/2023</v>
          </cell>
          <cell r="Q2430">
            <v>5000</v>
          </cell>
          <cell r="R2430">
            <v>1088</v>
          </cell>
          <cell r="S2430">
            <v>0</v>
          </cell>
          <cell r="T2430" t="str">
            <v>Active</v>
          </cell>
          <cell r="U2430" t="str">
            <v>Masspay</v>
          </cell>
        </row>
        <row r="2431">
          <cell r="J2431" t="str">
            <v>SG-klu tech-02/2023</v>
          </cell>
          <cell r="K2431">
            <v>44992</v>
          </cell>
          <cell r="L2431" t="str">
            <v>Monthly Billing</v>
          </cell>
          <cell r="M2431">
            <v>5000</v>
          </cell>
          <cell r="N2431">
            <v>30090</v>
          </cell>
          <cell r="O2431"/>
          <cell r="P2431" t="str">
            <v>Feb/2023</v>
          </cell>
          <cell r="Q2431">
            <v>5000</v>
          </cell>
          <cell r="R2431">
            <v>1060</v>
          </cell>
          <cell r="S2431">
            <v>0</v>
          </cell>
          <cell r="T2431" t="str">
            <v>Active</v>
          </cell>
          <cell r="U2431" t="str">
            <v>Masspay</v>
          </cell>
        </row>
        <row r="2432">
          <cell r="J2432" t="str">
            <v>SG-klu tech-04/2023</v>
          </cell>
          <cell r="K2432">
            <v>45066</v>
          </cell>
          <cell r="L2432" t="str">
            <v>Monthly Billing</v>
          </cell>
          <cell r="M2432">
            <v>2000</v>
          </cell>
          <cell r="N2432">
            <v>2000</v>
          </cell>
          <cell r="O2432"/>
          <cell r="P2432" t="str">
            <v>Apr/2023</v>
          </cell>
          <cell r="Q2432">
            <v>2000</v>
          </cell>
          <cell r="R2432">
            <v>986</v>
          </cell>
          <cell r="S2432">
            <v>0</v>
          </cell>
          <cell r="T2432" t="str">
            <v>Active</v>
          </cell>
          <cell r="U2432" t="str">
            <v>Masspay</v>
          </cell>
        </row>
        <row r="2433">
          <cell r="J2433" t="str">
            <v>SG-klu tech-05/2023</v>
          </cell>
          <cell r="K2433">
            <v>45084</v>
          </cell>
          <cell r="L2433" t="str">
            <v>Monthly Billing</v>
          </cell>
          <cell r="M2433">
            <v>2000</v>
          </cell>
          <cell r="N2433">
            <v>2000</v>
          </cell>
          <cell r="O2433"/>
          <cell r="P2433" t="str">
            <v>May/2023</v>
          </cell>
          <cell r="Q2433">
            <v>2000</v>
          </cell>
          <cell r="R2433">
            <v>968</v>
          </cell>
          <cell r="S2433">
            <v>0</v>
          </cell>
          <cell r="T2433" t="str">
            <v>Active</v>
          </cell>
          <cell r="U2433" t="str">
            <v>Masspay</v>
          </cell>
        </row>
        <row r="2434">
          <cell r="J2434" t="str">
            <v>SG-klu tech-06/2023</v>
          </cell>
          <cell r="K2434">
            <v>45114</v>
          </cell>
          <cell r="L2434" t="str">
            <v>Monthly Billing</v>
          </cell>
          <cell r="M2434">
            <v>2000</v>
          </cell>
          <cell r="N2434">
            <v>2000</v>
          </cell>
          <cell r="O2434"/>
          <cell r="P2434" t="str">
            <v>Jun/2023</v>
          </cell>
          <cell r="Q2434">
            <v>2000</v>
          </cell>
          <cell r="R2434">
            <v>938</v>
          </cell>
          <cell r="S2434">
            <v>0</v>
          </cell>
          <cell r="T2434" t="str">
            <v>Active</v>
          </cell>
          <cell r="U2434" t="str">
            <v>Masspay</v>
          </cell>
        </row>
        <row r="2435">
          <cell r="J2435" t="str">
            <v>SG-klu tech-07/2023</v>
          </cell>
          <cell r="K2435">
            <v>45145</v>
          </cell>
          <cell r="L2435" t="str">
            <v>Monthly Billing</v>
          </cell>
          <cell r="M2435">
            <v>2000</v>
          </cell>
          <cell r="N2435">
            <v>2000</v>
          </cell>
          <cell r="O2435"/>
          <cell r="P2435" t="str">
            <v>Jul/2023</v>
          </cell>
          <cell r="Q2435">
            <v>2000</v>
          </cell>
          <cell r="R2435">
            <v>907</v>
          </cell>
          <cell r="S2435">
            <v>0</v>
          </cell>
          <cell r="T2435" t="str">
            <v>Active</v>
          </cell>
          <cell r="U2435" t="str">
            <v>Masspay</v>
          </cell>
        </row>
        <row r="2436">
          <cell r="J2436" t="str">
            <v>SG -klu tech-08/2023</v>
          </cell>
          <cell r="K2436">
            <v>45176</v>
          </cell>
          <cell r="L2436" t="str">
            <v>Monthly Billing</v>
          </cell>
          <cell r="M2436">
            <v>2000</v>
          </cell>
          <cell r="N2436">
            <v>2000</v>
          </cell>
          <cell r="O2436"/>
          <cell r="P2436" t="str">
            <v>Aug/2023</v>
          </cell>
          <cell r="Q2436">
            <v>2000</v>
          </cell>
          <cell r="R2436">
            <v>876</v>
          </cell>
          <cell r="S2436">
            <v>0</v>
          </cell>
          <cell r="T2436" t="str">
            <v>Active</v>
          </cell>
          <cell r="U2436" t="str">
            <v>Masspay</v>
          </cell>
        </row>
        <row r="2437">
          <cell r="J2437" t="str">
            <v>SG-klu tech-09/2023</v>
          </cell>
          <cell r="K2437">
            <v>45206</v>
          </cell>
          <cell r="L2437" t="str">
            <v>Monthly Billing</v>
          </cell>
          <cell r="M2437">
            <v>2000</v>
          </cell>
          <cell r="N2437">
            <v>2000</v>
          </cell>
          <cell r="O2437"/>
          <cell r="P2437" t="str">
            <v>Sep/2023</v>
          </cell>
          <cell r="Q2437">
            <v>2000</v>
          </cell>
          <cell r="R2437">
            <v>846</v>
          </cell>
          <cell r="S2437">
            <v>0</v>
          </cell>
          <cell r="T2437" t="str">
            <v>Active</v>
          </cell>
          <cell r="U2437" t="str">
            <v>Masspay</v>
          </cell>
        </row>
        <row r="2438">
          <cell r="J2438" t="str">
            <v>SG-klu tech-10/2023</v>
          </cell>
          <cell r="K2438">
            <v>45237</v>
          </cell>
          <cell r="L2438" t="str">
            <v>Monthly Billing</v>
          </cell>
          <cell r="M2438">
            <v>2000</v>
          </cell>
          <cell r="N2438">
            <v>4000</v>
          </cell>
          <cell r="O2438"/>
          <cell r="P2438" t="str">
            <v>Oct/2023</v>
          </cell>
          <cell r="Q2438">
            <v>2000</v>
          </cell>
          <cell r="R2438">
            <v>815</v>
          </cell>
          <cell r="S2438">
            <v>0</v>
          </cell>
          <cell r="T2438" t="str">
            <v>Active</v>
          </cell>
          <cell r="U2438" t="str">
            <v>Masspay</v>
          </cell>
        </row>
        <row r="2439">
          <cell r="J2439" t="str">
            <v>SG-klu tech-11/2023</v>
          </cell>
          <cell r="K2439">
            <v>45267</v>
          </cell>
          <cell r="L2439" t="str">
            <v>Monthly Billing</v>
          </cell>
          <cell r="M2439">
            <v>2000</v>
          </cell>
          <cell r="N2439">
            <v>2000</v>
          </cell>
          <cell r="O2439"/>
          <cell r="P2439" t="str">
            <v>Nov/2023</v>
          </cell>
          <cell r="Q2439">
            <v>2000</v>
          </cell>
          <cell r="R2439">
            <v>785</v>
          </cell>
          <cell r="S2439">
            <v>0</v>
          </cell>
          <cell r="T2439" t="str">
            <v>Active</v>
          </cell>
          <cell r="U2439" t="str">
            <v>Masspay</v>
          </cell>
        </row>
        <row r="2440">
          <cell r="J2440" t="str">
            <v>SG-klu tech-12/2023</v>
          </cell>
          <cell r="K2440">
            <v>45299</v>
          </cell>
          <cell r="L2440" t="str">
            <v>Monthly Billing</v>
          </cell>
          <cell r="M2440">
            <v>2000</v>
          </cell>
          <cell r="N2440">
            <v>4000</v>
          </cell>
          <cell r="O2440"/>
          <cell r="P2440" t="str">
            <v>Dec/2023</v>
          </cell>
          <cell r="Q2440">
            <v>2000</v>
          </cell>
          <cell r="R2440">
            <v>753</v>
          </cell>
          <cell r="S2440">
            <v>0</v>
          </cell>
          <cell r="T2440" t="str">
            <v>Active</v>
          </cell>
          <cell r="U2440" t="str">
            <v>Masspay</v>
          </cell>
        </row>
        <row r="2441">
          <cell r="J2441" t="str">
            <v>SG-klu tech-01/2024</v>
          </cell>
          <cell r="K2441">
            <v>45329</v>
          </cell>
          <cell r="L2441" t="str">
            <v>Monthly Billing</v>
          </cell>
          <cell r="M2441">
            <v>2000</v>
          </cell>
          <cell r="N2441">
            <v>2000</v>
          </cell>
          <cell r="O2441"/>
          <cell r="P2441" t="str">
            <v>Jan/2024</v>
          </cell>
          <cell r="Q2441">
            <v>2000</v>
          </cell>
          <cell r="R2441">
            <v>723</v>
          </cell>
          <cell r="S2441">
            <v>0</v>
          </cell>
          <cell r="T2441" t="str">
            <v>Active</v>
          </cell>
          <cell r="U2441" t="str">
            <v>Masspay</v>
          </cell>
        </row>
        <row r="2442">
          <cell r="J2442" t="str">
            <v>SG-klu tech-02/2024</v>
          </cell>
          <cell r="K2442">
            <v>45358</v>
          </cell>
          <cell r="L2442" t="str">
            <v>Monthly Billing</v>
          </cell>
          <cell r="M2442">
            <v>2000</v>
          </cell>
          <cell r="N2442">
            <v>2000</v>
          </cell>
          <cell r="O2442"/>
          <cell r="P2442" t="str">
            <v>Feb/2024</v>
          </cell>
          <cell r="Q2442">
            <v>2000</v>
          </cell>
          <cell r="R2442">
            <v>694</v>
          </cell>
          <cell r="S2442">
            <v>0</v>
          </cell>
          <cell r="T2442" t="str">
            <v>Active</v>
          </cell>
          <cell r="U2442" t="str">
            <v>Masspay</v>
          </cell>
        </row>
        <row r="2443">
          <cell r="J2443" t="str">
            <v>SG-klu tech-03/2024</v>
          </cell>
          <cell r="K2443">
            <v>45390</v>
          </cell>
          <cell r="L2443" t="str">
            <v>Monthly Billing</v>
          </cell>
          <cell r="M2443">
            <v>2025</v>
          </cell>
          <cell r="N2443">
            <v>2025</v>
          </cell>
          <cell r="O2443"/>
          <cell r="P2443" t="str">
            <v>Mar/2024</v>
          </cell>
          <cell r="Q2443">
            <v>2025</v>
          </cell>
          <cell r="R2443">
            <v>662</v>
          </cell>
          <cell r="S2443">
            <v>0</v>
          </cell>
          <cell r="T2443" t="str">
            <v>Active</v>
          </cell>
          <cell r="U2443" t="str">
            <v>Masspay</v>
          </cell>
        </row>
        <row r="2444">
          <cell r="J2444" t="str">
            <v>SG-klu tech-04/2024</v>
          </cell>
          <cell r="K2444">
            <v>45419</v>
          </cell>
          <cell r="L2444" t="str">
            <v>Monthly Billing</v>
          </cell>
          <cell r="M2444">
            <v>2000</v>
          </cell>
          <cell r="N2444">
            <v>2000</v>
          </cell>
          <cell r="O2444"/>
          <cell r="P2444" t="str">
            <v>Apr/2024</v>
          </cell>
          <cell r="Q2444">
            <v>2000</v>
          </cell>
          <cell r="R2444">
            <v>633</v>
          </cell>
          <cell r="S2444">
            <v>0</v>
          </cell>
          <cell r="T2444" t="str">
            <v>Active</v>
          </cell>
          <cell r="U2444" t="str">
            <v>Masspay</v>
          </cell>
        </row>
        <row r="2445">
          <cell r="J2445" t="str">
            <v>SG-klu tech-05/2024</v>
          </cell>
          <cell r="K2445">
            <v>45450</v>
          </cell>
          <cell r="L2445" t="str">
            <v>Monthly Billing</v>
          </cell>
          <cell r="M2445">
            <v>2000</v>
          </cell>
          <cell r="N2445">
            <v>4000</v>
          </cell>
          <cell r="O2445"/>
          <cell r="P2445" t="str">
            <v>May/2024</v>
          </cell>
          <cell r="Q2445">
            <v>2000</v>
          </cell>
          <cell r="R2445">
            <v>602</v>
          </cell>
          <cell r="S2445">
            <v>0</v>
          </cell>
          <cell r="T2445" t="str">
            <v>Active</v>
          </cell>
          <cell r="U2445" t="str">
            <v>Masspay</v>
          </cell>
        </row>
        <row r="2446">
          <cell r="J2446" t="str">
            <v>SG-klu tech-06/2024</v>
          </cell>
          <cell r="K2446">
            <v>45481</v>
          </cell>
          <cell r="L2446" t="str">
            <v>Monthly Billing</v>
          </cell>
          <cell r="M2446">
            <v>2000</v>
          </cell>
          <cell r="N2446">
            <v>2000</v>
          </cell>
          <cell r="O2446"/>
          <cell r="P2446" t="str">
            <v>Jun/2024</v>
          </cell>
          <cell r="Q2446">
            <v>2000</v>
          </cell>
          <cell r="R2446">
            <v>571</v>
          </cell>
          <cell r="S2446">
            <v>0</v>
          </cell>
          <cell r="T2446" t="str">
            <v>Active</v>
          </cell>
          <cell r="U2446" t="str">
            <v>Masspay</v>
          </cell>
        </row>
        <row r="2447">
          <cell r="J2447" t="str">
            <v>SG-klu tech-07/2024</v>
          </cell>
          <cell r="K2447">
            <v>45511</v>
          </cell>
          <cell r="L2447" t="str">
            <v>Monthly Billing</v>
          </cell>
          <cell r="M2447">
            <v>2000</v>
          </cell>
          <cell r="N2447">
            <v>2000</v>
          </cell>
          <cell r="O2447"/>
          <cell r="P2447" t="str">
            <v>Jul/2024</v>
          </cell>
          <cell r="Q2447">
            <v>2000</v>
          </cell>
          <cell r="R2447">
            <v>541</v>
          </cell>
          <cell r="S2447">
            <v>0</v>
          </cell>
          <cell r="T2447" t="str">
            <v>Active</v>
          </cell>
          <cell r="U2447" t="str">
            <v>Masspay</v>
          </cell>
        </row>
        <row r="2448">
          <cell r="J2448" t="str">
            <v>SG-klu tech-08/2024</v>
          </cell>
          <cell r="K2448">
            <v>45542</v>
          </cell>
          <cell r="L2448" t="str">
            <v>Monthly Billing</v>
          </cell>
          <cell r="M2448">
            <v>2000</v>
          </cell>
          <cell r="N2448">
            <v>2000</v>
          </cell>
          <cell r="O2448"/>
          <cell r="P2448" t="str">
            <v>Aug/2024</v>
          </cell>
          <cell r="Q2448">
            <v>2000</v>
          </cell>
          <cell r="R2448">
            <v>510</v>
          </cell>
          <cell r="S2448">
            <v>0</v>
          </cell>
          <cell r="T2448" t="str">
            <v>Active</v>
          </cell>
          <cell r="U2448" t="str">
            <v>Masspay</v>
          </cell>
        </row>
        <row r="2449">
          <cell r="J2449" t="str">
            <v>SG-klu tech-09/2024</v>
          </cell>
          <cell r="K2449">
            <v>45572</v>
          </cell>
          <cell r="L2449" t="str">
            <v>Monthly Billing</v>
          </cell>
          <cell r="M2449">
            <v>2000</v>
          </cell>
          <cell r="N2449">
            <v>2000</v>
          </cell>
          <cell r="O2449"/>
          <cell r="P2449" t="str">
            <v>Sep/2024</v>
          </cell>
          <cell r="Q2449">
            <v>2000</v>
          </cell>
          <cell r="R2449">
            <v>480</v>
          </cell>
          <cell r="S2449">
            <v>0</v>
          </cell>
          <cell r="T2449" t="str">
            <v>Active</v>
          </cell>
          <cell r="U2449" t="str">
            <v>Masspay</v>
          </cell>
        </row>
        <row r="2450">
          <cell r="J2450" t="str">
            <v>SG-klu tech-10/2024</v>
          </cell>
          <cell r="K2450">
            <v>45603</v>
          </cell>
          <cell r="L2450" t="str">
            <v>Monthly Billing</v>
          </cell>
          <cell r="M2450">
            <v>2000</v>
          </cell>
          <cell r="N2450">
            <v>2000</v>
          </cell>
          <cell r="O2450"/>
          <cell r="P2450" t="str">
            <v>Oct/2024</v>
          </cell>
          <cell r="Q2450">
            <v>2000</v>
          </cell>
          <cell r="R2450">
            <v>449</v>
          </cell>
          <cell r="S2450">
            <v>0</v>
          </cell>
          <cell r="T2450" t="str">
            <v>Active</v>
          </cell>
          <cell r="U2450" t="str">
            <v>Masspay</v>
          </cell>
        </row>
        <row r="2451">
          <cell r="J2451" t="str">
            <v>SG-klu tech-11/2024</v>
          </cell>
          <cell r="K2451">
            <v>45633</v>
          </cell>
          <cell r="L2451" t="str">
            <v>Monthly Billing</v>
          </cell>
          <cell r="M2451">
            <v>2000</v>
          </cell>
          <cell r="N2451">
            <v>2000</v>
          </cell>
          <cell r="O2451"/>
          <cell r="P2451" t="str">
            <v>Nov/2024</v>
          </cell>
          <cell r="Q2451">
            <v>2000</v>
          </cell>
          <cell r="R2451">
            <v>419</v>
          </cell>
          <cell r="S2451">
            <v>0</v>
          </cell>
          <cell r="T2451" t="str">
            <v>Active</v>
          </cell>
          <cell r="U2451" t="str">
            <v>Masspay</v>
          </cell>
        </row>
        <row r="2452">
          <cell r="J2452" t="str">
            <v>SG-klu tech-12/2024</v>
          </cell>
          <cell r="K2452">
            <v>45664</v>
          </cell>
          <cell r="L2452" t="str">
            <v>Monthly Billing</v>
          </cell>
          <cell r="M2452">
            <v>2000</v>
          </cell>
          <cell r="N2452">
            <v>2000</v>
          </cell>
          <cell r="O2452"/>
          <cell r="P2452" t="str">
            <v>Dec/2024</v>
          </cell>
          <cell r="Q2452">
            <v>2000</v>
          </cell>
          <cell r="R2452">
            <v>388</v>
          </cell>
          <cell r="S2452">
            <v>0</v>
          </cell>
          <cell r="T2452" t="str">
            <v>Active</v>
          </cell>
          <cell r="U2452" t="str">
            <v>Masspay</v>
          </cell>
        </row>
        <row r="2453">
          <cell r="J2453" t="str">
            <v>SG-klu tech-01/2025</v>
          </cell>
          <cell r="K2453">
            <v>45695</v>
          </cell>
          <cell r="L2453" t="str">
            <v>Monthly Billing</v>
          </cell>
          <cell r="M2453">
            <v>2000</v>
          </cell>
          <cell r="N2453">
            <v>2000</v>
          </cell>
          <cell r="O2453"/>
          <cell r="P2453" t="str">
            <v>Jan/2025</v>
          </cell>
          <cell r="Q2453">
            <v>2000</v>
          </cell>
          <cell r="R2453">
            <v>357</v>
          </cell>
          <cell r="S2453">
            <v>0</v>
          </cell>
          <cell r="T2453" t="str">
            <v>Active</v>
          </cell>
          <cell r="U2453" t="str">
            <v>Masspay</v>
          </cell>
        </row>
        <row r="2454">
          <cell r="J2454" t="str">
            <v>SG-klu tech-02/2025</v>
          </cell>
          <cell r="K2454">
            <v>45723</v>
          </cell>
          <cell r="L2454" t="str">
            <v>Monthly Billing</v>
          </cell>
          <cell r="M2454">
            <v>2000</v>
          </cell>
          <cell r="N2454">
            <v>4000</v>
          </cell>
          <cell r="O2454"/>
          <cell r="P2454" t="str">
            <v>Feb/2025</v>
          </cell>
          <cell r="Q2454">
            <v>2000</v>
          </cell>
          <cell r="R2454">
            <v>329</v>
          </cell>
          <cell r="S2454">
            <v>0</v>
          </cell>
          <cell r="T2454" t="str">
            <v>Active</v>
          </cell>
          <cell r="U2454" t="str">
            <v>Masspay</v>
          </cell>
        </row>
        <row r="2455">
          <cell r="J2455" t="str">
            <v>SG-klu tech-03/2025</v>
          </cell>
          <cell r="K2455">
            <v>45754</v>
          </cell>
          <cell r="L2455" t="str">
            <v>Monthly Billing</v>
          </cell>
          <cell r="M2455">
            <v>2000</v>
          </cell>
          <cell r="N2455">
            <v>4000</v>
          </cell>
          <cell r="O2455"/>
          <cell r="P2455" t="str">
            <v>Mar/2025</v>
          </cell>
          <cell r="Q2455">
            <v>2000</v>
          </cell>
          <cell r="R2455">
            <v>298</v>
          </cell>
          <cell r="S2455">
            <v>0</v>
          </cell>
          <cell r="T2455" t="str">
            <v>Active</v>
          </cell>
          <cell r="U2455" t="str">
            <v>Masspay</v>
          </cell>
        </row>
        <row r="2456">
          <cell r="J2456" t="str">
            <v>SG-klu tech-04/2025</v>
          </cell>
          <cell r="K2456">
            <v>45784</v>
          </cell>
          <cell r="L2456" t="str">
            <v>Monthly Billing</v>
          </cell>
          <cell r="M2456">
            <v>2000</v>
          </cell>
          <cell r="N2456">
            <v>2000</v>
          </cell>
          <cell r="O2456"/>
          <cell r="P2456" t="str">
            <v>Apr/2025</v>
          </cell>
          <cell r="Q2456">
            <v>2000</v>
          </cell>
          <cell r="R2456">
            <v>268</v>
          </cell>
          <cell r="S2456">
            <v>0</v>
          </cell>
          <cell r="T2456" t="str">
            <v>Active</v>
          </cell>
          <cell r="U2456" t="str">
            <v>Masspay</v>
          </cell>
        </row>
        <row r="2457">
          <cell r="J2457" t="str">
            <v>SG-klu tech-05/2025</v>
          </cell>
          <cell r="K2457">
            <v>45815</v>
          </cell>
          <cell r="L2457" t="str">
            <v>Monthly Billing</v>
          </cell>
          <cell r="M2457">
            <v>2000</v>
          </cell>
          <cell r="N2457">
            <v>4000</v>
          </cell>
          <cell r="O2457"/>
          <cell r="P2457" t="str">
            <v>May/2025</v>
          </cell>
          <cell r="Q2457">
            <v>2000</v>
          </cell>
          <cell r="R2457">
            <v>237</v>
          </cell>
          <cell r="S2457">
            <v>0</v>
          </cell>
          <cell r="T2457" t="str">
            <v>Active</v>
          </cell>
          <cell r="U2457" t="str">
            <v>Masspay</v>
          </cell>
        </row>
        <row r="2458">
          <cell r="J2458" t="str">
            <v>SG-klu tech-06/2025</v>
          </cell>
          <cell r="K2458">
            <v>45845</v>
          </cell>
          <cell r="L2458" t="str">
            <v>Monthly Billing</v>
          </cell>
          <cell r="M2458">
            <v>2090</v>
          </cell>
          <cell r="N2458">
            <v>6090</v>
          </cell>
          <cell r="O2458"/>
          <cell r="P2458" t="str">
            <v>Jun/2025</v>
          </cell>
          <cell r="Q2458">
            <v>2090</v>
          </cell>
          <cell r="R2458">
            <v>207</v>
          </cell>
          <cell r="S2458">
            <v>0</v>
          </cell>
          <cell r="T2458" t="str">
            <v>Active</v>
          </cell>
          <cell r="U2458" t="str">
            <v>Masspay</v>
          </cell>
        </row>
        <row r="2459">
          <cell r="J2459" t="str">
            <v>SG-klu tech-07/2025</v>
          </cell>
          <cell r="K2459">
            <v>45876</v>
          </cell>
          <cell r="L2459" t="str">
            <v>Monthly Billing</v>
          </cell>
          <cell r="M2459">
            <v>2090</v>
          </cell>
          <cell r="N2459">
            <v>2090</v>
          </cell>
          <cell r="O2459">
            <v>0</v>
          </cell>
          <cell r="P2459" t="str">
            <v>Jul/2025</v>
          </cell>
          <cell r="Q2459">
            <v>2090</v>
          </cell>
          <cell r="R2459">
            <v>176</v>
          </cell>
          <cell r="S2459">
            <v>0</v>
          </cell>
          <cell r="T2459" t="str">
            <v>Active</v>
          </cell>
          <cell r="U2459" t="str">
            <v>Masspay</v>
          </cell>
        </row>
        <row r="2460">
          <cell r="J2460" t="str">
            <v>SG-klu tech-08/2025</v>
          </cell>
          <cell r="K2460">
            <v>45908</v>
          </cell>
          <cell r="L2460" t="str">
            <v>Monthly Billing</v>
          </cell>
          <cell r="M2460">
            <v>2110</v>
          </cell>
          <cell r="N2460">
            <v>4200</v>
          </cell>
          <cell r="O2460">
            <v>0</v>
          </cell>
          <cell r="P2460" t="str">
            <v>Aug/2025</v>
          </cell>
          <cell r="Q2460">
            <v>2110</v>
          </cell>
          <cell r="R2460">
            <v>144</v>
          </cell>
          <cell r="S2460">
            <v>0</v>
          </cell>
          <cell r="T2460" t="str">
            <v>Active</v>
          </cell>
          <cell r="U2460" t="str">
            <v>Masspay</v>
          </cell>
        </row>
        <row r="2461">
          <cell r="J2461" t="str">
            <v>SG-klu tech-09/2025</v>
          </cell>
          <cell r="K2461">
            <v>45937</v>
          </cell>
          <cell r="L2461" t="str">
            <v>Monthly Billing</v>
          </cell>
          <cell r="M2461">
            <v>2430</v>
          </cell>
          <cell r="N2461">
            <v>2430</v>
          </cell>
          <cell r="O2461">
            <v>0</v>
          </cell>
          <cell r="P2461" t="str">
            <v>Sep/2025</v>
          </cell>
          <cell r="Q2461">
            <v>2430</v>
          </cell>
          <cell r="R2461">
            <v>115</v>
          </cell>
          <cell r="S2461">
            <v>0</v>
          </cell>
          <cell r="T2461" t="str">
            <v>Active</v>
          </cell>
          <cell r="U2461" t="str">
            <v>Masspay</v>
          </cell>
        </row>
        <row r="2462">
          <cell r="J2462" t="str">
            <v>SG-klu tech-10/2025</v>
          </cell>
          <cell r="K2462">
            <v>45968</v>
          </cell>
          <cell r="L2462" t="str">
            <v>Monthly Billing</v>
          </cell>
          <cell r="M2462">
            <v>2500</v>
          </cell>
          <cell r="N2462">
            <v>2500</v>
          </cell>
          <cell r="O2462">
            <v>0</v>
          </cell>
          <cell r="P2462" t="str">
            <v>Oct/2025</v>
          </cell>
          <cell r="Q2462">
            <v>2500</v>
          </cell>
          <cell r="R2462">
            <v>84</v>
          </cell>
          <cell r="S2462">
            <v>0</v>
          </cell>
          <cell r="T2462" t="str">
            <v>Active</v>
          </cell>
          <cell r="U2462" t="str">
            <v>Masspay</v>
          </cell>
        </row>
        <row r="2463">
          <cell r="J2463" t="str">
            <v>SG-klu tech-11/2025</v>
          </cell>
          <cell r="K2463">
            <v>45999</v>
          </cell>
          <cell r="L2463" t="str">
            <v>Monthly Billing</v>
          </cell>
          <cell r="M2463">
            <v>2490</v>
          </cell>
          <cell r="N2463">
            <v>2490</v>
          </cell>
          <cell r="O2463">
            <v>0</v>
          </cell>
          <cell r="P2463" t="str">
            <v>Nov/2025</v>
          </cell>
          <cell r="Q2463">
            <v>2490</v>
          </cell>
          <cell r="R2463">
            <v>53</v>
          </cell>
          <cell r="S2463">
            <v>0</v>
          </cell>
          <cell r="T2463" t="str">
            <v>Active</v>
          </cell>
          <cell r="U2463" t="str">
            <v>Masspay</v>
          </cell>
        </row>
        <row r="2464">
          <cell r="J2464" t="str">
            <v>SG-klu tech-12/2025</v>
          </cell>
          <cell r="K2464">
            <v>46029</v>
          </cell>
          <cell r="L2464" t="str">
            <v>Monthly Billing</v>
          </cell>
          <cell r="M2464">
            <v>2430</v>
          </cell>
          <cell r="N2464">
            <v>2430</v>
          </cell>
          <cell r="O2464">
            <v>0</v>
          </cell>
          <cell r="P2464" t="str">
            <v>Dec/2025</v>
          </cell>
          <cell r="Q2464">
            <v>2430</v>
          </cell>
          <cell r="R2464">
            <v>23</v>
          </cell>
          <cell r="S2464">
            <v>0</v>
          </cell>
          <cell r="T2464" t="str">
            <v>Active</v>
          </cell>
          <cell r="U2464" t="str">
            <v>Masspay</v>
          </cell>
        </row>
        <row r="2465">
          <cell r="J2465" t="str">
            <v>CA-Knox-02/2023</v>
          </cell>
          <cell r="K2465">
            <v>44992</v>
          </cell>
          <cell r="L2465" t="str">
            <v>Monthly Billing</v>
          </cell>
          <cell r="M2465">
            <v>3500</v>
          </cell>
          <cell r="N2465">
            <v>3500</v>
          </cell>
          <cell r="O2465"/>
          <cell r="P2465" t="str">
            <v>Feb/2023</v>
          </cell>
          <cell r="Q2465">
            <v>3500</v>
          </cell>
          <cell r="R2465">
            <v>1060</v>
          </cell>
          <cell r="S2465">
            <v>0</v>
          </cell>
          <cell r="T2465" t="str">
            <v>Active</v>
          </cell>
          <cell r="U2465" t="str">
            <v>Masspay</v>
          </cell>
        </row>
        <row r="2466">
          <cell r="J2466" t="str">
            <v>CA-Knox-03/2023</v>
          </cell>
          <cell r="K2466">
            <v>45023</v>
          </cell>
          <cell r="L2466" t="str">
            <v>Monthly Billing</v>
          </cell>
          <cell r="M2466">
            <v>3500</v>
          </cell>
          <cell r="N2466">
            <v>7000</v>
          </cell>
          <cell r="O2466"/>
          <cell r="P2466" t="str">
            <v>Mar/2023</v>
          </cell>
          <cell r="Q2466">
            <v>3500</v>
          </cell>
          <cell r="R2466">
            <v>1029</v>
          </cell>
          <cell r="S2466">
            <v>0</v>
          </cell>
          <cell r="T2466" t="str">
            <v>Active</v>
          </cell>
          <cell r="U2466" t="str">
            <v>Masspay</v>
          </cell>
        </row>
        <row r="2467">
          <cell r="J2467" t="str">
            <v>CA-Knox-04/2023</v>
          </cell>
          <cell r="K2467">
            <v>45054</v>
          </cell>
          <cell r="L2467" t="str">
            <v>Monthly Billing</v>
          </cell>
          <cell r="M2467">
            <v>3500</v>
          </cell>
          <cell r="N2467">
            <v>3500</v>
          </cell>
          <cell r="O2467"/>
          <cell r="P2467" t="str">
            <v>Apr/2023</v>
          </cell>
          <cell r="Q2467">
            <v>3500</v>
          </cell>
          <cell r="R2467">
            <v>998</v>
          </cell>
          <cell r="S2467">
            <v>0</v>
          </cell>
          <cell r="T2467" t="str">
            <v>Active</v>
          </cell>
          <cell r="U2467" t="str">
            <v>Masspay</v>
          </cell>
        </row>
        <row r="2468">
          <cell r="J2468" t="str">
            <v>CA -Knox-05/2023</v>
          </cell>
          <cell r="K2468">
            <v>45072</v>
          </cell>
          <cell r="L2468" t="str">
            <v>Client Setup Fee</v>
          </cell>
          <cell r="M2468">
            <v>5000</v>
          </cell>
          <cell r="N2468">
            <v>5000</v>
          </cell>
          <cell r="O2468"/>
          <cell r="P2468" t="str">
            <v>May/2023</v>
          </cell>
          <cell r="Q2468">
            <v>5000</v>
          </cell>
          <cell r="R2468">
            <v>980</v>
          </cell>
          <cell r="S2468">
            <v>0</v>
          </cell>
          <cell r="T2468" t="str">
            <v>Active</v>
          </cell>
          <cell r="U2468" t="str">
            <v>Masspay</v>
          </cell>
        </row>
        <row r="2469">
          <cell r="J2469" t="str">
            <v>CA-Knox-05/2023</v>
          </cell>
          <cell r="K2469">
            <v>45084</v>
          </cell>
          <cell r="L2469" t="str">
            <v>Monthly Billing</v>
          </cell>
          <cell r="M2469">
            <v>3500</v>
          </cell>
          <cell r="N2469">
            <v>3500</v>
          </cell>
          <cell r="O2469"/>
          <cell r="P2469" t="str">
            <v>May/2023</v>
          </cell>
          <cell r="Q2469">
            <v>3500</v>
          </cell>
          <cell r="R2469">
            <v>968</v>
          </cell>
          <cell r="S2469">
            <v>0</v>
          </cell>
          <cell r="T2469" t="str">
            <v>Active</v>
          </cell>
          <cell r="U2469" t="str">
            <v>Masspay</v>
          </cell>
        </row>
        <row r="2470">
          <cell r="J2470" t="str">
            <v>CA-Knox-06/2023</v>
          </cell>
          <cell r="K2470">
            <v>45114</v>
          </cell>
          <cell r="L2470" t="str">
            <v>Monthly Billing</v>
          </cell>
          <cell r="M2470">
            <v>3500</v>
          </cell>
          <cell r="N2470">
            <v>3500</v>
          </cell>
          <cell r="O2470"/>
          <cell r="P2470" t="str">
            <v>Jun/2023</v>
          </cell>
          <cell r="Q2470">
            <v>3500</v>
          </cell>
          <cell r="R2470">
            <v>938</v>
          </cell>
          <cell r="S2470">
            <v>0</v>
          </cell>
          <cell r="T2470" t="str">
            <v>Active</v>
          </cell>
          <cell r="U2470" t="str">
            <v>Masspay</v>
          </cell>
        </row>
        <row r="2471">
          <cell r="J2471" t="str">
            <v>CA-Knox-07/2023</v>
          </cell>
          <cell r="K2471">
            <v>45145</v>
          </cell>
          <cell r="L2471" t="str">
            <v>Monthly Billing</v>
          </cell>
          <cell r="M2471">
            <v>3500</v>
          </cell>
          <cell r="N2471">
            <v>3500</v>
          </cell>
          <cell r="O2471"/>
          <cell r="P2471" t="str">
            <v>Jul/2023</v>
          </cell>
          <cell r="Q2471">
            <v>3500</v>
          </cell>
          <cell r="R2471">
            <v>907</v>
          </cell>
          <cell r="S2471">
            <v>0</v>
          </cell>
          <cell r="T2471" t="str">
            <v>Active</v>
          </cell>
          <cell r="U2471" t="str">
            <v>Masspay</v>
          </cell>
        </row>
        <row r="2472">
          <cell r="J2472" t="str">
            <v>CA -Knox-08/2023</v>
          </cell>
          <cell r="K2472">
            <v>45176</v>
          </cell>
          <cell r="L2472" t="str">
            <v>Monthly Billing</v>
          </cell>
          <cell r="M2472">
            <v>3500</v>
          </cell>
          <cell r="N2472">
            <v>3500</v>
          </cell>
          <cell r="O2472"/>
          <cell r="P2472" t="str">
            <v>Aug/2023</v>
          </cell>
          <cell r="Q2472">
            <v>3500</v>
          </cell>
          <cell r="R2472">
            <v>876</v>
          </cell>
          <cell r="S2472">
            <v>0</v>
          </cell>
          <cell r="T2472" t="str">
            <v>Active</v>
          </cell>
          <cell r="U2472" t="str">
            <v>Masspay</v>
          </cell>
        </row>
        <row r="2473">
          <cell r="J2473" t="str">
            <v>CA-Knox-01/2024</v>
          </cell>
          <cell r="K2473">
            <v>45329</v>
          </cell>
          <cell r="L2473" t="str">
            <v>Monthly Billing</v>
          </cell>
          <cell r="M2473">
            <v>3500</v>
          </cell>
          <cell r="N2473">
            <v>3500</v>
          </cell>
          <cell r="O2473"/>
          <cell r="P2473" t="str">
            <v>Jan/2024</v>
          </cell>
          <cell r="Q2473">
            <v>3500</v>
          </cell>
          <cell r="R2473">
            <v>723</v>
          </cell>
          <cell r="S2473">
            <v>0</v>
          </cell>
          <cell r="T2473" t="str">
            <v>Active</v>
          </cell>
          <cell r="U2473" t="str">
            <v>Masspay</v>
          </cell>
        </row>
        <row r="2474">
          <cell r="J2474" t="str">
            <v>CA-Knox-02/2024</v>
          </cell>
          <cell r="K2474">
            <v>45358</v>
          </cell>
          <cell r="L2474" t="str">
            <v>Monthly Billing</v>
          </cell>
          <cell r="M2474">
            <v>3500</v>
          </cell>
          <cell r="N2474">
            <v>3500</v>
          </cell>
          <cell r="O2474"/>
          <cell r="P2474" t="str">
            <v>Feb/2024</v>
          </cell>
          <cell r="Q2474">
            <v>3500</v>
          </cell>
          <cell r="R2474">
            <v>694</v>
          </cell>
          <cell r="S2474">
            <v>0</v>
          </cell>
          <cell r="T2474" t="str">
            <v>Active</v>
          </cell>
          <cell r="U2474" t="str">
            <v>Masspay</v>
          </cell>
        </row>
        <row r="2475">
          <cell r="J2475" t="str">
            <v>CA-Knox-03/2024</v>
          </cell>
          <cell r="K2475">
            <v>45390</v>
          </cell>
          <cell r="L2475" t="str">
            <v>Monthly Billing</v>
          </cell>
          <cell r="M2475">
            <v>3500</v>
          </cell>
          <cell r="N2475">
            <v>3500</v>
          </cell>
          <cell r="O2475"/>
          <cell r="P2475" t="str">
            <v>Mar/2024</v>
          </cell>
          <cell r="Q2475">
            <v>3500</v>
          </cell>
          <cell r="R2475">
            <v>662</v>
          </cell>
          <cell r="S2475">
            <v>0</v>
          </cell>
          <cell r="T2475" t="str">
            <v>Active</v>
          </cell>
          <cell r="U2475" t="str">
            <v>Masspay</v>
          </cell>
        </row>
        <row r="2476">
          <cell r="J2476" t="str">
            <v>CA-Knox-04/2024</v>
          </cell>
          <cell r="K2476">
            <v>45419</v>
          </cell>
          <cell r="L2476" t="str">
            <v>Monthly Billing</v>
          </cell>
          <cell r="M2476">
            <v>3500</v>
          </cell>
          <cell r="N2476">
            <v>3500</v>
          </cell>
          <cell r="O2476"/>
          <cell r="P2476" t="str">
            <v>Apr/2024</v>
          </cell>
          <cell r="Q2476">
            <v>3500</v>
          </cell>
          <cell r="R2476">
            <v>633</v>
          </cell>
          <cell r="S2476">
            <v>0</v>
          </cell>
          <cell r="T2476" t="str">
            <v>Active</v>
          </cell>
          <cell r="U2476" t="str">
            <v>Masspay</v>
          </cell>
        </row>
        <row r="2477">
          <cell r="J2477" t="str">
            <v>CA-Knox-05/2024</v>
          </cell>
          <cell r="K2477">
            <v>45450</v>
          </cell>
          <cell r="L2477" t="str">
            <v>Monthly Billing</v>
          </cell>
          <cell r="M2477">
            <v>3500</v>
          </cell>
          <cell r="N2477">
            <v>26250</v>
          </cell>
          <cell r="O2477"/>
          <cell r="P2477" t="str">
            <v>May/2024</v>
          </cell>
          <cell r="Q2477">
            <v>3500</v>
          </cell>
          <cell r="R2477">
            <v>602</v>
          </cell>
          <cell r="S2477">
            <v>0</v>
          </cell>
          <cell r="T2477" t="str">
            <v>Active</v>
          </cell>
          <cell r="U2477" t="str">
            <v>Masspay</v>
          </cell>
        </row>
        <row r="2478">
          <cell r="J2478" t="str">
            <v>CA-CN-Knox-10-2024</v>
          </cell>
          <cell r="K2478">
            <v>45590</v>
          </cell>
          <cell r="L2478" t="str">
            <v>Credit Note</v>
          </cell>
          <cell r="M2478">
            <v>-17500</v>
          </cell>
          <cell r="N2478">
            <v>-17500</v>
          </cell>
          <cell r="O2478">
            <v>0</v>
          </cell>
          <cell r="P2478" t="str">
            <v>Oct/2024</v>
          </cell>
          <cell r="Q2478">
            <v>-17500</v>
          </cell>
          <cell r="R2478">
            <v>462</v>
          </cell>
          <cell r="S2478">
            <v>0</v>
          </cell>
          <cell r="T2478" t="str">
            <v>Active</v>
          </cell>
          <cell r="U2478" t="str">
            <v>Masspay</v>
          </cell>
        </row>
        <row r="2479">
          <cell r="J2479" t="str">
            <v>CA-Knox-09/2023</v>
          </cell>
          <cell r="K2479">
            <v>45206</v>
          </cell>
          <cell r="L2479" t="str">
            <v>Monthly Billing</v>
          </cell>
          <cell r="M2479">
            <v>3500</v>
          </cell>
          <cell r="N2479">
            <v>3500</v>
          </cell>
          <cell r="O2479"/>
          <cell r="P2479" t="str">
            <v>Sep/2023</v>
          </cell>
          <cell r="Q2479">
            <v>3500</v>
          </cell>
          <cell r="R2479">
            <v>846</v>
          </cell>
          <cell r="S2479">
            <v>0</v>
          </cell>
          <cell r="T2479" t="str">
            <v>Active</v>
          </cell>
          <cell r="U2479" t="str">
            <v>Masspay</v>
          </cell>
        </row>
        <row r="2480">
          <cell r="J2480" t="str">
            <v>CA-Knox-10/2023</v>
          </cell>
          <cell r="K2480">
            <v>45237</v>
          </cell>
          <cell r="L2480" t="str">
            <v>Monthly Billing</v>
          </cell>
          <cell r="M2480">
            <v>3500</v>
          </cell>
          <cell r="N2480">
            <v>3500</v>
          </cell>
          <cell r="O2480"/>
          <cell r="P2480" t="str">
            <v>Oct/2023</v>
          </cell>
          <cell r="Q2480">
            <v>3500</v>
          </cell>
          <cell r="R2480">
            <v>815</v>
          </cell>
          <cell r="S2480">
            <v>0</v>
          </cell>
          <cell r="T2480" t="str">
            <v>Active</v>
          </cell>
          <cell r="U2480" t="str">
            <v>Masspay</v>
          </cell>
        </row>
        <row r="2481">
          <cell r="J2481" t="str">
            <v>CA-Knox-11/2023</v>
          </cell>
          <cell r="K2481">
            <v>45267</v>
          </cell>
          <cell r="L2481" t="str">
            <v>Monthly Billing</v>
          </cell>
          <cell r="M2481">
            <v>3500</v>
          </cell>
          <cell r="N2481">
            <v>3500</v>
          </cell>
          <cell r="O2481"/>
          <cell r="P2481" t="str">
            <v>Nov/2023</v>
          </cell>
          <cell r="Q2481">
            <v>3500</v>
          </cell>
          <cell r="R2481">
            <v>785</v>
          </cell>
          <cell r="S2481">
            <v>0</v>
          </cell>
          <cell r="T2481" t="str">
            <v>Active</v>
          </cell>
          <cell r="U2481" t="str">
            <v>Masspay</v>
          </cell>
        </row>
        <row r="2482">
          <cell r="J2482" t="str">
            <v>CA-Knox-12/2023</v>
          </cell>
          <cell r="K2482">
            <v>45299</v>
          </cell>
          <cell r="L2482" t="str">
            <v>Monthly Billing</v>
          </cell>
          <cell r="M2482">
            <v>3500</v>
          </cell>
          <cell r="N2482">
            <v>7000</v>
          </cell>
          <cell r="O2482"/>
          <cell r="P2482" t="str">
            <v>Dec/2023</v>
          </cell>
          <cell r="Q2482">
            <v>3500</v>
          </cell>
          <cell r="R2482">
            <v>753</v>
          </cell>
          <cell r="S2482">
            <v>0</v>
          </cell>
          <cell r="T2482" t="str">
            <v>Active</v>
          </cell>
          <cell r="U2482" t="str">
            <v>Masspay</v>
          </cell>
        </row>
        <row r="2483">
          <cell r="J2483" t="str">
            <v>SG-krung thai bank public company limited	-11/2022</v>
          </cell>
          <cell r="K2483">
            <v>44907</v>
          </cell>
          <cell r="L2483" t="str">
            <v>Monthly Billing</v>
          </cell>
          <cell r="M2483">
            <v>30</v>
          </cell>
          <cell r="N2483">
            <v>30</v>
          </cell>
          <cell r="O2483"/>
          <cell r="P2483" t="str">
            <v>Nov/2022</v>
          </cell>
          <cell r="Q2483">
            <v>30</v>
          </cell>
          <cell r="R2483">
            <v>1145</v>
          </cell>
          <cell r="S2483">
            <v>0</v>
          </cell>
          <cell r="T2483" t="str">
            <v>Active</v>
          </cell>
          <cell r="U2483" t="str">
            <v>Masspay</v>
          </cell>
        </row>
        <row r="2484">
          <cell r="J2484" t="str">
            <v>SG-krung thai bank public company limited-12/2022</v>
          </cell>
          <cell r="K2484">
            <v>44937</v>
          </cell>
          <cell r="L2484" t="str">
            <v>Monthly Billing</v>
          </cell>
          <cell r="M2484">
            <v>14</v>
          </cell>
          <cell r="N2484">
            <v>14</v>
          </cell>
          <cell r="O2484"/>
          <cell r="P2484" t="str">
            <v>Dec/2022</v>
          </cell>
          <cell r="Q2484">
            <v>14</v>
          </cell>
          <cell r="R2484">
            <v>1115</v>
          </cell>
          <cell r="S2484">
            <v>0</v>
          </cell>
          <cell r="T2484" t="str">
            <v>Active</v>
          </cell>
          <cell r="U2484" t="str">
            <v>Masspay</v>
          </cell>
        </row>
        <row r="2485">
          <cell r="J2485" t="str">
            <v>SG-krung thai bank public company limited-01/2023</v>
          </cell>
          <cell r="K2485">
            <v>44964</v>
          </cell>
          <cell r="L2485" t="str">
            <v>Monthly Billing</v>
          </cell>
          <cell r="M2485">
            <v>58</v>
          </cell>
          <cell r="N2485">
            <v>58</v>
          </cell>
          <cell r="O2485"/>
          <cell r="P2485" t="str">
            <v>Jan/2023</v>
          </cell>
          <cell r="Q2485">
            <v>58</v>
          </cell>
          <cell r="R2485">
            <v>1088</v>
          </cell>
          <cell r="S2485">
            <v>0</v>
          </cell>
          <cell r="T2485" t="str">
            <v>Active</v>
          </cell>
          <cell r="U2485" t="str">
            <v>Masspay</v>
          </cell>
        </row>
        <row r="2486">
          <cell r="J2486" t="str">
            <v>SG-krungthai-02/2023</v>
          </cell>
          <cell r="K2486">
            <v>44992</v>
          </cell>
          <cell r="L2486" t="str">
            <v>Monthly Billing</v>
          </cell>
          <cell r="M2486">
            <v>30</v>
          </cell>
          <cell r="N2486">
            <v>30</v>
          </cell>
          <cell r="O2486"/>
          <cell r="P2486" t="str">
            <v>Feb/2023</v>
          </cell>
          <cell r="Q2486">
            <v>30</v>
          </cell>
          <cell r="R2486">
            <v>1060</v>
          </cell>
          <cell r="S2486">
            <v>0</v>
          </cell>
          <cell r="T2486" t="str">
            <v>Active</v>
          </cell>
          <cell r="U2486" t="str">
            <v>Masspay</v>
          </cell>
        </row>
        <row r="2487">
          <cell r="J2487" t="str">
            <v>SG-krungthai-03/2023</v>
          </cell>
          <cell r="K2487">
            <v>45023</v>
          </cell>
          <cell r="L2487" t="str">
            <v>Monthly Billing</v>
          </cell>
          <cell r="M2487">
            <v>36</v>
          </cell>
          <cell r="N2487">
            <v>36</v>
          </cell>
          <cell r="O2487"/>
          <cell r="P2487" t="str">
            <v>Mar/2023</v>
          </cell>
          <cell r="Q2487">
            <v>36</v>
          </cell>
          <cell r="R2487">
            <v>1029</v>
          </cell>
          <cell r="S2487">
            <v>0</v>
          </cell>
          <cell r="T2487" t="str">
            <v>Active</v>
          </cell>
          <cell r="U2487" t="str">
            <v>Masspay</v>
          </cell>
        </row>
        <row r="2488">
          <cell r="J2488" t="str">
            <v>SG-krungthai-04/2023</v>
          </cell>
          <cell r="K2488">
            <v>45054</v>
          </cell>
          <cell r="L2488" t="str">
            <v>Monthly Billing</v>
          </cell>
          <cell r="M2488">
            <v>10</v>
          </cell>
          <cell r="N2488">
            <v>10</v>
          </cell>
          <cell r="O2488"/>
          <cell r="P2488" t="str">
            <v>Apr/2023</v>
          </cell>
          <cell r="Q2488">
            <v>10</v>
          </cell>
          <cell r="R2488">
            <v>998</v>
          </cell>
          <cell r="S2488">
            <v>0</v>
          </cell>
          <cell r="T2488" t="str">
            <v>Active</v>
          </cell>
          <cell r="U2488" t="str">
            <v>Masspay</v>
          </cell>
        </row>
        <row r="2489">
          <cell r="J2489" t="str">
            <v>SG-krungthai-05/2023</v>
          </cell>
          <cell r="K2489">
            <v>45084</v>
          </cell>
          <cell r="L2489" t="str">
            <v>Monthly Billing</v>
          </cell>
          <cell r="M2489">
            <v>16</v>
          </cell>
          <cell r="N2489">
            <v>16</v>
          </cell>
          <cell r="O2489"/>
          <cell r="P2489" t="str">
            <v>May/2023</v>
          </cell>
          <cell r="Q2489">
            <v>16</v>
          </cell>
          <cell r="R2489">
            <v>968</v>
          </cell>
          <cell r="S2489">
            <v>0</v>
          </cell>
          <cell r="T2489" t="str">
            <v>Active</v>
          </cell>
          <cell r="U2489" t="str">
            <v>Masspay</v>
          </cell>
        </row>
        <row r="2490">
          <cell r="J2490" t="str">
            <v>SG-krungthai-06/2023</v>
          </cell>
          <cell r="K2490">
            <v>45114</v>
          </cell>
          <cell r="L2490" t="str">
            <v>Monthly Billing</v>
          </cell>
          <cell r="M2490">
            <v>50</v>
          </cell>
          <cell r="N2490">
            <v>50</v>
          </cell>
          <cell r="O2490"/>
          <cell r="P2490" t="str">
            <v>Jun/2023</v>
          </cell>
          <cell r="Q2490">
            <v>50</v>
          </cell>
          <cell r="R2490">
            <v>938</v>
          </cell>
          <cell r="S2490">
            <v>0</v>
          </cell>
          <cell r="T2490" t="str">
            <v>Active</v>
          </cell>
          <cell r="U2490" t="str">
            <v>Masspay</v>
          </cell>
        </row>
        <row r="2491">
          <cell r="J2491" t="str">
            <v>SG-krungthai-07/2023</v>
          </cell>
          <cell r="K2491">
            <v>45145</v>
          </cell>
          <cell r="L2491" t="str">
            <v>Monthly Billing</v>
          </cell>
          <cell r="M2491">
            <v>54</v>
          </cell>
          <cell r="N2491">
            <v>54</v>
          </cell>
          <cell r="O2491"/>
          <cell r="P2491" t="str">
            <v>Jul/2023</v>
          </cell>
          <cell r="Q2491">
            <v>54</v>
          </cell>
          <cell r="R2491">
            <v>907</v>
          </cell>
          <cell r="S2491">
            <v>0</v>
          </cell>
          <cell r="T2491" t="str">
            <v>Active</v>
          </cell>
          <cell r="U2491" t="str">
            <v>Masspay</v>
          </cell>
        </row>
        <row r="2492">
          <cell r="J2492" t="str">
            <v>SG -krungthai-08/2023</v>
          </cell>
          <cell r="K2492">
            <v>45176</v>
          </cell>
          <cell r="L2492" t="str">
            <v>Monthly Billing</v>
          </cell>
          <cell r="M2492">
            <v>70</v>
          </cell>
          <cell r="N2492">
            <v>70</v>
          </cell>
          <cell r="O2492"/>
          <cell r="P2492" t="str">
            <v>Aug/2023</v>
          </cell>
          <cell r="Q2492">
            <v>70</v>
          </cell>
          <cell r="R2492">
            <v>876</v>
          </cell>
          <cell r="S2492">
            <v>0</v>
          </cell>
          <cell r="T2492" t="str">
            <v>Active</v>
          </cell>
          <cell r="U2492" t="str">
            <v>Masspay</v>
          </cell>
        </row>
        <row r="2493">
          <cell r="J2493" t="str">
            <v>SG-krungthai-09/2023</v>
          </cell>
          <cell r="K2493">
            <v>45206</v>
          </cell>
          <cell r="L2493" t="str">
            <v>Monthly Billing</v>
          </cell>
          <cell r="M2493">
            <v>44</v>
          </cell>
          <cell r="N2493">
            <v>44</v>
          </cell>
          <cell r="O2493"/>
          <cell r="P2493" t="str">
            <v>Sep/2023</v>
          </cell>
          <cell r="Q2493">
            <v>44</v>
          </cell>
          <cell r="R2493">
            <v>846</v>
          </cell>
          <cell r="S2493">
            <v>0</v>
          </cell>
          <cell r="T2493" t="str">
            <v>Active</v>
          </cell>
          <cell r="U2493" t="str">
            <v>Masspay</v>
          </cell>
        </row>
        <row r="2494">
          <cell r="J2494" t="str">
            <v>SG-krungthai-10/2023</v>
          </cell>
          <cell r="K2494">
            <v>45237</v>
          </cell>
          <cell r="L2494" t="str">
            <v>Monthly Billing</v>
          </cell>
          <cell r="M2494">
            <v>76</v>
          </cell>
          <cell r="N2494">
            <v>76</v>
          </cell>
          <cell r="O2494"/>
          <cell r="P2494" t="str">
            <v>Oct/2023</v>
          </cell>
          <cell r="Q2494">
            <v>76</v>
          </cell>
          <cell r="R2494">
            <v>815</v>
          </cell>
          <cell r="S2494">
            <v>0</v>
          </cell>
          <cell r="T2494" t="str">
            <v>Active</v>
          </cell>
          <cell r="U2494" t="str">
            <v>Masspay</v>
          </cell>
        </row>
        <row r="2495">
          <cell r="J2495" t="str">
            <v>SG-krungthai-11/2023</v>
          </cell>
          <cell r="K2495">
            <v>45267</v>
          </cell>
          <cell r="L2495" t="str">
            <v>Monthly Billing</v>
          </cell>
          <cell r="M2495">
            <v>32</v>
          </cell>
          <cell r="N2495">
            <v>32</v>
          </cell>
          <cell r="O2495"/>
          <cell r="P2495" t="str">
            <v>Nov/2023</v>
          </cell>
          <cell r="Q2495">
            <v>32</v>
          </cell>
          <cell r="R2495">
            <v>785</v>
          </cell>
          <cell r="S2495">
            <v>0</v>
          </cell>
          <cell r="T2495" t="str">
            <v>Active</v>
          </cell>
          <cell r="U2495" t="str">
            <v>Masspay</v>
          </cell>
        </row>
        <row r="2496">
          <cell r="J2496" t="str">
            <v>SG-krungthai-12/2023</v>
          </cell>
          <cell r="K2496">
            <v>45299</v>
          </cell>
          <cell r="L2496" t="str">
            <v>Monthly Billing</v>
          </cell>
          <cell r="M2496">
            <v>14</v>
          </cell>
          <cell r="N2496">
            <v>14</v>
          </cell>
          <cell r="O2496"/>
          <cell r="P2496" t="str">
            <v>Dec/2023</v>
          </cell>
          <cell r="Q2496">
            <v>0</v>
          </cell>
          <cell r="R2496">
            <v>753</v>
          </cell>
          <cell r="S2496">
            <v>0</v>
          </cell>
          <cell r="T2496" t="str">
            <v>Active</v>
          </cell>
          <cell r="U2496" t="str">
            <v>Masspay</v>
          </cell>
        </row>
        <row r="2497">
          <cell r="J2497" t="str">
            <v>SG-krungthai-01/2024</v>
          </cell>
          <cell r="K2497">
            <v>45329</v>
          </cell>
          <cell r="L2497" t="str">
            <v>Monthly Billing</v>
          </cell>
          <cell r="M2497">
            <v>84</v>
          </cell>
          <cell r="N2497">
            <v>84</v>
          </cell>
          <cell r="O2497"/>
          <cell r="P2497" t="str">
            <v>Jan/2024</v>
          </cell>
          <cell r="Q2497">
            <v>84</v>
          </cell>
          <cell r="R2497">
            <v>723</v>
          </cell>
          <cell r="S2497">
            <v>0</v>
          </cell>
          <cell r="T2497" t="str">
            <v>Active</v>
          </cell>
          <cell r="U2497" t="str">
            <v>Masspay</v>
          </cell>
        </row>
        <row r="2498">
          <cell r="J2498" t="str">
            <v>SG-krungthai-02/2024</v>
          </cell>
          <cell r="K2498">
            <v>45358</v>
          </cell>
          <cell r="L2498" t="str">
            <v>Monthly Billing</v>
          </cell>
          <cell r="M2498">
            <v>40</v>
          </cell>
          <cell r="N2498">
            <v>40</v>
          </cell>
          <cell r="O2498"/>
          <cell r="P2498" t="str">
            <v>Feb/2024</v>
          </cell>
          <cell r="Q2498">
            <v>40</v>
          </cell>
          <cell r="R2498">
            <v>694</v>
          </cell>
          <cell r="S2498">
            <v>0</v>
          </cell>
          <cell r="T2498" t="str">
            <v>Active</v>
          </cell>
          <cell r="U2498" t="str">
            <v>Masspay</v>
          </cell>
        </row>
        <row r="2499">
          <cell r="J2499" t="str">
            <v>SG-krungthai-03/2024</v>
          </cell>
          <cell r="K2499">
            <v>45390</v>
          </cell>
          <cell r="L2499" t="str">
            <v>Monthly Billing</v>
          </cell>
          <cell r="M2499">
            <v>50</v>
          </cell>
          <cell r="N2499">
            <v>50</v>
          </cell>
          <cell r="O2499"/>
          <cell r="P2499" t="str">
            <v>Mar/2024</v>
          </cell>
          <cell r="Q2499">
            <v>50</v>
          </cell>
          <cell r="R2499">
            <v>662</v>
          </cell>
          <cell r="S2499">
            <v>0</v>
          </cell>
          <cell r="T2499" t="str">
            <v>Active</v>
          </cell>
          <cell r="U2499" t="str">
            <v>Masspay</v>
          </cell>
        </row>
        <row r="2500">
          <cell r="J2500" t="str">
            <v>SG-krungthai-04/2024</v>
          </cell>
          <cell r="K2500">
            <v>45419</v>
          </cell>
          <cell r="L2500" t="str">
            <v>Monthly Billing</v>
          </cell>
          <cell r="M2500">
            <v>52</v>
          </cell>
          <cell r="N2500">
            <v>52</v>
          </cell>
          <cell r="O2500"/>
          <cell r="P2500" t="str">
            <v>Apr/2024</v>
          </cell>
          <cell r="Q2500">
            <v>52</v>
          </cell>
          <cell r="R2500">
            <v>633</v>
          </cell>
          <cell r="S2500">
            <v>0</v>
          </cell>
          <cell r="T2500" t="str">
            <v>Active</v>
          </cell>
          <cell r="U2500" t="str">
            <v>Masspay</v>
          </cell>
        </row>
        <row r="2501">
          <cell r="J2501" t="str">
            <v>SG-krungthai-05/2024</v>
          </cell>
          <cell r="K2501">
            <v>45450</v>
          </cell>
          <cell r="L2501" t="str">
            <v>Monthly Billing</v>
          </cell>
          <cell r="M2501">
            <v>30</v>
          </cell>
          <cell r="N2501">
            <v>30</v>
          </cell>
          <cell r="O2501"/>
          <cell r="P2501" t="str">
            <v>May/2024</v>
          </cell>
          <cell r="Q2501">
            <v>30</v>
          </cell>
          <cell r="R2501">
            <v>602</v>
          </cell>
          <cell r="S2501">
            <v>0</v>
          </cell>
          <cell r="T2501" t="str">
            <v>Active</v>
          </cell>
          <cell r="U2501" t="str">
            <v>Masspay</v>
          </cell>
        </row>
        <row r="2502">
          <cell r="J2502" t="str">
            <v>SG-krungthai-06/2024</v>
          </cell>
          <cell r="K2502">
            <v>45481</v>
          </cell>
          <cell r="L2502" t="str">
            <v>Monthly Billing</v>
          </cell>
          <cell r="M2502">
            <v>42</v>
          </cell>
          <cell r="N2502">
            <v>42</v>
          </cell>
          <cell r="O2502"/>
          <cell r="P2502" t="str">
            <v>Jun/2024</v>
          </cell>
          <cell r="Q2502">
            <v>42</v>
          </cell>
          <cell r="R2502">
            <v>571</v>
          </cell>
          <cell r="S2502">
            <v>0</v>
          </cell>
          <cell r="T2502" t="str">
            <v>Active</v>
          </cell>
          <cell r="U2502" t="str">
            <v>Masspay</v>
          </cell>
        </row>
        <row r="2503">
          <cell r="J2503" t="str">
            <v>SG-krungthai-07/2024</v>
          </cell>
          <cell r="K2503">
            <v>45511</v>
          </cell>
          <cell r="L2503" t="str">
            <v>Monthly Billing</v>
          </cell>
          <cell r="M2503">
            <v>52</v>
          </cell>
          <cell r="N2503">
            <v>52</v>
          </cell>
          <cell r="O2503"/>
          <cell r="P2503" t="str">
            <v>Jul/2024</v>
          </cell>
          <cell r="Q2503">
            <v>52</v>
          </cell>
          <cell r="R2503">
            <v>541</v>
          </cell>
          <cell r="S2503">
            <v>0</v>
          </cell>
          <cell r="T2503" t="str">
            <v>Active</v>
          </cell>
          <cell r="U2503" t="str">
            <v>Masspay</v>
          </cell>
        </row>
        <row r="2504">
          <cell r="J2504" t="str">
            <v>SG-krungthai-08/2024</v>
          </cell>
          <cell r="K2504">
            <v>45542</v>
          </cell>
          <cell r="L2504" t="str">
            <v>Monthly Billing</v>
          </cell>
          <cell r="M2504">
            <v>82</v>
          </cell>
          <cell r="N2504">
            <v>82</v>
          </cell>
          <cell r="O2504"/>
          <cell r="P2504" t="str">
            <v>Aug/2024</v>
          </cell>
          <cell r="Q2504">
            <v>82</v>
          </cell>
          <cell r="R2504">
            <v>510</v>
          </cell>
          <cell r="S2504">
            <v>0</v>
          </cell>
          <cell r="T2504" t="str">
            <v>Active</v>
          </cell>
          <cell r="U2504" t="str">
            <v>Masspay</v>
          </cell>
        </row>
        <row r="2505">
          <cell r="J2505" t="str">
            <v>SG-krungthai-09/2024</v>
          </cell>
          <cell r="K2505">
            <v>45572</v>
          </cell>
          <cell r="L2505" t="str">
            <v>Monthly Billing</v>
          </cell>
          <cell r="M2505">
            <v>100</v>
          </cell>
          <cell r="N2505">
            <v>100</v>
          </cell>
          <cell r="O2505"/>
          <cell r="P2505" t="str">
            <v>Sep/2024</v>
          </cell>
          <cell r="Q2505">
            <v>100</v>
          </cell>
          <cell r="R2505">
            <v>480</v>
          </cell>
          <cell r="S2505">
            <v>0</v>
          </cell>
          <cell r="T2505" t="str">
            <v>Active</v>
          </cell>
          <cell r="U2505" t="str">
            <v>Masspay</v>
          </cell>
        </row>
        <row r="2506">
          <cell r="J2506" t="str">
            <v>SG-krungthai-10/2024</v>
          </cell>
          <cell r="K2506">
            <v>45603</v>
          </cell>
          <cell r="L2506" t="str">
            <v>Monthly Billing</v>
          </cell>
          <cell r="M2506">
            <v>30</v>
          </cell>
          <cell r="N2506">
            <v>30</v>
          </cell>
          <cell r="O2506"/>
          <cell r="P2506" t="str">
            <v>Oct/2024</v>
          </cell>
          <cell r="Q2506">
            <v>30</v>
          </cell>
          <cell r="R2506">
            <v>449</v>
          </cell>
          <cell r="S2506">
            <v>0</v>
          </cell>
          <cell r="T2506" t="str">
            <v>Active</v>
          </cell>
          <cell r="U2506" t="str">
            <v>Masspay</v>
          </cell>
        </row>
        <row r="2507">
          <cell r="J2507" t="str">
            <v>SG-krungthai-11/2024</v>
          </cell>
          <cell r="K2507">
            <v>45633</v>
          </cell>
          <cell r="L2507" t="str">
            <v>Monthly Billing</v>
          </cell>
          <cell r="M2507">
            <v>14</v>
          </cell>
          <cell r="N2507">
            <v>14</v>
          </cell>
          <cell r="O2507"/>
          <cell r="P2507" t="str">
            <v>Nov/2024</v>
          </cell>
          <cell r="Q2507">
            <v>14</v>
          </cell>
          <cell r="R2507">
            <v>419</v>
          </cell>
          <cell r="S2507">
            <v>0</v>
          </cell>
          <cell r="T2507" t="str">
            <v>Active</v>
          </cell>
          <cell r="U2507" t="str">
            <v>Masspay</v>
          </cell>
        </row>
        <row r="2508">
          <cell r="J2508" t="str">
            <v>SG-krungthai-12/2024</v>
          </cell>
          <cell r="K2508">
            <v>45664</v>
          </cell>
          <cell r="L2508" t="str">
            <v>Monthly Billing</v>
          </cell>
          <cell r="M2508">
            <v>32</v>
          </cell>
          <cell r="N2508">
            <v>32</v>
          </cell>
          <cell r="O2508"/>
          <cell r="P2508" t="str">
            <v>Dec/2024</v>
          </cell>
          <cell r="Q2508">
            <v>32</v>
          </cell>
          <cell r="R2508">
            <v>388</v>
          </cell>
          <cell r="S2508">
            <v>0</v>
          </cell>
          <cell r="T2508" t="str">
            <v>Active</v>
          </cell>
          <cell r="U2508" t="str">
            <v>Masspay</v>
          </cell>
        </row>
        <row r="2509">
          <cell r="J2509" t="str">
            <v>SG-krungthai-01/2025</v>
          </cell>
          <cell r="K2509">
            <v>45695</v>
          </cell>
          <cell r="L2509" t="str">
            <v>Monthly Billing</v>
          </cell>
          <cell r="M2509">
            <v>68</v>
          </cell>
          <cell r="N2509">
            <v>68</v>
          </cell>
          <cell r="O2509"/>
          <cell r="P2509" t="str">
            <v>Jan/2025</v>
          </cell>
          <cell r="Q2509">
            <v>68</v>
          </cell>
          <cell r="R2509">
            <v>357</v>
          </cell>
          <cell r="S2509">
            <v>0</v>
          </cell>
          <cell r="T2509" t="str">
            <v>Active</v>
          </cell>
          <cell r="U2509" t="str">
            <v>Masspay</v>
          </cell>
        </row>
        <row r="2510">
          <cell r="J2510" t="str">
            <v>SG-krungthai-02/2025</v>
          </cell>
          <cell r="K2510">
            <v>45723</v>
          </cell>
          <cell r="L2510" t="str">
            <v>Monthly Billing</v>
          </cell>
          <cell r="M2510">
            <v>42</v>
          </cell>
          <cell r="N2510">
            <v>42</v>
          </cell>
          <cell r="O2510"/>
          <cell r="P2510" t="str">
            <v>Feb/2025</v>
          </cell>
          <cell r="Q2510">
            <v>42</v>
          </cell>
          <cell r="R2510">
            <v>329</v>
          </cell>
          <cell r="S2510">
            <v>0</v>
          </cell>
          <cell r="T2510" t="str">
            <v>Active</v>
          </cell>
          <cell r="U2510" t="str">
            <v>Masspay</v>
          </cell>
        </row>
        <row r="2511">
          <cell r="J2511" t="str">
            <v>SG-krungthai-03/2025</v>
          </cell>
          <cell r="K2511">
            <v>45754</v>
          </cell>
          <cell r="L2511" t="str">
            <v>Monthly Billing</v>
          </cell>
          <cell r="M2511">
            <v>46</v>
          </cell>
          <cell r="N2511">
            <v>46</v>
          </cell>
          <cell r="O2511"/>
          <cell r="P2511" t="str">
            <v>Mar/2025</v>
          </cell>
          <cell r="Q2511">
            <v>46</v>
          </cell>
          <cell r="R2511">
            <v>298</v>
          </cell>
          <cell r="S2511">
            <v>0</v>
          </cell>
          <cell r="T2511" t="str">
            <v>Active</v>
          </cell>
          <cell r="U2511" t="str">
            <v>Masspay</v>
          </cell>
        </row>
        <row r="2512">
          <cell r="J2512" t="str">
            <v>SG-krungthai-04/2025</v>
          </cell>
          <cell r="K2512">
            <v>45784</v>
          </cell>
          <cell r="L2512" t="str">
            <v>Monthly Billing</v>
          </cell>
          <cell r="M2512">
            <v>54</v>
          </cell>
          <cell r="N2512">
            <v>54</v>
          </cell>
          <cell r="O2512"/>
          <cell r="P2512" t="str">
            <v>Apr/2025</v>
          </cell>
          <cell r="Q2512">
            <v>54</v>
          </cell>
          <cell r="R2512">
            <v>268</v>
          </cell>
          <cell r="S2512">
            <v>0</v>
          </cell>
          <cell r="T2512" t="str">
            <v>Active</v>
          </cell>
          <cell r="U2512" t="str">
            <v>Masspay</v>
          </cell>
        </row>
        <row r="2513">
          <cell r="J2513" t="str">
            <v>SG-krungthai-05/2025</v>
          </cell>
          <cell r="K2513">
            <v>45815</v>
          </cell>
          <cell r="L2513" t="str">
            <v>Monthly Billing</v>
          </cell>
          <cell r="M2513">
            <v>46</v>
          </cell>
          <cell r="N2513">
            <v>46</v>
          </cell>
          <cell r="O2513"/>
          <cell r="P2513" t="str">
            <v>May/2025</v>
          </cell>
          <cell r="Q2513">
            <v>46</v>
          </cell>
          <cell r="R2513">
            <v>237</v>
          </cell>
          <cell r="S2513">
            <v>0</v>
          </cell>
          <cell r="T2513" t="str">
            <v>Active</v>
          </cell>
          <cell r="U2513" t="str">
            <v>Masspay</v>
          </cell>
        </row>
        <row r="2514">
          <cell r="J2514" t="str">
            <v>SG-krungthai-06/2025</v>
          </cell>
          <cell r="K2514">
            <v>45845</v>
          </cell>
          <cell r="L2514" t="str">
            <v>Monthly Billing</v>
          </cell>
          <cell r="M2514">
            <v>30</v>
          </cell>
          <cell r="N2514">
            <v>30</v>
          </cell>
          <cell r="O2514">
            <v>0</v>
          </cell>
          <cell r="P2514" t="str">
            <v>Jun/2025</v>
          </cell>
          <cell r="Q2514">
            <v>30</v>
          </cell>
          <cell r="R2514">
            <v>207</v>
          </cell>
          <cell r="S2514">
            <v>0</v>
          </cell>
          <cell r="T2514" t="str">
            <v>Active</v>
          </cell>
          <cell r="U2514" t="str">
            <v>Masspay</v>
          </cell>
        </row>
        <row r="2515">
          <cell r="J2515" t="str">
            <v>SG-krungthai-07/2025</v>
          </cell>
          <cell r="K2515">
            <v>45876</v>
          </cell>
          <cell r="L2515" t="str">
            <v>Monthly Billing</v>
          </cell>
          <cell r="M2515">
            <v>6</v>
          </cell>
          <cell r="N2515">
            <v>6</v>
          </cell>
          <cell r="O2515">
            <v>0</v>
          </cell>
          <cell r="P2515" t="str">
            <v>Jul/2025</v>
          </cell>
          <cell r="Q2515">
            <v>6</v>
          </cell>
          <cell r="R2515">
            <v>176</v>
          </cell>
          <cell r="S2515">
            <v>0</v>
          </cell>
          <cell r="T2515" t="str">
            <v>Active</v>
          </cell>
          <cell r="U2515" t="str">
            <v>Masspay</v>
          </cell>
        </row>
        <row r="2516">
          <cell r="J2516" t="str">
            <v>SG-krungthai-08/2025</v>
          </cell>
          <cell r="K2516">
            <v>45908</v>
          </cell>
          <cell r="L2516" t="str">
            <v>Monthly Billing</v>
          </cell>
          <cell r="M2516">
            <v>14</v>
          </cell>
          <cell r="N2516">
            <v>14</v>
          </cell>
          <cell r="O2516">
            <v>0</v>
          </cell>
          <cell r="P2516" t="str">
            <v>Aug/2025</v>
          </cell>
          <cell r="Q2516">
            <v>14</v>
          </cell>
          <cell r="R2516">
            <v>144</v>
          </cell>
          <cell r="S2516">
            <v>0</v>
          </cell>
          <cell r="T2516" t="str">
            <v>Active</v>
          </cell>
          <cell r="U2516" t="str">
            <v>Masspay</v>
          </cell>
        </row>
        <row r="2517">
          <cell r="J2517" t="str">
            <v>SG-krungthai-09/2025</v>
          </cell>
          <cell r="K2517">
            <v>45937</v>
          </cell>
          <cell r="L2517" t="str">
            <v>Monthly Billing</v>
          </cell>
          <cell r="M2517">
            <v>18</v>
          </cell>
          <cell r="N2517">
            <v>18</v>
          </cell>
          <cell r="O2517">
            <v>0</v>
          </cell>
          <cell r="P2517" t="str">
            <v>Sep/2025</v>
          </cell>
          <cell r="Q2517">
            <v>18</v>
          </cell>
          <cell r="R2517">
            <v>115</v>
          </cell>
          <cell r="S2517">
            <v>0</v>
          </cell>
          <cell r="T2517" t="str">
            <v>Active</v>
          </cell>
          <cell r="U2517" t="str">
            <v>Masspay</v>
          </cell>
        </row>
        <row r="2518">
          <cell r="J2518" t="str">
            <v>SG-krungthai-10/2025</v>
          </cell>
          <cell r="K2518">
            <v>45968</v>
          </cell>
          <cell r="L2518" t="str">
            <v>Monthly Billing</v>
          </cell>
          <cell r="M2518">
            <v>10</v>
          </cell>
          <cell r="N2518">
            <v>10</v>
          </cell>
          <cell r="O2518">
            <v>0</v>
          </cell>
          <cell r="P2518" t="str">
            <v>Oct/2025</v>
          </cell>
          <cell r="Q2518">
            <v>10</v>
          </cell>
          <cell r="R2518">
            <v>84</v>
          </cell>
          <cell r="S2518">
            <v>0</v>
          </cell>
          <cell r="T2518" t="str">
            <v>Active</v>
          </cell>
          <cell r="U2518" t="str">
            <v>Masspay</v>
          </cell>
        </row>
        <row r="2519">
          <cell r="J2519" t="str">
            <v>SG-krungthai-11/2025</v>
          </cell>
          <cell r="K2519">
            <v>45999</v>
          </cell>
          <cell r="L2519" t="str">
            <v>Monthly Billing</v>
          </cell>
          <cell r="M2519">
            <v>54</v>
          </cell>
          <cell r="N2519">
            <v>54</v>
          </cell>
          <cell r="O2519">
            <v>0</v>
          </cell>
          <cell r="P2519" t="str">
            <v>Nov/2025</v>
          </cell>
          <cell r="Q2519">
            <v>54</v>
          </cell>
          <cell r="R2519">
            <v>53</v>
          </cell>
          <cell r="S2519">
            <v>0</v>
          </cell>
          <cell r="T2519" t="str">
            <v>Active</v>
          </cell>
          <cell r="U2519" t="str">
            <v>Masspay</v>
          </cell>
        </row>
        <row r="2520">
          <cell r="J2520" t="str">
            <v>SG-krungthai-12/2025</v>
          </cell>
          <cell r="K2520">
            <v>46032</v>
          </cell>
          <cell r="L2520" t="str">
            <v>Monthly Billing</v>
          </cell>
          <cell r="M2520">
            <v>26</v>
          </cell>
          <cell r="N2520">
            <v>26</v>
          </cell>
          <cell r="O2520">
            <v>0</v>
          </cell>
          <cell r="P2520" t="str">
            <v>Dec/2025</v>
          </cell>
          <cell r="Q2520">
            <v>26</v>
          </cell>
          <cell r="R2520">
            <v>20</v>
          </cell>
          <cell r="S2520">
            <v>0</v>
          </cell>
          <cell r="T2520" t="str">
            <v>Active</v>
          </cell>
          <cell r="U2520" t="str">
            <v>Masspay</v>
          </cell>
        </row>
        <row r="2521">
          <cell r="J2521" t="str">
            <v>AU -Laverne-10/2023</v>
          </cell>
          <cell r="K2521">
            <v>45236</v>
          </cell>
          <cell r="L2521" t="str">
            <v>Client Setup Fee</v>
          </cell>
          <cell r="M2521">
            <v>15950</v>
          </cell>
          <cell r="N2521">
            <v>15950</v>
          </cell>
          <cell r="O2521"/>
          <cell r="P2521" t="str">
            <v>Oct/2023</v>
          </cell>
          <cell r="Q2521">
            <v>15950</v>
          </cell>
          <cell r="R2521">
            <v>816</v>
          </cell>
          <cell r="S2521">
            <v>0</v>
          </cell>
          <cell r="T2521" t="str">
            <v>Active</v>
          </cell>
          <cell r="U2521" t="str">
            <v>Masspay</v>
          </cell>
        </row>
        <row r="2522">
          <cell r="J2522" t="str">
            <v>AU-Laverne-08/2024</v>
          </cell>
          <cell r="K2522">
            <v>45545</v>
          </cell>
          <cell r="L2522" t="str">
            <v>Monthly Billing</v>
          </cell>
          <cell r="M2522">
            <v>2900</v>
          </cell>
          <cell r="N2522">
            <v>2900</v>
          </cell>
          <cell r="O2522"/>
          <cell r="P2522" t="str">
            <v>Aug/2024</v>
          </cell>
          <cell r="Q2522">
            <v>2900</v>
          </cell>
          <cell r="R2522">
            <v>507</v>
          </cell>
          <cell r="S2522">
            <v>0</v>
          </cell>
          <cell r="T2522" t="str">
            <v>Active</v>
          </cell>
          <cell r="U2522" t="str">
            <v>Masspay</v>
          </cell>
        </row>
        <row r="2523">
          <cell r="J2523" t="str">
            <v>AU-Laverne-09/2024</v>
          </cell>
          <cell r="K2523">
            <v>45574</v>
          </cell>
          <cell r="L2523" t="str">
            <v>Monthly Billing</v>
          </cell>
          <cell r="M2523">
            <v>2900</v>
          </cell>
          <cell r="N2523">
            <v>2900</v>
          </cell>
          <cell r="O2523"/>
          <cell r="P2523" t="str">
            <v>Sep/2024</v>
          </cell>
          <cell r="Q2523">
            <v>2900</v>
          </cell>
          <cell r="R2523">
            <v>478</v>
          </cell>
          <cell r="S2523">
            <v>0</v>
          </cell>
          <cell r="T2523" t="str">
            <v>Active</v>
          </cell>
          <cell r="U2523" t="str">
            <v>Masspay</v>
          </cell>
        </row>
        <row r="2524">
          <cell r="J2524" t="str">
            <v>AU-Laverne-10/2024</v>
          </cell>
          <cell r="K2524">
            <v>45607</v>
          </cell>
          <cell r="L2524" t="str">
            <v>Monthly Billing</v>
          </cell>
          <cell r="M2524">
            <v>2900</v>
          </cell>
          <cell r="N2524">
            <v>2900</v>
          </cell>
          <cell r="O2524"/>
          <cell r="P2524" t="str">
            <v>Oct/2024</v>
          </cell>
          <cell r="Q2524">
            <v>2900</v>
          </cell>
          <cell r="R2524">
            <v>445</v>
          </cell>
          <cell r="S2524">
            <v>0</v>
          </cell>
          <cell r="T2524" t="str">
            <v>Active</v>
          </cell>
          <cell r="U2524" t="str">
            <v>Masspay</v>
          </cell>
        </row>
        <row r="2525">
          <cell r="J2525" t="str">
            <v>AU-Laverne-11/2024</v>
          </cell>
          <cell r="K2525">
            <v>45636</v>
          </cell>
          <cell r="L2525" t="str">
            <v>Monthly Billing</v>
          </cell>
          <cell r="M2525">
            <v>2900</v>
          </cell>
          <cell r="N2525">
            <v>5800</v>
          </cell>
          <cell r="O2525"/>
          <cell r="P2525" t="str">
            <v>Nov/2024</v>
          </cell>
          <cell r="Q2525">
            <v>2900</v>
          </cell>
          <cell r="R2525">
            <v>416</v>
          </cell>
          <cell r="S2525">
            <v>0</v>
          </cell>
          <cell r="T2525" t="str">
            <v>Active</v>
          </cell>
          <cell r="U2525" t="str">
            <v>Masspay</v>
          </cell>
        </row>
        <row r="2526">
          <cell r="J2526" t="str">
            <v>AU-Laverne-12/2024</v>
          </cell>
          <cell r="K2526">
            <v>45667</v>
          </cell>
          <cell r="L2526" t="str">
            <v>Monthly Billing</v>
          </cell>
          <cell r="M2526">
            <v>2900</v>
          </cell>
          <cell r="N2526">
            <v>5800</v>
          </cell>
          <cell r="O2526"/>
          <cell r="P2526" t="str">
            <v>Dec/2024</v>
          </cell>
          <cell r="Q2526">
            <v>2900</v>
          </cell>
          <cell r="R2526">
            <v>385</v>
          </cell>
          <cell r="S2526">
            <v>0</v>
          </cell>
          <cell r="T2526" t="str">
            <v>Active</v>
          </cell>
          <cell r="U2526" t="str">
            <v>Masspay</v>
          </cell>
        </row>
        <row r="2527">
          <cell r="J2527" t="str">
            <v>AU-Laverne-01/2025</v>
          </cell>
          <cell r="K2527">
            <v>45698</v>
          </cell>
          <cell r="L2527" t="str">
            <v>Monthly Billing</v>
          </cell>
          <cell r="M2527">
            <v>2900</v>
          </cell>
          <cell r="N2527">
            <v>5800</v>
          </cell>
          <cell r="O2527"/>
          <cell r="P2527" t="str">
            <v>Jan/2025</v>
          </cell>
          <cell r="Q2527">
            <v>2900</v>
          </cell>
          <cell r="R2527">
            <v>354</v>
          </cell>
          <cell r="S2527">
            <v>0</v>
          </cell>
          <cell r="T2527" t="str">
            <v>Active</v>
          </cell>
          <cell r="U2527" t="str">
            <v>Masspay</v>
          </cell>
        </row>
        <row r="2528">
          <cell r="J2528" t="str">
            <v>SG-Lemonway-11/2022</v>
          </cell>
          <cell r="K2528">
            <v>44907</v>
          </cell>
          <cell r="L2528" t="str">
            <v>Monthly Billing</v>
          </cell>
          <cell r="M2528">
            <v>6055.94</v>
          </cell>
          <cell r="N2528">
            <v>6055.94</v>
          </cell>
          <cell r="O2528"/>
          <cell r="P2528" t="str">
            <v>Nov/2022</v>
          </cell>
          <cell r="Q2528">
            <v>6055.94</v>
          </cell>
          <cell r="R2528">
            <v>1145</v>
          </cell>
          <cell r="S2528">
            <v>0</v>
          </cell>
          <cell r="T2528" t="str">
            <v>Active</v>
          </cell>
          <cell r="U2528" t="str">
            <v>Masspay</v>
          </cell>
        </row>
        <row r="2529">
          <cell r="J2529" t="str">
            <v>SG-Lemonway-12/2022</v>
          </cell>
          <cell r="K2529">
            <v>44938</v>
          </cell>
          <cell r="L2529" t="str">
            <v>Monthly Billing</v>
          </cell>
          <cell r="M2529">
            <v>6237.11</v>
          </cell>
          <cell r="N2529">
            <v>6237.11</v>
          </cell>
          <cell r="O2529"/>
          <cell r="P2529" t="str">
            <v>Dec/2022</v>
          </cell>
          <cell r="Q2529">
            <v>6237.11</v>
          </cell>
          <cell r="R2529">
            <v>1114</v>
          </cell>
          <cell r="S2529">
            <v>0</v>
          </cell>
          <cell r="T2529" t="str">
            <v>Active</v>
          </cell>
          <cell r="U2529" t="str">
            <v>Masspay</v>
          </cell>
        </row>
        <row r="2530">
          <cell r="J2530" t="str">
            <v>SG-Lemonway-01/2023</v>
          </cell>
          <cell r="K2530">
            <v>44964</v>
          </cell>
          <cell r="L2530" t="str">
            <v>Monthly Billing</v>
          </cell>
          <cell r="M2530">
            <v>5978.28</v>
          </cell>
          <cell r="N2530">
            <v>5978.28</v>
          </cell>
          <cell r="O2530"/>
          <cell r="P2530" t="str">
            <v>Jan/2023</v>
          </cell>
          <cell r="Q2530">
            <v>5978.28</v>
          </cell>
          <cell r="R2530">
            <v>1088</v>
          </cell>
          <cell r="S2530">
            <v>0</v>
          </cell>
          <cell r="T2530" t="str">
            <v>Active</v>
          </cell>
          <cell r="U2530" t="str">
            <v>Masspay</v>
          </cell>
        </row>
        <row r="2531">
          <cell r="J2531" t="str">
            <v>SG-Lemonway-02/2023</v>
          </cell>
          <cell r="K2531">
            <v>44992</v>
          </cell>
          <cell r="L2531" t="str">
            <v>Monthly Billing</v>
          </cell>
          <cell r="M2531">
            <v>4864.75</v>
          </cell>
          <cell r="N2531">
            <v>4864.75</v>
          </cell>
          <cell r="O2531"/>
          <cell r="P2531" t="str">
            <v>Feb/2023</v>
          </cell>
          <cell r="Q2531">
            <v>4864.75</v>
          </cell>
          <cell r="R2531">
            <v>1060</v>
          </cell>
          <cell r="S2531">
            <v>0</v>
          </cell>
          <cell r="T2531" t="str">
            <v>Active</v>
          </cell>
          <cell r="U2531" t="str">
            <v>Masspay</v>
          </cell>
        </row>
        <row r="2532">
          <cell r="J2532" t="str">
            <v>SG-Lemonway-03/2023</v>
          </cell>
          <cell r="K2532">
            <v>45023</v>
          </cell>
          <cell r="L2532" t="str">
            <v>Monthly Billing</v>
          </cell>
          <cell r="M2532">
            <v>3566.64</v>
          </cell>
          <cell r="N2532">
            <v>8431.39</v>
          </cell>
          <cell r="O2532"/>
          <cell r="P2532" t="str">
            <v>Mar/2023</v>
          </cell>
          <cell r="Q2532">
            <v>3566.64</v>
          </cell>
          <cell r="R2532">
            <v>1029</v>
          </cell>
          <cell r="S2532">
            <v>0</v>
          </cell>
          <cell r="T2532" t="str">
            <v>Active</v>
          </cell>
          <cell r="U2532" t="str">
            <v>Masspay</v>
          </cell>
        </row>
        <row r="2533">
          <cell r="J2533" t="str">
            <v>SG-Lemonway-04/2023</v>
          </cell>
          <cell r="K2533">
            <v>45054</v>
          </cell>
          <cell r="L2533" t="str">
            <v>Monthly Billing</v>
          </cell>
          <cell r="M2533">
            <v>2430.0100000000002</v>
          </cell>
          <cell r="N2533">
            <v>5996.65</v>
          </cell>
          <cell r="O2533"/>
          <cell r="P2533" t="str">
            <v>Apr/2023</v>
          </cell>
          <cell r="Q2533">
            <v>2430.0100000000002</v>
          </cell>
          <cell r="R2533">
            <v>998</v>
          </cell>
          <cell r="S2533">
            <v>0</v>
          </cell>
          <cell r="T2533" t="str">
            <v>Active</v>
          </cell>
          <cell r="U2533" t="str">
            <v>Masspay</v>
          </cell>
        </row>
        <row r="2534">
          <cell r="J2534" t="str">
            <v>SG-Lemonway-05/2023</v>
          </cell>
          <cell r="K2534">
            <v>45084</v>
          </cell>
          <cell r="L2534" t="str">
            <v>Monthly Billing</v>
          </cell>
          <cell r="M2534">
            <v>3416.71</v>
          </cell>
          <cell r="N2534">
            <v>3416.71</v>
          </cell>
          <cell r="O2534"/>
          <cell r="P2534" t="str">
            <v>May/2023</v>
          </cell>
          <cell r="Q2534">
            <v>3416.71</v>
          </cell>
          <cell r="R2534">
            <v>968</v>
          </cell>
          <cell r="S2534">
            <v>0</v>
          </cell>
          <cell r="T2534" t="str">
            <v>Active</v>
          </cell>
          <cell r="U2534" t="str">
            <v>Masspay</v>
          </cell>
        </row>
        <row r="2535">
          <cell r="J2535" t="str">
            <v>SG-Lemonway-06/2023</v>
          </cell>
          <cell r="K2535">
            <v>45114</v>
          </cell>
          <cell r="L2535" t="str">
            <v>Monthly Billing</v>
          </cell>
          <cell r="M2535">
            <v>3658.71</v>
          </cell>
          <cell r="N2535">
            <v>3658.71</v>
          </cell>
          <cell r="O2535"/>
          <cell r="P2535" t="str">
            <v>Jun/2023</v>
          </cell>
          <cell r="Q2535">
            <v>3658.71</v>
          </cell>
          <cell r="R2535">
            <v>938</v>
          </cell>
          <cell r="S2535">
            <v>0</v>
          </cell>
          <cell r="T2535" t="str">
            <v>Active</v>
          </cell>
          <cell r="U2535" t="str">
            <v>Masspay</v>
          </cell>
        </row>
        <row r="2536">
          <cell r="J2536" t="str">
            <v>SG-Lemonway-07/2023</v>
          </cell>
          <cell r="K2536">
            <v>45145</v>
          </cell>
          <cell r="L2536" t="str">
            <v>Monthly Billing</v>
          </cell>
          <cell r="M2536">
            <v>2667.06</v>
          </cell>
          <cell r="N2536">
            <v>2667.06</v>
          </cell>
          <cell r="O2536"/>
          <cell r="P2536" t="str">
            <v>Jul/2023</v>
          </cell>
          <cell r="Q2536">
            <v>2667.06</v>
          </cell>
          <cell r="R2536">
            <v>907</v>
          </cell>
          <cell r="S2536">
            <v>0</v>
          </cell>
          <cell r="T2536" t="str">
            <v>Active</v>
          </cell>
          <cell r="U2536" t="str">
            <v>Masspay</v>
          </cell>
        </row>
        <row r="2537">
          <cell r="J2537" t="str">
            <v>SG -Lemonway-08/2023</v>
          </cell>
          <cell r="K2537">
            <v>45176</v>
          </cell>
          <cell r="L2537" t="str">
            <v>Monthly Billing</v>
          </cell>
          <cell r="M2537">
            <v>3647.38</v>
          </cell>
          <cell r="N2537">
            <v>3647.38</v>
          </cell>
          <cell r="O2537"/>
          <cell r="P2537" t="str">
            <v>Aug/2023</v>
          </cell>
          <cell r="Q2537">
            <v>3647.38</v>
          </cell>
          <cell r="R2537">
            <v>876</v>
          </cell>
          <cell r="S2537">
            <v>0</v>
          </cell>
          <cell r="T2537" t="str">
            <v>Active</v>
          </cell>
          <cell r="U2537" t="str">
            <v>Masspay</v>
          </cell>
        </row>
        <row r="2538">
          <cell r="J2538" t="str">
            <v>SG-Lemonway-09/2023</v>
          </cell>
          <cell r="K2538">
            <v>45206</v>
          </cell>
          <cell r="L2538" t="str">
            <v>Monthly Billing</v>
          </cell>
          <cell r="M2538">
            <v>3931.95</v>
          </cell>
          <cell r="N2538">
            <v>3931.95</v>
          </cell>
          <cell r="O2538"/>
          <cell r="P2538" t="str">
            <v>Sep/2023</v>
          </cell>
          <cell r="Q2538">
            <v>3931.95</v>
          </cell>
          <cell r="R2538">
            <v>846</v>
          </cell>
          <cell r="S2538">
            <v>0</v>
          </cell>
          <cell r="T2538" t="str">
            <v>Active</v>
          </cell>
          <cell r="U2538" t="str">
            <v>Masspay</v>
          </cell>
        </row>
        <row r="2539">
          <cell r="J2539" t="str">
            <v>SG-Lemonway-10/2023</v>
          </cell>
          <cell r="K2539">
            <v>45237</v>
          </cell>
          <cell r="L2539" t="str">
            <v>Monthly Billing</v>
          </cell>
          <cell r="M2539">
            <v>3025.77</v>
          </cell>
          <cell r="N2539">
            <v>6957.72</v>
          </cell>
          <cell r="O2539"/>
          <cell r="P2539" t="str">
            <v>Oct/2023</v>
          </cell>
          <cell r="Q2539">
            <v>3025.77</v>
          </cell>
          <cell r="R2539">
            <v>815</v>
          </cell>
          <cell r="S2539">
            <v>0</v>
          </cell>
          <cell r="T2539" t="str">
            <v>Active</v>
          </cell>
          <cell r="U2539" t="str">
            <v>Masspay</v>
          </cell>
        </row>
        <row r="2540">
          <cell r="J2540" t="str">
            <v>SG-Lemonway-11/2023</v>
          </cell>
          <cell r="K2540">
            <v>45267</v>
          </cell>
          <cell r="L2540" t="str">
            <v>Monthly Billing</v>
          </cell>
          <cell r="M2540">
            <v>3342.46</v>
          </cell>
          <cell r="N2540">
            <v>6368.23</v>
          </cell>
          <cell r="O2540"/>
          <cell r="P2540" t="str">
            <v>Nov/2023</v>
          </cell>
          <cell r="Q2540">
            <v>3342.46</v>
          </cell>
          <cell r="R2540">
            <v>785</v>
          </cell>
          <cell r="S2540">
            <v>0</v>
          </cell>
          <cell r="T2540" t="str">
            <v>Active</v>
          </cell>
          <cell r="U2540" t="str">
            <v>Masspay</v>
          </cell>
        </row>
        <row r="2541">
          <cell r="J2541" t="str">
            <v>SG-Lemonway-12/2023</v>
          </cell>
          <cell r="K2541">
            <v>45299</v>
          </cell>
          <cell r="L2541" t="str">
            <v>Monthly Billing</v>
          </cell>
          <cell r="M2541">
            <v>3820.82</v>
          </cell>
          <cell r="N2541">
            <v>6846.59</v>
          </cell>
          <cell r="O2541"/>
          <cell r="P2541" t="str">
            <v>Dec/2023</v>
          </cell>
          <cell r="Q2541">
            <v>3820.82</v>
          </cell>
          <cell r="R2541">
            <v>753</v>
          </cell>
          <cell r="S2541">
            <v>0</v>
          </cell>
          <cell r="T2541" t="str">
            <v>Active</v>
          </cell>
          <cell r="U2541" t="str">
            <v>Masspay</v>
          </cell>
        </row>
        <row r="2542">
          <cell r="J2542" t="str">
            <v>SG-Lemonway-01/2024</v>
          </cell>
          <cell r="K2542">
            <v>45329</v>
          </cell>
          <cell r="L2542" t="str">
            <v>Monthly Billing</v>
          </cell>
          <cell r="M2542">
            <v>1947.22</v>
          </cell>
          <cell r="N2542">
            <v>1947.22</v>
          </cell>
          <cell r="O2542"/>
          <cell r="P2542" t="str">
            <v>Jan/2024</v>
          </cell>
          <cell r="Q2542">
            <v>1947.22</v>
          </cell>
          <cell r="R2542">
            <v>723</v>
          </cell>
          <cell r="S2542">
            <v>0</v>
          </cell>
          <cell r="T2542" t="str">
            <v>Active</v>
          </cell>
          <cell r="U2542" t="str">
            <v>Masspay</v>
          </cell>
        </row>
        <row r="2543">
          <cell r="J2543" t="str">
            <v>SG-Lemonway-02/2024</v>
          </cell>
          <cell r="K2543">
            <v>45358</v>
          </cell>
          <cell r="L2543" t="str">
            <v>Monthly Billing</v>
          </cell>
          <cell r="M2543">
            <v>1492.04</v>
          </cell>
          <cell r="N2543">
            <v>1492.04</v>
          </cell>
          <cell r="O2543"/>
          <cell r="P2543" t="str">
            <v>Feb/2024</v>
          </cell>
          <cell r="Q2543">
            <v>1492.04</v>
          </cell>
          <cell r="R2543">
            <v>694</v>
          </cell>
          <cell r="S2543">
            <v>0</v>
          </cell>
          <cell r="T2543" t="str">
            <v>Active</v>
          </cell>
          <cell r="U2543" t="str">
            <v>Masspay</v>
          </cell>
        </row>
        <row r="2544">
          <cell r="J2544" t="str">
            <v>SG-Lemonway-03/2024</v>
          </cell>
          <cell r="K2544">
            <v>45390</v>
          </cell>
          <cell r="L2544" t="str">
            <v>Monthly Billing</v>
          </cell>
          <cell r="M2544">
            <v>1441.11</v>
          </cell>
          <cell r="N2544">
            <v>1441.11</v>
          </cell>
          <cell r="O2544"/>
          <cell r="P2544" t="str">
            <v>Mar/2024</v>
          </cell>
          <cell r="Q2544">
            <v>1441.11</v>
          </cell>
          <cell r="R2544">
            <v>662</v>
          </cell>
          <cell r="S2544">
            <v>0</v>
          </cell>
          <cell r="T2544" t="str">
            <v>Active</v>
          </cell>
          <cell r="U2544" t="str">
            <v>Masspay</v>
          </cell>
        </row>
        <row r="2545">
          <cell r="J2545" t="str">
            <v>SG-Lemonway-04/2024</v>
          </cell>
          <cell r="K2545">
            <v>45419</v>
          </cell>
          <cell r="L2545" t="str">
            <v>Monthly Billing</v>
          </cell>
          <cell r="M2545">
            <v>1867.14</v>
          </cell>
          <cell r="N2545">
            <v>1867.14</v>
          </cell>
          <cell r="O2545">
            <v>0</v>
          </cell>
          <cell r="P2545" t="str">
            <v>Apr/2024</v>
          </cell>
          <cell r="Q2545">
            <v>1867.14</v>
          </cell>
          <cell r="R2545">
            <v>633</v>
          </cell>
          <cell r="S2545">
            <v>0</v>
          </cell>
          <cell r="T2545" t="str">
            <v>Active</v>
          </cell>
          <cell r="U2545" t="str">
            <v>Masspay</v>
          </cell>
        </row>
        <row r="2546">
          <cell r="J2546" t="str">
            <v>SG-Lemonway-05/2024</v>
          </cell>
          <cell r="K2546">
            <v>45450</v>
          </cell>
          <cell r="L2546" t="str">
            <v>Monthly Billing</v>
          </cell>
          <cell r="M2546">
            <v>1601.93</v>
          </cell>
          <cell r="N2546">
            <v>1601.93</v>
          </cell>
          <cell r="O2546"/>
          <cell r="P2546" t="str">
            <v>May/2024</v>
          </cell>
          <cell r="Q2546">
            <v>1601.93</v>
          </cell>
          <cell r="R2546">
            <v>602</v>
          </cell>
          <cell r="S2546">
            <v>0</v>
          </cell>
          <cell r="T2546" t="str">
            <v>Active</v>
          </cell>
          <cell r="U2546" t="str">
            <v>Masspay</v>
          </cell>
        </row>
        <row r="2547">
          <cell r="J2547" t="str">
            <v>SG-Lemonway-06/2024</v>
          </cell>
          <cell r="K2547">
            <v>45481</v>
          </cell>
          <cell r="L2547" t="str">
            <v>Monthly Billing</v>
          </cell>
          <cell r="M2547">
            <v>2356.85</v>
          </cell>
          <cell r="N2547">
            <v>2356.85</v>
          </cell>
          <cell r="O2547"/>
          <cell r="P2547" t="str">
            <v>Jun/2024</v>
          </cell>
          <cell r="Q2547">
            <v>2356.85</v>
          </cell>
          <cell r="R2547">
            <v>571</v>
          </cell>
          <cell r="S2547">
            <v>0</v>
          </cell>
          <cell r="T2547" t="str">
            <v>Active</v>
          </cell>
          <cell r="U2547" t="str">
            <v>Masspay</v>
          </cell>
        </row>
        <row r="2548">
          <cell r="J2548" t="str">
            <v>SG-Lemonway-07/2024</v>
          </cell>
          <cell r="K2548">
            <v>45511</v>
          </cell>
          <cell r="L2548" t="str">
            <v>Monthly Billing</v>
          </cell>
          <cell r="M2548">
            <v>2339.5700000000002</v>
          </cell>
          <cell r="N2548">
            <v>2339.5700000000002</v>
          </cell>
          <cell r="O2548"/>
          <cell r="P2548" t="str">
            <v>Jul/2024</v>
          </cell>
          <cell r="Q2548">
            <v>2339.5700000000002</v>
          </cell>
          <cell r="R2548">
            <v>541</v>
          </cell>
          <cell r="S2548">
            <v>0</v>
          </cell>
          <cell r="T2548" t="str">
            <v>Active</v>
          </cell>
          <cell r="U2548" t="str">
            <v>Masspay</v>
          </cell>
        </row>
        <row r="2549">
          <cell r="J2549" t="str">
            <v>SG-Lemonway-08/2024</v>
          </cell>
          <cell r="K2549">
            <v>45542</v>
          </cell>
          <cell r="L2549" t="str">
            <v>Monthly Billing</v>
          </cell>
          <cell r="M2549">
            <v>1848.09</v>
          </cell>
          <cell r="N2549">
            <v>1848.09</v>
          </cell>
          <cell r="O2549"/>
          <cell r="P2549" t="str">
            <v>Aug/2024</v>
          </cell>
          <cell r="Q2549">
            <v>1848.09</v>
          </cell>
          <cell r="R2549">
            <v>510</v>
          </cell>
          <cell r="S2549">
            <v>0</v>
          </cell>
          <cell r="T2549" t="str">
            <v>Active</v>
          </cell>
          <cell r="U2549" t="str">
            <v>Masspay</v>
          </cell>
        </row>
        <row r="2550">
          <cell r="J2550" t="str">
            <v>SG-Lemonway-09/2024</v>
          </cell>
          <cell r="K2550">
            <v>45572</v>
          </cell>
          <cell r="L2550" t="str">
            <v>Monthly Billing</v>
          </cell>
          <cell r="M2550">
            <v>1844.79</v>
          </cell>
          <cell r="N2550">
            <v>1844.79</v>
          </cell>
          <cell r="O2550"/>
          <cell r="P2550" t="str">
            <v>Sep/2024</v>
          </cell>
          <cell r="Q2550">
            <v>1844.79</v>
          </cell>
          <cell r="R2550">
            <v>480</v>
          </cell>
          <cell r="S2550">
            <v>0</v>
          </cell>
          <cell r="T2550" t="str">
            <v>Active</v>
          </cell>
          <cell r="U2550" t="str">
            <v>Masspay</v>
          </cell>
        </row>
        <row r="2551">
          <cell r="J2551" t="str">
            <v>SG-Lemonway-10/2024</v>
          </cell>
          <cell r="K2551">
            <v>45617</v>
          </cell>
          <cell r="L2551" t="str">
            <v>Monthly Billing</v>
          </cell>
          <cell r="M2551">
            <v>2244.5300000000002</v>
          </cell>
          <cell r="N2551">
            <v>2244.5300000000002</v>
          </cell>
          <cell r="O2551"/>
          <cell r="P2551" t="str">
            <v>Oct/2024</v>
          </cell>
          <cell r="Q2551">
            <v>2244.5300000000002</v>
          </cell>
          <cell r="R2551">
            <v>435</v>
          </cell>
          <cell r="S2551">
            <v>0</v>
          </cell>
          <cell r="T2551" t="str">
            <v>Active</v>
          </cell>
          <cell r="U2551" t="str">
            <v>Masspay</v>
          </cell>
        </row>
        <row r="2552">
          <cell r="J2552" t="str">
            <v>SG-Lemonway-11/2024</v>
          </cell>
          <cell r="K2552">
            <v>45633</v>
          </cell>
          <cell r="L2552" t="str">
            <v>Monthly Billing</v>
          </cell>
          <cell r="M2552">
            <v>1677.49</v>
          </cell>
          <cell r="N2552">
            <v>3922.02</v>
          </cell>
          <cell r="O2552"/>
          <cell r="P2552" t="str">
            <v>Nov/2024</v>
          </cell>
          <cell r="Q2552">
            <v>1677.49</v>
          </cell>
          <cell r="R2552">
            <v>419</v>
          </cell>
          <cell r="S2552">
            <v>0</v>
          </cell>
          <cell r="T2552" t="str">
            <v>Active</v>
          </cell>
          <cell r="U2552" t="str">
            <v>Masspay</v>
          </cell>
        </row>
        <row r="2553">
          <cell r="J2553" t="str">
            <v>SG-Lemonway-12/2024</v>
          </cell>
          <cell r="K2553">
            <v>45667</v>
          </cell>
          <cell r="L2553" t="str">
            <v>Monthly Billing</v>
          </cell>
          <cell r="M2553">
            <v>2362.88</v>
          </cell>
          <cell r="N2553">
            <v>2362.88</v>
          </cell>
          <cell r="O2553"/>
          <cell r="P2553" t="str">
            <v>Dec/2024</v>
          </cell>
          <cell r="Q2553">
            <v>2362.88</v>
          </cell>
          <cell r="R2553">
            <v>385</v>
          </cell>
          <cell r="S2553">
            <v>0</v>
          </cell>
          <cell r="T2553" t="str">
            <v>Active</v>
          </cell>
          <cell r="U2553" t="str">
            <v>Masspay</v>
          </cell>
        </row>
        <row r="2554">
          <cell r="J2554" t="str">
            <v>SG-Lemonway-01/2025</v>
          </cell>
          <cell r="K2554">
            <v>45695</v>
          </cell>
          <cell r="L2554" t="str">
            <v>Monthly Billing</v>
          </cell>
          <cell r="M2554">
            <v>2079.52</v>
          </cell>
          <cell r="N2554">
            <v>4442.3999999999996</v>
          </cell>
          <cell r="O2554"/>
          <cell r="P2554" t="str">
            <v>Jan/2025</v>
          </cell>
          <cell r="Q2554">
            <v>2079.52</v>
          </cell>
          <cell r="R2554">
            <v>357</v>
          </cell>
          <cell r="S2554">
            <v>0</v>
          </cell>
          <cell r="T2554" t="str">
            <v>Active</v>
          </cell>
          <cell r="U2554" t="str">
            <v>Masspay</v>
          </cell>
        </row>
        <row r="2555">
          <cell r="J2555" t="str">
            <v>SG-Lemonway-04/2025</v>
          </cell>
          <cell r="K2555">
            <v>45784</v>
          </cell>
          <cell r="L2555" t="str">
            <v>Monthly Billing</v>
          </cell>
          <cell r="M2555">
            <v>1714.32</v>
          </cell>
          <cell r="N2555">
            <v>1714.32</v>
          </cell>
          <cell r="O2555"/>
          <cell r="P2555" t="str">
            <v>Apr/2025</v>
          </cell>
          <cell r="Q2555">
            <v>1714.32</v>
          </cell>
          <cell r="R2555">
            <v>268</v>
          </cell>
          <cell r="S2555">
            <v>0</v>
          </cell>
          <cell r="T2555" t="str">
            <v>Active</v>
          </cell>
          <cell r="U2555" t="str">
            <v>Masspay</v>
          </cell>
        </row>
        <row r="2556">
          <cell r="J2556" t="str">
            <v>SG-Lemonway-05/2025</v>
          </cell>
          <cell r="K2556">
            <v>45815</v>
          </cell>
          <cell r="L2556" t="str">
            <v>Monthly Billing</v>
          </cell>
          <cell r="M2556">
            <v>1360.68</v>
          </cell>
          <cell r="N2556">
            <v>3075</v>
          </cell>
          <cell r="O2556"/>
          <cell r="P2556" t="str">
            <v>May/2025</v>
          </cell>
          <cell r="Q2556">
            <v>1360.68</v>
          </cell>
          <cell r="R2556">
            <v>237</v>
          </cell>
          <cell r="S2556">
            <v>0</v>
          </cell>
          <cell r="T2556" t="str">
            <v>Active</v>
          </cell>
          <cell r="U2556" t="str">
            <v>Masspay</v>
          </cell>
        </row>
        <row r="2557">
          <cell r="J2557" t="str">
            <v>SG-Lemonway-06/2025</v>
          </cell>
          <cell r="K2557">
            <v>45845</v>
          </cell>
          <cell r="L2557" t="str">
            <v>Monthly Billing</v>
          </cell>
          <cell r="M2557">
            <v>1820.38</v>
          </cell>
          <cell r="N2557">
            <v>3181.06</v>
          </cell>
          <cell r="O2557">
            <v>0</v>
          </cell>
          <cell r="P2557" t="str">
            <v>Jun/2025</v>
          </cell>
          <cell r="Q2557">
            <v>1820.38</v>
          </cell>
          <cell r="R2557">
            <v>207</v>
          </cell>
          <cell r="S2557">
            <v>0</v>
          </cell>
          <cell r="T2557" t="str">
            <v>Active</v>
          </cell>
          <cell r="U2557" t="str">
            <v>Masspay</v>
          </cell>
        </row>
        <row r="2558">
          <cell r="J2558" t="str">
            <v>SG-Lemonway-07/2025</v>
          </cell>
          <cell r="K2558">
            <v>45876</v>
          </cell>
          <cell r="L2558" t="str">
            <v>Monthly Billing</v>
          </cell>
          <cell r="M2558">
            <v>2022.34</v>
          </cell>
          <cell r="N2558">
            <v>2022.34</v>
          </cell>
          <cell r="O2558">
            <v>0</v>
          </cell>
          <cell r="P2558" t="str">
            <v>Jul/2025</v>
          </cell>
          <cell r="Q2558">
            <v>2022.34</v>
          </cell>
          <cell r="R2558">
            <v>176</v>
          </cell>
          <cell r="S2558">
            <v>0</v>
          </cell>
          <cell r="T2558" t="str">
            <v>Active</v>
          </cell>
          <cell r="U2558" t="str">
            <v>Masspay</v>
          </cell>
        </row>
        <row r="2559">
          <cell r="J2559" t="str">
            <v>SG-Lemonway-08/2025</v>
          </cell>
          <cell r="K2559">
            <v>45908</v>
          </cell>
          <cell r="L2559" t="str">
            <v>Monthly Billing</v>
          </cell>
          <cell r="M2559">
            <v>1519.87</v>
          </cell>
          <cell r="N2559">
            <v>3542.21</v>
          </cell>
          <cell r="O2559">
            <v>0</v>
          </cell>
          <cell r="P2559" t="str">
            <v>Aug/2025</v>
          </cell>
          <cell r="Q2559">
            <v>1519.87</v>
          </cell>
          <cell r="R2559">
            <v>144</v>
          </cell>
          <cell r="S2559">
            <v>0</v>
          </cell>
          <cell r="T2559" t="str">
            <v>Active</v>
          </cell>
          <cell r="U2559" t="str">
            <v>Masspay</v>
          </cell>
        </row>
        <row r="2560">
          <cell r="J2560" t="str">
            <v>SG-Lemonway-09/2025</v>
          </cell>
          <cell r="K2560">
            <v>45937</v>
          </cell>
          <cell r="L2560" t="str">
            <v>Monthly Billing</v>
          </cell>
          <cell r="M2560">
            <v>1841.95</v>
          </cell>
          <cell r="N2560">
            <v>3361.82</v>
          </cell>
          <cell r="O2560">
            <v>0</v>
          </cell>
          <cell r="P2560" t="str">
            <v>Sep/2025</v>
          </cell>
          <cell r="Q2560">
            <v>1841.95</v>
          </cell>
          <cell r="R2560">
            <v>115</v>
          </cell>
          <cell r="S2560">
            <v>0</v>
          </cell>
          <cell r="T2560" t="str">
            <v>Active</v>
          </cell>
          <cell r="U2560" t="str">
            <v>Masspay</v>
          </cell>
        </row>
        <row r="2561">
          <cell r="J2561" t="str">
            <v>SG-Lemonway-10/2025</v>
          </cell>
          <cell r="K2561">
            <v>45968</v>
          </cell>
          <cell r="L2561" t="str">
            <v>Monthly Billing</v>
          </cell>
          <cell r="M2561">
            <v>1726.78</v>
          </cell>
          <cell r="N2561">
            <v>5088.6000000000004</v>
          </cell>
          <cell r="O2561">
            <v>0</v>
          </cell>
          <cell r="P2561" t="str">
            <v>Oct/2025</v>
          </cell>
          <cell r="Q2561">
            <v>1726.78</v>
          </cell>
          <cell r="R2561">
            <v>84</v>
          </cell>
          <cell r="S2561">
            <v>0</v>
          </cell>
          <cell r="T2561" t="str">
            <v>Active</v>
          </cell>
          <cell r="U2561" t="str">
            <v>Masspay</v>
          </cell>
        </row>
        <row r="2562">
          <cell r="J2562" t="str">
            <v>SG-Lemonway-11/2025</v>
          </cell>
          <cell r="K2562">
            <v>45999</v>
          </cell>
          <cell r="L2562" t="str">
            <v>Monthly Billing</v>
          </cell>
          <cell r="M2562">
            <v>1251.52</v>
          </cell>
          <cell r="N2562">
            <v>1251.52</v>
          </cell>
          <cell r="O2562">
            <v>0</v>
          </cell>
          <cell r="P2562" t="str">
            <v>Nov/2025</v>
          </cell>
          <cell r="Q2562">
            <v>1251.52</v>
          </cell>
          <cell r="R2562">
            <v>53</v>
          </cell>
          <cell r="S2562">
            <v>0</v>
          </cell>
          <cell r="T2562" t="str">
            <v>Active</v>
          </cell>
          <cell r="U2562" t="str">
            <v>Masspay</v>
          </cell>
        </row>
        <row r="2563">
          <cell r="J2563" t="str">
            <v>SG-Lemonway-12/2025</v>
          </cell>
          <cell r="K2563">
            <v>46029</v>
          </cell>
          <cell r="L2563" t="str">
            <v>Monthly Billing</v>
          </cell>
          <cell r="M2563">
            <v>1413.04</v>
          </cell>
          <cell r="N2563">
            <v>1413.04</v>
          </cell>
          <cell r="O2563">
            <v>0</v>
          </cell>
          <cell r="P2563" t="str">
            <v>Dec/2025</v>
          </cell>
          <cell r="Q2563">
            <v>0</v>
          </cell>
          <cell r="R2563">
            <v>23</v>
          </cell>
          <cell r="S2563">
            <v>0</v>
          </cell>
          <cell r="T2563" t="str">
            <v>Active</v>
          </cell>
          <cell r="U2563" t="str">
            <v>Masspay</v>
          </cell>
        </row>
        <row r="2564">
          <cell r="J2564" t="str">
            <v>SG-Lemonway-02/2025</v>
          </cell>
          <cell r="K2564">
            <v>45723</v>
          </cell>
          <cell r="L2564" t="str">
            <v>Monthly Billing</v>
          </cell>
          <cell r="M2564">
            <v>1699.5</v>
          </cell>
          <cell r="N2564">
            <v>3779.02</v>
          </cell>
          <cell r="O2564"/>
          <cell r="P2564" t="str">
            <v>Feb/2025</v>
          </cell>
          <cell r="Q2564">
            <v>1699.5</v>
          </cell>
          <cell r="R2564">
            <v>329</v>
          </cell>
          <cell r="S2564">
            <v>0</v>
          </cell>
          <cell r="T2564" t="str">
            <v>Active</v>
          </cell>
          <cell r="U2564" t="str">
            <v>Masspay</v>
          </cell>
        </row>
        <row r="2565">
          <cell r="J2565" t="str">
            <v>SG-Lemonway-03/2025</v>
          </cell>
          <cell r="K2565">
            <v>45754</v>
          </cell>
          <cell r="L2565" t="str">
            <v>Monthly Billing</v>
          </cell>
          <cell r="M2565">
            <v>1909.92</v>
          </cell>
          <cell r="N2565">
            <v>3609.42</v>
          </cell>
          <cell r="O2565"/>
          <cell r="P2565" t="str">
            <v>Mar/2025</v>
          </cell>
          <cell r="Q2565">
            <v>1909.92</v>
          </cell>
          <cell r="R2565">
            <v>298</v>
          </cell>
          <cell r="S2565">
            <v>0</v>
          </cell>
          <cell r="T2565" t="str">
            <v>Active</v>
          </cell>
          <cell r="U2565" t="str">
            <v>Masspay</v>
          </cell>
        </row>
        <row r="2566">
          <cell r="J2566" t="str">
            <v>SG-Lifetrack Medical Systems-12/2022</v>
          </cell>
          <cell r="K2566">
            <v>44937</v>
          </cell>
          <cell r="L2566" t="str">
            <v>Monthly Billing</v>
          </cell>
          <cell r="M2566">
            <v>20</v>
          </cell>
          <cell r="N2566">
            <v>20</v>
          </cell>
          <cell r="O2566"/>
          <cell r="P2566" t="str">
            <v>Dec/2022</v>
          </cell>
          <cell r="Q2566">
            <v>20</v>
          </cell>
          <cell r="R2566">
            <v>1115</v>
          </cell>
          <cell r="S2566">
            <v>0</v>
          </cell>
          <cell r="T2566" t="str">
            <v>Active</v>
          </cell>
          <cell r="U2566" t="str">
            <v>Masspay</v>
          </cell>
        </row>
        <row r="2567">
          <cell r="J2567" t="str">
            <v>SG-Lifetrack Medical Systems-01/2023</v>
          </cell>
          <cell r="K2567">
            <v>44964</v>
          </cell>
          <cell r="L2567" t="str">
            <v>Monthly Billing</v>
          </cell>
          <cell r="M2567">
            <v>20</v>
          </cell>
          <cell r="N2567">
            <v>20</v>
          </cell>
          <cell r="O2567"/>
          <cell r="P2567" t="str">
            <v>Jan/2023</v>
          </cell>
          <cell r="Q2567">
            <v>20</v>
          </cell>
          <cell r="R2567">
            <v>1088</v>
          </cell>
          <cell r="S2567">
            <v>0</v>
          </cell>
          <cell r="T2567" t="str">
            <v>Active</v>
          </cell>
          <cell r="U2567" t="str">
            <v>Masspay</v>
          </cell>
        </row>
        <row r="2568">
          <cell r="J2568" t="str">
            <v>SG-LifetrackMed-02/2023</v>
          </cell>
          <cell r="K2568">
            <v>44992</v>
          </cell>
          <cell r="L2568" t="str">
            <v>Monthly Billing</v>
          </cell>
          <cell r="M2568">
            <v>40</v>
          </cell>
          <cell r="N2568">
            <v>40</v>
          </cell>
          <cell r="O2568"/>
          <cell r="P2568" t="str">
            <v>Feb/2023</v>
          </cell>
          <cell r="Q2568">
            <v>40</v>
          </cell>
          <cell r="R2568">
            <v>1060</v>
          </cell>
          <cell r="S2568">
            <v>0</v>
          </cell>
          <cell r="T2568" t="str">
            <v>Active</v>
          </cell>
          <cell r="U2568" t="str">
            <v>Masspay</v>
          </cell>
        </row>
        <row r="2569">
          <cell r="J2569" t="str">
            <v>SG-LifetrackMed-03/2023</v>
          </cell>
          <cell r="K2569">
            <v>45023</v>
          </cell>
          <cell r="L2569" t="str">
            <v>Monthly Billing</v>
          </cell>
          <cell r="M2569">
            <v>20</v>
          </cell>
          <cell r="N2569">
            <v>20</v>
          </cell>
          <cell r="O2569"/>
          <cell r="P2569" t="str">
            <v>Mar/2023</v>
          </cell>
          <cell r="Q2569">
            <v>20</v>
          </cell>
          <cell r="R2569">
            <v>1029</v>
          </cell>
          <cell r="S2569">
            <v>0</v>
          </cell>
          <cell r="T2569" t="str">
            <v>Active</v>
          </cell>
          <cell r="U2569" t="str">
            <v>Masspay</v>
          </cell>
        </row>
        <row r="2570">
          <cell r="J2570" t="str">
            <v>SG-LifetrackMed-04/2023</v>
          </cell>
          <cell r="K2570">
            <v>45054</v>
          </cell>
          <cell r="L2570" t="str">
            <v>Monthly Billing</v>
          </cell>
          <cell r="M2570">
            <v>40</v>
          </cell>
          <cell r="N2570">
            <v>40</v>
          </cell>
          <cell r="O2570"/>
          <cell r="P2570" t="str">
            <v>Apr/2023</v>
          </cell>
          <cell r="Q2570">
            <v>40</v>
          </cell>
          <cell r="R2570">
            <v>998</v>
          </cell>
          <cell r="S2570">
            <v>0</v>
          </cell>
          <cell r="T2570" t="str">
            <v>Active</v>
          </cell>
          <cell r="U2570" t="str">
            <v>Masspay</v>
          </cell>
        </row>
        <row r="2571">
          <cell r="J2571" t="str">
            <v>SG-LifetrackMed-05/2023</v>
          </cell>
          <cell r="K2571">
            <v>45084</v>
          </cell>
          <cell r="L2571" t="str">
            <v>Monthly Billing</v>
          </cell>
          <cell r="M2571">
            <v>60</v>
          </cell>
          <cell r="N2571">
            <v>60</v>
          </cell>
          <cell r="O2571"/>
          <cell r="P2571" t="str">
            <v>May/2023</v>
          </cell>
          <cell r="Q2571">
            <v>60</v>
          </cell>
          <cell r="R2571">
            <v>968</v>
          </cell>
          <cell r="S2571">
            <v>0</v>
          </cell>
          <cell r="T2571" t="str">
            <v>Active</v>
          </cell>
          <cell r="U2571" t="str">
            <v>Masspay</v>
          </cell>
        </row>
        <row r="2572">
          <cell r="J2572" t="str">
            <v>SG-LifetrackMed-06/2023</v>
          </cell>
          <cell r="K2572">
            <v>45114</v>
          </cell>
          <cell r="L2572" t="str">
            <v>Monthly Billing</v>
          </cell>
          <cell r="M2572">
            <v>20</v>
          </cell>
          <cell r="N2572">
            <v>20</v>
          </cell>
          <cell r="O2572"/>
          <cell r="P2572" t="str">
            <v>Jun/2023</v>
          </cell>
          <cell r="Q2572">
            <v>20</v>
          </cell>
          <cell r="R2572">
            <v>938</v>
          </cell>
          <cell r="S2572">
            <v>0</v>
          </cell>
          <cell r="T2572" t="str">
            <v>Active</v>
          </cell>
          <cell r="U2572" t="str">
            <v>Masspay</v>
          </cell>
        </row>
        <row r="2573">
          <cell r="J2573" t="str">
            <v>SG-LifetrackMed-07/2023</v>
          </cell>
          <cell r="K2573">
            <v>45145</v>
          </cell>
          <cell r="L2573" t="str">
            <v>Monthly Billing</v>
          </cell>
          <cell r="M2573">
            <v>60</v>
          </cell>
          <cell r="N2573">
            <v>60</v>
          </cell>
          <cell r="O2573"/>
          <cell r="P2573" t="str">
            <v>Jul/2023</v>
          </cell>
          <cell r="Q2573">
            <v>60</v>
          </cell>
          <cell r="R2573">
            <v>907</v>
          </cell>
          <cell r="S2573">
            <v>0</v>
          </cell>
          <cell r="T2573" t="str">
            <v>Active</v>
          </cell>
          <cell r="U2573" t="str">
            <v>Masspay</v>
          </cell>
        </row>
        <row r="2574">
          <cell r="J2574" t="str">
            <v>SG -LifetrackMed-08/2023</v>
          </cell>
          <cell r="K2574">
            <v>45176</v>
          </cell>
          <cell r="L2574" t="str">
            <v>Monthly Billing</v>
          </cell>
          <cell r="M2574">
            <v>80</v>
          </cell>
          <cell r="N2574">
            <v>80</v>
          </cell>
          <cell r="O2574"/>
          <cell r="P2574" t="str">
            <v>Aug/2023</v>
          </cell>
          <cell r="Q2574">
            <v>80</v>
          </cell>
          <cell r="R2574">
            <v>876</v>
          </cell>
          <cell r="S2574">
            <v>0</v>
          </cell>
          <cell r="T2574" t="str">
            <v>Active</v>
          </cell>
          <cell r="U2574" t="str">
            <v>Masspay</v>
          </cell>
        </row>
        <row r="2575">
          <cell r="J2575" t="str">
            <v>SG-LifetrackMed-09/2023</v>
          </cell>
          <cell r="K2575">
            <v>45206</v>
          </cell>
          <cell r="L2575" t="str">
            <v>Monthly Billing</v>
          </cell>
          <cell r="M2575">
            <v>20</v>
          </cell>
          <cell r="N2575">
            <v>20</v>
          </cell>
          <cell r="O2575"/>
          <cell r="P2575" t="str">
            <v>Sep/2023</v>
          </cell>
          <cell r="Q2575">
            <v>20</v>
          </cell>
          <cell r="R2575">
            <v>846</v>
          </cell>
          <cell r="S2575">
            <v>0</v>
          </cell>
          <cell r="T2575" t="str">
            <v>Active</v>
          </cell>
          <cell r="U2575" t="str">
            <v>Masspay</v>
          </cell>
        </row>
        <row r="2576">
          <cell r="J2576" t="str">
            <v>SG-LifetrackMed-10/2023</v>
          </cell>
          <cell r="K2576">
            <v>45237</v>
          </cell>
          <cell r="L2576" t="str">
            <v>Monthly Billing</v>
          </cell>
          <cell r="M2576">
            <v>40</v>
          </cell>
          <cell r="N2576">
            <v>40</v>
          </cell>
          <cell r="O2576"/>
          <cell r="P2576" t="str">
            <v>Oct/2023</v>
          </cell>
          <cell r="Q2576">
            <v>40</v>
          </cell>
          <cell r="R2576">
            <v>815</v>
          </cell>
          <cell r="S2576">
            <v>0</v>
          </cell>
          <cell r="T2576" t="str">
            <v>Active</v>
          </cell>
          <cell r="U2576" t="str">
            <v>Masspay</v>
          </cell>
        </row>
        <row r="2577">
          <cell r="J2577" t="str">
            <v>SG-LifetrackMed-11/2023</v>
          </cell>
          <cell r="K2577">
            <v>45267</v>
          </cell>
          <cell r="L2577" t="str">
            <v>Monthly Billing</v>
          </cell>
          <cell r="M2577">
            <v>60</v>
          </cell>
          <cell r="N2577">
            <v>60</v>
          </cell>
          <cell r="O2577"/>
          <cell r="P2577" t="str">
            <v>Nov/2023</v>
          </cell>
          <cell r="Q2577">
            <v>60</v>
          </cell>
          <cell r="R2577">
            <v>785</v>
          </cell>
          <cell r="S2577">
            <v>0</v>
          </cell>
          <cell r="T2577" t="str">
            <v>Active</v>
          </cell>
          <cell r="U2577" t="str">
            <v>Masspay</v>
          </cell>
        </row>
        <row r="2578">
          <cell r="J2578" t="str">
            <v>SG-Loihi Technology Pte. Ltd.-11/2022</v>
          </cell>
          <cell r="K2578">
            <v>44907</v>
          </cell>
          <cell r="L2578" t="str">
            <v>Monthly Billing</v>
          </cell>
          <cell r="M2578">
            <v>1990</v>
          </cell>
          <cell r="N2578">
            <v>1990</v>
          </cell>
          <cell r="O2578"/>
          <cell r="P2578" t="str">
            <v>Nov/2022</v>
          </cell>
          <cell r="Q2578">
            <v>1990</v>
          </cell>
          <cell r="R2578">
            <v>1145</v>
          </cell>
          <cell r="S2578">
            <v>0</v>
          </cell>
          <cell r="T2578" t="str">
            <v>Active</v>
          </cell>
          <cell r="U2578" t="str">
            <v>Masspay</v>
          </cell>
        </row>
        <row r="2579">
          <cell r="J2579" t="str">
            <v>SG-Loihi Technology Pte. Ltd.-12/2022</v>
          </cell>
          <cell r="K2579">
            <v>44933</v>
          </cell>
          <cell r="L2579" t="str">
            <v>Monthly Billing</v>
          </cell>
          <cell r="M2579">
            <v>2670</v>
          </cell>
          <cell r="N2579">
            <v>2670</v>
          </cell>
          <cell r="O2579"/>
          <cell r="P2579" t="str">
            <v>Dec/2022</v>
          </cell>
          <cell r="Q2579">
            <v>2670</v>
          </cell>
          <cell r="R2579">
            <v>1119</v>
          </cell>
          <cell r="S2579">
            <v>0</v>
          </cell>
          <cell r="T2579" t="str">
            <v>Active</v>
          </cell>
          <cell r="U2579" t="str">
            <v>Masspay</v>
          </cell>
        </row>
        <row r="2580">
          <cell r="J2580" t="str">
            <v>SG-Loihi Technology Pte. Ltd.-01/2023</v>
          </cell>
          <cell r="K2580">
            <v>44964</v>
          </cell>
          <cell r="L2580" t="str">
            <v>Monthly Billing</v>
          </cell>
          <cell r="M2580">
            <v>2155</v>
          </cell>
          <cell r="N2580">
            <v>2155</v>
          </cell>
          <cell r="O2580"/>
          <cell r="P2580" t="str">
            <v>Jan/2023</v>
          </cell>
          <cell r="Q2580">
            <v>2155</v>
          </cell>
          <cell r="R2580">
            <v>1088</v>
          </cell>
          <cell r="S2580">
            <v>0</v>
          </cell>
          <cell r="T2580" t="str">
            <v>Active</v>
          </cell>
          <cell r="U2580" t="str">
            <v>Masspay</v>
          </cell>
        </row>
        <row r="2581">
          <cell r="J2581" t="str">
            <v>SG-LoihiTech-02/2023</v>
          </cell>
          <cell r="K2581">
            <v>44992</v>
          </cell>
          <cell r="L2581" t="str">
            <v>Monthly Billing</v>
          </cell>
          <cell r="M2581">
            <v>680</v>
          </cell>
          <cell r="N2581">
            <v>680</v>
          </cell>
          <cell r="O2581"/>
          <cell r="P2581" t="str">
            <v>Feb/2023</v>
          </cell>
          <cell r="Q2581">
            <v>680</v>
          </cell>
          <cell r="R2581">
            <v>1060</v>
          </cell>
          <cell r="S2581">
            <v>0</v>
          </cell>
          <cell r="T2581" t="str">
            <v>Active</v>
          </cell>
          <cell r="U2581" t="str">
            <v>Masspay</v>
          </cell>
        </row>
        <row r="2582">
          <cell r="J2582" t="str">
            <v>SG-LoihiTech-03/2023</v>
          </cell>
          <cell r="K2582">
            <v>45023</v>
          </cell>
          <cell r="L2582" t="str">
            <v>Monthly Billing</v>
          </cell>
          <cell r="M2582">
            <v>18255</v>
          </cell>
          <cell r="N2582">
            <v>18255</v>
          </cell>
          <cell r="O2582"/>
          <cell r="P2582" t="str">
            <v>Mar/2023</v>
          </cell>
          <cell r="Q2582">
            <v>18255</v>
          </cell>
          <cell r="R2582">
            <v>1029</v>
          </cell>
          <cell r="S2582">
            <v>0</v>
          </cell>
          <cell r="T2582" t="str">
            <v>Active</v>
          </cell>
          <cell r="U2582" t="str">
            <v>Masspay</v>
          </cell>
        </row>
        <row r="2583">
          <cell r="J2583" t="str">
            <v>SG-LoihiTech-04/2023</v>
          </cell>
          <cell r="K2583">
            <v>45054</v>
          </cell>
          <cell r="L2583" t="str">
            <v>Monthly Billing</v>
          </cell>
          <cell r="M2583">
            <v>14465</v>
          </cell>
          <cell r="N2583">
            <v>14465</v>
          </cell>
          <cell r="O2583"/>
          <cell r="P2583" t="str">
            <v>Apr/2023</v>
          </cell>
          <cell r="Q2583">
            <v>14465</v>
          </cell>
          <cell r="R2583">
            <v>998</v>
          </cell>
          <cell r="S2583">
            <v>0</v>
          </cell>
          <cell r="T2583" t="str">
            <v>Active</v>
          </cell>
          <cell r="U2583" t="str">
            <v>Masspay</v>
          </cell>
        </row>
        <row r="2584">
          <cell r="J2584" t="str">
            <v>SG-LoihiTech-05/2023</v>
          </cell>
          <cell r="K2584">
            <v>45084</v>
          </cell>
          <cell r="L2584" t="str">
            <v>Monthly Billing</v>
          </cell>
          <cell r="M2584">
            <v>12290</v>
          </cell>
          <cell r="N2584">
            <v>12290</v>
          </cell>
          <cell r="O2584"/>
          <cell r="P2584" t="str">
            <v>May/2023</v>
          </cell>
          <cell r="Q2584">
            <v>12290</v>
          </cell>
          <cell r="R2584">
            <v>968</v>
          </cell>
          <cell r="S2584">
            <v>0</v>
          </cell>
          <cell r="T2584" t="str">
            <v>Active</v>
          </cell>
          <cell r="U2584" t="str">
            <v>Masspay</v>
          </cell>
        </row>
        <row r="2585">
          <cell r="J2585" t="str">
            <v>SG-LoihiTech-06/2023</v>
          </cell>
          <cell r="K2585">
            <v>45114</v>
          </cell>
          <cell r="L2585" t="str">
            <v>Monthly Billing</v>
          </cell>
          <cell r="M2585">
            <v>18300</v>
          </cell>
          <cell r="N2585">
            <v>18300</v>
          </cell>
          <cell r="O2585"/>
          <cell r="P2585" t="str">
            <v>Jun/2023</v>
          </cell>
          <cell r="Q2585">
            <v>18300</v>
          </cell>
          <cell r="R2585">
            <v>938</v>
          </cell>
          <cell r="S2585">
            <v>0</v>
          </cell>
          <cell r="T2585" t="str">
            <v>Active</v>
          </cell>
          <cell r="U2585" t="str">
            <v>Masspay</v>
          </cell>
        </row>
        <row r="2586">
          <cell r="J2586" t="str">
            <v>SG-LoihiTech-07/2023</v>
          </cell>
          <cell r="K2586">
            <v>45145</v>
          </cell>
          <cell r="L2586" t="str">
            <v>Monthly Billing</v>
          </cell>
          <cell r="M2586">
            <v>15565</v>
          </cell>
          <cell r="N2586">
            <v>15565</v>
          </cell>
          <cell r="O2586"/>
          <cell r="P2586" t="str">
            <v>Jul/2023</v>
          </cell>
          <cell r="Q2586">
            <v>15565</v>
          </cell>
          <cell r="R2586">
            <v>907</v>
          </cell>
          <cell r="S2586">
            <v>0</v>
          </cell>
          <cell r="T2586" t="str">
            <v>Active</v>
          </cell>
          <cell r="U2586" t="str">
            <v>Masspay</v>
          </cell>
        </row>
        <row r="2587">
          <cell r="J2587" t="str">
            <v>SG -LoihiTech-08/2023</v>
          </cell>
          <cell r="K2587">
            <v>45176</v>
          </cell>
          <cell r="L2587" t="str">
            <v>Monthly Billing</v>
          </cell>
          <cell r="M2587">
            <v>25275</v>
          </cell>
          <cell r="N2587">
            <v>25275</v>
          </cell>
          <cell r="O2587"/>
          <cell r="P2587" t="str">
            <v>Aug/2023</v>
          </cell>
          <cell r="Q2587">
            <v>25275</v>
          </cell>
          <cell r="R2587">
            <v>876</v>
          </cell>
          <cell r="S2587">
            <v>0</v>
          </cell>
          <cell r="T2587" t="str">
            <v>Active</v>
          </cell>
          <cell r="U2587" t="str">
            <v>Masspay</v>
          </cell>
        </row>
        <row r="2588">
          <cell r="J2588" t="str">
            <v>SG-LoihiTech-09/2023</v>
          </cell>
          <cell r="K2588">
            <v>45206</v>
          </cell>
          <cell r="L2588" t="str">
            <v>Monthly Billing</v>
          </cell>
          <cell r="M2588">
            <v>20755</v>
          </cell>
          <cell r="N2588">
            <v>20755</v>
          </cell>
          <cell r="O2588"/>
          <cell r="P2588" t="str">
            <v>Sep/2023</v>
          </cell>
          <cell r="Q2588">
            <v>20755</v>
          </cell>
          <cell r="R2588">
            <v>846</v>
          </cell>
          <cell r="S2588">
            <v>0</v>
          </cell>
          <cell r="T2588" t="str">
            <v>Active</v>
          </cell>
          <cell r="U2588" t="str">
            <v>Masspay</v>
          </cell>
        </row>
        <row r="2589">
          <cell r="J2589" t="str">
            <v>SG-LoihiTech-10/2023</v>
          </cell>
          <cell r="K2589">
            <v>45237</v>
          </cell>
          <cell r="L2589" t="str">
            <v>Monthly Billing</v>
          </cell>
          <cell r="M2589">
            <v>15230</v>
          </cell>
          <cell r="N2589">
            <v>15230</v>
          </cell>
          <cell r="O2589"/>
          <cell r="P2589" t="str">
            <v>Oct/2023</v>
          </cell>
          <cell r="Q2589">
            <v>15230</v>
          </cell>
          <cell r="R2589">
            <v>815</v>
          </cell>
          <cell r="S2589">
            <v>0</v>
          </cell>
          <cell r="T2589" t="str">
            <v>Active</v>
          </cell>
          <cell r="U2589" t="str">
            <v>Masspay</v>
          </cell>
        </row>
        <row r="2590">
          <cell r="J2590" t="str">
            <v>SG-LoihiTech-11/2023</v>
          </cell>
          <cell r="K2590">
            <v>45267</v>
          </cell>
          <cell r="L2590" t="str">
            <v>Monthly Billing</v>
          </cell>
          <cell r="M2590">
            <v>7090</v>
          </cell>
          <cell r="N2590">
            <v>7090</v>
          </cell>
          <cell r="O2590"/>
          <cell r="P2590" t="str">
            <v>Nov/2023</v>
          </cell>
          <cell r="Q2590">
            <v>7090</v>
          </cell>
          <cell r="R2590">
            <v>785</v>
          </cell>
          <cell r="S2590">
            <v>0</v>
          </cell>
          <cell r="T2590" t="str">
            <v>Active</v>
          </cell>
          <cell r="U2590" t="str">
            <v>Masspay</v>
          </cell>
        </row>
        <row r="2591">
          <cell r="J2591" t="str">
            <v>SG-LoihiTech-12/2023</v>
          </cell>
          <cell r="K2591">
            <v>45299</v>
          </cell>
          <cell r="L2591" t="str">
            <v>Monthly Billing</v>
          </cell>
          <cell r="M2591">
            <v>5990</v>
          </cell>
          <cell r="N2591">
            <v>5990</v>
          </cell>
          <cell r="O2591"/>
          <cell r="P2591" t="str">
            <v>Dec/2023</v>
          </cell>
          <cell r="Q2591">
            <v>5990</v>
          </cell>
          <cell r="R2591">
            <v>753</v>
          </cell>
          <cell r="S2591">
            <v>0</v>
          </cell>
          <cell r="T2591" t="str">
            <v>Active</v>
          </cell>
          <cell r="U2591" t="str">
            <v>Masspay</v>
          </cell>
        </row>
        <row r="2592">
          <cell r="J2592" t="str">
            <v>SG-LoihiTech-01/2024</v>
          </cell>
          <cell r="K2592">
            <v>45329</v>
          </cell>
          <cell r="L2592" t="str">
            <v>Monthly Billing</v>
          </cell>
          <cell r="M2592">
            <v>5910</v>
          </cell>
          <cell r="N2592">
            <v>5910</v>
          </cell>
          <cell r="O2592"/>
          <cell r="P2592" t="str">
            <v>Jan/2024</v>
          </cell>
          <cell r="Q2592">
            <v>5910</v>
          </cell>
          <cell r="R2592">
            <v>723</v>
          </cell>
          <cell r="S2592">
            <v>0</v>
          </cell>
          <cell r="T2592" t="str">
            <v>Active</v>
          </cell>
          <cell r="U2592" t="str">
            <v>Masspay</v>
          </cell>
        </row>
        <row r="2593">
          <cell r="J2593" t="str">
            <v>SG-LoihiTech-02/2024</v>
          </cell>
          <cell r="K2593">
            <v>45358</v>
          </cell>
          <cell r="L2593" t="str">
            <v>Monthly Billing</v>
          </cell>
          <cell r="M2593">
            <v>7920</v>
          </cell>
          <cell r="N2593">
            <v>7920</v>
          </cell>
          <cell r="O2593"/>
          <cell r="P2593" t="str">
            <v>Feb/2024</v>
          </cell>
          <cell r="Q2593">
            <v>7920</v>
          </cell>
          <cell r="R2593">
            <v>694</v>
          </cell>
          <cell r="S2593">
            <v>0</v>
          </cell>
          <cell r="T2593" t="str">
            <v>Active</v>
          </cell>
          <cell r="U2593" t="str">
            <v>Masspay</v>
          </cell>
        </row>
        <row r="2594">
          <cell r="J2594" t="str">
            <v>SG-LoihiTech-03/2024</v>
          </cell>
          <cell r="K2594">
            <v>45390</v>
          </cell>
          <cell r="L2594" t="str">
            <v>Monthly Billing</v>
          </cell>
          <cell r="M2594">
            <v>7295</v>
          </cell>
          <cell r="N2594">
            <v>7295</v>
          </cell>
          <cell r="O2594"/>
          <cell r="P2594" t="str">
            <v>Mar/2024</v>
          </cell>
          <cell r="Q2594">
            <v>7295</v>
          </cell>
          <cell r="R2594">
            <v>662</v>
          </cell>
          <cell r="S2594">
            <v>0</v>
          </cell>
          <cell r="T2594" t="str">
            <v>Active</v>
          </cell>
          <cell r="U2594" t="str">
            <v>Masspay</v>
          </cell>
        </row>
        <row r="2595">
          <cell r="J2595" t="str">
            <v>SG-LoihiTech-04/2024</v>
          </cell>
          <cell r="K2595">
            <v>45419</v>
          </cell>
          <cell r="L2595" t="str">
            <v>Monthly Billing</v>
          </cell>
          <cell r="M2595">
            <v>7560</v>
          </cell>
          <cell r="N2595">
            <v>7560</v>
          </cell>
          <cell r="O2595"/>
          <cell r="P2595" t="str">
            <v>Apr/2024</v>
          </cell>
          <cell r="Q2595">
            <v>7560</v>
          </cell>
          <cell r="R2595">
            <v>633</v>
          </cell>
          <cell r="S2595">
            <v>0</v>
          </cell>
          <cell r="T2595" t="str">
            <v>Active</v>
          </cell>
          <cell r="U2595" t="str">
            <v>Masspay</v>
          </cell>
        </row>
        <row r="2596">
          <cell r="J2596" t="str">
            <v>SG-LoihiTech-05/2024</v>
          </cell>
          <cell r="K2596">
            <v>45450</v>
          </cell>
          <cell r="L2596" t="str">
            <v>Monthly Billing</v>
          </cell>
          <cell r="M2596">
            <v>8915</v>
          </cell>
          <cell r="N2596">
            <v>8915</v>
          </cell>
          <cell r="O2596"/>
          <cell r="P2596" t="str">
            <v>May/2024</v>
          </cell>
          <cell r="Q2596">
            <v>8915</v>
          </cell>
          <cell r="R2596">
            <v>602</v>
          </cell>
          <cell r="S2596">
            <v>0</v>
          </cell>
          <cell r="T2596" t="str">
            <v>Active</v>
          </cell>
          <cell r="U2596" t="str">
            <v>Masspay</v>
          </cell>
        </row>
        <row r="2597">
          <cell r="J2597" t="str">
            <v>SG-LoihiTech-06/2024</v>
          </cell>
          <cell r="K2597">
            <v>45481</v>
          </cell>
          <cell r="L2597" t="str">
            <v>Monthly Billing</v>
          </cell>
          <cell r="M2597">
            <v>7565</v>
          </cell>
          <cell r="N2597">
            <v>7565</v>
          </cell>
          <cell r="O2597"/>
          <cell r="P2597" t="str">
            <v>Jun/2024</v>
          </cell>
          <cell r="Q2597">
            <v>7565</v>
          </cell>
          <cell r="R2597">
            <v>571</v>
          </cell>
          <cell r="S2597">
            <v>0</v>
          </cell>
          <cell r="T2597" t="str">
            <v>Active</v>
          </cell>
          <cell r="U2597" t="str">
            <v>Masspay</v>
          </cell>
        </row>
        <row r="2598">
          <cell r="J2598" t="str">
            <v>SG-LoihiTech-07/2024</v>
          </cell>
          <cell r="K2598">
            <v>45511</v>
          </cell>
          <cell r="L2598" t="str">
            <v>Monthly Billing</v>
          </cell>
          <cell r="M2598">
            <v>9010</v>
          </cell>
          <cell r="N2598">
            <v>9010</v>
          </cell>
          <cell r="O2598"/>
          <cell r="P2598" t="str">
            <v>Jul/2024</v>
          </cell>
          <cell r="Q2598">
            <v>9010</v>
          </cell>
          <cell r="R2598">
            <v>541</v>
          </cell>
          <cell r="S2598">
            <v>0</v>
          </cell>
          <cell r="T2598" t="str">
            <v>Active</v>
          </cell>
          <cell r="U2598" t="str">
            <v>Masspay</v>
          </cell>
        </row>
        <row r="2599">
          <cell r="J2599" t="str">
            <v>SG-LoihiTech-08/2024</v>
          </cell>
          <cell r="K2599">
            <v>45542</v>
          </cell>
          <cell r="L2599" t="str">
            <v>Monthly Billing</v>
          </cell>
          <cell r="M2599">
            <v>11325</v>
          </cell>
          <cell r="N2599">
            <v>11325</v>
          </cell>
          <cell r="O2599"/>
          <cell r="P2599" t="str">
            <v>Aug/2024</v>
          </cell>
          <cell r="Q2599">
            <v>11325</v>
          </cell>
          <cell r="R2599">
            <v>510</v>
          </cell>
          <cell r="S2599">
            <v>0</v>
          </cell>
          <cell r="T2599" t="str">
            <v>Active</v>
          </cell>
          <cell r="U2599" t="str">
            <v>Masspay</v>
          </cell>
        </row>
        <row r="2600">
          <cell r="J2600" t="str">
            <v>SG-LoihiTech-09/2024</v>
          </cell>
          <cell r="K2600">
            <v>45572</v>
          </cell>
          <cell r="L2600" t="str">
            <v>Monthly Billing</v>
          </cell>
          <cell r="M2600">
            <v>8740</v>
          </cell>
          <cell r="N2600">
            <v>8740</v>
          </cell>
          <cell r="O2600"/>
          <cell r="P2600" t="str">
            <v>Sep/2024</v>
          </cell>
          <cell r="Q2600">
            <v>8740</v>
          </cell>
          <cell r="R2600">
            <v>480</v>
          </cell>
          <cell r="S2600">
            <v>0</v>
          </cell>
          <cell r="T2600" t="str">
            <v>Active</v>
          </cell>
          <cell r="U2600" t="str">
            <v>Masspay</v>
          </cell>
        </row>
        <row r="2601">
          <cell r="J2601" t="str">
            <v>SG-LoihiTech-10/2024</v>
          </cell>
          <cell r="K2601">
            <v>45603</v>
          </cell>
          <cell r="L2601" t="str">
            <v>Monthly Billing</v>
          </cell>
          <cell r="M2601">
            <v>10365</v>
          </cell>
          <cell r="N2601">
            <v>10365</v>
          </cell>
          <cell r="O2601"/>
          <cell r="P2601" t="str">
            <v>Oct/2024</v>
          </cell>
          <cell r="Q2601">
            <v>10365</v>
          </cell>
          <cell r="R2601">
            <v>449</v>
          </cell>
          <cell r="S2601">
            <v>0</v>
          </cell>
          <cell r="T2601" t="str">
            <v>Active</v>
          </cell>
          <cell r="U2601" t="str">
            <v>Masspay</v>
          </cell>
        </row>
        <row r="2602">
          <cell r="J2602" t="str">
            <v>SG-LoihiTech-11/2024</v>
          </cell>
          <cell r="K2602">
            <v>45633</v>
          </cell>
          <cell r="L2602" t="str">
            <v>Monthly Billing</v>
          </cell>
          <cell r="M2602">
            <v>13090</v>
          </cell>
          <cell r="N2602">
            <v>13090</v>
          </cell>
          <cell r="O2602"/>
          <cell r="P2602" t="str">
            <v>Nov/2024</v>
          </cell>
          <cell r="Q2602">
            <v>0</v>
          </cell>
          <cell r="R2602">
            <v>419</v>
          </cell>
          <cell r="S2602">
            <v>0</v>
          </cell>
          <cell r="T2602" t="str">
            <v>Active</v>
          </cell>
          <cell r="U2602" t="str">
            <v>Masspay</v>
          </cell>
        </row>
        <row r="2603">
          <cell r="J2603" t="str">
            <v>SG-LoihiTech-12/2024</v>
          </cell>
          <cell r="K2603">
            <v>45664</v>
          </cell>
          <cell r="L2603" t="str">
            <v>Monthly Billing</v>
          </cell>
          <cell r="M2603">
            <v>10570</v>
          </cell>
          <cell r="N2603">
            <v>10570</v>
          </cell>
          <cell r="O2603">
            <v>0</v>
          </cell>
          <cell r="P2603" t="str">
            <v>Dec-2024</v>
          </cell>
          <cell r="Q2603">
            <v>10570</v>
          </cell>
          <cell r="R2603">
            <v>388</v>
          </cell>
          <cell r="S2603">
            <v>0</v>
          </cell>
          <cell r="T2603" t="str">
            <v>Active</v>
          </cell>
          <cell r="U2603" t="str">
            <v>Masspay</v>
          </cell>
        </row>
        <row r="2604">
          <cell r="J2604" t="str">
            <v>SG-LoihiTech-01/2025</v>
          </cell>
          <cell r="K2604">
            <v>45695</v>
          </cell>
          <cell r="L2604" t="str">
            <v>Monthly Billing</v>
          </cell>
          <cell r="M2604">
            <v>13985</v>
          </cell>
          <cell r="N2604">
            <v>13985</v>
          </cell>
          <cell r="O2604"/>
          <cell r="P2604" t="str">
            <v>Jan/2025</v>
          </cell>
          <cell r="Q2604">
            <v>13985</v>
          </cell>
          <cell r="R2604">
            <v>357</v>
          </cell>
          <cell r="S2604">
            <v>0</v>
          </cell>
          <cell r="T2604" t="str">
            <v>Active</v>
          </cell>
          <cell r="U2604" t="str">
            <v>Masspay</v>
          </cell>
        </row>
        <row r="2605">
          <cell r="J2605" t="str">
            <v>SG-LoihiTech-02/2025</v>
          </cell>
          <cell r="K2605">
            <v>45723</v>
          </cell>
          <cell r="L2605" t="str">
            <v>Monthly Billing</v>
          </cell>
          <cell r="M2605">
            <v>11725</v>
          </cell>
          <cell r="N2605">
            <v>11725</v>
          </cell>
          <cell r="O2605"/>
          <cell r="P2605" t="str">
            <v>Feb/2025</v>
          </cell>
          <cell r="Q2605">
            <v>11725</v>
          </cell>
          <cell r="R2605">
            <v>329</v>
          </cell>
          <cell r="S2605">
            <v>0</v>
          </cell>
          <cell r="T2605" t="str">
            <v>Active</v>
          </cell>
          <cell r="U2605" t="str">
            <v>Masspay</v>
          </cell>
        </row>
        <row r="2606">
          <cell r="J2606" t="str">
            <v>SG-LoihiTech-03/2025</v>
          </cell>
          <cell r="K2606">
            <v>45754</v>
          </cell>
          <cell r="L2606" t="str">
            <v>Monthly Billing</v>
          </cell>
          <cell r="M2606">
            <v>12285</v>
          </cell>
          <cell r="N2606">
            <v>12285</v>
          </cell>
          <cell r="O2606"/>
          <cell r="P2606" t="str">
            <v>Mar/2025</v>
          </cell>
          <cell r="Q2606">
            <v>12285</v>
          </cell>
          <cell r="R2606">
            <v>298</v>
          </cell>
          <cell r="S2606">
            <v>0</v>
          </cell>
          <cell r="T2606" t="str">
            <v>Active</v>
          </cell>
          <cell r="U2606" t="str">
            <v>Masspay</v>
          </cell>
        </row>
        <row r="2607">
          <cell r="J2607" t="str">
            <v>SG-LoihiTech-04/2025</v>
          </cell>
          <cell r="K2607">
            <v>45784</v>
          </cell>
          <cell r="L2607" t="str">
            <v>Monthly Billing</v>
          </cell>
          <cell r="M2607">
            <v>15930</v>
          </cell>
          <cell r="N2607">
            <v>0</v>
          </cell>
          <cell r="O2607">
            <v>0</v>
          </cell>
          <cell r="P2607" t="str">
            <v>Apr/2025</v>
          </cell>
          <cell r="Q2607">
            <v>15930</v>
          </cell>
          <cell r="R2607">
            <v>268</v>
          </cell>
          <cell r="S2607">
            <v>0</v>
          </cell>
          <cell r="T2607" t="str">
            <v>Active</v>
          </cell>
          <cell r="U2607" t="str">
            <v>Masspay</v>
          </cell>
        </row>
        <row r="2608">
          <cell r="J2608" t="str">
            <v>SG-LoihiTech-05/2025</v>
          </cell>
          <cell r="K2608">
            <v>45815</v>
          </cell>
          <cell r="L2608" t="str">
            <v>Monthly Billing</v>
          </cell>
          <cell r="M2608">
            <v>12155</v>
          </cell>
          <cell r="N2608">
            <v>12155</v>
          </cell>
          <cell r="O2608"/>
          <cell r="P2608" t="str">
            <v>May/2025</v>
          </cell>
          <cell r="Q2608">
            <v>12155</v>
          </cell>
          <cell r="R2608">
            <v>237</v>
          </cell>
          <cell r="S2608">
            <v>0</v>
          </cell>
          <cell r="T2608" t="str">
            <v>Active</v>
          </cell>
          <cell r="U2608" t="str">
            <v>Masspay</v>
          </cell>
        </row>
        <row r="2609">
          <cell r="J2609" t="str">
            <v>SG-LoihiTech-06/2025</v>
          </cell>
          <cell r="K2609">
            <v>45845</v>
          </cell>
          <cell r="L2609" t="str">
            <v>Monthly Billing</v>
          </cell>
          <cell r="M2609">
            <v>12000</v>
          </cell>
          <cell r="N2609">
            <v>12000</v>
          </cell>
          <cell r="O2609">
            <v>0</v>
          </cell>
          <cell r="P2609" t="str">
            <v>Jun/2025</v>
          </cell>
          <cell r="Q2609">
            <v>12000</v>
          </cell>
          <cell r="R2609">
            <v>207</v>
          </cell>
          <cell r="S2609">
            <v>0</v>
          </cell>
          <cell r="T2609" t="str">
            <v>Active</v>
          </cell>
          <cell r="U2609" t="str">
            <v>Masspay</v>
          </cell>
        </row>
        <row r="2610">
          <cell r="J2610" t="str">
            <v>SG-LoihiTech-07/2025</v>
          </cell>
          <cell r="K2610">
            <v>45876</v>
          </cell>
          <cell r="L2610" t="str">
            <v>Monthly Billing</v>
          </cell>
          <cell r="M2610">
            <v>18495</v>
          </cell>
          <cell r="N2610">
            <v>18495</v>
          </cell>
          <cell r="O2610">
            <v>0</v>
          </cell>
          <cell r="P2610" t="str">
            <v>Jul/2025</v>
          </cell>
          <cell r="Q2610">
            <v>18495</v>
          </cell>
          <cell r="R2610">
            <v>176</v>
          </cell>
          <cell r="S2610">
            <v>0</v>
          </cell>
          <cell r="T2610" t="str">
            <v>Active</v>
          </cell>
          <cell r="U2610" t="str">
            <v>Masspay</v>
          </cell>
        </row>
        <row r="2611">
          <cell r="J2611" t="str">
            <v>SG-LoihiTech-08/2025</v>
          </cell>
          <cell r="K2611">
            <v>45908</v>
          </cell>
          <cell r="L2611" t="str">
            <v>Monthly Billing</v>
          </cell>
          <cell r="M2611">
            <v>14880</v>
          </cell>
          <cell r="N2611">
            <v>14880</v>
          </cell>
          <cell r="O2611">
            <v>0</v>
          </cell>
          <cell r="P2611" t="str">
            <v>Aug/2025</v>
          </cell>
          <cell r="Q2611">
            <v>14880</v>
          </cell>
          <cell r="R2611">
            <v>144</v>
          </cell>
          <cell r="S2611">
            <v>0</v>
          </cell>
          <cell r="T2611" t="str">
            <v>Active</v>
          </cell>
          <cell r="U2611" t="str">
            <v>Masspay</v>
          </cell>
        </row>
        <row r="2612">
          <cell r="J2612" t="str">
            <v>SG-LoihiTech-09/2025</v>
          </cell>
          <cell r="K2612">
            <v>45937</v>
          </cell>
          <cell r="L2612" t="str">
            <v>Monthly Billing</v>
          </cell>
          <cell r="M2612">
            <v>13270</v>
          </cell>
          <cell r="N2612">
            <v>13270</v>
          </cell>
          <cell r="O2612">
            <v>0</v>
          </cell>
          <cell r="P2612" t="str">
            <v>Sep/2025</v>
          </cell>
          <cell r="Q2612">
            <v>13270</v>
          </cell>
          <cell r="R2612">
            <v>115</v>
          </cell>
          <cell r="S2612">
            <v>0</v>
          </cell>
          <cell r="T2612" t="str">
            <v>Active</v>
          </cell>
          <cell r="U2612" t="str">
            <v>Masspay</v>
          </cell>
        </row>
        <row r="2613">
          <cell r="J2613" t="str">
            <v>SG-LoihiTech-10/2025</v>
          </cell>
          <cell r="K2613">
            <v>45968</v>
          </cell>
          <cell r="L2613" t="str">
            <v>Monthly Billing</v>
          </cell>
          <cell r="M2613">
            <v>15875</v>
          </cell>
          <cell r="N2613">
            <v>15875</v>
          </cell>
          <cell r="O2613">
            <v>0</v>
          </cell>
          <cell r="P2613" t="str">
            <v>Oct/2025</v>
          </cell>
          <cell r="Q2613">
            <v>15875</v>
          </cell>
          <cell r="R2613">
            <v>84</v>
          </cell>
          <cell r="S2613">
            <v>0</v>
          </cell>
          <cell r="T2613" t="str">
            <v>Active</v>
          </cell>
          <cell r="U2613" t="str">
            <v>Masspay</v>
          </cell>
        </row>
        <row r="2614">
          <cell r="J2614" t="str">
            <v>SG-LoihiTech-11/2025</v>
          </cell>
          <cell r="K2614">
            <v>45999</v>
          </cell>
          <cell r="L2614" t="str">
            <v>Monthly Billing</v>
          </cell>
          <cell r="M2614">
            <v>12455</v>
          </cell>
          <cell r="N2614">
            <v>12455</v>
          </cell>
          <cell r="O2614">
            <v>0</v>
          </cell>
          <cell r="P2614" t="str">
            <v>Nov/2025</v>
          </cell>
          <cell r="Q2614">
            <v>12455</v>
          </cell>
          <cell r="R2614">
            <v>53</v>
          </cell>
          <cell r="S2614">
            <v>0</v>
          </cell>
          <cell r="T2614" t="str">
            <v>Active</v>
          </cell>
          <cell r="U2614" t="str">
            <v>Masspay</v>
          </cell>
        </row>
        <row r="2615">
          <cell r="J2615" t="str">
            <v>SG-LoihiTech-12/2025</v>
          </cell>
          <cell r="K2615">
            <v>46029</v>
          </cell>
          <cell r="L2615" t="str">
            <v>Monthly Billing</v>
          </cell>
          <cell r="M2615">
            <v>14330</v>
          </cell>
          <cell r="N2615">
            <v>14330</v>
          </cell>
          <cell r="O2615">
            <v>0</v>
          </cell>
          <cell r="P2615" t="str">
            <v>Dec/2025</v>
          </cell>
          <cell r="Q2615">
            <v>14330</v>
          </cell>
          <cell r="R2615">
            <v>23</v>
          </cell>
          <cell r="S2615">
            <v>0</v>
          </cell>
          <cell r="T2615" t="str">
            <v>Active</v>
          </cell>
          <cell r="U2615" t="str">
            <v>Masspay</v>
          </cell>
        </row>
        <row r="2616">
          <cell r="J2616" t="str">
            <v>CA -Maple Digital-01/2024</v>
          </cell>
          <cell r="K2616">
            <v>45315</v>
          </cell>
          <cell r="L2616" t="str">
            <v>Client Setup Fee</v>
          </cell>
          <cell r="M2616">
            <v>5000</v>
          </cell>
          <cell r="N2616">
            <v>5000</v>
          </cell>
          <cell r="O2616"/>
          <cell r="P2616" t="str">
            <v>Jan/2024</v>
          </cell>
          <cell r="Q2616">
            <v>5000</v>
          </cell>
          <cell r="R2616">
            <v>737</v>
          </cell>
          <cell r="S2616">
            <v>0</v>
          </cell>
          <cell r="T2616" t="str">
            <v>Active</v>
          </cell>
          <cell r="U2616" t="str">
            <v>Masspay</v>
          </cell>
        </row>
        <row r="2617">
          <cell r="J2617" t="str">
            <v>CA-Maple Digital-04/2024</v>
          </cell>
          <cell r="K2617">
            <v>45420</v>
          </cell>
          <cell r="L2617" t="str">
            <v>Monthly Billing</v>
          </cell>
          <cell r="M2617">
            <v>90</v>
          </cell>
          <cell r="N2617">
            <v>90</v>
          </cell>
          <cell r="O2617"/>
          <cell r="P2617" t="str">
            <v>Apr/2024</v>
          </cell>
          <cell r="Q2617">
            <v>90</v>
          </cell>
          <cell r="R2617">
            <v>632</v>
          </cell>
          <cell r="S2617">
            <v>0</v>
          </cell>
          <cell r="T2617" t="str">
            <v>Active</v>
          </cell>
          <cell r="U2617" t="str">
            <v>Masspay</v>
          </cell>
        </row>
        <row r="2618">
          <cell r="J2618" t="str">
            <v>CA-Maple Digital-05/2024</v>
          </cell>
          <cell r="K2618">
            <v>45451</v>
          </cell>
          <cell r="L2618" t="str">
            <v>Monthly Billing</v>
          </cell>
          <cell r="M2618">
            <v>120.5</v>
          </cell>
          <cell r="N2618">
            <v>120.5</v>
          </cell>
          <cell r="O2618"/>
          <cell r="P2618" t="str">
            <v>May/2024</v>
          </cell>
          <cell r="Q2618">
            <v>120.5</v>
          </cell>
          <cell r="R2618">
            <v>601</v>
          </cell>
          <cell r="S2618">
            <v>0</v>
          </cell>
          <cell r="T2618" t="str">
            <v>Active</v>
          </cell>
          <cell r="U2618" t="str">
            <v>Masspay</v>
          </cell>
        </row>
        <row r="2619">
          <cell r="J2619" t="str">
            <v>CA-Maple Digital-06/2024</v>
          </cell>
          <cell r="K2619">
            <v>45481</v>
          </cell>
          <cell r="L2619" t="str">
            <v>Monthly Billing</v>
          </cell>
          <cell r="M2619">
            <v>88.5</v>
          </cell>
          <cell r="N2619">
            <v>88.5</v>
          </cell>
          <cell r="O2619"/>
          <cell r="P2619" t="str">
            <v>Jun/2024</v>
          </cell>
          <cell r="Q2619">
            <v>88.5</v>
          </cell>
          <cell r="R2619">
            <v>571</v>
          </cell>
          <cell r="S2619">
            <v>0</v>
          </cell>
          <cell r="T2619" t="str">
            <v>Active</v>
          </cell>
          <cell r="U2619" t="str">
            <v>Masspay</v>
          </cell>
        </row>
        <row r="2620">
          <cell r="J2620" t="str">
            <v>CA-Maple Digital-07/2024</v>
          </cell>
          <cell r="K2620">
            <v>45512</v>
          </cell>
          <cell r="L2620" t="str">
            <v>Monthly Billing</v>
          </cell>
          <cell r="M2620">
            <v>4000</v>
          </cell>
          <cell r="N2620">
            <v>4000</v>
          </cell>
          <cell r="O2620"/>
          <cell r="P2620" t="str">
            <v>Jul/2024</v>
          </cell>
          <cell r="Q2620">
            <v>4000</v>
          </cell>
          <cell r="R2620">
            <v>540</v>
          </cell>
          <cell r="S2620">
            <v>0</v>
          </cell>
          <cell r="T2620" t="str">
            <v>Active</v>
          </cell>
          <cell r="U2620" t="str">
            <v>Masspay</v>
          </cell>
        </row>
        <row r="2621">
          <cell r="J2621" t="str">
            <v>CA-Maple Digital-08/2024</v>
          </cell>
          <cell r="K2621">
            <v>45544</v>
          </cell>
          <cell r="L2621" t="str">
            <v>Monthly Billing</v>
          </cell>
          <cell r="M2621">
            <v>4100</v>
          </cell>
          <cell r="N2621">
            <v>4100</v>
          </cell>
          <cell r="O2621"/>
          <cell r="P2621" t="str">
            <v>Aug/2024</v>
          </cell>
          <cell r="Q2621">
            <v>4100</v>
          </cell>
          <cell r="R2621">
            <v>508</v>
          </cell>
          <cell r="S2621">
            <v>0</v>
          </cell>
          <cell r="T2621" t="str">
            <v>Active</v>
          </cell>
          <cell r="U2621" t="str">
            <v>Masspay</v>
          </cell>
        </row>
        <row r="2622">
          <cell r="J2622" t="str">
            <v>CA-Maple Digital-09/2024</v>
          </cell>
          <cell r="K2622">
            <v>45573</v>
          </cell>
          <cell r="L2622" t="str">
            <v>Monthly Billing</v>
          </cell>
          <cell r="M2622">
            <v>4000</v>
          </cell>
          <cell r="N2622">
            <v>4000</v>
          </cell>
          <cell r="O2622"/>
          <cell r="P2622" t="str">
            <v>Sep/2024</v>
          </cell>
          <cell r="Q2622">
            <v>4000</v>
          </cell>
          <cell r="R2622">
            <v>479</v>
          </cell>
          <cell r="S2622">
            <v>0</v>
          </cell>
          <cell r="T2622" t="str">
            <v>Active</v>
          </cell>
          <cell r="U2622" t="str">
            <v>Masspay</v>
          </cell>
        </row>
        <row r="2623">
          <cell r="J2623" t="str">
            <v>CA-Maple Digital-10/2024</v>
          </cell>
          <cell r="K2623">
            <v>45607</v>
          </cell>
          <cell r="L2623" t="str">
            <v>Monthly Billing</v>
          </cell>
          <cell r="M2623">
            <v>4000</v>
          </cell>
          <cell r="N2623">
            <v>4000</v>
          </cell>
          <cell r="O2623"/>
          <cell r="P2623" t="str">
            <v>Oct/2024</v>
          </cell>
          <cell r="Q2623">
            <v>4000</v>
          </cell>
          <cell r="R2623">
            <v>445</v>
          </cell>
          <cell r="S2623">
            <v>0</v>
          </cell>
          <cell r="T2623" t="str">
            <v>Active</v>
          </cell>
          <cell r="U2623" t="str">
            <v>Masspay</v>
          </cell>
        </row>
        <row r="2624">
          <cell r="J2624" t="str">
            <v>CA-Maple Digital-11/2024</v>
          </cell>
          <cell r="K2624">
            <v>45635</v>
          </cell>
          <cell r="L2624" t="str">
            <v>Monthly Billing</v>
          </cell>
          <cell r="M2624">
            <v>4000</v>
          </cell>
          <cell r="N2624">
            <v>4000</v>
          </cell>
          <cell r="O2624"/>
          <cell r="P2624" t="str">
            <v>Nov/2024</v>
          </cell>
          <cell r="Q2624">
            <v>4000</v>
          </cell>
          <cell r="R2624">
            <v>417</v>
          </cell>
          <cell r="S2624">
            <v>0</v>
          </cell>
          <cell r="T2624" t="str">
            <v>Active</v>
          </cell>
          <cell r="U2624" t="str">
            <v>Masspay</v>
          </cell>
        </row>
        <row r="2625">
          <cell r="J2625" t="str">
            <v>CA-Maple Digital-12/2024</v>
          </cell>
          <cell r="K2625">
            <v>45666</v>
          </cell>
          <cell r="L2625" t="str">
            <v>Monthly Billing</v>
          </cell>
          <cell r="M2625">
            <v>4000</v>
          </cell>
          <cell r="N2625">
            <v>4000</v>
          </cell>
          <cell r="O2625"/>
          <cell r="P2625" t="str">
            <v>Dec/2024</v>
          </cell>
          <cell r="Q2625">
            <v>4000</v>
          </cell>
          <cell r="R2625">
            <v>386</v>
          </cell>
          <cell r="S2625">
            <v>0</v>
          </cell>
          <cell r="T2625" t="str">
            <v>Active</v>
          </cell>
          <cell r="U2625" t="str">
            <v>Masspay</v>
          </cell>
        </row>
        <row r="2626">
          <cell r="J2626" t="str">
            <v>CA-Maple Digital-01/2025</v>
          </cell>
          <cell r="K2626">
            <v>45698</v>
          </cell>
          <cell r="L2626" t="str">
            <v>Monthly Billing</v>
          </cell>
          <cell r="M2626">
            <v>4000</v>
          </cell>
          <cell r="N2626">
            <v>4000</v>
          </cell>
          <cell r="O2626"/>
          <cell r="P2626" t="str">
            <v>Jan/2025</v>
          </cell>
          <cell r="Q2626">
            <v>4000</v>
          </cell>
          <cell r="R2626">
            <v>354</v>
          </cell>
          <cell r="S2626">
            <v>0</v>
          </cell>
          <cell r="T2626" t="str">
            <v>Active</v>
          </cell>
          <cell r="U2626" t="str">
            <v>Masspay</v>
          </cell>
        </row>
        <row r="2627">
          <cell r="J2627" t="str">
            <v>CA-Maple Digital-02/2025</v>
          </cell>
          <cell r="K2627">
            <v>45726</v>
          </cell>
          <cell r="L2627" t="str">
            <v>Monthly Billing</v>
          </cell>
          <cell r="M2627">
            <v>4000</v>
          </cell>
          <cell r="N2627">
            <v>4000</v>
          </cell>
          <cell r="O2627"/>
          <cell r="P2627" t="str">
            <v>Feb/2025</v>
          </cell>
          <cell r="Q2627">
            <v>4000</v>
          </cell>
          <cell r="R2627">
            <v>326</v>
          </cell>
          <cell r="S2627">
            <v>0</v>
          </cell>
          <cell r="T2627" t="str">
            <v>Active</v>
          </cell>
          <cell r="U2627" t="str">
            <v>Masspay</v>
          </cell>
        </row>
        <row r="2628">
          <cell r="J2628" t="str">
            <v>CA-Maple Digital-03/2025</v>
          </cell>
          <cell r="K2628">
            <v>45755</v>
          </cell>
          <cell r="L2628" t="str">
            <v>Monthly Billing</v>
          </cell>
          <cell r="M2628">
            <v>4000</v>
          </cell>
          <cell r="N2628">
            <v>4000</v>
          </cell>
          <cell r="O2628"/>
          <cell r="P2628" t="str">
            <v>Mar/2025</v>
          </cell>
          <cell r="Q2628">
            <v>4000</v>
          </cell>
          <cell r="R2628">
            <v>297</v>
          </cell>
          <cell r="S2628">
            <v>0</v>
          </cell>
          <cell r="T2628" t="str">
            <v>Active</v>
          </cell>
          <cell r="U2628" t="str">
            <v>Masspay</v>
          </cell>
        </row>
        <row r="2629">
          <cell r="J2629" t="str">
            <v>CA-Maple Digital-04/2025</v>
          </cell>
          <cell r="K2629">
            <v>45785</v>
          </cell>
          <cell r="L2629" t="str">
            <v>Monthly Billing</v>
          </cell>
          <cell r="M2629">
            <v>4010</v>
          </cell>
          <cell r="N2629">
            <v>4010</v>
          </cell>
          <cell r="O2629"/>
          <cell r="P2629" t="str">
            <v>Apr/2025</v>
          </cell>
          <cell r="Q2629">
            <v>4000</v>
          </cell>
          <cell r="R2629">
            <v>267</v>
          </cell>
          <cell r="S2629">
            <v>0</v>
          </cell>
          <cell r="T2629" t="str">
            <v>Active</v>
          </cell>
          <cell r="U2629" t="str">
            <v>Masspay</v>
          </cell>
        </row>
        <row r="2630">
          <cell r="J2630" t="str">
            <v>CA-Maple Digital-05/2025</v>
          </cell>
          <cell r="K2630">
            <v>45817</v>
          </cell>
          <cell r="L2630" t="str">
            <v>Monthly Billing</v>
          </cell>
          <cell r="M2630">
            <v>4040</v>
          </cell>
          <cell r="N2630">
            <v>4040</v>
          </cell>
          <cell r="O2630"/>
          <cell r="P2630" t="str">
            <v>May/2025</v>
          </cell>
          <cell r="Q2630">
            <v>4040</v>
          </cell>
          <cell r="R2630">
            <v>235</v>
          </cell>
          <cell r="S2630">
            <v>0</v>
          </cell>
          <cell r="T2630" t="str">
            <v>Active</v>
          </cell>
          <cell r="U2630" t="str">
            <v>Masspay</v>
          </cell>
        </row>
        <row r="2631">
          <cell r="J2631" t="str">
            <v>CA-Maple Digital-06/2025</v>
          </cell>
          <cell r="K2631">
            <v>45846</v>
          </cell>
          <cell r="L2631" t="str">
            <v>Monthly Billing</v>
          </cell>
          <cell r="M2631">
            <v>4060</v>
          </cell>
          <cell r="N2631">
            <v>4060</v>
          </cell>
          <cell r="O2631">
            <v>0</v>
          </cell>
          <cell r="P2631" t="str">
            <v>Jun/2025</v>
          </cell>
          <cell r="Q2631">
            <v>4060</v>
          </cell>
          <cell r="R2631">
            <v>206</v>
          </cell>
          <cell r="S2631">
            <v>0</v>
          </cell>
          <cell r="T2631" t="str">
            <v>Active</v>
          </cell>
          <cell r="U2631" t="str">
            <v>Masspay</v>
          </cell>
        </row>
        <row r="2632">
          <cell r="J2632" t="str">
            <v>CA-Maple Digital-07/2025</v>
          </cell>
          <cell r="K2632">
            <v>45877</v>
          </cell>
          <cell r="L2632" t="str">
            <v>Monthly Billing</v>
          </cell>
          <cell r="M2632">
            <v>4120</v>
          </cell>
          <cell r="N2632">
            <v>4120</v>
          </cell>
          <cell r="O2632">
            <v>0</v>
          </cell>
          <cell r="P2632" t="str">
            <v>Jul/2025</v>
          </cell>
          <cell r="Q2632">
            <v>4120</v>
          </cell>
          <cell r="R2632">
            <v>175</v>
          </cell>
          <cell r="S2632">
            <v>0</v>
          </cell>
          <cell r="T2632" t="str">
            <v>Active</v>
          </cell>
          <cell r="U2632" t="str">
            <v>Masspay</v>
          </cell>
        </row>
        <row r="2633">
          <cell r="J2633" t="str">
            <v>CA-Maple Digital-08/2025</v>
          </cell>
          <cell r="K2633">
            <v>45910</v>
          </cell>
          <cell r="L2633" t="str">
            <v>Monthly Billing</v>
          </cell>
          <cell r="M2633">
            <v>4080</v>
          </cell>
          <cell r="N2633">
            <v>4080</v>
          </cell>
          <cell r="O2633">
            <v>0</v>
          </cell>
          <cell r="P2633" t="str">
            <v>Aug/2025</v>
          </cell>
          <cell r="Q2633">
            <v>4080</v>
          </cell>
          <cell r="R2633">
            <v>142</v>
          </cell>
          <cell r="S2633">
            <v>0</v>
          </cell>
          <cell r="T2633" t="str">
            <v>Active</v>
          </cell>
          <cell r="U2633" t="str">
            <v>Masspay</v>
          </cell>
        </row>
        <row r="2634">
          <cell r="J2634" t="str">
            <v>CA-Maple Digital-09/2025</v>
          </cell>
          <cell r="K2634">
            <v>45938</v>
          </cell>
          <cell r="L2634" t="str">
            <v>Monthly Billing</v>
          </cell>
          <cell r="M2634">
            <v>4060</v>
          </cell>
          <cell r="N2634">
            <v>4060</v>
          </cell>
          <cell r="O2634">
            <v>0</v>
          </cell>
          <cell r="P2634" t="str">
            <v>Sep/2025</v>
          </cell>
          <cell r="Q2634">
            <v>4060</v>
          </cell>
          <cell r="R2634">
            <v>114</v>
          </cell>
          <cell r="S2634">
            <v>0</v>
          </cell>
          <cell r="T2634" t="str">
            <v>Active</v>
          </cell>
          <cell r="U2634" t="str">
            <v>Masspay</v>
          </cell>
        </row>
        <row r="2635">
          <cell r="J2635" t="str">
            <v>CA-Maple Digital-10/2025</v>
          </cell>
          <cell r="K2635">
            <v>45971</v>
          </cell>
          <cell r="L2635" t="str">
            <v>Monthly Billing</v>
          </cell>
          <cell r="M2635">
            <v>4060</v>
          </cell>
          <cell r="N2635">
            <v>4060</v>
          </cell>
          <cell r="O2635">
            <v>0</v>
          </cell>
          <cell r="P2635" t="str">
            <v>Oct/2025</v>
          </cell>
          <cell r="Q2635">
            <v>4060</v>
          </cell>
          <cell r="R2635">
            <v>81</v>
          </cell>
          <cell r="S2635">
            <v>0</v>
          </cell>
          <cell r="T2635" t="str">
            <v>Active</v>
          </cell>
          <cell r="U2635" t="str">
            <v>Masspay</v>
          </cell>
        </row>
        <row r="2636">
          <cell r="J2636" t="str">
            <v>CA-Maple Digital-11/2025</v>
          </cell>
          <cell r="K2636">
            <v>46000</v>
          </cell>
          <cell r="L2636" t="str">
            <v>Monthly Billing</v>
          </cell>
          <cell r="M2636">
            <v>4100</v>
          </cell>
          <cell r="N2636">
            <v>4100</v>
          </cell>
          <cell r="O2636">
            <v>0</v>
          </cell>
          <cell r="P2636" t="str">
            <v>Nov/2025</v>
          </cell>
          <cell r="Q2636">
            <v>4100</v>
          </cell>
          <cell r="R2636">
            <v>52</v>
          </cell>
          <cell r="S2636">
            <v>0</v>
          </cell>
          <cell r="T2636" t="str">
            <v>Active</v>
          </cell>
          <cell r="U2636" t="str">
            <v>Masspay</v>
          </cell>
        </row>
        <row r="2637">
          <cell r="J2637" t="str">
            <v>CA-Maple Digital-12/2025</v>
          </cell>
          <cell r="K2637">
            <v>46034</v>
          </cell>
          <cell r="L2637" t="str">
            <v>Monthly Billing</v>
          </cell>
          <cell r="M2637">
            <v>4100</v>
          </cell>
          <cell r="N2637">
            <v>4100</v>
          </cell>
          <cell r="O2637">
            <v>0</v>
          </cell>
          <cell r="P2637" t="str">
            <v>Dec/2025</v>
          </cell>
          <cell r="Q2637">
            <v>4100</v>
          </cell>
          <cell r="R2637">
            <v>18</v>
          </cell>
          <cell r="S2637">
            <v>0</v>
          </cell>
          <cell r="T2637" t="str">
            <v>Active</v>
          </cell>
          <cell r="U2637" t="str">
            <v>Masspay</v>
          </cell>
        </row>
        <row r="2638">
          <cell r="J2638" t="str">
            <v>SG-Mashreq-11/2022</v>
          </cell>
          <cell r="K2638">
            <v>44907</v>
          </cell>
          <cell r="L2638" t="str">
            <v>Monthly Billing</v>
          </cell>
          <cell r="M2638">
            <v>21373</v>
          </cell>
          <cell r="N2638">
            <v>21373</v>
          </cell>
          <cell r="O2638"/>
          <cell r="P2638" t="str">
            <v>Nov/2022</v>
          </cell>
          <cell r="Q2638">
            <v>21373</v>
          </cell>
          <cell r="R2638">
            <v>1145</v>
          </cell>
          <cell r="S2638">
            <v>0</v>
          </cell>
          <cell r="T2638" t="str">
            <v>Active</v>
          </cell>
          <cell r="U2638" t="str">
            <v>Masspay</v>
          </cell>
        </row>
        <row r="2639">
          <cell r="J2639" t="str">
            <v>SG-Mashreq-12/2022</v>
          </cell>
          <cell r="K2639">
            <v>44933</v>
          </cell>
          <cell r="L2639" t="str">
            <v>Monthly Billing</v>
          </cell>
          <cell r="M2639">
            <v>23914.5</v>
          </cell>
          <cell r="N2639">
            <v>23914.5</v>
          </cell>
          <cell r="O2639"/>
          <cell r="P2639" t="str">
            <v>Dec/2022</v>
          </cell>
          <cell r="Q2639">
            <v>23914.5</v>
          </cell>
          <cell r="R2639">
            <v>1119</v>
          </cell>
          <cell r="S2639">
            <v>0</v>
          </cell>
          <cell r="T2639" t="str">
            <v>Active</v>
          </cell>
          <cell r="U2639" t="str">
            <v>Masspay</v>
          </cell>
        </row>
        <row r="2640">
          <cell r="J2640" t="str">
            <v>SG-Mashreq-01/2023</v>
          </cell>
          <cell r="K2640">
            <v>44964</v>
          </cell>
          <cell r="L2640" t="str">
            <v>Monthly Billing</v>
          </cell>
          <cell r="M2640">
            <v>22951.5</v>
          </cell>
          <cell r="N2640">
            <v>22951.5</v>
          </cell>
          <cell r="O2640"/>
          <cell r="P2640" t="str">
            <v>Jan/2023</v>
          </cell>
          <cell r="Q2640">
            <v>22951.5</v>
          </cell>
          <cell r="R2640">
            <v>1088</v>
          </cell>
          <cell r="S2640">
            <v>0</v>
          </cell>
          <cell r="T2640" t="str">
            <v>Active</v>
          </cell>
          <cell r="U2640" t="str">
            <v>Masspay</v>
          </cell>
        </row>
        <row r="2641">
          <cell r="J2641" t="str">
            <v>SG-Mashreq-02/2023</v>
          </cell>
          <cell r="K2641">
            <v>44992</v>
          </cell>
          <cell r="L2641" t="str">
            <v>Monthly Billing</v>
          </cell>
          <cell r="M2641">
            <v>21483</v>
          </cell>
          <cell r="N2641">
            <v>21483</v>
          </cell>
          <cell r="O2641"/>
          <cell r="P2641" t="str">
            <v>Feb/2023</v>
          </cell>
          <cell r="Q2641">
            <v>21483</v>
          </cell>
          <cell r="R2641">
            <v>1060</v>
          </cell>
          <cell r="S2641">
            <v>0</v>
          </cell>
          <cell r="T2641" t="str">
            <v>Active</v>
          </cell>
          <cell r="U2641" t="str">
            <v>Masspay</v>
          </cell>
        </row>
        <row r="2642">
          <cell r="J2642" t="str">
            <v>SG-Mashreq-03/2023</v>
          </cell>
          <cell r="K2642">
            <v>45023</v>
          </cell>
          <cell r="L2642" t="str">
            <v>Monthly Billing</v>
          </cell>
          <cell r="M2642">
            <v>30506.5</v>
          </cell>
          <cell r="N2642">
            <v>30506.5</v>
          </cell>
          <cell r="O2642"/>
          <cell r="P2642" t="str">
            <v>Mar/2023</v>
          </cell>
          <cell r="Q2642">
            <v>30506.5</v>
          </cell>
          <cell r="R2642">
            <v>1029</v>
          </cell>
          <cell r="S2642">
            <v>0</v>
          </cell>
          <cell r="T2642" t="str">
            <v>Active</v>
          </cell>
          <cell r="U2642" t="str">
            <v>Masspay</v>
          </cell>
        </row>
        <row r="2643">
          <cell r="J2643" t="str">
            <v>SG-Mashreq-04/2023</v>
          </cell>
          <cell r="K2643">
            <v>45054</v>
          </cell>
          <cell r="L2643" t="str">
            <v>Monthly Billing</v>
          </cell>
          <cell r="M2643">
            <v>31219.5</v>
          </cell>
          <cell r="N2643">
            <v>31219.5</v>
          </cell>
          <cell r="O2643"/>
          <cell r="P2643" t="str">
            <v>Apr/2023</v>
          </cell>
          <cell r="Q2643">
            <v>31219.5</v>
          </cell>
          <cell r="R2643">
            <v>998</v>
          </cell>
          <cell r="S2643">
            <v>0</v>
          </cell>
          <cell r="T2643" t="str">
            <v>Active</v>
          </cell>
          <cell r="U2643" t="str">
            <v>Masspay</v>
          </cell>
        </row>
        <row r="2644">
          <cell r="J2644" t="str">
            <v>SG-Mashreq-05/2023</v>
          </cell>
          <cell r="K2644">
            <v>45084</v>
          </cell>
          <cell r="L2644" t="str">
            <v>Monthly Billing</v>
          </cell>
          <cell r="M2644">
            <v>34972.5</v>
          </cell>
          <cell r="N2644">
            <v>34972.5</v>
          </cell>
          <cell r="O2644"/>
          <cell r="P2644" t="str">
            <v>May/2023</v>
          </cell>
          <cell r="Q2644">
            <v>34972.5</v>
          </cell>
          <cell r="R2644">
            <v>968</v>
          </cell>
          <cell r="S2644">
            <v>0</v>
          </cell>
          <cell r="T2644" t="str">
            <v>Active</v>
          </cell>
          <cell r="U2644" t="str">
            <v>Masspay</v>
          </cell>
        </row>
        <row r="2645">
          <cell r="J2645" t="str">
            <v>SG-Mashreq-06/2023</v>
          </cell>
          <cell r="K2645">
            <v>45114</v>
          </cell>
          <cell r="L2645" t="str">
            <v>Monthly Billing</v>
          </cell>
          <cell r="M2645">
            <v>34552</v>
          </cell>
          <cell r="N2645">
            <v>34552</v>
          </cell>
          <cell r="O2645"/>
          <cell r="P2645" t="str">
            <v>Jun/2023</v>
          </cell>
          <cell r="Q2645">
            <v>34552</v>
          </cell>
          <cell r="R2645">
            <v>938</v>
          </cell>
          <cell r="S2645">
            <v>0</v>
          </cell>
          <cell r="T2645" t="str">
            <v>Active</v>
          </cell>
          <cell r="U2645" t="str">
            <v>Masspay</v>
          </cell>
        </row>
        <row r="2646">
          <cell r="J2646" t="str">
            <v>SG-Mashreq-07/2023</v>
          </cell>
          <cell r="K2646">
            <v>45145</v>
          </cell>
          <cell r="L2646" t="str">
            <v>Monthly Billing</v>
          </cell>
          <cell r="M2646">
            <v>37078</v>
          </cell>
          <cell r="N2646">
            <v>37078</v>
          </cell>
          <cell r="O2646"/>
          <cell r="P2646" t="str">
            <v>Jul/2023</v>
          </cell>
          <cell r="Q2646">
            <v>37078</v>
          </cell>
          <cell r="R2646">
            <v>907</v>
          </cell>
          <cell r="S2646">
            <v>0</v>
          </cell>
          <cell r="T2646" t="str">
            <v>Active</v>
          </cell>
          <cell r="U2646" t="str">
            <v>Masspay</v>
          </cell>
        </row>
        <row r="2647">
          <cell r="J2647" t="str">
            <v>SG -Mashreq-08/2023</v>
          </cell>
          <cell r="K2647">
            <v>45176</v>
          </cell>
          <cell r="L2647" t="str">
            <v>Monthly Billing</v>
          </cell>
          <cell r="M2647">
            <v>40257</v>
          </cell>
          <cell r="N2647">
            <v>40257</v>
          </cell>
          <cell r="O2647"/>
          <cell r="P2647" t="str">
            <v>Aug/2023</v>
          </cell>
          <cell r="Q2647">
            <v>40257</v>
          </cell>
          <cell r="R2647">
            <v>876</v>
          </cell>
          <cell r="S2647">
            <v>0</v>
          </cell>
          <cell r="T2647" t="str">
            <v>Active</v>
          </cell>
          <cell r="U2647" t="str">
            <v>Masspay</v>
          </cell>
        </row>
        <row r="2648">
          <cell r="J2648" t="str">
            <v>SG-Mashreq-09/2023</v>
          </cell>
          <cell r="K2648">
            <v>45206</v>
          </cell>
          <cell r="L2648" t="str">
            <v>Monthly Billing</v>
          </cell>
          <cell r="M2648">
            <v>40971.5</v>
          </cell>
          <cell r="N2648">
            <v>40971.5</v>
          </cell>
          <cell r="O2648"/>
          <cell r="P2648" t="str">
            <v>Sep/2023</v>
          </cell>
          <cell r="Q2648">
            <v>40971.5</v>
          </cell>
          <cell r="R2648">
            <v>846</v>
          </cell>
          <cell r="S2648">
            <v>0</v>
          </cell>
          <cell r="T2648" t="str">
            <v>Active</v>
          </cell>
          <cell r="U2648" t="str">
            <v>Masspay</v>
          </cell>
        </row>
        <row r="2649">
          <cell r="J2649" t="str">
            <v>SG-Mashreq-10/2023</v>
          </cell>
          <cell r="K2649">
            <v>45237</v>
          </cell>
          <cell r="L2649" t="str">
            <v>Monthly Billing</v>
          </cell>
          <cell r="M2649">
            <v>42396</v>
          </cell>
          <cell r="N2649">
            <v>42396</v>
          </cell>
          <cell r="O2649"/>
          <cell r="P2649" t="str">
            <v>Oct/2023</v>
          </cell>
          <cell r="Q2649">
            <v>42396</v>
          </cell>
          <cell r="R2649">
            <v>815</v>
          </cell>
          <cell r="S2649">
            <v>0</v>
          </cell>
          <cell r="T2649" t="str">
            <v>Active</v>
          </cell>
          <cell r="U2649" t="str">
            <v>Masspay</v>
          </cell>
        </row>
        <row r="2650">
          <cell r="J2650" t="str">
            <v>SG-Mashreq-11/2023</v>
          </cell>
          <cell r="K2650">
            <v>45267</v>
          </cell>
          <cell r="L2650" t="str">
            <v>Monthly Billing</v>
          </cell>
          <cell r="M2650">
            <v>41244</v>
          </cell>
          <cell r="N2650">
            <v>41244</v>
          </cell>
          <cell r="O2650"/>
          <cell r="P2650" t="str">
            <v>Nov/2023</v>
          </cell>
          <cell r="Q2650">
            <v>41244</v>
          </cell>
          <cell r="R2650">
            <v>785</v>
          </cell>
          <cell r="S2650">
            <v>0</v>
          </cell>
          <cell r="T2650" t="str">
            <v>Active</v>
          </cell>
          <cell r="U2650" t="str">
            <v>Masspay</v>
          </cell>
        </row>
        <row r="2651">
          <cell r="J2651" t="str">
            <v>SG-Mashreq-12/2023</v>
          </cell>
          <cell r="K2651">
            <v>45299</v>
          </cell>
          <cell r="L2651" t="str">
            <v>Monthly Billing</v>
          </cell>
          <cell r="M2651">
            <v>46251.5</v>
          </cell>
          <cell r="N2651">
            <v>46251.5</v>
          </cell>
          <cell r="O2651"/>
          <cell r="P2651" t="str">
            <v>Dec/2023</v>
          </cell>
          <cell r="Q2651">
            <v>46251.5</v>
          </cell>
          <cell r="R2651">
            <v>753</v>
          </cell>
          <cell r="S2651">
            <v>0</v>
          </cell>
          <cell r="T2651" t="str">
            <v>Active</v>
          </cell>
          <cell r="U2651" t="str">
            <v>Masspay</v>
          </cell>
        </row>
        <row r="2652">
          <cell r="J2652" t="str">
            <v>SG-Mashreq-01/2024</v>
          </cell>
          <cell r="K2652">
            <v>45329</v>
          </cell>
          <cell r="L2652" t="str">
            <v>Monthly Billing</v>
          </cell>
          <cell r="M2652">
            <v>45748.5</v>
          </cell>
          <cell r="N2652">
            <v>45748.5</v>
          </cell>
          <cell r="O2652"/>
          <cell r="P2652" t="str">
            <v>Jan/2024</v>
          </cell>
          <cell r="Q2652">
            <v>45748.5</v>
          </cell>
          <cell r="R2652">
            <v>723</v>
          </cell>
          <cell r="S2652">
            <v>0</v>
          </cell>
          <cell r="T2652" t="str">
            <v>Active</v>
          </cell>
          <cell r="U2652" t="str">
            <v>Masspay</v>
          </cell>
        </row>
        <row r="2653">
          <cell r="J2653" t="str">
            <v>SG-Mashreq-02/2024</v>
          </cell>
          <cell r="K2653">
            <v>45400</v>
          </cell>
          <cell r="L2653" t="str">
            <v>Monthly Billing</v>
          </cell>
          <cell r="M2653">
            <v>38401.5</v>
          </cell>
          <cell r="N2653">
            <v>38401.5</v>
          </cell>
          <cell r="O2653"/>
          <cell r="P2653" t="str">
            <v>Feb/2024</v>
          </cell>
          <cell r="Q2653">
            <v>38401.5</v>
          </cell>
          <cell r="R2653">
            <v>652</v>
          </cell>
          <cell r="S2653">
            <v>0</v>
          </cell>
          <cell r="T2653" t="str">
            <v>Active</v>
          </cell>
          <cell r="U2653" t="str">
            <v>Masspay</v>
          </cell>
        </row>
        <row r="2654">
          <cell r="J2654" t="str">
            <v>SG-Mashreq-03/2024</v>
          </cell>
          <cell r="K2654">
            <v>45400</v>
          </cell>
          <cell r="L2654" t="str">
            <v>Monthly Billing</v>
          </cell>
          <cell r="M2654">
            <v>43591.5</v>
          </cell>
          <cell r="N2654">
            <v>43591.5</v>
          </cell>
          <cell r="O2654"/>
          <cell r="P2654" t="str">
            <v>Mar/2024</v>
          </cell>
          <cell r="Q2654">
            <v>43591.5</v>
          </cell>
          <cell r="R2654">
            <v>652</v>
          </cell>
          <cell r="S2654">
            <v>0</v>
          </cell>
          <cell r="T2654" t="str">
            <v>Active</v>
          </cell>
          <cell r="U2654" t="str">
            <v>Masspay</v>
          </cell>
        </row>
        <row r="2655">
          <cell r="J2655" t="str">
            <v>SG-Mashreq-04/2024</v>
          </cell>
          <cell r="K2655">
            <v>45419</v>
          </cell>
          <cell r="L2655" t="str">
            <v>Monthly Billing</v>
          </cell>
          <cell r="M2655">
            <v>41447.5</v>
          </cell>
          <cell r="N2655">
            <v>41447.5</v>
          </cell>
          <cell r="O2655"/>
          <cell r="P2655" t="str">
            <v>Apr/2024</v>
          </cell>
          <cell r="Q2655">
            <v>41447.5</v>
          </cell>
          <cell r="R2655">
            <v>633</v>
          </cell>
          <cell r="S2655">
            <v>0</v>
          </cell>
          <cell r="T2655" t="str">
            <v>Active</v>
          </cell>
          <cell r="U2655" t="str">
            <v>Masspay</v>
          </cell>
        </row>
        <row r="2656">
          <cell r="J2656" t="str">
            <v>SG-Mashreq-05/2024</v>
          </cell>
          <cell r="K2656">
            <v>45450</v>
          </cell>
          <cell r="L2656" t="str">
            <v>Monthly Billing</v>
          </cell>
          <cell r="M2656">
            <v>48293</v>
          </cell>
          <cell r="N2656">
            <v>48293</v>
          </cell>
          <cell r="O2656"/>
          <cell r="P2656" t="str">
            <v>May/2024</v>
          </cell>
          <cell r="Q2656">
            <v>48293</v>
          </cell>
          <cell r="R2656">
            <v>602</v>
          </cell>
          <cell r="S2656">
            <v>0</v>
          </cell>
          <cell r="T2656" t="str">
            <v>Active</v>
          </cell>
          <cell r="U2656" t="str">
            <v>Masspay</v>
          </cell>
        </row>
        <row r="2657">
          <cell r="J2657" t="str">
            <v>SG-Mashreq-06/2024</v>
          </cell>
          <cell r="K2657">
            <v>45481</v>
          </cell>
          <cell r="L2657" t="str">
            <v>Monthly Billing</v>
          </cell>
          <cell r="M2657">
            <v>42696.5</v>
          </cell>
          <cell r="N2657">
            <v>42696.5</v>
          </cell>
          <cell r="O2657"/>
          <cell r="P2657" t="str">
            <v>Jun/2024</v>
          </cell>
          <cell r="Q2657">
            <v>42696.5</v>
          </cell>
          <cell r="R2657">
            <v>571</v>
          </cell>
          <cell r="S2657">
            <v>0</v>
          </cell>
          <cell r="T2657" t="str">
            <v>Active</v>
          </cell>
          <cell r="U2657" t="str">
            <v>Masspay</v>
          </cell>
        </row>
        <row r="2658">
          <cell r="J2658" t="str">
            <v>SG-Mashreq-07/2024</v>
          </cell>
          <cell r="K2658">
            <v>45511</v>
          </cell>
          <cell r="L2658" t="str">
            <v>Monthly Billing</v>
          </cell>
          <cell r="M2658">
            <v>46578.5</v>
          </cell>
          <cell r="N2658">
            <v>46578.5</v>
          </cell>
          <cell r="O2658"/>
          <cell r="P2658" t="str">
            <v>Jul/2024</v>
          </cell>
          <cell r="Q2658">
            <v>46578.5</v>
          </cell>
          <cell r="R2658">
            <v>541</v>
          </cell>
          <cell r="S2658">
            <v>0</v>
          </cell>
          <cell r="T2658" t="str">
            <v>Active</v>
          </cell>
          <cell r="U2658" t="str">
            <v>Masspay</v>
          </cell>
        </row>
        <row r="2659">
          <cell r="J2659" t="str">
            <v>SG-Mashreq-08/2024</v>
          </cell>
          <cell r="K2659">
            <v>45542</v>
          </cell>
          <cell r="L2659" t="str">
            <v>Monthly Billing</v>
          </cell>
          <cell r="M2659">
            <v>46673</v>
          </cell>
          <cell r="N2659">
            <v>46673</v>
          </cell>
          <cell r="O2659"/>
          <cell r="P2659" t="str">
            <v>Aug/2024</v>
          </cell>
          <cell r="Q2659">
            <v>46673</v>
          </cell>
          <cell r="R2659">
            <v>510</v>
          </cell>
          <cell r="S2659">
            <v>0</v>
          </cell>
          <cell r="T2659" t="str">
            <v>Active</v>
          </cell>
          <cell r="U2659" t="str">
            <v>Masspay</v>
          </cell>
        </row>
        <row r="2660">
          <cell r="J2660" t="str">
            <v>SG-Mashreq-09/2024</v>
          </cell>
          <cell r="K2660">
            <v>45572</v>
          </cell>
          <cell r="L2660" t="str">
            <v>Monthly Billing</v>
          </cell>
          <cell r="M2660">
            <v>46101</v>
          </cell>
          <cell r="N2660">
            <v>46101</v>
          </cell>
          <cell r="O2660"/>
          <cell r="P2660" t="str">
            <v>Sep/2024</v>
          </cell>
          <cell r="Q2660">
            <v>46101</v>
          </cell>
          <cell r="R2660">
            <v>480</v>
          </cell>
          <cell r="S2660">
            <v>0</v>
          </cell>
          <cell r="T2660" t="str">
            <v>Active</v>
          </cell>
          <cell r="U2660" t="str">
            <v>Masspay</v>
          </cell>
        </row>
        <row r="2661">
          <cell r="J2661" t="str">
            <v>SG-Mashreq-10/2024</v>
          </cell>
          <cell r="K2661">
            <v>45603</v>
          </cell>
          <cell r="L2661" t="str">
            <v>Monthly Billing</v>
          </cell>
          <cell r="M2661">
            <v>51001</v>
          </cell>
          <cell r="N2661">
            <v>51001</v>
          </cell>
          <cell r="O2661"/>
          <cell r="P2661" t="str">
            <v>Oct/2024</v>
          </cell>
          <cell r="Q2661">
            <v>51001</v>
          </cell>
          <cell r="R2661">
            <v>449</v>
          </cell>
          <cell r="S2661">
            <v>0</v>
          </cell>
          <cell r="T2661" t="str">
            <v>Active</v>
          </cell>
          <cell r="U2661" t="str">
            <v>Masspay</v>
          </cell>
        </row>
        <row r="2662">
          <cell r="J2662" t="str">
            <v>SG-Mashreq-11/2024</v>
          </cell>
          <cell r="K2662">
            <v>45633</v>
          </cell>
          <cell r="L2662" t="str">
            <v>Monthly Billing</v>
          </cell>
          <cell r="M2662">
            <v>46206.5</v>
          </cell>
          <cell r="N2662">
            <v>46206.5</v>
          </cell>
          <cell r="O2662"/>
          <cell r="P2662" t="str">
            <v>Nov/2024</v>
          </cell>
          <cell r="Q2662">
            <v>0</v>
          </cell>
          <cell r="R2662">
            <v>419</v>
          </cell>
          <cell r="S2662">
            <v>0</v>
          </cell>
          <cell r="T2662" t="str">
            <v>Active</v>
          </cell>
          <cell r="U2662" t="str">
            <v>Masspay</v>
          </cell>
        </row>
        <row r="2663">
          <cell r="J2663" t="str">
            <v>SG-Mashreq-12/2024</v>
          </cell>
          <cell r="K2663">
            <v>45664</v>
          </cell>
          <cell r="L2663" t="str">
            <v>Monthly Billing</v>
          </cell>
          <cell r="M2663">
            <v>50623</v>
          </cell>
          <cell r="N2663">
            <v>50623</v>
          </cell>
          <cell r="O2663">
            <v>0</v>
          </cell>
          <cell r="P2663" t="str">
            <v>Dec-2024</v>
          </cell>
          <cell r="Q2663">
            <v>50623</v>
          </cell>
          <cell r="R2663">
            <v>388</v>
          </cell>
          <cell r="S2663">
            <v>0</v>
          </cell>
          <cell r="T2663" t="str">
            <v>Active</v>
          </cell>
          <cell r="U2663" t="str">
            <v>Masspay</v>
          </cell>
        </row>
        <row r="2664">
          <cell r="J2664" t="str">
            <v>SG-Mashreq-01/2025</v>
          </cell>
          <cell r="K2664">
            <v>45695</v>
          </cell>
          <cell r="L2664" t="str">
            <v>Monthly Billing</v>
          </cell>
          <cell r="M2664">
            <v>49714.5</v>
          </cell>
          <cell r="N2664">
            <v>49714.5</v>
          </cell>
          <cell r="O2664"/>
          <cell r="P2664" t="str">
            <v>Jan/2025</v>
          </cell>
          <cell r="Q2664">
            <v>49714.5</v>
          </cell>
          <cell r="R2664">
            <v>357</v>
          </cell>
          <cell r="S2664">
            <v>0</v>
          </cell>
          <cell r="T2664" t="str">
            <v>Active</v>
          </cell>
          <cell r="U2664" t="str">
            <v>Masspay</v>
          </cell>
        </row>
        <row r="2665">
          <cell r="J2665" t="str">
            <v>SG-Mashreq-02/2025</v>
          </cell>
          <cell r="K2665">
            <v>45723</v>
          </cell>
          <cell r="L2665" t="str">
            <v>Monthly Billing</v>
          </cell>
          <cell r="M2665">
            <v>45413</v>
          </cell>
          <cell r="N2665">
            <v>45413</v>
          </cell>
          <cell r="O2665"/>
          <cell r="P2665" t="str">
            <v>Feb/2025</v>
          </cell>
          <cell r="Q2665">
            <v>45413</v>
          </cell>
          <cell r="R2665">
            <v>329</v>
          </cell>
          <cell r="S2665">
            <v>0</v>
          </cell>
          <cell r="T2665" t="str">
            <v>Active</v>
          </cell>
          <cell r="U2665" t="str">
            <v>Masspay</v>
          </cell>
        </row>
        <row r="2666">
          <cell r="J2666" t="str">
            <v>SG-Mashreq-03/2025</v>
          </cell>
          <cell r="K2666">
            <v>45754</v>
          </cell>
          <cell r="L2666" t="str">
            <v>Monthly Billing</v>
          </cell>
          <cell r="M2666">
            <v>52442.5</v>
          </cell>
          <cell r="N2666">
            <v>52442.5</v>
          </cell>
          <cell r="O2666"/>
          <cell r="P2666" t="str">
            <v>Mar/2025</v>
          </cell>
          <cell r="Q2666">
            <v>52442.5</v>
          </cell>
          <cell r="R2666">
            <v>298</v>
          </cell>
          <cell r="S2666">
            <v>0</v>
          </cell>
          <cell r="T2666" t="str">
            <v>Active</v>
          </cell>
          <cell r="U2666" t="str">
            <v>Masspay</v>
          </cell>
        </row>
        <row r="2667">
          <cell r="J2667" t="str">
            <v>SG-Mashreq-04/2025</v>
          </cell>
          <cell r="K2667">
            <v>45784</v>
          </cell>
          <cell r="L2667" t="str">
            <v>Monthly Billing</v>
          </cell>
          <cell r="M2667">
            <v>50245.5</v>
          </cell>
          <cell r="N2667">
            <v>0</v>
          </cell>
          <cell r="O2667">
            <v>0</v>
          </cell>
          <cell r="P2667" t="str">
            <v>Apr/2025</v>
          </cell>
          <cell r="Q2667">
            <v>50245.5</v>
          </cell>
          <cell r="R2667">
            <v>268</v>
          </cell>
          <cell r="S2667">
            <v>0</v>
          </cell>
          <cell r="T2667" t="str">
            <v>Active</v>
          </cell>
          <cell r="U2667" t="str">
            <v>Masspay</v>
          </cell>
        </row>
        <row r="2668">
          <cell r="J2668" t="str">
            <v>SG-Mashreq-05/2025</v>
          </cell>
          <cell r="K2668">
            <v>45815</v>
          </cell>
          <cell r="L2668" t="str">
            <v>Monthly Billing</v>
          </cell>
          <cell r="M2668">
            <v>54307.5</v>
          </cell>
          <cell r="N2668">
            <v>54307.5</v>
          </cell>
          <cell r="O2668"/>
          <cell r="P2668" t="str">
            <v>May/2025</v>
          </cell>
          <cell r="Q2668">
            <v>54307.5</v>
          </cell>
          <cell r="R2668">
            <v>237</v>
          </cell>
          <cell r="S2668">
            <v>0</v>
          </cell>
          <cell r="T2668" t="str">
            <v>Active</v>
          </cell>
          <cell r="U2668" t="str">
            <v>Masspay</v>
          </cell>
        </row>
        <row r="2669">
          <cell r="J2669" t="str">
            <v>SG-Mashreq-06/2025</v>
          </cell>
          <cell r="K2669">
            <v>45845</v>
          </cell>
          <cell r="L2669" t="str">
            <v>Monthly Billing</v>
          </cell>
          <cell r="M2669">
            <v>52171.5</v>
          </cell>
          <cell r="N2669">
            <v>52171.5</v>
          </cell>
          <cell r="O2669">
            <v>0</v>
          </cell>
          <cell r="P2669" t="str">
            <v>Jun/2025</v>
          </cell>
          <cell r="Q2669">
            <v>52171.5</v>
          </cell>
          <cell r="R2669">
            <v>207</v>
          </cell>
          <cell r="S2669">
            <v>0</v>
          </cell>
          <cell r="T2669" t="str">
            <v>Active</v>
          </cell>
          <cell r="U2669" t="str">
            <v>Masspay</v>
          </cell>
        </row>
        <row r="2670">
          <cell r="J2670" t="str">
            <v>SG-Mashreq-07/2025</v>
          </cell>
          <cell r="K2670">
            <v>45876</v>
          </cell>
          <cell r="L2670" t="str">
            <v>Monthly Billing</v>
          </cell>
          <cell r="M2670">
            <v>55988.5</v>
          </cell>
          <cell r="N2670">
            <v>55988.5</v>
          </cell>
          <cell r="O2670">
            <v>0</v>
          </cell>
          <cell r="P2670" t="str">
            <v>Jul/2025</v>
          </cell>
          <cell r="Q2670">
            <v>55988.5</v>
          </cell>
          <cell r="R2670">
            <v>176</v>
          </cell>
          <cell r="S2670">
            <v>0</v>
          </cell>
          <cell r="T2670" t="str">
            <v>Active</v>
          </cell>
          <cell r="U2670" t="str">
            <v>Masspay</v>
          </cell>
        </row>
        <row r="2671">
          <cell r="J2671" t="str">
            <v>SG-Mashreq-08/2025</v>
          </cell>
          <cell r="K2671">
            <v>45908</v>
          </cell>
          <cell r="L2671" t="str">
            <v>Monthly Billing</v>
          </cell>
          <cell r="M2671">
            <v>54241</v>
          </cell>
          <cell r="N2671">
            <v>54241</v>
          </cell>
          <cell r="O2671">
            <v>0</v>
          </cell>
          <cell r="P2671" t="str">
            <v>Aug/2025</v>
          </cell>
          <cell r="Q2671">
            <v>54241</v>
          </cell>
          <cell r="R2671">
            <v>144</v>
          </cell>
          <cell r="S2671">
            <v>0</v>
          </cell>
          <cell r="T2671" t="str">
            <v>Active</v>
          </cell>
          <cell r="U2671" t="str">
            <v>Masspay</v>
          </cell>
        </row>
        <row r="2672">
          <cell r="J2672" t="str">
            <v>SG-Mashreq-09/2025</v>
          </cell>
          <cell r="K2672">
            <v>45937</v>
          </cell>
          <cell r="L2672" t="str">
            <v>Monthly Billing</v>
          </cell>
          <cell r="M2672">
            <v>54923.5</v>
          </cell>
          <cell r="N2672">
            <v>54923.5</v>
          </cell>
          <cell r="O2672">
            <v>0</v>
          </cell>
          <cell r="P2672" t="str">
            <v>Sep/2025</v>
          </cell>
          <cell r="Q2672">
            <v>54923.5</v>
          </cell>
          <cell r="R2672">
            <v>115</v>
          </cell>
          <cell r="S2672">
            <v>0</v>
          </cell>
          <cell r="T2672" t="str">
            <v>Active</v>
          </cell>
          <cell r="U2672" t="str">
            <v>Masspay</v>
          </cell>
        </row>
        <row r="2673">
          <cell r="J2673" t="str">
            <v>SG-Mashreq-10/2025</v>
          </cell>
          <cell r="K2673">
            <v>45974</v>
          </cell>
          <cell r="L2673" t="str">
            <v>Monthly Billing</v>
          </cell>
          <cell r="M2673">
            <v>65452</v>
          </cell>
          <cell r="N2673">
            <v>65452</v>
          </cell>
          <cell r="O2673">
            <v>0</v>
          </cell>
          <cell r="P2673" t="str">
            <v>Oct/2025</v>
          </cell>
          <cell r="Q2673">
            <v>65452</v>
          </cell>
          <cell r="R2673">
            <v>78</v>
          </cell>
          <cell r="S2673">
            <v>0</v>
          </cell>
          <cell r="T2673" t="str">
            <v>Active</v>
          </cell>
          <cell r="U2673" t="str">
            <v>Masspay</v>
          </cell>
        </row>
        <row r="2674">
          <cell r="J2674" t="str">
            <v>SG-Mashreq-11/2025</v>
          </cell>
          <cell r="K2674">
            <v>45999</v>
          </cell>
          <cell r="L2674" t="str">
            <v>Monthly Billing</v>
          </cell>
          <cell r="M2674">
            <v>58653</v>
          </cell>
          <cell r="N2674">
            <v>58653</v>
          </cell>
          <cell r="O2674">
            <v>0</v>
          </cell>
          <cell r="P2674" t="str">
            <v>Nov/2025</v>
          </cell>
          <cell r="Q2674">
            <v>58653</v>
          </cell>
          <cell r="R2674">
            <v>53</v>
          </cell>
          <cell r="S2674">
            <v>0</v>
          </cell>
          <cell r="T2674" t="str">
            <v>Active</v>
          </cell>
          <cell r="U2674" t="str">
            <v>Masspay</v>
          </cell>
        </row>
        <row r="2675">
          <cell r="J2675" t="str">
            <v>SG-Mashreq-12/2025</v>
          </cell>
          <cell r="K2675">
            <v>46032</v>
          </cell>
          <cell r="L2675" t="str">
            <v>Monthly Billing</v>
          </cell>
          <cell r="M2675">
            <v>63811.5</v>
          </cell>
          <cell r="N2675">
            <v>63811.5</v>
          </cell>
          <cell r="O2675">
            <v>0</v>
          </cell>
          <cell r="P2675" t="str">
            <v>Dec/2025</v>
          </cell>
          <cell r="Q2675">
            <v>63811.5</v>
          </cell>
          <cell r="R2675">
            <v>20</v>
          </cell>
          <cell r="S2675">
            <v>0</v>
          </cell>
          <cell r="T2675" t="str">
            <v>Active</v>
          </cell>
          <cell r="U2675" t="str">
            <v>Masspay</v>
          </cell>
        </row>
        <row r="2676">
          <cell r="J2676" t="str">
            <v>SG-MassPay Inc.-02/2024</v>
          </cell>
          <cell r="K2676">
            <v>45362</v>
          </cell>
          <cell r="L2676" t="str">
            <v>Monthly Billing</v>
          </cell>
          <cell r="M2676">
            <v>7236.5</v>
          </cell>
          <cell r="N2676">
            <v>7236.5</v>
          </cell>
          <cell r="O2676"/>
          <cell r="P2676" t="str">
            <v>Feb/2024</v>
          </cell>
          <cell r="Q2676">
            <v>7236.5</v>
          </cell>
          <cell r="R2676">
            <v>690</v>
          </cell>
          <cell r="S2676">
            <v>0</v>
          </cell>
          <cell r="T2676" t="str">
            <v>Active</v>
          </cell>
          <cell r="U2676" t="str">
            <v>Masspay</v>
          </cell>
        </row>
        <row r="2677">
          <cell r="J2677" t="str">
            <v>SG-MassPay Inc.-09/2023</v>
          </cell>
          <cell r="K2677">
            <v>45210</v>
          </cell>
          <cell r="L2677" t="str">
            <v>Monthly Billing</v>
          </cell>
          <cell r="M2677">
            <v>914.95</v>
          </cell>
          <cell r="N2677">
            <v>914.95</v>
          </cell>
          <cell r="O2677"/>
          <cell r="P2677" t="str">
            <v>Sep/2023</v>
          </cell>
          <cell r="Q2677">
            <v>914.95</v>
          </cell>
          <cell r="R2677">
            <v>842</v>
          </cell>
          <cell r="S2677">
            <v>0</v>
          </cell>
          <cell r="T2677" t="str">
            <v>Active</v>
          </cell>
          <cell r="U2677" t="str">
            <v>Masspay</v>
          </cell>
        </row>
        <row r="2678">
          <cell r="J2678" t="str">
            <v>SG-MassPay Inc.-10/2023</v>
          </cell>
          <cell r="K2678">
            <v>45239</v>
          </cell>
          <cell r="L2678" t="str">
            <v>Monthly Billing</v>
          </cell>
          <cell r="M2678">
            <v>1969.95</v>
          </cell>
          <cell r="N2678">
            <v>1969.95</v>
          </cell>
          <cell r="O2678"/>
          <cell r="P2678" t="str">
            <v>Oct/2023</v>
          </cell>
          <cell r="Q2678">
            <v>1969.95</v>
          </cell>
          <cell r="R2678">
            <v>813</v>
          </cell>
          <cell r="S2678">
            <v>0</v>
          </cell>
          <cell r="T2678" t="str">
            <v>Active</v>
          </cell>
          <cell r="U2678" t="str">
            <v>Masspay</v>
          </cell>
        </row>
        <row r="2679">
          <cell r="J2679" t="str">
            <v>SG-MassPay Inc.-11/2023</v>
          </cell>
          <cell r="K2679">
            <v>45269</v>
          </cell>
          <cell r="L2679" t="str">
            <v>Monthly Billing</v>
          </cell>
          <cell r="M2679">
            <v>3025</v>
          </cell>
          <cell r="N2679">
            <v>3025</v>
          </cell>
          <cell r="O2679"/>
          <cell r="P2679" t="str">
            <v>Nov/2023</v>
          </cell>
          <cell r="Q2679">
            <v>3025</v>
          </cell>
          <cell r="R2679">
            <v>783</v>
          </cell>
          <cell r="S2679">
            <v>0</v>
          </cell>
          <cell r="T2679" t="str">
            <v>Active</v>
          </cell>
          <cell r="U2679" t="str">
            <v>Masspay</v>
          </cell>
        </row>
        <row r="2680">
          <cell r="J2680" t="str">
            <v>SG-MassPay Inc.-12/2023</v>
          </cell>
          <cell r="K2680">
            <v>45301</v>
          </cell>
          <cell r="L2680" t="str">
            <v>Monthly Billing</v>
          </cell>
          <cell r="M2680">
            <v>10309.9</v>
          </cell>
          <cell r="N2680">
            <v>10309.9</v>
          </cell>
          <cell r="O2680"/>
          <cell r="P2680" t="str">
            <v>Dec/2023</v>
          </cell>
          <cell r="Q2680">
            <v>10309.9</v>
          </cell>
          <cell r="R2680">
            <v>751</v>
          </cell>
          <cell r="S2680">
            <v>0</v>
          </cell>
          <cell r="T2680" t="str">
            <v>Active</v>
          </cell>
          <cell r="U2680" t="str">
            <v>Masspay</v>
          </cell>
        </row>
        <row r="2681">
          <cell r="J2681" t="str">
            <v>SG-MassPay Inc.-01/2024</v>
          </cell>
          <cell r="K2681">
            <v>45348</v>
          </cell>
          <cell r="L2681" t="str">
            <v>Monthly Billing</v>
          </cell>
          <cell r="M2681">
            <v>8391.9500000000007</v>
          </cell>
          <cell r="N2681">
            <v>8391.9500000000007</v>
          </cell>
          <cell r="O2681"/>
          <cell r="P2681" t="str">
            <v>Jan/2024</v>
          </cell>
          <cell r="Q2681">
            <v>8391.9500000000007</v>
          </cell>
          <cell r="R2681">
            <v>704</v>
          </cell>
          <cell r="S2681">
            <v>0</v>
          </cell>
          <cell r="T2681" t="str">
            <v>Active</v>
          </cell>
          <cell r="U2681" t="str">
            <v>Masspay</v>
          </cell>
        </row>
        <row r="2682">
          <cell r="J2682" t="str">
            <v>SG-CN-MassPay Inc.-12-2023</v>
          </cell>
          <cell r="K2682">
            <v>45391</v>
          </cell>
          <cell r="L2682" t="str">
            <v>Credit Note</v>
          </cell>
          <cell r="M2682">
            <v>-4110</v>
          </cell>
          <cell r="N2682">
            <v>-4110</v>
          </cell>
          <cell r="O2682">
            <v>0</v>
          </cell>
          <cell r="P2682" t="str">
            <v>Dec/2023</v>
          </cell>
          <cell r="Q2682">
            <v>-4110</v>
          </cell>
          <cell r="R2682">
            <v>661</v>
          </cell>
          <cell r="S2682">
            <v>0</v>
          </cell>
          <cell r="T2682" t="str">
            <v>Active</v>
          </cell>
          <cell r="U2682" t="str">
            <v>Masspay</v>
          </cell>
        </row>
        <row r="2683">
          <cell r="J2683" t="str">
            <v>SG-MassPay Inc.-03/2024</v>
          </cell>
          <cell r="K2683">
            <v>45392</v>
          </cell>
          <cell r="L2683" t="str">
            <v>Monthly Billing</v>
          </cell>
          <cell r="M2683">
            <v>3000</v>
          </cell>
          <cell r="N2683">
            <v>3000</v>
          </cell>
          <cell r="O2683"/>
          <cell r="P2683" t="str">
            <v>Mar/2024</v>
          </cell>
          <cell r="Q2683">
            <v>3000</v>
          </cell>
          <cell r="R2683">
            <v>660</v>
          </cell>
          <cell r="S2683">
            <v>0</v>
          </cell>
          <cell r="T2683" t="str">
            <v>Active</v>
          </cell>
          <cell r="U2683" t="str">
            <v>Masspay</v>
          </cell>
        </row>
        <row r="2684">
          <cell r="J2684" t="str">
            <v>SG-MassPay Inc.-04/2024</v>
          </cell>
          <cell r="K2684">
            <v>45421</v>
          </cell>
          <cell r="L2684" t="str">
            <v>Monthly Billing</v>
          </cell>
          <cell r="M2684">
            <v>3025</v>
          </cell>
          <cell r="N2684">
            <v>3025</v>
          </cell>
          <cell r="O2684"/>
          <cell r="P2684" t="str">
            <v>Apr/2024</v>
          </cell>
          <cell r="Q2684">
            <v>3025</v>
          </cell>
          <cell r="R2684">
            <v>631</v>
          </cell>
          <cell r="S2684">
            <v>0</v>
          </cell>
          <cell r="T2684" t="str">
            <v>Active</v>
          </cell>
          <cell r="U2684" t="str">
            <v>Masspay</v>
          </cell>
        </row>
        <row r="2685">
          <cell r="J2685" t="str">
            <v>SG-MassPay Inc.-05/2024</v>
          </cell>
          <cell r="K2685">
            <v>45453</v>
          </cell>
          <cell r="L2685" t="str">
            <v>Monthly Billing</v>
          </cell>
          <cell r="M2685">
            <v>4559.75</v>
          </cell>
          <cell r="N2685">
            <v>4559.75</v>
          </cell>
          <cell r="O2685"/>
          <cell r="P2685" t="str">
            <v>May/2024</v>
          </cell>
          <cell r="Q2685">
            <v>4559.75</v>
          </cell>
          <cell r="R2685">
            <v>599</v>
          </cell>
          <cell r="S2685">
            <v>0</v>
          </cell>
          <cell r="T2685" t="str">
            <v>Active</v>
          </cell>
          <cell r="U2685" t="str">
            <v>Masspay</v>
          </cell>
        </row>
        <row r="2686">
          <cell r="J2686" t="str">
            <v>SG-CN-MassPay Inc.-05-2024</v>
          </cell>
          <cell r="K2686">
            <v>45470</v>
          </cell>
          <cell r="L2686" t="str">
            <v>Credit Note</v>
          </cell>
          <cell r="M2686">
            <v>-170</v>
          </cell>
          <cell r="N2686">
            <v>0</v>
          </cell>
          <cell r="O2686">
            <v>0</v>
          </cell>
          <cell r="P2686" t="str">
            <v>May/2024</v>
          </cell>
          <cell r="Q2686">
            <v>170</v>
          </cell>
          <cell r="R2686">
            <v>582</v>
          </cell>
          <cell r="S2686">
            <v>0</v>
          </cell>
          <cell r="T2686" t="str">
            <v>Active</v>
          </cell>
          <cell r="U2686" t="str">
            <v>Masspay</v>
          </cell>
        </row>
        <row r="2687">
          <cell r="J2687" t="str">
            <v>SG-MassPay Inc.-06/2024</v>
          </cell>
          <cell r="K2687">
            <v>45482</v>
          </cell>
          <cell r="L2687" t="str">
            <v>Monthly Billing</v>
          </cell>
          <cell r="M2687">
            <v>4768.2</v>
          </cell>
          <cell r="N2687">
            <v>4768.2</v>
          </cell>
          <cell r="O2687"/>
          <cell r="P2687" t="str">
            <v>Jun/2024</v>
          </cell>
          <cell r="Q2687">
            <v>4768.2</v>
          </cell>
          <cell r="R2687">
            <v>570</v>
          </cell>
          <cell r="S2687">
            <v>0</v>
          </cell>
          <cell r="T2687" t="str">
            <v>Active</v>
          </cell>
          <cell r="U2687" t="str">
            <v>Masspay</v>
          </cell>
        </row>
        <row r="2688">
          <cell r="J2688" t="str">
            <v>SG-MassPay Inc.-07/2024</v>
          </cell>
          <cell r="K2688">
            <v>45512</v>
          </cell>
          <cell r="L2688" t="str">
            <v>Monthly Billing</v>
          </cell>
          <cell r="M2688">
            <v>4268.3</v>
          </cell>
          <cell r="N2688">
            <v>4268.3</v>
          </cell>
          <cell r="O2688"/>
          <cell r="P2688" t="str">
            <v>Jul/2024</v>
          </cell>
          <cell r="Q2688">
            <v>4268.3</v>
          </cell>
          <cell r="R2688">
            <v>540</v>
          </cell>
          <cell r="S2688">
            <v>0</v>
          </cell>
          <cell r="T2688" t="str">
            <v>Active</v>
          </cell>
          <cell r="U2688" t="str">
            <v>Masspay</v>
          </cell>
        </row>
        <row r="2689">
          <cell r="J2689" t="str">
            <v>SG-MassPay Inc.-08/2024</v>
          </cell>
          <cell r="K2689">
            <v>45544</v>
          </cell>
          <cell r="L2689" t="str">
            <v>Monthly Billing</v>
          </cell>
          <cell r="M2689">
            <v>4693.3</v>
          </cell>
          <cell r="N2689">
            <v>4693.3</v>
          </cell>
          <cell r="O2689"/>
          <cell r="P2689" t="str">
            <v>Aug/2024</v>
          </cell>
          <cell r="Q2689">
            <v>4693.3</v>
          </cell>
          <cell r="R2689">
            <v>508</v>
          </cell>
          <cell r="S2689">
            <v>0</v>
          </cell>
          <cell r="T2689" t="str">
            <v>Active</v>
          </cell>
          <cell r="U2689" t="str">
            <v>Masspay</v>
          </cell>
        </row>
        <row r="2690">
          <cell r="J2690" t="str">
            <v>SG-MassPay Inc.-09/2024</v>
          </cell>
          <cell r="K2690">
            <v>45573</v>
          </cell>
          <cell r="L2690" t="str">
            <v>Monthly Billing</v>
          </cell>
          <cell r="M2690">
            <v>5022.1000000000004</v>
          </cell>
          <cell r="N2690">
            <v>5022.1000000000004</v>
          </cell>
          <cell r="O2690"/>
          <cell r="P2690" t="str">
            <v>Sep/2024</v>
          </cell>
          <cell r="Q2690">
            <v>5022.1000000000004</v>
          </cell>
          <cell r="R2690">
            <v>479</v>
          </cell>
          <cell r="S2690">
            <v>0</v>
          </cell>
          <cell r="T2690" t="str">
            <v>Active</v>
          </cell>
          <cell r="U2690" t="str">
            <v>Masspay</v>
          </cell>
        </row>
        <row r="2691">
          <cell r="J2691" t="str">
            <v>SG-MassPay Inc.-10/2024</v>
          </cell>
          <cell r="K2691">
            <v>45607</v>
          </cell>
          <cell r="L2691" t="str">
            <v>Monthly Billing</v>
          </cell>
          <cell r="M2691">
            <v>6182.85</v>
          </cell>
          <cell r="N2691">
            <v>6182.85</v>
          </cell>
          <cell r="O2691"/>
          <cell r="P2691" t="str">
            <v>Oct/2024</v>
          </cell>
          <cell r="Q2691">
            <v>6182.85</v>
          </cell>
          <cell r="R2691">
            <v>445</v>
          </cell>
          <cell r="S2691">
            <v>0</v>
          </cell>
          <cell r="T2691" t="str">
            <v>Active</v>
          </cell>
          <cell r="U2691" t="str">
            <v>Masspay</v>
          </cell>
        </row>
        <row r="2692">
          <cell r="J2692" t="str">
            <v>SG-MassPay Inc.-11/2024</v>
          </cell>
          <cell r="K2692">
            <v>45635</v>
          </cell>
          <cell r="L2692" t="str">
            <v>Monthly Billing</v>
          </cell>
          <cell r="M2692">
            <v>5025</v>
          </cell>
          <cell r="N2692">
            <v>5025</v>
          </cell>
          <cell r="O2692"/>
          <cell r="P2692" t="str">
            <v>Nov/2024</v>
          </cell>
          <cell r="Q2692">
            <v>0</v>
          </cell>
          <cell r="R2692">
            <v>417</v>
          </cell>
          <cell r="S2692">
            <v>0</v>
          </cell>
          <cell r="T2692" t="str">
            <v>Active</v>
          </cell>
          <cell r="U2692" t="str">
            <v>Masspay</v>
          </cell>
        </row>
        <row r="2693">
          <cell r="J2693" t="str">
            <v>SG-MassPay Inc.-12/2024</v>
          </cell>
          <cell r="K2693">
            <v>45666</v>
          </cell>
          <cell r="L2693" t="str">
            <v>Monthly Billing</v>
          </cell>
          <cell r="M2693">
            <v>5000</v>
          </cell>
          <cell r="N2693">
            <v>5000</v>
          </cell>
          <cell r="O2693">
            <v>0</v>
          </cell>
          <cell r="P2693" t="str">
            <v>Dec-2024</v>
          </cell>
          <cell r="Q2693">
            <v>5000</v>
          </cell>
          <cell r="R2693">
            <v>386</v>
          </cell>
          <cell r="S2693">
            <v>0</v>
          </cell>
          <cell r="T2693" t="str">
            <v>Active</v>
          </cell>
          <cell r="U2693" t="str">
            <v>Masspay</v>
          </cell>
        </row>
        <row r="2694">
          <cell r="J2694" t="str">
            <v>SG-MassPay Inc.-01/2025</v>
          </cell>
          <cell r="K2694">
            <v>45698</v>
          </cell>
          <cell r="L2694" t="str">
            <v>Monthly Billing</v>
          </cell>
          <cell r="M2694">
            <v>6906.5</v>
          </cell>
          <cell r="N2694">
            <v>6906.5</v>
          </cell>
          <cell r="O2694"/>
          <cell r="P2694" t="str">
            <v>Jan/2025</v>
          </cell>
          <cell r="Q2694">
            <v>6906.5</v>
          </cell>
          <cell r="R2694">
            <v>354</v>
          </cell>
          <cell r="S2694">
            <v>0</v>
          </cell>
          <cell r="T2694" t="str">
            <v>Active</v>
          </cell>
          <cell r="U2694" t="str">
            <v>Masspay</v>
          </cell>
        </row>
        <row r="2695">
          <cell r="J2695" t="str">
            <v>SG-MassPay Inc.-02/2025</v>
          </cell>
          <cell r="K2695">
            <v>45726</v>
          </cell>
          <cell r="L2695" t="str">
            <v>Monthly Billing</v>
          </cell>
          <cell r="M2695">
            <v>5000</v>
          </cell>
          <cell r="N2695">
            <v>5000</v>
          </cell>
          <cell r="O2695"/>
          <cell r="P2695" t="str">
            <v>Feb/2025</v>
          </cell>
          <cell r="Q2695">
            <v>5000</v>
          </cell>
          <cell r="R2695">
            <v>326</v>
          </cell>
          <cell r="S2695">
            <v>0</v>
          </cell>
          <cell r="T2695" t="str">
            <v>Active</v>
          </cell>
          <cell r="U2695" t="str">
            <v>Masspay</v>
          </cell>
        </row>
        <row r="2696">
          <cell r="J2696" t="str">
            <v>SG-MassPay Inc.-03/2025</v>
          </cell>
          <cell r="K2696">
            <v>45755</v>
          </cell>
          <cell r="L2696" t="str">
            <v>Monthly Billing</v>
          </cell>
          <cell r="M2696">
            <v>5150</v>
          </cell>
          <cell r="N2696">
            <v>5150</v>
          </cell>
          <cell r="O2696"/>
          <cell r="P2696" t="str">
            <v>Mar/2025</v>
          </cell>
          <cell r="Q2696">
            <v>5150</v>
          </cell>
          <cell r="R2696">
            <v>297</v>
          </cell>
          <cell r="S2696">
            <v>0</v>
          </cell>
          <cell r="T2696" t="str">
            <v>Active</v>
          </cell>
          <cell r="U2696" t="str">
            <v>Masspay</v>
          </cell>
        </row>
        <row r="2697">
          <cell r="J2697" t="str">
            <v>SG-MassPay Inc.-04/2025</v>
          </cell>
          <cell r="K2697">
            <v>45786</v>
          </cell>
          <cell r="L2697" t="str">
            <v>Monthly Billing</v>
          </cell>
          <cell r="M2697">
            <v>5000</v>
          </cell>
          <cell r="N2697">
            <v>5000</v>
          </cell>
          <cell r="O2697"/>
          <cell r="P2697" t="str">
            <v>Apr/2025</v>
          </cell>
          <cell r="Q2697">
            <v>5000</v>
          </cell>
          <cell r="R2697">
            <v>266</v>
          </cell>
          <cell r="S2697">
            <v>0</v>
          </cell>
          <cell r="T2697" t="str">
            <v>Active</v>
          </cell>
          <cell r="U2697" t="str">
            <v>Masspay</v>
          </cell>
        </row>
        <row r="2698">
          <cell r="J2698" t="str">
            <v>SG-MassPay Inc.-05/2025</v>
          </cell>
          <cell r="K2698">
            <v>45817</v>
          </cell>
          <cell r="L2698" t="str">
            <v>Monthly Billing</v>
          </cell>
          <cell r="M2698">
            <v>5000</v>
          </cell>
          <cell r="N2698">
            <v>5000</v>
          </cell>
          <cell r="O2698"/>
          <cell r="P2698" t="str">
            <v>May/2025</v>
          </cell>
          <cell r="Q2698">
            <v>5000</v>
          </cell>
          <cell r="R2698">
            <v>235</v>
          </cell>
          <cell r="S2698">
            <v>0</v>
          </cell>
          <cell r="T2698" t="str">
            <v>Active</v>
          </cell>
          <cell r="U2698" t="str">
            <v>Masspay</v>
          </cell>
        </row>
        <row r="2699">
          <cell r="J2699" t="str">
            <v>SG-MassPay Inc.-06/2025</v>
          </cell>
          <cell r="K2699">
            <v>45846</v>
          </cell>
          <cell r="L2699" t="str">
            <v>Monthly Billing</v>
          </cell>
          <cell r="M2699">
            <v>5000</v>
          </cell>
          <cell r="N2699">
            <v>5000</v>
          </cell>
          <cell r="O2699">
            <v>0</v>
          </cell>
          <cell r="P2699" t="str">
            <v>Jun/2025</v>
          </cell>
          <cell r="Q2699">
            <v>5000</v>
          </cell>
          <cell r="R2699">
            <v>206</v>
          </cell>
          <cell r="S2699">
            <v>0</v>
          </cell>
          <cell r="T2699" t="str">
            <v>Active</v>
          </cell>
          <cell r="U2699" t="str">
            <v>Masspay</v>
          </cell>
        </row>
        <row r="2700">
          <cell r="J2700" t="str">
            <v>SG-MassPay Inc.-07/2025</v>
          </cell>
          <cell r="K2700">
            <v>45877</v>
          </cell>
          <cell r="L2700" t="str">
            <v>Monthly Billing</v>
          </cell>
          <cell r="M2700">
            <v>5000</v>
          </cell>
          <cell r="N2700">
            <v>5000</v>
          </cell>
          <cell r="O2700">
            <v>0</v>
          </cell>
          <cell r="P2700" t="str">
            <v>Jul/2025</v>
          </cell>
          <cell r="Q2700">
            <v>5000</v>
          </cell>
          <cell r="R2700">
            <v>175</v>
          </cell>
          <cell r="S2700">
            <v>0</v>
          </cell>
          <cell r="T2700" t="str">
            <v>Active</v>
          </cell>
          <cell r="U2700" t="str">
            <v>Masspay</v>
          </cell>
        </row>
        <row r="2701">
          <cell r="J2701" t="str">
            <v>SG-MassPay Inc.-08/2025</v>
          </cell>
          <cell r="K2701">
            <v>45908</v>
          </cell>
          <cell r="L2701" t="str">
            <v>Monthly Billing</v>
          </cell>
          <cell r="M2701">
            <v>7473.95</v>
          </cell>
          <cell r="N2701">
            <v>7473.95</v>
          </cell>
          <cell r="O2701">
            <v>0</v>
          </cell>
          <cell r="P2701" t="str">
            <v>Aug/2025</v>
          </cell>
          <cell r="Q2701">
            <v>7473.95</v>
          </cell>
          <cell r="R2701">
            <v>144</v>
          </cell>
          <cell r="S2701">
            <v>0</v>
          </cell>
          <cell r="T2701" t="str">
            <v>Active</v>
          </cell>
          <cell r="U2701" t="str">
            <v>Masspay</v>
          </cell>
        </row>
        <row r="2702">
          <cell r="J2702" t="str">
            <v>SG-MassPay Inc.-09/2025</v>
          </cell>
          <cell r="K2702">
            <v>45938</v>
          </cell>
          <cell r="L2702" t="str">
            <v>Monthly Billing</v>
          </cell>
          <cell r="M2702">
            <v>5270</v>
          </cell>
          <cell r="N2702">
            <v>5270</v>
          </cell>
          <cell r="O2702">
            <v>0</v>
          </cell>
          <cell r="P2702" t="str">
            <v>Sep/2025</v>
          </cell>
          <cell r="Q2702">
            <v>5270</v>
          </cell>
          <cell r="R2702">
            <v>114</v>
          </cell>
          <cell r="S2702">
            <v>0</v>
          </cell>
          <cell r="T2702" t="str">
            <v>Active</v>
          </cell>
          <cell r="U2702" t="str">
            <v>Masspay</v>
          </cell>
        </row>
        <row r="2703">
          <cell r="J2703" t="str">
            <v>SG-MassPay Inc.-10/2025</v>
          </cell>
          <cell r="K2703">
            <v>45971</v>
          </cell>
          <cell r="L2703" t="str">
            <v>Monthly Billing</v>
          </cell>
          <cell r="M2703">
            <v>5265</v>
          </cell>
          <cell r="N2703">
            <v>5265</v>
          </cell>
          <cell r="O2703">
            <v>0</v>
          </cell>
          <cell r="P2703" t="str">
            <v>Oct/2025</v>
          </cell>
          <cell r="Q2703">
            <v>5265</v>
          </cell>
          <cell r="R2703">
            <v>81</v>
          </cell>
          <cell r="S2703">
            <v>0</v>
          </cell>
          <cell r="T2703" t="str">
            <v>Active</v>
          </cell>
          <cell r="U2703" t="str">
            <v>Masspay</v>
          </cell>
        </row>
        <row r="2704">
          <cell r="J2704" t="str">
            <v>SG-MassPay Inc.-11/2025</v>
          </cell>
          <cell r="K2704">
            <v>46000</v>
          </cell>
          <cell r="L2704" t="str">
            <v>Monthly Billing</v>
          </cell>
          <cell r="M2704">
            <v>5140</v>
          </cell>
          <cell r="N2704">
            <v>5140</v>
          </cell>
          <cell r="O2704">
            <v>0</v>
          </cell>
          <cell r="P2704" t="str">
            <v>Nov/2025</v>
          </cell>
          <cell r="Q2704">
            <v>5140</v>
          </cell>
          <cell r="R2704">
            <v>52</v>
          </cell>
          <cell r="S2704">
            <v>0</v>
          </cell>
          <cell r="T2704" t="str">
            <v>Active</v>
          </cell>
          <cell r="U2704" t="str">
            <v>Masspay</v>
          </cell>
        </row>
        <row r="2705">
          <cell r="J2705" t="str">
            <v>SG-MassPay Inc.-12/2025</v>
          </cell>
          <cell r="K2705">
            <v>46032</v>
          </cell>
          <cell r="L2705" t="str">
            <v>Monthly Billing</v>
          </cell>
          <cell r="M2705">
            <v>5210</v>
          </cell>
          <cell r="N2705">
            <v>5210</v>
          </cell>
          <cell r="O2705">
            <v>0</v>
          </cell>
          <cell r="P2705" t="str">
            <v>Dec/2025</v>
          </cell>
          <cell r="Q2705">
            <v>5210</v>
          </cell>
          <cell r="R2705">
            <v>20</v>
          </cell>
          <cell r="S2705">
            <v>0</v>
          </cell>
          <cell r="T2705" t="str">
            <v>Active</v>
          </cell>
          <cell r="U2705" t="str">
            <v>Masspay</v>
          </cell>
        </row>
        <row r="2706">
          <cell r="J2706" t="str">
            <v>SG-Mastercard Transaction Services (Europe) SA-11/2022</v>
          </cell>
          <cell r="K2706">
            <v>44907</v>
          </cell>
          <cell r="L2706" t="str">
            <v>Monthly Billing</v>
          </cell>
          <cell r="M2706">
            <v>27972.400000000001</v>
          </cell>
          <cell r="N2706">
            <v>27972.400000000001</v>
          </cell>
          <cell r="O2706"/>
          <cell r="P2706" t="str">
            <v>Nov/2022</v>
          </cell>
          <cell r="Q2706">
            <v>27972.400000000001</v>
          </cell>
          <cell r="R2706">
            <v>1145</v>
          </cell>
          <cell r="S2706">
            <v>0</v>
          </cell>
          <cell r="T2706" t="str">
            <v>Active</v>
          </cell>
          <cell r="U2706" t="str">
            <v>Masspay</v>
          </cell>
        </row>
        <row r="2707">
          <cell r="J2707" t="str">
            <v>SG-Mastercard Transaction Services (Europe) SA-12/2022</v>
          </cell>
          <cell r="K2707">
            <v>44933</v>
          </cell>
          <cell r="L2707" t="str">
            <v>Monthly Billing</v>
          </cell>
          <cell r="M2707">
            <v>32634.799999999999</v>
          </cell>
          <cell r="N2707">
            <v>32634.799999999999</v>
          </cell>
          <cell r="O2707"/>
          <cell r="P2707" t="str">
            <v>Dec/2022</v>
          </cell>
          <cell r="Q2707">
            <v>32634.799999999999</v>
          </cell>
          <cell r="R2707">
            <v>1119</v>
          </cell>
          <cell r="S2707">
            <v>0</v>
          </cell>
          <cell r="T2707" t="str">
            <v>Active</v>
          </cell>
          <cell r="U2707" t="str">
            <v>Masspay</v>
          </cell>
        </row>
        <row r="2708">
          <cell r="J2708" t="str">
            <v>SG-Mastercard Transaction Services (Europe) SA-01/2023</v>
          </cell>
          <cell r="K2708">
            <v>44964</v>
          </cell>
          <cell r="L2708" t="str">
            <v>Monthly Billing</v>
          </cell>
          <cell r="M2708">
            <v>32330.5</v>
          </cell>
          <cell r="N2708">
            <v>32330.5</v>
          </cell>
          <cell r="O2708"/>
          <cell r="P2708" t="str">
            <v>Jan/2023</v>
          </cell>
          <cell r="Q2708">
            <v>32330.5</v>
          </cell>
          <cell r="R2708">
            <v>1088</v>
          </cell>
          <cell r="S2708">
            <v>0</v>
          </cell>
          <cell r="T2708" t="str">
            <v>Active</v>
          </cell>
          <cell r="U2708" t="str">
            <v>Masspay</v>
          </cell>
        </row>
        <row r="2709">
          <cell r="J2709" t="str">
            <v>SG-Mastercard-02/2023</v>
          </cell>
          <cell r="K2709">
            <v>44992</v>
          </cell>
          <cell r="L2709" t="str">
            <v>Monthly Billing</v>
          </cell>
          <cell r="M2709">
            <v>33159.5</v>
          </cell>
          <cell r="N2709">
            <v>33159.5</v>
          </cell>
          <cell r="O2709"/>
          <cell r="P2709" t="str">
            <v>Feb/2023</v>
          </cell>
          <cell r="Q2709">
            <v>33159.5</v>
          </cell>
          <cell r="R2709">
            <v>1060</v>
          </cell>
          <cell r="S2709">
            <v>0</v>
          </cell>
          <cell r="T2709" t="str">
            <v>Active</v>
          </cell>
          <cell r="U2709" t="str">
            <v>Masspay</v>
          </cell>
        </row>
        <row r="2710">
          <cell r="J2710" t="str">
            <v>SG-Mastercard-03/2023</v>
          </cell>
          <cell r="K2710">
            <v>45023</v>
          </cell>
          <cell r="L2710" t="str">
            <v>Monthly Billing</v>
          </cell>
          <cell r="M2710">
            <v>39161.35</v>
          </cell>
          <cell r="N2710">
            <v>39161.35</v>
          </cell>
          <cell r="O2710"/>
          <cell r="P2710" t="str">
            <v>Mar/2023</v>
          </cell>
          <cell r="Q2710">
            <v>39161.35</v>
          </cell>
          <cell r="R2710">
            <v>1029</v>
          </cell>
          <cell r="S2710">
            <v>0</v>
          </cell>
          <cell r="T2710" t="str">
            <v>Active</v>
          </cell>
          <cell r="U2710" t="str">
            <v>Masspay</v>
          </cell>
        </row>
        <row r="2711">
          <cell r="J2711" t="str">
            <v>SG-Mastercard-04/2023</v>
          </cell>
          <cell r="K2711">
            <v>45054</v>
          </cell>
          <cell r="L2711" t="str">
            <v>Monthly Billing</v>
          </cell>
          <cell r="M2711">
            <v>54829.68</v>
          </cell>
          <cell r="N2711">
            <v>54829.68</v>
          </cell>
          <cell r="O2711"/>
          <cell r="P2711" t="str">
            <v>Apr/2023</v>
          </cell>
          <cell r="Q2711">
            <v>54829.68</v>
          </cell>
          <cell r="R2711">
            <v>998</v>
          </cell>
          <cell r="S2711">
            <v>0</v>
          </cell>
          <cell r="T2711" t="str">
            <v>Active</v>
          </cell>
          <cell r="U2711" t="str">
            <v>Masspay</v>
          </cell>
        </row>
        <row r="2712">
          <cell r="J2712" t="str">
            <v>SG-Mastercard-05/2023</v>
          </cell>
          <cell r="K2712">
            <v>45084</v>
          </cell>
          <cell r="L2712" t="str">
            <v>Monthly Billing</v>
          </cell>
          <cell r="M2712">
            <v>43538.65</v>
          </cell>
          <cell r="N2712">
            <v>43538.65</v>
          </cell>
          <cell r="O2712"/>
          <cell r="P2712" t="str">
            <v>May/2023</v>
          </cell>
          <cell r="Q2712">
            <v>43538.65</v>
          </cell>
          <cell r="R2712">
            <v>968</v>
          </cell>
          <cell r="S2712">
            <v>0</v>
          </cell>
          <cell r="T2712" t="str">
            <v>Active</v>
          </cell>
          <cell r="U2712" t="str">
            <v>Masspay</v>
          </cell>
        </row>
        <row r="2713">
          <cell r="J2713" t="str">
            <v>SG-Mastercard-06/2023</v>
          </cell>
          <cell r="K2713">
            <v>45114</v>
          </cell>
          <cell r="L2713" t="str">
            <v>Monthly Billing</v>
          </cell>
          <cell r="M2713">
            <v>44515.8</v>
          </cell>
          <cell r="N2713">
            <v>44515.8</v>
          </cell>
          <cell r="O2713"/>
          <cell r="P2713" t="str">
            <v>Jun/2023</v>
          </cell>
          <cell r="Q2713">
            <v>44515.8</v>
          </cell>
          <cell r="R2713">
            <v>938</v>
          </cell>
          <cell r="S2713">
            <v>0</v>
          </cell>
          <cell r="T2713" t="str">
            <v>Active</v>
          </cell>
          <cell r="U2713" t="str">
            <v>Masspay</v>
          </cell>
        </row>
        <row r="2714">
          <cell r="J2714" t="str">
            <v>SG-Mastercard-07/2023</v>
          </cell>
          <cell r="K2714">
            <v>45145</v>
          </cell>
          <cell r="L2714" t="str">
            <v>Monthly Billing</v>
          </cell>
          <cell r="M2714">
            <v>41925.199999999997</v>
          </cell>
          <cell r="N2714">
            <v>41925.199999999997</v>
          </cell>
          <cell r="O2714"/>
          <cell r="P2714" t="str">
            <v>Jul/2023</v>
          </cell>
          <cell r="Q2714">
            <v>41925.199999999997</v>
          </cell>
          <cell r="R2714">
            <v>907</v>
          </cell>
          <cell r="S2714">
            <v>0</v>
          </cell>
          <cell r="T2714" t="str">
            <v>Active</v>
          </cell>
          <cell r="U2714" t="str">
            <v>Masspay</v>
          </cell>
        </row>
        <row r="2715">
          <cell r="J2715" t="str">
            <v>SG -Mastercard-08/2023</v>
          </cell>
          <cell r="K2715">
            <v>45176</v>
          </cell>
          <cell r="L2715" t="str">
            <v>Monthly Billing</v>
          </cell>
          <cell r="M2715">
            <v>45188.75</v>
          </cell>
          <cell r="N2715">
            <v>45188.75</v>
          </cell>
          <cell r="O2715"/>
          <cell r="P2715" t="str">
            <v>Aug/2023</v>
          </cell>
          <cell r="Q2715">
            <v>45188.75</v>
          </cell>
          <cell r="R2715">
            <v>876</v>
          </cell>
          <cell r="S2715">
            <v>0</v>
          </cell>
          <cell r="T2715" t="str">
            <v>Active</v>
          </cell>
          <cell r="U2715" t="str">
            <v>Masspay</v>
          </cell>
        </row>
        <row r="2716">
          <cell r="J2716" t="str">
            <v>SG-Mastercard-09/2023</v>
          </cell>
          <cell r="K2716">
            <v>45206</v>
          </cell>
          <cell r="L2716" t="str">
            <v>Monthly Billing</v>
          </cell>
          <cell r="M2716">
            <v>46132.3</v>
          </cell>
          <cell r="N2716">
            <v>46132.3</v>
          </cell>
          <cell r="O2716"/>
          <cell r="P2716" t="str">
            <v>Sep/2023</v>
          </cell>
          <cell r="Q2716">
            <v>46132.3</v>
          </cell>
          <cell r="R2716">
            <v>846</v>
          </cell>
          <cell r="S2716">
            <v>0</v>
          </cell>
          <cell r="T2716" t="str">
            <v>Active</v>
          </cell>
          <cell r="U2716" t="str">
            <v>Masspay</v>
          </cell>
        </row>
        <row r="2717">
          <cell r="J2717" t="str">
            <v>SG-Mastercard-10/2023</v>
          </cell>
          <cell r="K2717">
            <v>45237</v>
          </cell>
          <cell r="L2717" t="str">
            <v>Monthly Billing</v>
          </cell>
          <cell r="M2717">
            <v>47689.9</v>
          </cell>
          <cell r="N2717">
            <v>47689.9</v>
          </cell>
          <cell r="O2717"/>
          <cell r="P2717" t="str">
            <v>Oct/2023</v>
          </cell>
          <cell r="Q2717">
            <v>47689.9</v>
          </cell>
          <cell r="R2717">
            <v>815</v>
          </cell>
          <cell r="S2717">
            <v>0</v>
          </cell>
          <cell r="T2717" t="str">
            <v>Active</v>
          </cell>
          <cell r="U2717" t="str">
            <v>Masspay</v>
          </cell>
        </row>
        <row r="2718">
          <cell r="J2718" t="str">
            <v>SG-Mastercard-11/2023</v>
          </cell>
          <cell r="K2718">
            <v>45267</v>
          </cell>
          <cell r="L2718" t="str">
            <v>Monthly Billing</v>
          </cell>
          <cell r="M2718">
            <v>48804</v>
          </cell>
          <cell r="N2718">
            <v>48804</v>
          </cell>
          <cell r="O2718"/>
          <cell r="P2718" t="str">
            <v>Nov/2023</v>
          </cell>
          <cell r="Q2718">
            <v>48804</v>
          </cell>
          <cell r="R2718">
            <v>785</v>
          </cell>
          <cell r="S2718">
            <v>0</v>
          </cell>
          <cell r="T2718" t="str">
            <v>Active</v>
          </cell>
          <cell r="U2718" t="str">
            <v>Masspay</v>
          </cell>
        </row>
        <row r="2719">
          <cell r="J2719" t="str">
            <v>SG-Mastercard-12/2023</v>
          </cell>
          <cell r="K2719">
            <v>45299</v>
          </cell>
          <cell r="L2719" t="str">
            <v>Monthly Billing</v>
          </cell>
          <cell r="M2719">
            <v>51775</v>
          </cell>
          <cell r="N2719">
            <v>51775</v>
          </cell>
          <cell r="O2719"/>
          <cell r="P2719" t="str">
            <v>Dec/2023</v>
          </cell>
          <cell r="Q2719">
            <v>51775</v>
          </cell>
          <cell r="R2719">
            <v>753</v>
          </cell>
          <cell r="S2719">
            <v>0</v>
          </cell>
          <cell r="T2719" t="str">
            <v>Active</v>
          </cell>
          <cell r="U2719" t="str">
            <v>Masspay</v>
          </cell>
        </row>
        <row r="2720">
          <cell r="J2720" t="str">
            <v>SG-Mastercard-01/2024</v>
          </cell>
          <cell r="K2720">
            <v>45329</v>
          </cell>
          <cell r="L2720" t="str">
            <v>Monthly Billing</v>
          </cell>
          <cell r="M2720">
            <v>50579.9</v>
          </cell>
          <cell r="N2720">
            <v>50579.9</v>
          </cell>
          <cell r="O2720"/>
          <cell r="P2720" t="str">
            <v>Jan/2024</v>
          </cell>
          <cell r="Q2720">
            <v>50579.9</v>
          </cell>
          <cell r="R2720">
            <v>723</v>
          </cell>
          <cell r="S2720">
            <v>0</v>
          </cell>
          <cell r="T2720" t="str">
            <v>Active</v>
          </cell>
          <cell r="U2720" t="str">
            <v>Masspay</v>
          </cell>
        </row>
        <row r="2721">
          <cell r="J2721" t="str">
            <v>SG-Mastercard-02/2024</v>
          </cell>
          <cell r="K2721">
            <v>45358</v>
          </cell>
          <cell r="L2721" t="str">
            <v>Monthly Billing</v>
          </cell>
          <cell r="M2721">
            <v>53239.35</v>
          </cell>
          <cell r="N2721">
            <v>53239.35</v>
          </cell>
          <cell r="O2721"/>
          <cell r="P2721" t="str">
            <v>Feb/2024</v>
          </cell>
          <cell r="Q2721">
            <v>53239.35</v>
          </cell>
          <cell r="R2721">
            <v>694</v>
          </cell>
          <cell r="S2721">
            <v>0</v>
          </cell>
          <cell r="T2721" t="str">
            <v>Active</v>
          </cell>
          <cell r="U2721" t="str">
            <v>Masspay</v>
          </cell>
        </row>
        <row r="2722">
          <cell r="J2722" t="str">
            <v>SG-Mastercard-03/2024</v>
          </cell>
          <cell r="K2722">
            <v>45390</v>
          </cell>
          <cell r="L2722" t="str">
            <v>Monthly Billing</v>
          </cell>
          <cell r="M2722">
            <v>56976.1</v>
          </cell>
          <cell r="N2722">
            <v>56976.1</v>
          </cell>
          <cell r="O2722"/>
          <cell r="P2722" t="str">
            <v>Mar/2024</v>
          </cell>
          <cell r="Q2722">
            <v>56976.1</v>
          </cell>
          <cell r="R2722">
            <v>662</v>
          </cell>
          <cell r="S2722">
            <v>0</v>
          </cell>
          <cell r="T2722" t="str">
            <v>Active</v>
          </cell>
          <cell r="U2722" t="str">
            <v>Masspay</v>
          </cell>
        </row>
        <row r="2723">
          <cell r="J2723" t="str">
            <v>SG-Mastercard-04/2024</v>
          </cell>
          <cell r="K2723">
            <v>45419</v>
          </cell>
          <cell r="L2723" t="str">
            <v>Monthly Billing</v>
          </cell>
          <cell r="M2723">
            <v>59940.1</v>
          </cell>
          <cell r="N2723">
            <v>59940.1</v>
          </cell>
          <cell r="O2723"/>
          <cell r="P2723" t="str">
            <v>Apr/2024</v>
          </cell>
          <cell r="Q2723">
            <v>59940.1</v>
          </cell>
          <cell r="R2723">
            <v>633</v>
          </cell>
          <cell r="S2723">
            <v>0</v>
          </cell>
          <cell r="T2723" t="str">
            <v>Active</v>
          </cell>
          <cell r="U2723" t="str">
            <v>Masspay</v>
          </cell>
        </row>
        <row r="2724">
          <cell r="J2724" t="str">
            <v>SG-Mastercard-05/2024</v>
          </cell>
          <cell r="K2724">
            <v>45450</v>
          </cell>
          <cell r="L2724" t="str">
            <v>Monthly Billing</v>
          </cell>
          <cell r="M2724">
            <v>60688</v>
          </cell>
          <cell r="N2724">
            <v>60688</v>
          </cell>
          <cell r="O2724"/>
          <cell r="P2724" t="str">
            <v>May/2024</v>
          </cell>
          <cell r="Q2724">
            <v>60688</v>
          </cell>
          <cell r="R2724">
            <v>602</v>
          </cell>
          <cell r="S2724">
            <v>0</v>
          </cell>
          <cell r="T2724" t="str">
            <v>Active</v>
          </cell>
          <cell r="U2724" t="str">
            <v>Masspay</v>
          </cell>
        </row>
        <row r="2725">
          <cell r="J2725" t="str">
            <v>SG-Mastercard-06/2024</v>
          </cell>
          <cell r="K2725">
            <v>45481</v>
          </cell>
          <cell r="L2725" t="str">
            <v>Monthly Billing</v>
          </cell>
          <cell r="M2725">
            <v>55044.7</v>
          </cell>
          <cell r="N2725">
            <v>55044.7</v>
          </cell>
          <cell r="O2725"/>
          <cell r="P2725" t="str">
            <v>Jun/2024</v>
          </cell>
          <cell r="Q2725">
            <v>55044.7</v>
          </cell>
          <cell r="R2725">
            <v>571</v>
          </cell>
          <cell r="S2725">
            <v>0</v>
          </cell>
          <cell r="T2725" t="str">
            <v>Active</v>
          </cell>
          <cell r="U2725" t="str">
            <v>Masspay</v>
          </cell>
        </row>
        <row r="2726">
          <cell r="J2726" t="str">
            <v>SG-Mastercard-07/2024</v>
          </cell>
          <cell r="K2726">
            <v>45511</v>
          </cell>
          <cell r="L2726" t="str">
            <v>Monthly Billing</v>
          </cell>
          <cell r="M2726">
            <v>65403</v>
          </cell>
          <cell r="N2726">
            <v>65403</v>
          </cell>
          <cell r="O2726"/>
          <cell r="P2726" t="str">
            <v>Jul/2024</v>
          </cell>
          <cell r="Q2726">
            <v>65403</v>
          </cell>
          <cell r="R2726">
            <v>541</v>
          </cell>
          <cell r="S2726">
            <v>0</v>
          </cell>
          <cell r="T2726" t="str">
            <v>Active</v>
          </cell>
          <cell r="U2726" t="str">
            <v>Masspay</v>
          </cell>
        </row>
        <row r="2727">
          <cell r="J2727" t="str">
            <v>SG-Mastercard-08/2024</v>
          </cell>
          <cell r="K2727">
            <v>45542</v>
          </cell>
          <cell r="L2727" t="str">
            <v>Monthly Billing</v>
          </cell>
          <cell r="M2727">
            <v>64671.3</v>
          </cell>
          <cell r="N2727">
            <v>64671.3</v>
          </cell>
          <cell r="O2727"/>
          <cell r="P2727" t="str">
            <v>Aug/2024</v>
          </cell>
          <cell r="Q2727">
            <v>64671.3</v>
          </cell>
          <cell r="R2727">
            <v>510</v>
          </cell>
          <cell r="S2727">
            <v>0</v>
          </cell>
          <cell r="T2727" t="str">
            <v>Active</v>
          </cell>
          <cell r="U2727" t="str">
            <v>Masspay</v>
          </cell>
        </row>
        <row r="2728">
          <cell r="J2728" t="str">
            <v>SG-Mastercard-09/2024</v>
          </cell>
          <cell r="K2728">
            <v>45572</v>
          </cell>
          <cell r="L2728" t="str">
            <v>Monthly Billing</v>
          </cell>
          <cell r="M2728">
            <v>60834.95</v>
          </cell>
          <cell r="N2728">
            <v>60834.95</v>
          </cell>
          <cell r="O2728"/>
          <cell r="P2728" t="str">
            <v>Sep/2024</v>
          </cell>
          <cell r="Q2728">
            <v>60834.95</v>
          </cell>
          <cell r="R2728">
            <v>480</v>
          </cell>
          <cell r="S2728">
            <v>0</v>
          </cell>
          <cell r="T2728" t="str">
            <v>Active</v>
          </cell>
          <cell r="U2728" t="str">
            <v>Masspay</v>
          </cell>
        </row>
        <row r="2729">
          <cell r="J2729" t="str">
            <v>SG-Mastercard-10/2024</v>
          </cell>
          <cell r="K2729">
            <v>45603</v>
          </cell>
          <cell r="L2729" t="str">
            <v>Monthly Billing</v>
          </cell>
          <cell r="M2729">
            <v>67045.05</v>
          </cell>
          <cell r="N2729">
            <v>67045.05</v>
          </cell>
          <cell r="O2729"/>
          <cell r="P2729" t="str">
            <v>Oct/2024</v>
          </cell>
          <cell r="Q2729">
            <v>67045.05</v>
          </cell>
          <cell r="R2729">
            <v>449</v>
          </cell>
          <cell r="S2729">
            <v>0</v>
          </cell>
          <cell r="T2729" t="str">
            <v>Active</v>
          </cell>
          <cell r="U2729" t="str">
            <v>Masspay</v>
          </cell>
        </row>
        <row r="2730">
          <cell r="J2730" t="str">
            <v>SG-Mastercard-11/2024</v>
          </cell>
          <cell r="K2730">
            <v>45633</v>
          </cell>
          <cell r="L2730" t="str">
            <v>Monthly Billing</v>
          </cell>
          <cell r="M2730">
            <v>63946.7</v>
          </cell>
          <cell r="N2730">
            <v>63946.7</v>
          </cell>
          <cell r="O2730"/>
          <cell r="P2730" t="str">
            <v>Nov/2024</v>
          </cell>
          <cell r="Q2730">
            <v>0</v>
          </cell>
          <cell r="R2730">
            <v>419</v>
          </cell>
          <cell r="S2730">
            <v>0</v>
          </cell>
          <cell r="T2730" t="str">
            <v>Active</v>
          </cell>
          <cell r="U2730" t="str">
            <v>Masspay</v>
          </cell>
        </row>
        <row r="2731">
          <cell r="J2731" t="str">
            <v>SG-Mastercard-12/2024</v>
          </cell>
          <cell r="K2731">
            <v>45667</v>
          </cell>
          <cell r="L2731" t="str">
            <v>Monthly Billing</v>
          </cell>
          <cell r="M2731">
            <v>37078.550000000003</v>
          </cell>
          <cell r="N2731">
            <v>37078.550000000003</v>
          </cell>
          <cell r="O2731"/>
          <cell r="P2731" t="str">
            <v>Dec/2024</v>
          </cell>
          <cell r="Q2731">
            <v>37078.550000000003</v>
          </cell>
          <cell r="R2731">
            <v>385</v>
          </cell>
          <cell r="S2731">
            <v>0</v>
          </cell>
          <cell r="T2731" t="str">
            <v>Active</v>
          </cell>
          <cell r="U2731" t="str">
            <v>Masspay</v>
          </cell>
        </row>
        <row r="2732">
          <cell r="J2732" t="str">
            <v>SG-Mastercard-01/2025</v>
          </cell>
          <cell r="K2732">
            <v>45695</v>
          </cell>
          <cell r="L2732" t="str">
            <v>Monthly Billing</v>
          </cell>
          <cell r="M2732">
            <v>33315.85</v>
          </cell>
          <cell r="N2732">
            <v>33315.85</v>
          </cell>
          <cell r="O2732"/>
          <cell r="P2732" t="str">
            <v>Jan/2025</v>
          </cell>
          <cell r="Q2732">
            <v>33315.85</v>
          </cell>
          <cell r="R2732">
            <v>357</v>
          </cell>
          <cell r="S2732">
            <v>0</v>
          </cell>
          <cell r="T2732" t="str">
            <v>Active</v>
          </cell>
          <cell r="U2732" t="str">
            <v>Masspay</v>
          </cell>
        </row>
        <row r="2733">
          <cell r="J2733" t="str">
            <v>SG-Mastercard-02/2025</v>
          </cell>
          <cell r="K2733">
            <v>45723</v>
          </cell>
          <cell r="L2733" t="str">
            <v>Monthly Billing</v>
          </cell>
          <cell r="M2733">
            <v>30252.15</v>
          </cell>
          <cell r="N2733">
            <v>30252.15</v>
          </cell>
          <cell r="O2733"/>
          <cell r="P2733" t="str">
            <v>Feb/2025</v>
          </cell>
          <cell r="Q2733">
            <v>30252.15</v>
          </cell>
          <cell r="R2733">
            <v>329</v>
          </cell>
          <cell r="S2733">
            <v>0</v>
          </cell>
          <cell r="T2733" t="str">
            <v>Active</v>
          </cell>
          <cell r="U2733" t="str">
            <v>Masspay</v>
          </cell>
        </row>
        <row r="2734">
          <cell r="J2734" t="str">
            <v>SG-Mastercard-03/2025</v>
          </cell>
          <cell r="K2734">
            <v>45754</v>
          </cell>
          <cell r="L2734" t="str">
            <v>Monthly Billing</v>
          </cell>
          <cell r="M2734">
            <v>28684.05</v>
          </cell>
          <cell r="N2734">
            <v>28684.05</v>
          </cell>
          <cell r="O2734"/>
          <cell r="P2734" t="str">
            <v>Mar/2025</v>
          </cell>
          <cell r="Q2734">
            <v>28684.05</v>
          </cell>
          <cell r="R2734">
            <v>298</v>
          </cell>
          <cell r="S2734">
            <v>0</v>
          </cell>
          <cell r="T2734" t="str">
            <v>Active</v>
          </cell>
          <cell r="U2734" t="str">
            <v>Masspay</v>
          </cell>
        </row>
        <row r="2735">
          <cell r="J2735" t="str">
            <v>SG-Mastercard-04/2025</v>
          </cell>
          <cell r="K2735">
            <v>45784</v>
          </cell>
          <cell r="L2735" t="str">
            <v>Monthly Billing</v>
          </cell>
          <cell r="M2735">
            <v>27810.85</v>
          </cell>
          <cell r="N2735">
            <v>0</v>
          </cell>
          <cell r="O2735">
            <v>0</v>
          </cell>
          <cell r="P2735" t="str">
            <v>Apr/2025</v>
          </cell>
          <cell r="Q2735">
            <v>27810.85</v>
          </cell>
          <cell r="R2735">
            <v>268</v>
          </cell>
          <cell r="S2735">
            <v>0</v>
          </cell>
          <cell r="T2735" t="str">
            <v>Active</v>
          </cell>
          <cell r="U2735" t="str">
            <v>Masspay</v>
          </cell>
        </row>
        <row r="2736">
          <cell r="J2736" t="str">
            <v>SG-Mastercard-05/2025</v>
          </cell>
          <cell r="K2736">
            <v>45815</v>
          </cell>
          <cell r="L2736" t="str">
            <v>Monthly Billing</v>
          </cell>
          <cell r="M2736">
            <v>28437.9</v>
          </cell>
          <cell r="N2736">
            <v>28437.9</v>
          </cell>
          <cell r="O2736"/>
          <cell r="P2736" t="str">
            <v>May/2025</v>
          </cell>
          <cell r="Q2736">
            <v>28437.9</v>
          </cell>
          <cell r="R2736">
            <v>237</v>
          </cell>
          <cell r="S2736">
            <v>0</v>
          </cell>
          <cell r="T2736" t="str">
            <v>Active</v>
          </cell>
          <cell r="U2736" t="str">
            <v>Masspay</v>
          </cell>
        </row>
        <row r="2737">
          <cell r="J2737" t="str">
            <v>SG-Mastercard-06/2025</v>
          </cell>
          <cell r="K2737">
            <v>45845</v>
          </cell>
          <cell r="L2737" t="str">
            <v>Monthly Billing</v>
          </cell>
          <cell r="M2737">
            <v>27346.65</v>
          </cell>
          <cell r="N2737">
            <v>27346.65</v>
          </cell>
          <cell r="O2737">
            <v>0</v>
          </cell>
          <cell r="P2737" t="str">
            <v>Jun/2025</v>
          </cell>
          <cell r="Q2737">
            <v>27346.65</v>
          </cell>
          <cell r="R2737">
            <v>207</v>
          </cell>
          <cell r="S2737">
            <v>0</v>
          </cell>
          <cell r="T2737" t="str">
            <v>Active</v>
          </cell>
          <cell r="U2737" t="str">
            <v>Masspay</v>
          </cell>
        </row>
        <row r="2738">
          <cell r="J2738" t="str">
            <v>SG-Mastercard-07/2025</v>
          </cell>
          <cell r="K2738">
            <v>45876</v>
          </cell>
          <cell r="L2738" t="str">
            <v>Monthly Billing</v>
          </cell>
          <cell r="M2738">
            <v>28799.25</v>
          </cell>
          <cell r="N2738">
            <v>28799.25</v>
          </cell>
          <cell r="O2738">
            <v>0</v>
          </cell>
          <cell r="P2738" t="str">
            <v>Jul/2025</v>
          </cell>
          <cell r="Q2738">
            <v>28799.25</v>
          </cell>
          <cell r="R2738">
            <v>176</v>
          </cell>
          <cell r="S2738">
            <v>0</v>
          </cell>
          <cell r="T2738" t="str">
            <v>Active</v>
          </cell>
          <cell r="U2738" t="str">
            <v>Masspay</v>
          </cell>
        </row>
        <row r="2739">
          <cell r="J2739" t="str">
            <v>SG-Mastercard-08/2025</v>
          </cell>
          <cell r="K2739">
            <v>45908</v>
          </cell>
          <cell r="L2739" t="str">
            <v>Monthly Billing</v>
          </cell>
          <cell r="M2739">
            <v>23434.400000000001</v>
          </cell>
          <cell r="N2739">
            <v>23434.400000000001</v>
          </cell>
          <cell r="O2739">
            <v>0</v>
          </cell>
          <cell r="P2739" t="str">
            <v>Aug/2025</v>
          </cell>
          <cell r="Q2739">
            <v>23434.400000000001</v>
          </cell>
          <cell r="R2739">
            <v>144</v>
          </cell>
          <cell r="S2739">
            <v>0</v>
          </cell>
          <cell r="T2739" t="str">
            <v>Active</v>
          </cell>
          <cell r="U2739" t="str">
            <v>Masspay</v>
          </cell>
        </row>
        <row r="2740">
          <cell r="J2740" t="str">
            <v>SG-Mastercard-09/2025</v>
          </cell>
          <cell r="K2740">
            <v>45937</v>
          </cell>
          <cell r="L2740" t="str">
            <v>Monthly Billing</v>
          </cell>
          <cell r="M2740">
            <v>21191.85</v>
          </cell>
          <cell r="N2740">
            <v>21191.85</v>
          </cell>
          <cell r="O2740">
            <v>0</v>
          </cell>
          <cell r="P2740" t="str">
            <v>Sep/2025</v>
          </cell>
          <cell r="Q2740">
            <v>21191.85</v>
          </cell>
          <cell r="R2740">
            <v>115</v>
          </cell>
          <cell r="S2740">
            <v>0</v>
          </cell>
          <cell r="T2740" t="str">
            <v>Active</v>
          </cell>
          <cell r="U2740" t="str">
            <v>Masspay</v>
          </cell>
        </row>
        <row r="2741">
          <cell r="J2741" t="str">
            <v>SG-Mastercard-10/2025</v>
          </cell>
          <cell r="K2741">
            <v>45968</v>
          </cell>
          <cell r="L2741" t="str">
            <v>Monthly Billing</v>
          </cell>
          <cell r="M2741">
            <v>21950.6</v>
          </cell>
          <cell r="N2741">
            <v>21950.6</v>
          </cell>
          <cell r="O2741">
            <v>0</v>
          </cell>
          <cell r="P2741" t="str">
            <v>Oct/2025</v>
          </cell>
          <cell r="Q2741">
            <v>21950.6</v>
          </cell>
          <cell r="R2741">
            <v>84</v>
          </cell>
          <cell r="S2741">
            <v>0</v>
          </cell>
          <cell r="T2741" t="str">
            <v>Active</v>
          </cell>
          <cell r="U2741" t="str">
            <v>Masspay</v>
          </cell>
        </row>
        <row r="2742">
          <cell r="J2742" t="str">
            <v>SG-Mastercard-11/2025</v>
          </cell>
          <cell r="K2742">
            <v>45999</v>
          </cell>
          <cell r="L2742" t="str">
            <v>Monthly Billing</v>
          </cell>
          <cell r="M2742">
            <v>22420.95</v>
          </cell>
          <cell r="N2742">
            <v>22420.95</v>
          </cell>
          <cell r="O2742">
            <v>0</v>
          </cell>
          <cell r="P2742" t="str">
            <v>Nov/2025</v>
          </cell>
          <cell r="Q2742">
            <v>22420.95</v>
          </cell>
          <cell r="R2742">
            <v>53</v>
          </cell>
          <cell r="S2742">
            <v>0</v>
          </cell>
          <cell r="T2742" t="str">
            <v>Active</v>
          </cell>
          <cell r="U2742" t="str">
            <v>Masspay</v>
          </cell>
        </row>
        <row r="2743">
          <cell r="J2743" t="str">
            <v>SG-Mastercard-12/2025</v>
          </cell>
          <cell r="K2743">
            <v>46035</v>
          </cell>
          <cell r="L2743" t="str">
            <v>Monthly Billing</v>
          </cell>
          <cell r="M2743">
            <v>30802.5</v>
          </cell>
          <cell r="N2743">
            <v>30802.5</v>
          </cell>
          <cell r="O2743">
            <v>0</v>
          </cell>
          <cell r="P2743" t="str">
            <v>Dec/2025</v>
          </cell>
          <cell r="Q2743">
            <v>30802.5</v>
          </cell>
          <cell r="R2743">
            <v>17</v>
          </cell>
          <cell r="S2743">
            <v>0</v>
          </cell>
          <cell r="T2743" t="str">
            <v>Active</v>
          </cell>
          <cell r="U2743" t="str">
            <v>Masspay</v>
          </cell>
        </row>
        <row r="2744">
          <cell r="J2744" t="str">
            <v>SG-Maytower S.L.-11/2022</v>
          </cell>
          <cell r="K2744">
            <v>44907</v>
          </cell>
          <cell r="L2744" t="str">
            <v>Monthly Billing</v>
          </cell>
          <cell r="M2744">
            <v>2000</v>
          </cell>
          <cell r="N2744">
            <v>2000</v>
          </cell>
          <cell r="O2744"/>
          <cell r="P2744" t="str">
            <v>Nov/2022</v>
          </cell>
          <cell r="Q2744">
            <v>2000</v>
          </cell>
          <cell r="R2744">
            <v>1145</v>
          </cell>
          <cell r="S2744">
            <v>0</v>
          </cell>
          <cell r="T2744" t="str">
            <v>Active</v>
          </cell>
          <cell r="U2744" t="str">
            <v>Masspay</v>
          </cell>
        </row>
        <row r="2745">
          <cell r="J2745" t="str">
            <v>SG-Maytower S.L.-12/2022</v>
          </cell>
          <cell r="K2745">
            <v>44937</v>
          </cell>
          <cell r="L2745" t="str">
            <v>Monthly Billing</v>
          </cell>
          <cell r="M2745">
            <v>2000</v>
          </cell>
          <cell r="N2745">
            <v>2000</v>
          </cell>
          <cell r="O2745"/>
          <cell r="P2745" t="str">
            <v>Dec/2022</v>
          </cell>
          <cell r="Q2745">
            <v>2000</v>
          </cell>
          <cell r="R2745">
            <v>1115</v>
          </cell>
          <cell r="S2745">
            <v>0</v>
          </cell>
          <cell r="T2745" t="str">
            <v>Active</v>
          </cell>
          <cell r="U2745" t="str">
            <v>Masspay</v>
          </cell>
        </row>
        <row r="2746">
          <cell r="J2746" t="str">
            <v>SG-Maytower S.L.-01/2023</v>
          </cell>
          <cell r="K2746">
            <v>44964</v>
          </cell>
          <cell r="L2746" t="str">
            <v>Monthly Billing</v>
          </cell>
          <cell r="M2746">
            <v>2000</v>
          </cell>
          <cell r="N2746">
            <v>2000</v>
          </cell>
          <cell r="O2746"/>
          <cell r="P2746" t="str">
            <v>Jan/2023</v>
          </cell>
          <cell r="Q2746">
            <v>2000</v>
          </cell>
          <cell r="R2746">
            <v>1088</v>
          </cell>
          <cell r="S2746">
            <v>0</v>
          </cell>
          <cell r="T2746" t="str">
            <v>Active</v>
          </cell>
          <cell r="U2746" t="str">
            <v>Masspay</v>
          </cell>
        </row>
        <row r="2747">
          <cell r="J2747" t="str">
            <v>SG-Maytower-02/2023</v>
          </cell>
          <cell r="K2747">
            <v>44992</v>
          </cell>
          <cell r="L2747" t="str">
            <v>Monthly Billing</v>
          </cell>
          <cell r="M2747">
            <v>2000</v>
          </cell>
          <cell r="N2747">
            <v>2000</v>
          </cell>
          <cell r="O2747"/>
          <cell r="P2747" t="str">
            <v>Feb/2023</v>
          </cell>
          <cell r="Q2747">
            <v>2000</v>
          </cell>
          <cell r="R2747">
            <v>1060</v>
          </cell>
          <cell r="S2747">
            <v>0</v>
          </cell>
          <cell r="T2747" t="str">
            <v>Active</v>
          </cell>
          <cell r="U2747" t="str">
            <v>Masspay</v>
          </cell>
        </row>
        <row r="2748">
          <cell r="J2748" t="str">
            <v>SG-Maytower-03/2023</v>
          </cell>
          <cell r="K2748">
            <v>45023</v>
          </cell>
          <cell r="L2748" t="str">
            <v>Monthly Billing</v>
          </cell>
          <cell r="M2748">
            <v>2000</v>
          </cell>
          <cell r="N2748">
            <v>2000</v>
          </cell>
          <cell r="O2748"/>
          <cell r="P2748" t="str">
            <v>Mar/2023</v>
          </cell>
          <cell r="Q2748">
            <v>2000</v>
          </cell>
          <cell r="R2748">
            <v>1029</v>
          </cell>
          <cell r="S2748">
            <v>0</v>
          </cell>
          <cell r="T2748" t="str">
            <v>Active</v>
          </cell>
          <cell r="U2748" t="str">
            <v>Masspay</v>
          </cell>
        </row>
        <row r="2749">
          <cell r="J2749" t="str">
            <v>SG-Maytower-04/2023</v>
          </cell>
          <cell r="K2749">
            <v>45054</v>
          </cell>
          <cell r="L2749" t="str">
            <v>Monthly Billing</v>
          </cell>
          <cell r="M2749">
            <v>2000</v>
          </cell>
          <cell r="N2749">
            <v>2000</v>
          </cell>
          <cell r="O2749"/>
          <cell r="P2749" t="str">
            <v>Apr/2023</v>
          </cell>
          <cell r="Q2749">
            <v>2000</v>
          </cell>
          <cell r="R2749">
            <v>998</v>
          </cell>
          <cell r="S2749">
            <v>0</v>
          </cell>
          <cell r="T2749" t="str">
            <v>Active</v>
          </cell>
          <cell r="U2749" t="str">
            <v>Masspay</v>
          </cell>
        </row>
        <row r="2750">
          <cell r="J2750" t="str">
            <v>SG-Maytower-05/2023</v>
          </cell>
          <cell r="K2750">
            <v>45084</v>
          </cell>
          <cell r="L2750" t="str">
            <v>Monthly Billing</v>
          </cell>
          <cell r="M2750">
            <v>2000</v>
          </cell>
          <cell r="N2750">
            <v>2000</v>
          </cell>
          <cell r="O2750"/>
          <cell r="P2750" t="str">
            <v>May/2023</v>
          </cell>
          <cell r="Q2750">
            <v>2000</v>
          </cell>
          <cell r="R2750">
            <v>968</v>
          </cell>
          <cell r="S2750">
            <v>0</v>
          </cell>
          <cell r="T2750" t="str">
            <v>Active</v>
          </cell>
          <cell r="U2750" t="str">
            <v>Masspay</v>
          </cell>
        </row>
        <row r="2751">
          <cell r="J2751" t="str">
            <v>SG-Maytower-06/2023</v>
          </cell>
          <cell r="K2751">
            <v>45114</v>
          </cell>
          <cell r="L2751" t="str">
            <v>Monthly Billing</v>
          </cell>
          <cell r="M2751">
            <v>2000</v>
          </cell>
          <cell r="N2751">
            <v>2000</v>
          </cell>
          <cell r="O2751"/>
          <cell r="P2751" t="str">
            <v>Jun/2023</v>
          </cell>
          <cell r="Q2751">
            <v>2000</v>
          </cell>
          <cell r="R2751">
            <v>938</v>
          </cell>
          <cell r="S2751">
            <v>0</v>
          </cell>
          <cell r="T2751" t="str">
            <v>Active</v>
          </cell>
          <cell r="U2751" t="str">
            <v>Masspay</v>
          </cell>
        </row>
        <row r="2752">
          <cell r="J2752" t="str">
            <v>SG-Maytower-07/2023</v>
          </cell>
          <cell r="K2752">
            <v>45145</v>
          </cell>
          <cell r="L2752" t="str">
            <v>Monthly Billing</v>
          </cell>
          <cell r="M2752">
            <v>2000</v>
          </cell>
          <cell r="N2752">
            <v>2000</v>
          </cell>
          <cell r="O2752"/>
          <cell r="P2752" t="str">
            <v>Jul/2023</v>
          </cell>
          <cell r="Q2752">
            <v>2000</v>
          </cell>
          <cell r="R2752">
            <v>907</v>
          </cell>
          <cell r="S2752">
            <v>0</v>
          </cell>
          <cell r="T2752" t="str">
            <v>Active</v>
          </cell>
          <cell r="U2752" t="str">
            <v>Masspay</v>
          </cell>
        </row>
        <row r="2753">
          <cell r="J2753" t="str">
            <v>SG -Maytower-08/2023</v>
          </cell>
          <cell r="K2753">
            <v>45176</v>
          </cell>
          <cell r="L2753" t="str">
            <v>Monthly Billing</v>
          </cell>
          <cell r="M2753">
            <v>2000</v>
          </cell>
          <cell r="N2753">
            <v>2000</v>
          </cell>
          <cell r="O2753"/>
          <cell r="P2753" t="str">
            <v>Aug/2023</v>
          </cell>
          <cell r="Q2753">
            <v>2000</v>
          </cell>
          <cell r="R2753">
            <v>876</v>
          </cell>
          <cell r="S2753">
            <v>0</v>
          </cell>
          <cell r="T2753" t="str">
            <v>Active</v>
          </cell>
          <cell r="U2753" t="str">
            <v>Masspay</v>
          </cell>
        </row>
        <row r="2754">
          <cell r="J2754" t="str">
            <v>SG-Maytower-09/2023</v>
          </cell>
          <cell r="K2754">
            <v>45206</v>
          </cell>
          <cell r="L2754" t="str">
            <v>Monthly Billing</v>
          </cell>
          <cell r="M2754">
            <v>2025</v>
          </cell>
          <cell r="N2754">
            <v>2025</v>
          </cell>
          <cell r="O2754"/>
          <cell r="P2754" t="str">
            <v>Sep/2023</v>
          </cell>
          <cell r="Q2754">
            <v>2025</v>
          </cell>
          <cell r="R2754">
            <v>846</v>
          </cell>
          <cell r="S2754">
            <v>0</v>
          </cell>
          <cell r="T2754" t="str">
            <v>Active</v>
          </cell>
          <cell r="U2754" t="str">
            <v>Masspay</v>
          </cell>
        </row>
        <row r="2755">
          <cell r="J2755" t="str">
            <v>SG-Maytower-10/2023</v>
          </cell>
          <cell r="K2755">
            <v>45237</v>
          </cell>
          <cell r="L2755" t="str">
            <v>Monthly Billing</v>
          </cell>
          <cell r="M2755">
            <v>2000</v>
          </cell>
          <cell r="N2755">
            <v>2000</v>
          </cell>
          <cell r="O2755"/>
          <cell r="P2755" t="str">
            <v>Oct/2023</v>
          </cell>
          <cell r="Q2755">
            <v>2000</v>
          </cell>
          <cell r="R2755">
            <v>815</v>
          </cell>
          <cell r="S2755">
            <v>0</v>
          </cell>
          <cell r="T2755" t="str">
            <v>Active</v>
          </cell>
          <cell r="U2755" t="str">
            <v>Masspay</v>
          </cell>
        </row>
        <row r="2756">
          <cell r="J2756" t="str">
            <v>SG-Maytower-11/2023</v>
          </cell>
          <cell r="K2756">
            <v>45267</v>
          </cell>
          <cell r="L2756" t="str">
            <v>Monthly Billing</v>
          </cell>
          <cell r="M2756">
            <v>2000</v>
          </cell>
          <cell r="N2756">
            <v>2000</v>
          </cell>
          <cell r="O2756"/>
          <cell r="P2756" t="str">
            <v>Nov/2023</v>
          </cell>
          <cell r="Q2756">
            <v>2000</v>
          </cell>
          <cell r="R2756">
            <v>785</v>
          </cell>
          <cell r="S2756">
            <v>0</v>
          </cell>
          <cell r="T2756" t="str">
            <v>Active</v>
          </cell>
          <cell r="U2756" t="str">
            <v>Masspay</v>
          </cell>
        </row>
        <row r="2757">
          <cell r="J2757" t="str">
            <v>SG-Maytower-12/2023</v>
          </cell>
          <cell r="K2757">
            <v>45299</v>
          </cell>
          <cell r="L2757" t="str">
            <v>Monthly Billing</v>
          </cell>
          <cell r="M2757">
            <v>2000</v>
          </cell>
          <cell r="N2757">
            <v>2000</v>
          </cell>
          <cell r="O2757"/>
          <cell r="P2757" t="str">
            <v>Dec/2023</v>
          </cell>
          <cell r="Q2757">
            <v>2000</v>
          </cell>
          <cell r="R2757">
            <v>753</v>
          </cell>
          <cell r="S2757">
            <v>0</v>
          </cell>
          <cell r="T2757" t="str">
            <v>Active</v>
          </cell>
          <cell r="U2757" t="str">
            <v>Masspay</v>
          </cell>
        </row>
        <row r="2758">
          <cell r="J2758" t="str">
            <v>SG-Maytower-01/2024</v>
          </cell>
          <cell r="K2758">
            <v>45329</v>
          </cell>
          <cell r="L2758" t="str">
            <v>Monthly Billing</v>
          </cell>
          <cell r="M2758">
            <v>2000</v>
          </cell>
          <cell r="N2758">
            <v>2000</v>
          </cell>
          <cell r="O2758"/>
          <cell r="P2758" t="str">
            <v>Jan/2024</v>
          </cell>
          <cell r="Q2758">
            <v>2000</v>
          </cell>
          <cell r="R2758">
            <v>723</v>
          </cell>
          <cell r="S2758">
            <v>0</v>
          </cell>
          <cell r="T2758" t="str">
            <v>Active</v>
          </cell>
          <cell r="U2758" t="str">
            <v>Masspay</v>
          </cell>
        </row>
        <row r="2759">
          <cell r="J2759" t="str">
            <v>SG-Maytower-02/2024</v>
          </cell>
          <cell r="K2759">
            <v>45358</v>
          </cell>
          <cell r="L2759" t="str">
            <v>Monthly Billing</v>
          </cell>
          <cell r="M2759">
            <v>2000</v>
          </cell>
          <cell r="N2759">
            <v>2000</v>
          </cell>
          <cell r="O2759"/>
          <cell r="P2759" t="str">
            <v>Feb/2024</v>
          </cell>
          <cell r="Q2759">
            <v>2000</v>
          </cell>
          <cell r="R2759">
            <v>694</v>
          </cell>
          <cell r="S2759">
            <v>0</v>
          </cell>
          <cell r="T2759" t="str">
            <v>Active</v>
          </cell>
          <cell r="U2759" t="str">
            <v>Masspay</v>
          </cell>
        </row>
        <row r="2760">
          <cell r="J2760" t="str">
            <v>SG-Maytower-03/2024</v>
          </cell>
          <cell r="K2760">
            <v>45390</v>
          </cell>
          <cell r="L2760" t="str">
            <v>Monthly Billing</v>
          </cell>
          <cell r="M2760">
            <v>2000</v>
          </cell>
          <cell r="N2760">
            <v>2000</v>
          </cell>
          <cell r="O2760"/>
          <cell r="P2760" t="str">
            <v>Mar/2024</v>
          </cell>
          <cell r="Q2760">
            <v>2000</v>
          </cell>
          <cell r="R2760">
            <v>662</v>
          </cell>
          <cell r="S2760">
            <v>0</v>
          </cell>
          <cell r="T2760" t="str">
            <v>Active</v>
          </cell>
          <cell r="U2760" t="str">
            <v>Masspay</v>
          </cell>
        </row>
        <row r="2761">
          <cell r="J2761" t="str">
            <v>SG-Maytower-04/2024</v>
          </cell>
          <cell r="K2761">
            <v>45419</v>
          </cell>
          <cell r="L2761" t="str">
            <v>Monthly Billing</v>
          </cell>
          <cell r="M2761">
            <v>2050</v>
          </cell>
          <cell r="N2761">
            <v>2050</v>
          </cell>
          <cell r="O2761"/>
          <cell r="P2761" t="str">
            <v>Apr/2024</v>
          </cell>
          <cell r="Q2761">
            <v>2050</v>
          </cell>
          <cell r="R2761">
            <v>633</v>
          </cell>
          <cell r="S2761">
            <v>0</v>
          </cell>
          <cell r="T2761" t="str">
            <v>Active</v>
          </cell>
          <cell r="U2761" t="str">
            <v>Masspay</v>
          </cell>
        </row>
        <row r="2762">
          <cell r="J2762" t="str">
            <v>SG-Maytower-05/2024</v>
          </cell>
          <cell r="K2762">
            <v>45450</v>
          </cell>
          <cell r="L2762" t="str">
            <v>Monthly Billing</v>
          </cell>
          <cell r="M2762">
            <v>2000</v>
          </cell>
          <cell r="N2762">
            <v>2000</v>
          </cell>
          <cell r="O2762"/>
          <cell r="P2762" t="str">
            <v>May/2024</v>
          </cell>
          <cell r="Q2762">
            <v>2000</v>
          </cell>
          <cell r="R2762">
            <v>602</v>
          </cell>
          <cell r="S2762">
            <v>0</v>
          </cell>
          <cell r="T2762" t="str">
            <v>Active</v>
          </cell>
          <cell r="U2762" t="str">
            <v>Masspay</v>
          </cell>
        </row>
        <row r="2763">
          <cell r="J2763" t="str">
            <v>SG-Maytower-06/2024</v>
          </cell>
          <cell r="K2763">
            <v>45481</v>
          </cell>
          <cell r="L2763" t="str">
            <v>Monthly Billing</v>
          </cell>
          <cell r="M2763">
            <v>2000</v>
          </cell>
          <cell r="N2763">
            <v>2000</v>
          </cell>
          <cell r="O2763"/>
          <cell r="P2763" t="str">
            <v>Jun/2024</v>
          </cell>
          <cell r="Q2763">
            <v>2000</v>
          </cell>
          <cell r="R2763">
            <v>571</v>
          </cell>
          <cell r="S2763">
            <v>0</v>
          </cell>
          <cell r="T2763" t="str">
            <v>Active</v>
          </cell>
          <cell r="U2763" t="str">
            <v>Masspay</v>
          </cell>
        </row>
        <row r="2764">
          <cell r="J2764" t="str">
            <v>SG-Maytower-07/2024</v>
          </cell>
          <cell r="K2764">
            <v>45511</v>
          </cell>
          <cell r="L2764" t="str">
            <v>Monthly Billing</v>
          </cell>
          <cell r="M2764">
            <v>2000</v>
          </cell>
          <cell r="N2764">
            <v>2000</v>
          </cell>
          <cell r="O2764"/>
          <cell r="P2764" t="str">
            <v>Jul/2024</v>
          </cell>
          <cell r="Q2764">
            <v>2000</v>
          </cell>
          <cell r="R2764">
            <v>541</v>
          </cell>
          <cell r="S2764">
            <v>0</v>
          </cell>
          <cell r="T2764" t="str">
            <v>Active</v>
          </cell>
          <cell r="U2764" t="str">
            <v>Masspay</v>
          </cell>
        </row>
        <row r="2765">
          <cell r="J2765" t="str">
            <v>SG-Maytower-08/2024</v>
          </cell>
          <cell r="K2765">
            <v>45542</v>
          </cell>
          <cell r="L2765" t="str">
            <v>Monthly Billing</v>
          </cell>
          <cell r="M2765">
            <v>2000</v>
          </cell>
          <cell r="N2765">
            <v>2000</v>
          </cell>
          <cell r="O2765"/>
          <cell r="P2765" t="str">
            <v>Aug/2024</v>
          </cell>
          <cell r="Q2765">
            <v>2000</v>
          </cell>
          <cell r="R2765">
            <v>510</v>
          </cell>
          <cell r="S2765">
            <v>0</v>
          </cell>
          <cell r="T2765" t="str">
            <v>Active</v>
          </cell>
          <cell r="U2765" t="str">
            <v>Masspay</v>
          </cell>
        </row>
        <row r="2766">
          <cell r="J2766" t="str">
            <v>SG-Maytower-09/2024</v>
          </cell>
          <cell r="K2766">
            <v>45572</v>
          </cell>
          <cell r="L2766" t="str">
            <v>Monthly Billing</v>
          </cell>
          <cell r="M2766">
            <v>2000</v>
          </cell>
          <cell r="N2766">
            <v>2000</v>
          </cell>
          <cell r="O2766"/>
          <cell r="P2766" t="str">
            <v>Sep/2024</v>
          </cell>
          <cell r="Q2766">
            <v>2000</v>
          </cell>
          <cell r="R2766">
            <v>480</v>
          </cell>
          <cell r="S2766">
            <v>0</v>
          </cell>
          <cell r="T2766" t="str">
            <v>Active</v>
          </cell>
          <cell r="U2766" t="str">
            <v>Masspay</v>
          </cell>
        </row>
        <row r="2767">
          <cell r="J2767" t="str">
            <v>SG-Maytower-10/2024</v>
          </cell>
          <cell r="K2767">
            <v>45603</v>
          </cell>
          <cell r="L2767" t="str">
            <v>Monthly Billing</v>
          </cell>
          <cell r="M2767">
            <v>2000</v>
          </cell>
          <cell r="N2767">
            <v>2000</v>
          </cell>
          <cell r="O2767"/>
          <cell r="P2767" t="str">
            <v>Oct/2024</v>
          </cell>
          <cell r="Q2767">
            <v>2000</v>
          </cell>
          <cell r="R2767">
            <v>449</v>
          </cell>
          <cell r="S2767">
            <v>0</v>
          </cell>
          <cell r="T2767" t="str">
            <v>Active</v>
          </cell>
          <cell r="U2767" t="str">
            <v>Masspay</v>
          </cell>
        </row>
        <row r="2768">
          <cell r="J2768" t="str">
            <v>SG-mediamart-11/2023</v>
          </cell>
          <cell r="K2768">
            <v>45269</v>
          </cell>
          <cell r="L2768" t="str">
            <v>Monthly Billing</v>
          </cell>
          <cell r="M2768">
            <v>50</v>
          </cell>
          <cell r="N2768">
            <v>50</v>
          </cell>
          <cell r="O2768"/>
          <cell r="P2768" t="str">
            <v>Nov/2023</v>
          </cell>
          <cell r="Q2768">
            <v>50</v>
          </cell>
          <cell r="R2768">
            <v>783</v>
          </cell>
          <cell r="S2768">
            <v>0</v>
          </cell>
          <cell r="T2768" t="str">
            <v>Active</v>
          </cell>
          <cell r="U2768" t="str">
            <v>Masspay</v>
          </cell>
        </row>
        <row r="2769">
          <cell r="J2769" t="str">
            <v>SG-mercantile-07/2023</v>
          </cell>
          <cell r="K2769">
            <v>45145</v>
          </cell>
          <cell r="L2769" t="str">
            <v>Monthly Billing</v>
          </cell>
          <cell r="M2769">
            <v>55</v>
          </cell>
          <cell r="N2769">
            <v>55</v>
          </cell>
          <cell r="O2769"/>
          <cell r="P2769" t="str">
            <v>Jul/2023</v>
          </cell>
          <cell r="Q2769">
            <v>55</v>
          </cell>
          <cell r="R2769">
            <v>907</v>
          </cell>
          <cell r="S2769">
            <v>0</v>
          </cell>
          <cell r="T2769" t="str">
            <v>Active</v>
          </cell>
          <cell r="U2769" t="str">
            <v>Masspay</v>
          </cell>
        </row>
        <row r="2770">
          <cell r="J2770" t="str">
            <v>SG-mercantile-09/2023</v>
          </cell>
          <cell r="K2770">
            <v>45206</v>
          </cell>
          <cell r="L2770" t="str">
            <v>Monthly Billing</v>
          </cell>
          <cell r="M2770">
            <v>13.65</v>
          </cell>
          <cell r="N2770">
            <v>68.650000000000006</v>
          </cell>
          <cell r="O2770"/>
          <cell r="P2770" t="str">
            <v>Sep/2023</v>
          </cell>
          <cell r="Q2770">
            <v>13.65</v>
          </cell>
          <cell r="R2770">
            <v>846</v>
          </cell>
          <cell r="S2770">
            <v>0</v>
          </cell>
          <cell r="T2770" t="str">
            <v>Active</v>
          </cell>
          <cell r="U2770" t="str">
            <v>Masspay</v>
          </cell>
        </row>
        <row r="2771">
          <cell r="J2771" t="str">
            <v>SG-mercantile-01/2024</v>
          </cell>
          <cell r="K2771">
            <v>45329</v>
          </cell>
          <cell r="L2771" t="str">
            <v>Monthly Billing</v>
          </cell>
          <cell r="M2771">
            <v>13.65</v>
          </cell>
          <cell r="N2771">
            <v>13.65</v>
          </cell>
          <cell r="O2771"/>
          <cell r="P2771" t="str">
            <v>Jan/2024</v>
          </cell>
          <cell r="Q2771">
            <v>13.65</v>
          </cell>
          <cell r="R2771">
            <v>723</v>
          </cell>
          <cell r="S2771">
            <v>0</v>
          </cell>
          <cell r="T2771" t="str">
            <v>Active</v>
          </cell>
          <cell r="U2771" t="str">
            <v>Masspay</v>
          </cell>
        </row>
        <row r="2772">
          <cell r="J2772" t="str">
            <v>SG-mideia-11/2023</v>
          </cell>
          <cell r="K2772">
            <v>45269</v>
          </cell>
          <cell r="L2772" t="str">
            <v>Monthly Billing</v>
          </cell>
          <cell r="M2772">
            <v>2655</v>
          </cell>
          <cell r="N2772">
            <v>2655</v>
          </cell>
          <cell r="O2772"/>
          <cell r="P2772" t="str">
            <v>Nov/2023</v>
          </cell>
          <cell r="Q2772">
            <v>2655</v>
          </cell>
          <cell r="R2772">
            <v>783</v>
          </cell>
          <cell r="S2772">
            <v>0</v>
          </cell>
          <cell r="T2772" t="str">
            <v>Active</v>
          </cell>
          <cell r="U2772" t="str">
            <v>Masspay</v>
          </cell>
        </row>
        <row r="2773">
          <cell r="J2773" t="str">
            <v>SG-Modern exchange co llc-11/2022</v>
          </cell>
          <cell r="K2773">
            <v>44907</v>
          </cell>
          <cell r="L2773" t="str">
            <v>Monthly Billing</v>
          </cell>
          <cell r="M2773">
            <v>560.5</v>
          </cell>
          <cell r="N2773">
            <v>560.5</v>
          </cell>
          <cell r="O2773"/>
          <cell r="P2773" t="str">
            <v>Nov/2022</v>
          </cell>
          <cell r="Q2773">
            <v>535.5</v>
          </cell>
          <cell r="R2773">
            <v>1145</v>
          </cell>
          <cell r="S2773">
            <v>0</v>
          </cell>
          <cell r="T2773" t="str">
            <v>Active</v>
          </cell>
          <cell r="U2773" t="str">
            <v>Masspay</v>
          </cell>
        </row>
        <row r="2774">
          <cell r="J2774" t="str">
            <v>SG-Modern exchange co llc-12/2022</v>
          </cell>
          <cell r="K2774">
            <v>44933</v>
          </cell>
          <cell r="L2774" t="str">
            <v>Monthly Billing</v>
          </cell>
          <cell r="M2774">
            <v>473.75</v>
          </cell>
          <cell r="N2774">
            <v>473.75</v>
          </cell>
          <cell r="O2774"/>
          <cell r="P2774" t="str">
            <v>Dec/2022</v>
          </cell>
          <cell r="Q2774">
            <v>473.75</v>
          </cell>
          <cell r="R2774">
            <v>1119</v>
          </cell>
          <cell r="S2774">
            <v>0</v>
          </cell>
          <cell r="T2774" t="str">
            <v>Active</v>
          </cell>
          <cell r="U2774" t="str">
            <v>Masspay</v>
          </cell>
        </row>
        <row r="2775">
          <cell r="J2775" t="str">
            <v>SG-Modern exchange co llc-01/2023</v>
          </cell>
          <cell r="K2775">
            <v>44964</v>
          </cell>
          <cell r="L2775" t="str">
            <v>Monthly Billing</v>
          </cell>
          <cell r="M2775">
            <v>741.75</v>
          </cell>
          <cell r="N2775">
            <v>741.75</v>
          </cell>
          <cell r="O2775"/>
          <cell r="P2775" t="str">
            <v>Jan/2023</v>
          </cell>
          <cell r="Q2775">
            <v>741.75</v>
          </cell>
          <cell r="R2775">
            <v>1088</v>
          </cell>
          <cell r="S2775">
            <v>0</v>
          </cell>
          <cell r="T2775" t="str">
            <v>Active</v>
          </cell>
          <cell r="U2775" t="str">
            <v>Masspay</v>
          </cell>
        </row>
        <row r="2776">
          <cell r="J2776" t="str">
            <v>SG-Modernex-02/2023</v>
          </cell>
          <cell r="K2776">
            <v>44992</v>
          </cell>
          <cell r="L2776" t="str">
            <v>Monthly Billing</v>
          </cell>
          <cell r="M2776">
            <v>569.5</v>
          </cell>
          <cell r="N2776">
            <v>569.5</v>
          </cell>
          <cell r="O2776"/>
          <cell r="P2776" t="str">
            <v>Feb/2023</v>
          </cell>
          <cell r="Q2776">
            <v>569.5</v>
          </cell>
          <cell r="R2776">
            <v>1060</v>
          </cell>
          <cell r="S2776">
            <v>0</v>
          </cell>
          <cell r="T2776" t="str">
            <v>Active</v>
          </cell>
          <cell r="U2776" t="str">
            <v>Masspay</v>
          </cell>
        </row>
        <row r="2777">
          <cell r="J2777" t="str">
            <v>SG-Modernex-03/2023</v>
          </cell>
          <cell r="K2777">
            <v>45023</v>
          </cell>
          <cell r="L2777" t="str">
            <v>Monthly Billing</v>
          </cell>
          <cell r="M2777">
            <v>538</v>
          </cell>
          <cell r="N2777">
            <v>538</v>
          </cell>
          <cell r="O2777"/>
          <cell r="P2777" t="str">
            <v>Mar/2023</v>
          </cell>
          <cell r="Q2777">
            <v>538</v>
          </cell>
          <cell r="R2777">
            <v>1029</v>
          </cell>
          <cell r="S2777">
            <v>0</v>
          </cell>
          <cell r="T2777" t="str">
            <v>Active</v>
          </cell>
          <cell r="U2777" t="str">
            <v>Masspay</v>
          </cell>
        </row>
        <row r="2778">
          <cell r="J2778" t="str">
            <v>SG-Modernex-04/2023</v>
          </cell>
          <cell r="K2778">
            <v>45054</v>
          </cell>
          <cell r="L2778" t="str">
            <v>Monthly Billing</v>
          </cell>
          <cell r="M2778">
            <v>488</v>
          </cell>
          <cell r="N2778">
            <v>488</v>
          </cell>
          <cell r="O2778"/>
          <cell r="P2778" t="str">
            <v>Apr/2023</v>
          </cell>
          <cell r="Q2778">
            <v>488</v>
          </cell>
          <cell r="R2778">
            <v>998</v>
          </cell>
          <cell r="S2778">
            <v>0</v>
          </cell>
          <cell r="T2778" t="str">
            <v>Active</v>
          </cell>
          <cell r="U2778" t="str">
            <v>Masspay</v>
          </cell>
        </row>
        <row r="2779">
          <cell r="J2779" t="str">
            <v>SG-Modernex-05/2023</v>
          </cell>
          <cell r="K2779">
            <v>45084</v>
          </cell>
          <cell r="L2779" t="str">
            <v>Monthly Billing</v>
          </cell>
          <cell r="M2779">
            <v>2237.75</v>
          </cell>
          <cell r="N2779">
            <v>2237.75</v>
          </cell>
          <cell r="O2779"/>
          <cell r="P2779" t="str">
            <v>May/2023</v>
          </cell>
          <cell r="Q2779">
            <v>2237.75</v>
          </cell>
          <cell r="R2779">
            <v>968</v>
          </cell>
          <cell r="S2779">
            <v>0</v>
          </cell>
          <cell r="T2779" t="str">
            <v>Active</v>
          </cell>
          <cell r="U2779" t="str">
            <v>Masspay</v>
          </cell>
        </row>
        <row r="2780">
          <cell r="J2780" t="str">
            <v>SG -Modernex-CR-05/2023</v>
          </cell>
          <cell r="K2780"/>
          <cell r="L2780" t="str">
            <v>Credit Note</v>
          </cell>
          <cell r="M2780">
            <v>-930</v>
          </cell>
          <cell r="N2780">
            <v>-930</v>
          </cell>
          <cell r="O2780"/>
          <cell r="P2780" t="str">
            <v>May/2023</v>
          </cell>
          <cell r="Q2780">
            <v>-930</v>
          </cell>
          <cell r="R2780"/>
          <cell r="S2780">
            <v>0</v>
          </cell>
          <cell r="T2780" t="str">
            <v>Active</v>
          </cell>
          <cell r="U2780" t="str">
            <v>Masspay</v>
          </cell>
        </row>
        <row r="2781">
          <cell r="J2781" t="str">
            <v>SG-Modernex-06/2023</v>
          </cell>
          <cell r="K2781">
            <v>45114</v>
          </cell>
          <cell r="L2781" t="str">
            <v>Monthly Billing</v>
          </cell>
          <cell r="M2781">
            <v>1999</v>
          </cell>
          <cell r="N2781">
            <v>1999</v>
          </cell>
          <cell r="O2781"/>
          <cell r="P2781" t="str">
            <v>Jun/2023</v>
          </cell>
          <cell r="Q2781">
            <v>1999</v>
          </cell>
          <cell r="R2781">
            <v>938</v>
          </cell>
          <cell r="S2781">
            <v>0</v>
          </cell>
          <cell r="T2781" t="str">
            <v>Active</v>
          </cell>
          <cell r="U2781" t="str">
            <v>Masspay</v>
          </cell>
        </row>
        <row r="2782">
          <cell r="J2782" t="str">
            <v>SG-Modernex-07/2023</v>
          </cell>
          <cell r="K2782">
            <v>45145</v>
          </cell>
          <cell r="L2782" t="str">
            <v>Monthly Billing</v>
          </cell>
          <cell r="M2782">
            <v>2130</v>
          </cell>
          <cell r="N2782">
            <v>2130</v>
          </cell>
          <cell r="O2782"/>
          <cell r="P2782" t="str">
            <v>Jul/2023</v>
          </cell>
          <cell r="Q2782">
            <v>2130</v>
          </cell>
          <cell r="R2782">
            <v>907</v>
          </cell>
          <cell r="S2782">
            <v>0</v>
          </cell>
          <cell r="T2782" t="str">
            <v>Active</v>
          </cell>
          <cell r="U2782" t="str">
            <v>Masspay</v>
          </cell>
        </row>
        <row r="2783">
          <cell r="J2783" t="str">
            <v>SG -Modernex-08/2023</v>
          </cell>
          <cell r="K2783">
            <v>45176</v>
          </cell>
          <cell r="L2783" t="str">
            <v>Monthly Billing</v>
          </cell>
          <cell r="M2783">
            <v>2126.75</v>
          </cell>
          <cell r="N2783">
            <v>2126.75</v>
          </cell>
          <cell r="O2783"/>
          <cell r="P2783" t="str">
            <v>Aug/2023</v>
          </cell>
          <cell r="Q2783">
            <v>2126.75</v>
          </cell>
          <cell r="R2783">
            <v>876</v>
          </cell>
          <cell r="S2783">
            <v>0</v>
          </cell>
          <cell r="T2783" t="str">
            <v>Active</v>
          </cell>
          <cell r="U2783" t="str">
            <v>Masspay</v>
          </cell>
        </row>
        <row r="2784">
          <cell r="J2784" t="str">
            <v>SG-Modernex-09/2023</v>
          </cell>
          <cell r="K2784">
            <v>45206</v>
          </cell>
          <cell r="L2784" t="str">
            <v>Monthly Billing</v>
          </cell>
          <cell r="M2784">
            <v>3532</v>
          </cell>
          <cell r="N2784">
            <v>3532</v>
          </cell>
          <cell r="O2784"/>
          <cell r="P2784" t="str">
            <v>Sep/2023</v>
          </cell>
          <cell r="Q2784">
            <v>3532</v>
          </cell>
          <cell r="R2784">
            <v>846</v>
          </cell>
          <cell r="S2784">
            <v>0</v>
          </cell>
          <cell r="T2784" t="str">
            <v>Active</v>
          </cell>
          <cell r="U2784" t="str">
            <v>Masspay</v>
          </cell>
        </row>
        <row r="2785">
          <cell r="J2785" t="str">
            <v>SG-Modernex-10/2023</v>
          </cell>
          <cell r="K2785">
            <v>45237</v>
          </cell>
          <cell r="L2785" t="str">
            <v>Monthly Billing</v>
          </cell>
          <cell r="M2785">
            <v>3627.5</v>
          </cell>
          <cell r="N2785">
            <v>3627.5</v>
          </cell>
          <cell r="O2785"/>
          <cell r="P2785" t="str">
            <v>Oct/2023</v>
          </cell>
          <cell r="Q2785">
            <v>3627.5</v>
          </cell>
          <cell r="R2785">
            <v>815</v>
          </cell>
          <cell r="S2785">
            <v>0</v>
          </cell>
          <cell r="T2785" t="str">
            <v>Active</v>
          </cell>
          <cell r="U2785" t="str">
            <v>Masspay</v>
          </cell>
        </row>
        <row r="2786">
          <cell r="J2786" t="str">
            <v>SG-Modernex-11/2023</v>
          </cell>
          <cell r="K2786">
            <v>45267</v>
          </cell>
          <cell r="L2786" t="str">
            <v>Monthly Billing</v>
          </cell>
          <cell r="M2786">
            <v>4032.25</v>
          </cell>
          <cell r="N2786">
            <v>4032.25</v>
          </cell>
          <cell r="O2786"/>
          <cell r="P2786" t="str">
            <v>Nov/2023</v>
          </cell>
          <cell r="Q2786">
            <v>4032.25</v>
          </cell>
          <cell r="R2786">
            <v>785</v>
          </cell>
          <cell r="S2786">
            <v>0</v>
          </cell>
          <cell r="T2786" t="str">
            <v>Active</v>
          </cell>
          <cell r="U2786" t="str">
            <v>Masspay</v>
          </cell>
        </row>
        <row r="2787">
          <cell r="J2787" t="str">
            <v>SG-Modernex-12/2023</v>
          </cell>
          <cell r="K2787">
            <v>45299</v>
          </cell>
          <cell r="L2787" t="str">
            <v>Monthly Billing</v>
          </cell>
          <cell r="M2787">
            <v>4285.5</v>
          </cell>
          <cell r="N2787">
            <v>4285.5</v>
          </cell>
          <cell r="O2787"/>
          <cell r="P2787" t="str">
            <v>Dec/2023</v>
          </cell>
          <cell r="Q2787">
            <v>4285.5</v>
          </cell>
          <cell r="R2787">
            <v>753</v>
          </cell>
          <cell r="S2787">
            <v>0</v>
          </cell>
          <cell r="T2787" t="str">
            <v>Active</v>
          </cell>
          <cell r="U2787" t="str">
            <v>Masspay</v>
          </cell>
        </row>
        <row r="2788">
          <cell r="J2788" t="str">
            <v>SG-Modernex-01/2024</v>
          </cell>
          <cell r="K2788">
            <v>45329</v>
          </cell>
          <cell r="L2788" t="str">
            <v>Monthly Billing</v>
          </cell>
          <cell r="M2788">
            <v>5442.5</v>
          </cell>
          <cell r="N2788">
            <v>5442.5</v>
          </cell>
          <cell r="O2788"/>
          <cell r="P2788" t="str">
            <v>Jan/2024</v>
          </cell>
          <cell r="Q2788">
            <v>5442.5</v>
          </cell>
          <cell r="R2788">
            <v>723</v>
          </cell>
          <cell r="S2788">
            <v>0</v>
          </cell>
          <cell r="T2788" t="str">
            <v>Active</v>
          </cell>
          <cell r="U2788" t="str">
            <v>Masspay</v>
          </cell>
        </row>
        <row r="2789">
          <cell r="J2789" t="str">
            <v>SG-Modernex-02/2024</v>
          </cell>
          <cell r="K2789">
            <v>45358</v>
          </cell>
          <cell r="L2789" t="str">
            <v>Monthly Billing</v>
          </cell>
          <cell r="M2789">
            <v>4689</v>
          </cell>
          <cell r="N2789">
            <v>4689</v>
          </cell>
          <cell r="O2789"/>
          <cell r="P2789" t="str">
            <v>Feb/2024</v>
          </cell>
          <cell r="Q2789">
            <v>4689</v>
          </cell>
          <cell r="R2789">
            <v>694</v>
          </cell>
          <cell r="S2789">
            <v>0</v>
          </cell>
          <cell r="T2789" t="str">
            <v>Active</v>
          </cell>
          <cell r="U2789" t="str">
            <v>Masspay</v>
          </cell>
        </row>
        <row r="2790">
          <cell r="J2790" t="str">
            <v>SG-Modernex-03/2024</v>
          </cell>
          <cell r="K2790">
            <v>45390</v>
          </cell>
          <cell r="L2790" t="str">
            <v>Monthly Billing</v>
          </cell>
          <cell r="M2790">
            <v>5758</v>
          </cell>
          <cell r="N2790">
            <v>5758</v>
          </cell>
          <cell r="O2790"/>
          <cell r="P2790" t="str">
            <v>Mar/2024</v>
          </cell>
          <cell r="Q2790">
            <v>5758</v>
          </cell>
          <cell r="R2790">
            <v>662</v>
          </cell>
          <cell r="S2790">
            <v>0</v>
          </cell>
          <cell r="T2790" t="str">
            <v>Active</v>
          </cell>
          <cell r="U2790" t="str">
            <v>Masspay</v>
          </cell>
        </row>
        <row r="2791">
          <cell r="J2791" t="str">
            <v>SG-Modernex-04/2024</v>
          </cell>
          <cell r="K2791">
            <v>45419</v>
          </cell>
          <cell r="L2791" t="str">
            <v>Monthly Billing</v>
          </cell>
          <cell r="M2791">
            <v>5068.75</v>
          </cell>
          <cell r="N2791">
            <v>5068.75</v>
          </cell>
          <cell r="O2791"/>
          <cell r="P2791" t="str">
            <v>Apr/2024</v>
          </cell>
          <cell r="Q2791">
            <v>5068.75</v>
          </cell>
          <cell r="R2791">
            <v>633</v>
          </cell>
          <cell r="S2791">
            <v>0</v>
          </cell>
          <cell r="T2791" t="str">
            <v>Active</v>
          </cell>
          <cell r="U2791" t="str">
            <v>Masspay</v>
          </cell>
        </row>
        <row r="2792">
          <cell r="J2792" t="str">
            <v>SG-Modernex-05/2024</v>
          </cell>
          <cell r="K2792">
            <v>45450</v>
          </cell>
          <cell r="L2792" t="str">
            <v>Monthly Billing</v>
          </cell>
          <cell r="M2792">
            <v>6230.75</v>
          </cell>
          <cell r="N2792">
            <v>6230.75</v>
          </cell>
          <cell r="O2792"/>
          <cell r="P2792" t="str">
            <v>May/2024</v>
          </cell>
          <cell r="Q2792">
            <v>6230.75</v>
          </cell>
          <cell r="R2792">
            <v>602</v>
          </cell>
          <cell r="S2792">
            <v>0</v>
          </cell>
          <cell r="T2792" t="str">
            <v>Active</v>
          </cell>
          <cell r="U2792" t="str">
            <v>Masspay</v>
          </cell>
        </row>
        <row r="2793">
          <cell r="J2793" t="str">
            <v>SG-Modernex-06/2024</v>
          </cell>
          <cell r="K2793">
            <v>45481</v>
          </cell>
          <cell r="L2793" t="str">
            <v>Monthly Billing</v>
          </cell>
          <cell r="M2793">
            <v>4853.25</v>
          </cell>
          <cell r="N2793">
            <v>4853.25</v>
          </cell>
          <cell r="O2793"/>
          <cell r="P2793" t="str">
            <v>Jun/2024</v>
          </cell>
          <cell r="Q2793">
            <v>4853.25</v>
          </cell>
          <cell r="R2793">
            <v>571</v>
          </cell>
          <cell r="S2793">
            <v>0</v>
          </cell>
          <cell r="T2793" t="str">
            <v>Active</v>
          </cell>
          <cell r="U2793" t="str">
            <v>Masspay</v>
          </cell>
        </row>
        <row r="2794">
          <cell r="J2794" t="str">
            <v>SG-Modernex-07/2024</v>
          </cell>
          <cell r="K2794">
            <v>45511</v>
          </cell>
          <cell r="L2794" t="str">
            <v>Monthly Billing</v>
          </cell>
          <cell r="M2794">
            <v>5793.75</v>
          </cell>
          <cell r="N2794">
            <v>5793.75</v>
          </cell>
          <cell r="O2794"/>
          <cell r="P2794" t="str">
            <v>Jul/2024</v>
          </cell>
          <cell r="Q2794">
            <v>5793.75</v>
          </cell>
          <cell r="R2794">
            <v>541</v>
          </cell>
          <cell r="S2794">
            <v>0</v>
          </cell>
          <cell r="T2794" t="str">
            <v>Active</v>
          </cell>
          <cell r="U2794" t="str">
            <v>Masspay</v>
          </cell>
        </row>
        <row r="2795">
          <cell r="J2795" t="str">
            <v>SG-Modernex-08/2024</v>
          </cell>
          <cell r="K2795">
            <v>45542</v>
          </cell>
          <cell r="L2795" t="str">
            <v>Monthly Billing</v>
          </cell>
          <cell r="M2795">
            <v>6120.5</v>
          </cell>
          <cell r="N2795">
            <v>6120.5</v>
          </cell>
          <cell r="O2795"/>
          <cell r="P2795" t="str">
            <v>Aug/2024</v>
          </cell>
          <cell r="Q2795">
            <v>6120.5</v>
          </cell>
          <cell r="R2795">
            <v>510</v>
          </cell>
          <cell r="S2795">
            <v>0</v>
          </cell>
          <cell r="T2795" t="str">
            <v>Active</v>
          </cell>
          <cell r="U2795" t="str">
            <v>Masspay</v>
          </cell>
        </row>
        <row r="2796">
          <cell r="J2796" t="str">
            <v>SG-Modernex-09/2024</v>
          </cell>
          <cell r="K2796">
            <v>45572</v>
          </cell>
          <cell r="L2796" t="str">
            <v>Monthly Billing</v>
          </cell>
          <cell r="M2796">
            <v>7006.75</v>
          </cell>
          <cell r="N2796">
            <v>7006.75</v>
          </cell>
          <cell r="O2796"/>
          <cell r="P2796" t="str">
            <v>Sep/2024</v>
          </cell>
          <cell r="Q2796">
            <v>7006.75</v>
          </cell>
          <cell r="R2796">
            <v>480</v>
          </cell>
          <cell r="S2796">
            <v>0</v>
          </cell>
          <cell r="T2796" t="str">
            <v>Active</v>
          </cell>
          <cell r="U2796" t="str">
            <v>Masspay</v>
          </cell>
        </row>
        <row r="2797">
          <cell r="J2797" t="str">
            <v>SG-Modernex-10/2024</v>
          </cell>
          <cell r="K2797">
            <v>45603</v>
          </cell>
          <cell r="L2797" t="str">
            <v>Monthly Billing</v>
          </cell>
          <cell r="M2797">
            <v>6809.25</v>
          </cell>
          <cell r="N2797">
            <v>6809.25</v>
          </cell>
          <cell r="O2797"/>
          <cell r="P2797" t="str">
            <v>Oct/2024</v>
          </cell>
          <cell r="Q2797">
            <v>6809.25</v>
          </cell>
          <cell r="R2797">
            <v>449</v>
          </cell>
          <cell r="S2797">
            <v>0</v>
          </cell>
          <cell r="T2797" t="str">
            <v>Active</v>
          </cell>
          <cell r="U2797" t="str">
            <v>Masspay</v>
          </cell>
        </row>
        <row r="2798">
          <cell r="J2798" t="str">
            <v>SG-Modernex-11/2024</v>
          </cell>
          <cell r="K2798">
            <v>45633</v>
          </cell>
          <cell r="L2798" t="str">
            <v>Monthly Billing</v>
          </cell>
          <cell r="M2798">
            <v>6140.5</v>
          </cell>
          <cell r="N2798">
            <v>6140.5</v>
          </cell>
          <cell r="O2798"/>
          <cell r="P2798" t="str">
            <v>Nov/2024</v>
          </cell>
          <cell r="Q2798">
            <v>0</v>
          </cell>
          <cell r="R2798">
            <v>419</v>
          </cell>
          <cell r="S2798">
            <v>0</v>
          </cell>
          <cell r="T2798" t="str">
            <v>Active</v>
          </cell>
          <cell r="U2798" t="str">
            <v>Masspay</v>
          </cell>
        </row>
        <row r="2799">
          <cell r="J2799" t="str">
            <v>SG-Modernex-12/2024</v>
          </cell>
          <cell r="K2799">
            <v>45667</v>
          </cell>
          <cell r="L2799" t="str">
            <v>Monthly Billing</v>
          </cell>
          <cell r="M2799">
            <v>6546.75</v>
          </cell>
          <cell r="N2799">
            <v>6546.75</v>
          </cell>
          <cell r="O2799"/>
          <cell r="P2799" t="str">
            <v>Dec/2024</v>
          </cell>
          <cell r="Q2799">
            <v>6546.75</v>
          </cell>
          <cell r="R2799">
            <v>385</v>
          </cell>
          <cell r="S2799">
            <v>0</v>
          </cell>
          <cell r="T2799" t="str">
            <v>Active</v>
          </cell>
          <cell r="U2799" t="str">
            <v>Masspay</v>
          </cell>
        </row>
        <row r="2800">
          <cell r="J2800" t="str">
            <v>SG-Modernex-01/2025</v>
          </cell>
          <cell r="K2800">
            <v>45695</v>
          </cell>
          <cell r="L2800" t="str">
            <v>Monthly Billing</v>
          </cell>
          <cell r="M2800">
            <v>7363.75</v>
          </cell>
          <cell r="N2800">
            <v>7363.75</v>
          </cell>
          <cell r="O2800"/>
          <cell r="P2800" t="str">
            <v>Jan/2025</v>
          </cell>
          <cell r="Q2800">
            <v>7363.75</v>
          </cell>
          <cell r="R2800">
            <v>357</v>
          </cell>
          <cell r="S2800">
            <v>0</v>
          </cell>
          <cell r="T2800" t="str">
            <v>Active</v>
          </cell>
          <cell r="U2800" t="str">
            <v>Masspay</v>
          </cell>
        </row>
        <row r="2801">
          <cell r="J2801" t="str">
            <v>SG-Modernex-02/2025</v>
          </cell>
          <cell r="K2801">
            <v>45723</v>
          </cell>
          <cell r="L2801" t="str">
            <v>Monthly Billing</v>
          </cell>
          <cell r="M2801">
            <v>6090</v>
          </cell>
          <cell r="N2801">
            <v>6090</v>
          </cell>
          <cell r="O2801"/>
          <cell r="P2801" t="str">
            <v>Feb/2025</v>
          </cell>
          <cell r="Q2801">
            <v>6090</v>
          </cell>
          <cell r="R2801">
            <v>329</v>
          </cell>
          <cell r="S2801">
            <v>0</v>
          </cell>
          <cell r="T2801" t="str">
            <v>Active</v>
          </cell>
          <cell r="U2801" t="str">
            <v>Masspay</v>
          </cell>
        </row>
        <row r="2802">
          <cell r="J2802" t="str">
            <v>SG-Modernex-03/2025</v>
          </cell>
          <cell r="K2802">
            <v>45754</v>
          </cell>
          <cell r="L2802" t="str">
            <v>Monthly Billing</v>
          </cell>
          <cell r="M2802">
            <v>8542.5</v>
          </cell>
          <cell r="N2802">
            <v>8542.5</v>
          </cell>
          <cell r="O2802"/>
          <cell r="P2802" t="str">
            <v>Mar/2025</v>
          </cell>
          <cell r="Q2802">
            <v>8542.5</v>
          </cell>
          <cell r="R2802">
            <v>298</v>
          </cell>
          <cell r="S2802">
            <v>0</v>
          </cell>
          <cell r="T2802" t="str">
            <v>Active</v>
          </cell>
          <cell r="U2802" t="str">
            <v>Masspay</v>
          </cell>
        </row>
        <row r="2803">
          <cell r="J2803" t="str">
            <v>SG-Modernex-04/2025</v>
          </cell>
          <cell r="K2803">
            <v>45784</v>
          </cell>
          <cell r="L2803" t="str">
            <v>Monthly Billing</v>
          </cell>
          <cell r="M2803">
            <v>8092</v>
          </cell>
          <cell r="N2803">
            <v>0</v>
          </cell>
          <cell r="O2803">
            <v>0</v>
          </cell>
          <cell r="P2803" t="str">
            <v>Apr/2025</v>
          </cell>
          <cell r="Q2803">
            <v>8092</v>
          </cell>
          <cell r="R2803">
            <v>268</v>
          </cell>
          <cell r="S2803">
            <v>0</v>
          </cell>
          <cell r="T2803" t="str">
            <v>Active</v>
          </cell>
          <cell r="U2803" t="str">
            <v>Masspay</v>
          </cell>
        </row>
        <row r="2804">
          <cell r="J2804" t="str">
            <v>SG-Modernex-05/2025</v>
          </cell>
          <cell r="K2804">
            <v>45815</v>
          </cell>
          <cell r="L2804" t="str">
            <v>Monthly Billing</v>
          </cell>
          <cell r="M2804">
            <v>8871.75</v>
          </cell>
          <cell r="N2804">
            <v>8871.75</v>
          </cell>
          <cell r="O2804"/>
          <cell r="P2804" t="str">
            <v>May/2025</v>
          </cell>
          <cell r="Q2804">
            <v>8871.75</v>
          </cell>
          <cell r="R2804">
            <v>237</v>
          </cell>
          <cell r="S2804">
            <v>0</v>
          </cell>
          <cell r="T2804" t="str">
            <v>Active</v>
          </cell>
          <cell r="U2804" t="str">
            <v>Masspay</v>
          </cell>
        </row>
        <row r="2805">
          <cell r="J2805" t="str">
            <v>SG-Modernex-06/2025</v>
          </cell>
          <cell r="K2805">
            <v>45845</v>
          </cell>
          <cell r="L2805" t="str">
            <v>Monthly Billing</v>
          </cell>
          <cell r="M2805">
            <v>8622</v>
          </cell>
          <cell r="N2805">
            <v>8622</v>
          </cell>
          <cell r="O2805">
            <v>0</v>
          </cell>
          <cell r="P2805" t="str">
            <v>Jun/2025</v>
          </cell>
          <cell r="Q2805">
            <v>8622</v>
          </cell>
          <cell r="R2805">
            <v>207</v>
          </cell>
          <cell r="S2805">
            <v>0</v>
          </cell>
          <cell r="T2805" t="str">
            <v>Active</v>
          </cell>
          <cell r="U2805" t="str">
            <v>Masspay</v>
          </cell>
        </row>
        <row r="2806">
          <cell r="J2806" t="str">
            <v>SG-Modernex-07/2025</v>
          </cell>
          <cell r="K2806">
            <v>45876</v>
          </cell>
          <cell r="L2806" t="str">
            <v>Monthly Billing</v>
          </cell>
          <cell r="M2806">
            <v>9084</v>
          </cell>
          <cell r="N2806">
            <v>9084</v>
          </cell>
          <cell r="O2806">
            <v>0</v>
          </cell>
          <cell r="P2806" t="str">
            <v>Jul/2025</v>
          </cell>
          <cell r="Q2806">
            <v>9084</v>
          </cell>
          <cell r="R2806">
            <v>176</v>
          </cell>
          <cell r="S2806">
            <v>0</v>
          </cell>
          <cell r="T2806" t="str">
            <v>Active</v>
          </cell>
          <cell r="U2806" t="str">
            <v>Masspay</v>
          </cell>
        </row>
        <row r="2807">
          <cell r="J2807" t="str">
            <v>SG-Modernex-08/2025</v>
          </cell>
          <cell r="K2807">
            <v>45908</v>
          </cell>
          <cell r="L2807" t="str">
            <v>Monthly Billing</v>
          </cell>
          <cell r="M2807">
            <v>9163</v>
          </cell>
          <cell r="N2807">
            <v>9163</v>
          </cell>
          <cell r="O2807">
            <v>0</v>
          </cell>
          <cell r="P2807" t="str">
            <v>Aug/2025</v>
          </cell>
          <cell r="Q2807">
            <v>9163</v>
          </cell>
          <cell r="R2807">
            <v>144</v>
          </cell>
          <cell r="S2807">
            <v>0</v>
          </cell>
          <cell r="T2807" t="str">
            <v>Active</v>
          </cell>
          <cell r="U2807" t="str">
            <v>Masspay</v>
          </cell>
        </row>
        <row r="2808">
          <cell r="J2808" t="str">
            <v>SG-Modernex-09/2025</v>
          </cell>
          <cell r="K2808">
            <v>45937</v>
          </cell>
          <cell r="L2808" t="str">
            <v>Monthly Billing</v>
          </cell>
          <cell r="M2808">
            <v>9350.5</v>
          </cell>
          <cell r="N2808">
            <v>9350.5</v>
          </cell>
          <cell r="O2808">
            <v>0</v>
          </cell>
          <cell r="P2808" t="str">
            <v>Sep/2025</v>
          </cell>
          <cell r="Q2808">
            <v>9350.5</v>
          </cell>
          <cell r="R2808">
            <v>115</v>
          </cell>
          <cell r="S2808">
            <v>0</v>
          </cell>
          <cell r="T2808" t="str">
            <v>Active</v>
          </cell>
          <cell r="U2808" t="str">
            <v>Masspay</v>
          </cell>
        </row>
        <row r="2809">
          <cell r="J2809" t="str">
            <v>SG-Modernex-10/2025</v>
          </cell>
          <cell r="K2809">
            <v>45974</v>
          </cell>
          <cell r="L2809" t="str">
            <v>Monthly Billing</v>
          </cell>
          <cell r="M2809">
            <v>9285</v>
          </cell>
          <cell r="N2809">
            <v>9285</v>
          </cell>
          <cell r="O2809">
            <v>0</v>
          </cell>
          <cell r="P2809" t="str">
            <v>Oct/2025</v>
          </cell>
          <cell r="Q2809">
            <v>9285</v>
          </cell>
          <cell r="R2809">
            <v>78</v>
          </cell>
          <cell r="S2809">
            <v>0</v>
          </cell>
          <cell r="T2809" t="str">
            <v>Active</v>
          </cell>
          <cell r="U2809" t="str">
            <v>Masspay</v>
          </cell>
        </row>
        <row r="2810">
          <cell r="J2810" t="str">
            <v>SG-Modernex-11/2025</v>
          </cell>
          <cell r="K2810">
            <v>45999</v>
          </cell>
          <cell r="L2810" t="str">
            <v>Monthly Billing</v>
          </cell>
          <cell r="M2810">
            <v>8602.25</v>
          </cell>
          <cell r="N2810">
            <v>8602.25</v>
          </cell>
          <cell r="O2810">
            <v>0</v>
          </cell>
          <cell r="P2810" t="str">
            <v>Nov/2025</v>
          </cell>
          <cell r="Q2810">
            <v>8602.25</v>
          </cell>
          <cell r="R2810">
            <v>53</v>
          </cell>
          <cell r="S2810">
            <v>0</v>
          </cell>
          <cell r="T2810" t="str">
            <v>Active</v>
          </cell>
          <cell r="U2810" t="str">
            <v>Masspay</v>
          </cell>
        </row>
        <row r="2811">
          <cell r="J2811" t="str">
            <v>SG-Modernex-12/2025</v>
          </cell>
          <cell r="K2811">
            <v>46032</v>
          </cell>
          <cell r="L2811" t="str">
            <v>Monthly Billing</v>
          </cell>
          <cell r="M2811">
            <v>9881.5</v>
          </cell>
          <cell r="N2811">
            <v>9881.5</v>
          </cell>
          <cell r="O2811">
            <v>0</v>
          </cell>
          <cell r="P2811" t="str">
            <v>Dec/2025</v>
          </cell>
          <cell r="Q2811">
            <v>9881.5</v>
          </cell>
          <cell r="R2811">
            <v>20</v>
          </cell>
          <cell r="S2811">
            <v>0</v>
          </cell>
          <cell r="T2811" t="str">
            <v>Active</v>
          </cell>
          <cell r="U2811" t="str">
            <v>Masspay</v>
          </cell>
        </row>
        <row r="2812">
          <cell r="J2812" t="str">
            <v>SG-moin 2-11/2022</v>
          </cell>
          <cell r="K2812">
            <v>44907</v>
          </cell>
          <cell r="L2812" t="str">
            <v>Monthly Billing</v>
          </cell>
          <cell r="M2812">
            <v>666</v>
          </cell>
          <cell r="N2812">
            <v>666</v>
          </cell>
          <cell r="O2812"/>
          <cell r="P2812" t="str">
            <v>Nov/2022</v>
          </cell>
          <cell r="Q2812">
            <v>666</v>
          </cell>
          <cell r="R2812">
            <v>1145</v>
          </cell>
          <cell r="S2812">
            <v>0</v>
          </cell>
          <cell r="T2812" t="str">
            <v>Active</v>
          </cell>
          <cell r="U2812" t="str">
            <v>Masspay</v>
          </cell>
        </row>
        <row r="2813">
          <cell r="J2813" t="str">
            <v>SG-moin 2-12/2022</v>
          </cell>
          <cell r="K2813">
            <v>44933</v>
          </cell>
          <cell r="L2813" t="str">
            <v>Monthly Billing</v>
          </cell>
          <cell r="M2813">
            <v>569.5</v>
          </cell>
          <cell r="N2813">
            <v>569.5</v>
          </cell>
          <cell r="O2813"/>
          <cell r="P2813" t="str">
            <v>Dec/2022</v>
          </cell>
          <cell r="Q2813">
            <v>569.5</v>
          </cell>
          <cell r="R2813">
            <v>1119</v>
          </cell>
          <cell r="S2813">
            <v>0</v>
          </cell>
          <cell r="T2813" t="str">
            <v>Active</v>
          </cell>
          <cell r="U2813" t="str">
            <v>Masspay</v>
          </cell>
        </row>
        <row r="2814">
          <cell r="J2814" t="str">
            <v>SG-moin 2-01/2023</v>
          </cell>
          <cell r="K2814">
            <v>44964</v>
          </cell>
          <cell r="L2814" t="str">
            <v>Monthly Billing</v>
          </cell>
          <cell r="M2814">
            <v>411.5</v>
          </cell>
          <cell r="N2814">
            <v>411.5</v>
          </cell>
          <cell r="O2814"/>
          <cell r="P2814" t="str">
            <v>Jan/2023</v>
          </cell>
          <cell r="Q2814">
            <v>411.5</v>
          </cell>
          <cell r="R2814">
            <v>1088</v>
          </cell>
          <cell r="S2814">
            <v>0</v>
          </cell>
          <cell r="T2814" t="str">
            <v>Active</v>
          </cell>
          <cell r="U2814" t="str">
            <v>Masspay</v>
          </cell>
        </row>
        <row r="2815">
          <cell r="J2815" t="str">
            <v>SG-moin 2-02/2023</v>
          </cell>
          <cell r="K2815">
            <v>44992</v>
          </cell>
          <cell r="L2815" t="str">
            <v>Monthly Billing</v>
          </cell>
          <cell r="M2815">
            <v>433</v>
          </cell>
          <cell r="N2815">
            <v>433</v>
          </cell>
          <cell r="O2815"/>
          <cell r="P2815" t="str">
            <v>Feb/2023</v>
          </cell>
          <cell r="Q2815">
            <v>433</v>
          </cell>
          <cell r="R2815">
            <v>1060</v>
          </cell>
          <cell r="S2815">
            <v>0</v>
          </cell>
          <cell r="T2815" t="str">
            <v>Active</v>
          </cell>
          <cell r="U2815" t="str">
            <v>Masspay</v>
          </cell>
        </row>
        <row r="2816">
          <cell r="J2816" t="str">
            <v>SG-moin 2-03/2023</v>
          </cell>
          <cell r="K2816">
            <v>45023</v>
          </cell>
          <cell r="L2816" t="str">
            <v>Monthly Billing</v>
          </cell>
          <cell r="M2816">
            <v>581.5</v>
          </cell>
          <cell r="N2816">
            <v>581.5</v>
          </cell>
          <cell r="O2816"/>
          <cell r="P2816" t="str">
            <v>Mar/2023</v>
          </cell>
          <cell r="Q2816">
            <v>581.5</v>
          </cell>
          <cell r="R2816">
            <v>1029</v>
          </cell>
          <cell r="S2816">
            <v>0</v>
          </cell>
          <cell r="T2816" t="str">
            <v>Active</v>
          </cell>
          <cell r="U2816" t="str">
            <v>Masspay</v>
          </cell>
        </row>
        <row r="2817">
          <cell r="J2817" t="str">
            <v>SG-moin 2-04/2023</v>
          </cell>
          <cell r="K2817">
            <v>45054</v>
          </cell>
          <cell r="L2817" t="str">
            <v>Monthly Billing</v>
          </cell>
          <cell r="M2817">
            <v>467.5</v>
          </cell>
          <cell r="N2817">
            <v>467.5</v>
          </cell>
          <cell r="O2817"/>
          <cell r="P2817" t="str">
            <v>Apr/2023</v>
          </cell>
          <cell r="Q2817">
            <v>467.5</v>
          </cell>
          <cell r="R2817">
            <v>998</v>
          </cell>
          <cell r="S2817">
            <v>0</v>
          </cell>
          <cell r="T2817" t="str">
            <v>Active</v>
          </cell>
          <cell r="U2817" t="str">
            <v>Masspay</v>
          </cell>
        </row>
        <row r="2818">
          <cell r="J2818" t="str">
            <v>SG-moin 2-05/2023</v>
          </cell>
          <cell r="K2818">
            <v>45084</v>
          </cell>
          <cell r="L2818" t="str">
            <v>Monthly Billing</v>
          </cell>
          <cell r="M2818">
            <v>562.5</v>
          </cell>
          <cell r="N2818">
            <v>562.5</v>
          </cell>
          <cell r="O2818"/>
          <cell r="P2818" t="str">
            <v>May/2023</v>
          </cell>
          <cell r="Q2818">
            <v>562.5</v>
          </cell>
          <cell r="R2818">
            <v>968</v>
          </cell>
          <cell r="S2818">
            <v>0</v>
          </cell>
          <cell r="T2818" t="str">
            <v>Active</v>
          </cell>
          <cell r="U2818" t="str">
            <v>Masspay</v>
          </cell>
        </row>
        <row r="2819">
          <cell r="J2819" t="str">
            <v>SG-moin 2-06/2023</v>
          </cell>
          <cell r="K2819">
            <v>45114</v>
          </cell>
          <cell r="L2819" t="str">
            <v>Monthly Billing</v>
          </cell>
          <cell r="M2819">
            <v>695</v>
          </cell>
          <cell r="N2819">
            <v>695</v>
          </cell>
          <cell r="O2819"/>
          <cell r="P2819" t="str">
            <v>Jun/2023</v>
          </cell>
          <cell r="Q2819">
            <v>695</v>
          </cell>
          <cell r="R2819">
            <v>938</v>
          </cell>
          <cell r="S2819">
            <v>0</v>
          </cell>
          <cell r="T2819" t="str">
            <v>Active</v>
          </cell>
          <cell r="U2819" t="str">
            <v>Masspay</v>
          </cell>
        </row>
        <row r="2820">
          <cell r="J2820" t="str">
            <v>SG-moin 2-07/2023</v>
          </cell>
          <cell r="K2820">
            <v>45145</v>
          </cell>
          <cell r="L2820" t="str">
            <v>Monthly Billing</v>
          </cell>
          <cell r="M2820">
            <v>687.5</v>
          </cell>
          <cell r="N2820">
            <v>687.5</v>
          </cell>
          <cell r="O2820"/>
          <cell r="P2820" t="str">
            <v>Jul/2023</v>
          </cell>
          <cell r="Q2820">
            <v>687.5</v>
          </cell>
          <cell r="R2820">
            <v>907</v>
          </cell>
          <cell r="S2820">
            <v>0</v>
          </cell>
          <cell r="T2820" t="str">
            <v>Active</v>
          </cell>
          <cell r="U2820" t="str">
            <v>Masspay</v>
          </cell>
        </row>
        <row r="2821">
          <cell r="J2821" t="str">
            <v>SG -moin 2-08/2023</v>
          </cell>
          <cell r="K2821">
            <v>45176</v>
          </cell>
          <cell r="L2821" t="str">
            <v>Monthly Billing</v>
          </cell>
          <cell r="M2821">
            <v>698.5</v>
          </cell>
          <cell r="N2821">
            <v>698.5</v>
          </cell>
          <cell r="O2821"/>
          <cell r="P2821" t="str">
            <v>Aug/2023</v>
          </cell>
          <cell r="Q2821">
            <v>698.5</v>
          </cell>
          <cell r="R2821">
            <v>876</v>
          </cell>
          <cell r="S2821">
            <v>0</v>
          </cell>
          <cell r="T2821" t="str">
            <v>Active</v>
          </cell>
          <cell r="U2821" t="str">
            <v>Masspay</v>
          </cell>
        </row>
        <row r="2822">
          <cell r="J2822" t="str">
            <v>SG-moin 2-09/2023</v>
          </cell>
          <cell r="K2822">
            <v>45206</v>
          </cell>
          <cell r="L2822" t="str">
            <v>Monthly Billing</v>
          </cell>
          <cell r="M2822">
            <v>1107</v>
          </cell>
          <cell r="N2822">
            <v>1107</v>
          </cell>
          <cell r="O2822"/>
          <cell r="P2822" t="str">
            <v>Sep/2023</v>
          </cell>
          <cell r="Q2822">
            <v>1107</v>
          </cell>
          <cell r="R2822">
            <v>846</v>
          </cell>
          <cell r="S2822">
            <v>0</v>
          </cell>
          <cell r="T2822" t="str">
            <v>Active</v>
          </cell>
          <cell r="U2822" t="str">
            <v>Masspay</v>
          </cell>
        </row>
        <row r="2823">
          <cell r="J2823" t="str">
            <v>SG-moin 2-10/2023</v>
          </cell>
          <cell r="K2823">
            <v>45237</v>
          </cell>
          <cell r="L2823" t="str">
            <v>Monthly Billing</v>
          </cell>
          <cell r="M2823">
            <v>1480.5</v>
          </cell>
          <cell r="N2823">
            <v>1480.5</v>
          </cell>
          <cell r="O2823"/>
          <cell r="P2823" t="str">
            <v>Oct/2023</v>
          </cell>
          <cell r="Q2823">
            <v>1480.5</v>
          </cell>
          <cell r="R2823">
            <v>815</v>
          </cell>
          <cell r="S2823">
            <v>0</v>
          </cell>
          <cell r="T2823" t="str">
            <v>Active</v>
          </cell>
          <cell r="U2823" t="str">
            <v>Masspay</v>
          </cell>
        </row>
        <row r="2824">
          <cell r="J2824" t="str">
            <v>SG-moin 2-11/2023</v>
          </cell>
          <cell r="K2824">
            <v>45267</v>
          </cell>
          <cell r="L2824" t="str">
            <v>Monthly Billing</v>
          </cell>
          <cell r="M2824">
            <v>1496.5</v>
          </cell>
          <cell r="N2824">
            <v>1496.5</v>
          </cell>
          <cell r="O2824"/>
          <cell r="P2824" t="str">
            <v>Nov/2023</v>
          </cell>
          <cell r="Q2824">
            <v>1496.5</v>
          </cell>
          <cell r="R2824">
            <v>785</v>
          </cell>
          <cell r="S2824">
            <v>0</v>
          </cell>
          <cell r="T2824" t="str">
            <v>Active</v>
          </cell>
          <cell r="U2824" t="str">
            <v>Masspay</v>
          </cell>
        </row>
        <row r="2825">
          <cell r="J2825" t="str">
            <v>SG-moin 2-12/2023</v>
          </cell>
          <cell r="K2825">
            <v>45299</v>
          </cell>
          <cell r="L2825" t="str">
            <v>Monthly Billing</v>
          </cell>
          <cell r="M2825">
            <v>1679</v>
          </cell>
          <cell r="N2825">
            <v>1679</v>
          </cell>
          <cell r="O2825"/>
          <cell r="P2825" t="str">
            <v>Dec/2023</v>
          </cell>
          <cell r="Q2825">
            <v>1679</v>
          </cell>
          <cell r="R2825">
            <v>753</v>
          </cell>
          <cell r="S2825">
            <v>0</v>
          </cell>
          <cell r="T2825" t="str">
            <v>Active</v>
          </cell>
          <cell r="U2825" t="str">
            <v>Masspay</v>
          </cell>
        </row>
        <row r="2826">
          <cell r="J2826" t="str">
            <v>SG-moin 2-01/2024</v>
          </cell>
          <cell r="K2826">
            <v>45329</v>
          </cell>
          <cell r="L2826" t="str">
            <v>Monthly Billing</v>
          </cell>
          <cell r="M2826">
            <v>1795</v>
          </cell>
          <cell r="N2826">
            <v>1795</v>
          </cell>
          <cell r="O2826"/>
          <cell r="P2826" t="str">
            <v>Jan/2024</v>
          </cell>
          <cell r="Q2826">
            <v>1795</v>
          </cell>
          <cell r="R2826">
            <v>723</v>
          </cell>
          <cell r="S2826">
            <v>0</v>
          </cell>
          <cell r="T2826" t="str">
            <v>Active</v>
          </cell>
          <cell r="U2826" t="str">
            <v>Masspay</v>
          </cell>
        </row>
        <row r="2827">
          <cell r="J2827" t="str">
            <v>SG-moin 2-02/2024</v>
          </cell>
          <cell r="K2827">
            <v>45358</v>
          </cell>
          <cell r="L2827" t="str">
            <v>Monthly Billing</v>
          </cell>
          <cell r="M2827">
            <v>1127</v>
          </cell>
          <cell r="N2827">
            <v>1127</v>
          </cell>
          <cell r="O2827"/>
          <cell r="P2827" t="str">
            <v>Feb/2024</v>
          </cell>
          <cell r="Q2827">
            <v>1127</v>
          </cell>
          <cell r="R2827">
            <v>694</v>
          </cell>
          <cell r="S2827">
            <v>0</v>
          </cell>
          <cell r="T2827" t="str">
            <v>Active</v>
          </cell>
          <cell r="U2827" t="str">
            <v>Masspay</v>
          </cell>
        </row>
        <row r="2828">
          <cell r="J2828" t="str">
            <v>SG-moin 2-03/2024</v>
          </cell>
          <cell r="K2828">
            <v>45390</v>
          </cell>
          <cell r="L2828" t="str">
            <v>Monthly Billing</v>
          </cell>
          <cell r="M2828">
            <v>1292.5</v>
          </cell>
          <cell r="N2828">
            <v>1292.5</v>
          </cell>
          <cell r="O2828"/>
          <cell r="P2828" t="str">
            <v>Mar/2024</v>
          </cell>
          <cell r="Q2828">
            <v>1292.5</v>
          </cell>
          <cell r="R2828">
            <v>662</v>
          </cell>
          <cell r="S2828">
            <v>0</v>
          </cell>
          <cell r="T2828" t="str">
            <v>Active</v>
          </cell>
          <cell r="U2828" t="str">
            <v>Masspay</v>
          </cell>
        </row>
        <row r="2829">
          <cell r="J2829" t="str">
            <v>SG-moin 2-04/2024</v>
          </cell>
          <cell r="K2829">
            <v>45419</v>
          </cell>
          <cell r="L2829" t="str">
            <v>Monthly Billing</v>
          </cell>
          <cell r="M2829">
            <v>729.5</v>
          </cell>
          <cell r="N2829">
            <v>729.5</v>
          </cell>
          <cell r="O2829"/>
          <cell r="P2829" t="str">
            <v>Apr/2024</v>
          </cell>
          <cell r="Q2829">
            <v>729.5</v>
          </cell>
          <cell r="R2829">
            <v>633</v>
          </cell>
          <cell r="S2829">
            <v>0</v>
          </cell>
          <cell r="T2829" t="str">
            <v>Active</v>
          </cell>
          <cell r="U2829" t="str">
            <v>Masspay</v>
          </cell>
        </row>
        <row r="2830">
          <cell r="J2830" t="str">
            <v>SG-CN-moin 2-03-2024</v>
          </cell>
          <cell r="K2830">
            <v>45448</v>
          </cell>
          <cell r="L2830" t="str">
            <v>Credit Note</v>
          </cell>
          <cell r="M2830">
            <v>-139.5</v>
          </cell>
          <cell r="N2830">
            <v>-139.5</v>
          </cell>
          <cell r="O2830">
            <v>0</v>
          </cell>
          <cell r="P2830" t="str">
            <v>Mar/2024</v>
          </cell>
          <cell r="Q2830">
            <v>-139.5</v>
          </cell>
          <cell r="R2830">
            <v>604</v>
          </cell>
          <cell r="S2830">
            <v>0</v>
          </cell>
          <cell r="T2830" t="str">
            <v>Active</v>
          </cell>
          <cell r="U2830" t="str">
            <v>Masspay</v>
          </cell>
        </row>
        <row r="2831">
          <cell r="J2831" t="str">
            <v>SG-CN-moin 2-04-2024</v>
          </cell>
          <cell r="K2831">
            <v>45448</v>
          </cell>
          <cell r="L2831" t="str">
            <v>Credit Note</v>
          </cell>
          <cell r="M2831">
            <v>-55.5</v>
          </cell>
          <cell r="N2831">
            <v>-55.5</v>
          </cell>
          <cell r="O2831">
            <v>0</v>
          </cell>
          <cell r="P2831" t="str">
            <v>Apr/2024</v>
          </cell>
          <cell r="Q2831">
            <v>-55.5</v>
          </cell>
          <cell r="R2831">
            <v>604</v>
          </cell>
          <cell r="S2831">
            <v>0</v>
          </cell>
          <cell r="T2831" t="str">
            <v>Active</v>
          </cell>
          <cell r="U2831" t="str">
            <v>Masspay</v>
          </cell>
        </row>
        <row r="2832">
          <cell r="J2832" t="str">
            <v>SG-moin 2-05/2024</v>
          </cell>
          <cell r="K2832">
            <v>45450</v>
          </cell>
          <cell r="L2832" t="str">
            <v>Monthly Billing</v>
          </cell>
          <cell r="M2832">
            <v>592.25</v>
          </cell>
          <cell r="N2832">
            <v>592.25</v>
          </cell>
          <cell r="O2832"/>
          <cell r="P2832" t="str">
            <v>May/2024</v>
          </cell>
          <cell r="Q2832">
            <v>592.25</v>
          </cell>
          <cell r="R2832">
            <v>602</v>
          </cell>
          <cell r="S2832">
            <v>0</v>
          </cell>
          <cell r="T2832" t="str">
            <v>Active</v>
          </cell>
          <cell r="U2832" t="str">
            <v>Masspay</v>
          </cell>
        </row>
        <row r="2833">
          <cell r="J2833" t="str">
            <v>SG-moin 2-06/2024</v>
          </cell>
          <cell r="K2833">
            <v>45481</v>
          </cell>
          <cell r="L2833" t="str">
            <v>Monthly Billing</v>
          </cell>
          <cell r="M2833">
            <v>6706</v>
          </cell>
          <cell r="N2833">
            <v>6706</v>
          </cell>
          <cell r="O2833"/>
          <cell r="P2833" t="str">
            <v>Jun/2024</v>
          </cell>
          <cell r="Q2833">
            <v>6706</v>
          </cell>
          <cell r="R2833">
            <v>571</v>
          </cell>
          <cell r="S2833">
            <v>0</v>
          </cell>
          <cell r="T2833" t="str">
            <v>Active</v>
          </cell>
          <cell r="U2833" t="str">
            <v>Masspay</v>
          </cell>
        </row>
        <row r="2834">
          <cell r="J2834" t="str">
            <v>SG-moin 2-07/2024</v>
          </cell>
          <cell r="K2834">
            <v>45511</v>
          </cell>
          <cell r="L2834" t="str">
            <v>Monthly Billing</v>
          </cell>
          <cell r="M2834">
            <v>1366</v>
          </cell>
          <cell r="N2834">
            <v>1366</v>
          </cell>
          <cell r="O2834"/>
          <cell r="P2834" t="str">
            <v>Jul/2024</v>
          </cell>
          <cell r="Q2834">
            <v>1366</v>
          </cell>
          <cell r="R2834">
            <v>541</v>
          </cell>
          <cell r="S2834">
            <v>0</v>
          </cell>
          <cell r="T2834" t="str">
            <v>Active</v>
          </cell>
          <cell r="U2834" t="str">
            <v>Masspay</v>
          </cell>
        </row>
        <row r="2835">
          <cell r="J2835" t="str">
            <v>SG-moin 2-08/2024</v>
          </cell>
          <cell r="K2835">
            <v>45542</v>
          </cell>
          <cell r="L2835" t="str">
            <v>Monthly Billing</v>
          </cell>
          <cell r="M2835">
            <v>1713</v>
          </cell>
          <cell r="N2835">
            <v>1713</v>
          </cell>
          <cell r="O2835"/>
          <cell r="P2835" t="str">
            <v>Aug/2024</v>
          </cell>
          <cell r="Q2835">
            <v>1713</v>
          </cell>
          <cell r="R2835">
            <v>510</v>
          </cell>
          <cell r="S2835">
            <v>0</v>
          </cell>
          <cell r="T2835" t="str">
            <v>Active</v>
          </cell>
          <cell r="U2835" t="str">
            <v>Masspay</v>
          </cell>
        </row>
        <row r="2836">
          <cell r="J2836" t="str">
            <v>SG-moin 2-09/2024</v>
          </cell>
          <cell r="K2836">
            <v>45572</v>
          </cell>
          <cell r="L2836" t="str">
            <v>Monthly Billing</v>
          </cell>
          <cell r="M2836">
            <v>1620.5</v>
          </cell>
          <cell r="N2836">
            <v>1620.5</v>
          </cell>
          <cell r="O2836"/>
          <cell r="P2836" t="str">
            <v>Sep/2024</v>
          </cell>
          <cell r="Q2836">
            <v>1620.5</v>
          </cell>
          <cell r="R2836">
            <v>480</v>
          </cell>
          <cell r="S2836">
            <v>0</v>
          </cell>
          <cell r="T2836" t="str">
            <v>Active</v>
          </cell>
          <cell r="U2836" t="str">
            <v>Masspay</v>
          </cell>
        </row>
        <row r="2837">
          <cell r="J2837" t="str">
            <v>SG-moin 2-10/2024</v>
          </cell>
          <cell r="K2837">
            <v>45608</v>
          </cell>
          <cell r="L2837" t="str">
            <v>Monthly Billing</v>
          </cell>
          <cell r="M2837">
            <v>1787.5</v>
          </cell>
          <cell r="N2837">
            <v>1787.5</v>
          </cell>
          <cell r="O2837"/>
          <cell r="P2837" t="str">
            <v>Oct/2024</v>
          </cell>
          <cell r="Q2837">
            <v>1787.5</v>
          </cell>
          <cell r="R2837">
            <v>444</v>
          </cell>
          <cell r="S2837">
            <v>0</v>
          </cell>
          <cell r="T2837" t="str">
            <v>Active</v>
          </cell>
          <cell r="U2837" t="str">
            <v>Masspay</v>
          </cell>
        </row>
        <row r="2838">
          <cell r="J2838" t="str">
            <v>SG-moin 2-11/2024</v>
          </cell>
          <cell r="K2838">
            <v>45633</v>
          </cell>
          <cell r="L2838" t="str">
            <v>Monthly Billing</v>
          </cell>
          <cell r="M2838">
            <v>1450.5</v>
          </cell>
          <cell r="N2838">
            <v>1450.5</v>
          </cell>
          <cell r="O2838"/>
          <cell r="P2838" t="str">
            <v>Nov/2024</v>
          </cell>
          <cell r="Q2838">
            <v>0</v>
          </cell>
          <cell r="R2838">
            <v>419</v>
          </cell>
          <cell r="S2838">
            <v>0</v>
          </cell>
          <cell r="T2838" t="str">
            <v>Active</v>
          </cell>
          <cell r="U2838" t="str">
            <v>Masspay</v>
          </cell>
        </row>
        <row r="2839">
          <cell r="J2839" t="str">
            <v>SG-moin 2-12/2024</v>
          </cell>
          <cell r="K2839">
            <v>45667</v>
          </cell>
          <cell r="L2839" t="str">
            <v>Monthly Billing</v>
          </cell>
          <cell r="M2839">
            <v>847.5</v>
          </cell>
          <cell r="N2839">
            <v>847.5</v>
          </cell>
          <cell r="O2839"/>
          <cell r="P2839" t="str">
            <v>Dec/2024</v>
          </cell>
          <cell r="Q2839">
            <v>847.5</v>
          </cell>
          <cell r="R2839">
            <v>385</v>
          </cell>
          <cell r="S2839">
            <v>0</v>
          </cell>
          <cell r="T2839" t="str">
            <v>Active</v>
          </cell>
          <cell r="U2839" t="str">
            <v>Masspay</v>
          </cell>
        </row>
        <row r="2840">
          <cell r="J2840" t="str">
            <v>SG-moin 2-01/2025</v>
          </cell>
          <cell r="K2840">
            <v>45695</v>
          </cell>
          <cell r="L2840" t="str">
            <v>Monthly Billing</v>
          </cell>
          <cell r="M2840">
            <v>746.5</v>
          </cell>
          <cell r="N2840">
            <v>746.5</v>
          </cell>
          <cell r="O2840"/>
          <cell r="P2840" t="str">
            <v>Jan/2025</v>
          </cell>
          <cell r="Q2840">
            <v>746.5</v>
          </cell>
          <cell r="R2840">
            <v>357</v>
          </cell>
          <cell r="S2840">
            <v>0</v>
          </cell>
          <cell r="T2840" t="str">
            <v>Active</v>
          </cell>
          <cell r="U2840" t="str">
            <v>Masspay</v>
          </cell>
        </row>
        <row r="2841">
          <cell r="J2841" t="str">
            <v>SG-moin 2-02/2025</v>
          </cell>
          <cell r="K2841">
            <v>45723</v>
          </cell>
          <cell r="L2841" t="str">
            <v>Monthly Billing</v>
          </cell>
          <cell r="M2841">
            <v>901</v>
          </cell>
          <cell r="N2841">
            <v>901</v>
          </cell>
          <cell r="O2841"/>
          <cell r="P2841" t="str">
            <v>Feb/2025</v>
          </cell>
          <cell r="Q2841">
            <v>901</v>
          </cell>
          <cell r="R2841">
            <v>329</v>
          </cell>
          <cell r="S2841">
            <v>0</v>
          </cell>
          <cell r="T2841" t="str">
            <v>Active</v>
          </cell>
          <cell r="U2841" t="str">
            <v>Masspay</v>
          </cell>
        </row>
        <row r="2842">
          <cell r="J2842" t="str">
            <v>SG-moin 2-03/2025</v>
          </cell>
          <cell r="K2842">
            <v>45754</v>
          </cell>
          <cell r="L2842" t="str">
            <v>Monthly Billing</v>
          </cell>
          <cell r="M2842">
            <v>2641</v>
          </cell>
          <cell r="N2842">
            <v>2641</v>
          </cell>
          <cell r="O2842"/>
          <cell r="P2842" t="str">
            <v>Mar/2025</v>
          </cell>
          <cell r="Q2842">
            <v>2641</v>
          </cell>
          <cell r="R2842">
            <v>298</v>
          </cell>
          <cell r="S2842">
            <v>0</v>
          </cell>
          <cell r="T2842" t="str">
            <v>Active</v>
          </cell>
          <cell r="U2842" t="str">
            <v>Masspay</v>
          </cell>
        </row>
        <row r="2843">
          <cell r="J2843" t="str">
            <v>SG-moin 2-04/2025</v>
          </cell>
          <cell r="K2843">
            <v>45784</v>
          </cell>
          <cell r="L2843" t="str">
            <v>Monthly Billing</v>
          </cell>
          <cell r="M2843">
            <v>4236</v>
          </cell>
          <cell r="N2843">
            <v>0</v>
          </cell>
          <cell r="O2843">
            <v>0</v>
          </cell>
          <cell r="P2843" t="str">
            <v>Apr/2025</v>
          </cell>
          <cell r="Q2843">
            <v>4236</v>
          </cell>
          <cell r="R2843">
            <v>268</v>
          </cell>
          <cell r="S2843">
            <v>0</v>
          </cell>
          <cell r="T2843" t="str">
            <v>Active</v>
          </cell>
          <cell r="U2843" t="str">
            <v>Masspay</v>
          </cell>
        </row>
        <row r="2844">
          <cell r="J2844" t="str">
            <v>SG-moin 2-05/2025</v>
          </cell>
          <cell r="K2844">
            <v>45815</v>
          </cell>
          <cell r="L2844" t="str">
            <v>Monthly Billing</v>
          </cell>
          <cell r="M2844">
            <v>6883.5</v>
          </cell>
          <cell r="N2844">
            <v>6883.5</v>
          </cell>
          <cell r="O2844"/>
          <cell r="P2844" t="str">
            <v>May/2025</v>
          </cell>
          <cell r="Q2844">
            <v>6883.5</v>
          </cell>
          <cell r="R2844">
            <v>237</v>
          </cell>
          <cell r="S2844">
            <v>0</v>
          </cell>
          <cell r="T2844" t="str">
            <v>Active</v>
          </cell>
          <cell r="U2844" t="str">
            <v>Masspay</v>
          </cell>
        </row>
        <row r="2845">
          <cell r="J2845" t="str">
            <v>SG-moin 2-06/2025</v>
          </cell>
          <cell r="K2845">
            <v>45845</v>
          </cell>
          <cell r="L2845" t="str">
            <v>Monthly Billing</v>
          </cell>
          <cell r="M2845">
            <v>3146.5</v>
          </cell>
          <cell r="N2845">
            <v>3146.5</v>
          </cell>
          <cell r="O2845">
            <v>0</v>
          </cell>
          <cell r="P2845" t="str">
            <v>Jun/2025</v>
          </cell>
          <cell r="Q2845">
            <v>3146.5</v>
          </cell>
          <cell r="R2845">
            <v>207</v>
          </cell>
          <cell r="S2845">
            <v>0</v>
          </cell>
          <cell r="T2845" t="str">
            <v>Active</v>
          </cell>
          <cell r="U2845" t="str">
            <v>Masspay</v>
          </cell>
        </row>
        <row r="2846">
          <cell r="J2846" t="str">
            <v>SG-moin 2-07/2025</v>
          </cell>
          <cell r="K2846">
            <v>45876</v>
          </cell>
          <cell r="L2846" t="str">
            <v>Monthly Billing</v>
          </cell>
          <cell r="M2846">
            <v>431</v>
          </cell>
          <cell r="N2846">
            <v>431</v>
          </cell>
          <cell r="O2846">
            <v>0</v>
          </cell>
          <cell r="P2846" t="str">
            <v>Jul/2025</v>
          </cell>
          <cell r="Q2846">
            <v>431</v>
          </cell>
          <cell r="R2846">
            <v>176</v>
          </cell>
          <cell r="S2846">
            <v>0</v>
          </cell>
          <cell r="T2846" t="str">
            <v>Active</v>
          </cell>
          <cell r="U2846" t="str">
            <v>Masspay</v>
          </cell>
        </row>
        <row r="2847">
          <cell r="J2847" t="str">
            <v>SG-moin 2-08/2025</v>
          </cell>
          <cell r="K2847">
            <v>45908</v>
          </cell>
          <cell r="L2847" t="str">
            <v>Monthly Billing</v>
          </cell>
          <cell r="M2847">
            <v>384.5</v>
          </cell>
          <cell r="N2847">
            <v>384.5</v>
          </cell>
          <cell r="O2847">
            <v>0</v>
          </cell>
          <cell r="P2847" t="str">
            <v>Aug/2025</v>
          </cell>
          <cell r="Q2847">
            <v>384.5</v>
          </cell>
          <cell r="R2847">
            <v>144</v>
          </cell>
          <cell r="S2847">
            <v>0</v>
          </cell>
          <cell r="T2847" t="str">
            <v>Active</v>
          </cell>
          <cell r="U2847" t="str">
            <v>Masspay</v>
          </cell>
        </row>
        <row r="2848">
          <cell r="J2848" t="str">
            <v>SG-moin 2-09/2025</v>
          </cell>
          <cell r="K2848">
            <v>45937</v>
          </cell>
          <cell r="L2848" t="str">
            <v>Monthly Billing</v>
          </cell>
          <cell r="M2848">
            <v>510.5</v>
          </cell>
          <cell r="N2848">
            <v>510.5</v>
          </cell>
          <cell r="O2848">
            <v>0</v>
          </cell>
          <cell r="P2848" t="str">
            <v>Sep/2025</v>
          </cell>
          <cell r="Q2848">
            <v>510.5</v>
          </cell>
          <cell r="R2848">
            <v>115</v>
          </cell>
          <cell r="S2848">
            <v>0</v>
          </cell>
          <cell r="T2848" t="str">
            <v>Active</v>
          </cell>
          <cell r="U2848" t="str">
            <v>Masspay</v>
          </cell>
        </row>
        <row r="2849">
          <cell r="J2849" t="str">
            <v>SG-moin 2-10/2025</v>
          </cell>
          <cell r="K2849">
            <v>45974</v>
          </cell>
          <cell r="L2849" t="str">
            <v>Monthly Billing</v>
          </cell>
          <cell r="M2849">
            <v>3218.5</v>
          </cell>
          <cell r="N2849">
            <v>3218.5</v>
          </cell>
          <cell r="O2849">
            <v>0</v>
          </cell>
          <cell r="P2849" t="str">
            <v>Oct/2025</v>
          </cell>
          <cell r="Q2849">
            <v>3218.5</v>
          </cell>
          <cell r="R2849">
            <v>78</v>
          </cell>
          <cell r="S2849">
            <v>0</v>
          </cell>
          <cell r="T2849" t="str">
            <v>Active</v>
          </cell>
          <cell r="U2849" t="str">
            <v>Masspay</v>
          </cell>
        </row>
        <row r="2850">
          <cell r="J2850" t="str">
            <v>SG-moin 2-11/2025</v>
          </cell>
          <cell r="K2850">
            <v>45999</v>
          </cell>
          <cell r="L2850" t="str">
            <v>Monthly Billing</v>
          </cell>
          <cell r="M2850">
            <v>4167.5</v>
          </cell>
          <cell r="N2850">
            <v>4167.5</v>
          </cell>
          <cell r="O2850">
            <v>0</v>
          </cell>
          <cell r="P2850" t="str">
            <v>Nov/2025</v>
          </cell>
          <cell r="Q2850">
            <v>4167.5</v>
          </cell>
          <cell r="R2850">
            <v>53</v>
          </cell>
          <cell r="S2850">
            <v>0</v>
          </cell>
          <cell r="T2850" t="str">
            <v>Active</v>
          </cell>
          <cell r="U2850" t="str">
            <v>Masspay</v>
          </cell>
        </row>
        <row r="2851">
          <cell r="J2851" t="str">
            <v>SG-moin 2-12/2025</v>
          </cell>
          <cell r="K2851">
            <v>46034</v>
          </cell>
          <cell r="L2851" t="str">
            <v>Monthly Billing</v>
          </cell>
          <cell r="M2851">
            <v>625.5</v>
          </cell>
          <cell r="N2851">
            <v>625.5</v>
          </cell>
          <cell r="O2851">
            <v>0</v>
          </cell>
          <cell r="P2851" t="str">
            <v>Dec/2025</v>
          </cell>
          <cell r="Q2851">
            <v>625.5</v>
          </cell>
          <cell r="R2851">
            <v>18</v>
          </cell>
          <cell r="S2851">
            <v>0</v>
          </cell>
          <cell r="T2851" t="str">
            <v>Active</v>
          </cell>
          <cell r="U2851" t="str">
            <v>Masspay</v>
          </cell>
        </row>
        <row r="2852">
          <cell r="J2852" t="str">
            <v>SG-Moin inc-11/2022</v>
          </cell>
          <cell r="K2852">
            <v>44907</v>
          </cell>
          <cell r="L2852" t="str">
            <v>Monthly Billing</v>
          </cell>
          <cell r="M2852">
            <v>53801</v>
          </cell>
          <cell r="N2852">
            <v>53801</v>
          </cell>
          <cell r="O2852"/>
          <cell r="P2852" t="str">
            <v>Nov/2022</v>
          </cell>
          <cell r="Q2852">
            <v>53801</v>
          </cell>
          <cell r="R2852">
            <v>1145</v>
          </cell>
          <cell r="S2852">
            <v>0</v>
          </cell>
          <cell r="T2852" t="str">
            <v>Active</v>
          </cell>
          <cell r="U2852" t="str">
            <v>Masspay</v>
          </cell>
        </row>
        <row r="2853">
          <cell r="J2853" t="str">
            <v>SG-Moin inc-12/2022</v>
          </cell>
          <cell r="K2853">
            <v>44933</v>
          </cell>
          <cell r="L2853" t="str">
            <v>Monthly Billing</v>
          </cell>
          <cell r="M2853">
            <v>52472.5</v>
          </cell>
          <cell r="N2853">
            <v>52472.5</v>
          </cell>
          <cell r="O2853"/>
          <cell r="P2853" t="str">
            <v>Dec/2022</v>
          </cell>
          <cell r="Q2853">
            <v>52472.5</v>
          </cell>
          <cell r="R2853">
            <v>1119</v>
          </cell>
          <cell r="S2853">
            <v>0</v>
          </cell>
          <cell r="T2853" t="str">
            <v>Active</v>
          </cell>
          <cell r="U2853" t="str">
            <v>Masspay</v>
          </cell>
        </row>
        <row r="2854">
          <cell r="J2854" t="str">
            <v>SG-Moin inc-01/2023</v>
          </cell>
          <cell r="K2854">
            <v>44964</v>
          </cell>
          <cell r="L2854" t="str">
            <v>Monthly Billing</v>
          </cell>
          <cell r="M2854">
            <v>53364</v>
          </cell>
          <cell r="N2854">
            <v>53364</v>
          </cell>
          <cell r="O2854"/>
          <cell r="P2854" t="str">
            <v>Jan/2023</v>
          </cell>
          <cell r="Q2854">
            <v>53364</v>
          </cell>
          <cell r="R2854">
            <v>1088</v>
          </cell>
          <cell r="S2854">
            <v>0</v>
          </cell>
          <cell r="T2854" t="str">
            <v>Active</v>
          </cell>
          <cell r="U2854" t="str">
            <v>Masspay</v>
          </cell>
        </row>
        <row r="2855">
          <cell r="J2855" t="str">
            <v>SG-Moin inc-02/2023</v>
          </cell>
          <cell r="K2855">
            <v>44992</v>
          </cell>
          <cell r="L2855" t="str">
            <v>Monthly Billing</v>
          </cell>
          <cell r="M2855">
            <v>51544.5</v>
          </cell>
          <cell r="N2855">
            <v>51544.5</v>
          </cell>
          <cell r="O2855"/>
          <cell r="P2855" t="str">
            <v>Feb/2023</v>
          </cell>
          <cell r="Q2855">
            <v>51544.5</v>
          </cell>
          <cell r="R2855">
            <v>1060</v>
          </cell>
          <cell r="S2855">
            <v>0</v>
          </cell>
          <cell r="T2855" t="str">
            <v>Active</v>
          </cell>
          <cell r="U2855" t="str">
            <v>Masspay</v>
          </cell>
        </row>
        <row r="2856">
          <cell r="J2856" t="str">
            <v>SG-Moin inc-03/2023</v>
          </cell>
          <cell r="K2856">
            <v>45023</v>
          </cell>
          <cell r="L2856" t="str">
            <v>Monthly Billing</v>
          </cell>
          <cell r="M2856">
            <v>66046.5</v>
          </cell>
          <cell r="N2856">
            <v>66046.5</v>
          </cell>
          <cell r="O2856"/>
          <cell r="P2856" t="str">
            <v>Mar/2023</v>
          </cell>
          <cell r="Q2856">
            <v>66046.5</v>
          </cell>
          <cell r="R2856">
            <v>1029</v>
          </cell>
          <cell r="S2856">
            <v>0</v>
          </cell>
          <cell r="T2856" t="str">
            <v>Active</v>
          </cell>
          <cell r="U2856" t="str">
            <v>Masspay</v>
          </cell>
        </row>
        <row r="2857">
          <cell r="J2857" t="str">
            <v>SG-Moin inc-04/2023</v>
          </cell>
          <cell r="K2857">
            <v>45054</v>
          </cell>
          <cell r="L2857" t="str">
            <v>Monthly Billing</v>
          </cell>
          <cell r="M2857">
            <v>50560.5</v>
          </cell>
          <cell r="N2857">
            <v>50560.5</v>
          </cell>
          <cell r="O2857"/>
          <cell r="P2857" t="str">
            <v>Apr/2023</v>
          </cell>
          <cell r="Q2857">
            <v>50560.5</v>
          </cell>
          <cell r="R2857">
            <v>998</v>
          </cell>
          <cell r="S2857">
            <v>0</v>
          </cell>
          <cell r="T2857" t="str">
            <v>Active</v>
          </cell>
          <cell r="U2857" t="str">
            <v>Masspay</v>
          </cell>
        </row>
        <row r="2858">
          <cell r="J2858" t="str">
            <v>SG-Moin inc-05/2023</v>
          </cell>
          <cell r="K2858">
            <v>45084</v>
          </cell>
          <cell r="L2858" t="str">
            <v>Monthly Billing</v>
          </cell>
          <cell r="M2858">
            <v>57056</v>
          </cell>
          <cell r="N2858">
            <v>57056</v>
          </cell>
          <cell r="O2858"/>
          <cell r="P2858" t="str">
            <v>May/2023</v>
          </cell>
          <cell r="Q2858">
            <v>57056</v>
          </cell>
          <cell r="R2858">
            <v>968</v>
          </cell>
          <cell r="S2858">
            <v>0</v>
          </cell>
          <cell r="T2858" t="str">
            <v>Active</v>
          </cell>
          <cell r="U2858" t="str">
            <v>Masspay</v>
          </cell>
        </row>
        <row r="2859">
          <cell r="J2859" t="str">
            <v>SG-Moin inc-06/2023</v>
          </cell>
          <cell r="K2859">
            <v>45114</v>
          </cell>
          <cell r="L2859" t="str">
            <v>Monthly Billing</v>
          </cell>
          <cell r="M2859">
            <v>60457</v>
          </cell>
          <cell r="N2859">
            <v>60457</v>
          </cell>
          <cell r="O2859"/>
          <cell r="P2859" t="str">
            <v>Jun/2023</v>
          </cell>
          <cell r="Q2859">
            <v>60457</v>
          </cell>
          <cell r="R2859">
            <v>938</v>
          </cell>
          <cell r="S2859">
            <v>0</v>
          </cell>
          <cell r="T2859" t="str">
            <v>Active</v>
          </cell>
          <cell r="U2859" t="str">
            <v>Masspay</v>
          </cell>
        </row>
        <row r="2860">
          <cell r="J2860" t="str">
            <v>SG-Moin inc-07/2023</v>
          </cell>
          <cell r="K2860">
            <v>45145</v>
          </cell>
          <cell r="L2860" t="str">
            <v>Monthly Billing</v>
          </cell>
          <cell r="M2860">
            <v>57634.5</v>
          </cell>
          <cell r="N2860">
            <v>57634.5</v>
          </cell>
          <cell r="O2860"/>
          <cell r="P2860" t="str">
            <v>Jul/2023</v>
          </cell>
          <cell r="Q2860">
            <v>57634.5</v>
          </cell>
          <cell r="R2860">
            <v>907</v>
          </cell>
          <cell r="S2860">
            <v>0</v>
          </cell>
          <cell r="T2860" t="str">
            <v>Active</v>
          </cell>
          <cell r="U2860" t="str">
            <v>Masspay</v>
          </cell>
        </row>
        <row r="2861">
          <cell r="J2861" t="str">
            <v>SG -Moin inc-CR-06/2023</v>
          </cell>
          <cell r="K2861"/>
          <cell r="L2861" t="str">
            <v>Credit Note</v>
          </cell>
          <cell r="M2861">
            <v>-1824</v>
          </cell>
          <cell r="N2861">
            <v>-1824</v>
          </cell>
          <cell r="O2861"/>
          <cell r="P2861" t="str">
            <v>Jun/2023</v>
          </cell>
          <cell r="Q2861">
            <v>-1824</v>
          </cell>
          <cell r="R2861"/>
          <cell r="S2861">
            <v>0</v>
          </cell>
          <cell r="T2861" t="str">
            <v>Active</v>
          </cell>
          <cell r="U2861" t="str">
            <v>Masspay</v>
          </cell>
        </row>
        <row r="2862">
          <cell r="J2862" t="str">
            <v>SG -Moin inc-08/2023</v>
          </cell>
          <cell r="K2862">
            <v>45176</v>
          </cell>
          <cell r="L2862" t="str">
            <v>Monthly Billing</v>
          </cell>
          <cell r="M2862">
            <v>51938</v>
          </cell>
          <cell r="N2862">
            <v>51938</v>
          </cell>
          <cell r="O2862"/>
          <cell r="P2862" t="str">
            <v>Aug/2023</v>
          </cell>
          <cell r="Q2862">
            <v>51938</v>
          </cell>
          <cell r="R2862">
            <v>876</v>
          </cell>
          <cell r="S2862">
            <v>0</v>
          </cell>
          <cell r="T2862" t="str">
            <v>Active</v>
          </cell>
          <cell r="U2862" t="str">
            <v>Masspay</v>
          </cell>
        </row>
        <row r="2863">
          <cell r="J2863" t="str">
            <v>SG-Moin inc-09/2023</v>
          </cell>
          <cell r="K2863">
            <v>45206</v>
          </cell>
          <cell r="L2863" t="str">
            <v>Monthly Billing</v>
          </cell>
          <cell r="M2863">
            <v>56662</v>
          </cell>
          <cell r="N2863">
            <v>56662</v>
          </cell>
          <cell r="O2863"/>
          <cell r="P2863" t="str">
            <v>Sep/2023</v>
          </cell>
          <cell r="Q2863">
            <v>56662</v>
          </cell>
          <cell r="R2863">
            <v>846</v>
          </cell>
          <cell r="S2863">
            <v>0</v>
          </cell>
          <cell r="T2863" t="str">
            <v>Active</v>
          </cell>
          <cell r="U2863" t="str">
            <v>Masspay</v>
          </cell>
        </row>
        <row r="2864">
          <cell r="J2864" t="str">
            <v>SG-Moin inc-10/2023</v>
          </cell>
          <cell r="K2864">
            <v>45237</v>
          </cell>
          <cell r="L2864" t="str">
            <v>Monthly Billing</v>
          </cell>
          <cell r="M2864">
            <v>61149</v>
          </cell>
          <cell r="N2864">
            <v>61149</v>
          </cell>
          <cell r="O2864"/>
          <cell r="P2864" t="str">
            <v>Oct/2023</v>
          </cell>
          <cell r="Q2864">
            <v>61149</v>
          </cell>
          <cell r="R2864">
            <v>815</v>
          </cell>
          <cell r="S2864">
            <v>0</v>
          </cell>
          <cell r="T2864" t="str">
            <v>Active</v>
          </cell>
          <cell r="U2864" t="str">
            <v>Masspay</v>
          </cell>
        </row>
        <row r="2865">
          <cell r="J2865" t="str">
            <v>SG-Moin inc-11/2023</v>
          </cell>
          <cell r="K2865">
            <v>45267</v>
          </cell>
          <cell r="L2865" t="str">
            <v>Monthly Billing</v>
          </cell>
          <cell r="M2865">
            <v>68262.5</v>
          </cell>
          <cell r="N2865">
            <v>68262.5</v>
          </cell>
          <cell r="O2865"/>
          <cell r="P2865" t="str">
            <v>Nov/2023</v>
          </cell>
          <cell r="Q2865">
            <v>68262.5</v>
          </cell>
          <cell r="R2865">
            <v>785</v>
          </cell>
          <cell r="S2865">
            <v>0</v>
          </cell>
          <cell r="T2865" t="str">
            <v>Active</v>
          </cell>
          <cell r="U2865" t="str">
            <v>Masspay</v>
          </cell>
        </row>
        <row r="2866">
          <cell r="J2866" t="str">
            <v>SG-Moin inc-12/2023</v>
          </cell>
          <cell r="K2866">
            <v>45299</v>
          </cell>
          <cell r="L2866" t="str">
            <v>Monthly Billing</v>
          </cell>
          <cell r="M2866">
            <v>62537</v>
          </cell>
          <cell r="N2866">
            <v>62537</v>
          </cell>
          <cell r="O2866"/>
          <cell r="P2866" t="str">
            <v>Dec/2023</v>
          </cell>
          <cell r="Q2866">
            <v>62537</v>
          </cell>
          <cell r="R2866">
            <v>753</v>
          </cell>
          <cell r="S2866">
            <v>0</v>
          </cell>
          <cell r="T2866" t="str">
            <v>Active</v>
          </cell>
          <cell r="U2866" t="str">
            <v>Masspay</v>
          </cell>
        </row>
        <row r="2867">
          <cell r="J2867" t="str">
            <v>SG-Moin inc-01/2024</v>
          </cell>
          <cell r="K2867">
            <v>45329</v>
          </cell>
          <cell r="L2867" t="str">
            <v>Monthly Billing</v>
          </cell>
          <cell r="M2867">
            <v>70467</v>
          </cell>
          <cell r="N2867">
            <v>70467</v>
          </cell>
          <cell r="O2867"/>
          <cell r="P2867" t="str">
            <v>Jan/2024</v>
          </cell>
          <cell r="Q2867">
            <v>70467</v>
          </cell>
          <cell r="R2867">
            <v>723</v>
          </cell>
          <cell r="S2867">
            <v>0</v>
          </cell>
          <cell r="T2867" t="str">
            <v>Active</v>
          </cell>
          <cell r="U2867" t="str">
            <v>Masspay</v>
          </cell>
        </row>
        <row r="2868">
          <cell r="J2868" t="str">
            <v>SG-Moin inc-02/2024</v>
          </cell>
          <cell r="K2868">
            <v>45358</v>
          </cell>
          <cell r="L2868" t="str">
            <v>Monthly Billing</v>
          </cell>
          <cell r="M2868">
            <v>57981</v>
          </cell>
          <cell r="N2868">
            <v>57981</v>
          </cell>
          <cell r="O2868"/>
          <cell r="P2868" t="str">
            <v>Feb/2024</v>
          </cell>
          <cell r="Q2868">
            <v>57981</v>
          </cell>
          <cell r="R2868">
            <v>694</v>
          </cell>
          <cell r="S2868">
            <v>0</v>
          </cell>
          <cell r="T2868" t="str">
            <v>Active</v>
          </cell>
          <cell r="U2868" t="str">
            <v>Masspay</v>
          </cell>
        </row>
        <row r="2869">
          <cell r="J2869" t="str">
            <v>SG-Moin inc-03/2024</v>
          </cell>
          <cell r="K2869">
            <v>45390</v>
          </cell>
          <cell r="L2869" t="str">
            <v>Monthly Billing</v>
          </cell>
          <cell r="M2869">
            <v>42682.75</v>
          </cell>
          <cell r="N2869">
            <v>42682.75</v>
          </cell>
          <cell r="O2869"/>
          <cell r="P2869" t="str">
            <v>Mar/2024</v>
          </cell>
          <cell r="Q2869">
            <v>42682.75</v>
          </cell>
          <cell r="R2869">
            <v>662</v>
          </cell>
          <cell r="S2869">
            <v>0</v>
          </cell>
          <cell r="T2869" t="str">
            <v>Active</v>
          </cell>
          <cell r="U2869" t="str">
            <v>Masspay</v>
          </cell>
        </row>
        <row r="2870">
          <cell r="J2870" t="str">
            <v>SG-CN-Moin inc-03-2024</v>
          </cell>
          <cell r="K2870">
            <v>45429</v>
          </cell>
          <cell r="L2870" t="str">
            <v>Credit Note</v>
          </cell>
          <cell r="M2870">
            <v>-11.25</v>
          </cell>
          <cell r="N2870">
            <v>-11.25</v>
          </cell>
          <cell r="O2870">
            <v>0</v>
          </cell>
          <cell r="P2870" t="str">
            <v>Mar/2024</v>
          </cell>
          <cell r="Q2870">
            <v>-11.25</v>
          </cell>
          <cell r="R2870">
            <v>623</v>
          </cell>
          <cell r="S2870">
            <v>0</v>
          </cell>
          <cell r="T2870" t="str">
            <v>Active</v>
          </cell>
          <cell r="U2870" t="str">
            <v>Masspay</v>
          </cell>
        </row>
        <row r="2871">
          <cell r="J2871" t="str">
            <v>SG-Moin inc-04/2024</v>
          </cell>
          <cell r="K2871">
            <v>45429</v>
          </cell>
          <cell r="L2871" t="str">
            <v>Monthly Billing</v>
          </cell>
          <cell r="M2871">
            <v>20431</v>
          </cell>
          <cell r="N2871">
            <v>20431</v>
          </cell>
          <cell r="O2871"/>
          <cell r="P2871" t="str">
            <v>Apr/2024</v>
          </cell>
          <cell r="Q2871">
            <v>20431</v>
          </cell>
          <cell r="R2871">
            <v>623</v>
          </cell>
          <cell r="S2871">
            <v>0</v>
          </cell>
          <cell r="T2871" t="str">
            <v>Active</v>
          </cell>
          <cell r="U2871" t="str">
            <v>Masspay</v>
          </cell>
        </row>
        <row r="2872">
          <cell r="J2872" t="str">
            <v>SG-Moin inc-05/2024</v>
          </cell>
          <cell r="K2872">
            <v>45450</v>
          </cell>
          <cell r="L2872" t="str">
            <v>Monthly Billing</v>
          </cell>
          <cell r="M2872">
            <v>18324.25</v>
          </cell>
          <cell r="N2872">
            <v>18324.25</v>
          </cell>
          <cell r="O2872"/>
          <cell r="P2872" t="str">
            <v>May/2024</v>
          </cell>
          <cell r="Q2872">
            <v>18324.25</v>
          </cell>
          <cell r="R2872">
            <v>602</v>
          </cell>
          <cell r="S2872">
            <v>0</v>
          </cell>
          <cell r="T2872" t="str">
            <v>Active</v>
          </cell>
          <cell r="U2872" t="str">
            <v>Masspay</v>
          </cell>
        </row>
        <row r="2873">
          <cell r="J2873" t="str">
            <v>SG-Moin inc-06/2024</v>
          </cell>
          <cell r="K2873">
            <v>45481</v>
          </cell>
          <cell r="L2873" t="str">
            <v>Monthly Billing</v>
          </cell>
          <cell r="M2873">
            <v>12366.75</v>
          </cell>
          <cell r="N2873">
            <v>12366.75</v>
          </cell>
          <cell r="O2873"/>
          <cell r="P2873" t="str">
            <v>Jun/2024</v>
          </cell>
          <cell r="Q2873">
            <v>12366.75</v>
          </cell>
          <cell r="R2873">
            <v>571</v>
          </cell>
          <cell r="S2873">
            <v>0</v>
          </cell>
          <cell r="T2873" t="str">
            <v>Active</v>
          </cell>
          <cell r="U2873" t="str">
            <v>Masspay</v>
          </cell>
        </row>
        <row r="2874">
          <cell r="J2874" t="str">
            <v>SG-Moin inc-07/2024</v>
          </cell>
          <cell r="K2874">
            <v>45511</v>
          </cell>
          <cell r="L2874" t="str">
            <v>Monthly Billing</v>
          </cell>
          <cell r="M2874">
            <v>11994.25</v>
          </cell>
          <cell r="N2874">
            <v>11994.25</v>
          </cell>
          <cell r="O2874"/>
          <cell r="P2874" t="str">
            <v>Jul/2024</v>
          </cell>
          <cell r="Q2874">
            <v>11994.25</v>
          </cell>
          <cell r="R2874">
            <v>541</v>
          </cell>
          <cell r="S2874">
            <v>0</v>
          </cell>
          <cell r="T2874" t="str">
            <v>Active</v>
          </cell>
          <cell r="U2874" t="str">
            <v>Masspay</v>
          </cell>
        </row>
        <row r="2875">
          <cell r="J2875" t="str">
            <v>SG-Moin inc-08/2024</v>
          </cell>
          <cell r="K2875">
            <v>45542</v>
          </cell>
          <cell r="L2875" t="str">
            <v>Monthly Billing</v>
          </cell>
          <cell r="M2875">
            <v>13790</v>
          </cell>
          <cell r="N2875">
            <v>13790</v>
          </cell>
          <cell r="O2875"/>
          <cell r="P2875" t="str">
            <v>Aug/2024</v>
          </cell>
          <cell r="Q2875">
            <v>13790</v>
          </cell>
          <cell r="R2875">
            <v>510</v>
          </cell>
          <cell r="S2875">
            <v>0</v>
          </cell>
          <cell r="T2875" t="str">
            <v>Active</v>
          </cell>
          <cell r="U2875" t="str">
            <v>Masspay</v>
          </cell>
        </row>
        <row r="2876">
          <cell r="J2876" t="str">
            <v>SG-Moin inc-09/2024</v>
          </cell>
          <cell r="K2876">
            <v>45572</v>
          </cell>
          <cell r="L2876" t="str">
            <v>Monthly Billing</v>
          </cell>
          <cell r="M2876">
            <v>9431.5</v>
          </cell>
          <cell r="N2876">
            <v>9431.5</v>
          </cell>
          <cell r="O2876"/>
          <cell r="P2876" t="str">
            <v>Sep/2024</v>
          </cell>
          <cell r="Q2876">
            <v>9431.5</v>
          </cell>
          <cell r="R2876">
            <v>480</v>
          </cell>
          <cell r="S2876">
            <v>0</v>
          </cell>
          <cell r="T2876" t="str">
            <v>Active</v>
          </cell>
          <cell r="U2876" t="str">
            <v>Masspay</v>
          </cell>
        </row>
        <row r="2877">
          <cell r="J2877" t="str">
            <v>SG-Moin inc-10/2024</v>
          </cell>
          <cell r="K2877">
            <v>45608</v>
          </cell>
          <cell r="L2877" t="str">
            <v>Monthly Billing</v>
          </cell>
          <cell r="M2877">
            <v>27409.5</v>
          </cell>
          <cell r="N2877">
            <v>27409.5</v>
          </cell>
          <cell r="O2877"/>
          <cell r="P2877" t="str">
            <v>Oct/2024</v>
          </cell>
          <cell r="Q2877">
            <v>27409.5</v>
          </cell>
          <cell r="R2877">
            <v>444</v>
          </cell>
          <cell r="S2877">
            <v>0</v>
          </cell>
          <cell r="T2877" t="str">
            <v>Active</v>
          </cell>
          <cell r="U2877" t="str">
            <v>Masspay</v>
          </cell>
        </row>
        <row r="2878">
          <cell r="J2878" t="str">
            <v>SG-CN-Moin inc-10-2024</v>
          </cell>
          <cell r="K2878">
            <v>45608</v>
          </cell>
          <cell r="L2878" t="str">
            <v>Credit Note</v>
          </cell>
          <cell r="M2878">
            <v>-1046.1099999999999</v>
          </cell>
          <cell r="N2878">
            <v>-1046.1099999999999</v>
          </cell>
          <cell r="O2878">
            <v>0</v>
          </cell>
          <cell r="P2878" t="str">
            <v>Oct/2024</v>
          </cell>
          <cell r="Q2878">
            <v>-1046.1099999999999</v>
          </cell>
          <cell r="R2878">
            <v>444</v>
          </cell>
          <cell r="S2878">
            <v>0</v>
          </cell>
          <cell r="T2878" t="str">
            <v>Active</v>
          </cell>
          <cell r="U2878" t="str">
            <v>Masspay</v>
          </cell>
        </row>
        <row r="2879">
          <cell r="J2879" t="str">
            <v>SG-Moin inc-11/2024</v>
          </cell>
          <cell r="K2879">
            <v>45633</v>
          </cell>
          <cell r="L2879" t="str">
            <v>Monthly Billing</v>
          </cell>
          <cell r="M2879">
            <v>17351.25</v>
          </cell>
          <cell r="N2879">
            <v>17351.25</v>
          </cell>
          <cell r="O2879"/>
          <cell r="P2879" t="str">
            <v>Nov/2024</v>
          </cell>
          <cell r="Q2879">
            <v>0</v>
          </cell>
          <cell r="R2879">
            <v>419</v>
          </cell>
          <cell r="S2879">
            <v>0</v>
          </cell>
          <cell r="T2879" t="str">
            <v>Active</v>
          </cell>
          <cell r="U2879" t="str">
            <v>Masspay</v>
          </cell>
        </row>
        <row r="2880">
          <cell r="J2880" t="str">
            <v>SG-Moin inc-12/2024</v>
          </cell>
          <cell r="K2880">
            <v>45667</v>
          </cell>
          <cell r="L2880" t="str">
            <v>Monthly Billing</v>
          </cell>
          <cell r="M2880">
            <v>21199.5</v>
          </cell>
          <cell r="N2880">
            <v>21199.5</v>
          </cell>
          <cell r="O2880"/>
          <cell r="P2880" t="str">
            <v>Dec/2024</v>
          </cell>
          <cell r="Q2880">
            <v>21199.5</v>
          </cell>
          <cell r="R2880">
            <v>385</v>
          </cell>
          <cell r="S2880">
            <v>0</v>
          </cell>
          <cell r="T2880" t="str">
            <v>Active</v>
          </cell>
          <cell r="U2880" t="str">
            <v>Masspay</v>
          </cell>
        </row>
        <row r="2881">
          <cell r="J2881" t="str">
            <v>SG-Moin inc-01/2025</v>
          </cell>
          <cell r="K2881">
            <v>45695</v>
          </cell>
          <cell r="L2881" t="str">
            <v>Monthly Billing</v>
          </cell>
          <cell r="M2881">
            <v>34075.75</v>
          </cell>
          <cell r="N2881">
            <v>0</v>
          </cell>
          <cell r="O2881">
            <v>0</v>
          </cell>
          <cell r="P2881" t="str">
            <v>Jan/2025</v>
          </cell>
          <cell r="Q2881">
            <v>34075.75</v>
          </cell>
          <cell r="R2881">
            <v>357</v>
          </cell>
          <cell r="S2881">
            <v>0</v>
          </cell>
          <cell r="T2881" t="str">
            <v>Active</v>
          </cell>
          <cell r="U2881" t="str">
            <v>Masspay</v>
          </cell>
        </row>
        <row r="2882">
          <cell r="J2882" t="str">
            <v>SG-CN-Moin inc-01-2025</v>
          </cell>
          <cell r="K2882">
            <v>45699</v>
          </cell>
          <cell r="L2882" t="str">
            <v>Credit Note-Rebate</v>
          </cell>
          <cell r="M2882">
            <v>-1752.86</v>
          </cell>
          <cell r="N2882">
            <v>0</v>
          </cell>
          <cell r="O2882">
            <v>0</v>
          </cell>
          <cell r="P2882" t="str">
            <v>Jan/2025</v>
          </cell>
          <cell r="Q2882">
            <v>-1752.86</v>
          </cell>
          <cell r="R2882">
            <v>353</v>
          </cell>
          <cell r="S2882">
            <v>0</v>
          </cell>
          <cell r="T2882" t="str">
            <v>Active</v>
          </cell>
          <cell r="U2882" t="str">
            <v>Masspay</v>
          </cell>
        </row>
        <row r="2883">
          <cell r="J2883" t="str">
            <v>SG-Moin inc-02/2025</v>
          </cell>
          <cell r="K2883">
            <v>45723</v>
          </cell>
          <cell r="L2883" t="str">
            <v>Monthly Billing</v>
          </cell>
          <cell r="M2883">
            <v>32892</v>
          </cell>
          <cell r="N2883">
            <v>32892</v>
          </cell>
          <cell r="O2883"/>
          <cell r="P2883" t="str">
            <v>Feb/2025</v>
          </cell>
          <cell r="Q2883">
            <v>32892</v>
          </cell>
          <cell r="R2883">
            <v>329</v>
          </cell>
          <cell r="S2883">
            <v>0</v>
          </cell>
          <cell r="T2883" t="str">
            <v>Active</v>
          </cell>
          <cell r="U2883" t="str">
            <v>Masspay</v>
          </cell>
        </row>
        <row r="2884">
          <cell r="J2884" t="str">
            <v>SG-CN-Moin inc-02-2025</v>
          </cell>
          <cell r="K2884">
            <v>45727</v>
          </cell>
          <cell r="L2884" t="str">
            <v>Credit Note-Rebate</v>
          </cell>
          <cell r="M2884">
            <v>-1901.61</v>
          </cell>
          <cell r="N2884">
            <v>-1901.61</v>
          </cell>
          <cell r="O2884">
            <v>0</v>
          </cell>
          <cell r="P2884" t="str">
            <v>Feb-2025</v>
          </cell>
          <cell r="Q2884">
            <v>-1901.61</v>
          </cell>
          <cell r="R2884">
            <v>325</v>
          </cell>
          <cell r="S2884">
            <v>0</v>
          </cell>
          <cell r="T2884" t="str">
            <v>Active</v>
          </cell>
          <cell r="U2884" t="str">
            <v>Masspay</v>
          </cell>
        </row>
        <row r="2885">
          <cell r="J2885" t="str">
            <v>SG-Moin inc-03/2025</v>
          </cell>
          <cell r="K2885">
            <v>45754</v>
          </cell>
          <cell r="L2885" t="str">
            <v>Monthly Billing</v>
          </cell>
          <cell r="M2885">
            <v>25430</v>
          </cell>
          <cell r="N2885">
            <v>25430</v>
          </cell>
          <cell r="O2885"/>
          <cell r="P2885" t="str">
            <v>Mar/2025</v>
          </cell>
          <cell r="Q2885">
            <v>25430</v>
          </cell>
          <cell r="R2885">
            <v>298</v>
          </cell>
          <cell r="S2885">
            <v>0</v>
          </cell>
          <cell r="T2885" t="str">
            <v>Active</v>
          </cell>
          <cell r="U2885" t="str">
            <v>Masspay</v>
          </cell>
        </row>
        <row r="2886">
          <cell r="J2886" t="str">
            <v>SG-CN-Moin inc-03-2025</v>
          </cell>
          <cell r="K2886">
            <v>45756</v>
          </cell>
          <cell r="L2886" t="str">
            <v>Credit Note-Rebate</v>
          </cell>
          <cell r="M2886">
            <v>-2199.39</v>
          </cell>
          <cell r="N2886">
            <v>0</v>
          </cell>
          <cell r="O2886">
            <v>0</v>
          </cell>
          <cell r="P2886" t="str">
            <v>Mar/2025</v>
          </cell>
          <cell r="Q2886">
            <v>-2199.39</v>
          </cell>
          <cell r="R2886">
            <v>296</v>
          </cell>
          <cell r="S2886">
            <v>0</v>
          </cell>
          <cell r="T2886" t="str">
            <v>Active</v>
          </cell>
          <cell r="U2886" t="str">
            <v>Masspay</v>
          </cell>
        </row>
        <row r="2887">
          <cell r="J2887" t="str">
            <v>SG-Moin inc-04/2025</v>
          </cell>
          <cell r="K2887">
            <v>45784</v>
          </cell>
          <cell r="L2887" t="str">
            <v>Monthly Billing</v>
          </cell>
          <cell r="M2887">
            <v>17470</v>
          </cell>
          <cell r="N2887">
            <v>0</v>
          </cell>
          <cell r="O2887">
            <v>0</v>
          </cell>
          <cell r="P2887" t="str">
            <v>Apr/2025</v>
          </cell>
          <cell r="Q2887">
            <v>17470</v>
          </cell>
          <cell r="R2887">
            <v>268</v>
          </cell>
          <cell r="S2887">
            <v>0</v>
          </cell>
          <cell r="T2887" t="str">
            <v>Active</v>
          </cell>
          <cell r="U2887" t="str">
            <v>Masspay</v>
          </cell>
        </row>
        <row r="2888">
          <cell r="J2888" t="str">
            <v>SG-CN-Moin inc-04-2025</v>
          </cell>
          <cell r="K2888">
            <v>45786</v>
          </cell>
          <cell r="L2888" t="str">
            <v>Credit Note-Rebate</v>
          </cell>
          <cell r="M2888">
            <v>-500.16</v>
          </cell>
          <cell r="N2888">
            <v>-500.16</v>
          </cell>
          <cell r="O2888">
            <v>0</v>
          </cell>
          <cell r="P2888" t="str">
            <v>Apr-2025</v>
          </cell>
          <cell r="Q2888">
            <v>-500.16</v>
          </cell>
          <cell r="R2888">
            <v>266</v>
          </cell>
          <cell r="S2888">
            <v>0</v>
          </cell>
          <cell r="T2888" t="str">
            <v>Active</v>
          </cell>
          <cell r="U2888" t="str">
            <v>Masspay</v>
          </cell>
        </row>
        <row r="2889">
          <cell r="J2889" t="str">
            <v>SG-CN-Moin inc-05-2025</v>
          </cell>
          <cell r="K2889">
            <v>45818</v>
          </cell>
          <cell r="L2889" t="str">
            <v>Credit Note-Rebate</v>
          </cell>
          <cell r="M2889">
            <v>-3856.91</v>
          </cell>
          <cell r="N2889">
            <v>-3856.91</v>
          </cell>
          <cell r="O2889">
            <v>0</v>
          </cell>
          <cell r="P2889" t="str">
            <v>May/2025</v>
          </cell>
          <cell r="Q2889">
            <v>-3856.91</v>
          </cell>
          <cell r="R2889">
            <v>234</v>
          </cell>
          <cell r="S2889">
            <v>0</v>
          </cell>
          <cell r="T2889" t="str">
            <v>Active</v>
          </cell>
          <cell r="U2889" t="str">
            <v>Masspay</v>
          </cell>
        </row>
        <row r="2890">
          <cell r="J2890" t="str">
            <v>SG-Moin inc-05/2025</v>
          </cell>
          <cell r="K2890">
            <v>45815</v>
          </cell>
          <cell r="L2890" t="str">
            <v>Monthly Billing</v>
          </cell>
          <cell r="M2890">
            <v>29557</v>
          </cell>
          <cell r="N2890">
            <v>29557</v>
          </cell>
          <cell r="O2890"/>
          <cell r="P2890" t="str">
            <v>May/2025</v>
          </cell>
          <cell r="Q2890">
            <v>29557</v>
          </cell>
          <cell r="R2890">
            <v>237</v>
          </cell>
          <cell r="S2890">
            <v>0</v>
          </cell>
          <cell r="T2890" t="str">
            <v>Active</v>
          </cell>
          <cell r="U2890" t="str">
            <v>Masspay</v>
          </cell>
        </row>
        <row r="2891">
          <cell r="J2891" t="str">
            <v>SG-Moin inc-06/2025</v>
          </cell>
          <cell r="K2891">
            <v>45845</v>
          </cell>
          <cell r="L2891" t="str">
            <v>Monthly Billing</v>
          </cell>
          <cell r="M2891">
            <v>5560</v>
          </cell>
          <cell r="N2891">
            <v>5560</v>
          </cell>
          <cell r="O2891">
            <v>0</v>
          </cell>
          <cell r="P2891" t="str">
            <v>Jun/2025</v>
          </cell>
          <cell r="Q2891">
            <v>5560</v>
          </cell>
          <cell r="R2891">
            <v>207</v>
          </cell>
          <cell r="S2891">
            <v>0</v>
          </cell>
          <cell r="T2891" t="str">
            <v>Active</v>
          </cell>
          <cell r="U2891" t="str">
            <v>Masspay</v>
          </cell>
        </row>
        <row r="2892">
          <cell r="J2892" t="str">
            <v>SG-Moin inc-07/2025</v>
          </cell>
          <cell r="K2892">
            <v>45876</v>
          </cell>
          <cell r="L2892" t="str">
            <v>Monthly Billing</v>
          </cell>
          <cell r="M2892">
            <v>3127.5</v>
          </cell>
          <cell r="N2892">
            <v>3127.5</v>
          </cell>
          <cell r="O2892">
            <v>0</v>
          </cell>
          <cell r="P2892" t="str">
            <v>Jul/2025</v>
          </cell>
          <cell r="Q2892">
            <v>3127.5</v>
          </cell>
          <cell r="R2892">
            <v>176</v>
          </cell>
          <cell r="S2892">
            <v>0</v>
          </cell>
          <cell r="T2892" t="str">
            <v>Active</v>
          </cell>
          <cell r="U2892" t="str">
            <v>Masspay</v>
          </cell>
        </row>
        <row r="2893">
          <cell r="J2893" t="str">
            <v>SG-Moin inc-08/2025</v>
          </cell>
          <cell r="K2893">
            <v>45908</v>
          </cell>
          <cell r="L2893" t="str">
            <v>Monthly Billing</v>
          </cell>
          <cell r="M2893">
            <v>1770</v>
          </cell>
          <cell r="N2893">
            <v>1770</v>
          </cell>
          <cell r="O2893">
            <v>0</v>
          </cell>
          <cell r="P2893" t="str">
            <v>Aug/2025</v>
          </cell>
          <cell r="Q2893">
            <v>1770</v>
          </cell>
          <cell r="R2893">
            <v>144</v>
          </cell>
          <cell r="S2893">
            <v>0</v>
          </cell>
          <cell r="T2893" t="str">
            <v>Active</v>
          </cell>
          <cell r="U2893" t="str">
            <v>Masspay</v>
          </cell>
        </row>
        <row r="2894">
          <cell r="J2894" t="str">
            <v>SG-Moin inc-09/2025</v>
          </cell>
          <cell r="K2894">
            <v>45937</v>
          </cell>
          <cell r="L2894" t="str">
            <v>Monthly Billing</v>
          </cell>
          <cell r="M2894">
            <v>5787</v>
          </cell>
          <cell r="N2894">
            <v>5787</v>
          </cell>
          <cell r="O2894">
            <v>0</v>
          </cell>
          <cell r="P2894" t="str">
            <v>Sep/2025</v>
          </cell>
          <cell r="Q2894">
            <v>5787</v>
          </cell>
          <cell r="R2894">
            <v>115</v>
          </cell>
          <cell r="S2894">
            <v>0</v>
          </cell>
          <cell r="T2894" t="str">
            <v>Active</v>
          </cell>
          <cell r="U2894" t="str">
            <v>Masspay</v>
          </cell>
        </row>
        <row r="2895">
          <cell r="J2895" t="str">
            <v>SG-Moin inc-10/2025</v>
          </cell>
          <cell r="K2895">
            <v>45974</v>
          </cell>
          <cell r="L2895" t="str">
            <v>Monthly Billing</v>
          </cell>
          <cell r="M2895">
            <v>14523</v>
          </cell>
          <cell r="N2895">
            <v>14523</v>
          </cell>
          <cell r="O2895">
            <v>0</v>
          </cell>
          <cell r="P2895" t="str">
            <v>Oct/2025</v>
          </cell>
          <cell r="Q2895">
            <v>14523</v>
          </cell>
          <cell r="R2895">
            <v>78</v>
          </cell>
          <cell r="S2895">
            <v>0</v>
          </cell>
          <cell r="T2895" t="str">
            <v>Active</v>
          </cell>
          <cell r="U2895" t="str">
            <v>Masspay</v>
          </cell>
        </row>
        <row r="2896">
          <cell r="J2896" t="str">
            <v>SG-Moin inc-11/2025</v>
          </cell>
          <cell r="K2896">
            <v>45999</v>
          </cell>
          <cell r="L2896" t="str">
            <v>Monthly Billing</v>
          </cell>
          <cell r="M2896">
            <v>12064</v>
          </cell>
          <cell r="N2896">
            <v>12064</v>
          </cell>
          <cell r="O2896">
            <v>0</v>
          </cell>
          <cell r="P2896" t="str">
            <v>Nov/2025</v>
          </cell>
          <cell r="Q2896">
            <v>12064</v>
          </cell>
          <cell r="R2896">
            <v>53</v>
          </cell>
          <cell r="S2896">
            <v>0</v>
          </cell>
          <cell r="T2896" t="str">
            <v>Active</v>
          </cell>
          <cell r="U2896" t="str">
            <v>Masspay</v>
          </cell>
        </row>
        <row r="2897">
          <cell r="J2897" t="str">
            <v>SG-Moin inc-12/2025</v>
          </cell>
          <cell r="K2897">
            <v>46034</v>
          </cell>
          <cell r="L2897" t="str">
            <v>Monthly Billing</v>
          </cell>
          <cell r="M2897">
            <v>12125</v>
          </cell>
          <cell r="N2897">
            <v>12125</v>
          </cell>
          <cell r="O2897">
            <v>0</v>
          </cell>
          <cell r="P2897" t="str">
            <v>Dec/2025</v>
          </cell>
          <cell r="Q2897">
            <v>12125</v>
          </cell>
          <cell r="R2897">
            <v>18</v>
          </cell>
          <cell r="S2897">
            <v>0</v>
          </cell>
          <cell r="T2897" t="str">
            <v>Active</v>
          </cell>
          <cell r="U2897" t="str">
            <v>Masspay</v>
          </cell>
        </row>
        <row r="2898">
          <cell r="J2898" t="str">
            <v>SG-Monex-07/2024</v>
          </cell>
          <cell r="K2898">
            <v>45520</v>
          </cell>
          <cell r="L2898" t="str">
            <v>Monthly Billing</v>
          </cell>
          <cell r="M2898">
            <v>235</v>
          </cell>
          <cell r="N2898">
            <v>235</v>
          </cell>
          <cell r="O2898"/>
          <cell r="P2898" t="str">
            <v>Jul/2024</v>
          </cell>
          <cell r="Q2898">
            <v>235</v>
          </cell>
          <cell r="R2898">
            <v>532</v>
          </cell>
          <cell r="S2898">
            <v>0</v>
          </cell>
          <cell r="T2898" t="str">
            <v>Active</v>
          </cell>
          <cell r="U2898" t="str">
            <v>Masspay</v>
          </cell>
        </row>
        <row r="2899">
          <cell r="J2899" t="str">
            <v>SG-Monex-08/2024</v>
          </cell>
          <cell r="K2899">
            <v>45544</v>
          </cell>
          <cell r="L2899" t="str">
            <v>Monthly Billing</v>
          </cell>
          <cell r="M2899">
            <v>1068</v>
          </cell>
          <cell r="N2899">
            <v>1068</v>
          </cell>
          <cell r="O2899"/>
          <cell r="P2899" t="str">
            <v>Aug/2024</v>
          </cell>
          <cell r="Q2899">
            <v>1068</v>
          </cell>
          <cell r="R2899">
            <v>508</v>
          </cell>
          <cell r="S2899">
            <v>0</v>
          </cell>
          <cell r="T2899" t="str">
            <v>Active</v>
          </cell>
          <cell r="U2899" t="str">
            <v>Masspay</v>
          </cell>
        </row>
        <row r="2900">
          <cell r="J2900" t="str">
            <v>SG-Monex-09/2024</v>
          </cell>
          <cell r="K2900">
            <v>45573</v>
          </cell>
          <cell r="L2900" t="str">
            <v>Monthly Billing</v>
          </cell>
          <cell r="M2900">
            <v>2047.5</v>
          </cell>
          <cell r="N2900">
            <v>2047.5</v>
          </cell>
          <cell r="O2900"/>
          <cell r="P2900" t="str">
            <v>Sep/2024</v>
          </cell>
          <cell r="Q2900">
            <v>2047.5</v>
          </cell>
          <cell r="R2900">
            <v>479</v>
          </cell>
          <cell r="S2900">
            <v>0</v>
          </cell>
          <cell r="T2900" t="str">
            <v>Active</v>
          </cell>
          <cell r="U2900" t="str">
            <v>Masspay</v>
          </cell>
        </row>
        <row r="2901">
          <cell r="J2901" t="str">
            <v>SG-Monex-10/2024</v>
          </cell>
          <cell r="K2901">
            <v>45607</v>
          </cell>
          <cell r="L2901" t="str">
            <v>Monthly Billing</v>
          </cell>
          <cell r="M2901">
            <v>1973</v>
          </cell>
          <cell r="N2901">
            <v>1973</v>
          </cell>
          <cell r="O2901"/>
          <cell r="P2901" t="str">
            <v>Oct/2024</v>
          </cell>
          <cell r="Q2901">
            <v>1973</v>
          </cell>
          <cell r="R2901">
            <v>445</v>
          </cell>
          <cell r="S2901">
            <v>0</v>
          </cell>
          <cell r="T2901" t="str">
            <v>Active</v>
          </cell>
          <cell r="U2901" t="str">
            <v>Masspay</v>
          </cell>
        </row>
        <row r="2902">
          <cell r="J2902" t="str">
            <v>SG-Monex-11/2024</v>
          </cell>
          <cell r="K2902">
            <v>45635</v>
          </cell>
          <cell r="L2902" t="str">
            <v>Monthly Billing</v>
          </cell>
          <cell r="M2902">
            <v>1934</v>
          </cell>
          <cell r="N2902">
            <v>1934</v>
          </cell>
          <cell r="O2902"/>
          <cell r="P2902" t="str">
            <v>Nov/2024</v>
          </cell>
          <cell r="Q2902">
            <v>1934</v>
          </cell>
          <cell r="R2902">
            <v>417</v>
          </cell>
          <cell r="S2902">
            <v>0</v>
          </cell>
          <cell r="T2902" t="str">
            <v>Active</v>
          </cell>
          <cell r="U2902" t="str">
            <v>Masspay</v>
          </cell>
        </row>
        <row r="2903">
          <cell r="J2903" t="str">
            <v>SG-Monex-12/2024</v>
          </cell>
          <cell r="K2903">
            <v>45666</v>
          </cell>
          <cell r="L2903" t="str">
            <v>Monthly Billing</v>
          </cell>
          <cell r="M2903">
            <v>1692.5</v>
          </cell>
          <cell r="N2903">
            <v>1692.5</v>
          </cell>
          <cell r="O2903"/>
          <cell r="P2903" t="str">
            <v>Dec/2024</v>
          </cell>
          <cell r="Q2903">
            <v>1692.5</v>
          </cell>
          <cell r="R2903">
            <v>386</v>
          </cell>
          <cell r="S2903">
            <v>0</v>
          </cell>
          <cell r="T2903" t="str">
            <v>Active</v>
          </cell>
          <cell r="U2903" t="str">
            <v>Masspay</v>
          </cell>
        </row>
        <row r="2904">
          <cell r="J2904" t="str">
            <v>SG-Monex-01/2025</v>
          </cell>
          <cell r="K2904">
            <v>45698</v>
          </cell>
          <cell r="L2904" t="str">
            <v>Monthly Billing</v>
          </cell>
          <cell r="M2904">
            <v>1347.5</v>
          </cell>
          <cell r="N2904">
            <v>1347.5</v>
          </cell>
          <cell r="O2904"/>
          <cell r="P2904" t="str">
            <v>Jan/2025</v>
          </cell>
          <cell r="Q2904">
            <v>1347.5</v>
          </cell>
          <cell r="R2904">
            <v>354</v>
          </cell>
          <cell r="S2904">
            <v>0</v>
          </cell>
          <cell r="T2904" t="str">
            <v>Active</v>
          </cell>
          <cell r="U2904" t="str">
            <v>Masspay</v>
          </cell>
        </row>
        <row r="2905">
          <cell r="J2905" t="str">
            <v>SG-Monex-02/2025</v>
          </cell>
          <cell r="K2905">
            <v>45726</v>
          </cell>
          <cell r="L2905" t="str">
            <v>Monthly Billing</v>
          </cell>
          <cell r="M2905">
            <v>1534</v>
          </cell>
          <cell r="N2905">
            <v>1534</v>
          </cell>
          <cell r="O2905"/>
          <cell r="P2905" t="str">
            <v>Feb/2025</v>
          </cell>
          <cell r="Q2905">
            <v>1534</v>
          </cell>
          <cell r="R2905">
            <v>326</v>
          </cell>
          <cell r="S2905">
            <v>0</v>
          </cell>
          <cell r="T2905" t="str">
            <v>Active</v>
          </cell>
          <cell r="U2905" t="str">
            <v>Masspay</v>
          </cell>
        </row>
        <row r="2906">
          <cell r="J2906" t="str">
            <v>SG-Monex-03/2025</v>
          </cell>
          <cell r="K2906">
            <v>45755</v>
          </cell>
          <cell r="L2906" t="str">
            <v>Monthly Billing</v>
          </cell>
          <cell r="M2906">
            <v>1985.25</v>
          </cell>
          <cell r="N2906">
            <v>1985.25</v>
          </cell>
          <cell r="O2906"/>
          <cell r="P2906" t="str">
            <v>Mar/2025</v>
          </cell>
          <cell r="Q2906">
            <v>1985.25</v>
          </cell>
          <cell r="R2906">
            <v>297</v>
          </cell>
          <cell r="S2906">
            <v>0</v>
          </cell>
          <cell r="T2906" t="str">
            <v>Active</v>
          </cell>
          <cell r="U2906" t="str">
            <v>Masspay</v>
          </cell>
        </row>
        <row r="2907">
          <cell r="J2907" t="str">
            <v>SG-Monex-04/2025</v>
          </cell>
          <cell r="K2907">
            <v>45785</v>
          </cell>
          <cell r="L2907" t="str">
            <v>Monthly Billing</v>
          </cell>
          <cell r="M2907">
            <v>1815.75</v>
          </cell>
          <cell r="N2907">
            <v>1815.75</v>
          </cell>
          <cell r="O2907"/>
          <cell r="P2907" t="str">
            <v>Apr/2025</v>
          </cell>
          <cell r="Q2907">
            <v>1815.75</v>
          </cell>
          <cell r="R2907">
            <v>267</v>
          </cell>
          <cell r="S2907">
            <v>0</v>
          </cell>
          <cell r="T2907" t="str">
            <v>Active</v>
          </cell>
          <cell r="U2907" t="str">
            <v>Masspay</v>
          </cell>
        </row>
        <row r="2908">
          <cell r="J2908" t="str">
            <v>SG-Monex-05/2025</v>
          </cell>
          <cell r="K2908">
            <v>45817</v>
          </cell>
          <cell r="L2908" t="str">
            <v>Monthly Billing</v>
          </cell>
          <cell r="M2908">
            <v>1607.75</v>
          </cell>
          <cell r="N2908">
            <v>1607.75</v>
          </cell>
          <cell r="O2908"/>
          <cell r="P2908" t="str">
            <v>May/2025</v>
          </cell>
          <cell r="Q2908">
            <v>1607.75</v>
          </cell>
          <cell r="R2908">
            <v>235</v>
          </cell>
          <cell r="S2908">
            <v>0</v>
          </cell>
          <cell r="T2908" t="str">
            <v>Active</v>
          </cell>
          <cell r="U2908" t="str">
            <v>Masspay</v>
          </cell>
        </row>
        <row r="2909">
          <cell r="J2909" t="str">
            <v>SG-Monex-06/2025</v>
          </cell>
          <cell r="K2909">
            <v>45846</v>
          </cell>
          <cell r="L2909" t="str">
            <v>Monthly Billing</v>
          </cell>
          <cell r="M2909">
            <v>2691.25</v>
          </cell>
          <cell r="N2909">
            <v>2691.25</v>
          </cell>
          <cell r="O2909">
            <v>0</v>
          </cell>
          <cell r="P2909" t="str">
            <v>Jun/2025</v>
          </cell>
          <cell r="Q2909">
            <v>2691.25</v>
          </cell>
          <cell r="R2909">
            <v>206</v>
          </cell>
          <cell r="S2909">
            <v>0</v>
          </cell>
          <cell r="T2909" t="str">
            <v>Active</v>
          </cell>
          <cell r="U2909" t="str">
            <v>Masspay</v>
          </cell>
        </row>
        <row r="2910">
          <cell r="J2910" t="str">
            <v>SG-Monex-07/2025</v>
          </cell>
          <cell r="K2910">
            <v>45877</v>
          </cell>
          <cell r="L2910" t="str">
            <v>Monthly Billing</v>
          </cell>
          <cell r="M2910">
            <v>2850.73</v>
          </cell>
          <cell r="N2910">
            <v>2850.73</v>
          </cell>
          <cell r="O2910">
            <v>0</v>
          </cell>
          <cell r="P2910" t="str">
            <v>Jul/2025</v>
          </cell>
          <cell r="Q2910">
            <v>2850.73</v>
          </cell>
          <cell r="R2910">
            <v>175</v>
          </cell>
          <cell r="S2910">
            <v>0</v>
          </cell>
          <cell r="T2910" t="str">
            <v>Active</v>
          </cell>
          <cell r="U2910" t="str">
            <v>Masspay</v>
          </cell>
        </row>
        <row r="2911">
          <cell r="J2911" t="str">
            <v>SG-Monex-08/2025</v>
          </cell>
          <cell r="K2911">
            <v>45908</v>
          </cell>
          <cell r="L2911" t="str">
            <v>Monthly Billing</v>
          </cell>
          <cell r="M2911">
            <v>2332.65</v>
          </cell>
          <cell r="N2911">
            <v>2332.65</v>
          </cell>
          <cell r="O2911">
            <v>0</v>
          </cell>
          <cell r="P2911" t="str">
            <v>Aug/2025</v>
          </cell>
          <cell r="Q2911">
            <v>2332.65</v>
          </cell>
          <cell r="R2911">
            <v>144</v>
          </cell>
          <cell r="S2911">
            <v>0</v>
          </cell>
          <cell r="T2911" t="str">
            <v>Active</v>
          </cell>
          <cell r="U2911" t="str">
            <v>Masspay</v>
          </cell>
        </row>
        <row r="2912">
          <cell r="J2912" t="str">
            <v>SG-Monex-09/2025</v>
          </cell>
          <cell r="K2912">
            <v>45939</v>
          </cell>
          <cell r="L2912" t="str">
            <v>Monthly Billing</v>
          </cell>
          <cell r="M2912">
            <v>2363</v>
          </cell>
          <cell r="N2912">
            <v>2363</v>
          </cell>
          <cell r="O2912">
            <v>0</v>
          </cell>
          <cell r="P2912" t="str">
            <v>Sep/2025</v>
          </cell>
          <cell r="Q2912">
            <v>2363</v>
          </cell>
          <cell r="R2912">
            <v>113</v>
          </cell>
          <cell r="S2912">
            <v>0</v>
          </cell>
          <cell r="T2912" t="str">
            <v>Active</v>
          </cell>
          <cell r="U2912" t="str">
            <v>Masspay</v>
          </cell>
        </row>
        <row r="2913">
          <cell r="J2913" t="str">
            <v>SG-Monex-10/2025</v>
          </cell>
          <cell r="K2913">
            <v>45974</v>
          </cell>
          <cell r="L2913" t="str">
            <v>Monthly Billing</v>
          </cell>
          <cell r="M2913">
            <v>2567.5</v>
          </cell>
          <cell r="N2913">
            <v>2567.5</v>
          </cell>
          <cell r="O2913">
            <v>0</v>
          </cell>
          <cell r="P2913" t="str">
            <v>Oct/2025</v>
          </cell>
          <cell r="Q2913">
            <v>2567.5</v>
          </cell>
          <cell r="R2913">
            <v>78</v>
          </cell>
          <cell r="S2913">
            <v>0</v>
          </cell>
          <cell r="T2913" t="str">
            <v>Active</v>
          </cell>
          <cell r="U2913" t="str">
            <v>Masspay</v>
          </cell>
        </row>
        <row r="2914">
          <cell r="J2914" t="str">
            <v>SG-Monex-11/2025</v>
          </cell>
          <cell r="K2914">
            <v>46000</v>
          </cell>
          <cell r="L2914" t="str">
            <v>Monthly Billing</v>
          </cell>
          <cell r="M2914">
            <v>1429.4</v>
          </cell>
          <cell r="N2914">
            <v>1429.4</v>
          </cell>
          <cell r="O2914">
            <v>0</v>
          </cell>
          <cell r="P2914" t="str">
            <v>Nov/2025</v>
          </cell>
          <cell r="Q2914">
            <v>1429.4</v>
          </cell>
          <cell r="R2914">
            <v>52</v>
          </cell>
          <cell r="S2914">
            <v>0</v>
          </cell>
          <cell r="T2914" t="str">
            <v>Active</v>
          </cell>
          <cell r="U2914" t="str">
            <v>Masspay</v>
          </cell>
        </row>
        <row r="2915">
          <cell r="J2915" t="str">
            <v>SG-Monex-12/2025</v>
          </cell>
          <cell r="K2915">
            <v>46032</v>
          </cell>
          <cell r="L2915" t="str">
            <v>Monthly Billing</v>
          </cell>
          <cell r="M2915">
            <v>2807.75</v>
          </cell>
          <cell r="N2915">
            <v>2807.75</v>
          </cell>
          <cell r="O2915">
            <v>0</v>
          </cell>
          <cell r="P2915" t="str">
            <v>Dec/2025</v>
          </cell>
          <cell r="Q2915">
            <v>2807.75</v>
          </cell>
          <cell r="R2915">
            <v>20</v>
          </cell>
          <cell r="S2915">
            <v>0</v>
          </cell>
          <cell r="T2915" t="str">
            <v>Active</v>
          </cell>
          <cell r="U2915" t="str">
            <v>Masspay</v>
          </cell>
        </row>
        <row r="2916">
          <cell r="J2916" t="str">
            <v>AU-MoneyChain-09/2023</v>
          </cell>
          <cell r="K2916">
            <v>45209</v>
          </cell>
          <cell r="L2916" t="str">
            <v>Monthly Billing</v>
          </cell>
          <cell r="M2916">
            <v>66.19</v>
          </cell>
          <cell r="N2916">
            <v>66.19</v>
          </cell>
          <cell r="O2916"/>
          <cell r="P2916" t="str">
            <v>Sep/2023</v>
          </cell>
          <cell r="Q2916">
            <v>66.19</v>
          </cell>
          <cell r="R2916">
            <v>843</v>
          </cell>
          <cell r="S2916">
            <v>0</v>
          </cell>
          <cell r="T2916" t="str">
            <v>Active</v>
          </cell>
          <cell r="U2916" t="str">
            <v>Masspay</v>
          </cell>
        </row>
        <row r="2917">
          <cell r="J2917" t="str">
            <v>AU-MoneyChain-10/2023</v>
          </cell>
          <cell r="K2917">
            <v>45224</v>
          </cell>
          <cell r="L2917" t="str">
            <v>Client Setup Fee</v>
          </cell>
          <cell r="M2917">
            <v>17254.900000000001</v>
          </cell>
          <cell r="N2917">
            <v>17254.900000000001</v>
          </cell>
          <cell r="O2917"/>
          <cell r="P2917" t="str">
            <v>Oct/2023</v>
          </cell>
          <cell r="Q2917">
            <v>17254.900000000001</v>
          </cell>
          <cell r="R2917">
            <v>828</v>
          </cell>
          <cell r="S2917">
            <v>0</v>
          </cell>
          <cell r="T2917" t="str">
            <v>Active</v>
          </cell>
          <cell r="U2917" t="str">
            <v>Masspay</v>
          </cell>
        </row>
        <row r="2918">
          <cell r="J2918" t="str">
            <v>AU-MoneyChain-10/2023</v>
          </cell>
          <cell r="K2918">
            <v>45238</v>
          </cell>
          <cell r="L2918" t="str">
            <v>Monthly Billing</v>
          </cell>
          <cell r="M2918">
            <v>988.92</v>
          </cell>
          <cell r="N2918">
            <v>988.92</v>
          </cell>
          <cell r="O2918"/>
          <cell r="P2918" t="str">
            <v>Oct/2023</v>
          </cell>
          <cell r="Q2918">
            <v>988.92</v>
          </cell>
          <cell r="R2918">
            <v>814</v>
          </cell>
          <cell r="S2918">
            <v>0</v>
          </cell>
          <cell r="T2918" t="str">
            <v>Active</v>
          </cell>
          <cell r="U2918" t="str">
            <v>Masspay</v>
          </cell>
        </row>
        <row r="2919">
          <cell r="J2919" t="str">
            <v>AU-MoneyChain-11/2023</v>
          </cell>
          <cell r="K2919">
            <v>45268</v>
          </cell>
          <cell r="L2919" t="str">
            <v>Monthly Billing</v>
          </cell>
          <cell r="M2919">
            <v>1088.8399999999999</v>
          </cell>
          <cell r="N2919">
            <v>1088.8399999999999</v>
          </cell>
          <cell r="O2919"/>
          <cell r="P2919" t="str">
            <v>Nov/2023</v>
          </cell>
          <cell r="Q2919">
            <v>1088.8399999999999</v>
          </cell>
          <cell r="R2919">
            <v>784</v>
          </cell>
          <cell r="S2919">
            <v>0</v>
          </cell>
          <cell r="T2919" t="str">
            <v>Active</v>
          </cell>
          <cell r="U2919" t="str">
            <v>Masspay</v>
          </cell>
        </row>
        <row r="2920">
          <cell r="J2920" t="str">
            <v>AU-MoneyChain-12/2023</v>
          </cell>
          <cell r="K2920">
            <v>45301</v>
          </cell>
          <cell r="L2920" t="str">
            <v>Monthly Billing</v>
          </cell>
          <cell r="M2920">
            <v>912.73</v>
          </cell>
          <cell r="N2920">
            <v>912.73</v>
          </cell>
          <cell r="O2920"/>
          <cell r="P2920" t="str">
            <v>Dec/2023</v>
          </cell>
          <cell r="Q2920">
            <v>912.73</v>
          </cell>
          <cell r="R2920">
            <v>751</v>
          </cell>
          <cell r="S2920">
            <v>0</v>
          </cell>
          <cell r="T2920" t="str">
            <v>Active</v>
          </cell>
          <cell r="U2920" t="str">
            <v>Masspay</v>
          </cell>
        </row>
        <row r="2921">
          <cell r="J2921" t="str">
            <v>AU-MoneyChain-01/2024</v>
          </cell>
          <cell r="K2921">
            <v>45331</v>
          </cell>
          <cell r="L2921" t="str">
            <v>Monthly Billing</v>
          </cell>
          <cell r="M2921">
            <v>833.95</v>
          </cell>
          <cell r="N2921">
            <v>833.95</v>
          </cell>
          <cell r="O2921"/>
          <cell r="P2921" t="str">
            <v>Jan/2024</v>
          </cell>
          <cell r="Q2921">
            <v>833.95</v>
          </cell>
          <cell r="R2921">
            <v>721</v>
          </cell>
          <cell r="S2921">
            <v>0</v>
          </cell>
          <cell r="T2921" t="str">
            <v>Active</v>
          </cell>
          <cell r="U2921" t="str">
            <v>Masspay</v>
          </cell>
        </row>
        <row r="2922">
          <cell r="J2922" t="str">
            <v>AU-MoneyChain-02/2024</v>
          </cell>
          <cell r="K2922">
            <v>45360</v>
          </cell>
          <cell r="L2922" t="str">
            <v>Monthly Billing</v>
          </cell>
          <cell r="M2922">
            <v>376.92</v>
          </cell>
          <cell r="N2922">
            <v>376.92</v>
          </cell>
          <cell r="O2922"/>
          <cell r="P2922" t="str">
            <v>Feb/2024</v>
          </cell>
          <cell r="Q2922">
            <v>376.92</v>
          </cell>
          <cell r="R2922">
            <v>692</v>
          </cell>
          <cell r="S2922">
            <v>0</v>
          </cell>
          <cell r="T2922" t="str">
            <v>Active</v>
          </cell>
          <cell r="U2922" t="str">
            <v>Masspay</v>
          </cell>
        </row>
        <row r="2923">
          <cell r="J2923" t="str">
            <v>AU-MoneyChain-03/2024</v>
          </cell>
          <cell r="K2923">
            <v>45392</v>
          </cell>
          <cell r="L2923" t="str">
            <v>Monthly Billing</v>
          </cell>
          <cell r="M2923">
            <v>8.26</v>
          </cell>
          <cell r="N2923">
            <v>8.26</v>
          </cell>
          <cell r="O2923"/>
          <cell r="P2923" t="str">
            <v>Mar/2024</v>
          </cell>
          <cell r="Q2923">
            <v>8.26</v>
          </cell>
          <cell r="R2923">
            <v>660</v>
          </cell>
          <cell r="S2923">
            <v>0</v>
          </cell>
          <cell r="T2923" t="str">
            <v>Active</v>
          </cell>
          <cell r="U2923" t="str">
            <v>Masspay</v>
          </cell>
        </row>
        <row r="2924">
          <cell r="J2924" t="str">
            <v>AU-MoneyChain-04/2024</v>
          </cell>
          <cell r="K2924">
            <v>45421</v>
          </cell>
          <cell r="L2924" t="str">
            <v>Monthly Billing</v>
          </cell>
          <cell r="M2924">
            <v>30.8</v>
          </cell>
          <cell r="N2924">
            <v>30.8</v>
          </cell>
          <cell r="O2924"/>
          <cell r="P2924" t="str">
            <v>Apr/2024</v>
          </cell>
          <cell r="Q2924">
            <v>30.8</v>
          </cell>
          <cell r="R2924">
            <v>631</v>
          </cell>
          <cell r="S2924">
            <v>0</v>
          </cell>
          <cell r="T2924" t="str">
            <v>Active</v>
          </cell>
          <cell r="U2924" t="str">
            <v>Masspay</v>
          </cell>
        </row>
        <row r="2925">
          <cell r="J2925" t="str">
            <v>AU-MoneyChain-05/2024</v>
          </cell>
          <cell r="K2925">
            <v>45453</v>
          </cell>
          <cell r="L2925" t="str">
            <v>Monthly Billing</v>
          </cell>
          <cell r="M2925">
            <v>60.4</v>
          </cell>
          <cell r="N2925">
            <v>60.4</v>
          </cell>
          <cell r="O2925"/>
          <cell r="P2925" t="str">
            <v>May/2024</v>
          </cell>
          <cell r="Q2925">
            <v>60.4</v>
          </cell>
          <cell r="R2925">
            <v>599</v>
          </cell>
          <cell r="S2925">
            <v>0</v>
          </cell>
          <cell r="T2925" t="str">
            <v>Active</v>
          </cell>
          <cell r="U2925" t="str">
            <v>Masspay</v>
          </cell>
        </row>
        <row r="2926">
          <cell r="J2926" t="str">
            <v>AU-MoneyChain-02/2025</v>
          </cell>
          <cell r="K2926">
            <v>45726</v>
          </cell>
          <cell r="L2926" t="str">
            <v>Monthly Billing</v>
          </cell>
          <cell r="M2926">
            <v>16.100000000000001</v>
          </cell>
          <cell r="N2926">
            <v>16.100000000000001</v>
          </cell>
          <cell r="O2926"/>
          <cell r="P2926" t="str">
            <v>Feb/2025</v>
          </cell>
          <cell r="Q2926">
            <v>16.100000000000001</v>
          </cell>
          <cell r="R2926">
            <v>326</v>
          </cell>
          <cell r="S2926">
            <v>0</v>
          </cell>
          <cell r="T2926" t="str">
            <v>Active</v>
          </cell>
          <cell r="U2926" t="str">
            <v>Masspay</v>
          </cell>
        </row>
        <row r="2927">
          <cell r="J2927" t="str">
            <v>AU-MoneyChain-04/2025</v>
          </cell>
          <cell r="K2927">
            <v>45786</v>
          </cell>
          <cell r="L2927" t="str">
            <v>Monthly Billing</v>
          </cell>
          <cell r="M2927">
            <v>967.04</v>
          </cell>
          <cell r="N2927">
            <v>967.04</v>
          </cell>
          <cell r="O2927"/>
          <cell r="P2927" t="str">
            <v>Apr/2025</v>
          </cell>
          <cell r="Q2927">
            <v>967.04</v>
          </cell>
          <cell r="R2927">
            <v>266</v>
          </cell>
          <cell r="S2927">
            <v>0</v>
          </cell>
          <cell r="T2927" t="str">
            <v>Active</v>
          </cell>
          <cell r="U2927" t="str">
            <v>Masspay</v>
          </cell>
        </row>
        <row r="2928">
          <cell r="J2928" t="str">
            <v>AU-CN-MoneyChain-04-2025</v>
          </cell>
          <cell r="K2928">
            <v>45790</v>
          </cell>
          <cell r="L2928" t="str">
            <v>Credit Note-Rebate</v>
          </cell>
          <cell r="M2928">
            <v>-8687.23</v>
          </cell>
          <cell r="N2928">
            <v>-8687.23</v>
          </cell>
          <cell r="O2928">
            <v>0</v>
          </cell>
          <cell r="P2928" t="str">
            <v>Apr-2025</v>
          </cell>
          <cell r="Q2928">
            <v>-8687.23</v>
          </cell>
          <cell r="R2928">
            <v>262</v>
          </cell>
          <cell r="S2928">
            <v>0</v>
          </cell>
          <cell r="T2928" t="str">
            <v>Active</v>
          </cell>
          <cell r="U2928" t="str">
            <v>Masspay</v>
          </cell>
        </row>
        <row r="2929">
          <cell r="J2929" t="str">
            <v>AU-MoneyChain-05/2025</v>
          </cell>
          <cell r="K2929">
            <v>45818</v>
          </cell>
          <cell r="L2929" t="str">
            <v>Monthly Billing</v>
          </cell>
          <cell r="M2929">
            <v>1001.83</v>
          </cell>
          <cell r="N2929">
            <v>1001.83</v>
          </cell>
          <cell r="O2929"/>
          <cell r="P2929" t="str">
            <v>May/2025</v>
          </cell>
          <cell r="Q2929">
            <v>1001.83</v>
          </cell>
          <cell r="R2929">
            <v>234</v>
          </cell>
          <cell r="S2929">
            <v>0</v>
          </cell>
          <cell r="T2929" t="str">
            <v>Active</v>
          </cell>
          <cell r="U2929" t="str">
            <v>Masspay</v>
          </cell>
        </row>
        <row r="2930">
          <cell r="J2930" t="str">
            <v>AU-MoneyChain-06/2025</v>
          </cell>
          <cell r="K2930">
            <v>45846</v>
          </cell>
          <cell r="L2930" t="str">
            <v>Monthly Billing</v>
          </cell>
          <cell r="M2930">
            <v>225.45</v>
          </cell>
          <cell r="N2930">
            <v>225.45</v>
          </cell>
          <cell r="O2930">
            <v>0</v>
          </cell>
          <cell r="P2930" t="str">
            <v>Jun/2025</v>
          </cell>
          <cell r="Q2930">
            <v>225.45</v>
          </cell>
          <cell r="R2930">
            <v>206</v>
          </cell>
          <cell r="S2930">
            <v>0</v>
          </cell>
          <cell r="T2930" t="str">
            <v>Active</v>
          </cell>
          <cell r="U2930" t="str">
            <v>Masspay</v>
          </cell>
        </row>
        <row r="2931">
          <cell r="J2931" t="str">
            <v>AU-MoneyChain-07/2025</v>
          </cell>
          <cell r="K2931">
            <v>45877</v>
          </cell>
          <cell r="L2931" t="str">
            <v>Monthly Billing</v>
          </cell>
          <cell r="M2931">
            <v>244.42</v>
          </cell>
          <cell r="N2931">
            <v>244.42</v>
          </cell>
          <cell r="O2931">
            <v>0</v>
          </cell>
          <cell r="P2931" t="str">
            <v>Jul/2025</v>
          </cell>
          <cell r="Q2931">
            <v>244.42</v>
          </cell>
          <cell r="R2931">
            <v>175</v>
          </cell>
          <cell r="S2931">
            <v>0</v>
          </cell>
          <cell r="T2931" t="str">
            <v>Active</v>
          </cell>
          <cell r="U2931" t="str">
            <v>Masspay</v>
          </cell>
        </row>
        <row r="2932">
          <cell r="J2932" t="str">
            <v>AU-MoneyChain-08/2025</v>
          </cell>
          <cell r="K2932">
            <v>45908</v>
          </cell>
          <cell r="L2932" t="str">
            <v>Monthly Billing</v>
          </cell>
          <cell r="M2932">
            <v>241.59</v>
          </cell>
          <cell r="N2932">
            <v>241.59</v>
          </cell>
          <cell r="O2932">
            <v>0</v>
          </cell>
          <cell r="P2932" t="str">
            <v>Aug/2025</v>
          </cell>
          <cell r="Q2932">
            <v>241.59</v>
          </cell>
          <cell r="R2932">
            <v>144</v>
          </cell>
          <cell r="S2932">
            <v>0</v>
          </cell>
          <cell r="T2932" t="str">
            <v>Active</v>
          </cell>
          <cell r="U2932" t="str">
            <v>Masspay</v>
          </cell>
        </row>
        <row r="2933">
          <cell r="J2933" t="str">
            <v>AU-MoneyChain-09/2025</v>
          </cell>
          <cell r="K2933">
            <v>45938</v>
          </cell>
          <cell r="L2933" t="str">
            <v>Monthly Billing</v>
          </cell>
          <cell r="M2933">
            <v>782.28</v>
          </cell>
          <cell r="N2933">
            <v>782.28</v>
          </cell>
          <cell r="O2933">
            <v>0</v>
          </cell>
          <cell r="P2933" t="str">
            <v>Sep/2025</v>
          </cell>
          <cell r="Q2933">
            <v>782.28</v>
          </cell>
          <cell r="R2933">
            <v>114</v>
          </cell>
          <cell r="S2933">
            <v>0</v>
          </cell>
          <cell r="T2933" t="str">
            <v>Active</v>
          </cell>
          <cell r="U2933" t="str">
            <v>Masspay</v>
          </cell>
        </row>
        <row r="2934">
          <cell r="J2934" t="str">
            <v>AU-MoneyChain-10/2025</v>
          </cell>
          <cell r="K2934">
            <v>45971</v>
          </cell>
          <cell r="L2934" t="str">
            <v>Monthly Billing</v>
          </cell>
          <cell r="M2934">
            <v>180.45</v>
          </cell>
          <cell r="N2934">
            <v>180.45</v>
          </cell>
          <cell r="O2934">
            <v>0</v>
          </cell>
          <cell r="P2934" t="str">
            <v>Oct/2025</v>
          </cell>
          <cell r="Q2934">
            <v>180.45</v>
          </cell>
          <cell r="R2934">
            <v>81</v>
          </cell>
          <cell r="S2934">
            <v>0</v>
          </cell>
          <cell r="T2934" t="str">
            <v>Active</v>
          </cell>
          <cell r="U2934" t="str">
            <v>Masspay</v>
          </cell>
        </row>
        <row r="2935">
          <cell r="J2935" t="str">
            <v>AU-MoneyChain-11/2025</v>
          </cell>
          <cell r="K2935">
            <v>46000</v>
          </cell>
          <cell r="L2935" t="str">
            <v>Monthly Billing</v>
          </cell>
          <cell r="M2935">
            <v>58.29</v>
          </cell>
          <cell r="N2935">
            <v>58.29</v>
          </cell>
          <cell r="O2935">
            <v>0</v>
          </cell>
          <cell r="P2935" t="str">
            <v>Nov/2025</v>
          </cell>
          <cell r="Q2935">
            <v>58.29</v>
          </cell>
          <cell r="R2935">
            <v>52</v>
          </cell>
          <cell r="S2935">
            <v>0</v>
          </cell>
          <cell r="T2935" t="str">
            <v>Active</v>
          </cell>
          <cell r="U2935" t="str">
            <v>Masspay</v>
          </cell>
        </row>
        <row r="2936">
          <cell r="J2936" t="str">
            <v>AU-MoneyChain-12/2025</v>
          </cell>
          <cell r="K2936">
            <v>46032</v>
          </cell>
          <cell r="L2936" t="str">
            <v>Monthly Billing</v>
          </cell>
          <cell r="M2936">
            <v>158.4</v>
          </cell>
          <cell r="N2936">
            <v>158.4</v>
          </cell>
          <cell r="O2936">
            <v>0</v>
          </cell>
          <cell r="P2936" t="str">
            <v>Dec/2025</v>
          </cell>
          <cell r="Q2936">
            <v>158.4</v>
          </cell>
          <cell r="R2936">
            <v>20</v>
          </cell>
          <cell r="S2936">
            <v>0</v>
          </cell>
          <cell r="T2936" t="str">
            <v>Active</v>
          </cell>
          <cell r="U2936" t="str">
            <v>Masspay</v>
          </cell>
        </row>
        <row r="2937">
          <cell r="J2937" t="str">
            <v>SG-MoneyCorp Banco-08/2022</v>
          </cell>
          <cell r="K2937">
            <v>44780</v>
          </cell>
          <cell r="L2937" t="str">
            <v>Monthly Billing</v>
          </cell>
          <cell r="M2937">
            <v>0.5</v>
          </cell>
          <cell r="N2937">
            <v>0.5</v>
          </cell>
          <cell r="O2937"/>
          <cell r="P2937" t="str">
            <v>Aug/2022</v>
          </cell>
          <cell r="Q2937">
            <v>0.5</v>
          </cell>
          <cell r="R2937">
            <v>1272</v>
          </cell>
          <cell r="S2937">
            <v>0</v>
          </cell>
          <cell r="T2937" t="str">
            <v>Active</v>
          </cell>
          <cell r="U2937" t="str">
            <v>Masspay</v>
          </cell>
        </row>
        <row r="2938">
          <cell r="J2938" t="str">
            <v>SG-MoneyCorp Banco De Cambio S.A-12/2022</v>
          </cell>
          <cell r="K2938">
            <v>44933</v>
          </cell>
          <cell r="L2938" t="str">
            <v>Monthly Billing</v>
          </cell>
          <cell r="M2938">
            <v>0</v>
          </cell>
          <cell r="N2938">
            <v>0.5</v>
          </cell>
          <cell r="O2938"/>
          <cell r="P2938" t="str">
            <v>Dec/2022</v>
          </cell>
          <cell r="Q2938">
            <v>0</v>
          </cell>
          <cell r="R2938">
            <v>1119</v>
          </cell>
          <cell r="S2938">
            <v>0</v>
          </cell>
          <cell r="T2938" t="str">
            <v>Active</v>
          </cell>
          <cell r="U2938" t="str">
            <v>Masspay</v>
          </cell>
        </row>
        <row r="2939">
          <cell r="J2939" t="str">
            <v>UK -moneycorp bank-08/2023</v>
          </cell>
          <cell r="K2939">
            <v>45176</v>
          </cell>
          <cell r="L2939" t="str">
            <v>Monthly Billing</v>
          </cell>
          <cell r="M2939">
            <v>0.78</v>
          </cell>
          <cell r="N2939">
            <v>0.78</v>
          </cell>
          <cell r="O2939"/>
          <cell r="P2939" t="str">
            <v>Aug/2023</v>
          </cell>
          <cell r="Q2939">
            <v>0.78</v>
          </cell>
          <cell r="R2939">
            <v>876</v>
          </cell>
          <cell r="S2939">
            <v>0</v>
          </cell>
          <cell r="T2939" t="str">
            <v>Active</v>
          </cell>
          <cell r="U2939" t="str">
            <v>Masspay</v>
          </cell>
        </row>
        <row r="2940">
          <cell r="J2940" t="str">
            <v>UK-moneycorp bank-05/2023</v>
          </cell>
          <cell r="K2940">
            <v>45084</v>
          </cell>
          <cell r="L2940" t="str">
            <v>Monthly Billing</v>
          </cell>
          <cell r="M2940">
            <v>1.56</v>
          </cell>
          <cell r="N2940">
            <v>1.56</v>
          </cell>
          <cell r="O2940"/>
          <cell r="P2940" t="str">
            <v>May/2023</v>
          </cell>
          <cell r="Q2940">
            <v>1.56</v>
          </cell>
          <cell r="R2940">
            <v>968</v>
          </cell>
          <cell r="S2940">
            <v>0</v>
          </cell>
          <cell r="T2940" t="str">
            <v>Active</v>
          </cell>
          <cell r="U2940" t="str">
            <v>Masspay</v>
          </cell>
        </row>
        <row r="2941">
          <cell r="J2941" t="str">
            <v>UK-moneycorp bank-09/2023</v>
          </cell>
          <cell r="K2941">
            <v>45206</v>
          </cell>
          <cell r="L2941" t="str">
            <v>Monthly Billing</v>
          </cell>
          <cell r="M2941">
            <v>0.78</v>
          </cell>
          <cell r="N2941">
            <v>0.78</v>
          </cell>
          <cell r="O2941"/>
          <cell r="P2941" t="str">
            <v>Sep/2023</v>
          </cell>
          <cell r="Q2941">
            <v>0.78</v>
          </cell>
          <cell r="R2941">
            <v>846</v>
          </cell>
          <cell r="S2941">
            <v>0</v>
          </cell>
          <cell r="T2941" t="str">
            <v>Active</v>
          </cell>
          <cell r="U2941" t="str">
            <v>Masspay</v>
          </cell>
        </row>
        <row r="2942">
          <cell r="J2942" t="str">
            <v>UK-moneycorp bank-09/2025</v>
          </cell>
          <cell r="K2942">
            <v>45937</v>
          </cell>
          <cell r="L2942" t="str">
            <v>Monthly Billing</v>
          </cell>
          <cell r="M2942">
            <v>10.89</v>
          </cell>
          <cell r="N2942">
            <v>0</v>
          </cell>
          <cell r="O2942">
            <v>0</v>
          </cell>
          <cell r="P2942" t="str">
            <v>Sep/2025</v>
          </cell>
          <cell r="Q2942">
            <v>10.89</v>
          </cell>
          <cell r="R2942">
            <v>115</v>
          </cell>
          <cell r="S2942">
            <v>0</v>
          </cell>
          <cell r="T2942" t="str">
            <v>Active</v>
          </cell>
          <cell r="U2942" t="str">
            <v>Masspay</v>
          </cell>
        </row>
        <row r="2943">
          <cell r="J2943" t="str">
            <v>UK-CN-moneycorp bank-09/2025</v>
          </cell>
          <cell r="K2943">
            <v>45972</v>
          </cell>
          <cell r="L2943" t="str">
            <v>Credit Note-Write Off</v>
          </cell>
          <cell r="M2943">
            <v>-10.89</v>
          </cell>
          <cell r="N2943">
            <v>0</v>
          </cell>
          <cell r="O2943">
            <v>0</v>
          </cell>
          <cell r="P2943" t="str">
            <v>Sep/2025</v>
          </cell>
          <cell r="Q2943">
            <v>-10.89</v>
          </cell>
          <cell r="R2943">
            <v>80</v>
          </cell>
          <cell r="S2943">
            <v>0</v>
          </cell>
          <cell r="T2943" t="str">
            <v>Active</v>
          </cell>
          <cell r="U2943" t="str">
            <v>Masspay</v>
          </cell>
        </row>
        <row r="2944">
          <cell r="J2944" t="str">
            <v>US-MONEYCORP US INC-11/2022</v>
          </cell>
          <cell r="K2944">
            <v>44907</v>
          </cell>
          <cell r="L2944" t="str">
            <v>Monthly Billing</v>
          </cell>
          <cell r="M2944">
            <v>562</v>
          </cell>
          <cell r="N2944">
            <v>562</v>
          </cell>
          <cell r="O2944"/>
          <cell r="P2944" t="str">
            <v>Nov/2022</v>
          </cell>
          <cell r="Q2944">
            <v>562</v>
          </cell>
          <cell r="R2944">
            <v>1145</v>
          </cell>
          <cell r="S2944">
            <v>0</v>
          </cell>
          <cell r="T2944" t="str">
            <v>Active</v>
          </cell>
          <cell r="U2944" t="str">
            <v>Masspay</v>
          </cell>
        </row>
        <row r="2945">
          <cell r="J2945" t="str">
            <v>US-MONEYCORP US INC-12/2022</v>
          </cell>
          <cell r="K2945">
            <v>44933</v>
          </cell>
          <cell r="L2945" t="str">
            <v>Monthly Billing</v>
          </cell>
          <cell r="M2945">
            <v>696.5</v>
          </cell>
          <cell r="N2945">
            <v>696.5</v>
          </cell>
          <cell r="O2945"/>
          <cell r="P2945" t="str">
            <v>Dec/2022</v>
          </cell>
          <cell r="Q2945">
            <v>696.5</v>
          </cell>
          <cell r="R2945">
            <v>1119</v>
          </cell>
          <cell r="S2945">
            <v>0</v>
          </cell>
          <cell r="T2945" t="str">
            <v>Active</v>
          </cell>
          <cell r="U2945" t="str">
            <v>Masspay</v>
          </cell>
        </row>
        <row r="2946">
          <cell r="J2946" t="str">
            <v>US-MONEYCORP US INC-01/2023</v>
          </cell>
          <cell r="K2946">
            <v>44964</v>
          </cell>
          <cell r="L2946" t="str">
            <v>Monthly Billing</v>
          </cell>
          <cell r="M2946">
            <v>952</v>
          </cell>
          <cell r="N2946">
            <v>952</v>
          </cell>
          <cell r="O2946"/>
          <cell r="P2946" t="str">
            <v>Jan/2023</v>
          </cell>
          <cell r="Q2946">
            <v>952</v>
          </cell>
          <cell r="R2946">
            <v>1088</v>
          </cell>
          <cell r="S2946">
            <v>0</v>
          </cell>
          <cell r="T2946" t="str">
            <v>Active</v>
          </cell>
          <cell r="U2946" t="str">
            <v>Masspay</v>
          </cell>
        </row>
        <row r="2947">
          <cell r="J2947" t="str">
            <v>US-MONEYCORPUS-02/2023</v>
          </cell>
          <cell r="K2947">
            <v>44992</v>
          </cell>
          <cell r="L2947" t="str">
            <v>Monthly Billing</v>
          </cell>
          <cell r="M2947">
            <v>1025.5</v>
          </cell>
          <cell r="N2947">
            <v>1025.5</v>
          </cell>
          <cell r="O2947"/>
          <cell r="P2947" t="str">
            <v>Feb/2023</v>
          </cell>
          <cell r="Q2947">
            <v>1025.5</v>
          </cell>
          <cell r="R2947">
            <v>1060</v>
          </cell>
          <cell r="S2947">
            <v>0</v>
          </cell>
          <cell r="T2947" t="str">
            <v>Active</v>
          </cell>
          <cell r="U2947" t="str">
            <v>Masspay</v>
          </cell>
        </row>
        <row r="2948">
          <cell r="J2948" t="str">
            <v>US-MONEYCORP US INC-03/2023</v>
          </cell>
          <cell r="K2948">
            <v>45023</v>
          </cell>
          <cell r="L2948" t="str">
            <v>Monthly Billing</v>
          </cell>
          <cell r="M2948">
            <v>1139</v>
          </cell>
          <cell r="N2948">
            <v>1139</v>
          </cell>
          <cell r="O2948"/>
          <cell r="P2948" t="str">
            <v>Mar/2023</v>
          </cell>
          <cell r="Q2948">
            <v>1139</v>
          </cell>
          <cell r="R2948">
            <v>1029</v>
          </cell>
          <cell r="S2948">
            <v>0</v>
          </cell>
          <cell r="T2948" t="str">
            <v>Active</v>
          </cell>
          <cell r="U2948" t="str">
            <v>Masspay</v>
          </cell>
        </row>
        <row r="2949">
          <cell r="J2949" t="str">
            <v>US-MONEYCORP US INC-04/2023</v>
          </cell>
          <cell r="K2949">
            <v>45054</v>
          </cell>
          <cell r="L2949" t="str">
            <v>Monthly Billing</v>
          </cell>
          <cell r="M2949">
            <v>1476.25</v>
          </cell>
          <cell r="N2949">
            <v>1476.25</v>
          </cell>
          <cell r="O2949"/>
          <cell r="P2949" t="str">
            <v>Apr/2023</v>
          </cell>
          <cell r="Q2949">
            <v>1476.25</v>
          </cell>
          <cell r="R2949">
            <v>998</v>
          </cell>
          <cell r="S2949">
            <v>0</v>
          </cell>
          <cell r="T2949" t="str">
            <v>Active</v>
          </cell>
          <cell r="U2949" t="str">
            <v>Masspay</v>
          </cell>
        </row>
        <row r="2950">
          <cell r="J2950" t="str">
            <v>US-MONEYCORP US INC-05/2023</v>
          </cell>
          <cell r="K2950">
            <v>45084</v>
          </cell>
          <cell r="L2950" t="str">
            <v>Monthly Billing</v>
          </cell>
          <cell r="M2950">
            <v>1925</v>
          </cell>
          <cell r="N2950">
            <v>1925</v>
          </cell>
          <cell r="O2950"/>
          <cell r="P2950" t="str">
            <v>May/2023</v>
          </cell>
          <cell r="Q2950">
            <v>1925</v>
          </cell>
          <cell r="R2950">
            <v>968</v>
          </cell>
          <cell r="S2950">
            <v>0</v>
          </cell>
          <cell r="T2950" t="str">
            <v>Active</v>
          </cell>
          <cell r="U2950" t="str">
            <v>Masspay</v>
          </cell>
        </row>
        <row r="2951">
          <cell r="J2951" t="str">
            <v>US-MONEYCORP US INC-06/2023</v>
          </cell>
          <cell r="K2951">
            <v>45114</v>
          </cell>
          <cell r="L2951" t="str">
            <v>Monthly Billing</v>
          </cell>
          <cell r="M2951">
            <v>1873</v>
          </cell>
          <cell r="N2951">
            <v>1873</v>
          </cell>
          <cell r="O2951"/>
          <cell r="P2951" t="str">
            <v>Jun/2023</v>
          </cell>
          <cell r="Q2951">
            <v>1873</v>
          </cell>
          <cell r="R2951">
            <v>938</v>
          </cell>
          <cell r="S2951">
            <v>0</v>
          </cell>
          <cell r="T2951" t="str">
            <v>Active</v>
          </cell>
          <cell r="U2951" t="str">
            <v>Masspay</v>
          </cell>
        </row>
        <row r="2952">
          <cell r="J2952" t="str">
            <v>US-MONEYCORP US INC-07/2023</v>
          </cell>
          <cell r="K2952">
            <v>45145</v>
          </cell>
          <cell r="L2952" t="str">
            <v>Monthly Billing</v>
          </cell>
          <cell r="M2952">
            <v>2575.25</v>
          </cell>
          <cell r="N2952">
            <v>2575.25</v>
          </cell>
          <cell r="O2952"/>
          <cell r="P2952" t="str">
            <v>Jul/2023</v>
          </cell>
          <cell r="Q2952">
            <v>2575.25</v>
          </cell>
          <cell r="R2952">
            <v>907</v>
          </cell>
          <cell r="S2952">
            <v>0</v>
          </cell>
          <cell r="T2952" t="str">
            <v>Active</v>
          </cell>
          <cell r="U2952" t="str">
            <v>Masspay</v>
          </cell>
        </row>
        <row r="2953">
          <cell r="J2953" t="str">
            <v>US -MONEYCORP US INC-08/2023</v>
          </cell>
          <cell r="K2953">
            <v>45176</v>
          </cell>
          <cell r="L2953" t="str">
            <v>Monthly Billing</v>
          </cell>
          <cell r="M2953">
            <v>3445.5</v>
          </cell>
          <cell r="N2953">
            <v>3445.5</v>
          </cell>
          <cell r="O2953"/>
          <cell r="P2953" t="str">
            <v>Aug/2023</v>
          </cell>
          <cell r="Q2953">
            <v>3445.5</v>
          </cell>
          <cell r="R2953">
            <v>876</v>
          </cell>
          <cell r="S2953">
            <v>0</v>
          </cell>
          <cell r="T2953" t="str">
            <v>Active</v>
          </cell>
          <cell r="U2953" t="str">
            <v>Masspay</v>
          </cell>
        </row>
        <row r="2954">
          <cell r="J2954" t="str">
            <v>US-MONEYCORP US INC-09/2023</v>
          </cell>
          <cell r="K2954">
            <v>45206</v>
          </cell>
          <cell r="L2954" t="str">
            <v>Monthly Billing</v>
          </cell>
          <cell r="M2954">
            <v>2764.25</v>
          </cell>
          <cell r="N2954">
            <v>2764.25</v>
          </cell>
          <cell r="O2954"/>
          <cell r="P2954" t="str">
            <v>Sep/2023</v>
          </cell>
          <cell r="Q2954">
            <v>2764.25</v>
          </cell>
          <cell r="R2954">
            <v>846</v>
          </cell>
          <cell r="S2954">
            <v>0</v>
          </cell>
          <cell r="T2954" t="str">
            <v>Active</v>
          </cell>
          <cell r="U2954" t="str">
            <v>Masspay</v>
          </cell>
        </row>
        <row r="2955">
          <cell r="J2955" t="str">
            <v>US-MONEYCORP US INC-10/2023</v>
          </cell>
          <cell r="K2955">
            <v>45237</v>
          </cell>
          <cell r="L2955" t="str">
            <v>Monthly Billing</v>
          </cell>
          <cell r="M2955">
            <v>3720.85</v>
          </cell>
          <cell r="N2955">
            <v>3720.85</v>
          </cell>
          <cell r="O2955"/>
          <cell r="P2955" t="str">
            <v>Oct/2023</v>
          </cell>
          <cell r="Q2955">
            <v>3720.85</v>
          </cell>
          <cell r="R2955">
            <v>815</v>
          </cell>
          <cell r="S2955">
            <v>0</v>
          </cell>
          <cell r="T2955" t="str">
            <v>Active</v>
          </cell>
          <cell r="U2955" t="str">
            <v>Masspay</v>
          </cell>
        </row>
        <row r="2956">
          <cell r="J2956" t="str">
            <v>US-MONEYCORPUSIN-11/2023</v>
          </cell>
          <cell r="K2956">
            <v>45267</v>
          </cell>
          <cell r="L2956" t="str">
            <v>Monthly Billing</v>
          </cell>
          <cell r="M2956">
            <v>3841</v>
          </cell>
          <cell r="N2956">
            <v>3841</v>
          </cell>
          <cell r="O2956"/>
          <cell r="P2956" t="str">
            <v>Nov/2023</v>
          </cell>
          <cell r="Q2956">
            <v>3841</v>
          </cell>
          <cell r="R2956">
            <v>785</v>
          </cell>
          <cell r="S2956">
            <v>0</v>
          </cell>
          <cell r="T2956" t="str">
            <v>Active</v>
          </cell>
          <cell r="U2956" t="str">
            <v>Masspay</v>
          </cell>
        </row>
        <row r="2957">
          <cell r="J2957" t="str">
            <v>US-MONEYCORP US-12/2023</v>
          </cell>
          <cell r="K2957">
            <v>45299</v>
          </cell>
          <cell r="L2957" t="str">
            <v>Monthly Billing</v>
          </cell>
          <cell r="M2957">
            <v>3622.25</v>
          </cell>
          <cell r="N2957">
            <v>3622.25</v>
          </cell>
          <cell r="O2957"/>
          <cell r="P2957" t="str">
            <v>Dec/2023</v>
          </cell>
          <cell r="Q2957">
            <v>3622.25</v>
          </cell>
          <cell r="R2957">
            <v>753</v>
          </cell>
          <cell r="S2957">
            <v>0</v>
          </cell>
          <cell r="T2957" t="str">
            <v>Active</v>
          </cell>
          <cell r="U2957" t="str">
            <v>Masspay</v>
          </cell>
        </row>
        <row r="2958">
          <cell r="J2958" t="str">
            <v>US-MONEYCORP US INC-01/2024</v>
          </cell>
          <cell r="K2958">
            <v>45329</v>
          </cell>
          <cell r="L2958" t="str">
            <v>Monthly Billing</v>
          </cell>
          <cell r="M2958">
            <v>4398.5</v>
          </cell>
          <cell r="N2958">
            <v>4398.5</v>
          </cell>
          <cell r="O2958"/>
          <cell r="P2958" t="str">
            <v>Jan/2024</v>
          </cell>
          <cell r="Q2958">
            <v>4398.5</v>
          </cell>
          <cell r="R2958">
            <v>723</v>
          </cell>
          <cell r="S2958">
            <v>0</v>
          </cell>
          <cell r="T2958" t="str">
            <v>Active</v>
          </cell>
          <cell r="U2958" t="str">
            <v>Masspay</v>
          </cell>
        </row>
        <row r="2959">
          <cell r="J2959" t="str">
            <v>US-MONEYCORP US INC-02/2024</v>
          </cell>
          <cell r="K2959">
            <v>45358</v>
          </cell>
          <cell r="L2959" t="str">
            <v>Monthly Billing</v>
          </cell>
          <cell r="M2959">
            <v>3715.25</v>
          </cell>
          <cell r="N2959">
            <v>3715.25</v>
          </cell>
          <cell r="O2959"/>
          <cell r="P2959" t="str">
            <v>Feb/2024</v>
          </cell>
          <cell r="Q2959">
            <v>3715.25</v>
          </cell>
          <cell r="R2959">
            <v>694</v>
          </cell>
          <cell r="S2959">
            <v>0</v>
          </cell>
          <cell r="T2959" t="str">
            <v>Active</v>
          </cell>
          <cell r="U2959" t="str">
            <v>Masspay</v>
          </cell>
        </row>
        <row r="2960">
          <cell r="J2960" t="str">
            <v>US-MONEYCORP US INC-03/2024</v>
          </cell>
          <cell r="K2960">
            <v>45390</v>
          </cell>
          <cell r="L2960" t="str">
            <v>Monthly Billing</v>
          </cell>
          <cell r="M2960">
            <v>4345.5</v>
          </cell>
          <cell r="N2960">
            <v>4345.5</v>
          </cell>
          <cell r="O2960"/>
          <cell r="P2960" t="str">
            <v>Mar/2024</v>
          </cell>
          <cell r="Q2960">
            <v>4345.5</v>
          </cell>
          <cell r="R2960">
            <v>662</v>
          </cell>
          <cell r="S2960">
            <v>0</v>
          </cell>
          <cell r="T2960" t="str">
            <v>Active</v>
          </cell>
          <cell r="U2960" t="str">
            <v>Masspay</v>
          </cell>
        </row>
        <row r="2961">
          <cell r="J2961" t="str">
            <v>US-MONEYCORP US INC-04/2024</v>
          </cell>
          <cell r="K2961">
            <v>45419</v>
          </cell>
          <cell r="L2961" t="str">
            <v>Monthly Billing</v>
          </cell>
          <cell r="M2961">
            <v>4319</v>
          </cell>
          <cell r="N2961">
            <v>4319</v>
          </cell>
          <cell r="O2961"/>
          <cell r="P2961" t="str">
            <v>Apr/2024</v>
          </cell>
          <cell r="Q2961">
            <v>4319</v>
          </cell>
          <cell r="R2961">
            <v>633</v>
          </cell>
          <cell r="S2961">
            <v>0</v>
          </cell>
          <cell r="T2961" t="str">
            <v>Active</v>
          </cell>
          <cell r="U2961" t="str">
            <v>Masspay</v>
          </cell>
        </row>
        <row r="2962">
          <cell r="J2962" t="str">
            <v>US-MONEYCORP US INC-05/2024</v>
          </cell>
          <cell r="K2962">
            <v>45450</v>
          </cell>
          <cell r="L2962" t="str">
            <v>Monthly Billing</v>
          </cell>
          <cell r="M2962">
            <v>3306.75</v>
          </cell>
          <cell r="N2962">
            <v>3306.75</v>
          </cell>
          <cell r="O2962"/>
          <cell r="P2962" t="str">
            <v>May/2024</v>
          </cell>
          <cell r="Q2962">
            <v>3306.75</v>
          </cell>
          <cell r="R2962">
            <v>602</v>
          </cell>
          <cell r="S2962">
            <v>0</v>
          </cell>
          <cell r="T2962" t="str">
            <v>Active</v>
          </cell>
          <cell r="U2962" t="str">
            <v>Masspay</v>
          </cell>
        </row>
        <row r="2963">
          <cell r="J2963" t="str">
            <v>US-MONEYCORP US INC-06/2024</v>
          </cell>
          <cell r="K2963">
            <v>45481</v>
          </cell>
          <cell r="L2963" t="str">
            <v>Monthly Billing</v>
          </cell>
          <cell r="M2963">
            <v>3101.25</v>
          </cell>
          <cell r="N2963">
            <v>3101.25</v>
          </cell>
          <cell r="O2963"/>
          <cell r="P2963" t="str">
            <v>Jun/2024</v>
          </cell>
          <cell r="Q2963">
            <v>3101.25</v>
          </cell>
          <cell r="R2963">
            <v>571</v>
          </cell>
          <cell r="S2963">
            <v>0</v>
          </cell>
          <cell r="T2963" t="str">
            <v>Active</v>
          </cell>
          <cell r="U2963" t="str">
            <v>Masspay</v>
          </cell>
        </row>
        <row r="2964">
          <cell r="J2964" t="str">
            <v>US-MONEYCORP US INC-07/2024</v>
          </cell>
          <cell r="K2964">
            <v>45511</v>
          </cell>
          <cell r="L2964" t="str">
            <v>Monthly Billing</v>
          </cell>
          <cell r="M2964">
            <v>3834.25</v>
          </cell>
          <cell r="N2964">
            <v>3834.25</v>
          </cell>
          <cell r="O2964"/>
          <cell r="P2964" t="str">
            <v>Jul/2024</v>
          </cell>
          <cell r="Q2964">
            <v>3834.25</v>
          </cell>
          <cell r="R2964">
            <v>541</v>
          </cell>
          <cell r="S2964">
            <v>0</v>
          </cell>
          <cell r="T2964" t="str">
            <v>Active</v>
          </cell>
          <cell r="U2964" t="str">
            <v>Masspay</v>
          </cell>
        </row>
        <row r="2965">
          <cell r="J2965" t="str">
            <v>US-MONEYCORP US INC-08/2024</v>
          </cell>
          <cell r="K2965">
            <v>45542</v>
          </cell>
          <cell r="L2965" t="str">
            <v>Monthly Billing</v>
          </cell>
          <cell r="M2965">
            <v>3120.75</v>
          </cell>
          <cell r="N2965">
            <v>3120.75</v>
          </cell>
          <cell r="O2965"/>
          <cell r="P2965" t="str">
            <v>Aug/2024</v>
          </cell>
          <cell r="Q2965">
            <v>3120.75</v>
          </cell>
          <cell r="R2965">
            <v>510</v>
          </cell>
          <cell r="S2965">
            <v>0</v>
          </cell>
          <cell r="T2965" t="str">
            <v>Active</v>
          </cell>
          <cell r="U2965" t="str">
            <v>Masspay</v>
          </cell>
        </row>
        <row r="2966">
          <cell r="J2966" t="str">
            <v>US-MONEYCORP US INC-09/2024</v>
          </cell>
          <cell r="K2966">
            <v>45572</v>
          </cell>
          <cell r="L2966" t="str">
            <v>Monthly Billing</v>
          </cell>
          <cell r="M2966">
            <v>4132.75</v>
          </cell>
          <cell r="N2966">
            <v>4132.75</v>
          </cell>
          <cell r="O2966"/>
          <cell r="P2966" t="str">
            <v>Sep/2024</v>
          </cell>
          <cell r="Q2966">
            <v>4132.75</v>
          </cell>
          <cell r="R2966">
            <v>480</v>
          </cell>
          <cell r="S2966">
            <v>0</v>
          </cell>
          <cell r="T2966" t="str">
            <v>Active</v>
          </cell>
          <cell r="U2966" t="str">
            <v>Masspay</v>
          </cell>
        </row>
        <row r="2967">
          <cell r="J2967" t="str">
            <v>US-MONEYCORP US INC-10/2024</v>
          </cell>
          <cell r="K2967">
            <v>45603</v>
          </cell>
          <cell r="L2967" t="str">
            <v>Monthly Billing</v>
          </cell>
          <cell r="M2967">
            <v>3568.75</v>
          </cell>
          <cell r="N2967">
            <v>3568.75</v>
          </cell>
          <cell r="O2967"/>
          <cell r="P2967" t="str">
            <v>Oct/2024</v>
          </cell>
          <cell r="Q2967">
            <v>3568.75</v>
          </cell>
          <cell r="R2967">
            <v>449</v>
          </cell>
          <cell r="S2967">
            <v>0</v>
          </cell>
          <cell r="T2967" t="str">
            <v>Active</v>
          </cell>
          <cell r="U2967" t="str">
            <v>Masspay</v>
          </cell>
        </row>
        <row r="2968">
          <cell r="J2968" t="str">
            <v>US-MONEYCORP US INC-11/2024</v>
          </cell>
          <cell r="K2968">
            <v>45633</v>
          </cell>
          <cell r="L2968" t="str">
            <v>Monthly Billing</v>
          </cell>
          <cell r="M2968">
            <v>2975.5</v>
          </cell>
          <cell r="N2968">
            <v>2975.5</v>
          </cell>
          <cell r="O2968"/>
          <cell r="P2968" t="str">
            <v>Nov/2024</v>
          </cell>
          <cell r="Q2968">
            <v>0</v>
          </cell>
          <cell r="R2968">
            <v>419</v>
          </cell>
          <cell r="S2968">
            <v>0</v>
          </cell>
          <cell r="T2968" t="str">
            <v>Active</v>
          </cell>
          <cell r="U2968" t="str">
            <v>Masspay</v>
          </cell>
        </row>
        <row r="2969">
          <cell r="J2969" t="str">
            <v>US-MONEYCORP US INC-12/2024</v>
          </cell>
          <cell r="K2969">
            <v>45664</v>
          </cell>
          <cell r="L2969" t="str">
            <v>Monthly Billing</v>
          </cell>
          <cell r="M2969">
            <v>3265.75</v>
          </cell>
          <cell r="N2969">
            <v>3265.75</v>
          </cell>
          <cell r="O2969">
            <v>0</v>
          </cell>
          <cell r="P2969" t="str">
            <v>Dec-2024</v>
          </cell>
          <cell r="Q2969">
            <v>3265.75</v>
          </cell>
          <cell r="R2969">
            <v>388</v>
          </cell>
          <cell r="S2969">
            <v>0</v>
          </cell>
          <cell r="T2969" t="str">
            <v>Active</v>
          </cell>
          <cell r="U2969" t="str">
            <v>Masspay</v>
          </cell>
        </row>
        <row r="2970">
          <cell r="J2970" t="str">
            <v>US-MONEYCORP US INC-01/2025</v>
          </cell>
          <cell r="K2970">
            <v>45695</v>
          </cell>
          <cell r="L2970" t="str">
            <v>Monthly Billing</v>
          </cell>
          <cell r="M2970">
            <v>3709.75</v>
          </cell>
          <cell r="N2970">
            <v>3709.75</v>
          </cell>
          <cell r="O2970"/>
          <cell r="P2970" t="str">
            <v>Jan/2025</v>
          </cell>
          <cell r="Q2970">
            <v>3709.75</v>
          </cell>
          <cell r="R2970">
            <v>357</v>
          </cell>
          <cell r="S2970">
            <v>0</v>
          </cell>
          <cell r="T2970" t="str">
            <v>Active</v>
          </cell>
          <cell r="U2970" t="str">
            <v>Masspay</v>
          </cell>
        </row>
        <row r="2971">
          <cell r="J2971" t="str">
            <v>US-MONEYCORP US INC-02/2025</v>
          </cell>
          <cell r="K2971">
            <v>45723</v>
          </cell>
          <cell r="L2971" t="str">
            <v>Monthly Billing</v>
          </cell>
          <cell r="M2971">
            <v>4300.5</v>
          </cell>
          <cell r="N2971">
            <v>4300.5</v>
          </cell>
          <cell r="O2971"/>
          <cell r="P2971" t="str">
            <v>Feb/2025</v>
          </cell>
          <cell r="Q2971">
            <v>4300.5</v>
          </cell>
          <cell r="R2971">
            <v>329</v>
          </cell>
          <cell r="S2971">
            <v>0</v>
          </cell>
          <cell r="T2971" t="str">
            <v>Active</v>
          </cell>
          <cell r="U2971" t="str">
            <v>Masspay</v>
          </cell>
        </row>
        <row r="2972">
          <cell r="J2972" t="str">
            <v>US-MONEYCORP US INC-03/2025</v>
          </cell>
          <cell r="K2972">
            <v>45754</v>
          </cell>
          <cell r="L2972" t="str">
            <v>Monthly Billing</v>
          </cell>
          <cell r="M2972">
            <v>5143.5</v>
          </cell>
          <cell r="N2972">
            <v>5143.5</v>
          </cell>
          <cell r="O2972"/>
          <cell r="P2972" t="str">
            <v>Mar/2025</v>
          </cell>
          <cell r="Q2972">
            <v>5143.5</v>
          </cell>
          <cell r="R2972">
            <v>298</v>
          </cell>
          <cell r="S2972">
            <v>0</v>
          </cell>
          <cell r="T2972" t="str">
            <v>Active</v>
          </cell>
          <cell r="U2972" t="str">
            <v>Masspay</v>
          </cell>
        </row>
        <row r="2973">
          <cell r="J2973" t="str">
            <v>US-MONEYCORP US INC-04/2025</v>
          </cell>
          <cell r="K2973">
            <v>45784</v>
          </cell>
          <cell r="L2973" t="str">
            <v>Monthly Billing</v>
          </cell>
          <cell r="M2973">
            <v>5519.25</v>
          </cell>
          <cell r="N2973">
            <v>0</v>
          </cell>
          <cell r="O2973">
            <v>0</v>
          </cell>
          <cell r="P2973" t="str">
            <v>Apr/2025</v>
          </cell>
          <cell r="Q2973">
            <v>5519.25</v>
          </cell>
          <cell r="R2973">
            <v>268</v>
          </cell>
          <cell r="S2973">
            <v>0</v>
          </cell>
          <cell r="T2973" t="str">
            <v>Active</v>
          </cell>
          <cell r="U2973" t="str">
            <v>Masspay</v>
          </cell>
        </row>
        <row r="2974">
          <cell r="J2974" t="str">
            <v>US-MONEYCORP US INC-05/2025</v>
          </cell>
          <cell r="K2974">
            <v>45815</v>
          </cell>
          <cell r="L2974" t="str">
            <v>Monthly Billing</v>
          </cell>
          <cell r="M2974">
            <v>4543</v>
          </cell>
          <cell r="N2974">
            <v>4543</v>
          </cell>
          <cell r="O2974"/>
          <cell r="P2974" t="str">
            <v>May/2025</v>
          </cell>
          <cell r="Q2974">
            <v>4543</v>
          </cell>
          <cell r="R2974">
            <v>237</v>
          </cell>
          <cell r="S2974">
            <v>0</v>
          </cell>
          <cell r="T2974" t="str">
            <v>Active</v>
          </cell>
          <cell r="U2974" t="str">
            <v>Masspay</v>
          </cell>
        </row>
        <row r="2975">
          <cell r="J2975" t="str">
            <v>US-MONEYCORP US INC-06/2025</v>
          </cell>
          <cell r="K2975">
            <v>45845</v>
          </cell>
          <cell r="L2975" t="str">
            <v>Monthly Billing</v>
          </cell>
          <cell r="M2975">
            <v>4992.5</v>
          </cell>
          <cell r="N2975">
            <v>4992.5</v>
          </cell>
          <cell r="O2975"/>
          <cell r="P2975" t="str">
            <v>Jun/2025</v>
          </cell>
          <cell r="Q2975">
            <v>4992.5</v>
          </cell>
          <cell r="R2975">
            <v>207</v>
          </cell>
          <cell r="S2975">
            <v>0</v>
          </cell>
          <cell r="T2975" t="str">
            <v>Active</v>
          </cell>
          <cell r="U2975" t="str">
            <v>Masspay</v>
          </cell>
        </row>
        <row r="2976">
          <cell r="J2976" t="str">
            <v>US-MONEYCORP US INC-07/2025</v>
          </cell>
          <cell r="K2976">
            <v>45876</v>
          </cell>
          <cell r="L2976" t="str">
            <v>Monthly Billing</v>
          </cell>
          <cell r="M2976">
            <v>5187.75</v>
          </cell>
          <cell r="N2976">
            <v>5187.75</v>
          </cell>
          <cell r="O2976">
            <v>0</v>
          </cell>
          <cell r="P2976" t="str">
            <v>Jul/2025</v>
          </cell>
          <cell r="Q2976">
            <v>5187.75</v>
          </cell>
          <cell r="R2976">
            <v>176</v>
          </cell>
          <cell r="S2976">
            <v>0</v>
          </cell>
          <cell r="T2976" t="str">
            <v>Active</v>
          </cell>
          <cell r="U2976" t="str">
            <v>Masspay</v>
          </cell>
        </row>
        <row r="2977">
          <cell r="J2977" t="str">
            <v>US-MONEYCORP US INC-08/2025</v>
          </cell>
          <cell r="K2977">
            <v>45908</v>
          </cell>
          <cell r="L2977" t="str">
            <v>Monthly Billing</v>
          </cell>
          <cell r="M2977">
            <v>5142.75</v>
          </cell>
          <cell r="N2977">
            <v>5142.75</v>
          </cell>
          <cell r="O2977">
            <v>0</v>
          </cell>
          <cell r="P2977" t="str">
            <v>Aug/2025</v>
          </cell>
          <cell r="Q2977">
            <v>5142.75</v>
          </cell>
          <cell r="R2977">
            <v>144</v>
          </cell>
          <cell r="S2977">
            <v>0</v>
          </cell>
          <cell r="T2977" t="str">
            <v>Active</v>
          </cell>
          <cell r="U2977" t="str">
            <v>Masspay</v>
          </cell>
        </row>
        <row r="2978">
          <cell r="J2978" t="str">
            <v>US-MONEYCORP US INC-09/2025</v>
          </cell>
          <cell r="K2978">
            <v>45937</v>
          </cell>
          <cell r="L2978" t="str">
            <v>Monthly Billing</v>
          </cell>
          <cell r="M2978">
            <v>5415</v>
          </cell>
          <cell r="N2978">
            <v>5415</v>
          </cell>
          <cell r="O2978">
            <v>0</v>
          </cell>
          <cell r="P2978" t="str">
            <v>Sep/2025</v>
          </cell>
          <cell r="Q2978">
            <v>5415</v>
          </cell>
          <cell r="R2978">
            <v>115</v>
          </cell>
          <cell r="S2978">
            <v>0</v>
          </cell>
          <cell r="T2978" t="str">
            <v>Active</v>
          </cell>
          <cell r="U2978" t="str">
            <v>Masspay</v>
          </cell>
        </row>
        <row r="2979">
          <cell r="J2979" t="str">
            <v>US-MONEYCORP US INC-10/2025</v>
          </cell>
          <cell r="K2979">
            <v>45974</v>
          </cell>
          <cell r="L2979" t="str">
            <v>Monthly Billing</v>
          </cell>
          <cell r="M2979">
            <v>5827.75</v>
          </cell>
          <cell r="N2979">
            <v>5827.75</v>
          </cell>
          <cell r="O2979">
            <v>0</v>
          </cell>
          <cell r="P2979" t="str">
            <v>Oct/2025</v>
          </cell>
          <cell r="Q2979">
            <v>5827.75</v>
          </cell>
          <cell r="R2979">
            <v>78</v>
          </cell>
          <cell r="S2979">
            <v>0</v>
          </cell>
          <cell r="T2979" t="str">
            <v>Active</v>
          </cell>
          <cell r="U2979" t="str">
            <v>Masspay</v>
          </cell>
        </row>
        <row r="2980">
          <cell r="J2980" t="str">
            <v>US-MONEYCORP US INC-11/2025</v>
          </cell>
          <cell r="K2980">
            <v>45999</v>
          </cell>
          <cell r="L2980" t="str">
            <v>Monthly Billing</v>
          </cell>
          <cell r="M2980">
            <v>4533.25</v>
          </cell>
          <cell r="N2980">
            <v>4533.25</v>
          </cell>
          <cell r="O2980">
            <v>0</v>
          </cell>
          <cell r="P2980" t="str">
            <v>Nov/2025</v>
          </cell>
          <cell r="Q2980">
            <v>4533.25</v>
          </cell>
          <cell r="R2980">
            <v>53</v>
          </cell>
          <cell r="S2980">
            <v>0</v>
          </cell>
          <cell r="T2980" t="str">
            <v>Active</v>
          </cell>
          <cell r="U2980" t="str">
            <v>Masspay</v>
          </cell>
        </row>
        <row r="2981">
          <cell r="J2981" t="str">
            <v>US-MONEYCORP US INC-12/2025</v>
          </cell>
          <cell r="K2981">
            <v>46029</v>
          </cell>
          <cell r="L2981" t="str">
            <v>Monthly Billing</v>
          </cell>
          <cell r="M2981">
            <v>5864.75</v>
          </cell>
          <cell r="N2981">
            <v>5864.75</v>
          </cell>
          <cell r="O2981">
            <v>0</v>
          </cell>
          <cell r="P2981" t="str">
            <v>Dec/2025</v>
          </cell>
          <cell r="Q2981">
            <v>5864.75</v>
          </cell>
          <cell r="R2981">
            <v>23</v>
          </cell>
          <cell r="S2981">
            <v>0</v>
          </cell>
          <cell r="T2981" t="str">
            <v>Active</v>
          </cell>
          <cell r="U2981" t="str">
            <v>Masspay</v>
          </cell>
        </row>
        <row r="2982">
          <cell r="J2982" t="str">
            <v>SG -Moneytos-02/2023</v>
          </cell>
          <cell r="K2982">
            <v>45027</v>
          </cell>
          <cell r="L2982" t="str">
            <v>Client Setup Fee</v>
          </cell>
          <cell r="M2982">
            <v>3000</v>
          </cell>
          <cell r="N2982">
            <v>3000</v>
          </cell>
          <cell r="O2982"/>
          <cell r="P2982" t="str">
            <v>Mar/2023</v>
          </cell>
          <cell r="Q2982">
            <v>3000</v>
          </cell>
          <cell r="R2982">
            <v>1025</v>
          </cell>
          <cell r="S2982">
            <v>0</v>
          </cell>
          <cell r="T2982" t="str">
            <v>Active</v>
          </cell>
          <cell r="U2982" t="str">
            <v>Masspay</v>
          </cell>
        </row>
        <row r="2983">
          <cell r="J2983" t="str">
            <v>SG-Moneytos-05/2023</v>
          </cell>
          <cell r="K2983">
            <v>45084</v>
          </cell>
          <cell r="L2983" t="str">
            <v>Monthly Billing</v>
          </cell>
          <cell r="M2983">
            <v>21.8</v>
          </cell>
          <cell r="N2983">
            <v>21.8</v>
          </cell>
          <cell r="O2983"/>
          <cell r="P2983" t="str">
            <v>May/2023</v>
          </cell>
          <cell r="Q2983">
            <v>21.8</v>
          </cell>
          <cell r="R2983">
            <v>968</v>
          </cell>
          <cell r="S2983">
            <v>0</v>
          </cell>
          <cell r="T2983" t="str">
            <v>Active</v>
          </cell>
          <cell r="U2983" t="str">
            <v>Masspay</v>
          </cell>
        </row>
        <row r="2984">
          <cell r="J2984" t="str">
            <v>SG-Moneytos-06/2023</v>
          </cell>
          <cell r="K2984">
            <v>45114</v>
          </cell>
          <cell r="L2984" t="str">
            <v>Monthly Billing</v>
          </cell>
          <cell r="M2984">
            <v>45.6</v>
          </cell>
          <cell r="N2984">
            <v>67.400000000000006</v>
          </cell>
          <cell r="O2984"/>
          <cell r="P2984" t="str">
            <v>Jun/2023</v>
          </cell>
          <cell r="Q2984">
            <v>45.6</v>
          </cell>
          <cell r="R2984">
            <v>938</v>
          </cell>
          <cell r="S2984">
            <v>0</v>
          </cell>
          <cell r="T2984" t="str">
            <v>Active</v>
          </cell>
          <cell r="U2984" t="str">
            <v>Masspay</v>
          </cell>
        </row>
        <row r="2985">
          <cell r="J2985" t="str">
            <v>SG-Moneytos-07/2023</v>
          </cell>
          <cell r="K2985">
            <v>45145</v>
          </cell>
          <cell r="L2985" t="str">
            <v>Monthly Billing</v>
          </cell>
          <cell r="M2985">
            <v>14.3</v>
          </cell>
          <cell r="N2985">
            <v>14.3</v>
          </cell>
          <cell r="O2985"/>
          <cell r="P2985" t="str">
            <v>Jul/2023</v>
          </cell>
          <cell r="Q2985">
            <v>14.3</v>
          </cell>
          <cell r="R2985">
            <v>907</v>
          </cell>
          <cell r="S2985">
            <v>0</v>
          </cell>
          <cell r="T2985" t="str">
            <v>Active</v>
          </cell>
          <cell r="U2985" t="str">
            <v>Masspay</v>
          </cell>
        </row>
        <row r="2986">
          <cell r="J2986" t="str">
            <v>SG -Moneytos-08/2023</v>
          </cell>
          <cell r="K2986">
            <v>45184</v>
          </cell>
          <cell r="L2986" t="str">
            <v>Monthly Billing</v>
          </cell>
          <cell r="M2986">
            <v>32.200000000000003</v>
          </cell>
          <cell r="N2986">
            <v>32.200000000000003</v>
          </cell>
          <cell r="O2986"/>
          <cell r="P2986" t="str">
            <v>Aug/2023</v>
          </cell>
          <cell r="Q2986">
            <v>32.200000000000003</v>
          </cell>
          <cell r="R2986">
            <v>868</v>
          </cell>
          <cell r="S2986">
            <v>0</v>
          </cell>
          <cell r="T2986" t="str">
            <v>Active</v>
          </cell>
          <cell r="U2986" t="str">
            <v>Masspay</v>
          </cell>
        </row>
        <row r="2987">
          <cell r="J2987" t="str">
            <v>SG-Moneytos-09/2023</v>
          </cell>
          <cell r="K2987">
            <v>45206</v>
          </cell>
          <cell r="L2987" t="str">
            <v>Monthly Billing</v>
          </cell>
          <cell r="M2987">
            <v>23.3</v>
          </cell>
          <cell r="N2987">
            <v>23.3</v>
          </cell>
          <cell r="O2987"/>
          <cell r="P2987" t="str">
            <v>Sep/2023</v>
          </cell>
          <cell r="Q2987">
            <v>23.3</v>
          </cell>
          <cell r="R2987">
            <v>846</v>
          </cell>
          <cell r="S2987">
            <v>0</v>
          </cell>
          <cell r="T2987" t="str">
            <v>Active</v>
          </cell>
          <cell r="U2987" t="str">
            <v>Masspay</v>
          </cell>
        </row>
        <row r="2988">
          <cell r="J2988" t="str">
            <v>SG-Moneytos-10/2023</v>
          </cell>
          <cell r="K2988">
            <v>45237</v>
          </cell>
          <cell r="L2988" t="str">
            <v>Monthly Billing</v>
          </cell>
          <cell r="M2988">
            <v>2500</v>
          </cell>
          <cell r="N2988">
            <v>2500</v>
          </cell>
          <cell r="O2988"/>
          <cell r="P2988" t="str">
            <v>Oct/2023</v>
          </cell>
          <cell r="Q2988">
            <v>2500</v>
          </cell>
          <cell r="R2988">
            <v>815</v>
          </cell>
          <cell r="S2988">
            <v>0</v>
          </cell>
          <cell r="T2988" t="str">
            <v>Active</v>
          </cell>
          <cell r="U2988" t="str">
            <v>Masspay</v>
          </cell>
        </row>
        <row r="2989">
          <cell r="J2989" t="str">
            <v>SG-Moneytos-11/2023</v>
          </cell>
          <cell r="K2989">
            <v>45267</v>
          </cell>
          <cell r="L2989" t="str">
            <v>Monthly Billing</v>
          </cell>
          <cell r="M2989">
            <v>2500</v>
          </cell>
          <cell r="N2989">
            <v>2500</v>
          </cell>
          <cell r="O2989"/>
          <cell r="P2989" t="str">
            <v>Nov/2023</v>
          </cell>
          <cell r="Q2989">
            <v>0</v>
          </cell>
          <cell r="R2989">
            <v>785</v>
          </cell>
          <cell r="S2989">
            <v>0</v>
          </cell>
          <cell r="T2989" t="str">
            <v>Active</v>
          </cell>
          <cell r="U2989" t="str">
            <v>Masspay</v>
          </cell>
        </row>
        <row r="2990">
          <cell r="J2990" t="str">
            <v>SG-Moneytos-11/2023</v>
          </cell>
          <cell r="K2990">
            <v>45281</v>
          </cell>
          <cell r="L2990" t="str">
            <v>Monthly Billing</v>
          </cell>
          <cell r="M2990">
            <v>32</v>
          </cell>
          <cell r="N2990">
            <v>32</v>
          </cell>
          <cell r="O2990"/>
          <cell r="P2990" t="str">
            <v>Nov/2023</v>
          </cell>
          <cell r="Q2990">
            <v>32</v>
          </cell>
          <cell r="R2990">
            <v>771</v>
          </cell>
          <cell r="S2990">
            <v>0</v>
          </cell>
          <cell r="T2990" t="str">
            <v>Active</v>
          </cell>
          <cell r="U2990" t="str">
            <v>Masspay</v>
          </cell>
        </row>
        <row r="2991">
          <cell r="J2991" t="str">
            <v>SG-Moneytos-12/2023</v>
          </cell>
          <cell r="K2991">
            <v>45299</v>
          </cell>
          <cell r="L2991" t="str">
            <v>Monthly Billing</v>
          </cell>
          <cell r="M2991">
            <v>24.5</v>
          </cell>
          <cell r="N2991">
            <v>24.5</v>
          </cell>
          <cell r="O2991"/>
          <cell r="P2991" t="str">
            <v>Dec/2023</v>
          </cell>
          <cell r="Q2991">
            <v>24.5</v>
          </cell>
          <cell r="R2991">
            <v>753</v>
          </cell>
          <cell r="S2991">
            <v>0</v>
          </cell>
          <cell r="T2991" t="str">
            <v>Active</v>
          </cell>
          <cell r="U2991" t="str">
            <v>Masspay</v>
          </cell>
        </row>
        <row r="2992">
          <cell r="J2992" t="str">
            <v>SG-Moneytos-01/2024</v>
          </cell>
          <cell r="K2992">
            <v>45329</v>
          </cell>
          <cell r="L2992" t="str">
            <v>Monthly Billing</v>
          </cell>
          <cell r="M2992">
            <v>6</v>
          </cell>
          <cell r="N2992">
            <v>6</v>
          </cell>
          <cell r="O2992"/>
          <cell r="P2992" t="str">
            <v>Jan/2024</v>
          </cell>
          <cell r="Q2992">
            <v>6</v>
          </cell>
          <cell r="R2992">
            <v>723</v>
          </cell>
          <cell r="S2992">
            <v>0</v>
          </cell>
          <cell r="T2992" t="str">
            <v>Active</v>
          </cell>
          <cell r="U2992" t="str">
            <v>Masspay</v>
          </cell>
        </row>
        <row r="2993">
          <cell r="J2993" t="str">
            <v>SG-Moneytos-02/2024</v>
          </cell>
          <cell r="K2993">
            <v>45358</v>
          </cell>
          <cell r="L2993" t="str">
            <v>Monthly Billing</v>
          </cell>
          <cell r="M2993">
            <v>11</v>
          </cell>
          <cell r="N2993">
            <v>11</v>
          </cell>
          <cell r="O2993"/>
          <cell r="P2993" t="str">
            <v>Feb/2024</v>
          </cell>
          <cell r="Q2993">
            <v>11</v>
          </cell>
          <cell r="R2993">
            <v>694</v>
          </cell>
          <cell r="S2993">
            <v>0</v>
          </cell>
          <cell r="T2993" t="str">
            <v>Active</v>
          </cell>
          <cell r="U2993" t="str">
            <v>Masspay</v>
          </cell>
        </row>
        <row r="2994">
          <cell r="J2994" t="str">
            <v>SG-Moneytos-03/2024</v>
          </cell>
          <cell r="K2994">
            <v>45390</v>
          </cell>
          <cell r="L2994" t="str">
            <v>Monthly Billing</v>
          </cell>
          <cell r="M2994">
            <v>33</v>
          </cell>
          <cell r="N2994">
            <v>33</v>
          </cell>
          <cell r="O2994"/>
          <cell r="P2994" t="str">
            <v>Mar/2024</v>
          </cell>
          <cell r="Q2994">
            <v>33</v>
          </cell>
          <cell r="R2994">
            <v>662</v>
          </cell>
          <cell r="S2994">
            <v>0</v>
          </cell>
          <cell r="T2994" t="str">
            <v>Active</v>
          </cell>
          <cell r="U2994" t="str">
            <v>Masspay</v>
          </cell>
        </row>
        <row r="2995">
          <cell r="J2995" t="str">
            <v>SG-Moneytos-04/2024</v>
          </cell>
          <cell r="K2995">
            <v>45419</v>
          </cell>
          <cell r="L2995" t="str">
            <v>Monthly Billing</v>
          </cell>
          <cell r="M2995">
            <v>11.5</v>
          </cell>
          <cell r="N2995">
            <v>11.5</v>
          </cell>
          <cell r="O2995"/>
          <cell r="P2995" t="str">
            <v>Apr/2024</v>
          </cell>
          <cell r="Q2995">
            <v>11.5</v>
          </cell>
          <cell r="R2995">
            <v>633</v>
          </cell>
          <cell r="S2995">
            <v>0</v>
          </cell>
          <cell r="T2995" t="str">
            <v>Active</v>
          </cell>
          <cell r="U2995" t="str">
            <v>Masspay</v>
          </cell>
        </row>
        <row r="2996">
          <cell r="J2996" t="str">
            <v>SG-Moneytos-05/2024</v>
          </cell>
          <cell r="K2996">
            <v>45450</v>
          </cell>
          <cell r="L2996" t="str">
            <v>Monthly Billing</v>
          </cell>
          <cell r="M2996">
            <v>9.5</v>
          </cell>
          <cell r="N2996">
            <v>9.5</v>
          </cell>
          <cell r="O2996"/>
          <cell r="P2996" t="str">
            <v>May/2024</v>
          </cell>
          <cell r="Q2996">
            <v>9.5</v>
          </cell>
          <cell r="R2996">
            <v>602</v>
          </cell>
          <cell r="S2996">
            <v>0</v>
          </cell>
          <cell r="T2996" t="str">
            <v>Active</v>
          </cell>
          <cell r="U2996" t="str">
            <v>Masspay</v>
          </cell>
        </row>
        <row r="2997">
          <cell r="J2997" t="str">
            <v>SG-Moneytos-06/2024</v>
          </cell>
          <cell r="K2997">
            <v>45481</v>
          </cell>
          <cell r="L2997" t="str">
            <v>Monthly Billing</v>
          </cell>
          <cell r="M2997">
            <v>10.5</v>
          </cell>
          <cell r="N2997">
            <v>10.5</v>
          </cell>
          <cell r="O2997"/>
          <cell r="P2997" t="str">
            <v>Jun/2024</v>
          </cell>
          <cell r="Q2997">
            <v>10.5</v>
          </cell>
          <cell r="R2997">
            <v>571</v>
          </cell>
          <cell r="S2997">
            <v>0</v>
          </cell>
          <cell r="T2997" t="str">
            <v>Active</v>
          </cell>
          <cell r="U2997" t="str">
            <v>Masspay</v>
          </cell>
        </row>
        <row r="2998">
          <cell r="J2998" t="str">
            <v>SG-Moneytos-07/2024</v>
          </cell>
          <cell r="K2998">
            <v>45511</v>
          </cell>
          <cell r="L2998" t="str">
            <v>Monthly Billing</v>
          </cell>
          <cell r="M2998">
            <v>11.5</v>
          </cell>
          <cell r="N2998">
            <v>11.5</v>
          </cell>
          <cell r="O2998"/>
          <cell r="P2998" t="str">
            <v>Jul/2024</v>
          </cell>
          <cell r="Q2998">
            <v>11.5</v>
          </cell>
          <cell r="R2998">
            <v>541</v>
          </cell>
          <cell r="S2998">
            <v>0</v>
          </cell>
          <cell r="T2998" t="str">
            <v>Active</v>
          </cell>
          <cell r="U2998" t="str">
            <v>Masspay</v>
          </cell>
        </row>
        <row r="2999">
          <cell r="J2999" t="str">
            <v>SG-Moneytos-08/2024</v>
          </cell>
          <cell r="K2999">
            <v>45542</v>
          </cell>
          <cell r="L2999" t="str">
            <v>Monthly Billing</v>
          </cell>
          <cell r="M2999">
            <v>8.5</v>
          </cell>
          <cell r="N2999">
            <v>8.5</v>
          </cell>
          <cell r="O2999"/>
          <cell r="P2999" t="str">
            <v>Aug/2024</v>
          </cell>
          <cell r="Q2999">
            <v>8.5</v>
          </cell>
          <cell r="R2999">
            <v>510</v>
          </cell>
          <cell r="S2999">
            <v>0</v>
          </cell>
          <cell r="T2999" t="str">
            <v>Active</v>
          </cell>
          <cell r="U2999" t="str">
            <v>Masspay</v>
          </cell>
        </row>
        <row r="3000">
          <cell r="J3000" t="str">
            <v>SG-Moneytos-09/2024</v>
          </cell>
          <cell r="K3000">
            <v>45572</v>
          </cell>
          <cell r="L3000" t="str">
            <v>Monthly Billing</v>
          </cell>
          <cell r="M3000">
            <v>10.5</v>
          </cell>
          <cell r="N3000">
            <v>10.5</v>
          </cell>
          <cell r="O3000"/>
          <cell r="P3000" t="str">
            <v>Sep/2024</v>
          </cell>
          <cell r="Q3000">
            <v>10.5</v>
          </cell>
          <cell r="R3000">
            <v>480</v>
          </cell>
          <cell r="S3000">
            <v>0</v>
          </cell>
          <cell r="T3000" t="str">
            <v>Active</v>
          </cell>
          <cell r="U3000" t="str">
            <v>Masspay</v>
          </cell>
        </row>
        <row r="3001">
          <cell r="J3001" t="str">
            <v>SG-Moneytos-10/2024</v>
          </cell>
          <cell r="K3001">
            <v>45603</v>
          </cell>
          <cell r="L3001" t="str">
            <v>Monthly Billing</v>
          </cell>
          <cell r="M3001">
            <v>6.5</v>
          </cell>
          <cell r="N3001">
            <v>6.5</v>
          </cell>
          <cell r="O3001"/>
          <cell r="P3001" t="str">
            <v>Oct/2024</v>
          </cell>
          <cell r="Q3001">
            <v>6.5</v>
          </cell>
          <cell r="R3001">
            <v>449</v>
          </cell>
          <cell r="S3001">
            <v>0</v>
          </cell>
          <cell r="T3001" t="str">
            <v>Active</v>
          </cell>
          <cell r="U3001" t="str">
            <v>Masspay</v>
          </cell>
        </row>
        <row r="3002">
          <cell r="J3002" t="str">
            <v>SG-Moneytos-11/2024</v>
          </cell>
          <cell r="K3002">
            <v>45633</v>
          </cell>
          <cell r="L3002" t="str">
            <v>Monthly Billing</v>
          </cell>
          <cell r="M3002">
            <v>26.5</v>
          </cell>
          <cell r="N3002">
            <v>26.5</v>
          </cell>
          <cell r="O3002"/>
          <cell r="P3002" t="str">
            <v>Nov/2024</v>
          </cell>
          <cell r="Q3002">
            <v>0</v>
          </cell>
          <cell r="R3002">
            <v>419</v>
          </cell>
          <cell r="S3002">
            <v>0</v>
          </cell>
          <cell r="T3002" t="str">
            <v>Active</v>
          </cell>
          <cell r="U3002" t="str">
            <v>Masspay</v>
          </cell>
        </row>
        <row r="3003">
          <cell r="J3003" t="str">
            <v>SG-Moneytos-12/2024</v>
          </cell>
          <cell r="K3003">
            <v>45664</v>
          </cell>
          <cell r="L3003" t="str">
            <v>Monthly Billing</v>
          </cell>
          <cell r="M3003">
            <v>13</v>
          </cell>
          <cell r="N3003">
            <v>13</v>
          </cell>
          <cell r="O3003">
            <v>0</v>
          </cell>
          <cell r="P3003" t="str">
            <v>Dec-2024</v>
          </cell>
          <cell r="Q3003">
            <v>13</v>
          </cell>
          <cell r="R3003">
            <v>388</v>
          </cell>
          <cell r="S3003">
            <v>0</v>
          </cell>
          <cell r="T3003" t="str">
            <v>Active</v>
          </cell>
          <cell r="U3003" t="str">
            <v>Masspay</v>
          </cell>
        </row>
        <row r="3004">
          <cell r="J3004" t="str">
            <v>SG-Moneytos-01/2025</v>
          </cell>
          <cell r="K3004">
            <v>45695</v>
          </cell>
          <cell r="L3004" t="str">
            <v>Monthly Billing</v>
          </cell>
          <cell r="M3004">
            <v>14</v>
          </cell>
          <cell r="N3004">
            <v>14</v>
          </cell>
          <cell r="O3004"/>
          <cell r="P3004" t="str">
            <v>Jan/2025</v>
          </cell>
          <cell r="Q3004">
            <v>14</v>
          </cell>
          <cell r="R3004">
            <v>357</v>
          </cell>
          <cell r="S3004">
            <v>0</v>
          </cell>
          <cell r="T3004" t="str">
            <v>Active</v>
          </cell>
          <cell r="U3004" t="str">
            <v>Masspay</v>
          </cell>
        </row>
        <row r="3005">
          <cell r="J3005" t="str">
            <v>SG-Moneytos-02/2025</v>
          </cell>
          <cell r="K3005">
            <v>45723</v>
          </cell>
          <cell r="L3005" t="str">
            <v>Monthly Billing</v>
          </cell>
          <cell r="M3005">
            <v>4.5</v>
          </cell>
          <cell r="N3005">
            <v>4.5</v>
          </cell>
          <cell r="O3005"/>
          <cell r="P3005" t="str">
            <v>Feb/2025</v>
          </cell>
          <cell r="Q3005">
            <v>4.5</v>
          </cell>
          <cell r="R3005">
            <v>329</v>
          </cell>
          <cell r="S3005">
            <v>0</v>
          </cell>
          <cell r="T3005" t="str">
            <v>Active</v>
          </cell>
          <cell r="U3005" t="str">
            <v>Masspay</v>
          </cell>
        </row>
        <row r="3006">
          <cell r="J3006" t="str">
            <v>SG-Moneytos-03/2025</v>
          </cell>
          <cell r="K3006">
            <v>45754</v>
          </cell>
          <cell r="L3006" t="str">
            <v>Monthly Billing</v>
          </cell>
          <cell r="M3006">
            <v>21</v>
          </cell>
          <cell r="N3006">
            <v>21</v>
          </cell>
          <cell r="O3006"/>
          <cell r="P3006" t="str">
            <v>Mar/2025</v>
          </cell>
          <cell r="Q3006">
            <v>21</v>
          </cell>
          <cell r="R3006">
            <v>298</v>
          </cell>
          <cell r="S3006">
            <v>0</v>
          </cell>
          <cell r="T3006" t="str">
            <v>Active</v>
          </cell>
          <cell r="U3006" t="str">
            <v>Masspay</v>
          </cell>
        </row>
        <row r="3007">
          <cell r="J3007" t="str">
            <v>SG-Moneytos-04/2025</v>
          </cell>
          <cell r="K3007">
            <v>45784</v>
          </cell>
          <cell r="L3007" t="str">
            <v>Monthly Billing</v>
          </cell>
          <cell r="M3007">
            <v>15</v>
          </cell>
          <cell r="N3007">
            <v>0</v>
          </cell>
          <cell r="O3007">
            <v>0</v>
          </cell>
          <cell r="P3007" t="str">
            <v>Apr/2025</v>
          </cell>
          <cell r="Q3007">
            <v>15</v>
          </cell>
          <cell r="R3007">
            <v>268</v>
          </cell>
          <cell r="S3007">
            <v>0</v>
          </cell>
          <cell r="T3007" t="str">
            <v>Active</v>
          </cell>
          <cell r="U3007" t="str">
            <v>Masspay</v>
          </cell>
        </row>
        <row r="3008">
          <cell r="J3008" t="str">
            <v>SG-Moneytos-05/2025</v>
          </cell>
          <cell r="K3008">
            <v>45815</v>
          </cell>
          <cell r="L3008" t="str">
            <v>Monthly Billing</v>
          </cell>
          <cell r="M3008">
            <v>14</v>
          </cell>
          <cell r="N3008">
            <v>14</v>
          </cell>
          <cell r="O3008"/>
          <cell r="P3008" t="str">
            <v>May/2025</v>
          </cell>
          <cell r="Q3008">
            <v>14</v>
          </cell>
          <cell r="R3008">
            <v>237</v>
          </cell>
          <cell r="S3008">
            <v>0</v>
          </cell>
          <cell r="T3008" t="str">
            <v>Active</v>
          </cell>
          <cell r="U3008" t="str">
            <v>Masspay</v>
          </cell>
        </row>
        <row r="3009">
          <cell r="J3009" t="str">
            <v>SG-Moneytos-06/2025</v>
          </cell>
          <cell r="K3009">
            <v>45845</v>
          </cell>
          <cell r="L3009" t="str">
            <v>Monthly Billing</v>
          </cell>
          <cell r="M3009">
            <v>22</v>
          </cell>
          <cell r="N3009">
            <v>22</v>
          </cell>
          <cell r="O3009"/>
          <cell r="P3009" t="str">
            <v>Jun/2025</v>
          </cell>
          <cell r="Q3009">
            <v>22</v>
          </cell>
          <cell r="R3009">
            <v>207</v>
          </cell>
          <cell r="S3009">
            <v>0</v>
          </cell>
          <cell r="T3009" t="str">
            <v>Active</v>
          </cell>
          <cell r="U3009" t="str">
            <v>Masspay</v>
          </cell>
        </row>
        <row r="3010">
          <cell r="J3010" t="str">
            <v>SG-Moneytos-07/2025</v>
          </cell>
          <cell r="K3010">
            <v>45876</v>
          </cell>
          <cell r="L3010" t="str">
            <v>Monthly Billing</v>
          </cell>
          <cell r="M3010">
            <v>27</v>
          </cell>
          <cell r="N3010">
            <v>27</v>
          </cell>
          <cell r="O3010">
            <v>0</v>
          </cell>
          <cell r="P3010" t="str">
            <v>Jul/2025</v>
          </cell>
          <cell r="Q3010">
            <v>27</v>
          </cell>
          <cell r="R3010">
            <v>176</v>
          </cell>
          <cell r="S3010">
            <v>0</v>
          </cell>
          <cell r="T3010" t="str">
            <v>Active</v>
          </cell>
          <cell r="U3010" t="str">
            <v>Masspay</v>
          </cell>
        </row>
        <row r="3011">
          <cell r="J3011" t="str">
            <v>SG-Moneytos-08/2025</v>
          </cell>
          <cell r="K3011">
            <v>45908</v>
          </cell>
          <cell r="L3011" t="str">
            <v>Monthly Billing</v>
          </cell>
          <cell r="M3011">
            <v>8.5</v>
          </cell>
          <cell r="N3011">
            <v>8.5</v>
          </cell>
          <cell r="O3011">
            <v>0</v>
          </cell>
          <cell r="P3011" t="str">
            <v>Aug/2025</v>
          </cell>
          <cell r="Q3011">
            <v>8.5</v>
          </cell>
          <cell r="R3011">
            <v>144</v>
          </cell>
          <cell r="S3011">
            <v>0</v>
          </cell>
          <cell r="T3011" t="str">
            <v>Active</v>
          </cell>
          <cell r="U3011" t="str">
            <v>Masspay</v>
          </cell>
        </row>
        <row r="3012">
          <cell r="J3012" t="str">
            <v>SG-Moneytos-09/2025</v>
          </cell>
          <cell r="K3012">
            <v>45937</v>
          </cell>
          <cell r="L3012" t="str">
            <v>Monthly Billing</v>
          </cell>
          <cell r="M3012">
            <v>9</v>
          </cell>
          <cell r="N3012">
            <v>9</v>
          </cell>
          <cell r="O3012">
            <v>0</v>
          </cell>
          <cell r="P3012" t="str">
            <v>Sep/2025</v>
          </cell>
          <cell r="Q3012">
            <v>9</v>
          </cell>
          <cell r="R3012">
            <v>115</v>
          </cell>
          <cell r="S3012">
            <v>0</v>
          </cell>
          <cell r="T3012" t="str">
            <v>Active</v>
          </cell>
          <cell r="U3012" t="str">
            <v>Masspay</v>
          </cell>
        </row>
        <row r="3013">
          <cell r="J3013" t="str">
            <v>SG-Moneytos-10/2025</v>
          </cell>
          <cell r="K3013">
            <v>45968</v>
          </cell>
          <cell r="L3013" t="str">
            <v>Monthly Billing</v>
          </cell>
          <cell r="M3013">
            <v>13</v>
          </cell>
          <cell r="N3013">
            <v>13</v>
          </cell>
          <cell r="O3013">
            <v>0</v>
          </cell>
          <cell r="P3013" t="str">
            <v>Oct/2025</v>
          </cell>
          <cell r="Q3013">
            <v>13</v>
          </cell>
          <cell r="R3013">
            <v>84</v>
          </cell>
          <cell r="S3013">
            <v>0</v>
          </cell>
          <cell r="T3013" t="str">
            <v>Active</v>
          </cell>
          <cell r="U3013" t="str">
            <v>Masspay</v>
          </cell>
        </row>
        <row r="3014">
          <cell r="J3014" t="str">
            <v>SG-Moneytos-11/2025</v>
          </cell>
          <cell r="K3014">
            <v>45999</v>
          </cell>
          <cell r="L3014" t="str">
            <v>Monthly Billing</v>
          </cell>
          <cell r="M3014">
            <v>22.5</v>
          </cell>
          <cell r="N3014">
            <v>22.5</v>
          </cell>
          <cell r="O3014">
            <v>0</v>
          </cell>
          <cell r="P3014" t="str">
            <v>Nov/2025</v>
          </cell>
          <cell r="Q3014">
            <v>22.5</v>
          </cell>
          <cell r="R3014">
            <v>53</v>
          </cell>
          <cell r="S3014">
            <v>0</v>
          </cell>
          <cell r="T3014" t="str">
            <v>Active</v>
          </cell>
          <cell r="U3014" t="str">
            <v>Masspay</v>
          </cell>
        </row>
        <row r="3015">
          <cell r="J3015" t="str">
            <v>SG-Moneytos-12/2025</v>
          </cell>
          <cell r="K3015">
            <v>46032</v>
          </cell>
          <cell r="L3015" t="str">
            <v>Monthly Billing</v>
          </cell>
          <cell r="M3015">
            <v>9.5</v>
          </cell>
          <cell r="N3015">
            <v>9.5</v>
          </cell>
          <cell r="O3015">
            <v>0</v>
          </cell>
          <cell r="P3015" t="str">
            <v>Dec/2025</v>
          </cell>
          <cell r="Q3015">
            <v>9.5</v>
          </cell>
          <cell r="R3015">
            <v>20</v>
          </cell>
          <cell r="S3015">
            <v>0</v>
          </cell>
          <cell r="T3015" t="str">
            <v>Active</v>
          </cell>
          <cell r="U3015" t="str">
            <v>Masspay</v>
          </cell>
        </row>
        <row r="3016">
          <cell r="J3016" t="str">
            <v>SG-MooGold Ent-04/2023</v>
          </cell>
          <cell r="K3016">
            <v>45054</v>
          </cell>
          <cell r="L3016" t="str">
            <v>Monthly Billing</v>
          </cell>
          <cell r="M3016">
            <v>40</v>
          </cell>
          <cell r="N3016">
            <v>40</v>
          </cell>
          <cell r="O3016"/>
          <cell r="P3016" t="str">
            <v>Apr/2023</v>
          </cell>
          <cell r="Q3016">
            <v>40</v>
          </cell>
          <cell r="R3016">
            <v>998</v>
          </cell>
          <cell r="S3016">
            <v>0</v>
          </cell>
          <cell r="T3016" t="str">
            <v>Active</v>
          </cell>
          <cell r="U3016" t="str">
            <v>Masspay</v>
          </cell>
        </row>
        <row r="3017">
          <cell r="J3017" t="str">
            <v>SG-MooGold Ent-05/2023</v>
          </cell>
          <cell r="K3017">
            <v>45084</v>
          </cell>
          <cell r="L3017" t="str">
            <v>Monthly Billing</v>
          </cell>
          <cell r="M3017">
            <v>100</v>
          </cell>
          <cell r="N3017">
            <v>100</v>
          </cell>
          <cell r="O3017"/>
          <cell r="P3017" t="str">
            <v>May/2023</v>
          </cell>
          <cell r="Q3017">
            <v>100</v>
          </cell>
          <cell r="R3017">
            <v>968</v>
          </cell>
          <cell r="S3017">
            <v>0</v>
          </cell>
          <cell r="T3017" t="str">
            <v>Active</v>
          </cell>
          <cell r="U3017" t="str">
            <v>Masspay</v>
          </cell>
        </row>
        <row r="3018">
          <cell r="J3018" t="str">
            <v>SG-MooGold Ent-06/2023</v>
          </cell>
          <cell r="K3018">
            <v>45114</v>
          </cell>
          <cell r="L3018" t="str">
            <v>Monthly Billing</v>
          </cell>
          <cell r="M3018">
            <v>20</v>
          </cell>
          <cell r="N3018">
            <v>20</v>
          </cell>
          <cell r="O3018"/>
          <cell r="P3018" t="str">
            <v>Jun/2023</v>
          </cell>
          <cell r="Q3018">
            <v>20</v>
          </cell>
          <cell r="R3018">
            <v>938</v>
          </cell>
          <cell r="S3018">
            <v>0</v>
          </cell>
          <cell r="T3018" t="str">
            <v>Active</v>
          </cell>
          <cell r="U3018" t="str">
            <v>Masspay</v>
          </cell>
        </row>
        <row r="3019">
          <cell r="J3019" t="str">
            <v>SG-MooGold Ent-07/2023</v>
          </cell>
          <cell r="K3019">
            <v>45145</v>
          </cell>
          <cell r="L3019" t="str">
            <v>Monthly Billing</v>
          </cell>
          <cell r="M3019">
            <v>100</v>
          </cell>
          <cell r="N3019">
            <v>100</v>
          </cell>
          <cell r="O3019"/>
          <cell r="P3019" t="str">
            <v>Jul/2023</v>
          </cell>
          <cell r="Q3019">
            <v>100</v>
          </cell>
          <cell r="R3019">
            <v>907</v>
          </cell>
          <cell r="S3019">
            <v>0</v>
          </cell>
          <cell r="T3019" t="str">
            <v>Active</v>
          </cell>
          <cell r="U3019" t="str">
            <v>Masspay</v>
          </cell>
        </row>
        <row r="3020">
          <cell r="J3020" t="str">
            <v>SG -Moogold Sdn Bhd-08/2023</v>
          </cell>
          <cell r="K3020">
            <v>45176</v>
          </cell>
          <cell r="L3020" t="str">
            <v>Monthly Billing</v>
          </cell>
          <cell r="M3020">
            <v>270</v>
          </cell>
          <cell r="N3020">
            <v>270</v>
          </cell>
          <cell r="O3020"/>
          <cell r="P3020" t="str">
            <v>Aug/2023</v>
          </cell>
          <cell r="Q3020">
            <v>270</v>
          </cell>
          <cell r="R3020">
            <v>876</v>
          </cell>
          <cell r="S3020">
            <v>0</v>
          </cell>
          <cell r="T3020" t="str">
            <v>Active</v>
          </cell>
          <cell r="U3020" t="str">
            <v>Masspay</v>
          </cell>
        </row>
        <row r="3021">
          <cell r="J3021" t="str">
            <v>SG-Moogold Sdn Bhd-09/2023</v>
          </cell>
          <cell r="K3021">
            <v>45206</v>
          </cell>
          <cell r="L3021" t="str">
            <v>Monthly Billing</v>
          </cell>
          <cell r="M3021">
            <v>170</v>
          </cell>
          <cell r="N3021">
            <v>170</v>
          </cell>
          <cell r="O3021"/>
          <cell r="P3021" t="str">
            <v>Sep/2023</v>
          </cell>
          <cell r="Q3021">
            <v>170</v>
          </cell>
          <cell r="R3021">
            <v>846</v>
          </cell>
          <cell r="S3021">
            <v>0</v>
          </cell>
          <cell r="T3021" t="str">
            <v>Active</v>
          </cell>
          <cell r="U3021" t="str">
            <v>Masspay</v>
          </cell>
        </row>
        <row r="3022">
          <cell r="J3022" t="str">
            <v>SG-Moogold Sdn Bhd-10/2023</v>
          </cell>
          <cell r="K3022">
            <v>45237</v>
          </cell>
          <cell r="L3022" t="str">
            <v>Monthly Billing</v>
          </cell>
          <cell r="M3022">
            <v>70</v>
          </cell>
          <cell r="N3022">
            <v>240</v>
          </cell>
          <cell r="O3022"/>
          <cell r="P3022" t="str">
            <v>Oct/2023</v>
          </cell>
          <cell r="Q3022">
            <v>70</v>
          </cell>
          <cell r="R3022">
            <v>815</v>
          </cell>
          <cell r="S3022">
            <v>0</v>
          </cell>
          <cell r="T3022" t="str">
            <v>Active</v>
          </cell>
          <cell r="U3022" t="str">
            <v>Masspay</v>
          </cell>
        </row>
        <row r="3023">
          <cell r="J3023" t="str">
            <v>CA-mtfx inc.-11/2022</v>
          </cell>
          <cell r="K3023">
            <v>44907</v>
          </cell>
          <cell r="L3023" t="str">
            <v>Monthly Billing</v>
          </cell>
          <cell r="M3023">
            <v>0</v>
          </cell>
          <cell r="N3023">
            <v>0</v>
          </cell>
          <cell r="O3023"/>
          <cell r="P3023" t="str">
            <v>Nov/2022</v>
          </cell>
          <cell r="Q3023">
            <v>0</v>
          </cell>
          <cell r="R3023">
            <v>1145</v>
          </cell>
          <cell r="S3023">
            <v>0</v>
          </cell>
          <cell r="T3023" t="str">
            <v>Active</v>
          </cell>
          <cell r="U3023" t="str">
            <v>Masspay</v>
          </cell>
        </row>
        <row r="3024">
          <cell r="J3024" t="str">
            <v>CA-mtfx inc.-12/2022</v>
          </cell>
          <cell r="K3024">
            <v>44933</v>
          </cell>
          <cell r="L3024" t="str">
            <v>Monthly Billing</v>
          </cell>
          <cell r="M3024">
            <v>25</v>
          </cell>
          <cell r="N3024">
            <v>25</v>
          </cell>
          <cell r="O3024"/>
          <cell r="P3024" t="str">
            <v>Dec/2022</v>
          </cell>
          <cell r="Q3024">
            <v>25</v>
          </cell>
          <cell r="R3024">
            <v>1119</v>
          </cell>
          <cell r="S3024">
            <v>0</v>
          </cell>
          <cell r="T3024" t="str">
            <v>Active</v>
          </cell>
          <cell r="U3024" t="str">
            <v>Masspay</v>
          </cell>
        </row>
        <row r="3025">
          <cell r="J3025" t="str">
            <v>CA-mtfx inc.-01/2023</v>
          </cell>
          <cell r="K3025">
            <v>44964</v>
          </cell>
          <cell r="L3025" t="str">
            <v>Monthly Billing</v>
          </cell>
          <cell r="M3025">
            <v>0</v>
          </cell>
          <cell r="N3025">
            <v>0</v>
          </cell>
          <cell r="O3025"/>
          <cell r="P3025" t="str">
            <v>Jan/2023</v>
          </cell>
          <cell r="Q3025">
            <v>0</v>
          </cell>
          <cell r="R3025">
            <v>1088</v>
          </cell>
          <cell r="S3025">
            <v>0</v>
          </cell>
          <cell r="T3025" t="str">
            <v>Active</v>
          </cell>
          <cell r="U3025" t="str">
            <v>Masspay</v>
          </cell>
        </row>
        <row r="3026">
          <cell r="J3026" t="str">
            <v>CA-mtfx inc.-02/2023</v>
          </cell>
          <cell r="K3026">
            <v>44992</v>
          </cell>
          <cell r="L3026" t="str">
            <v>Monthly Billing</v>
          </cell>
          <cell r="M3026">
            <v>0</v>
          </cell>
          <cell r="N3026">
            <v>0</v>
          </cell>
          <cell r="O3026"/>
          <cell r="P3026" t="str">
            <v>Feb/2023</v>
          </cell>
          <cell r="Q3026">
            <v>0</v>
          </cell>
          <cell r="R3026">
            <v>1060</v>
          </cell>
          <cell r="S3026">
            <v>0</v>
          </cell>
          <cell r="T3026" t="str">
            <v>Active</v>
          </cell>
          <cell r="U3026" t="str">
            <v>Masspay</v>
          </cell>
        </row>
        <row r="3027">
          <cell r="J3027" t="str">
            <v>CA-mtfx inc.-03/2023</v>
          </cell>
          <cell r="K3027">
            <v>45023</v>
          </cell>
          <cell r="L3027" t="str">
            <v>Monthly Billing</v>
          </cell>
          <cell r="M3027">
            <v>0</v>
          </cell>
          <cell r="N3027">
            <v>0</v>
          </cell>
          <cell r="O3027"/>
          <cell r="P3027" t="str">
            <v>Mar/2023</v>
          </cell>
          <cell r="Q3027">
            <v>0</v>
          </cell>
          <cell r="R3027">
            <v>1029</v>
          </cell>
          <cell r="S3027">
            <v>0</v>
          </cell>
          <cell r="T3027" t="str">
            <v>Active</v>
          </cell>
          <cell r="U3027" t="str">
            <v>Masspay</v>
          </cell>
        </row>
        <row r="3028">
          <cell r="J3028" t="str">
            <v>CA-mtfx inc.-04/2023</v>
          </cell>
          <cell r="K3028">
            <v>45054</v>
          </cell>
          <cell r="L3028" t="str">
            <v>Monthly Billing</v>
          </cell>
          <cell r="M3028">
            <v>0</v>
          </cell>
          <cell r="N3028">
            <v>0</v>
          </cell>
          <cell r="O3028"/>
          <cell r="P3028" t="str">
            <v>Apr/2023</v>
          </cell>
          <cell r="Q3028">
            <v>0</v>
          </cell>
          <cell r="R3028">
            <v>998</v>
          </cell>
          <cell r="S3028">
            <v>0</v>
          </cell>
          <cell r="T3028" t="str">
            <v>Active</v>
          </cell>
          <cell r="U3028" t="str">
            <v>Masspay</v>
          </cell>
        </row>
        <row r="3029">
          <cell r="J3029" t="str">
            <v>CA-mtfx inc.-05/2023</v>
          </cell>
          <cell r="K3029">
            <v>45084</v>
          </cell>
          <cell r="L3029" t="str">
            <v>Monthly Billing</v>
          </cell>
          <cell r="M3029">
            <v>0</v>
          </cell>
          <cell r="N3029">
            <v>0</v>
          </cell>
          <cell r="O3029"/>
          <cell r="P3029" t="str">
            <v>May/2023</v>
          </cell>
          <cell r="Q3029">
            <v>0</v>
          </cell>
          <cell r="R3029">
            <v>968</v>
          </cell>
          <cell r="S3029">
            <v>0</v>
          </cell>
          <cell r="T3029" t="str">
            <v>Active</v>
          </cell>
          <cell r="U3029" t="str">
            <v>Masspay</v>
          </cell>
        </row>
        <row r="3030">
          <cell r="J3030" t="str">
            <v>CA-mtfx inc.-06/2023</v>
          </cell>
          <cell r="K3030">
            <v>45114</v>
          </cell>
          <cell r="L3030" t="str">
            <v>Monthly Billing</v>
          </cell>
          <cell r="M3030">
            <v>0</v>
          </cell>
          <cell r="N3030">
            <v>0</v>
          </cell>
          <cell r="O3030"/>
          <cell r="P3030" t="str">
            <v>Jun/2023</v>
          </cell>
          <cell r="Q3030">
            <v>0</v>
          </cell>
          <cell r="R3030">
            <v>938</v>
          </cell>
          <cell r="S3030">
            <v>0</v>
          </cell>
          <cell r="T3030" t="str">
            <v>Active</v>
          </cell>
          <cell r="U3030" t="str">
            <v>Masspay</v>
          </cell>
        </row>
        <row r="3031">
          <cell r="J3031" t="str">
            <v>CA-mtfx inc.-07/2023</v>
          </cell>
          <cell r="K3031">
            <v>45145</v>
          </cell>
          <cell r="L3031" t="str">
            <v>Monthly Billing</v>
          </cell>
          <cell r="M3031">
            <v>0</v>
          </cell>
          <cell r="N3031">
            <v>0</v>
          </cell>
          <cell r="O3031"/>
          <cell r="P3031" t="str">
            <v>Jul/2023</v>
          </cell>
          <cell r="Q3031">
            <v>0</v>
          </cell>
          <cell r="R3031">
            <v>907</v>
          </cell>
          <cell r="S3031">
            <v>0</v>
          </cell>
          <cell r="T3031" t="str">
            <v>Active</v>
          </cell>
          <cell r="U3031" t="str">
            <v>Masspay</v>
          </cell>
        </row>
        <row r="3032">
          <cell r="J3032" t="str">
            <v>CA -mtfx inc.-08/2023</v>
          </cell>
          <cell r="K3032">
            <v>45176</v>
          </cell>
          <cell r="L3032" t="str">
            <v>Monthly Billing</v>
          </cell>
          <cell r="M3032">
            <v>0</v>
          </cell>
          <cell r="N3032">
            <v>0</v>
          </cell>
          <cell r="O3032"/>
          <cell r="P3032" t="str">
            <v>Aug/2023</v>
          </cell>
          <cell r="Q3032">
            <v>0</v>
          </cell>
          <cell r="R3032">
            <v>876</v>
          </cell>
          <cell r="S3032">
            <v>0</v>
          </cell>
          <cell r="T3032" t="str">
            <v>Active</v>
          </cell>
          <cell r="U3032" t="str">
            <v>Masspay</v>
          </cell>
        </row>
        <row r="3033">
          <cell r="J3033" t="str">
            <v>CA-mtfx inc.-09/2023</v>
          </cell>
          <cell r="K3033">
            <v>45206</v>
          </cell>
          <cell r="L3033" t="str">
            <v>Monthly Billing</v>
          </cell>
          <cell r="M3033">
            <v>0</v>
          </cell>
          <cell r="N3033">
            <v>0</v>
          </cell>
          <cell r="O3033"/>
          <cell r="P3033" t="str">
            <v>Sep/2023</v>
          </cell>
          <cell r="Q3033">
            <v>0</v>
          </cell>
          <cell r="R3033">
            <v>846</v>
          </cell>
          <cell r="S3033">
            <v>0</v>
          </cell>
          <cell r="T3033" t="str">
            <v>Active</v>
          </cell>
          <cell r="U3033" t="str">
            <v>Masspay</v>
          </cell>
        </row>
        <row r="3034">
          <cell r="J3034" t="str">
            <v>CA-mtfx inc.-10/2023</v>
          </cell>
          <cell r="K3034">
            <v>45237</v>
          </cell>
          <cell r="L3034" t="str">
            <v>Monthly Billing</v>
          </cell>
          <cell r="M3034">
            <v>0</v>
          </cell>
          <cell r="N3034">
            <v>0</v>
          </cell>
          <cell r="O3034"/>
          <cell r="P3034" t="str">
            <v>Oct/2023</v>
          </cell>
          <cell r="Q3034">
            <v>0</v>
          </cell>
          <cell r="R3034">
            <v>815</v>
          </cell>
          <cell r="S3034">
            <v>0</v>
          </cell>
          <cell r="T3034" t="str">
            <v>Active</v>
          </cell>
          <cell r="U3034" t="str">
            <v>Masspay</v>
          </cell>
        </row>
        <row r="3035">
          <cell r="J3035" t="str">
            <v>CA-mtfx inc.-11/2023</v>
          </cell>
          <cell r="K3035">
            <v>45267</v>
          </cell>
          <cell r="L3035" t="str">
            <v>Monthly Billing</v>
          </cell>
          <cell r="M3035">
            <v>0</v>
          </cell>
          <cell r="N3035">
            <v>0</v>
          </cell>
          <cell r="O3035"/>
          <cell r="P3035" t="str">
            <v>Nov/2023</v>
          </cell>
          <cell r="Q3035">
            <v>0</v>
          </cell>
          <cell r="R3035">
            <v>785</v>
          </cell>
          <cell r="S3035">
            <v>0</v>
          </cell>
          <cell r="T3035" t="str">
            <v>Active</v>
          </cell>
          <cell r="U3035" t="str">
            <v>Masspay</v>
          </cell>
        </row>
        <row r="3036">
          <cell r="J3036" t="str">
            <v>CA-mtfx inc.-12/2023</v>
          </cell>
          <cell r="K3036">
            <v>45299</v>
          </cell>
          <cell r="L3036" t="str">
            <v>Monthly Billing</v>
          </cell>
          <cell r="M3036">
            <v>0</v>
          </cell>
          <cell r="N3036">
            <v>0</v>
          </cell>
          <cell r="O3036"/>
          <cell r="P3036" t="str">
            <v>Dec/2023</v>
          </cell>
          <cell r="Q3036">
            <v>0</v>
          </cell>
          <cell r="R3036">
            <v>753</v>
          </cell>
          <cell r="S3036">
            <v>0</v>
          </cell>
          <cell r="T3036" t="str">
            <v>Active</v>
          </cell>
          <cell r="U3036" t="str">
            <v>Masspay</v>
          </cell>
        </row>
        <row r="3037">
          <cell r="J3037" t="str">
            <v>CA-mtfx inc.-01/2024</v>
          </cell>
          <cell r="K3037">
            <v>45329</v>
          </cell>
          <cell r="L3037" t="str">
            <v>Monthly Billing</v>
          </cell>
          <cell r="M3037">
            <v>0</v>
          </cell>
          <cell r="N3037">
            <v>0</v>
          </cell>
          <cell r="O3037"/>
          <cell r="P3037" t="str">
            <v>Jan/2024</v>
          </cell>
          <cell r="Q3037">
            <v>0</v>
          </cell>
          <cell r="R3037">
            <v>723</v>
          </cell>
          <cell r="S3037">
            <v>0</v>
          </cell>
          <cell r="T3037" t="str">
            <v>Active</v>
          </cell>
          <cell r="U3037" t="str">
            <v>Masspay</v>
          </cell>
        </row>
        <row r="3038">
          <cell r="J3038" t="str">
            <v>CA-mtfx inc.-02/2024</v>
          </cell>
          <cell r="K3038">
            <v>45358</v>
          </cell>
          <cell r="L3038" t="str">
            <v>Monthly Billing</v>
          </cell>
          <cell r="M3038">
            <v>0</v>
          </cell>
          <cell r="N3038">
            <v>0</v>
          </cell>
          <cell r="O3038"/>
          <cell r="P3038" t="str">
            <v>Feb/2024</v>
          </cell>
          <cell r="Q3038">
            <v>0</v>
          </cell>
          <cell r="R3038">
            <v>694</v>
          </cell>
          <cell r="S3038">
            <v>0</v>
          </cell>
          <cell r="T3038" t="str">
            <v>Active</v>
          </cell>
          <cell r="U3038" t="str">
            <v>Masspay</v>
          </cell>
        </row>
        <row r="3039">
          <cell r="J3039" t="str">
            <v>CA-mtfx inc.-03/2024</v>
          </cell>
          <cell r="K3039">
            <v>45390</v>
          </cell>
          <cell r="L3039" t="str">
            <v>Monthly Billing</v>
          </cell>
          <cell r="M3039">
            <v>0</v>
          </cell>
          <cell r="N3039">
            <v>0</v>
          </cell>
          <cell r="O3039"/>
          <cell r="P3039" t="str">
            <v>Mar/2024</v>
          </cell>
          <cell r="Q3039">
            <v>0</v>
          </cell>
          <cell r="R3039">
            <v>662</v>
          </cell>
          <cell r="S3039">
            <v>0</v>
          </cell>
          <cell r="T3039" t="str">
            <v>Active</v>
          </cell>
          <cell r="U3039" t="str">
            <v>Masspay</v>
          </cell>
        </row>
        <row r="3040">
          <cell r="J3040" t="str">
            <v>CA-mtfx inc.-04/2024</v>
          </cell>
          <cell r="K3040">
            <v>45419</v>
          </cell>
          <cell r="L3040" t="str">
            <v>Monthly Billing</v>
          </cell>
          <cell r="M3040">
            <v>0</v>
          </cell>
          <cell r="N3040">
            <v>0</v>
          </cell>
          <cell r="O3040"/>
          <cell r="P3040" t="str">
            <v>Apr/2024</v>
          </cell>
          <cell r="Q3040">
            <v>0</v>
          </cell>
          <cell r="R3040">
            <v>633</v>
          </cell>
          <cell r="S3040">
            <v>0</v>
          </cell>
          <cell r="T3040" t="str">
            <v>Active</v>
          </cell>
          <cell r="U3040" t="str">
            <v>Masspay</v>
          </cell>
        </row>
        <row r="3041">
          <cell r="J3041" t="str">
            <v>CA-mtfx inc.-05/2024</v>
          </cell>
          <cell r="K3041">
            <v>45450</v>
          </cell>
          <cell r="L3041" t="str">
            <v>Monthly Billing</v>
          </cell>
          <cell r="M3041">
            <v>0</v>
          </cell>
          <cell r="N3041">
            <v>0</v>
          </cell>
          <cell r="O3041"/>
          <cell r="P3041" t="str">
            <v>May/2024</v>
          </cell>
          <cell r="Q3041">
            <v>0</v>
          </cell>
          <cell r="R3041">
            <v>602</v>
          </cell>
          <cell r="S3041">
            <v>0</v>
          </cell>
          <cell r="T3041" t="str">
            <v>Active</v>
          </cell>
          <cell r="U3041" t="str">
            <v>Masspay</v>
          </cell>
        </row>
        <row r="3042">
          <cell r="J3042" t="str">
            <v>CA-mtfx inc.-06/2024</v>
          </cell>
          <cell r="K3042">
            <v>45481</v>
          </cell>
          <cell r="L3042" t="str">
            <v>Monthly Billing</v>
          </cell>
          <cell r="M3042">
            <v>0</v>
          </cell>
          <cell r="N3042">
            <v>0</v>
          </cell>
          <cell r="O3042"/>
          <cell r="P3042" t="str">
            <v>Jun/2024</v>
          </cell>
          <cell r="Q3042">
            <v>0</v>
          </cell>
          <cell r="R3042">
            <v>571</v>
          </cell>
          <cell r="S3042">
            <v>0</v>
          </cell>
          <cell r="T3042" t="str">
            <v>Active</v>
          </cell>
          <cell r="U3042" t="str">
            <v>Masspay</v>
          </cell>
        </row>
        <row r="3043">
          <cell r="J3043" t="str">
            <v>CA-mtfx inc.-07/2024</v>
          </cell>
          <cell r="K3043">
            <v>45511</v>
          </cell>
          <cell r="L3043" t="str">
            <v>Monthly Billing</v>
          </cell>
          <cell r="M3043">
            <v>0</v>
          </cell>
          <cell r="N3043">
            <v>0</v>
          </cell>
          <cell r="O3043"/>
          <cell r="P3043" t="str">
            <v>Jul/2024</v>
          </cell>
          <cell r="Q3043">
            <v>0</v>
          </cell>
          <cell r="R3043">
            <v>541</v>
          </cell>
          <cell r="S3043">
            <v>0</v>
          </cell>
          <cell r="T3043" t="str">
            <v>Active</v>
          </cell>
          <cell r="U3043" t="str">
            <v>Masspay</v>
          </cell>
        </row>
        <row r="3044">
          <cell r="J3044" t="str">
            <v>CA-mtfx inc.-08/2024</v>
          </cell>
          <cell r="K3044">
            <v>45542</v>
          </cell>
          <cell r="L3044" t="str">
            <v>Monthly Billing</v>
          </cell>
          <cell r="M3044">
            <v>0</v>
          </cell>
          <cell r="N3044">
            <v>0</v>
          </cell>
          <cell r="O3044"/>
          <cell r="P3044" t="str">
            <v>Aug/2024</v>
          </cell>
          <cell r="Q3044">
            <v>0</v>
          </cell>
          <cell r="R3044">
            <v>510</v>
          </cell>
          <cell r="S3044">
            <v>0</v>
          </cell>
          <cell r="T3044" t="str">
            <v>Active</v>
          </cell>
          <cell r="U3044" t="str">
            <v>Masspay</v>
          </cell>
        </row>
        <row r="3045">
          <cell r="J3045" t="str">
            <v>CA-mtfx inc.-09/2024</v>
          </cell>
          <cell r="K3045">
            <v>45572</v>
          </cell>
          <cell r="L3045" t="str">
            <v>Monthly Billing</v>
          </cell>
          <cell r="M3045">
            <v>0</v>
          </cell>
          <cell r="N3045">
            <v>0</v>
          </cell>
          <cell r="O3045"/>
          <cell r="P3045" t="str">
            <v>Sep/2024</v>
          </cell>
          <cell r="Q3045">
            <v>0</v>
          </cell>
          <cell r="R3045">
            <v>480</v>
          </cell>
          <cell r="S3045">
            <v>0</v>
          </cell>
          <cell r="T3045" t="str">
            <v>Active</v>
          </cell>
          <cell r="U3045" t="str">
            <v>Masspay</v>
          </cell>
        </row>
        <row r="3046">
          <cell r="J3046" t="str">
            <v>CA-mtfx inc.-10/2024</v>
          </cell>
          <cell r="K3046">
            <v>45603</v>
          </cell>
          <cell r="L3046" t="str">
            <v>Monthly Billing</v>
          </cell>
          <cell r="M3046">
            <v>0</v>
          </cell>
          <cell r="N3046">
            <v>0</v>
          </cell>
          <cell r="O3046"/>
          <cell r="P3046" t="str">
            <v>Oct/2024</v>
          </cell>
          <cell r="Q3046">
            <v>0</v>
          </cell>
          <cell r="R3046">
            <v>449</v>
          </cell>
          <cell r="S3046">
            <v>0</v>
          </cell>
          <cell r="T3046" t="str">
            <v>Active</v>
          </cell>
          <cell r="U3046" t="str">
            <v>Masspay</v>
          </cell>
        </row>
        <row r="3047">
          <cell r="J3047" t="str">
            <v>CA-mtfx inc.-11/2024</v>
          </cell>
          <cell r="K3047">
            <v>45633</v>
          </cell>
          <cell r="L3047" t="str">
            <v>Monthly Billing</v>
          </cell>
          <cell r="M3047">
            <v>0</v>
          </cell>
          <cell r="N3047">
            <v>0</v>
          </cell>
          <cell r="O3047"/>
          <cell r="P3047" t="str">
            <v>Nov/2024</v>
          </cell>
          <cell r="Q3047">
            <v>0</v>
          </cell>
          <cell r="R3047">
            <v>419</v>
          </cell>
          <cell r="S3047">
            <v>0</v>
          </cell>
          <cell r="T3047" t="str">
            <v>Active</v>
          </cell>
          <cell r="U3047" t="str">
            <v>Masspay</v>
          </cell>
        </row>
        <row r="3048">
          <cell r="J3048" t="str">
            <v>CA-mtfx inc.-12/2024</v>
          </cell>
          <cell r="K3048">
            <v>45664</v>
          </cell>
          <cell r="L3048" t="str">
            <v>Monthly Billing</v>
          </cell>
          <cell r="M3048">
            <v>0</v>
          </cell>
          <cell r="N3048">
            <v>0</v>
          </cell>
          <cell r="O3048"/>
          <cell r="P3048" t="str">
            <v>Dec/2024</v>
          </cell>
          <cell r="Q3048">
            <v>0</v>
          </cell>
          <cell r="R3048">
            <v>388</v>
          </cell>
          <cell r="S3048">
            <v>0</v>
          </cell>
          <cell r="T3048" t="str">
            <v>Active</v>
          </cell>
          <cell r="U3048" t="str">
            <v>Masspay</v>
          </cell>
        </row>
        <row r="3049">
          <cell r="J3049" t="str">
            <v>CA-mtfx inc.-01/2025</v>
          </cell>
          <cell r="K3049">
            <v>45695</v>
          </cell>
          <cell r="L3049" t="str">
            <v>Monthly Billing</v>
          </cell>
          <cell r="M3049">
            <v>0</v>
          </cell>
          <cell r="N3049">
            <v>0</v>
          </cell>
          <cell r="O3049"/>
          <cell r="P3049" t="str">
            <v>Jan/2025</v>
          </cell>
          <cell r="Q3049">
            <v>0</v>
          </cell>
          <cell r="R3049">
            <v>357</v>
          </cell>
          <cell r="S3049">
            <v>0</v>
          </cell>
          <cell r="T3049" t="str">
            <v>Active</v>
          </cell>
          <cell r="U3049" t="str">
            <v>Masspay</v>
          </cell>
        </row>
        <row r="3050">
          <cell r="J3050" t="str">
            <v>CA-mtfx inc.-02/2025</v>
          </cell>
          <cell r="K3050">
            <v>45723</v>
          </cell>
          <cell r="L3050" t="str">
            <v>Monthly Billing</v>
          </cell>
          <cell r="M3050">
            <v>0</v>
          </cell>
          <cell r="N3050">
            <v>0</v>
          </cell>
          <cell r="O3050"/>
          <cell r="P3050" t="str">
            <v>Feb/2025</v>
          </cell>
          <cell r="Q3050">
            <v>0</v>
          </cell>
          <cell r="R3050">
            <v>329</v>
          </cell>
          <cell r="S3050">
            <v>0</v>
          </cell>
          <cell r="T3050" t="str">
            <v>Active</v>
          </cell>
          <cell r="U3050" t="str">
            <v>Masspay</v>
          </cell>
        </row>
        <row r="3051">
          <cell r="J3051" t="str">
            <v>CA-mtfx inc.-03/2025</v>
          </cell>
          <cell r="K3051">
            <v>45754</v>
          </cell>
          <cell r="L3051" t="str">
            <v>Monthly Billing</v>
          </cell>
          <cell r="M3051">
            <v>0</v>
          </cell>
          <cell r="N3051">
            <v>0</v>
          </cell>
          <cell r="O3051"/>
          <cell r="P3051" t="str">
            <v>Mar/2025</v>
          </cell>
          <cell r="Q3051">
            <v>0</v>
          </cell>
          <cell r="R3051">
            <v>298</v>
          </cell>
          <cell r="S3051">
            <v>0</v>
          </cell>
          <cell r="T3051" t="str">
            <v>Active</v>
          </cell>
          <cell r="U3051" t="str">
            <v>Masspay</v>
          </cell>
        </row>
        <row r="3052">
          <cell r="J3052" t="str">
            <v>CA-mtfx inc.-04/2025</v>
          </cell>
          <cell r="K3052">
            <v>45784</v>
          </cell>
          <cell r="L3052" t="str">
            <v>Monthly Billing</v>
          </cell>
          <cell r="M3052">
            <v>0</v>
          </cell>
          <cell r="N3052">
            <v>0</v>
          </cell>
          <cell r="O3052">
            <v>0</v>
          </cell>
          <cell r="P3052" t="str">
            <v>Apr/2025</v>
          </cell>
          <cell r="Q3052">
            <v>0</v>
          </cell>
          <cell r="R3052">
            <v>268</v>
          </cell>
          <cell r="S3052">
            <v>0</v>
          </cell>
          <cell r="T3052" t="str">
            <v>Active</v>
          </cell>
          <cell r="U3052" t="str">
            <v>Masspay</v>
          </cell>
        </row>
        <row r="3053">
          <cell r="J3053" t="str">
            <v>CA-mtfx inc.-05/2025</v>
          </cell>
          <cell r="K3053">
            <v>45815</v>
          </cell>
          <cell r="L3053" t="str">
            <v>Monthly Billing</v>
          </cell>
          <cell r="M3053">
            <v>0</v>
          </cell>
          <cell r="N3053">
            <v>0</v>
          </cell>
          <cell r="O3053"/>
          <cell r="P3053" t="str">
            <v>May/2025</v>
          </cell>
          <cell r="Q3053">
            <v>0</v>
          </cell>
          <cell r="R3053">
            <v>237</v>
          </cell>
          <cell r="S3053">
            <v>0</v>
          </cell>
          <cell r="T3053" t="str">
            <v>Active</v>
          </cell>
          <cell r="U3053" t="str">
            <v>Masspay</v>
          </cell>
        </row>
        <row r="3054">
          <cell r="J3054" t="str">
            <v>CA-mtfx inc.-06/2025</v>
          </cell>
          <cell r="K3054">
            <v>45845</v>
          </cell>
          <cell r="L3054" t="str">
            <v>Monthly Billing</v>
          </cell>
          <cell r="M3054">
            <v>0</v>
          </cell>
          <cell r="N3054">
            <v>0</v>
          </cell>
          <cell r="O3054"/>
          <cell r="P3054" t="str">
            <v>Jun/2025</v>
          </cell>
          <cell r="Q3054">
            <v>0</v>
          </cell>
          <cell r="R3054">
            <v>207</v>
          </cell>
          <cell r="S3054">
            <v>0</v>
          </cell>
          <cell r="T3054" t="str">
            <v>Active</v>
          </cell>
          <cell r="U3054" t="str">
            <v>Masspay</v>
          </cell>
        </row>
        <row r="3055">
          <cell r="J3055" t="str">
            <v>CA-mtfx inc.-07/2025</v>
          </cell>
          <cell r="K3055">
            <v>45876</v>
          </cell>
          <cell r="L3055" t="str">
            <v>Monthly Billing</v>
          </cell>
          <cell r="M3055">
            <v>0</v>
          </cell>
          <cell r="N3055">
            <v>0</v>
          </cell>
          <cell r="O3055">
            <v>0</v>
          </cell>
          <cell r="P3055" t="str">
            <v>Jul/2025</v>
          </cell>
          <cell r="Q3055">
            <v>0</v>
          </cell>
          <cell r="R3055">
            <v>176</v>
          </cell>
          <cell r="S3055">
            <v>0</v>
          </cell>
          <cell r="T3055" t="str">
            <v>Active</v>
          </cell>
          <cell r="U3055" t="str">
            <v>Masspay</v>
          </cell>
        </row>
        <row r="3056">
          <cell r="J3056" t="str">
            <v>CA-mtfx inc.-08/2025</v>
          </cell>
          <cell r="K3056">
            <v>45908</v>
          </cell>
          <cell r="L3056" t="str">
            <v>Monthly Billing</v>
          </cell>
          <cell r="M3056">
            <v>0</v>
          </cell>
          <cell r="N3056">
            <v>0</v>
          </cell>
          <cell r="O3056">
            <v>0</v>
          </cell>
          <cell r="P3056" t="str">
            <v>Aug/2025</v>
          </cell>
          <cell r="Q3056">
            <v>0</v>
          </cell>
          <cell r="R3056">
            <v>144</v>
          </cell>
          <cell r="S3056">
            <v>0</v>
          </cell>
          <cell r="T3056" t="str">
            <v>Active</v>
          </cell>
          <cell r="U3056" t="str">
            <v>Masspay</v>
          </cell>
        </row>
        <row r="3057">
          <cell r="J3057" t="str">
            <v>CA-mtfx inc.-09/2025</v>
          </cell>
          <cell r="K3057">
            <v>45937</v>
          </cell>
          <cell r="L3057" t="str">
            <v>Monthly Billing</v>
          </cell>
          <cell r="M3057">
            <v>0</v>
          </cell>
          <cell r="N3057">
            <v>0</v>
          </cell>
          <cell r="O3057">
            <v>0</v>
          </cell>
          <cell r="P3057" t="str">
            <v>Sep/2025</v>
          </cell>
          <cell r="Q3057">
            <v>0</v>
          </cell>
          <cell r="R3057">
            <v>115</v>
          </cell>
          <cell r="S3057">
            <v>0</v>
          </cell>
          <cell r="T3057" t="str">
            <v>Active</v>
          </cell>
          <cell r="U3057" t="str">
            <v>Masspay</v>
          </cell>
        </row>
        <row r="3058">
          <cell r="J3058" t="str">
            <v>CA-mtfx inc.-10/2025</v>
          </cell>
          <cell r="K3058">
            <v>45968</v>
          </cell>
          <cell r="L3058" t="str">
            <v>Monthly Billing</v>
          </cell>
          <cell r="M3058">
            <v>0</v>
          </cell>
          <cell r="N3058">
            <v>0</v>
          </cell>
          <cell r="O3058">
            <v>0</v>
          </cell>
          <cell r="P3058" t="str">
            <v>Oct/2025</v>
          </cell>
          <cell r="Q3058">
            <v>0</v>
          </cell>
          <cell r="R3058">
            <v>84</v>
          </cell>
          <cell r="S3058">
            <v>0</v>
          </cell>
          <cell r="T3058" t="str">
            <v>Active</v>
          </cell>
          <cell r="U3058" t="str">
            <v>Masspay</v>
          </cell>
        </row>
        <row r="3059">
          <cell r="J3059" t="str">
            <v>CA-mtfx inc.-11/2025</v>
          </cell>
          <cell r="K3059">
            <v>45999</v>
          </cell>
          <cell r="L3059" t="str">
            <v>Monthly Billing</v>
          </cell>
          <cell r="M3059">
            <v>0</v>
          </cell>
          <cell r="N3059">
            <v>0</v>
          </cell>
          <cell r="O3059">
            <v>0</v>
          </cell>
          <cell r="P3059" t="str">
            <v>Nov/2025</v>
          </cell>
          <cell r="Q3059">
            <v>0</v>
          </cell>
          <cell r="R3059">
            <v>53</v>
          </cell>
          <cell r="S3059">
            <v>0</v>
          </cell>
          <cell r="T3059" t="str">
            <v>Active</v>
          </cell>
          <cell r="U3059" t="str">
            <v>Masspay</v>
          </cell>
        </row>
        <row r="3060">
          <cell r="J3060" t="str">
            <v>CA-mtfx inc.-12/2025</v>
          </cell>
          <cell r="K3060">
            <v>46029</v>
          </cell>
          <cell r="L3060" t="str">
            <v>Monthly Billing</v>
          </cell>
          <cell r="M3060">
            <v>0</v>
          </cell>
          <cell r="N3060">
            <v>0</v>
          </cell>
          <cell r="O3060">
            <v>0</v>
          </cell>
          <cell r="P3060" t="str">
            <v>Dec/2025</v>
          </cell>
          <cell r="Q3060">
            <v>0</v>
          </cell>
          <cell r="R3060">
            <v>23</v>
          </cell>
          <cell r="S3060">
            <v>0</v>
          </cell>
          <cell r="T3060" t="str">
            <v>Active</v>
          </cell>
          <cell r="U3060" t="str">
            <v>Masspay</v>
          </cell>
        </row>
        <row r="3061">
          <cell r="J3061" t="str">
            <v>UK-MYEUPAY-04/2025</v>
          </cell>
          <cell r="K3061">
            <v>45784</v>
          </cell>
          <cell r="L3061" t="str">
            <v>Monthly Billing</v>
          </cell>
          <cell r="M3061">
            <v>3000</v>
          </cell>
          <cell r="N3061">
            <v>3000</v>
          </cell>
          <cell r="O3061"/>
          <cell r="P3061" t="str">
            <v>Apr/2025</v>
          </cell>
          <cell r="Q3061">
            <v>3000</v>
          </cell>
          <cell r="R3061">
            <v>268</v>
          </cell>
          <cell r="S3061">
            <v>0</v>
          </cell>
          <cell r="T3061" t="str">
            <v>Active</v>
          </cell>
          <cell r="U3061" t="str">
            <v>Masspay</v>
          </cell>
        </row>
        <row r="3062">
          <cell r="J3062" t="str">
            <v>UK-MYEUPAY-05/2025</v>
          </cell>
          <cell r="K3062">
            <v>45815</v>
          </cell>
          <cell r="L3062" t="str">
            <v>Monthly Billing</v>
          </cell>
          <cell r="M3062">
            <v>3000</v>
          </cell>
          <cell r="N3062">
            <v>3000</v>
          </cell>
          <cell r="O3062"/>
          <cell r="P3062" t="str">
            <v>May/2025</v>
          </cell>
          <cell r="Q3062">
            <v>3000</v>
          </cell>
          <cell r="R3062">
            <v>237</v>
          </cell>
          <cell r="S3062">
            <v>0</v>
          </cell>
          <cell r="T3062" t="str">
            <v>Active</v>
          </cell>
          <cell r="U3062" t="str">
            <v>Masspay</v>
          </cell>
        </row>
        <row r="3063">
          <cell r="J3063" t="str">
            <v>UK-MYEUPAY-06/2025</v>
          </cell>
          <cell r="K3063">
            <v>45845</v>
          </cell>
          <cell r="L3063" t="str">
            <v>Monthly Billing</v>
          </cell>
          <cell r="M3063">
            <v>3000</v>
          </cell>
          <cell r="N3063">
            <v>3000</v>
          </cell>
          <cell r="O3063">
            <v>0</v>
          </cell>
          <cell r="P3063" t="str">
            <v>Jun/2025</v>
          </cell>
          <cell r="Q3063">
            <v>3000</v>
          </cell>
          <cell r="R3063">
            <v>207</v>
          </cell>
          <cell r="S3063">
            <v>0</v>
          </cell>
          <cell r="T3063" t="str">
            <v>Active</v>
          </cell>
          <cell r="U3063" t="str">
            <v>Masspay</v>
          </cell>
        </row>
        <row r="3064">
          <cell r="J3064" t="str">
            <v>UK-MYEUPAY-07/2025</v>
          </cell>
          <cell r="K3064">
            <v>45876</v>
          </cell>
          <cell r="L3064" t="str">
            <v>Monthly Billing</v>
          </cell>
          <cell r="M3064">
            <v>3027</v>
          </cell>
          <cell r="N3064">
            <v>3027</v>
          </cell>
          <cell r="O3064">
            <v>0</v>
          </cell>
          <cell r="P3064" t="str">
            <v>Jul/2025</v>
          </cell>
          <cell r="Q3064">
            <v>3027</v>
          </cell>
          <cell r="R3064">
            <v>176</v>
          </cell>
          <cell r="S3064">
            <v>0</v>
          </cell>
          <cell r="T3064" t="str">
            <v>Active</v>
          </cell>
          <cell r="U3064" t="str">
            <v>Masspay</v>
          </cell>
        </row>
        <row r="3065">
          <cell r="J3065" t="str">
            <v>UK-MYEUPAY-08/2025</v>
          </cell>
          <cell r="K3065">
            <v>45908</v>
          </cell>
          <cell r="L3065" t="str">
            <v>Monthly Billing</v>
          </cell>
          <cell r="M3065">
            <v>3000</v>
          </cell>
          <cell r="N3065">
            <v>3000</v>
          </cell>
          <cell r="O3065">
            <v>0</v>
          </cell>
          <cell r="P3065" t="str">
            <v>Aug/2025</v>
          </cell>
          <cell r="Q3065">
            <v>3000</v>
          </cell>
          <cell r="R3065">
            <v>144</v>
          </cell>
          <cell r="S3065">
            <v>0</v>
          </cell>
          <cell r="T3065" t="str">
            <v>Active</v>
          </cell>
          <cell r="U3065" t="str">
            <v>Masspay</v>
          </cell>
        </row>
        <row r="3066">
          <cell r="J3066" t="str">
            <v>UK-MYEUPAY-09/2025</v>
          </cell>
          <cell r="K3066">
            <v>45937</v>
          </cell>
          <cell r="L3066" t="str">
            <v>Monthly Billing</v>
          </cell>
          <cell r="M3066">
            <v>3000</v>
          </cell>
          <cell r="N3066">
            <v>3000</v>
          </cell>
          <cell r="O3066">
            <v>0</v>
          </cell>
          <cell r="P3066" t="str">
            <v>Sep/2025</v>
          </cell>
          <cell r="Q3066">
            <v>3000</v>
          </cell>
          <cell r="R3066">
            <v>115</v>
          </cell>
          <cell r="S3066">
            <v>0</v>
          </cell>
          <cell r="T3066" t="str">
            <v>Active</v>
          </cell>
          <cell r="U3066" t="str">
            <v>Masspay</v>
          </cell>
        </row>
        <row r="3067">
          <cell r="J3067" t="str">
            <v>UK-MYEUPAY-10/2025</v>
          </cell>
          <cell r="K3067">
            <v>45968</v>
          </cell>
          <cell r="L3067" t="str">
            <v>Monthly Billing</v>
          </cell>
          <cell r="M3067">
            <v>3009</v>
          </cell>
          <cell r="N3067">
            <v>3009</v>
          </cell>
          <cell r="O3067">
            <v>0</v>
          </cell>
          <cell r="P3067" t="str">
            <v>Oct/2025</v>
          </cell>
          <cell r="Q3067">
            <v>3009</v>
          </cell>
          <cell r="R3067">
            <v>84</v>
          </cell>
          <cell r="S3067">
            <v>0</v>
          </cell>
          <cell r="T3067" t="str">
            <v>Active</v>
          </cell>
          <cell r="U3067" t="str">
            <v>Masspay</v>
          </cell>
        </row>
        <row r="3068">
          <cell r="J3068" t="str">
            <v>UK-MYEUPAY-11/2025</v>
          </cell>
          <cell r="K3068">
            <v>45999</v>
          </cell>
          <cell r="L3068" t="str">
            <v>Monthly Billing</v>
          </cell>
          <cell r="M3068">
            <v>3000</v>
          </cell>
          <cell r="N3068">
            <v>3000</v>
          </cell>
          <cell r="O3068">
            <v>0</v>
          </cell>
          <cell r="P3068" t="str">
            <v>Nov/2025</v>
          </cell>
          <cell r="Q3068">
            <v>3000</v>
          </cell>
          <cell r="R3068">
            <v>53</v>
          </cell>
          <cell r="S3068">
            <v>0</v>
          </cell>
          <cell r="T3068" t="str">
            <v>Active</v>
          </cell>
          <cell r="U3068" t="str">
            <v>Masspay</v>
          </cell>
        </row>
        <row r="3069">
          <cell r="J3069" t="str">
            <v>UK-MYEUPAY-12/2025</v>
          </cell>
          <cell r="K3069">
            <v>46032</v>
          </cell>
          <cell r="L3069" t="str">
            <v>Monthly Billing</v>
          </cell>
          <cell r="M3069">
            <v>3000</v>
          </cell>
          <cell r="N3069">
            <v>3000</v>
          </cell>
          <cell r="O3069">
            <v>0</v>
          </cell>
          <cell r="P3069" t="str">
            <v>Dec/2025</v>
          </cell>
          <cell r="Q3069">
            <v>3000</v>
          </cell>
          <cell r="R3069">
            <v>20</v>
          </cell>
          <cell r="S3069">
            <v>0</v>
          </cell>
          <cell r="T3069" t="str">
            <v>Active</v>
          </cell>
          <cell r="U3069" t="str">
            <v>Masspay</v>
          </cell>
        </row>
        <row r="3070">
          <cell r="J3070" t="str">
            <v>UK-MY EU PAY LIMITED-11/2022</v>
          </cell>
          <cell r="K3070">
            <v>44907</v>
          </cell>
          <cell r="L3070" t="str">
            <v>Monthly Billing</v>
          </cell>
          <cell r="M3070">
            <v>3000</v>
          </cell>
          <cell r="N3070">
            <v>3000</v>
          </cell>
          <cell r="O3070"/>
          <cell r="P3070" t="str">
            <v>Nov/2022</v>
          </cell>
          <cell r="Q3070">
            <v>3000</v>
          </cell>
          <cell r="R3070">
            <v>1145</v>
          </cell>
          <cell r="S3070">
            <v>0</v>
          </cell>
          <cell r="T3070" t="str">
            <v>Active</v>
          </cell>
          <cell r="U3070" t="str">
            <v>Masspay</v>
          </cell>
        </row>
        <row r="3071">
          <cell r="J3071" t="str">
            <v>UK-MY EU PAY LIMITED-12/2022</v>
          </cell>
          <cell r="K3071">
            <v>44933</v>
          </cell>
          <cell r="L3071" t="str">
            <v>Monthly Billing</v>
          </cell>
          <cell r="M3071">
            <v>3000</v>
          </cell>
          <cell r="N3071">
            <v>3000</v>
          </cell>
          <cell r="O3071"/>
          <cell r="P3071" t="str">
            <v>Dec/2022</v>
          </cell>
          <cell r="Q3071">
            <v>3000</v>
          </cell>
          <cell r="R3071">
            <v>1119</v>
          </cell>
          <cell r="S3071">
            <v>0</v>
          </cell>
          <cell r="T3071" t="str">
            <v>Active</v>
          </cell>
          <cell r="U3071" t="str">
            <v>Masspay</v>
          </cell>
        </row>
        <row r="3072">
          <cell r="J3072" t="str">
            <v>UK-MY EU PAY LIMITED-01/2023</v>
          </cell>
          <cell r="K3072">
            <v>44964</v>
          </cell>
          <cell r="L3072" t="str">
            <v>Monthly Billing</v>
          </cell>
          <cell r="M3072">
            <v>3000</v>
          </cell>
          <cell r="N3072">
            <v>3000</v>
          </cell>
          <cell r="O3072"/>
          <cell r="P3072" t="str">
            <v>Jan/2023</v>
          </cell>
          <cell r="Q3072">
            <v>3000</v>
          </cell>
          <cell r="R3072">
            <v>1088</v>
          </cell>
          <cell r="S3072">
            <v>0</v>
          </cell>
          <cell r="T3072" t="str">
            <v>Active</v>
          </cell>
          <cell r="U3072" t="str">
            <v>Masspay</v>
          </cell>
        </row>
        <row r="3073">
          <cell r="J3073" t="str">
            <v>UK-MYEUPAY-02/2023</v>
          </cell>
          <cell r="K3073">
            <v>44992</v>
          </cell>
          <cell r="L3073" t="str">
            <v>Monthly Billing</v>
          </cell>
          <cell r="M3073">
            <v>3025</v>
          </cell>
          <cell r="N3073">
            <v>3025</v>
          </cell>
          <cell r="O3073"/>
          <cell r="P3073" t="str">
            <v>Feb/2023</v>
          </cell>
          <cell r="Q3073">
            <v>3025</v>
          </cell>
          <cell r="R3073">
            <v>1060</v>
          </cell>
          <cell r="S3073">
            <v>0</v>
          </cell>
          <cell r="T3073" t="str">
            <v>Active</v>
          </cell>
          <cell r="U3073" t="str">
            <v>Masspay</v>
          </cell>
        </row>
        <row r="3074">
          <cell r="J3074" t="str">
            <v>UK-MYEUPAY-03/2023</v>
          </cell>
          <cell r="K3074">
            <v>45023</v>
          </cell>
          <cell r="L3074" t="str">
            <v>Monthly Billing</v>
          </cell>
          <cell r="M3074">
            <v>3025</v>
          </cell>
          <cell r="N3074">
            <v>3025</v>
          </cell>
          <cell r="O3074"/>
          <cell r="P3074" t="str">
            <v>Mar/2023</v>
          </cell>
          <cell r="Q3074">
            <v>3025</v>
          </cell>
          <cell r="R3074">
            <v>1029</v>
          </cell>
          <cell r="S3074">
            <v>0</v>
          </cell>
          <cell r="T3074" t="str">
            <v>Active</v>
          </cell>
          <cell r="U3074" t="str">
            <v>Masspay</v>
          </cell>
        </row>
        <row r="3075">
          <cell r="J3075" t="str">
            <v>UK-MYEUPAY-04/2023</v>
          </cell>
          <cell r="K3075">
            <v>45054</v>
          </cell>
          <cell r="L3075" t="str">
            <v>Monthly Billing</v>
          </cell>
          <cell r="M3075">
            <v>3000</v>
          </cell>
          <cell r="N3075">
            <v>3000</v>
          </cell>
          <cell r="O3075"/>
          <cell r="P3075" t="str">
            <v>Apr/2023</v>
          </cell>
          <cell r="Q3075">
            <v>3000</v>
          </cell>
          <cell r="R3075">
            <v>998</v>
          </cell>
          <cell r="S3075">
            <v>0</v>
          </cell>
          <cell r="T3075" t="str">
            <v>Active</v>
          </cell>
          <cell r="U3075" t="str">
            <v>Masspay</v>
          </cell>
        </row>
        <row r="3076">
          <cell r="J3076" t="str">
            <v>UK-MYEUPAY-05/2023</v>
          </cell>
          <cell r="K3076">
            <v>45084</v>
          </cell>
          <cell r="L3076" t="str">
            <v>Monthly Billing</v>
          </cell>
          <cell r="M3076">
            <v>3000</v>
          </cell>
          <cell r="N3076">
            <v>3000</v>
          </cell>
          <cell r="O3076"/>
          <cell r="P3076" t="str">
            <v>May/2023</v>
          </cell>
          <cell r="Q3076">
            <v>3000</v>
          </cell>
          <cell r="R3076">
            <v>968</v>
          </cell>
          <cell r="S3076">
            <v>0</v>
          </cell>
          <cell r="T3076" t="str">
            <v>Active</v>
          </cell>
          <cell r="U3076" t="str">
            <v>Masspay</v>
          </cell>
        </row>
        <row r="3077">
          <cell r="J3077" t="str">
            <v>UK-MYEUPAY-06/2023</v>
          </cell>
          <cell r="K3077">
            <v>45114</v>
          </cell>
          <cell r="L3077" t="str">
            <v>Monthly Billing</v>
          </cell>
          <cell r="M3077">
            <v>3000</v>
          </cell>
          <cell r="N3077">
            <v>3000</v>
          </cell>
          <cell r="O3077"/>
          <cell r="P3077" t="str">
            <v>Jun/2023</v>
          </cell>
          <cell r="Q3077">
            <v>3000</v>
          </cell>
          <cell r="R3077">
            <v>938</v>
          </cell>
          <cell r="S3077">
            <v>0</v>
          </cell>
          <cell r="T3077" t="str">
            <v>Active</v>
          </cell>
          <cell r="U3077" t="str">
            <v>Masspay</v>
          </cell>
        </row>
        <row r="3078">
          <cell r="J3078" t="str">
            <v>UK-MYEUPAY-07/2023</v>
          </cell>
          <cell r="K3078">
            <v>45145</v>
          </cell>
          <cell r="L3078" t="str">
            <v>Monthly Billing</v>
          </cell>
          <cell r="M3078">
            <v>3000</v>
          </cell>
          <cell r="N3078">
            <v>3000</v>
          </cell>
          <cell r="O3078"/>
          <cell r="P3078" t="str">
            <v>Jul/2023</v>
          </cell>
          <cell r="Q3078">
            <v>3000</v>
          </cell>
          <cell r="R3078">
            <v>907</v>
          </cell>
          <cell r="S3078">
            <v>0</v>
          </cell>
          <cell r="T3078" t="str">
            <v>Active</v>
          </cell>
          <cell r="U3078" t="str">
            <v>Masspay</v>
          </cell>
        </row>
        <row r="3079">
          <cell r="J3079" t="str">
            <v>UK -MYEUPAY-08/2023</v>
          </cell>
          <cell r="K3079">
            <v>45176</v>
          </cell>
          <cell r="L3079" t="str">
            <v>Monthly Billing</v>
          </cell>
          <cell r="M3079">
            <v>3000</v>
          </cell>
          <cell r="N3079">
            <v>3000</v>
          </cell>
          <cell r="O3079"/>
          <cell r="P3079" t="str">
            <v>Aug/2023</v>
          </cell>
          <cell r="Q3079">
            <v>3000</v>
          </cell>
          <cell r="R3079">
            <v>876</v>
          </cell>
          <cell r="S3079">
            <v>0</v>
          </cell>
          <cell r="T3079" t="str">
            <v>Active</v>
          </cell>
          <cell r="U3079" t="str">
            <v>Masspay</v>
          </cell>
        </row>
        <row r="3080">
          <cell r="J3080" t="str">
            <v>UK-MYEUPAY-09/2023</v>
          </cell>
          <cell r="K3080">
            <v>45206</v>
          </cell>
          <cell r="L3080" t="str">
            <v>Monthly Billing</v>
          </cell>
          <cell r="M3080">
            <v>3000</v>
          </cell>
          <cell r="N3080">
            <v>3000</v>
          </cell>
          <cell r="O3080"/>
          <cell r="P3080" t="str">
            <v>Sep/2023</v>
          </cell>
          <cell r="Q3080">
            <v>3000</v>
          </cell>
          <cell r="R3080">
            <v>846</v>
          </cell>
          <cell r="S3080">
            <v>0</v>
          </cell>
          <cell r="T3080" t="str">
            <v>Active</v>
          </cell>
          <cell r="U3080" t="str">
            <v>Masspay</v>
          </cell>
        </row>
        <row r="3081">
          <cell r="J3081" t="str">
            <v>UK-MYEUPAY-10/2023</v>
          </cell>
          <cell r="K3081">
            <v>45237</v>
          </cell>
          <cell r="L3081" t="str">
            <v>Monthly Billing</v>
          </cell>
          <cell r="M3081">
            <v>3000</v>
          </cell>
          <cell r="N3081">
            <v>3000</v>
          </cell>
          <cell r="O3081"/>
          <cell r="P3081" t="str">
            <v>Oct/2023</v>
          </cell>
          <cell r="Q3081">
            <v>3000</v>
          </cell>
          <cell r="R3081">
            <v>815</v>
          </cell>
          <cell r="S3081">
            <v>0</v>
          </cell>
          <cell r="T3081" t="str">
            <v>Active</v>
          </cell>
          <cell r="U3081" t="str">
            <v>Masspay</v>
          </cell>
        </row>
        <row r="3082">
          <cell r="J3082" t="str">
            <v>UK-MYEUPAY-11/2023</v>
          </cell>
          <cell r="K3082">
            <v>45267</v>
          </cell>
          <cell r="L3082" t="str">
            <v>Monthly Billing</v>
          </cell>
          <cell r="M3082">
            <v>3000</v>
          </cell>
          <cell r="N3082">
            <v>3000</v>
          </cell>
          <cell r="O3082"/>
          <cell r="P3082" t="str">
            <v>Nov/2023</v>
          </cell>
          <cell r="Q3082">
            <v>3000</v>
          </cell>
          <cell r="R3082">
            <v>785</v>
          </cell>
          <cell r="S3082">
            <v>0</v>
          </cell>
          <cell r="T3082" t="str">
            <v>Active</v>
          </cell>
          <cell r="U3082" t="str">
            <v>Masspay</v>
          </cell>
        </row>
        <row r="3083">
          <cell r="J3083" t="str">
            <v>UK-MYEUPAY-12/2023</v>
          </cell>
          <cell r="K3083">
            <v>45299</v>
          </cell>
          <cell r="L3083" t="str">
            <v>Monthly Billing</v>
          </cell>
          <cell r="M3083">
            <v>3000</v>
          </cell>
          <cell r="N3083">
            <v>3000</v>
          </cell>
          <cell r="O3083"/>
          <cell r="P3083" t="str">
            <v>Dec/2023</v>
          </cell>
          <cell r="Q3083">
            <v>3000</v>
          </cell>
          <cell r="R3083">
            <v>753</v>
          </cell>
          <cell r="S3083">
            <v>0</v>
          </cell>
          <cell r="T3083" t="str">
            <v>Active</v>
          </cell>
          <cell r="U3083" t="str">
            <v>Masspay</v>
          </cell>
        </row>
        <row r="3084">
          <cell r="J3084" t="str">
            <v>UK-MYEUPAY-01/2024</v>
          </cell>
          <cell r="K3084">
            <v>45329</v>
          </cell>
          <cell r="L3084" t="str">
            <v>Monthly Billing</v>
          </cell>
          <cell r="M3084">
            <v>3000</v>
          </cell>
          <cell r="N3084">
            <v>3000</v>
          </cell>
          <cell r="O3084"/>
          <cell r="P3084" t="str">
            <v>Jan/2024</v>
          </cell>
          <cell r="Q3084">
            <v>3000</v>
          </cell>
          <cell r="R3084">
            <v>723</v>
          </cell>
          <cell r="S3084">
            <v>0</v>
          </cell>
          <cell r="T3084" t="str">
            <v>Active</v>
          </cell>
          <cell r="U3084" t="str">
            <v>Masspay</v>
          </cell>
        </row>
        <row r="3085">
          <cell r="J3085" t="str">
            <v>UK-MYEUPAY-02/2024</v>
          </cell>
          <cell r="K3085">
            <v>45358</v>
          </cell>
          <cell r="L3085" t="str">
            <v>Monthly Billing</v>
          </cell>
          <cell r="M3085">
            <v>3000</v>
          </cell>
          <cell r="N3085">
            <v>3000</v>
          </cell>
          <cell r="O3085"/>
          <cell r="P3085" t="str">
            <v>Feb/2024</v>
          </cell>
          <cell r="Q3085">
            <v>3000</v>
          </cell>
          <cell r="R3085">
            <v>694</v>
          </cell>
          <cell r="S3085">
            <v>0</v>
          </cell>
          <cell r="T3085" t="str">
            <v>Active</v>
          </cell>
          <cell r="U3085" t="str">
            <v>Masspay</v>
          </cell>
        </row>
        <row r="3086">
          <cell r="J3086" t="str">
            <v>UK-MYEUPAY-03/2024</v>
          </cell>
          <cell r="K3086">
            <v>45390</v>
          </cell>
          <cell r="L3086" t="str">
            <v>Monthly Billing</v>
          </cell>
          <cell r="M3086">
            <v>3000</v>
          </cell>
          <cell r="N3086">
            <v>3000</v>
          </cell>
          <cell r="O3086"/>
          <cell r="P3086" t="str">
            <v>Mar/2024</v>
          </cell>
          <cell r="Q3086">
            <v>3000</v>
          </cell>
          <cell r="R3086">
            <v>662</v>
          </cell>
          <cell r="S3086">
            <v>0</v>
          </cell>
          <cell r="T3086" t="str">
            <v>Active</v>
          </cell>
          <cell r="U3086" t="str">
            <v>Masspay</v>
          </cell>
        </row>
        <row r="3087">
          <cell r="J3087" t="str">
            <v>UK-MYEUPAY-04/2024</v>
          </cell>
          <cell r="K3087">
            <v>45419</v>
          </cell>
          <cell r="L3087" t="str">
            <v>Monthly Billing</v>
          </cell>
          <cell r="M3087">
            <v>3000</v>
          </cell>
          <cell r="N3087">
            <v>3000</v>
          </cell>
          <cell r="O3087"/>
          <cell r="P3087" t="str">
            <v>Apr/2024</v>
          </cell>
          <cell r="Q3087">
            <v>3000</v>
          </cell>
          <cell r="R3087">
            <v>633</v>
          </cell>
          <cell r="S3087">
            <v>0</v>
          </cell>
          <cell r="T3087" t="str">
            <v>Active</v>
          </cell>
          <cell r="U3087" t="str">
            <v>Masspay</v>
          </cell>
        </row>
        <row r="3088">
          <cell r="J3088" t="str">
            <v>UK-MYEUPAY-05/2024</v>
          </cell>
          <cell r="K3088">
            <v>45450</v>
          </cell>
          <cell r="L3088" t="str">
            <v>Monthly Billing</v>
          </cell>
          <cell r="M3088">
            <v>3025</v>
          </cell>
          <cell r="N3088">
            <v>3025</v>
          </cell>
          <cell r="O3088"/>
          <cell r="P3088" t="str">
            <v>May/2024</v>
          </cell>
          <cell r="Q3088">
            <v>3025</v>
          </cell>
          <cell r="R3088">
            <v>602</v>
          </cell>
          <cell r="S3088">
            <v>0</v>
          </cell>
          <cell r="T3088" t="str">
            <v>Active</v>
          </cell>
          <cell r="U3088" t="str">
            <v>Masspay</v>
          </cell>
        </row>
        <row r="3089">
          <cell r="J3089" t="str">
            <v>UK-MYEUPAY-06/2024</v>
          </cell>
          <cell r="K3089">
            <v>45481</v>
          </cell>
          <cell r="L3089" t="str">
            <v>Monthly Billing</v>
          </cell>
          <cell r="M3089">
            <v>3000</v>
          </cell>
          <cell r="N3089">
            <v>3000</v>
          </cell>
          <cell r="O3089"/>
          <cell r="P3089" t="str">
            <v>Jun/2024</v>
          </cell>
          <cell r="Q3089">
            <v>3000</v>
          </cell>
          <cell r="R3089">
            <v>571</v>
          </cell>
          <cell r="S3089">
            <v>0</v>
          </cell>
          <cell r="T3089" t="str">
            <v>Active</v>
          </cell>
          <cell r="U3089" t="str">
            <v>Masspay</v>
          </cell>
        </row>
        <row r="3090">
          <cell r="J3090" t="str">
            <v>UK-MYEUPAY-07/2024</v>
          </cell>
          <cell r="K3090">
            <v>45511</v>
          </cell>
          <cell r="L3090" t="str">
            <v>Monthly Billing</v>
          </cell>
          <cell r="M3090">
            <v>3000</v>
          </cell>
          <cell r="N3090">
            <v>3000</v>
          </cell>
          <cell r="O3090"/>
          <cell r="P3090" t="str">
            <v>Jul/2024</v>
          </cell>
          <cell r="Q3090">
            <v>3000</v>
          </cell>
          <cell r="R3090">
            <v>541</v>
          </cell>
          <cell r="S3090">
            <v>0</v>
          </cell>
          <cell r="T3090" t="str">
            <v>Active</v>
          </cell>
          <cell r="U3090" t="str">
            <v>Masspay</v>
          </cell>
        </row>
        <row r="3091">
          <cell r="J3091" t="str">
            <v>UK-MYEUPAY-08/2024</v>
          </cell>
          <cell r="K3091">
            <v>45542</v>
          </cell>
          <cell r="L3091" t="str">
            <v>Monthly Billing</v>
          </cell>
          <cell r="M3091">
            <v>3000</v>
          </cell>
          <cell r="N3091">
            <v>3000</v>
          </cell>
          <cell r="O3091"/>
          <cell r="P3091" t="str">
            <v>Aug/2024</v>
          </cell>
          <cell r="Q3091">
            <v>3000</v>
          </cell>
          <cell r="R3091">
            <v>510</v>
          </cell>
          <cell r="S3091">
            <v>0</v>
          </cell>
          <cell r="T3091" t="str">
            <v>Active</v>
          </cell>
          <cell r="U3091" t="str">
            <v>Masspay</v>
          </cell>
        </row>
        <row r="3092">
          <cell r="J3092" t="str">
            <v>UK-MYEUPAY-09/2024</v>
          </cell>
          <cell r="K3092">
            <v>45572</v>
          </cell>
          <cell r="L3092" t="str">
            <v>Monthly Billing</v>
          </cell>
          <cell r="M3092">
            <v>3000</v>
          </cell>
          <cell r="N3092">
            <v>3000</v>
          </cell>
          <cell r="O3092"/>
          <cell r="P3092" t="str">
            <v>Sep/2024</v>
          </cell>
          <cell r="Q3092">
            <v>3000</v>
          </cell>
          <cell r="R3092">
            <v>480</v>
          </cell>
          <cell r="S3092">
            <v>0</v>
          </cell>
          <cell r="T3092" t="str">
            <v>Active</v>
          </cell>
          <cell r="U3092" t="str">
            <v>Masspay</v>
          </cell>
        </row>
        <row r="3093">
          <cell r="J3093" t="str">
            <v>UK-MYEUPAY-10/2024</v>
          </cell>
          <cell r="K3093">
            <v>45608</v>
          </cell>
          <cell r="L3093" t="str">
            <v>Monthly Billing</v>
          </cell>
          <cell r="M3093">
            <v>3000</v>
          </cell>
          <cell r="N3093">
            <v>3000</v>
          </cell>
          <cell r="O3093"/>
          <cell r="P3093" t="str">
            <v>Oct/2024</v>
          </cell>
          <cell r="Q3093">
            <v>3000</v>
          </cell>
          <cell r="R3093">
            <v>444</v>
          </cell>
          <cell r="S3093">
            <v>0</v>
          </cell>
          <cell r="T3093" t="str">
            <v>Active</v>
          </cell>
          <cell r="U3093" t="str">
            <v>Masspay</v>
          </cell>
        </row>
        <row r="3094">
          <cell r="J3094" t="str">
            <v>UK-MYEUPAY-11/2024</v>
          </cell>
          <cell r="K3094">
            <v>45633</v>
          </cell>
          <cell r="L3094" t="str">
            <v>Monthly Billing</v>
          </cell>
          <cell r="M3094">
            <v>3050</v>
          </cell>
          <cell r="N3094">
            <v>3050</v>
          </cell>
          <cell r="O3094"/>
          <cell r="P3094" t="str">
            <v>Nov/2024</v>
          </cell>
          <cell r="Q3094">
            <v>0</v>
          </cell>
          <cell r="R3094">
            <v>419</v>
          </cell>
          <cell r="S3094">
            <v>0</v>
          </cell>
          <cell r="T3094" t="str">
            <v>Active</v>
          </cell>
          <cell r="U3094" t="str">
            <v>Masspay</v>
          </cell>
        </row>
        <row r="3095">
          <cell r="J3095" t="str">
            <v>UK-MYEUPAY-12/2024</v>
          </cell>
          <cell r="K3095">
            <v>45664</v>
          </cell>
          <cell r="L3095" t="str">
            <v>Monthly Billing</v>
          </cell>
          <cell r="M3095">
            <v>3000</v>
          </cell>
          <cell r="N3095">
            <v>3000</v>
          </cell>
          <cell r="O3095">
            <v>0</v>
          </cell>
          <cell r="P3095" t="str">
            <v>Dec-2024</v>
          </cell>
          <cell r="Q3095">
            <v>3000</v>
          </cell>
          <cell r="R3095">
            <v>388</v>
          </cell>
          <cell r="S3095">
            <v>0</v>
          </cell>
          <cell r="T3095" t="str">
            <v>Active</v>
          </cell>
          <cell r="U3095" t="str">
            <v>Masspay</v>
          </cell>
        </row>
        <row r="3096">
          <cell r="J3096" t="str">
            <v>UK-MYEUPAY-01/2025</v>
          </cell>
          <cell r="K3096">
            <v>45695</v>
          </cell>
          <cell r="L3096" t="str">
            <v>Monthly Billing</v>
          </cell>
          <cell r="M3096">
            <v>3025</v>
          </cell>
          <cell r="N3096">
            <v>3025</v>
          </cell>
          <cell r="O3096"/>
          <cell r="P3096" t="str">
            <v>Jan/2025</v>
          </cell>
          <cell r="Q3096">
            <v>3025</v>
          </cell>
          <cell r="R3096">
            <v>357</v>
          </cell>
          <cell r="S3096">
            <v>0</v>
          </cell>
          <cell r="T3096" t="str">
            <v>Active</v>
          </cell>
          <cell r="U3096" t="str">
            <v>Masspay</v>
          </cell>
        </row>
        <row r="3097">
          <cell r="J3097" t="str">
            <v>UK-MYEUPAY-02/2025</v>
          </cell>
          <cell r="K3097">
            <v>45723</v>
          </cell>
          <cell r="L3097" t="str">
            <v>Monthly Billing</v>
          </cell>
          <cell r="M3097">
            <v>3000</v>
          </cell>
          <cell r="N3097">
            <v>3000</v>
          </cell>
          <cell r="O3097"/>
          <cell r="P3097" t="str">
            <v>Feb/2025</v>
          </cell>
          <cell r="Q3097">
            <v>3000</v>
          </cell>
          <cell r="R3097">
            <v>329</v>
          </cell>
          <cell r="S3097">
            <v>0</v>
          </cell>
          <cell r="T3097" t="str">
            <v>Active</v>
          </cell>
          <cell r="U3097" t="str">
            <v>Masspay</v>
          </cell>
        </row>
        <row r="3098">
          <cell r="J3098" t="str">
            <v>UK-MYEUPAY-03/2025</v>
          </cell>
          <cell r="K3098">
            <v>45754</v>
          </cell>
          <cell r="L3098" t="str">
            <v>Monthly Billing</v>
          </cell>
          <cell r="M3098">
            <v>3000</v>
          </cell>
          <cell r="N3098">
            <v>3000</v>
          </cell>
          <cell r="O3098"/>
          <cell r="P3098" t="str">
            <v>Mar/2025</v>
          </cell>
          <cell r="Q3098">
            <v>3000</v>
          </cell>
          <cell r="R3098">
            <v>298</v>
          </cell>
          <cell r="S3098">
            <v>0</v>
          </cell>
          <cell r="T3098" t="str">
            <v>Active</v>
          </cell>
          <cell r="U3098" t="str">
            <v>Masspay</v>
          </cell>
        </row>
        <row r="3099">
          <cell r="J3099" t="str">
            <v>SG-nauggets technologies pte. Ltd-03/2022</v>
          </cell>
          <cell r="K3099">
            <v>44627</v>
          </cell>
          <cell r="L3099" t="str">
            <v>Monthly Billing</v>
          </cell>
          <cell r="M3099">
            <v>33</v>
          </cell>
          <cell r="N3099">
            <v>33</v>
          </cell>
          <cell r="O3099"/>
          <cell r="P3099" t="str">
            <v>Mar/2022</v>
          </cell>
          <cell r="Q3099">
            <v>33</v>
          </cell>
          <cell r="R3099">
            <v>1425</v>
          </cell>
          <cell r="S3099">
            <v>0</v>
          </cell>
          <cell r="T3099" t="str">
            <v>Active</v>
          </cell>
          <cell r="U3099" t="str">
            <v>Masspay</v>
          </cell>
        </row>
        <row r="3100">
          <cell r="J3100" t="str">
            <v>SG-nauggets technologies pte. Ltd-04/2022</v>
          </cell>
          <cell r="K3100">
            <v>44658</v>
          </cell>
          <cell r="L3100" t="str">
            <v>Monthly Billing</v>
          </cell>
          <cell r="M3100">
            <v>111</v>
          </cell>
          <cell r="N3100">
            <v>111</v>
          </cell>
          <cell r="O3100"/>
          <cell r="P3100" t="str">
            <v>Apr/2022</v>
          </cell>
          <cell r="Q3100">
            <v>111</v>
          </cell>
          <cell r="R3100">
            <v>1394</v>
          </cell>
          <cell r="S3100">
            <v>0</v>
          </cell>
          <cell r="T3100" t="str">
            <v>Active</v>
          </cell>
          <cell r="U3100" t="str">
            <v>Masspay</v>
          </cell>
        </row>
        <row r="3101">
          <cell r="J3101" t="str">
            <v>SG-nauggets technologies pte. Ltd-05/2022</v>
          </cell>
          <cell r="K3101">
            <v>44688</v>
          </cell>
          <cell r="L3101" t="str">
            <v>Monthly Billing</v>
          </cell>
          <cell r="M3101">
            <v>203.5</v>
          </cell>
          <cell r="N3101">
            <v>203.5</v>
          </cell>
          <cell r="O3101"/>
          <cell r="P3101" t="str">
            <v>May/2022</v>
          </cell>
          <cell r="Q3101">
            <v>203.5</v>
          </cell>
          <cell r="R3101">
            <v>1364</v>
          </cell>
          <cell r="S3101">
            <v>0</v>
          </cell>
          <cell r="T3101" t="str">
            <v>Active</v>
          </cell>
          <cell r="U3101" t="str">
            <v>Masspay</v>
          </cell>
        </row>
        <row r="3102">
          <cell r="J3102" t="str">
            <v>SG-nauggets technologies pte. Ltd-06/2022</v>
          </cell>
          <cell r="K3102">
            <v>44719</v>
          </cell>
          <cell r="L3102" t="str">
            <v>Monthly Billing</v>
          </cell>
          <cell r="M3102">
            <v>153.5</v>
          </cell>
          <cell r="N3102">
            <v>153.5</v>
          </cell>
          <cell r="O3102"/>
          <cell r="P3102" t="str">
            <v>Jun/2022</v>
          </cell>
          <cell r="Q3102">
            <v>153.5</v>
          </cell>
          <cell r="R3102">
            <v>1333</v>
          </cell>
          <cell r="S3102">
            <v>0</v>
          </cell>
          <cell r="T3102" t="str">
            <v>Active</v>
          </cell>
          <cell r="U3102" t="str">
            <v>Masspay</v>
          </cell>
        </row>
        <row r="3103">
          <cell r="J3103" t="str">
            <v>SG-nauggets technologies pte. ltd-11/2022</v>
          </cell>
          <cell r="K3103">
            <v>44908</v>
          </cell>
          <cell r="L3103" t="str">
            <v>Monthly Billing</v>
          </cell>
          <cell r="M3103">
            <v>4000</v>
          </cell>
          <cell r="N3103">
            <v>7001</v>
          </cell>
          <cell r="O3103"/>
          <cell r="P3103" t="str">
            <v>Nov/2022</v>
          </cell>
          <cell r="Q3103">
            <v>4000</v>
          </cell>
          <cell r="R3103">
            <v>1144</v>
          </cell>
          <cell r="S3103">
            <v>0</v>
          </cell>
          <cell r="T3103" t="str">
            <v>Active</v>
          </cell>
          <cell r="U3103" t="str">
            <v>Masspay</v>
          </cell>
        </row>
        <row r="3104">
          <cell r="J3104" t="str">
            <v>SG-nauggets technologies pte. ltd-12/2022</v>
          </cell>
          <cell r="K3104">
            <v>44933</v>
          </cell>
          <cell r="L3104" t="str">
            <v>Monthly Billing</v>
          </cell>
          <cell r="M3104">
            <v>4000</v>
          </cell>
          <cell r="N3104">
            <v>4000</v>
          </cell>
          <cell r="O3104"/>
          <cell r="P3104" t="str">
            <v>Dec/2022</v>
          </cell>
          <cell r="Q3104">
            <v>4000</v>
          </cell>
          <cell r="R3104">
            <v>1119</v>
          </cell>
          <cell r="S3104">
            <v>0</v>
          </cell>
          <cell r="T3104" t="str">
            <v>Active</v>
          </cell>
          <cell r="U3104" t="str">
            <v>Masspay</v>
          </cell>
        </row>
        <row r="3105">
          <cell r="J3105" t="str">
            <v>SG-nauggets technologies pte. ltd-01/2023</v>
          </cell>
          <cell r="K3105">
            <v>44964</v>
          </cell>
          <cell r="L3105" t="str">
            <v>Monthly Billing</v>
          </cell>
          <cell r="M3105">
            <v>4000</v>
          </cell>
          <cell r="N3105">
            <v>4000</v>
          </cell>
          <cell r="O3105"/>
          <cell r="P3105" t="str">
            <v>Jan/2023</v>
          </cell>
          <cell r="Q3105">
            <v>4000</v>
          </cell>
          <cell r="R3105">
            <v>1088</v>
          </cell>
          <cell r="S3105">
            <v>0</v>
          </cell>
          <cell r="T3105" t="str">
            <v>Active</v>
          </cell>
          <cell r="U3105" t="str">
            <v>Masspay</v>
          </cell>
        </row>
        <row r="3106">
          <cell r="J3106" t="str">
            <v>SG-nauggets-02/2023</v>
          </cell>
          <cell r="K3106">
            <v>44992</v>
          </cell>
          <cell r="L3106" t="str">
            <v>Monthly Billing</v>
          </cell>
          <cell r="M3106">
            <v>4000</v>
          </cell>
          <cell r="N3106">
            <v>4000</v>
          </cell>
          <cell r="O3106"/>
          <cell r="P3106" t="str">
            <v>Feb/2023</v>
          </cell>
          <cell r="Q3106">
            <v>4000</v>
          </cell>
          <cell r="R3106">
            <v>1060</v>
          </cell>
          <cell r="S3106">
            <v>0</v>
          </cell>
          <cell r="T3106" t="str">
            <v>Active</v>
          </cell>
          <cell r="U3106" t="str">
            <v>Masspay</v>
          </cell>
        </row>
        <row r="3107">
          <cell r="J3107" t="str">
            <v>SG-nauggets-03/2023</v>
          </cell>
          <cell r="K3107">
            <v>45023</v>
          </cell>
          <cell r="L3107" t="str">
            <v>Monthly Billing</v>
          </cell>
          <cell r="M3107">
            <v>4000</v>
          </cell>
          <cell r="N3107">
            <v>4000</v>
          </cell>
          <cell r="O3107"/>
          <cell r="P3107" t="str">
            <v>Mar/2023</v>
          </cell>
          <cell r="Q3107">
            <v>4000</v>
          </cell>
          <cell r="R3107">
            <v>1029</v>
          </cell>
          <cell r="S3107">
            <v>0</v>
          </cell>
          <cell r="T3107" t="str">
            <v>Active</v>
          </cell>
          <cell r="U3107" t="str">
            <v>Masspay</v>
          </cell>
        </row>
        <row r="3108">
          <cell r="J3108" t="str">
            <v>EU-NBINT-02/2023</v>
          </cell>
          <cell r="K3108">
            <v>44992</v>
          </cell>
          <cell r="L3108" t="str">
            <v>Monthly Billing</v>
          </cell>
          <cell r="M3108">
            <v>2707.5</v>
          </cell>
          <cell r="N3108">
            <v>3817.51</v>
          </cell>
          <cell r="O3108"/>
          <cell r="P3108" t="str">
            <v>Feb/2023</v>
          </cell>
          <cell r="Q3108">
            <v>2707.5</v>
          </cell>
          <cell r="R3108">
            <v>1060</v>
          </cell>
          <cell r="S3108">
            <v>0</v>
          </cell>
          <cell r="T3108" t="str">
            <v>Active</v>
          </cell>
          <cell r="U3108" t="str">
            <v>Masspay</v>
          </cell>
        </row>
        <row r="3109">
          <cell r="J3109" t="str">
            <v>EU-NB (International) Limited-01/2023</v>
          </cell>
          <cell r="K3109">
            <v>44964</v>
          </cell>
          <cell r="L3109" t="str">
            <v>Monthly Billing</v>
          </cell>
          <cell r="M3109">
            <v>1110.01</v>
          </cell>
          <cell r="N3109">
            <v>1110.01</v>
          </cell>
          <cell r="O3109"/>
          <cell r="P3109" t="str">
            <v>Jan/2023</v>
          </cell>
          <cell r="Q3109">
            <v>1110.01</v>
          </cell>
          <cell r="R3109">
            <v>1088</v>
          </cell>
          <cell r="S3109">
            <v>0</v>
          </cell>
          <cell r="T3109" t="str">
            <v>Active</v>
          </cell>
          <cell r="U3109" t="str">
            <v>Masspay</v>
          </cell>
        </row>
        <row r="3110">
          <cell r="J3110" t="str">
            <v>EU-NBINT-03/2023</v>
          </cell>
          <cell r="K3110">
            <v>45023</v>
          </cell>
          <cell r="L3110" t="str">
            <v>Monthly Billing</v>
          </cell>
          <cell r="M3110">
            <v>1103.25</v>
          </cell>
          <cell r="N3110">
            <v>1103.25</v>
          </cell>
          <cell r="O3110"/>
          <cell r="P3110" t="str">
            <v>Mar/2023</v>
          </cell>
          <cell r="Q3110">
            <v>1103.25</v>
          </cell>
          <cell r="R3110">
            <v>1029</v>
          </cell>
          <cell r="S3110">
            <v>0</v>
          </cell>
          <cell r="T3110" t="str">
            <v>Active</v>
          </cell>
          <cell r="U3110" t="str">
            <v>Masspay</v>
          </cell>
        </row>
        <row r="3111">
          <cell r="J3111" t="str">
            <v>EU -NBINT-08/2023</v>
          </cell>
          <cell r="K3111">
            <v>45176</v>
          </cell>
          <cell r="L3111" t="str">
            <v>Monthly Billing</v>
          </cell>
          <cell r="M3111">
            <v>5000</v>
          </cell>
          <cell r="N3111">
            <v>5000</v>
          </cell>
          <cell r="O3111"/>
          <cell r="P3111" t="str">
            <v>Aug/2023</v>
          </cell>
          <cell r="Q3111">
            <v>5000</v>
          </cell>
          <cell r="R3111">
            <v>876</v>
          </cell>
          <cell r="S3111">
            <v>0</v>
          </cell>
          <cell r="T3111" t="str">
            <v>Active</v>
          </cell>
          <cell r="U3111" t="str">
            <v>Masspay</v>
          </cell>
        </row>
        <row r="3112">
          <cell r="J3112" t="str">
            <v>EU-NBINT-10/2023</v>
          </cell>
          <cell r="K3112">
            <v>45237</v>
          </cell>
          <cell r="L3112" t="str">
            <v>Monthly Billing</v>
          </cell>
          <cell r="M3112">
            <v>50</v>
          </cell>
          <cell r="N3112">
            <v>50</v>
          </cell>
          <cell r="O3112"/>
          <cell r="P3112" t="str">
            <v>Oct/2023</v>
          </cell>
          <cell r="Q3112">
            <v>50</v>
          </cell>
          <cell r="R3112">
            <v>815</v>
          </cell>
          <cell r="S3112">
            <v>0</v>
          </cell>
          <cell r="T3112" t="str">
            <v>Active</v>
          </cell>
          <cell r="U3112" t="str">
            <v>Masspay</v>
          </cell>
        </row>
        <row r="3113">
          <cell r="J3113" t="str">
            <v>EU-NBINT-09/2023</v>
          </cell>
          <cell r="K3113">
            <v>45274</v>
          </cell>
          <cell r="L3113" t="str">
            <v>Monthly Billing</v>
          </cell>
          <cell r="M3113">
            <v>500</v>
          </cell>
          <cell r="N3113">
            <v>500</v>
          </cell>
          <cell r="O3113"/>
          <cell r="P3113" t="str">
            <v>Sep/2023</v>
          </cell>
          <cell r="Q3113">
            <v>500</v>
          </cell>
          <cell r="R3113">
            <v>778</v>
          </cell>
          <cell r="S3113">
            <v>0</v>
          </cell>
          <cell r="T3113" t="str">
            <v>Active</v>
          </cell>
          <cell r="U3113" t="str">
            <v>Masspay</v>
          </cell>
        </row>
        <row r="3114">
          <cell r="J3114" t="str">
            <v>EU-NBINT-01/2024</v>
          </cell>
          <cell r="K3114">
            <v>45329</v>
          </cell>
          <cell r="L3114" t="str">
            <v>Monthly Billing</v>
          </cell>
          <cell r="M3114">
            <v>50</v>
          </cell>
          <cell r="N3114">
            <v>50</v>
          </cell>
          <cell r="O3114"/>
          <cell r="P3114" t="str">
            <v>Jan/2024</v>
          </cell>
          <cell r="Q3114">
            <v>50</v>
          </cell>
          <cell r="R3114">
            <v>723</v>
          </cell>
          <cell r="S3114">
            <v>0</v>
          </cell>
          <cell r="T3114" t="str">
            <v>Active</v>
          </cell>
          <cell r="U3114" t="str">
            <v>Masspay</v>
          </cell>
        </row>
        <row r="3115">
          <cell r="J3115" t="str">
            <v>EU-NBINT-02/2024</v>
          </cell>
          <cell r="K3115">
            <v>45358</v>
          </cell>
          <cell r="L3115" t="str">
            <v>Monthly Billing</v>
          </cell>
          <cell r="M3115">
            <v>50</v>
          </cell>
          <cell r="N3115">
            <v>50</v>
          </cell>
          <cell r="O3115"/>
          <cell r="P3115" t="str">
            <v>Feb/2024</v>
          </cell>
          <cell r="Q3115">
            <v>50</v>
          </cell>
          <cell r="R3115">
            <v>694</v>
          </cell>
          <cell r="S3115">
            <v>0</v>
          </cell>
          <cell r="T3115" t="str">
            <v>Active</v>
          </cell>
          <cell r="U3115" t="str">
            <v>Masspay</v>
          </cell>
        </row>
        <row r="3116">
          <cell r="J3116" t="str">
            <v>EU-NBINT-03/2024</v>
          </cell>
          <cell r="K3116">
            <v>45390</v>
          </cell>
          <cell r="L3116" t="str">
            <v>Monthly Billing</v>
          </cell>
          <cell r="M3116">
            <v>50</v>
          </cell>
          <cell r="N3116">
            <v>50</v>
          </cell>
          <cell r="O3116"/>
          <cell r="P3116" t="str">
            <v>Mar/2024</v>
          </cell>
          <cell r="Q3116">
            <v>50</v>
          </cell>
          <cell r="R3116">
            <v>662</v>
          </cell>
          <cell r="S3116">
            <v>0</v>
          </cell>
          <cell r="T3116" t="str">
            <v>Active</v>
          </cell>
          <cell r="U3116" t="str">
            <v>Masspay</v>
          </cell>
        </row>
        <row r="3117">
          <cell r="J3117" t="str">
            <v>EU-NBINT-06/2024</v>
          </cell>
          <cell r="K3117">
            <v>45481</v>
          </cell>
          <cell r="L3117" t="str">
            <v>Monthly Billing</v>
          </cell>
          <cell r="M3117">
            <v>100</v>
          </cell>
          <cell r="N3117">
            <v>100</v>
          </cell>
          <cell r="O3117"/>
          <cell r="P3117" t="str">
            <v>Jun/2024</v>
          </cell>
          <cell r="Q3117">
            <v>100</v>
          </cell>
          <cell r="R3117">
            <v>571</v>
          </cell>
          <cell r="S3117">
            <v>0</v>
          </cell>
          <cell r="T3117" t="str">
            <v>Active</v>
          </cell>
          <cell r="U3117" t="str">
            <v>Masspay</v>
          </cell>
        </row>
        <row r="3118">
          <cell r="J3118" t="str">
            <v>EU-NBINT-07/2024</v>
          </cell>
          <cell r="K3118">
            <v>45511</v>
          </cell>
          <cell r="L3118" t="str">
            <v>Monthly Billing</v>
          </cell>
          <cell r="M3118">
            <v>150</v>
          </cell>
          <cell r="N3118">
            <v>150</v>
          </cell>
          <cell r="O3118"/>
          <cell r="P3118" t="str">
            <v>Jul/2024</v>
          </cell>
          <cell r="Q3118">
            <v>150</v>
          </cell>
          <cell r="R3118">
            <v>541</v>
          </cell>
          <cell r="S3118">
            <v>0</v>
          </cell>
          <cell r="T3118" t="str">
            <v>Active</v>
          </cell>
          <cell r="U3118" t="str">
            <v>Masspay</v>
          </cell>
        </row>
        <row r="3119">
          <cell r="J3119" t="str">
            <v>HK-Neat-11/2022</v>
          </cell>
          <cell r="K3119">
            <v>44908</v>
          </cell>
          <cell r="L3119" t="str">
            <v>Monthly Billing</v>
          </cell>
          <cell r="M3119">
            <v>15327.13</v>
          </cell>
          <cell r="N3119">
            <v>15327.13</v>
          </cell>
          <cell r="O3119"/>
          <cell r="P3119" t="str">
            <v>Nov/2022</v>
          </cell>
          <cell r="Q3119">
            <v>15327.13</v>
          </cell>
          <cell r="R3119">
            <v>1144</v>
          </cell>
          <cell r="S3119">
            <v>0</v>
          </cell>
          <cell r="T3119" t="str">
            <v>Active</v>
          </cell>
          <cell r="U3119" t="str">
            <v>Masspay</v>
          </cell>
        </row>
        <row r="3120">
          <cell r="J3120" t="str">
            <v>HK-neat-CR-11/2022</v>
          </cell>
          <cell r="K3120">
            <v>44902</v>
          </cell>
          <cell r="L3120" t="str">
            <v>Monthly Billing</v>
          </cell>
          <cell r="M3120">
            <v>-11781.24</v>
          </cell>
          <cell r="N3120">
            <v>-11781.24</v>
          </cell>
          <cell r="O3120"/>
          <cell r="P3120" t="str">
            <v>Nov/2022</v>
          </cell>
          <cell r="Q3120">
            <v>-11781.24</v>
          </cell>
          <cell r="R3120">
            <v>1150</v>
          </cell>
          <cell r="S3120">
            <v>0</v>
          </cell>
          <cell r="T3120" t="str">
            <v>Active</v>
          </cell>
          <cell r="U3120" t="str">
            <v>Masspay</v>
          </cell>
        </row>
        <row r="3121">
          <cell r="J3121" t="str">
            <v>HK-Neat-12/2022</v>
          </cell>
          <cell r="K3121">
            <v>44937</v>
          </cell>
          <cell r="L3121" t="str">
            <v>Monthly Billing</v>
          </cell>
          <cell r="M3121">
            <v>16902.05</v>
          </cell>
          <cell r="N3121">
            <v>16902.05</v>
          </cell>
          <cell r="O3121"/>
          <cell r="P3121" t="str">
            <v>Dec/2022</v>
          </cell>
          <cell r="Q3121">
            <v>16902.05</v>
          </cell>
          <cell r="R3121">
            <v>1115</v>
          </cell>
          <cell r="S3121">
            <v>0</v>
          </cell>
          <cell r="T3121" t="str">
            <v>Active</v>
          </cell>
          <cell r="U3121" t="str">
            <v>Masspay</v>
          </cell>
        </row>
        <row r="3122">
          <cell r="J3122" t="str">
            <v>HK-Neat-CR-12/2022</v>
          </cell>
          <cell r="K3122">
            <v>44933</v>
          </cell>
          <cell r="L3122" t="str">
            <v>Monthly Billing</v>
          </cell>
          <cell r="M3122">
            <v>-17433.34</v>
          </cell>
          <cell r="N3122">
            <v>-17433.34</v>
          </cell>
          <cell r="O3122"/>
          <cell r="P3122" t="str">
            <v>Dec/2022</v>
          </cell>
          <cell r="Q3122">
            <v>-17433.34</v>
          </cell>
          <cell r="R3122">
            <v>1119</v>
          </cell>
          <cell r="S3122">
            <v>0</v>
          </cell>
          <cell r="T3122" t="str">
            <v>Active</v>
          </cell>
          <cell r="U3122" t="str">
            <v>Masspay</v>
          </cell>
        </row>
        <row r="3123">
          <cell r="J3123" t="str">
            <v>HK-neat-01/2023</v>
          </cell>
          <cell r="K3123">
            <v>44964</v>
          </cell>
          <cell r="L3123" t="str">
            <v>Monthly Billing</v>
          </cell>
          <cell r="M3123">
            <v>12528.63</v>
          </cell>
          <cell r="N3123">
            <v>12528.63</v>
          </cell>
          <cell r="O3123"/>
          <cell r="P3123" t="str">
            <v>Jan/2023</v>
          </cell>
          <cell r="Q3123">
            <v>12528.63</v>
          </cell>
          <cell r="R3123">
            <v>1088</v>
          </cell>
          <cell r="S3123">
            <v>0</v>
          </cell>
          <cell r="T3123" t="str">
            <v>Active</v>
          </cell>
          <cell r="U3123" t="str">
            <v>Masspay</v>
          </cell>
        </row>
        <row r="3124">
          <cell r="J3124" t="str">
            <v>HK-neat-CR-01/2023</v>
          </cell>
          <cell r="K3124"/>
          <cell r="L3124" t="str">
            <v>Monthly Billing</v>
          </cell>
          <cell r="M3124">
            <v>-13671.25</v>
          </cell>
          <cell r="N3124">
            <v>-13671.25</v>
          </cell>
          <cell r="O3124"/>
          <cell r="P3124" t="str">
            <v>Jan/2023</v>
          </cell>
          <cell r="Q3124">
            <v>-13671.25</v>
          </cell>
          <cell r="R3124"/>
          <cell r="S3124">
            <v>0</v>
          </cell>
          <cell r="T3124" t="str">
            <v>Active</v>
          </cell>
          <cell r="U3124" t="str">
            <v>Masspay</v>
          </cell>
        </row>
        <row r="3125">
          <cell r="J3125" t="str">
            <v>HK-neat-02/2023</v>
          </cell>
          <cell r="K3125">
            <v>44992</v>
          </cell>
          <cell r="L3125" t="str">
            <v>Monthly Billing</v>
          </cell>
          <cell r="M3125">
            <v>12162</v>
          </cell>
          <cell r="N3125">
            <v>12162</v>
          </cell>
          <cell r="O3125"/>
          <cell r="P3125" t="str">
            <v>Feb/2023</v>
          </cell>
          <cell r="Q3125">
            <v>12162</v>
          </cell>
          <cell r="R3125">
            <v>1060</v>
          </cell>
          <cell r="S3125">
            <v>0</v>
          </cell>
          <cell r="T3125" t="str">
            <v>Active</v>
          </cell>
          <cell r="U3125" t="str">
            <v>Masspay</v>
          </cell>
        </row>
        <row r="3126">
          <cell r="J3126" t="str">
            <v>HK-neat-CR-02/2023</v>
          </cell>
          <cell r="K3126"/>
          <cell r="L3126" t="str">
            <v>Monthly Billing</v>
          </cell>
          <cell r="M3126">
            <v>-13209.04</v>
          </cell>
          <cell r="N3126">
            <v>-13209.04</v>
          </cell>
          <cell r="O3126"/>
          <cell r="P3126" t="str">
            <v>Feb/2023</v>
          </cell>
          <cell r="Q3126">
            <v>-13209.04</v>
          </cell>
          <cell r="R3126"/>
          <cell r="S3126">
            <v>0</v>
          </cell>
          <cell r="T3126" t="str">
            <v>Active</v>
          </cell>
          <cell r="U3126" t="str">
            <v>Masspay</v>
          </cell>
        </row>
        <row r="3127">
          <cell r="J3127" t="str">
            <v>HK-neat-03/2023</v>
          </cell>
          <cell r="K3127">
            <v>45023</v>
          </cell>
          <cell r="L3127" t="str">
            <v>Monthly Billing</v>
          </cell>
          <cell r="M3127">
            <v>8085.5</v>
          </cell>
          <cell r="N3127">
            <v>8085.5</v>
          </cell>
          <cell r="O3127"/>
          <cell r="P3127" t="str">
            <v>Mar/2023</v>
          </cell>
          <cell r="Q3127">
            <v>8085.5</v>
          </cell>
          <cell r="R3127">
            <v>1029</v>
          </cell>
          <cell r="S3127">
            <v>0</v>
          </cell>
          <cell r="T3127" t="str">
            <v>Active</v>
          </cell>
          <cell r="U3127" t="str">
            <v>Masspay</v>
          </cell>
        </row>
        <row r="3128">
          <cell r="J3128" t="str">
            <v>HK-neat-CR-03/2023</v>
          </cell>
          <cell r="K3128"/>
          <cell r="L3128" t="str">
            <v>Monthly Billing</v>
          </cell>
          <cell r="M3128">
            <v>-3300.33</v>
          </cell>
          <cell r="N3128">
            <v>-3300.33</v>
          </cell>
          <cell r="O3128"/>
          <cell r="P3128" t="str">
            <v>Mar/2023</v>
          </cell>
          <cell r="Q3128">
            <v>-3300.33</v>
          </cell>
          <cell r="R3128"/>
          <cell r="S3128">
            <v>0</v>
          </cell>
          <cell r="T3128" t="str">
            <v>Active</v>
          </cell>
          <cell r="U3128" t="str">
            <v>Masspay</v>
          </cell>
        </row>
        <row r="3129">
          <cell r="J3129" t="str">
            <v>HK-neat-05/2023</v>
          </cell>
          <cell r="K3129">
            <v>45084</v>
          </cell>
          <cell r="L3129" t="str">
            <v>Monthly Billing</v>
          </cell>
          <cell r="M3129">
            <v>196.25</v>
          </cell>
          <cell r="N3129">
            <v>196.25</v>
          </cell>
          <cell r="O3129"/>
          <cell r="P3129" t="str">
            <v>May/2023</v>
          </cell>
          <cell r="Q3129">
            <v>196.25</v>
          </cell>
          <cell r="R3129">
            <v>968</v>
          </cell>
          <cell r="S3129">
            <v>0</v>
          </cell>
          <cell r="T3129" t="str">
            <v>Active</v>
          </cell>
          <cell r="U3129" t="str">
            <v>Masspay</v>
          </cell>
        </row>
        <row r="3130">
          <cell r="J3130" t="str">
            <v>HK-neat-CR-05/2023</v>
          </cell>
          <cell r="K3130"/>
          <cell r="L3130" t="str">
            <v>Monthly Billing</v>
          </cell>
          <cell r="M3130">
            <v>-753.65</v>
          </cell>
          <cell r="N3130">
            <v>-753.65</v>
          </cell>
          <cell r="O3130"/>
          <cell r="P3130" t="str">
            <v>May/2023</v>
          </cell>
          <cell r="Q3130">
            <v>-753.65</v>
          </cell>
          <cell r="R3130"/>
          <cell r="S3130">
            <v>0</v>
          </cell>
          <cell r="T3130" t="str">
            <v>Active</v>
          </cell>
          <cell r="U3130" t="str">
            <v>Masspay</v>
          </cell>
        </row>
        <row r="3131">
          <cell r="J3131" t="str">
            <v>SG-netcents technology inc.-11/2022</v>
          </cell>
          <cell r="K3131">
            <v>44907</v>
          </cell>
          <cell r="L3131" t="str">
            <v>Monthly Billing</v>
          </cell>
          <cell r="M3131">
            <v>3000</v>
          </cell>
          <cell r="N3131">
            <v>3000</v>
          </cell>
          <cell r="O3131"/>
          <cell r="P3131" t="str">
            <v>Nov/2022</v>
          </cell>
          <cell r="Q3131">
            <v>3000</v>
          </cell>
          <cell r="R3131">
            <v>1145</v>
          </cell>
          <cell r="S3131">
            <v>0</v>
          </cell>
          <cell r="T3131" t="str">
            <v>Active</v>
          </cell>
          <cell r="U3131" t="str">
            <v>Masspay</v>
          </cell>
        </row>
        <row r="3132">
          <cell r="J3132" t="str">
            <v>SG-netcents technology inc.-12/2022</v>
          </cell>
          <cell r="K3132">
            <v>44933</v>
          </cell>
          <cell r="L3132" t="str">
            <v>Monthly Billing</v>
          </cell>
          <cell r="M3132">
            <v>3000</v>
          </cell>
          <cell r="N3132">
            <v>3000</v>
          </cell>
          <cell r="O3132"/>
          <cell r="P3132" t="str">
            <v>Dec/2022</v>
          </cell>
          <cell r="Q3132">
            <v>3000</v>
          </cell>
          <cell r="R3132">
            <v>1119</v>
          </cell>
          <cell r="S3132">
            <v>0</v>
          </cell>
          <cell r="T3132" t="str">
            <v>Active</v>
          </cell>
          <cell r="U3132" t="str">
            <v>Masspay</v>
          </cell>
        </row>
        <row r="3133">
          <cell r="J3133" t="str">
            <v>SG-netcents technology inc.-01/2023</v>
          </cell>
          <cell r="K3133">
            <v>44964</v>
          </cell>
          <cell r="L3133" t="str">
            <v>Monthly Billing</v>
          </cell>
          <cell r="M3133">
            <v>3000</v>
          </cell>
          <cell r="N3133">
            <v>3000</v>
          </cell>
          <cell r="O3133"/>
          <cell r="P3133" t="str">
            <v>Jan/2023</v>
          </cell>
          <cell r="Q3133">
            <v>3000</v>
          </cell>
          <cell r="R3133">
            <v>1088</v>
          </cell>
          <cell r="S3133">
            <v>0</v>
          </cell>
          <cell r="T3133" t="str">
            <v>Active</v>
          </cell>
          <cell r="U3133" t="str">
            <v>Masspay</v>
          </cell>
        </row>
        <row r="3134">
          <cell r="J3134" t="str">
            <v>SG-netcents-02/2023</v>
          </cell>
          <cell r="K3134">
            <v>44992</v>
          </cell>
          <cell r="L3134" t="str">
            <v>Monthly Billing</v>
          </cell>
          <cell r="M3134">
            <v>3000</v>
          </cell>
          <cell r="N3134">
            <v>3000</v>
          </cell>
          <cell r="O3134"/>
          <cell r="P3134" t="str">
            <v>Feb/2023</v>
          </cell>
          <cell r="Q3134">
            <v>3000</v>
          </cell>
          <cell r="R3134">
            <v>1060</v>
          </cell>
          <cell r="S3134">
            <v>0</v>
          </cell>
          <cell r="T3134" t="str">
            <v>Active</v>
          </cell>
          <cell r="U3134" t="str">
            <v>Masspay</v>
          </cell>
        </row>
        <row r="3135">
          <cell r="J3135" t="str">
            <v>SG-netcents-03/2023</v>
          </cell>
          <cell r="K3135">
            <v>45023</v>
          </cell>
          <cell r="L3135" t="str">
            <v>Monthly Billing</v>
          </cell>
          <cell r="M3135">
            <v>3000</v>
          </cell>
          <cell r="N3135">
            <v>3000</v>
          </cell>
          <cell r="O3135"/>
          <cell r="P3135" t="str">
            <v>Mar/2023</v>
          </cell>
          <cell r="Q3135">
            <v>3000</v>
          </cell>
          <cell r="R3135">
            <v>1029</v>
          </cell>
          <cell r="S3135">
            <v>0</v>
          </cell>
          <cell r="T3135" t="str">
            <v>Active</v>
          </cell>
          <cell r="U3135" t="str">
            <v>Masspay</v>
          </cell>
        </row>
        <row r="3136">
          <cell r="J3136" t="str">
            <v>SG-netcents-04/2023</v>
          </cell>
          <cell r="K3136">
            <v>45054</v>
          </cell>
          <cell r="L3136" t="str">
            <v>Monthly Billing</v>
          </cell>
          <cell r="M3136">
            <v>3000</v>
          </cell>
          <cell r="N3136">
            <v>3000</v>
          </cell>
          <cell r="O3136"/>
          <cell r="P3136" t="str">
            <v>Apr/2023</v>
          </cell>
          <cell r="Q3136">
            <v>3000</v>
          </cell>
          <cell r="R3136">
            <v>998</v>
          </cell>
          <cell r="S3136">
            <v>0</v>
          </cell>
          <cell r="T3136" t="str">
            <v>Active</v>
          </cell>
          <cell r="U3136" t="str">
            <v>Masspay</v>
          </cell>
        </row>
        <row r="3137">
          <cell r="J3137" t="str">
            <v>SG-netcents-05/2023</v>
          </cell>
          <cell r="K3137">
            <v>45084</v>
          </cell>
          <cell r="L3137" t="str">
            <v>Monthly Billing</v>
          </cell>
          <cell r="M3137">
            <v>3000</v>
          </cell>
          <cell r="N3137">
            <v>3000</v>
          </cell>
          <cell r="O3137"/>
          <cell r="P3137" t="str">
            <v>May/2023</v>
          </cell>
          <cell r="Q3137">
            <v>3000</v>
          </cell>
          <cell r="R3137">
            <v>968</v>
          </cell>
          <cell r="S3137">
            <v>0</v>
          </cell>
          <cell r="T3137" t="str">
            <v>Active</v>
          </cell>
          <cell r="U3137" t="str">
            <v>Masspay</v>
          </cell>
        </row>
        <row r="3138">
          <cell r="J3138" t="str">
            <v>SG-netcents-06/2023</v>
          </cell>
          <cell r="K3138">
            <v>45114</v>
          </cell>
          <cell r="L3138" t="str">
            <v>Monthly Billing</v>
          </cell>
          <cell r="M3138">
            <v>3075</v>
          </cell>
          <cell r="N3138">
            <v>3075</v>
          </cell>
          <cell r="O3138"/>
          <cell r="P3138" t="str">
            <v>Jun/2023</v>
          </cell>
          <cell r="Q3138">
            <v>3075</v>
          </cell>
          <cell r="R3138">
            <v>938</v>
          </cell>
          <cell r="S3138">
            <v>0</v>
          </cell>
          <cell r="T3138" t="str">
            <v>Active</v>
          </cell>
          <cell r="U3138" t="str">
            <v>Masspay</v>
          </cell>
        </row>
        <row r="3139">
          <cell r="J3139" t="str">
            <v>SG-netcents-07/2023</v>
          </cell>
          <cell r="K3139">
            <v>45145</v>
          </cell>
          <cell r="L3139" t="str">
            <v>Monthly Billing</v>
          </cell>
          <cell r="M3139">
            <v>3000</v>
          </cell>
          <cell r="N3139">
            <v>3000</v>
          </cell>
          <cell r="O3139"/>
          <cell r="P3139" t="str">
            <v>Jul/2023</v>
          </cell>
          <cell r="Q3139">
            <v>3000</v>
          </cell>
          <cell r="R3139">
            <v>907</v>
          </cell>
          <cell r="S3139">
            <v>0</v>
          </cell>
          <cell r="T3139" t="str">
            <v>Active</v>
          </cell>
          <cell r="U3139" t="str">
            <v>Masspay</v>
          </cell>
        </row>
        <row r="3140">
          <cell r="J3140" t="str">
            <v>SG -netcents-08/2023</v>
          </cell>
          <cell r="K3140">
            <v>45176</v>
          </cell>
          <cell r="L3140" t="str">
            <v>Monthly Billing</v>
          </cell>
          <cell r="M3140">
            <v>3000</v>
          </cell>
          <cell r="N3140">
            <v>3000</v>
          </cell>
          <cell r="O3140"/>
          <cell r="P3140" t="str">
            <v>Aug/2023</v>
          </cell>
          <cell r="Q3140">
            <v>3000</v>
          </cell>
          <cell r="R3140">
            <v>876</v>
          </cell>
          <cell r="S3140">
            <v>0</v>
          </cell>
          <cell r="T3140" t="str">
            <v>Active</v>
          </cell>
          <cell r="U3140" t="str">
            <v>Masspay</v>
          </cell>
        </row>
        <row r="3141">
          <cell r="J3141" t="str">
            <v>SG-netcents-09/2023</v>
          </cell>
          <cell r="K3141">
            <v>45206</v>
          </cell>
          <cell r="L3141" t="str">
            <v>Monthly Billing</v>
          </cell>
          <cell r="M3141">
            <v>3000</v>
          </cell>
          <cell r="N3141">
            <v>3000</v>
          </cell>
          <cell r="O3141"/>
          <cell r="P3141" t="str">
            <v>Sep/2023</v>
          </cell>
          <cell r="Q3141">
            <v>3000</v>
          </cell>
          <cell r="R3141">
            <v>846</v>
          </cell>
          <cell r="S3141">
            <v>0</v>
          </cell>
          <cell r="T3141" t="str">
            <v>Active</v>
          </cell>
          <cell r="U3141" t="str">
            <v>Masspay</v>
          </cell>
        </row>
        <row r="3142">
          <cell r="J3142" t="str">
            <v>SG-netcents-10/2023</v>
          </cell>
          <cell r="K3142">
            <v>45237</v>
          </cell>
          <cell r="L3142" t="str">
            <v>Monthly Billing</v>
          </cell>
          <cell r="M3142">
            <v>3000</v>
          </cell>
          <cell r="N3142">
            <v>3000</v>
          </cell>
          <cell r="O3142"/>
          <cell r="P3142" t="str">
            <v>Oct/2023</v>
          </cell>
          <cell r="Q3142">
            <v>3000</v>
          </cell>
          <cell r="R3142">
            <v>815</v>
          </cell>
          <cell r="S3142">
            <v>0</v>
          </cell>
          <cell r="T3142" t="str">
            <v>Active</v>
          </cell>
          <cell r="U3142" t="str">
            <v>Masspay</v>
          </cell>
        </row>
        <row r="3143">
          <cell r="J3143" t="str">
            <v>SG-netcents-11/2023</v>
          </cell>
          <cell r="K3143">
            <v>45267</v>
          </cell>
          <cell r="L3143" t="str">
            <v>Monthly Billing</v>
          </cell>
          <cell r="M3143">
            <v>3000</v>
          </cell>
          <cell r="N3143">
            <v>3000</v>
          </cell>
          <cell r="O3143"/>
          <cell r="P3143" t="str">
            <v>Nov/2023</v>
          </cell>
          <cell r="Q3143">
            <v>3000</v>
          </cell>
          <cell r="R3143">
            <v>785</v>
          </cell>
          <cell r="S3143">
            <v>0</v>
          </cell>
          <cell r="T3143" t="str">
            <v>Active</v>
          </cell>
          <cell r="U3143" t="str">
            <v>Masspay</v>
          </cell>
        </row>
        <row r="3144">
          <cell r="J3144" t="str">
            <v>SG-netcents-12/2023</v>
          </cell>
          <cell r="K3144">
            <v>45299</v>
          </cell>
          <cell r="L3144" t="str">
            <v>Monthly Billing</v>
          </cell>
          <cell r="M3144">
            <v>3000</v>
          </cell>
          <cell r="N3144">
            <v>3000</v>
          </cell>
          <cell r="O3144"/>
          <cell r="P3144" t="str">
            <v>Dec/2023</v>
          </cell>
          <cell r="Q3144">
            <v>3000</v>
          </cell>
          <cell r="R3144">
            <v>753</v>
          </cell>
          <cell r="S3144">
            <v>0</v>
          </cell>
          <cell r="T3144" t="str">
            <v>Active</v>
          </cell>
          <cell r="U3144" t="str">
            <v>Masspay</v>
          </cell>
        </row>
        <row r="3145">
          <cell r="J3145" t="str">
            <v>SG-netcents-01/2024</v>
          </cell>
          <cell r="K3145">
            <v>45329</v>
          </cell>
          <cell r="L3145" t="str">
            <v>Monthly Billing</v>
          </cell>
          <cell r="M3145">
            <v>3000</v>
          </cell>
          <cell r="N3145">
            <v>3000</v>
          </cell>
          <cell r="O3145"/>
          <cell r="P3145" t="str">
            <v>Jan/2024</v>
          </cell>
          <cell r="Q3145">
            <v>3000</v>
          </cell>
          <cell r="R3145">
            <v>723</v>
          </cell>
          <cell r="S3145">
            <v>0</v>
          </cell>
          <cell r="T3145" t="str">
            <v>Active</v>
          </cell>
          <cell r="U3145" t="str">
            <v>Masspay</v>
          </cell>
        </row>
        <row r="3146">
          <cell r="J3146" t="str">
            <v>SG-netcents-02/2024</v>
          </cell>
          <cell r="K3146">
            <v>45358</v>
          </cell>
          <cell r="L3146" t="str">
            <v>Monthly Billing</v>
          </cell>
          <cell r="M3146">
            <v>3000</v>
          </cell>
          <cell r="N3146">
            <v>3000</v>
          </cell>
          <cell r="O3146"/>
          <cell r="P3146" t="str">
            <v>Feb/2024</v>
          </cell>
          <cell r="Q3146">
            <v>3000</v>
          </cell>
          <cell r="R3146">
            <v>694</v>
          </cell>
          <cell r="S3146">
            <v>0</v>
          </cell>
          <cell r="T3146" t="str">
            <v>Active</v>
          </cell>
          <cell r="U3146" t="str">
            <v>Masspay</v>
          </cell>
        </row>
        <row r="3147">
          <cell r="J3147" t="str">
            <v>SG-netcents-03/2024</v>
          </cell>
          <cell r="K3147">
            <v>45390</v>
          </cell>
          <cell r="L3147" t="str">
            <v>Monthly Billing</v>
          </cell>
          <cell r="M3147">
            <v>3000</v>
          </cell>
          <cell r="N3147">
            <v>3000</v>
          </cell>
          <cell r="O3147"/>
          <cell r="P3147" t="str">
            <v>Mar/2024</v>
          </cell>
          <cell r="Q3147">
            <v>3000</v>
          </cell>
          <cell r="R3147">
            <v>662</v>
          </cell>
          <cell r="S3147">
            <v>0</v>
          </cell>
          <cell r="T3147" t="str">
            <v>Active</v>
          </cell>
          <cell r="U3147" t="str">
            <v>Masspay</v>
          </cell>
        </row>
        <row r="3148">
          <cell r="J3148" t="str">
            <v>SG-netcents-04/2024</v>
          </cell>
          <cell r="K3148">
            <v>45419</v>
          </cell>
          <cell r="L3148" t="str">
            <v>Monthly Billing</v>
          </cell>
          <cell r="M3148">
            <v>3000</v>
          </cell>
          <cell r="N3148">
            <v>3000</v>
          </cell>
          <cell r="O3148"/>
          <cell r="P3148" t="str">
            <v>Apr/2024</v>
          </cell>
          <cell r="Q3148">
            <v>3000</v>
          </cell>
          <cell r="R3148">
            <v>633</v>
          </cell>
          <cell r="S3148">
            <v>0</v>
          </cell>
          <cell r="T3148" t="str">
            <v>Active</v>
          </cell>
          <cell r="U3148" t="str">
            <v>Masspay</v>
          </cell>
        </row>
        <row r="3149">
          <cell r="J3149" t="str">
            <v>SG-CN-netcents-04-2024</v>
          </cell>
          <cell r="K3149">
            <v>45509</v>
          </cell>
          <cell r="L3149" t="str">
            <v>Credit Note</v>
          </cell>
          <cell r="M3149">
            <v>-3000</v>
          </cell>
          <cell r="N3149">
            <v>-3000</v>
          </cell>
          <cell r="O3149">
            <v>0</v>
          </cell>
          <cell r="P3149" t="str">
            <v>Apr/2024</v>
          </cell>
          <cell r="Q3149">
            <v>-3000</v>
          </cell>
          <cell r="R3149">
            <v>543</v>
          </cell>
          <cell r="S3149">
            <v>0</v>
          </cell>
          <cell r="T3149" t="str">
            <v>Active</v>
          </cell>
          <cell r="U3149" t="str">
            <v>Masspay</v>
          </cell>
        </row>
        <row r="3150">
          <cell r="J3150" t="str">
            <v>SG-new horizon global trading-12/2022</v>
          </cell>
          <cell r="K3150">
            <v>44943</v>
          </cell>
          <cell r="L3150" t="str">
            <v>Monthly Billing</v>
          </cell>
          <cell r="M3150">
            <v>2502.5</v>
          </cell>
          <cell r="N3150">
            <v>2502.5</v>
          </cell>
          <cell r="O3150"/>
          <cell r="P3150" t="str">
            <v>Dec/2022</v>
          </cell>
          <cell r="Q3150">
            <v>2502.5</v>
          </cell>
          <cell r="R3150">
            <v>1109</v>
          </cell>
          <cell r="S3150">
            <v>0</v>
          </cell>
          <cell r="T3150" t="str">
            <v>Active</v>
          </cell>
          <cell r="U3150" t="str">
            <v>Masspay</v>
          </cell>
        </row>
        <row r="3151">
          <cell r="J3151" t="str">
            <v>SG-new horizon global trading-01/2023</v>
          </cell>
          <cell r="K3151">
            <v>44964</v>
          </cell>
          <cell r="L3151" t="str">
            <v>Monthly Billing</v>
          </cell>
          <cell r="M3151">
            <v>1560</v>
          </cell>
          <cell r="N3151">
            <v>1560</v>
          </cell>
          <cell r="O3151"/>
          <cell r="P3151" t="str">
            <v>Jan/2023</v>
          </cell>
          <cell r="Q3151">
            <v>1560</v>
          </cell>
          <cell r="R3151">
            <v>1088</v>
          </cell>
          <cell r="S3151">
            <v>0</v>
          </cell>
          <cell r="T3151" t="str">
            <v>Active</v>
          </cell>
          <cell r="U3151" t="str">
            <v>Masspay</v>
          </cell>
        </row>
        <row r="3152">
          <cell r="J3152" t="str">
            <v>SG-newhorizon-02/2023</v>
          </cell>
          <cell r="K3152">
            <v>44992</v>
          </cell>
          <cell r="L3152" t="str">
            <v>Monthly Billing</v>
          </cell>
          <cell r="M3152">
            <v>2493.4499999999998</v>
          </cell>
          <cell r="N3152">
            <v>2493.4499999999998</v>
          </cell>
          <cell r="O3152"/>
          <cell r="P3152" t="str">
            <v>Feb/2023</v>
          </cell>
          <cell r="Q3152">
            <v>2493.4499999999998</v>
          </cell>
          <cell r="R3152">
            <v>1060</v>
          </cell>
          <cell r="S3152">
            <v>0</v>
          </cell>
          <cell r="T3152" t="str">
            <v>Active</v>
          </cell>
          <cell r="U3152" t="str">
            <v>Masspay</v>
          </cell>
        </row>
        <row r="3153">
          <cell r="J3153" t="str">
            <v>SG-newhorizon-03/2023</v>
          </cell>
          <cell r="K3153">
            <v>45023</v>
          </cell>
          <cell r="L3153" t="str">
            <v>Monthly Billing</v>
          </cell>
          <cell r="M3153">
            <v>1827.23</v>
          </cell>
          <cell r="N3153">
            <v>1827.23</v>
          </cell>
          <cell r="O3153"/>
          <cell r="P3153" t="str">
            <v>Mar/2023</v>
          </cell>
          <cell r="Q3153">
            <v>1827.23</v>
          </cell>
          <cell r="R3153">
            <v>1029</v>
          </cell>
          <cell r="S3153">
            <v>0</v>
          </cell>
          <cell r="T3153" t="str">
            <v>Active</v>
          </cell>
          <cell r="U3153" t="str">
            <v>Masspay</v>
          </cell>
        </row>
        <row r="3154">
          <cell r="J3154" t="str">
            <v>SG-newhorizon-04/2023</v>
          </cell>
          <cell r="K3154">
            <v>45054</v>
          </cell>
          <cell r="L3154" t="str">
            <v>Monthly Billing</v>
          </cell>
          <cell r="M3154">
            <v>2070</v>
          </cell>
          <cell r="N3154">
            <v>2070</v>
          </cell>
          <cell r="O3154"/>
          <cell r="P3154" t="str">
            <v>Apr/2023</v>
          </cell>
          <cell r="Q3154">
            <v>2070</v>
          </cell>
          <cell r="R3154">
            <v>998</v>
          </cell>
          <cell r="S3154">
            <v>0</v>
          </cell>
          <cell r="T3154" t="str">
            <v>Active</v>
          </cell>
          <cell r="U3154" t="str">
            <v>Masspay</v>
          </cell>
        </row>
        <row r="3155">
          <cell r="J3155" t="str">
            <v>SG-newhorizon-05/2023</v>
          </cell>
          <cell r="K3155">
            <v>45084</v>
          </cell>
          <cell r="L3155" t="str">
            <v>Monthly Billing</v>
          </cell>
          <cell r="M3155">
            <v>2581.92</v>
          </cell>
          <cell r="N3155">
            <v>2581.92</v>
          </cell>
          <cell r="O3155"/>
          <cell r="P3155" t="str">
            <v>May/2023</v>
          </cell>
          <cell r="Q3155">
            <v>2581.92</v>
          </cell>
          <cell r="R3155">
            <v>968</v>
          </cell>
          <cell r="S3155">
            <v>0</v>
          </cell>
          <cell r="T3155" t="str">
            <v>Active</v>
          </cell>
          <cell r="U3155" t="str">
            <v>Masspay</v>
          </cell>
        </row>
        <row r="3156">
          <cell r="J3156" t="str">
            <v>SG-newhorizon-06/2023</v>
          </cell>
          <cell r="K3156">
            <v>45120</v>
          </cell>
          <cell r="L3156" t="str">
            <v>Monthly Billing</v>
          </cell>
          <cell r="M3156">
            <v>2471.9</v>
          </cell>
          <cell r="N3156">
            <v>2471.9</v>
          </cell>
          <cell r="O3156"/>
          <cell r="P3156" t="str">
            <v>Jun/2023</v>
          </cell>
          <cell r="Q3156">
            <v>2471.9</v>
          </cell>
          <cell r="R3156">
            <v>932</v>
          </cell>
          <cell r="S3156">
            <v>0</v>
          </cell>
          <cell r="T3156" t="str">
            <v>Active</v>
          </cell>
          <cell r="U3156" t="str">
            <v>Masspay</v>
          </cell>
        </row>
        <row r="3157">
          <cell r="J3157" t="str">
            <v>SG-newhorizon-07/2023</v>
          </cell>
          <cell r="K3157">
            <v>45145</v>
          </cell>
          <cell r="L3157" t="str">
            <v>Monthly Billing</v>
          </cell>
          <cell r="M3157">
            <v>3073.36</v>
          </cell>
          <cell r="N3157">
            <v>3073.36</v>
          </cell>
          <cell r="O3157"/>
          <cell r="P3157" t="str">
            <v>Jul/2023</v>
          </cell>
          <cell r="Q3157">
            <v>3073.36</v>
          </cell>
          <cell r="R3157">
            <v>907</v>
          </cell>
          <cell r="S3157">
            <v>0</v>
          </cell>
          <cell r="T3157" t="str">
            <v>Active</v>
          </cell>
          <cell r="U3157" t="str">
            <v>Masspay</v>
          </cell>
        </row>
        <row r="3158">
          <cell r="J3158" t="str">
            <v>SG -newhorizon-08/2023</v>
          </cell>
          <cell r="K3158">
            <v>45176</v>
          </cell>
          <cell r="L3158" t="str">
            <v>Monthly Billing</v>
          </cell>
          <cell r="M3158">
            <v>2752.5</v>
          </cell>
          <cell r="N3158">
            <v>2752.5</v>
          </cell>
          <cell r="O3158"/>
          <cell r="P3158" t="str">
            <v>Aug/2023</v>
          </cell>
          <cell r="Q3158">
            <v>2752.5</v>
          </cell>
          <cell r="R3158">
            <v>876</v>
          </cell>
          <cell r="S3158">
            <v>0</v>
          </cell>
          <cell r="T3158" t="str">
            <v>Active</v>
          </cell>
          <cell r="U3158" t="str">
            <v>Masspay</v>
          </cell>
        </row>
        <row r="3159">
          <cell r="J3159" t="str">
            <v>SG-newhorizon-09/2023</v>
          </cell>
          <cell r="K3159">
            <v>45206</v>
          </cell>
          <cell r="L3159" t="str">
            <v>Monthly Billing</v>
          </cell>
          <cell r="M3159">
            <v>2375.38</v>
          </cell>
          <cell r="N3159">
            <v>2375.38</v>
          </cell>
          <cell r="O3159"/>
          <cell r="P3159" t="str">
            <v>Sep/2023</v>
          </cell>
          <cell r="Q3159">
            <v>2375.38</v>
          </cell>
          <cell r="R3159">
            <v>846</v>
          </cell>
          <cell r="S3159">
            <v>0</v>
          </cell>
          <cell r="T3159" t="str">
            <v>Active</v>
          </cell>
          <cell r="U3159" t="str">
            <v>Masspay</v>
          </cell>
        </row>
        <row r="3160">
          <cell r="J3160" t="str">
            <v>SG-new horizon global-11/2022</v>
          </cell>
          <cell r="K3160">
            <v>44902</v>
          </cell>
          <cell r="L3160" t="str">
            <v>Monthly Billing</v>
          </cell>
          <cell r="M3160">
            <v>1065.04</v>
          </cell>
          <cell r="N3160">
            <v>1065.04</v>
          </cell>
          <cell r="O3160"/>
          <cell r="P3160" t="str">
            <v>Nov/2022</v>
          </cell>
          <cell r="Q3160">
            <v>1065.04</v>
          </cell>
          <cell r="R3160">
            <v>1150</v>
          </cell>
          <cell r="S3160">
            <v>0</v>
          </cell>
          <cell r="T3160" t="str">
            <v>Active</v>
          </cell>
          <cell r="U3160" t="str">
            <v>Masspay</v>
          </cell>
        </row>
        <row r="3161">
          <cell r="J3161" t="str">
            <v>SG-New Retail International Pte. Ltd.-12/2022</v>
          </cell>
          <cell r="K3161">
            <v>44937</v>
          </cell>
          <cell r="L3161" t="str">
            <v>Monthly Billing</v>
          </cell>
          <cell r="M3161">
            <v>16.5</v>
          </cell>
          <cell r="N3161">
            <v>16.5</v>
          </cell>
          <cell r="O3161"/>
          <cell r="P3161" t="str">
            <v>Dec/2022</v>
          </cell>
          <cell r="Q3161">
            <v>16.5</v>
          </cell>
          <cell r="R3161">
            <v>1115</v>
          </cell>
          <cell r="S3161">
            <v>0</v>
          </cell>
          <cell r="T3161" t="str">
            <v>Active</v>
          </cell>
          <cell r="U3161" t="str">
            <v>Masspay</v>
          </cell>
        </row>
        <row r="3162">
          <cell r="J3162" t="str">
            <v>SG-New Retail International Pte. Ltd.-01/2023</v>
          </cell>
          <cell r="K3162">
            <v>44964</v>
          </cell>
          <cell r="L3162" t="str">
            <v>Monthly Billing</v>
          </cell>
          <cell r="M3162">
            <v>10.5</v>
          </cell>
          <cell r="N3162">
            <v>10.5</v>
          </cell>
          <cell r="O3162"/>
          <cell r="P3162" t="str">
            <v>Jan/2023</v>
          </cell>
          <cell r="Q3162">
            <v>10.5</v>
          </cell>
          <cell r="R3162">
            <v>1088</v>
          </cell>
          <cell r="S3162">
            <v>0</v>
          </cell>
          <cell r="T3162" t="str">
            <v>Active</v>
          </cell>
          <cell r="U3162" t="str">
            <v>Masspay</v>
          </cell>
        </row>
        <row r="3163">
          <cell r="J3163" t="str">
            <v>SG-NewRetailInt-02/2023</v>
          </cell>
          <cell r="K3163">
            <v>44992</v>
          </cell>
          <cell r="L3163" t="str">
            <v>Monthly Billing</v>
          </cell>
          <cell r="M3163">
            <v>3000</v>
          </cell>
          <cell r="N3163">
            <v>3000</v>
          </cell>
          <cell r="O3163"/>
          <cell r="P3163" t="str">
            <v>Feb/2023</v>
          </cell>
          <cell r="Q3163">
            <v>3000</v>
          </cell>
          <cell r="R3163">
            <v>1060</v>
          </cell>
          <cell r="S3163">
            <v>0</v>
          </cell>
          <cell r="T3163" t="str">
            <v>Active</v>
          </cell>
          <cell r="U3163" t="str">
            <v>Masspay</v>
          </cell>
        </row>
        <row r="3164">
          <cell r="J3164" t="str">
            <v>SG-NewRetailInt-03/2023</v>
          </cell>
          <cell r="K3164">
            <v>45023</v>
          </cell>
          <cell r="L3164" t="str">
            <v>Monthly Billing</v>
          </cell>
          <cell r="M3164">
            <v>3000</v>
          </cell>
          <cell r="N3164">
            <v>6000</v>
          </cell>
          <cell r="O3164"/>
          <cell r="P3164" t="str">
            <v>Mar/2023</v>
          </cell>
          <cell r="Q3164">
            <v>3000</v>
          </cell>
          <cell r="R3164">
            <v>1029</v>
          </cell>
          <cell r="S3164">
            <v>0</v>
          </cell>
          <cell r="T3164" t="str">
            <v>Active</v>
          </cell>
          <cell r="U3164" t="str">
            <v>Masspay</v>
          </cell>
        </row>
        <row r="3165">
          <cell r="J3165" t="str">
            <v>SG-NewRetailInt-03/2023</v>
          </cell>
          <cell r="K3165">
            <v>45034</v>
          </cell>
          <cell r="L3165" t="str">
            <v>Monthly Billing</v>
          </cell>
          <cell r="M3165">
            <v>3.36</v>
          </cell>
          <cell r="N3165">
            <v>3.36</v>
          </cell>
          <cell r="O3165"/>
          <cell r="P3165" t="str">
            <v>Mar/2023</v>
          </cell>
          <cell r="Q3165">
            <v>3.36</v>
          </cell>
          <cell r="R3165">
            <v>1018</v>
          </cell>
          <cell r="S3165">
            <v>0</v>
          </cell>
          <cell r="T3165" t="str">
            <v>Active</v>
          </cell>
          <cell r="U3165" t="str">
            <v>Masspay</v>
          </cell>
        </row>
        <row r="3166">
          <cell r="J3166" t="str">
            <v>SG-NewretailInt/ptwebuy-04/2023</v>
          </cell>
          <cell r="K3166">
            <v>45054</v>
          </cell>
          <cell r="L3166" t="str">
            <v>Monthly Billing</v>
          </cell>
          <cell r="M3166">
            <v>4008</v>
          </cell>
          <cell r="N3166">
            <v>4008</v>
          </cell>
          <cell r="O3166"/>
          <cell r="P3166" t="str">
            <v>Apr/2023</v>
          </cell>
          <cell r="Q3166">
            <v>3000</v>
          </cell>
          <cell r="R3166">
            <v>998</v>
          </cell>
          <cell r="S3166">
            <v>0</v>
          </cell>
          <cell r="T3166" t="str">
            <v>Active</v>
          </cell>
          <cell r="U3166" t="str">
            <v>Masspay</v>
          </cell>
        </row>
        <row r="3167">
          <cell r="J3167" t="str">
            <v>SG-NewRetailInt-05/2023</v>
          </cell>
          <cell r="K3167">
            <v>45084</v>
          </cell>
          <cell r="L3167" t="str">
            <v>Monthly Billing</v>
          </cell>
          <cell r="M3167">
            <v>4056</v>
          </cell>
          <cell r="N3167">
            <v>4056</v>
          </cell>
          <cell r="O3167"/>
          <cell r="P3167" t="str">
            <v>May/2023</v>
          </cell>
          <cell r="Q3167">
            <v>3000</v>
          </cell>
          <cell r="R3167">
            <v>968</v>
          </cell>
          <cell r="S3167">
            <v>0</v>
          </cell>
          <cell r="T3167" t="str">
            <v>Active</v>
          </cell>
          <cell r="U3167" t="str">
            <v>Masspay</v>
          </cell>
        </row>
        <row r="3168">
          <cell r="J3168" t="str">
            <v>SG-NewRetailInt-06/2023</v>
          </cell>
          <cell r="K3168">
            <v>45114</v>
          </cell>
          <cell r="L3168" t="str">
            <v>Monthly Billing</v>
          </cell>
          <cell r="M3168">
            <v>4056</v>
          </cell>
          <cell r="N3168">
            <v>4056</v>
          </cell>
          <cell r="O3168"/>
          <cell r="P3168" t="str">
            <v>Jun/2023</v>
          </cell>
          <cell r="Q3168">
            <v>3000</v>
          </cell>
          <cell r="R3168">
            <v>938</v>
          </cell>
          <cell r="S3168">
            <v>0</v>
          </cell>
          <cell r="T3168" t="str">
            <v>Active</v>
          </cell>
          <cell r="U3168" t="str">
            <v>Masspay</v>
          </cell>
        </row>
        <row r="3169">
          <cell r="J3169" t="str">
            <v>SG-NewRetailInt-04/2023</v>
          </cell>
          <cell r="K3169">
            <v>45142</v>
          </cell>
          <cell r="L3169" t="str">
            <v>Monthly Billing</v>
          </cell>
          <cell r="M3169">
            <v>40.93</v>
          </cell>
          <cell r="N3169">
            <v>40.93</v>
          </cell>
          <cell r="O3169"/>
          <cell r="P3169" t="str">
            <v>Apr/2023</v>
          </cell>
          <cell r="Q3169">
            <v>40.93</v>
          </cell>
          <cell r="R3169">
            <v>910</v>
          </cell>
          <cell r="S3169">
            <v>0</v>
          </cell>
          <cell r="T3169" t="str">
            <v>Active</v>
          </cell>
          <cell r="U3169" t="str">
            <v>Masspay</v>
          </cell>
        </row>
        <row r="3170">
          <cell r="J3170" t="str">
            <v>SG-NewRetailInt-05/2023</v>
          </cell>
          <cell r="K3170">
            <v>45142</v>
          </cell>
          <cell r="L3170" t="str">
            <v>Monthly Billing</v>
          </cell>
          <cell r="M3170">
            <v>6.71</v>
          </cell>
          <cell r="N3170">
            <v>6.71</v>
          </cell>
          <cell r="O3170"/>
          <cell r="P3170" t="str">
            <v>May/2023</v>
          </cell>
          <cell r="Q3170">
            <v>6.71</v>
          </cell>
          <cell r="R3170">
            <v>910</v>
          </cell>
          <cell r="S3170">
            <v>0</v>
          </cell>
          <cell r="T3170" t="str">
            <v>Active</v>
          </cell>
          <cell r="U3170" t="str">
            <v>Masspay</v>
          </cell>
        </row>
        <row r="3171">
          <cell r="J3171" t="str">
            <v>SG-NewRetailInt-07/2023</v>
          </cell>
          <cell r="K3171">
            <v>45145</v>
          </cell>
          <cell r="L3171" t="str">
            <v>Monthly Billing</v>
          </cell>
          <cell r="M3171">
            <v>3.36</v>
          </cell>
          <cell r="N3171">
            <v>3.36</v>
          </cell>
          <cell r="O3171"/>
          <cell r="P3171" t="str">
            <v>Jul/2023</v>
          </cell>
          <cell r="Q3171">
            <v>3.36</v>
          </cell>
          <cell r="R3171">
            <v>907</v>
          </cell>
          <cell r="S3171">
            <v>0</v>
          </cell>
          <cell r="T3171" t="str">
            <v>Active</v>
          </cell>
          <cell r="U3171" t="str">
            <v>Masspay</v>
          </cell>
        </row>
        <row r="3172">
          <cell r="J3172" t="str">
            <v>SG -NewRetailInt-08/2023</v>
          </cell>
          <cell r="K3172">
            <v>45176</v>
          </cell>
          <cell r="L3172" t="str">
            <v>Monthly Billing</v>
          </cell>
          <cell r="M3172">
            <v>53.68</v>
          </cell>
          <cell r="N3172">
            <v>53.68</v>
          </cell>
          <cell r="O3172"/>
          <cell r="P3172" t="str">
            <v>Aug/2023</v>
          </cell>
          <cell r="Q3172">
            <v>53.68</v>
          </cell>
          <cell r="R3172">
            <v>876</v>
          </cell>
          <cell r="S3172">
            <v>0</v>
          </cell>
          <cell r="T3172" t="str">
            <v>Active</v>
          </cell>
          <cell r="U3172" t="str">
            <v>Masspay</v>
          </cell>
        </row>
        <row r="3173">
          <cell r="J3173" t="str">
            <v>SG-NewRetailInt-09/2023</v>
          </cell>
          <cell r="K3173">
            <v>45206</v>
          </cell>
          <cell r="L3173" t="str">
            <v>Monthly Billing</v>
          </cell>
          <cell r="M3173">
            <v>40.950000000000003</v>
          </cell>
          <cell r="N3173">
            <v>40.950000000000003</v>
          </cell>
          <cell r="O3173"/>
          <cell r="P3173" t="str">
            <v>Sep/2023</v>
          </cell>
          <cell r="Q3173">
            <v>40.950000000000003</v>
          </cell>
          <cell r="R3173">
            <v>846</v>
          </cell>
          <cell r="S3173">
            <v>0</v>
          </cell>
          <cell r="T3173" t="str">
            <v>Active</v>
          </cell>
          <cell r="U3173" t="str">
            <v>Masspay</v>
          </cell>
        </row>
        <row r="3174">
          <cell r="J3174" t="str">
            <v>SG-NewRetailInt-10/2023</v>
          </cell>
          <cell r="K3174">
            <v>45237</v>
          </cell>
          <cell r="L3174" t="str">
            <v>Monthly Billing</v>
          </cell>
          <cell r="M3174">
            <v>36.799999999999997</v>
          </cell>
          <cell r="N3174">
            <v>36.799999999999997</v>
          </cell>
          <cell r="O3174"/>
          <cell r="P3174" t="str">
            <v>Oct/2023</v>
          </cell>
          <cell r="Q3174">
            <v>36.799999999999997</v>
          </cell>
          <cell r="R3174">
            <v>815</v>
          </cell>
          <cell r="S3174">
            <v>0</v>
          </cell>
          <cell r="T3174" t="str">
            <v>Active</v>
          </cell>
          <cell r="U3174" t="str">
            <v>Masspay</v>
          </cell>
        </row>
        <row r="3175">
          <cell r="J3175" t="str">
            <v>SG-NewRetailInt-11/2023</v>
          </cell>
          <cell r="K3175">
            <v>45267</v>
          </cell>
          <cell r="L3175" t="str">
            <v>Monthly Billing</v>
          </cell>
          <cell r="M3175">
            <v>83.56</v>
          </cell>
          <cell r="N3175">
            <v>83.56</v>
          </cell>
          <cell r="O3175"/>
          <cell r="P3175" t="str">
            <v>Nov/2023</v>
          </cell>
          <cell r="Q3175">
            <v>83.56</v>
          </cell>
          <cell r="R3175">
            <v>785</v>
          </cell>
          <cell r="S3175">
            <v>0</v>
          </cell>
          <cell r="T3175" t="str">
            <v>Active</v>
          </cell>
          <cell r="U3175" t="str">
            <v>Masspay</v>
          </cell>
        </row>
        <row r="3176">
          <cell r="J3176" t="str">
            <v>SG-NewRetailInt-02/2023</v>
          </cell>
          <cell r="K3176">
            <v>45035</v>
          </cell>
          <cell r="L3176" t="str">
            <v>Monthly Billing</v>
          </cell>
          <cell r="M3176">
            <v>0</v>
          </cell>
          <cell r="N3176">
            <v>0</v>
          </cell>
          <cell r="O3176"/>
          <cell r="P3176" t="str">
            <v>Feb/2023</v>
          </cell>
          <cell r="Q3176">
            <v>0</v>
          </cell>
          <cell r="R3176">
            <v>1017</v>
          </cell>
          <cell r="S3176">
            <v>0</v>
          </cell>
          <cell r="T3176" t="str">
            <v>Active</v>
          </cell>
          <cell r="U3176" t="str">
            <v>Masspay</v>
          </cell>
        </row>
        <row r="3177">
          <cell r="J3177" t="str">
            <v>AU -Nexpay-12/2023</v>
          </cell>
          <cell r="K3177">
            <v>45278</v>
          </cell>
          <cell r="L3177" t="str">
            <v>Client Setup Fee</v>
          </cell>
          <cell r="M3177">
            <v>10000</v>
          </cell>
          <cell r="N3177">
            <v>10000</v>
          </cell>
          <cell r="O3177"/>
          <cell r="P3177" t="str">
            <v>Dec/2023</v>
          </cell>
          <cell r="Q3177">
            <v>10000</v>
          </cell>
          <cell r="R3177">
            <v>774</v>
          </cell>
          <cell r="S3177">
            <v>0</v>
          </cell>
          <cell r="T3177" t="str">
            <v>Active</v>
          </cell>
          <cell r="U3177" t="str">
            <v>Masspay</v>
          </cell>
        </row>
        <row r="3178">
          <cell r="J3178" t="str">
            <v>AU-Nexpay-12/2023</v>
          </cell>
          <cell r="K3178">
            <v>45301</v>
          </cell>
          <cell r="L3178" t="str">
            <v>Monthly Billing</v>
          </cell>
          <cell r="M3178">
            <v>2750</v>
          </cell>
          <cell r="N3178">
            <v>2750</v>
          </cell>
          <cell r="O3178"/>
          <cell r="P3178" t="str">
            <v>Dec/2023</v>
          </cell>
          <cell r="Q3178">
            <v>2750</v>
          </cell>
          <cell r="R3178">
            <v>751</v>
          </cell>
          <cell r="S3178">
            <v>0</v>
          </cell>
          <cell r="T3178" t="str">
            <v>Active</v>
          </cell>
          <cell r="U3178" t="str">
            <v>Masspay</v>
          </cell>
        </row>
        <row r="3179">
          <cell r="J3179" t="str">
            <v>AU-Nexpay-01/2024</v>
          </cell>
          <cell r="K3179">
            <v>45331</v>
          </cell>
          <cell r="L3179" t="str">
            <v>Monthly Billing</v>
          </cell>
          <cell r="M3179">
            <v>3337.5</v>
          </cell>
          <cell r="N3179">
            <v>3337.5</v>
          </cell>
          <cell r="O3179"/>
          <cell r="P3179" t="str">
            <v>Jan/2024</v>
          </cell>
          <cell r="Q3179">
            <v>3337.5</v>
          </cell>
          <cell r="R3179">
            <v>721</v>
          </cell>
          <cell r="S3179">
            <v>0</v>
          </cell>
          <cell r="T3179" t="str">
            <v>Active</v>
          </cell>
          <cell r="U3179" t="str">
            <v>Masspay</v>
          </cell>
        </row>
        <row r="3180">
          <cell r="J3180" t="str">
            <v>AU-Nexpay-02/2024</v>
          </cell>
          <cell r="K3180">
            <v>45362</v>
          </cell>
          <cell r="L3180" t="str">
            <v>Monthly Billing</v>
          </cell>
          <cell r="M3180">
            <v>2750</v>
          </cell>
          <cell r="N3180">
            <v>2750</v>
          </cell>
          <cell r="O3180"/>
          <cell r="P3180" t="str">
            <v>Feb/2024</v>
          </cell>
          <cell r="Q3180">
            <v>2750</v>
          </cell>
          <cell r="R3180">
            <v>690</v>
          </cell>
          <cell r="S3180">
            <v>0</v>
          </cell>
          <cell r="T3180" t="str">
            <v>Active</v>
          </cell>
          <cell r="U3180" t="str">
            <v>Masspay</v>
          </cell>
        </row>
        <row r="3181">
          <cell r="J3181" t="str">
            <v>AU-Nexpay-03/2024</v>
          </cell>
          <cell r="K3181">
            <v>45391</v>
          </cell>
          <cell r="L3181" t="str">
            <v>Monthly Billing</v>
          </cell>
          <cell r="M3181">
            <v>2788.1</v>
          </cell>
          <cell r="N3181">
            <v>2788.1</v>
          </cell>
          <cell r="O3181"/>
          <cell r="P3181" t="str">
            <v>Mar/2024</v>
          </cell>
          <cell r="Q3181">
            <v>2788.1</v>
          </cell>
          <cell r="R3181">
            <v>661</v>
          </cell>
          <cell r="S3181">
            <v>0</v>
          </cell>
          <cell r="T3181" t="str">
            <v>Active</v>
          </cell>
          <cell r="U3181" t="str">
            <v>Masspay</v>
          </cell>
        </row>
        <row r="3182">
          <cell r="J3182" t="str">
            <v>AU-Nexpay-04/2024</v>
          </cell>
          <cell r="K3182">
            <v>45420</v>
          </cell>
          <cell r="L3182" t="str">
            <v>Monthly Billing</v>
          </cell>
          <cell r="M3182">
            <v>2910</v>
          </cell>
          <cell r="N3182">
            <v>2910</v>
          </cell>
          <cell r="O3182"/>
          <cell r="P3182" t="str">
            <v>Apr/2024</v>
          </cell>
          <cell r="Q3182">
            <v>2910</v>
          </cell>
          <cell r="R3182">
            <v>632</v>
          </cell>
          <cell r="S3182">
            <v>0</v>
          </cell>
          <cell r="T3182" t="str">
            <v>Active</v>
          </cell>
          <cell r="U3182" t="str">
            <v>Masspay</v>
          </cell>
        </row>
        <row r="3183">
          <cell r="J3183" t="str">
            <v>AU-Nexpay-05/2024</v>
          </cell>
          <cell r="K3183">
            <v>45451</v>
          </cell>
          <cell r="L3183" t="str">
            <v>Monthly Billing</v>
          </cell>
          <cell r="M3183">
            <v>2750</v>
          </cell>
          <cell r="N3183">
            <v>2750</v>
          </cell>
          <cell r="O3183"/>
          <cell r="P3183" t="str">
            <v>May/2024</v>
          </cell>
          <cell r="Q3183">
            <v>2750</v>
          </cell>
          <cell r="R3183">
            <v>601</v>
          </cell>
          <cell r="S3183">
            <v>0</v>
          </cell>
          <cell r="T3183" t="str">
            <v>Active</v>
          </cell>
          <cell r="U3183" t="str">
            <v>Masspay</v>
          </cell>
        </row>
        <row r="3184">
          <cell r="J3184" t="str">
            <v>AU-Nexpay-06/2024</v>
          </cell>
          <cell r="K3184">
            <v>45482</v>
          </cell>
          <cell r="L3184" t="str">
            <v>Monthly Billing</v>
          </cell>
          <cell r="M3184">
            <v>3569.5</v>
          </cell>
          <cell r="N3184">
            <v>3569.5</v>
          </cell>
          <cell r="O3184"/>
          <cell r="P3184" t="str">
            <v>Jun/2024</v>
          </cell>
          <cell r="Q3184">
            <v>3569.5</v>
          </cell>
          <cell r="R3184">
            <v>570</v>
          </cell>
          <cell r="S3184">
            <v>0</v>
          </cell>
          <cell r="T3184" t="str">
            <v>Active</v>
          </cell>
          <cell r="U3184" t="str">
            <v>Masspay</v>
          </cell>
        </row>
        <row r="3185">
          <cell r="J3185" t="str">
            <v>AU-Nexpay-07/2024</v>
          </cell>
          <cell r="K3185">
            <v>45512</v>
          </cell>
          <cell r="L3185" t="str">
            <v>Monthly Billing</v>
          </cell>
          <cell r="M3185">
            <v>5130.5</v>
          </cell>
          <cell r="N3185">
            <v>5130.5</v>
          </cell>
          <cell r="O3185"/>
          <cell r="P3185" t="str">
            <v>Jul/2024</v>
          </cell>
          <cell r="Q3185">
            <v>5130.5</v>
          </cell>
          <cell r="R3185">
            <v>540</v>
          </cell>
          <cell r="S3185">
            <v>0</v>
          </cell>
          <cell r="T3185" t="str">
            <v>Active</v>
          </cell>
          <cell r="U3185" t="str">
            <v>Masspay</v>
          </cell>
        </row>
        <row r="3186">
          <cell r="J3186" t="str">
            <v>AU-Nexpay-08/2024</v>
          </cell>
          <cell r="K3186">
            <v>45545</v>
          </cell>
          <cell r="L3186" t="str">
            <v>Monthly Billing</v>
          </cell>
          <cell r="M3186">
            <v>5445.9</v>
          </cell>
          <cell r="N3186">
            <v>5445.9</v>
          </cell>
          <cell r="O3186"/>
          <cell r="P3186" t="str">
            <v>Aug/2024</v>
          </cell>
          <cell r="Q3186">
            <v>5445.9</v>
          </cell>
          <cell r="R3186">
            <v>507</v>
          </cell>
          <cell r="S3186">
            <v>0</v>
          </cell>
          <cell r="T3186" t="str">
            <v>Active</v>
          </cell>
          <cell r="U3186" t="str">
            <v>Masspay</v>
          </cell>
        </row>
        <row r="3187">
          <cell r="J3187" t="str">
            <v>AU-Nexpay-09/2024</v>
          </cell>
          <cell r="K3187">
            <v>45573</v>
          </cell>
          <cell r="L3187" t="str">
            <v>Monthly Billing</v>
          </cell>
          <cell r="M3187">
            <v>5328.5</v>
          </cell>
          <cell r="N3187">
            <v>5328.5</v>
          </cell>
          <cell r="O3187"/>
          <cell r="P3187" t="str">
            <v>Sep/2024</v>
          </cell>
          <cell r="Q3187">
            <v>5328.5</v>
          </cell>
          <cell r="R3187">
            <v>479</v>
          </cell>
          <cell r="S3187">
            <v>0</v>
          </cell>
          <cell r="T3187" t="str">
            <v>Active</v>
          </cell>
          <cell r="U3187" t="str">
            <v>Masspay</v>
          </cell>
        </row>
        <row r="3188">
          <cell r="J3188" t="str">
            <v>AU-CN-Nexpay-09-2024</v>
          </cell>
          <cell r="K3188">
            <v>45583</v>
          </cell>
          <cell r="L3188" t="str">
            <v>Credit Note</v>
          </cell>
          <cell r="M3188">
            <v>-7800</v>
          </cell>
          <cell r="N3188">
            <v>-7800</v>
          </cell>
          <cell r="O3188">
            <v>0</v>
          </cell>
          <cell r="P3188" t="str">
            <v>Sep/2024</v>
          </cell>
          <cell r="Q3188">
            <v>-7800</v>
          </cell>
          <cell r="R3188">
            <v>469</v>
          </cell>
          <cell r="S3188">
            <v>0</v>
          </cell>
          <cell r="T3188" t="str">
            <v>Active</v>
          </cell>
          <cell r="U3188" t="str">
            <v>Masspay</v>
          </cell>
        </row>
        <row r="3189">
          <cell r="J3189" t="str">
            <v>AU-Nexpay-10/2024</v>
          </cell>
          <cell r="K3189">
            <v>45607</v>
          </cell>
          <cell r="L3189" t="str">
            <v>Monthly Billing</v>
          </cell>
          <cell r="M3189">
            <v>5871.5</v>
          </cell>
          <cell r="N3189">
            <v>5871.5</v>
          </cell>
          <cell r="O3189"/>
          <cell r="P3189" t="str">
            <v>Oct/2024</v>
          </cell>
          <cell r="Q3189">
            <v>5871.5</v>
          </cell>
          <cell r="R3189">
            <v>445</v>
          </cell>
          <cell r="S3189">
            <v>0</v>
          </cell>
          <cell r="T3189" t="str">
            <v>Active</v>
          </cell>
          <cell r="U3189" t="str">
            <v>Masspay</v>
          </cell>
        </row>
        <row r="3190">
          <cell r="J3190" t="str">
            <v>AU-Nexpay-11/2024</v>
          </cell>
          <cell r="K3190">
            <v>45635</v>
          </cell>
          <cell r="L3190" t="str">
            <v>Monthly Billing</v>
          </cell>
          <cell r="M3190">
            <v>5530.55</v>
          </cell>
          <cell r="N3190">
            <v>5530.55</v>
          </cell>
          <cell r="O3190"/>
          <cell r="P3190" t="str">
            <v>Nov/2024</v>
          </cell>
          <cell r="Q3190">
            <v>5530.55</v>
          </cell>
          <cell r="R3190">
            <v>417</v>
          </cell>
          <cell r="S3190">
            <v>0</v>
          </cell>
          <cell r="T3190" t="str">
            <v>Active</v>
          </cell>
          <cell r="U3190" t="str">
            <v>Masspay</v>
          </cell>
        </row>
        <row r="3191">
          <cell r="J3191" t="str">
            <v>AU-Nexpay-12/2024</v>
          </cell>
          <cell r="K3191">
            <v>45667</v>
          </cell>
          <cell r="L3191" t="str">
            <v>Monthly Billing</v>
          </cell>
          <cell r="M3191">
            <v>7299.35</v>
          </cell>
          <cell r="N3191">
            <v>7299.35</v>
          </cell>
          <cell r="O3191"/>
          <cell r="P3191" t="str">
            <v>Dec/2024</v>
          </cell>
          <cell r="Q3191">
            <v>7299.35</v>
          </cell>
          <cell r="R3191">
            <v>385</v>
          </cell>
          <cell r="S3191">
            <v>0</v>
          </cell>
          <cell r="T3191" t="str">
            <v>Active</v>
          </cell>
          <cell r="U3191" t="str">
            <v>Masspay</v>
          </cell>
        </row>
        <row r="3192">
          <cell r="J3192" t="str">
            <v>AU-Nexpay-01/2025</v>
          </cell>
          <cell r="K3192">
            <v>45698</v>
          </cell>
          <cell r="L3192" t="str">
            <v>Monthly Billing</v>
          </cell>
          <cell r="M3192">
            <v>5846.2</v>
          </cell>
          <cell r="N3192">
            <v>13145.55</v>
          </cell>
          <cell r="O3192"/>
          <cell r="P3192" t="str">
            <v>Jan/2025</v>
          </cell>
          <cell r="Q3192">
            <v>5846.2</v>
          </cell>
          <cell r="R3192">
            <v>354</v>
          </cell>
          <cell r="S3192">
            <v>0</v>
          </cell>
          <cell r="T3192" t="str">
            <v>Active</v>
          </cell>
          <cell r="U3192" t="str">
            <v>Masspay</v>
          </cell>
        </row>
        <row r="3193">
          <cell r="J3193" t="str">
            <v>AU-Nexpay-02/2025</v>
          </cell>
          <cell r="K3193">
            <v>45726</v>
          </cell>
          <cell r="L3193" t="str">
            <v>Monthly Billing</v>
          </cell>
          <cell r="M3193">
            <v>6214</v>
          </cell>
          <cell r="N3193">
            <v>12060.2</v>
          </cell>
          <cell r="O3193"/>
          <cell r="P3193" t="str">
            <v>Feb/2025</v>
          </cell>
          <cell r="Q3193">
            <v>6214</v>
          </cell>
          <cell r="R3193">
            <v>326</v>
          </cell>
          <cell r="S3193">
            <v>0</v>
          </cell>
          <cell r="T3193" t="str">
            <v>Active</v>
          </cell>
          <cell r="U3193" t="str">
            <v>Masspay</v>
          </cell>
        </row>
        <row r="3194">
          <cell r="J3194" t="str">
            <v>AU-Nexpay-03/2025</v>
          </cell>
          <cell r="K3194">
            <v>45755</v>
          </cell>
          <cell r="L3194" t="str">
            <v>Monthly Billing</v>
          </cell>
          <cell r="M3194">
            <v>6844.65</v>
          </cell>
          <cell r="N3194">
            <v>13058.65</v>
          </cell>
          <cell r="O3194"/>
          <cell r="P3194" t="str">
            <v>Mar/2025</v>
          </cell>
          <cell r="Q3194">
            <v>6844.65</v>
          </cell>
          <cell r="R3194">
            <v>297</v>
          </cell>
          <cell r="S3194">
            <v>0</v>
          </cell>
          <cell r="T3194" t="str">
            <v>Active</v>
          </cell>
          <cell r="U3194" t="str">
            <v>Masspay</v>
          </cell>
        </row>
        <row r="3195">
          <cell r="J3195" t="str">
            <v>AU-Nexpay-04/2025</v>
          </cell>
          <cell r="K3195">
            <v>45785</v>
          </cell>
          <cell r="L3195" t="str">
            <v>Monthly Billing</v>
          </cell>
          <cell r="M3195">
            <v>6422.6</v>
          </cell>
          <cell r="N3195">
            <v>13267.25</v>
          </cell>
          <cell r="O3195"/>
          <cell r="P3195" t="str">
            <v>Apr/2025</v>
          </cell>
          <cell r="Q3195">
            <v>6422.6</v>
          </cell>
          <cell r="R3195">
            <v>267</v>
          </cell>
          <cell r="S3195">
            <v>0</v>
          </cell>
          <cell r="T3195" t="str">
            <v>Active</v>
          </cell>
          <cell r="U3195" t="str">
            <v>Masspay</v>
          </cell>
        </row>
        <row r="3196">
          <cell r="J3196" t="str">
            <v>AU-Nexpay-05/2025</v>
          </cell>
          <cell r="K3196">
            <v>45817</v>
          </cell>
          <cell r="L3196" t="str">
            <v>Monthly Billing</v>
          </cell>
          <cell r="M3196">
            <v>8023</v>
          </cell>
          <cell r="N3196">
            <v>14445.6</v>
          </cell>
          <cell r="O3196"/>
          <cell r="P3196" t="str">
            <v>May/2025</v>
          </cell>
          <cell r="Q3196">
            <v>8023</v>
          </cell>
          <cell r="R3196">
            <v>235</v>
          </cell>
          <cell r="S3196">
            <v>0</v>
          </cell>
          <cell r="T3196" t="str">
            <v>Active</v>
          </cell>
          <cell r="U3196" t="str">
            <v>Masspay</v>
          </cell>
        </row>
        <row r="3197">
          <cell r="J3197" t="str">
            <v>AU-Nexpay-06/2025</v>
          </cell>
          <cell r="K3197">
            <v>45847</v>
          </cell>
          <cell r="L3197" t="str">
            <v>Monthly Billing</v>
          </cell>
          <cell r="M3197">
            <v>5845.55</v>
          </cell>
          <cell r="N3197">
            <v>13868.55</v>
          </cell>
          <cell r="O3197">
            <v>0</v>
          </cell>
          <cell r="P3197" t="str">
            <v>Jun/2025</v>
          </cell>
          <cell r="Q3197">
            <v>5845.55</v>
          </cell>
          <cell r="R3197">
            <v>205</v>
          </cell>
          <cell r="S3197">
            <v>0</v>
          </cell>
          <cell r="T3197" t="str">
            <v>Active</v>
          </cell>
          <cell r="U3197" t="str">
            <v>Masspay</v>
          </cell>
        </row>
        <row r="3198">
          <cell r="J3198" t="str">
            <v>AU-Nexpay-07/2025</v>
          </cell>
          <cell r="K3198">
            <v>45877</v>
          </cell>
          <cell r="L3198" t="str">
            <v>Monthly Billing</v>
          </cell>
          <cell r="M3198">
            <v>7416.8</v>
          </cell>
          <cell r="N3198">
            <v>7416.8</v>
          </cell>
          <cell r="O3198">
            <v>0</v>
          </cell>
          <cell r="P3198" t="str">
            <v>Jul/2025</v>
          </cell>
          <cell r="Q3198">
            <v>7416.8</v>
          </cell>
          <cell r="R3198">
            <v>175</v>
          </cell>
          <cell r="S3198">
            <v>0</v>
          </cell>
          <cell r="T3198" t="str">
            <v>Active</v>
          </cell>
          <cell r="U3198" t="str">
            <v>Masspay</v>
          </cell>
        </row>
        <row r="3199">
          <cell r="J3199" t="str">
            <v>AU-Nexpay-08/2025</v>
          </cell>
          <cell r="K3199">
            <v>45908</v>
          </cell>
          <cell r="L3199" t="str">
            <v>Monthly Billing</v>
          </cell>
          <cell r="M3199">
            <v>6839.65</v>
          </cell>
          <cell r="N3199">
            <v>6839.65</v>
          </cell>
          <cell r="O3199">
            <v>0</v>
          </cell>
          <cell r="P3199" t="str">
            <v>Aug/2025</v>
          </cell>
          <cell r="Q3199">
            <v>6839.65</v>
          </cell>
          <cell r="R3199">
            <v>144</v>
          </cell>
          <cell r="S3199">
            <v>0</v>
          </cell>
          <cell r="T3199" t="str">
            <v>Active</v>
          </cell>
          <cell r="U3199" t="str">
            <v>Masspay</v>
          </cell>
        </row>
        <row r="3200">
          <cell r="J3200" t="str">
            <v>AU-Nexpay-09/2025</v>
          </cell>
          <cell r="K3200">
            <v>45939</v>
          </cell>
          <cell r="L3200" t="str">
            <v>Monthly Billing</v>
          </cell>
          <cell r="M3200">
            <v>6396</v>
          </cell>
          <cell r="N3200">
            <v>6396</v>
          </cell>
          <cell r="O3200">
            <v>0</v>
          </cell>
          <cell r="P3200" t="str">
            <v>Sep/2025</v>
          </cell>
          <cell r="Q3200">
            <v>6396</v>
          </cell>
          <cell r="R3200">
            <v>113</v>
          </cell>
          <cell r="S3200">
            <v>0</v>
          </cell>
          <cell r="T3200" t="str">
            <v>Active</v>
          </cell>
          <cell r="U3200" t="str">
            <v>Masspay</v>
          </cell>
        </row>
        <row r="3201">
          <cell r="J3201" t="str">
            <v>AU-CN-Nexpay-10-2025</v>
          </cell>
          <cell r="K3201">
            <v>45946</v>
          </cell>
          <cell r="L3201" t="str">
            <v>Credit Note-Waived Off</v>
          </cell>
          <cell r="M3201">
            <v>-3978</v>
          </cell>
          <cell r="N3201">
            <v>0</v>
          </cell>
          <cell r="O3201">
            <v>0</v>
          </cell>
          <cell r="P3201" t="str">
            <v>Oct/2025</v>
          </cell>
          <cell r="Q3201">
            <v>-3978</v>
          </cell>
          <cell r="R3201">
            <v>106</v>
          </cell>
          <cell r="S3201">
            <v>0</v>
          </cell>
          <cell r="T3201" t="str">
            <v>Active</v>
          </cell>
          <cell r="U3201" t="str">
            <v>Masspay</v>
          </cell>
        </row>
        <row r="3202">
          <cell r="J3202" t="str">
            <v>AU-Nexpay-10/2025</v>
          </cell>
          <cell r="K3202">
            <v>45974</v>
          </cell>
          <cell r="L3202" t="str">
            <v>Monthly Billing</v>
          </cell>
          <cell r="M3202">
            <v>6915.65</v>
          </cell>
          <cell r="N3202">
            <v>6915.65</v>
          </cell>
          <cell r="O3202">
            <v>0</v>
          </cell>
          <cell r="P3202" t="str">
            <v>Oct/2025</v>
          </cell>
          <cell r="Q3202">
            <v>6915.65</v>
          </cell>
          <cell r="R3202">
            <v>78</v>
          </cell>
          <cell r="S3202">
            <v>0</v>
          </cell>
          <cell r="T3202" t="str">
            <v>Active</v>
          </cell>
          <cell r="U3202" t="str">
            <v>Masspay</v>
          </cell>
        </row>
        <row r="3203">
          <cell r="J3203" t="str">
            <v>AU-Nexpay-11/2025</v>
          </cell>
          <cell r="K3203">
            <v>46000</v>
          </cell>
          <cell r="L3203" t="str">
            <v>Monthly Billing</v>
          </cell>
          <cell r="M3203">
            <v>5105.05</v>
          </cell>
          <cell r="N3203">
            <v>5105.05</v>
          </cell>
          <cell r="O3203">
            <v>0</v>
          </cell>
          <cell r="P3203" t="str">
            <v>Nov/2025</v>
          </cell>
          <cell r="Q3203">
            <v>5105.05</v>
          </cell>
          <cell r="R3203">
            <v>52</v>
          </cell>
          <cell r="S3203">
            <v>0</v>
          </cell>
          <cell r="T3203" t="str">
            <v>Active</v>
          </cell>
          <cell r="U3203" t="str">
            <v>Masspay</v>
          </cell>
        </row>
        <row r="3204">
          <cell r="J3204" t="str">
            <v>AU-Nexpay-12/2025</v>
          </cell>
          <cell r="K3204">
            <v>46032</v>
          </cell>
          <cell r="L3204" t="str">
            <v>Monthly Billing</v>
          </cell>
          <cell r="M3204">
            <v>6228.8</v>
          </cell>
          <cell r="N3204">
            <v>6228.8</v>
          </cell>
          <cell r="O3204">
            <v>0</v>
          </cell>
          <cell r="P3204" t="str">
            <v>Dec/2025</v>
          </cell>
          <cell r="Q3204">
            <v>6228.8</v>
          </cell>
          <cell r="R3204">
            <v>20</v>
          </cell>
          <cell r="S3204">
            <v>0</v>
          </cell>
          <cell r="T3204" t="str">
            <v>Active</v>
          </cell>
          <cell r="U3204" t="str">
            <v>Masspay</v>
          </cell>
        </row>
        <row r="3205">
          <cell r="J3205" t="str">
            <v>HK -Aruba Transfer (HK) Limited-11/2022</v>
          </cell>
          <cell r="K3205">
            <v>44916</v>
          </cell>
          <cell r="L3205" t="str">
            <v>Monthly Billing</v>
          </cell>
          <cell r="M3205">
            <v>540</v>
          </cell>
          <cell r="N3205">
            <v>540</v>
          </cell>
          <cell r="O3205"/>
          <cell r="P3205" t="str">
            <v>Nov/2022</v>
          </cell>
          <cell r="Q3205">
            <v>540</v>
          </cell>
          <cell r="R3205">
            <v>1136</v>
          </cell>
          <cell r="S3205">
            <v>0</v>
          </cell>
          <cell r="T3205" t="str">
            <v>Active</v>
          </cell>
          <cell r="U3205" t="str">
            <v>Masspay</v>
          </cell>
        </row>
        <row r="3206">
          <cell r="J3206" t="str">
            <v>HK-9 Lions Gate Limited-12/2022</v>
          </cell>
          <cell r="K3206">
            <v>44933</v>
          </cell>
          <cell r="L3206" t="str">
            <v>Monthly Billing</v>
          </cell>
          <cell r="M3206">
            <v>370</v>
          </cell>
          <cell r="N3206">
            <v>370</v>
          </cell>
          <cell r="O3206"/>
          <cell r="P3206" t="str">
            <v>Dec/2022</v>
          </cell>
          <cell r="Q3206">
            <v>370</v>
          </cell>
          <cell r="R3206">
            <v>1119</v>
          </cell>
          <cell r="S3206">
            <v>0</v>
          </cell>
          <cell r="T3206" t="str">
            <v>Active</v>
          </cell>
          <cell r="U3206" t="str">
            <v>Masspay</v>
          </cell>
        </row>
        <row r="3207">
          <cell r="J3207" t="str">
            <v>HK-9 Lions Gate Limited-01/2023</v>
          </cell>
          <cell r="K3207">
            <v>44964</v>
          </cell>
          <cell r="L3207" t="str">
            <v>Monthly Billing</v>
          </cell>
          <cell r="M3207">
            <v>360</v>
          </cell>
          <cell r="N3207">
            <v>360</v>
          </cell>
          <cell r="O3207"/>
          <cell r="P3207" t="str">
            <v>Jan/2023</v>
          </cell>
          <cell r="Q3207">
            <v>360</v>
          </cell>
          <cell r="R3207">
            <v>1088</v>
          </cell>
          <cell r="S3207">
            <v>0</v>
          </cell>
          <cell r="T3207" t="str">
            <v>Active</v>
          </cell>
          <cell r="U3207" t="str">
            <v>Masspay</v>
          </cell>
        </row>
        <row r="3208">
          <cell r="J3208" t="str">
            <v>HK-9Lions-02/2023</v>
          </cell>
          <cell r="K3208">
            <v>44992</v>
          </cell>
          <cell r="L3208" t="str">
            <v>Monthly Billing</v>
          </cell>
          <cell r="M3208">
            <v>120</v>
          </cell>
          <cell r="N3208">
            <v>120</v>
          </cell>
          <cell r="O3208"/>
          <cell r="P3208" t="str">
            <v>Feb/2023</v>
          </cell>
          <cell r="Q3208">
            <v>120</v>
          </cell>
          <cell r="R3208">
            <v>1060</v>
          </cell>
          <cell r="S3208">
            <v>0</v>
          </cell>
          <cell r="T3208" t="str">
            <v>Active</v>
          </cell>
          <cell r="U3208" t="str">
            <v>Masspay</v>
          </cell>
        </row>
        <row r="3209">
          <cell r="J3209" t="str">
            <v>SG-Nityo-07/2022</v>
          </cell>
          <cell r="K3209">
            <v>44749</v>
          </cell>
          <cell r="L3209" t="str">
            <v>Monthly Billing</v>
          </cell>
          <cell r="M3209">
            <v>3666.02</v>
          </cell>
          <cell r="N3209">
            <v>3666.02</v>
          </cell>
          <cell r="O3209"/>
          <cell r="P3209" t="str">
            <v>Jul/2022</v>
          </cell>
          <cell r="Q3209">
            <v>3666.02</v>
          </cell>
          <cell r="R3209">
            <v>1303</v>
          </cell>
          <cell r="S3209">
            <v>0</v>
          </cell>
          <cell r="T3209" t="str">
            <v>Active</v>
          </cell>
          <cell r="U3209" t="str">
            <v>Masspay</v>
          </cell>
        </row>
        <row r="3210">
          <cell r="J3210" t="str">
            <v>SG-Nityo-10/2022</v>
          </cell>
          <cell r="K3210">
            <v>44841</v>
          </cell>
          <cell r="L3210" t="str">
            <v>Monthly Billing</v>
          </cell>
          <cell r="M3210">
            <v>4800.25</v>
          </cell>
          <cell r="N3210">
            <v>4800.25</v>
          </cell>
          <cell r="O3210"/>
          <cell r="P3210" t="str">
            <v>Oct/2022</v>
          </cell>
          <cell r="Q3210">
            <v>4800.25</v>
          </cell>
          <cell r="R3210">
            <v>1211</v>
          </cell>
          <cell r="S3210">
            <v>0</v>
          </cell>
          <cell r="T3210" t="str">
            <v>Active</v>
          </cell>
          <cell r="U3210" t="str">
            <v>Masspay</v>
          </cell>
        </row>
        <row r="3211">
          <cell r="J3211" t="str">
            <v>SG-SG-Nityo infotech services-11/2022</v>
          </cell>
          <cell r="K3211">
            <v>44902</v>
          </cell>
          <cell r="L3211" t="str">
            <v>Monthly Billing</v>
          </cell>
          <cell r="M3211">
            <v>4107.3500000000004</v>
          </cell>
          <cell r="N3211">
            <v>15941.76</v>
          </cell>
          <cell r="O3211"/>
          <cell r="P3211" t="str">
            <v>Nov/2022</v>
          </cell>
          <cell r="Q3211">
            <v>4107.3500000000004</v>
          </cell>
          <cell r="R3211">
            <v>1150</v>
          </cell>
          <cell r="S3211">
            <v>0</v>
          </cell>
          <cell r="T3211" t="str">
            <v>Active</v>
          </cell>
          <cell r="U3211" t="str">
            <v>Masspay</v>
          </cell>
        </row>
        <row r="3212">
          <cell r="J3212" t="str">
            <v>SG-nityo infotech services-12/2022</v>
          </cell>
          <cell r="K3212">
            <v>44937</v>
          </cell>
          <cell r="L3212" t="str">
            <v>Monthly Billing</v>
          </cell>
          <cell r="M3212">
            <v>1432</v>
          </cell>
          <cell r="N3212">
            <v>17373.759999999998</v>
          </cell>
          <cell r="O3212"/>
          <cell r="P3212" t="str">
            <v>Dec/2022</v>
          </cell>
          <cell r="Q3212">
            <v>1432</v>
          </cell>
          <cell r="R3212">
            <v>1115</v>
          </cell>
          <cell r="S3212">
            <v>0</v>
          </cell>
          <cell r="T3212" t="str">
            <v>Active</v>
          </cell>
          <cell r="U3212" t="str">
            <v>Masspay</v>
          </cell>
        </row>
        <row r="3213">
          <cell r="J3213" t="str">
            <v>SG-nityo infotech services-01/2023</v>
          </cell>
          <cell r="K3213">
            <v>44964</v>
          </cell>
          <cell r="L3213" t="str">
            <v>Monthly Billing</v>
          </cell>
          <cell r="M3213">
            <v>1509</v>
          </cell>
          <cell r="N3213">
            <v>18882.759999999998</v>
          </cell>
          <cell r="O3213"/>
          <cell r="P3213" t="str">
            <v>Jan/2023</v>
          </cell>
          <cell r="Q3213">
            <v>1509</v>
          </cell>
          <cell r="R3213">
            <v>1088</v>
          </cell>
          <cell r="S3213">
            <v>0</v>
          </cell>
          <cell r="T3213" t="str">
            <v>Active</v>
          </cell>
          <cell r="U3213" t="str">
            <v>Masspay</v>
          </cell>
        </row>
        <row r="3214">
          <cell r="J3214" t="str">
            <v>SG-nityo-06/2023</v>
          </cell>
          <cell r="K3214">
            <v>45114</v>
          </cell>
          <cell r="L3214" t="str">
            <v>Monthly Billing</v>
          </cell>
          <cell r="M3214">
            <v>1444</v>
          </cell>
          <cell r="N3214">
            <v>1444</v>
          </cell>
          <cell r="O3214"/>
          <cell r="P3214" t="str">
            <v>Jun/2023</v>
          </cell>
          <cell r="Q3214">
            <v>1444</v>
          </cell>
          <cell r="R3214">
            <v>938</v>
          </cell>
          <cell r="S3214">
            <v>0</v>
          </cell>
          <cell r="T3214" t="str">
            <v>Active</v>
          </cell>
          <cell r="U3214" t="str">
            <v>Masspay</v>
          </cell>
        </row>
        <row r="3215">
          <cell r="J3215" t="str">
            <v>SG-nityo-07/2023</v>
          </cell>
          <cell r="K3215">
            <v>45145</v>
          </cell>
          <cell r="L3215" t="str">
            <v>Monthly Billing</v>
          </cell>
          <cell r="M3215">
            <v>1477</v>
          </cell>
          <cell r="N3215">
            <v>2921</v>
          </cell>
          <cell r="O3215"/>
          <cell r="P3215" t="str">
            <v>Jul/2023</v>
          </cell>
          <cell r="Q3215">
            <v>1477</v>
          </cell>
          <cell r="R3215">
            <v>907</v>
          </cell>
          <cell r="S3215">
            <v>0</v>
          </cell>
          <cell r="T3215" t="str">
            <v>Active</v>
          </cell>
          <cell r="U3215" t="str">
            <v>Masspay</v>
          </cell>
        </row>
        <row r="3216">
          <cell r="J3216" t="str">
            <v>SG -nityo-08/2023</v>
          </cell>
          <cell r="K3216">
            <v>45176</v>
          </cell>
          <cell r="L3216" t="str">
            <v>Monthly Billing</v>
          </cell>
          <cell r="M3216">
            <v>1561</v>
          </cell>
          <cell r="N3216">
            <v>1561</v>
          </cell>
          <cell r="O3216"/>
          <cell r="P3216" t="str">
            <v>Aug/2023</v>
          </cell>
          <cell r="Q3216">
            <v>1561</v>
          </cell>
          <cell r="R3216">
            <v>876</v>
          </cell>
          <cell r="S3216">
            <v>0</v>
          </cell>
          <cell r="T3216" t="str">
            <v>Active</v>
          </cell>
          <cell r="U3216" t="str">
            <v>Masspay</v>
          </cell>
        </row>
        <row r="3217">
          <cell r="J3217" t="str">
            <v>SG-nityo-02/2023</v>
          </cell>
          <cell r="K3217">
            <v>44992</v>
          </cell>
          <cell r="L3217" t="str">
            <v>Monthly Billing</v>
          </cell>
          <cell r="M3217">
            <v>1513</v>
          </cell>
          <cell r="N3217">
            <v>1513</v>
          </cell>
          <cell r="O3217"/>
          <cell r="P3217" t="str">
            <v>Feb/2023</v>
          </cell>
          <cell r="Q3217">
            <v>1513</v>
          </cell>
          <cell r="R3217">
            <v>1060</v>
          </cell>
          <cell r="S3217">
            <v>0</v>
          </cell>
          <cell r="T3217" t="str">
            <v>Active</v>
          </cell>
          <cell r="U3217" t="str">
            <v>Masspay</v>
          </cell>
        </row>
        <row r="3218">
          <cell r="J3218" t="str">
            <v>SG-nityo-03/2023</v>
          </cell>
          <cell r="K3218">
            <v>45023</v>
          </cell>
          <cell r="L3218" t="str">
            <v>Monthly Billing</v>
          </cell>
          <cell r="M3218">
            <v>1530</v>
          </cell>
          <cell r="N3218">
            <v>3043</v>
          </cell>
          <cell r="O3218"/>
          <cell r="P3218" t="str">
            <v>Mar/2023</v>
          </cell>
          <cell r="Q3218">
            <v>1530</v>
          </cell>
          <cell r="R3218">
            <v>1029</v>
          </cell>
          <cell r="S3218">
            <v>0</v>
          </cell>
          <cell r="T3218" t="str">
            <v>Active</v>
          </cell>
          <cell r="U3218" t="str">
            <v>Masspay</v>
          </cell>
        </row>
        <row r="3219">
          <cell r="J3219" t="str">
            <v>SG-nityo-04/2023</v>
          </cell>
          <cell r="K3219">
            <v>45054</v>
          </cell>
          <cell r="L3219" t="str">
            <v>Monthly Billing</v>
          </cell>
          <cell r="M3219">
            <v>1450</v>
          </cell>
          <cell r="N3219">
            <v>4493</v>
          </cell>
          <cell r="O3219"/>
          <cell r="P3219" t="str">
            <v>Apr/2023</v>
          </cell>
          <cell r="Q3219">
            <v>1450</v>
          </cell>
          <cell r="R3219">
            <v>998</v>
          </cell>
          <cell r="S3219">
            <v>0</v>
          </cell>
          <cell r="T3219" t="str">
            <v>Active</v>
          </cell>
          <cell r="U3219" t="str">
            <v>Masspay</v>
          </cell>
        </row>
        <row r="3220">
          <cell r="J3220" t="str">
            <v>SG-nityo-05/2023</v>
          </cell>
          <cell r="K3220">
            <v>45084</v>
          </cell>
          <cell r="L3220" t="str">
            <v>Monthly Billing</v>
          </cell>
          <cell r="M3220">
            <v>1440</v>
          </cell>
          <cell r="N3220">
            <v>5933</v>
          </cell>
          <cell r="O3220"/>
          <cell r="P3220" t="str">
            <v>May/2023</v>
          </cell>
          <cell r="Q3220">
            <v>1440</v>
          </cell>
          <cell r="R3220">
            <v>968</v>
          </cell>
          <cell r="S3220">
            <v>0</v>
          </cell>
          <cell r="T3220" t="str">
            <v>Active</v>
          </cell>
          <cell r="U3220" t="str">
            <v>Masspay</v>
          </cell>
        </row>
        <row r="3221">
          <cell r="J3221" t="str">
            <v>SG-nityo-09/2023-Pro rata</v>
          </cell>
          <cell r="K3221">
            <v>45188</v>
          </cell>
          <cell r="L3221" t="str">
            <v>Monthly Billing</v>
          </cell>
          <cell r="M3221">
            <v>16150</v>
          </cell>
          <cell r="N3221">
            <v>16150</v>
          </cell>
          <cell r="O3221"/>
          <cell r="P3221" t="str">
            <v>Sep/2023</v>
          </cell>
          <cell r="Q3221">
            <v>16150</v>
          </cell>
          <cell r="R3221">
            <v>864</v>
          </cell>
          <cell r="S3221">
            <v>0</v>
          </cell>
          <cell r="T3221" t="str">
            <v>Active</v>
          </cell>
          <cell r="U3221" t="str">
            <v>Masspay</v>
          </cell>
        </row>
        <row r="3222">
          <cell r="J3222" t="str">
            <v>SG-nityo-09/2023</v>
          </cell>
          <cell r="K3222">
            <v>45206</v>
          </cell>
          <cell r="L3222" t="str">
            <v>Monthly Billing</v>
          </cell>
          <cell r="M3222">
            <v>1225</v>
          </cell>
          <cell r="N3222">
            <v>1225</v>
          </cell>
          <cell r="O3222"/>
          <cell r="P3222" t="str">
            <v>Sep/2023</v>
          </cell>
          <cell r="Q3222">
            <v>1225</v>
          </cell>
          <cell r="R3222">
            <v>846</v>
          </cell>
          <cell r="S3222">
            <v>0</v>
          </cell>
          <cell r="T3222" t="str">
            <v>Active</v>
          </cell>
          <cell r="U3222" t="str">
            <v>Masspay</v>
          </cell>
        </row>
        <row r="3223">
          <cell r="J3223" t="str">
            <v>SG-nityo-10/2023</v>
          </cell>
          <cell r="K3223">
            <v>45245</v>
          </cell>
          <cell r="L3223" t="str">
            <v>Monthly Billing</v>
          </cell>
          <cell r="M3223">
            <v>18385</v>
          </cell>
          <cell r="N3223">
            <v>18385</v>
          </cell>
          <cell r="O3223"/>
          <cell r="P3223" t="str">
            <v>Oct/2023</v>
          </cell>
          <cell r="Q3223">
            <v>18385</v>
          </cell>
          <cell r="R3223">
            <v>807</v>
          </cell>
          <cell r="S3223">
            <v>0</v>
          </cell>
          <cell r="T3223" t="str">
            <v>Active</v>
          </cell>
          <cell r="U3223" t="str">
            <v>Masspay</v>
          </cell>
        </row>
        <row r="3224">
          <cell r="J3224" t="str">
            <v>SG-nityo-11/2023</v>
          </cell>
          <cell r="K3224">
            <v>45267</v>
          </cell>
          <cell r="L3224" t="str">
            <v>Monthly Billing</v>
          </cell>
          <cell r="M3224">
            <v>7540</v>
          </cell>
          <cell r="N3224">
            <v>7540</v>
          </cell>
          <cell r="O3224"/>
          <cell r="P3224" t="str">
            <v>Nov/2023</v>
          </cell>
          <cell r="Q3224">
            <v>7540</v>
          </cell>
          <cell r="R3224">
            <v>785</v>
          </cell>
          <cell r="S3224">
            <v>0</v>
          </cell>
          <cell r="T3224" t="str">
            <v>Active</v>
          </cell>
          <cell r="U3224" t="str">
            <v>Masspay</v>
          </cell>
        </row>
        <row r="3225">
          <cell r="J3225" t="str">
            <v>SG-nityo-12/2023</v>
          </cell>
          <cell r="K3225">
            <v>45299</v>
          </cell>
          <cell r="L3225" t="str">
            <v>Monthly Billing</v>
          </cell>
          <cell r="M3225">
            <v>10740</v>
          </cell>
          <cell r="N3225">
            <v>10740</v>
          </cell>
          <cell r="O3225"/>
          <cell r="P3225" t="str">
            <v>Dec/2023</v>
          </cell>
          <cell r="Q3225">
            <v>10740</v>
          </cell>
          <cell r="R3225">
            <v>753</v>
          </cell>
          <cell r="S3225">
            <v>0</v>
          </cell>
          <cell r="T3225" t="str">
            <v>Active</v>
          </cell>
          <cell r="U3225" t="str">
            <v>Masspay</v>
          </cell>
        </row>
        <row r="3226">
          <cell r="J3226" t="str">
            <v>SG-nityo-01/2024</v>
          </cell>
          <cell r="K3226">
            <v>45329</v>
          </cell>
          <cell r="L3226" t="str">
            <v>Monthly Billing</v>
          </cell>
          <cell r="M3226">
            <v>9320</v>
          </cell>
          <cell r="N3226">
            <v>9320</v>
          </cell>
          <cell r="O3226"/>
          <cell r="P3226" t="str">
            <v>Jan/2024</v>
          </cell>
          <cell r="Q3226">
            <v>9320</v>
          </cell>
          <cell r="R3226">
            <v>723</v>
          </cell>
          <cell r="S3226">
            <v>0</v>
          </cell>
          <cell r="T3226" t="str">
            <v>Active</v>
          </cell>
          <cell r="U3226" t="str">
            <v>Masspay</v>
          </cell>
        </row>
        <row r="3227">
          <cell r="J3227" t="str">
            <v>SG-nityo-02/2024</v>
          </cell>
          <cell r="K3227">
            <v>45358</v>
          </cell>
          <cell r="L3227" t="str">
            <v>Monthly Billing</v>
          </cell>
          <cell r="M3227">
            <v>6650</v>
          </cell>
          <cell r="N3227">
            <v>6650</v>
          </cell>
          <cell r="O3227"/>
          <cell r="P3227" t="str">
            <v>Feb/2024</v>
          </cell>
          <cell r="Q3227">
            <v>6650</v>
          </cell>
          <cell r="R3227">
            <v>694</v>
          </cell>
          <cell r="S3227">
            <v>0</v>
          </cell>
          <cell r="T3227" t="str">
            <v>Active</v>
          </cell>
          <cell r="U3227" t="str">
            <v>Masspay</v>
          </cell>
        </row>
        <row r="3228">
          <cell r="J3228" t="str">
            <v>SG-nityo-03/2024</v>
          </cell>
          <cell r="K3228">
            <v>45390</v>
          </cell>
          <cell r="L3228" t="str">
            <v>Monthly Billing</v>
          </cell>
          <cell r="M3228">
            <v>2244</v>
          </cell>
          <cell r="N3228">
            <v>2244</v>
          </cell>
          <cell r="O3228"/>
          <cell r="P3228" t="str">
            <v>Mar/2024</v>
          </cell>
          <cell r="Q3228">
            <v>2244</v>
          </cell>
          <cell r="R3228">
            <v>662</v>
          </cell>
          <cell r="S3228">
            <v>0</v>
          </cell>
          <cell r="T3228" t="str">
            <v>Active</v>
          </cell>
          <cell r="U3228" t="str">
            <v>Masspay</v>
          </cell>
        </row>
        <row r="3229">
          <cell r="J3229" t="str">
            <v>SG-nityo-04/2024</v>
          </cell>
          <cell r="K3229">
            <v>45419</v>
          </cell>
          <cell r="L3229" t="str">
            <v>Monthly Billing</v>
          </cell>
          <cell r="M3229">
            <v>1875</v>
          </cell>
          <cell r="N3229">
            <v>1875</v>
          </cell>
          <cell r="O3229"/>
          <cell r="P3229" t="str">
            <v>Apr/2024</v>
          </cell>
          <cell r="Q3229">
            <v>1875</v>
          </cell>
          <cell r="R3229">
            <v>633</v>
          </cell>
          <cell r="S3229">
            <v>0</v>
          </cell>
          <cell r="T3229" t="str">
            <v>Active</v>
          </cell>
          <cell r="U3229" t="str">
            <v>Masspay</v>
          </cell>
        </row>
        <row r="3230">
          <cell r="J3230" t="str">
            <v>SG-nityo-05/2024</v>
          </cell>
          <cell r="K3230">
            <v>45450</v>
          </cell>
          <cell r="L3230" t="str">
            <v>Monthly Billing</v>
          </cell>
          <cell r="M3230">
            <v>2364</v>
          </cell>
          <cell r="N3230">
            <v>2364</v>
          </cell>
          <cell r="O3230"/>
          <cell r="P3230" t="str">
            <v>May/2024</v>
          </cell>
          <cell r="Q3230">
            <v>2364</v>
          </cell>
          <cell r="R3230">
            <v>602</v>
          </cell>
          <cell r="S3230">
            <v>0</v>
          </cell>
          <cell r="T3230" t="str">
            <v>Active</v>
          </cell>
          <cell r="U3230" t="str">
            <v>Masspay</v>
          </cell>
        </row>
        <row r="3231">
          <cell r="J3231" t="str">
            <v>SG-nityo-06/2024</v>
          </cell>
          <cell r="K3231">
            <v>45481</v>
          </cell>
          <cell r="L3231" t="str">
            <v>Monthly Billing</v>
          </cell>
          <cell r="M3231">
            <v>1875</v>
          </cell>
          <cell r="N3231">
            <v>1875</v>
          </cell>
          <cell r="O3231"/>
          <cell r="P3231" t="str">
            <v>Jun/2024</v>
          </cell>
          <cell r="Q3231">
            <v>1875</v>
          </cell>
          <cell r="R3231">
            <v>571</v>
          </cell>
          <cell r="S3231">
            <v>0</v>
          </cell>
          <cell r="T3231" t="str">
            <v>Active</v>
          </cell>
          <cell r="U3231" t="str">
            <v>Masspay</v>
          </cell>
        </row>
        <row r="3232">
          <cell r="J3232" t="str">
            <v>SG-nityo-07/2024</v>
          </cell>
          <cell r="K3232">
            <v>45511</v>
          </cell>
          <cell r="L3232" t="str">
            <v>Monthly Billing</v>
          </cell>
          <cell r="M3232">
            <v>2064</v>
          </cell>
          <cell r="N3232">
            <v>2064</v>
          </cell>
          <cell r="O3232"/>
          <cell r="P3232" t="str">
            <v>Jul/2024</v>
          </cell>
          <cell r="Q3232">
            <v>2064</v>
          </cell>
          <cell r="R3232">
            <v>541</v>
          </cell>
          <cell r="S3232">
            <v>0</v>
          </cell>
          <cell r="T3232" t="str">
            <v>Active</v>
          </cell>
          <cell r="U3232" t="str">
            <v>Masspay</v>
          </cell>
        </row>
        <row r="3233">
          <cell r="J3233" t="str">
            <v>SG-nityo-08/2024</v>
          </cell>
          <cell r="K3233">
            <v>45542</v>
          </cell>
          <cell r="L3233" t="str">
            <v>Monthly Billing</v>
          </cell>
          <cell r="M3233">
            <v>2037</v>
          </cell>
          <cell r="N3233">
            <v>2037</v>
          </cell>
          <cell r="O3233"/>
          <cell r="P3233" t="str">
            <v>Aug/2024</v>
          </cell>
          <cell r="Q3233">
            <v>2037</v>
          </cell>
          <cell r="R3233">
            <v>510</v>
          </cell>
          <cell r="S3233">
            <v>0</v>
          </cell>
          <cell r="T3233" t="str">
            <v>Active</v>
          </cell>
          <cell r="U3233" t="str">
            <v>Masspay</v>
          </cell>
        </row>
        <row r="3234">
          <cell r="J3234" t="str">
            <v>SG-nityo-09/2024</v>
          </cell>
          <cell r="K3234">
            <v>45572</v>
          </cell>
          <cell r="L3234" t="str">
            <v>Monthly Billing</v>
          </cell>
          <cell r="M3234">
            <v>1464</v>
          </cell>
          <cell r="N3234">
            <v>1464</v>
          </cell>
          <cell r="O3234"/>
          <cell r="P3234" t="str">
            <v>Sep/2024</v>
          </cell>
          <cell r="Q3234">
            <v>1464</v>
          </cell>
          <cell r="R3234">
            <v>480</v>
          </cell>
          <cell r="S3234">
            <v>0</v>
          </cell>
          <cell r="T3234" t="str">
            <v>Active</v>
          </cell>
          <cell r="U3234" t="str">
            <v>Masspay</v>
          </cell>
        </row>
        <row r="3235">
          <cell r="J3235" t="str">
            <v>SG-nityo-10/2024</v>
          </cell>
          <cell r="K3235">
            <v>45603</v>
          </cell>
          <cell r="L3235" t="str">
            <v>Monthly Billing</v>
          </cell>
          <cell r="M3235">
            <v>1035</v>
          </cell>
          <cell r="N3235">
            <v>1035</v>
          </cell>
          <cell r="O3235"/>
          <cell r="P3235" t="str">
            <v>Oct/2024</v>
          </cell>
          <cell r="Q3235">
            <v>1035</v>
          </cell>
          <cell r="R3235">
            <v>449</v>
          </cell>
          <cell r="S3235">
            <v>0</v>
          </cell>
          <cell r="T3235" t="str">
            <v>Active</v>
          </cell>
          <cell r="U3235" t="str">
            <v>Masspay</v>
          </cell>
        </row>
        <row r="3236">
          <cell r="J3236" t="str">
            <v>SG-nityo-11/2024</v>
          </cell>
          <cell r="K3236">
            <v>45633</v>
          </cell>
          <cell r="L3236" t="str">
            <v>Monthly Billing</v>
          </cell>
          <cell r="M3236">
            <v>975</v>
          </cell>
          <cell r="N3236">
            <v>975</v>
          </cell>
          <cell r="O3236"/>
          <cell r="P3236" t="str">
            <v>Nov/2024</v>
          </cell>
          <cell r="Q3236">
            <v>0</v>
          </cell>
          <cell r="R3236">
            <v>419</v>
          </cell>
          <cell r="S3236">
            <v>0</v>
          </cell>
          <cell r="T3236" t="str">
            <v>Active</v>
          </cell>
          <cell r="U3236" t="str">
            <v>Masspay</v>
          </cell>
        </row>
        <row r="3237">
          <cell r="J3237" t="str">
            <v>SG-nityo-12/2024</v>
          </cell>
          <cell r="K3237">
            <v>45664</v>
          </cell>
          <cell r="L3237" t="str">
            <v>Monthly Billing</v>
          </cell>
          <cell r="M3237">
            <v>990</v>
          </cell>
          <cell r="N3237">
            <v>990</v>
          </cell>
          <cell r="O3237">
            <v>0</v>
          </cell>
          <cell r="P3237" t="str">
            <v>Dec-2024</v>
          </cell>
          <cell r="Q3237">
            <v>990</v>
          </cell>
          <cell r="R3237">
            <v>388</v>
          </cell>
          <cell r="S3237">
            <v>0</v>
          </cell>
          <cell r="T3237" t="str">
            <v>Active</v>
          </cell>
          <cell r="U3237" t="str">
            <v>Masspay</v>
          </cell>
        </row>
        <row r="3238">
          <cell r="J3238" t="str">
            <v>SG-nityo-01/2025</v>
          </cell>
          <cell r="K3238">
            <v>45695</v>
          </cell>
          <cell r="L3238" t="str">
            <v>Monthly Billing</v>
          </cell>
          <cell r="M3238">
            <v>657</v>
          </cell>
          <cell r="N3238">
            <v>657</v>
          </cell>
          <cell r="O3238"/>
          <cell r="P3238" t="str">
            <v>Jan/2025</v>
          </cell>
          <cell r="Q3238">
            <v>657</v>
          </cell>
          <cell r="R3238">
            <v>357</v>
          </cell>
          <cell r="S3238">
            <v>0</v>
          </cell>
          <cell r="T3238" t="str">
            <v>Active</v>
          </cell>
          <cell r="U3238" t="str">
            <v>Masspay</v>
          </cell>
        </row>
        <row r="3239">
          <cell r="J3239" t="str">
            <v>SG-nityo-02/2025</v>
          </cell>
          <cell r="K3239">
            <v>45723</v>
          </cell>
          <cell r="L3239" t="str">
            <v>Monthly Billing</v>
          </cell>
          <cell r="M3239">
            <v>618</v>
          </cell>
          <cell r="N3239">
            <v>618</v>
          </cell>
          <cell r="O3239"/>
          <cell r="P3239" t="str">
            <v>Feb/2025</v>
          </cell>
          <cell r="Q3239">
            <v>618</v>
          </cell>
          <cell r="R3239">
            <v>329</v>
          </cell>
          <cell r="S3239">
            <v>0</v>
          </cell>
          <cell r="T3239" t="str">
            <v>Active</v>
          </cell>
          <cell r="U3239" t="str">
            <v>Masspay</v>
          </cell>
        </row>
        <row r="3240">
          <cell r="J3240" t="str">
            <v>SG-nityo-03/2025</v>
          </cell>
          <cell r="K3240">
            <v>45754</v>
          </cell>
          <cell r="L3240" t="str">
            <v>Monthly Billing</v>
          </cell>
          <cell r="M3240">
            <v>513</v>
          </cell>
          <cell r="N3240">
            <v>513</v>
          </cell>
          <cell r="O3240"/>
          <cell r="P3240" t="str">
            <v>Mar/2025</v>
          </cell>
          <cell r="Q3240">
            <v>513</v>
          </cell>
          <cell r="R3240">
            <v>298</v>
          </cell>
          <cell r="S3240">
            <v>0</v>
          </cell>
          <cell r="T3240" t="str">
            <v>Active</v>
          </cell>
          <cell r="U3240" t="str">
            <v>Masspay</v>
          </cell>
        </row>
        <row r="3241">
          <cell r="J3241" t="str">
            <v>SG-nityo-04/2025</v>
          </cell>
          <cell r="K3241">
            <v>45784</v>
          </cell>
          <cell r="L3241" t="str">
            <v>Monthly Billing</v>
          </cell>
          <cell r="M3241">
            <v>690</v>
          </cell>
          <cell r="N3241">
            <v>0</v>
          </cell>
          <cell r="O3241">
            <v>0</v>
          </cell>
          <cell r="P3241" t="str">
            <v>Apr/2025</v>
          </cell>
          <cell r="Q3241">
            <v>690</v>
          </cell>
          <cell r="R3241">
            <v>268</v>
          </cell>
          <cell r="S3241">
            <v>0</v>
          </cell>
          <cell r="T3241" t="str">
            <v>Active</v>
          </cell>
          <cell r="U3241" t="str">
            <v>Masspay</v>
          </cell>
        </row>
        <row r="3242">
          <cell r="J3242" t="str">
            <v>SG-nityo-05/2025</v>
          </cell>
          <cell r="K3242">
            <v>45815</v>
          </cell>
          <cell r="L3242" t="str">
            <v>Monthly Billing</v>
          </cell>
          <cell r="M3242">
            <v>423</v>
          </cell>
          <cell r="N3242">
            <v>423</v>
          </cell>
          <cell r="O3242"/>
          <cell r="P3242" t="str">
            <v>May/2025</v>
          </cell>
          <cell r="Q3242">
            <v>423</v>
          </cell>
          <cell r="R3242">
            <v>237</v>
          </cell>
          <cell r="S3242">
            <v>0</v>
          </cell>
          <cell r="T3242" t="str">
            <v>Active</v>
          </cell>
          <cell r="U3242" t="str">
            <v>Masspay</v>
          </cell>
        </row>
        <row r="3243">
          <cell r="J3243" t="str">
            <v>SG-nityo-06/2025</v>
          </cell>
          <cell r="K3243">
            <v>45845</v>
          </cell>
          <cell r="L3243" t="str">
            <v>Monthly Billing</v>
          </cell>
          <cell r="M3243">
            <v>390</v>
          </cell>
          <cell r="N3243">
            <v>390</v>
          </cell>
          <cell r="O3243">
            <v>0</v>
          </cell>
          <cell r="P3243" t="str">
            <v>Jun/2025</v>
          </cell>
          <cell r="Q3243">
            <v>390</v>
          </cell>
          <cell r="R3243">
            <v>207</v>
          </cell>
          <cell r="S3243">
            <v>0</v>
          </cell>
          <cell r="T3243" t="str">
            <v>Active</v>
          </cell>
          <cell r="U3243" t="str">
            <v>Masspay</v>
          </cell>
        </row>
        <row r="3244">
          <cell r="J3244" t="str">
            <v>SG-nityo-07/2025</v>
          </cell>
          <cell r="K3244">
            <v>45876</v>
          </cell>
          <cell r="L3244" t="str">
            <v>Monthly Billing</v>
          </cell>
          <cell r="M3244">
            <v>326.60000000000002</v>
          </cell>
          <cell r="N3244">
            <v>326.60000000000002</v>
          </cell>
          <cell r="O3244">
            <v>0</v>
          </cell>
          <cell r="P3244" t="str">
            <v>Jul/2025</v>
          </cell>
          <cell r="Q3244">
            <v>326.60000000000002</v>
          </cell>
          <cell r="R3244">
            <v>176</v>
          </cell>
          <cell r="S3244">
            <v>0</v>
          </cell>
          <cell r="T3244" t="str">
            <v>Active</v>
          </cell>
          <cell r="U3244" t="str">
            <v>Masspay</v>
          </cell>
        </row>
        <row r="3245">
          <cell r="J3245" t="str">
            <v>SG-nityo-08/2025</v>
          </cell>
          <cell r="K3245">
            <v>45908</v>
          </cell>
          <cell r="L3245" t="str">
            <v>Monthly Billing</v>
          </cell>
          <cell r="M3245">
            <v>360</v>
          </cell>
          <cell r="N3245">
            <v>360</v>
          </cell>
          <cell r="O3245">
            <v>0</v>
          </cell>
          <cell r="P3245" t="str">
            <v>Aug/2025</v>
          </cell>
          <cell r="Q3245">
            <v>360</v>
          </cell>
          <cell r="R3245">
            <v>144</v>
          </cell>
          <cell r="S3245">
            <v>0</v>
          </cell>
          <cell r="T3245" t="str">
            <v>Active</v>
          </cell>
          <cell r="U3245" t="str">
            <v>Masspay</v>
          </cell>
        </row>
        <row r="3246">
          <cell r="J3246" t="str">
            <v>SG-nityo-09/2025</v>
          </cell>
          <cell r="K3246">
            <v>45937</v>
          </cell>
          <cell r="L3246" t="str">
            <v>Monthly Billing</v>
          </cell>
          <cell r="M3246">
            <v>303</v>
          </cell>
          <cell r="N3246">
            <v>303</v>
          </cell>
          <cell r="O3246">
            <v>0</v>
          </cell>
          <cell r="P3246" t="str">
            <v>Sep/2025</v>
          </cell>
          <cell r="Q3246">
            <v>303</v>
          </cell>
          <cell r="R3246">
            <v>115</v>
          </cell>
          <cell r="S3246">
            <v>0</v>
          </cell>
          <cell r="T3246" t="str">
            <v>Active</v>
          </cell>
          <cell r="U3246" t="str">
            <v>Masspay</v>
          </cell>
        </row>
        <row r="3247">
          <cell r="J3247" t="str">
            <v>SG-nityo-10/2025</v>
          </cell>
          <cell r="K3247">
            <v>45968</v>
          </cell>
          <cell r="L3247" t="str">
            <v>Monthly Billing</v>
          </cell>
          <cell r="M3247">
            <v>336</v>
          </cell>
          <cell r="N3247">
            <v>336</v>
          </cell>
          <cell r="O3247">
            <v>0</v>
          </cell>
          <cell r="P3247" t="str">
            <v>Oct/2025</v>
          </cell>
          <cell r="Q3247">
            <v>336</v>
          </cell>
          <cell r="R3247">
            <v>84</v>
          </cell>
          <cell r="S3247">
            <v>0</v>
          </cell>
          <cell r="T3247" t="str">
            <v>Active</v>
          </cell>
          <cell r="U3247" t="str">
            <v>Masspay</v>
          </cell>
        </row>
        <row r="3248">
          <cell r="J3248" t="str">
            <v>SG-nityo-11/2025</v>
          </cell>
          <cell r="K3248">
            <v>45999</v>
          </cell>
          <cell r="L3248" t="str">
            <v>Monthly Billing</v>
          </cell>
          <cell r="M3248">
            <v>249</v>
          </cell>
          <cell r="N3248">
            <v>249</v>
          </cell>
          <cell r="O3248">
            <v>0</v>
          </cell>
          <cell r="P3248" t="str">
            <v>Nov/2025</v>
          </cell>
          <cell r="Q3248">
            <v>249</v>
          </cell>
          <cell r="R3248">
            <v>53</v>
          </cell>
          <cell r="S3248">
            <v>0</v>
          </cell>
          <cell r="T3248" t="str">
            <v>Active</v>
          </cell>
          <cell r="U3248" t="str">
            <v>Masspay</v>
          </cell>
        </row>
        <row r="3249">
          <cell r="J3249" t="str">
            <v>SG-nityo-12/2025</v>
          </cell>
          <cell r="K3249">
            <v>46029</v>
          </cell>
          <cell r="L3249" t="str">
            <v>Monthly Billing</v>
          </cell>
          <cell r="M3249">
            <v>294</v>
          </cell>
          <cell r="N3249">
            <v>294</v>
          </cell>
          <cell r="O3249">
            <v>0</v>
          </cell>
          <cell r="P3249" t="str">
            <v>Dec/2025</v>
          </cell>
          <cell r="Q3249">
            <v>294</v>
          </cell>
          <cell r="R3249">
            <v>23</v>
          </cell>
          <cell r="S3249">
            <v>0</v>
          </cell>
          <cell r="T3249" t="str">
            <v>Active</v>
          </cell>
          <cell r="U3249" t="str">
            <v>Masspay</v>
          </cell>
        </row>
        <row r="3250">
          <cell r="J3250" t="str">
            <v>SG-Novelship Pte. Ltd.-12/2022</v>
          </cell>
          <cell r="K3250">
            <v>44937</v>
          </cell>
          <cell r="L3250" t="str">
            <v>Monthly Billing</v>
          </cell>
          <cell r="M3250">
            <v>2</v>
          </cell>
          <cell r="N3250">
            <v>2</v>
          </cell>
          <cell r="O3250"/>
          <cell r="P3250" t="str">
            <v>Dec/2022</v>
          </cell>
          <cell r="Q3250">
            <v>2</v>
          </cell>
          <cell r="R3250">
            <v>1115</v>
          </cell>
          <cell r="S3250">
            <v>0</v>
          </cell>
          <cell r="T3250" t="str">
            <v>Active</v>
          </cell>
          <cell r="U3250" t="str">
            <v>Masspay</v>
          </cell>
        </row>
        <row r="3251">
          <cell r="J3251" t="str">
            <v>SG-Novelship-03/2023</v>
          </cell>
          <cell r="K3251">
            <v>45023</v>
          </cell>
          <cell r="L3251" t="str">
            <v>Monthly Billing</v>
          </cell>
          <cell r="M3251">
            <v>2500</v>
          </cell>
          <cell r="N3251">
            <v>2502</v>
          </cell>
          <cell r="O3251"/>
          <cell r="P3251" t="str">
            <v>Mar/2023</v>
          </cell>
          <cell r="Q3251">
            <v>2500</v>
          </cell>
          <cell r="R3251">
            <v>1029</v>
          </cell>
          <cell r="S3251">
            <v>0</v>
          </cell>
          <cell r="T3251" t="str">
            <v>Active</v>
          </cell>
          <cell r="U3251" t="str">
            <v>Masspay</v>
          </cell>
        </row>
        <row r="3252">
          <cell r="J3252" t="str">
            <v>SG-Novum Financial Technologies-01/2023</v>
          </cell>
          <cell r="K3252">
            <v>44964</v>
          </cell>
          <cell r="L3252" t="str">
            <v>Monthly Billing</v>
          </cell>
          <cell r="M3252">
            <v>22</v>
          </cell>
          <cell r="N3252">
            <v>22</v>
          </cell>
          <cell r="O3252"/>
          <cell r="P3252" t="str">
            <v>Jan/2023</v>
          </cell>
          <cell r="Q3252">
            <v>22</v>
          </cell>
          <cell r="R3252">
            <v>1088</v>
          </cell>
          <cell r="S3252">
            <v>0</v>
          </cell>
          <cell r="T3252" t="str">
            <v>Active</v>
          </cell>
          <cell r="U3252" t="str">
            <v>Masspay</v>
          </cell>
        </row>
        <row r="3253">
          <cell r="J3253" t="str">
            <v>SG-NovumFinTech-02/2023</v>
          </cell>
          <cell r="K3253">
            <v>44992</v>
          </cell>
          <cell r="L3253" t="str">
            <v>Monthly Billing</v>
          </cell>
          <cell r="M3253">
            <v>8</v>
          </cell>
          <cell r="N3253">
            <v>8</v>
          </cell>
          <cell r="O3253"/>
          <cell r="P3253" t="str">
            <v>Feb/2023</v>
          </cell>
          <cell r="Q3253">
            <v>8</v>
          </cell>
          <cell r="R3253">
            <v>1060</v>
          </cell>
          <cell r="S3253">
            <v>0</v>
          </cell>
          <cell r="T3253" t="str">
            <v>Active</v>
          </cell>
          <cell r="U3253" t="str">
            <v>Masspay</v>
          </cell>
        </row>
        <row r="3254">
          <cell r="J3254" t="str">
            <v>SG-NovumFinTech-03/2023</v>
          </cell>
          <cell r="K3254">
            <v>45023</v>
          </cell>
          <cell r="L3254" t="str">
            <v>Monthly Billing</v>
          </cell>
          <cell r="M3254">
            <v>8</v>
          </cell>
          <cell r="N3254">
            <v>8</v>
          </cell>
          <cell r="O3254"/>
          <cell r="P3254" t="str">
            <v>Mar/2023</v>
          </cell>
          <cell r="Q3254">
            <v>8</v>
          </cell>
          <cell r="R3254">
            <v>1029</v>
          </cell>
          <cell r="S3254">
            <v>0</v>
          </cell>
          <cell r="T3254" t="str">
            <v>Active</v>
          </cell>
          <cell r="U3254" t="str">
            <v>Masspay</v>
          </cell>
        </row>
        <row r="3255">
          <cell r="J3255" t="str">
            <v>SG-NovumFinTech-04/2023</v>
          </cell>
          <cell r="K3255">
            <v>45054</v>
          </cell>
          <cell r="L3255" t="str">
            <v>Monthly Billing</v>
          </cell>
          <cell r="M3255">
            <v>2.5</v>
          </cell>
          <cell r="N3255">
            <v>2.5</v>
          </cell>
          <cell r="O3255"/>
          <cell r="P3255" t="str">
            <v>Apr/2023</v>
          </cell>
          <cell r="Q3255">
            <v>2.5</v>
          </cell>
          <cell r="R3255">
            <v>998</v>
          </cell>
          <cell r="S3255">
            <v>0</v>
          </cell>
          <cell r="T3255" t="str">
            <v>Active</v>
          </cell>
          <cell r="U3255" t="str">
            <v>Masspay</v>
          </cell>
        </row>
        <row r="3256">
          <cell r="J3256" t="str">
            <v>SG-NovumFinTech-05/2023</v>
          </cell>
          <cell r="K3256">
            <v>45084</v>
          </cell>
          <cell r="L3256" t="str">
            <v>Monthly Billing</v>
          </cell>
          <cell r="M3256">
            <v>3</v>
          </cell>
          <cell r="N3256">
            <v>3</v>
          </cell>
          <cell r="O3256"/>
          <cell r="P3256" t="str">
            <v>May/2023</v>
          </cell>
          <cell r="Q3256">
            <v>3</v>
          </cell>
          <cell r="R3256">
            <v>968</v>
          </cell>
          <cell r="S3256">
            <v>0</v>
          </cell>
          <cell r="T3256" t="str">
            <v>Active</v>
          </cell>
          <cell r="U3256" t="str">
            <v>Masspay</v>
          </cell>
        </row>
        <row r="3257">
          <cell r="J3257" t="str">
            <v>SG-NovumFinTech-06/2023</v>
          </cell>
          <cell r="K3257">
            <v>45114</v>
          </cell>
          <cell r="L3257" t="str">
            <v>Monthly Billing</v>
          </cell>
          <cell r="M3257">
            <v>3000</v>
          </cell>
          <cell r="N3257">
            <v>3000</v>
          </cell>
          <cell r="O3257"/>
          <cell r="P3257" t="str">
            <v>Jun/2023</v>
          </cell>
          <cell r="Q3257">
            <v>3000</v>
          </cell>
          <cell r="R3257">
            <v>938</v>
          </cell>
          <cell r="S3257">
            <v>0</v>
          </cell>
          <cell r="T3257" t="str">
            <v>Active</v>
          </cell>
          <cell r="U3257" t="str">
            <v>Masspay</v>
          </cell>
        </row>
        <row r="3258">
          <cell r="J3258" t="str">
            <v>SG-NovumFinTech-07/2023</v>
          </cell>
          <cell r="K3258">
            <v>45145</v>
          </cell>
          <cell r="L3258" t="str">
            <v>Monthly Billing</v>
          </cell>
          <cell r="M3258">
            <v>3000</v>
          </cell>
          <cell r="N3258">
            <v>3000</v>
          </cell>
          <cell r="O3258"/>
          <cell r="P3258" t="str">
            <v>Jul/2023</v>
          </cell>
          <cell r="Q3258">
            <v>3000</v>
          </cell>
          <cell r="R3258">
            <v>907</v>
          </cell>
          <cell r="S3258">
            <v>0</v>
          </cell>
          <cell r="T3258" t="str">
            <v>Active</v>
          </cell>
          <cell r="U3258" t="str">
            <v>Masspay</v>
          </cell>
        </row>
        <row r="3259">
          <cell r="J3259" t="str">
            <v>SG -NovumFinTech-08/2023</v>
          </cell>
          <cell r="K3259">
            <v>45176</v>
          </cell>
          <cell r="L3259" t="str">
            <v>Monthly Billing</v>
          </cell>
          <cell r="M3259">
            <v>3000</v>
          </cell>
          <cell r="N3259">
            <v>3000</v>
          </cell>
          <cell r="O3259"/>
          <cell r="P3259" t="str">
            <v>Aug/2023</v>
          </cell>
          <cell r="Q3259">
            <v>3000</v>
          </cell>
          <cell r="R3259">
            <v>876</v>
          </cell>
          <cell r="S3259">
            <v>0</v>
          </cell>
          <cell r="T3259" t="str">
            <v>Active</v>
          </cell>
          <cell r="U3259" t="str">
            <v>Masspay</v>
          </cell>
        </row>
        <row r="3260">
          <cell r="J3260" t="str">
            <v>SG-NovumFinTech-09/2023</v>
          </cell>
          <cell r="K3260">
            <v>45206</v>
          </cell>
          <cell r="L3260" t="str">
            <v>Monthly Billing</v>
          </cell>
          <cell r="M3260">
            <v>3500</v>
          </cell>
          <cell r="N3260">
            <v>3500</v>
          </cell>
          <cell r="O3260"/>
          <cell r="P3260" t="str">
            <v>Sep/2023</v>
          </cell>
          <cell r="Q3260">
            <v>3500</v>
          </cell>
          <cell r="R3260">
            <v>846</v>
          </cell>
          <cell r="S3260">
            <v>0</v>
          </cell>
          <cell r="T3260" t="str">
            <v>Active</v>
          </cell>
          <cell r="U3260" t="str">
            <v>Masspay</v>
          </cell>
        </row>
        <row r="3261">
          <cell r="J3261" t="str">
            <v>SG-NovumFinTech-10/2023</v>
          </cell>
          <cell r="K3261">
            <v>45237</v>
          </cell>
          <cell r="L3261" t="str">
            <v>Monthly Billing</v>
          </cell>
          <cell r="M3261">
            <v>3500</v>
          </cell>
          <cell r="N3261">
            <v>3500</v>
          </cell>
          <cell r="O3261"/>
          <cell r="P3261" t="str">
            <v>Oct/2023</v>
          </cell>
          <cell r="Q3261">
            <v>3500</v>
          </cell>
          <cell r="R3261">
            <v>815</v>
          </cell>
          <cell r="S3261">
            <v>0</v>
          </cell>
          <cell r="T3261" t="str">
            <v>Active</v>
          </cell>
          <cell r="U3261" t="str">
            <v>Masspay</v>
          </cell>
        </row>
        <row r="3262">
          <cell r="J3262" t="str">
            <v>SG-NovumFinTech-11/2023</v>
          </cell>
          <cell r="K3262">
            <v>45267</v>
          </cell>
          <cell r="L3262" t="str">
            <v>Monthly Billing</v>
          </cell>
          <cell r="M3262">
            <v>3500</v>
          </cell>
          <cell r="N3262">
            <v>3500</v>
          </cell>
          <cell r="O3262"/>
          <cell r="P3262" t="str">
            <v>Nov/2023</v>
          </cell>
          <cell r="Q3262">
            <v>3500</v>
          </cell>
          <cell r="R3262">
            <v>785</v>
          </cell>
          <cell r="S3262">
            <v>0</v>
          </cell>
          <cell r="T3262" t="str">
            <v>Active</v>
          </cell>
          <cell r="U3262" t="str">
            <v>Masspay</v>
          </cell>
        </row>
        <row r="3263">
          <cell r="J3263" t="str">
            <v>SG-NovumFinTech-12/2023</v>
          </cell>
          <cell r="K3263">
            <v>45299</v>
          </cell>
          <cell r="L3263" t="str">
            <v>Monthly Billing</v>
          </cell>
          <cell r="M3263">
            <v>3500</v>
          </cell>
          <cell r="N3263">
            <v>3500</v>
          </cell>
          <cell r="O3263"/>
          <cell r="P3263" t="str">
            <v>Dec/2023</v>
          </cell>
          <cell r="Q3263">
            <v>3500</v>
          </cell>
          <cell r="R3263">
            <v>753</v>
          </cell>
          <cell r="S3263">
            <v>0</v>
          </cell>
          <cell r="T3263" t="str">
            <v>Active</v>
          </cell>
          <cell r="U3263" t="str">
            <v>Masspay</v>
          </cell>
        </row>
        <row r="3264">
          <cell r="J3264" t="str">
            <v>SG-NovumFinTech-01/2024</v>
          </cell>
          <cell r="K3264">
            <v>45329</v>
          </cell>
          <cell r="L3264" t="str">
            <v>Monthly Billing</v>
          </cell>
          <cell r="M3264">
            <v>3500</v>
          </cell>
          <cell r="N3264">
            <v>3500</v>
          </cell>
          <cell r="O3264"/>
          <cell r="P3264" t="str">
            <v>Jan/2024</v>
          </cell>
          <cell r="Q3264">
            <v>3500</v>
          </cell>
          <cell r="R3264">
            <v>723</v>
          </cell>
          <cell r="S3264">
            <v>0</v>
          </cell>
          <cell r="T3264" t="str">
            <v>Active</v>
          </cell>
          <cell r="U3264" t="str">
            <v>Masspay</v>
          </cell>
        </row>
        <row r="3265">
          <cell r="J3265" t="str">
            <v>SG-NovumFinTech-02/2024</v>
          </cell>
          <cell r="K3265">
            <v>45358</v>
          </cell>
          <cell r="L3265" t="str">
            <v>Monthly Billing</v>
          </cell>
          <cell r="M3265">
            <v>3500</v>
          </cell>
          <cell r="N3265">
            <v>3500</v>
          </cell>
          <cell r="O3265"/>
          <cell r="P3265" t="str">
            <v>Feb/2024</v>
          </cell>
          <cell r="Q3265">
            <v>3500</v>
          </cell>
          <cell r="R3265">
            <v>694</v>
          </cell>
          <cell r="S3265">
            <v>0</v>
          </cell>
          <cell r="T3265" t="str">
            <v>Active</v>
          </cell>
          <cell r="U3265" t="str">
            <v>Masspay</v>
          </cell>
        </row>
        <row r="3266">
          <cell r="J3266" t="str">
            <v>SG-NovumFinTech-03/2024</v>
          </cell>
          <cell r="K3266">
            <v>45390</v>
          </cell>
          <cell r="L3266" t="str">
            <v>Monthly Billing</v>
          </cell>
          <cell r="M3266">
            <v>4000</v>
          </cell>
          <cell r="N3266">
            <v>4000</v>
          </cell>
          <cell r="O3266"/>
          <cell r="P3266" t="str">
            <v>Mar/2024</v>
          </cell>
          <cell r="Q3266">
            <v>4000</v>
          </cell>
          <cell r="R3266">
            <v>662</v>
          </cell>
          <cell r="S3266">
            <v>0</v>
          </cell>
          <cell r="T3266" t="str">
            <v>Active</v>
          </cell>
          <cell r="U3266" t="str">
            <v>Masspay</v>
          </cell>
        </row>
        <row r="3267">
          <cell r="J3267" t="str">
            <v>SG-NovumFinTech-04/2024</v>
          </cell>
          <cell r="K3267">
            <v>45419</v>
          </cell>
          <cell r="L3267" t="str">
            <v>Monthly Billing</v>
          </cell>
          <cell r="M3267">
            <v>4000</v>
          </cell>
          <cell r="N3267">
            <v>4000</v>
          </cell>
          <cell r="O3267"/>
          <cell r="P3267" t="str">
            <v>Apr/2024</v>
          </cell>
          <cell r="Q3267">
            <v>4000</v>
          </cell>
          <cell r="R3267">
            <v>633</v>
          </cell>
          <cell r="S3267">
            <v>0</v>
          </cell>
          <cell r="T3267" t="str">
            <v>Active</v>
          </cell>
          <cell r="U3267" t="str">
            <v>Masspay</v>
          </cell>
        </row>
        <row r="3268">
          <cell r="J3268" t="str">
            <v>SG-NovumFinTech-05/2024</v>
          </cell>
          <cell r="K3268">
            <v>45450</v>
          </cell>
          <cell r="L3268" t="str">
            <v>Monthly Billing</v>
          </cell>
          <cell r="M3268">
            <v>4000</v>
          </cell>
          <cell r="N3268">
            <v>4000</v>
          </cell>
          <cell r="O3268"/>
          <cell r="P3268" t="str">
            <v>May/2024</v>
          </cell>
          <cell r="Q3268">
            <v>4000</v>
          </cell>
          <cell r="R3268">
            <v>602</v>
          </cell>
          <cell r="S3268">
            <v>0</v>
          </cell>
          <cell r="T3268" t="str">
            <v>Active</v>
          </cell>
          <cell r="U3268" t="str">
            <v>Masspay</v>
          </cell>
        </row>
        <row r="3269">
          <cell r="J3269" t="str">
            <v>SG-NovumFinTech-06/2024</v>
          </cell>
          <cell r="K3269">
            <v>45481</v>
          </cell>
          <cell r="L3269" t="str">
            <v>Monthly Billing</v>
          </cell>
          <cell r="M3269">
            <v>4000</v>
          </cell>
          <cell r="N3269">
            <v>4000</v>
          </cell>
          <cell r="O3269"/>
          <cell r="P3269" t="str">
            <v>Jun/2024</v>
          </cell>
          <cell r="Q3269">
            <v>4000</v>
          </cell>
          <cell r="R3269">
            <v>571</v>
          </cell>
          <cell r="S3269">
            <v>0</v>
          </cell>
          <cell r="T3269" t="str">
            <v>Active</v>
          </cell>
          <cell r="U3269" t="str">
            <v>Masspay</v>
          </cell>
        </row>
        <row r="3270">
          <cell r="J3270" t="str">
            <v>SG-NovumFinTech-07/2024</v>
          </cell>
          <cell r="K3270">
            <v>45511</v>
          </cell>
          <cell r="L3270" t="str">
            <v>Monthly Billing</v>
          </cell>
          <cell r="M3270">
            <v>4000</v>
          </cell>
          <cell r="N3270">
            <v>4000</v>
          </cell>
          <cell r="O3270"/>
          <cell r="P3270" t="str">
            <v>Jul/2024</v>
          </cell>
          <cell r="Q3270">
            <v>4000</v>
          </cell>
          <cell r="R3270">
            <v>541</v>
          </cell>
          <cell r="S3270">
            <v>0</v>
          </cell>
          <cell r="T3270" t="str">
            <v>Active</v>
          </cell>
          <cell r="U3270" t="str">
            <v>Masspay</v>
          </cell>
        </row>
        <row r="3271">
          <cell r="J3271" t="str">
            <v>SG-NovumFinTech-08/2024</v>
          </cell>
          <cell r="K3271">
            <v>45542</v>
          </cell>
          <cell r="L3271" t="str">
            <v>Monthly Billing</v>
          </cell>
          <cell r="M3271">
            <v>3500</v>
          </cell>
          <cell r="N3271">
            <v>3500</v>
          </cell>
          <cell r="O3271"/>
          <cell r="P3271" t="str">
            <v>Aug/2024</v>
          </cell>
          <cell r="Q3271">
            <v>3500</v>
          </cell>
          <cell r="R3271">
            <v>510</v>
          </cell>
          <cell r="S3271">
            <v>0</v>
          </cell>
          <cell r="T3271" t="str">
            <v>Active</v>
          </cell>
          <cell r="U3271" t="str">
            <v>Masspay</v>
          </cell>
        </row>
        <row r="3272">
          <cell r="J3272" t="str">
            <v>SG-NovumFinTech-09/2024</v>
          </cell>
          <cell r="K3272">
            <v>45572</v>
          </cell>
          <cell r="L3272" t="str">
            <v>Monthly Billing</v>
          </cell>
          <cell r="M3272">
            <v>3500</v>
          </cell>
          <cell r="N3272">
            <v>3500</v>
          </cell>
          <cell r="O3272"/>
          <cell r="P3272" t="str">
            <v>Sep/2024</v>
          </cell>
          <cell r="Q3272">
            <v>3500</v>
          </cell>
          <cell r="R3272">
            <v>480</v>
          </cell>
          <cell r="S3272">
            <v>0</v>
          </cell>
          <cell r="T3272" t="str">
            <v>Active</v>
          </cell>
          <cell r="U3272" t="str">
            <v>Masspay</v>
          </cell>
        </row>
        <row r="3273">
          <cell r="J3273" t="str">
            <v>SG-NovumFinTech-10/2024</v>
          </cell>
          <cell r="K3273">
            <v>45603</v>
          </cell>
          <cell r="L3273" t="str">
            <v>Monthly Billing</v>
          </cell>
          <cell r="M3273">
            <v>5000</v>
          </cell>
          <cell r="N3273">
            <v>5000</v>
          </cell>
          <cell r="O3273"/>
          <cell r="P3273" t="str">
            <v>Oct/2024</v>
          </cell>
          <cell r="Q3273">
            <v>5000</v>
          </cell>
          <cell r="R3273">
            <v>449</v>
          </cell>
          <cell r="S3273">
            <v>0</v>
          </cell>
          <cell r="T3273" t="str">
            <v>Active</v>
          </cell>
          <cell r="U3273" t="str">
            <v>Masspay</v>
          </cell>
        </row>
        <row r="3274">
          <cell r="J3274" t="str">
            <v>SG-NovumFinTech-11/2024</v>
          </cell>
          <cell r="K3274">
            <v>45633</v>
          </cell>
          <cell r="L3274" t="str">
            <v>Monthly Billing</v>
          </cell>
          <cell r="M3274">
            <v>4000</v>
          </cell>
          <cell r="N3274">
            <v>4000</v>
          </cell>
          <cell r="O3274"/>
          <cell r="P3274" t="str">
            <v>Nov/2024</v>
          </cell>
          <cell r="Q3274">
            <v>0</v>
          </cell>
          <cell r="R3274">
            <v>419</v>
          </cell>
          <cell r="S3274">
            <v>0</v>
          </cell>
          <cell r="T3274" t="str">
            <v>Active</v>
          </cell>
          <cell r="U3274" t="str">
            <v>Masspay</v>
          </cell>
        </row>
        <row r="3275">
          <cell r="J3275" t="str">
            <v>SG-NovumFinTech-12/2024</v>
          </cell>
          <cell r="K3275">
            <v>45667</v>
          </cell>
          <cell r="L3275" t="str">
            <v>Monthly Billing</v>
          </cell>
          <cell r="M3275">
            <v>4000</v>
          </cell>
          <cell r="N3275">
            <v>4000</v>
          </cell>
          <cell r="O3275"/>
          <cell r="P3275" t="str">
            <v>Dec/2024</v>
          </cell>
          <cell r="Q3275">
            <v>4000</v>
          </cell>
          <cell r="R3275">
            <v>385</v>
          </cell>
          <cell r="S3275">
            <v>0</v>
          </cell>
          <cell r="T3275" t="str">
            <v>Active</v>
          </cell>
          <cell r="U3275" t="str">
            <v>Masspay</v>
          </cell>
        </row>
        <row r="3276">
          <cell r="J3276" t="str">
            <v>SG-NovumFinTech-01/2025</v>
          </cell>
          <cell r="K3276">
            <v>45695</v>
          </cell>
          <cell r="L3276" t="str">
            <v>Monthly Billing</v>
          </cell>
          <cell r="M3276">
            <v>4000</v>
          </cell>
          <cell r="N3276">
            <v>4000</v>
          </cell>
          <cell r="O3276"/>
          <cell r="P3276" t="str">
            <v>Jan/2025</v>
          </cell>
          <cell r="Q3276">
            <v>4000</v>
          </cell>
          <cell r="R3276">
            <v>357</v>
          </cell>
          <cell r="S3276">
            <v>0</v>
          </cell>
          <cell r="T3276" t="str">
            <v>Active</v>
          </cell>
          <cell r="U3276" t="str">
            <v>Masspay</v>
          </cell>
        </row>
        <row r="3277">
          <cell r="J3277" t="str">
            <v>SG-NovumFinTech-02/2025</v>
          </cell>
          <cell r="K3277">
            <v>45723</v>
          </cell>
          <cell r="L3277" t="str">
            <v>Monthly Billing</v>
          </cell>
          <cell r="M3277">
            <v>4000</v>
          </cell>
          <cell r="N3277">
            <v>4000</v>
          </cell>
          <cell r="O3277"/>
          <cell r="P3277" t="str">
            <v>Feb/2025</v>
          </cell>
          <cell r="Q3277">
            <v>4000</v>
          </cell>
          <cell r="R3277">
            <v>329</v>
          </cell>
          <cell r="S3277">
            <v>0</v>
          </cell>
          <cell r="T3277" t="str">
            <v>Active</v>
          </cell>
          <cell r="U3277" t="str">
            <v>Masspay</v>
          </cell>
        </row>
        <row r="3278">
          <cell r="J3278" t="str">
            <v>SG-NovumFinTech-03/2025</v>
          </cell>
          <cell r="K3278">
            <v>45754</v>
          </cell>
          <cell r="L3278" t="str">
            <v>Monthly Billing</v>
          </cell>
          <cell r="M3278">
            <v>4500</v>
          </cell>
          <cell r="N3278">
            <v>4500</v>
          </cell>
          <cell r="O3278"/>
          <cell r="P3278" t="str">
            <v>Mar/2025</v>
          </cell>
          <cell r="Q3278">
            <v>4500</v>
          </cell>
          <cell r="R3278">
            <v>298</v>
          </cell>
          <cell r="S3278">
            <v>0</v>
          </cell>
          <cell r="T3278" t="str">
            <v>Active</v>
          </cell>
          <cell r="U3278" t="str">
            <v>Masspay</v>
          </cell>
        </row>
        <row r="3279">
          <cell r="J3279" t="str">
            <v>SG-NovumFinTech-04/2025</v>
          </cell>
          <cell r="K3279">
            <v>45784</v>
          </cell>
          <cell r="L3279" t="str">
            <v>Monthly Billing</v>
          </cell>
          <cell r="M3279">
            <v>4500</v>
          </cell>
          <cell r="N3279">
            <v>0</v>
          </cell>
          <cell r="O3279">
            <v>0</v>
          </cell>
          <cell r="P3279" t="str">
            <v>Apr/2025</v>
          </cell>
          <cell r="Q3279">
            <v>4500</v>
          </cell>
          <cell r="R3279">
            <v>268</v>
          </cell>
          <cell r="S3279">
            <v>0</v>
          </cell>
          <cell r="T3279" t="str">
            <v>Active</v>
          </cell>
          <cell r="U3279" t="str">
            <v>Masspay</v>
          </cell>
        </row>
        <row r="3280">
          <cell r="J3280" t="str">
            <v>SG-NovumFinTech-05/2025</v>
          </cell>
          <cell r="K3280">
            <v>45815</v>
          </cell>
          <cell r="L3280" t="str">
            <v>Monthly Billing</v>
          </cell>
          <cell r="M3280">
            <v>4500</v>
          </cell>
          <cell r="N3280">
            <v>4500</v>
          </cell>
          <cell r="O3280"/>
          <cell r="P3280" t="str">
            <v>May/2025</v>
          </cell>
          <cell r="Q3280">
            <v>4500</v>
          </cell>
          <cell r="R3280">
            <v>237</v>
          </cell>
          <cell r="S3280">
            <v>0</v>
          </cell>
          <cell r="T3280" t="str">
            <v>Active</v>
          </cell>
          <cell r="U3280" t="str">
            <v>Masspay</v>
          </cell>
        </row>
        <row r="3281">
          <cell r="J3281" t="str">
            <v>SG-NovumFinTech-06/2025</v>
          </cell>
          <cell r="K3281">
            <v>45845</v>
          </cell>
          <cell r="L3281" t="str">
            <v>Monthly Billing</v>
          </cell>
          <cell r="M3281">
            <v>4000</v>
          </cell>
          <cell r="N3281">
            <v>4000</v>
          </cell>
          <cell r="O3281">
            <v>0</v>
          </cell>
          <cell r="P3281" t="str">
            <v>Jun/2025</v>
          </cell>
          <cell r="Q3281">
            <v>4000</v>
          </cell>
          <cell r="R3281">
            <v>207</v>
          </cell>
          <cell r="S3281">
            <v>0</v>
          </cell>
          <cell r="T3281" t="str">
            <v>Active</v>
          </cell>
          <cell r="U3281" t="str">
            <v>Masspay</v>
          </cell>
        </row>
        <row r="3282">
          <cell r="J3282" t="str">
            <v>SG-NovumFinTech-07/2025</v>
          </cell>
          <cell r="K3282">
            <v>45876</v>
          </cell>
          <cell r="L3282" t="str">
            <v>Monthly Billing</v>
          </cell>
          <cell r="M3282">
            <v>5000</v>
          </cell>
          <cell r="N3282">
            <v>5000</v>
          </cell>
          <cell r="O3282">
            <v>0</v>
          </cell>
          <cell r="P3282" t="str">
            <v>Jul/2025</v>
          </cell>
          <cell r="Q3282">
            <v>5000</v>
          </cell>
          <cell r="R3282">
            <v>176</v>
          </cell>
          <cell r="S3282">
            <v>0</v>
          </cell>
          <cell r="T3282" t="str">
            <v>Active</v>
          </cell>
          <cell r="U3282" t="str">
            <v>Masspay</v>
          </cell>
        </row>
        <row r="3283">
          <cell r="J3283" t="str">
            <v>SG-NovumFinTech-08/2025</v>
          </cell>
          <cell r="K3283">
            <v>45908</v>
          </cell>
          <cell r="L3283" t="str">
            <v>Monthly Billing</v>
          </cell>
          <cell r="M3283">
            <v>4500</v>
          </cell>
          <cell r="N3283">
            <v>4500</v>
          </cell>
          <cell r="O3283">
            <v>0</v>
          </cell>
          <cell r="P3283" t="str">
            <v>Aug/2025</v>
          </cell>
          <cell r="Q3283">
            <v>4500</v>
          </cell>
          <cell r="R3283">
            <v>144</v>
          </cell>
          <cell r="S3283">
            <v>0</v>
          </cell>
          <cell r="T3283" t="str">
            <v>Active</v>
          </cell>
          <cell r="U3283" t="str">
            <v>Masspay</v>
          </cell>
        </row>
        <row r="3284">
          <cell r="J3284" t="str">
            <v>SG-NovumFinTech-09/2025</v>
          </cell>
          <cell r="K3284">
            <v>45937</v>
          </cell>
          <cell r="L3284" t="str">
            <v>Monthly Billing</v>
          </cell>
          <cell r="M3284">
            <v>4500</v>
          </cell>
          <cell r="N3284">
            <v>4500</v>
          </cell>
          <cell r="O3284">
            <v>0</v>
          </cell>
          <cell r="P3284" t="str">
            <v>Sep/2025</v>
          </cell>
          <cell r="Q3284">
            <v>4500</v>
          </cell>
          <cell r="R3284">
            <v>115</v>
          </cell>
          <cell r="S3284">
            <v>0</v>
          </cell>
          <cell r="T3284" t="str">
            <v>Active</v>
          </cell>
          <cell r="U3284" t="str">
            <v>Masspay</v>
          </cell>
        </row>
        <row r="3285">
          <cell r="J3285" t="str">
            <v>SG-NovumFinTech-10/2025</v>
          </cell>
          <cell r="K3285">
            <v>45968</v>
          </cell>
          <cell r="L3285" t="str">
            <v>Monthly Billing</v>
          </cell>
          <cell r="M3285">
            <v>4500</v>
          </cell>
          <cell r="N3285">
            <v>4500</v>
          </cell>
          <cell r="O3285">
            <v>0</v>
          </cell>
          <cell r="P3285" t="str">
            <v>Oct/2025</v>
          </cell>
          <cell r="Q3285">
            <v>4500</v>
          </cell>
          <cell r="R3285">
            <v>84</v>
          </cell>
          <cell r="S3285">
            <v>0</v>
          </cell>
          <cell r="T3285" t="str">
            <v>Active</v>
          </cell>
          <cell r="U3285" t="str">
            <v>Masspay</v>
          </cell>
        </row>
        <row r="3286">
          <cell r="J3286" t="str">
            <v>SG-NovumFinTech-11/2025</v>
          </cell>
          <cell r="K3286">
            <v>45999</v>
          </cell>
          <cell r="L3286" t="str">
            <v>Monthly Billing</v>
          </cell>
          <cell r="M3286">
            <v>4500</v>
          </cell>
          <cell r="N3286">
            <v>4500</v>
          </cell>
          <cell r="O3286">
            <v>0</v>
          </cell>
          <cell r="P3286" t="str">
            <v>Nov/2025</v>
          </cell>
          <cell r="Q3286">
            <v>4500</v>
          </cell>
          <cell r="R3286">
            <v>53</v>
          </cell>
          <cell r="S3286">
            <v>0</v>
          </cell>
          <cell r="T3286" t="str">
            <v>Active</v>
          </cell>
          <cell r="U3286" t="str">
            <v>Masspay</v>
          </cell>
        </row>
        <row r="3287">
          <cell r="J3287" t="str">
            <v>SG-NovumFinTech-12/2025</v>
          </cell>
          <cell r="K3287">
            <v>46032</v>
          </cell>
          <cell r="L3287" t="str">
            <v>Monthly Billing</v>
          </cell>
          <cell r="M3287">
            <v>4500</v>
          </cell>
          <cell r="N3287">
            <v>4500</v>
          </cell>
          <cell r="O3287">
            <v>0</v>
          </cell>
          <cell r="P3287" t="str">
            <v>Dec/2025</v>
          </cell>
          <cell r="Q3287">
            <v>4500</v>
          </cell>
          <cell r="R3287">
            <v>20</v>
          </cell>
          <cell r="S3287">
            <v>0</v>
          </cell>
          <cell r="T3287" t="str">
            <v>Active</v>
          </cell>
          <cell r="U3287" t="str">
            <v>Masspay</v>
          </cell>
        </row>
        <row r="3288">
          <cell r="J3288" t="str">
            <v>SG-nsKnox-09/2023</v>
          </cell>
          <cell r="K3288">
            <v>45215</v>
          </cell>
          <cell r="L3288" t="str">
            <v>Monthly Billing</v>
          </cell>
          <cell r="M3288">
            <v>337</v>
          </cell>
          <cell r="N3288">
            <v>337</v>
          </cell>
          <cell r="O3288"/>
          <cell r="P3288" t="str">
            <v>Sep/2023</v>
          </cell>
          <cell r="Q3288">
            <v>337</v>
          </cell>
          <cell r="R3288">
            <v>837</v>
          </cell>
          <cell r="S3288">
            <v>0</v>
          </cell>
          <cell r="T3288" t="str">
            <v>Active</v>
          </cell>
          <cell r="U3288" t="str">
            <v>Masspay</v>
          </cell>
        </row>
        <row r="3289">
          <cell r="J3289" t="str">
            <v>SG-nsKnox-10/2023</v>
          </cell>
          <cell r="K3289">
            <v>45246</v>
          </cell>
          <cell r="L3289" t="str">
            <v>Monthly Billing</v>
          </cell>
          <cell r="M3289">
            <v>142.5</v>
          </cell>
          <cell r="N3289">
            <v>142.5</v>
          </cell>
          <cell r="O3289"/>
          <cell r="P3289" t="str">
            <v>Oct/2023</v>
          </cell>
          <cell r="Q3289">
            <v>142.5</v>
          </cell>
          <cell r="R3289">
            <v>806</v>
          </cell>
          <cell r="S3289">
            <v>0</v>
          </cell>
          <cell r="T3289" t="str">
            <v>Active</v>
          </cell>
          <cell r="U3289" t="str">
            <v>Masspay</v>
          </cell>
        </row>
        <row r="3290">
          <cell r="J3290" t="str">
            <v>SG-nsKnox-11/2023</v>
          </cell>
          <cell r="K3290">
            <v>45276</v>
          </cell>
          <cell r="L3290" t="str">
            <v>Monthly Billing</v>
          </cell>
          <cell r="M3290">
            <v>252.5</v>
          </cell>
          <cell r="N3290">
            <v>252.5</v>
          </cell>
          <cell r="O3290"/>
          <cell r="P3290" t="str">
            <v>Nov/2023</v>
          </cell>
          <cell r="Q3290">
            <v>252.5</v>
          </cell>
          <cell r="R3290">
            <v>776</v>
          </cell>
          <cell r="S3290">
            <v>0</v>
          </cell>
          <cell r="T3290" t="str">
            <v>Active</v>
          </cell>
          <cell r="U3290" t="str">
            <v>Masspay</v>
          </cell>
        </row>
        <row r="3291">
          <cell r="J3291" t="str">
            <v>SG-nsKnox-12/2023</v>
          </cell>
          <cell r="K3291">
            <v>45307</v>
          </cell>
          <cell r="L3291" t="str">
            <v>Monthly Billing</v>
          </cell>
          <cell r="M3291">
            <v>78</v>
          </cell>
          <cell r="N3291">
            <v>78</v>
          </cell>
          <cell r="O3291"/>
          <cell r="P3291" t="str">
            <v>Dec/2023</v>
          </cell>
          <cell r="Q3291">
            <v>0</v>
          </cell>
          <cell r="R3291">
            <v>745</v>
          </cell>
          <cell r="S3291">
            <v>0</v>
          </cell>
          <cell r="T3291" t="str">
            <v>Active</v>
          </cell>
          <cell r="U3291" t="str">
            <v>Masspay</v>
          </cell>
        </row>
        <row r="3292">
          <cell r="J3292" t="str">
            <v>SG-nsKnox-01/2024</v>
          </cell>
          <cell r="K3292">
            <v>45338</v>
          </cell>
          <cell r="L3292" t="str">
            <v>Monthly Billing</v>
          </cell>
          <cell r="M3292">
            <v>1500</v>
          </cell>
          <cell r="N3292">
            <v>1500</v>
          </cell>
          <cell r="O3292"/>
          <cell r="P3292" t="str">
            <v>Jan/2024</v>
          </cell>
          <cell r="Q3292">
            <v>1500</v>
          </cell>
          <cell r="R3292">
            <v>714</v>
          </cell>
          <cell r="S3292">
            <v>0</v>
          </cell>
          <cell r="T3292" t="str">
            <v>Active</v>
          </cell>
          <cell r="U3292" t="str">
            <v>Masspay</v>
          </cell>
        </row>
        <row r="3293">
          <cell r="J3293" t="str">
            <v>SG-nsKnox-02-2024</v>
          </cell>
          <cell r="K3293">
            <v>45356</v>
          </cell>
          <cell r="L3293" t="str">
            <v>Client Setup Fee</v>
          </cell>
          <cell r="M3293">
            <v>3000</v>
          </cell>
          <cell r="N3293">
            <v>3000</v>
          </cell>
          <cell r="O3293">
            <v>0</v>
          </cell>
          <cell r="P3293" t="str">
            <v>Feb/2024</v>
          </cell>
          <cell r="Q3293">
            <v>3000</v>
          </cell>
          <cell r="R3293">
            <v>696</v>
          </cell>
          <cell r="S3293">
            <v>0</v>
          </cell>
          <cell r="T3293" t="str">
            <v>Active</v>
          </cell>
          <cell r="U3293" t="str">
            <v>Masspay</v>
          </cell>
        </row>
        <row r="3294">
          <cell r="J3294" t="str">
            <v>SG-nsKnox-02/2024</v>
          </cell>
          <cell r="K3294">
            <v>45367</v>
          </cell>
          <cell r="L3294" t="str">
            <v>Monthly Billing</v>
          </cell>
          <cell r="M3294">
            <v>1500</v>
          </cell>
          <cell r="N3294">
            <v>1500</v>
          </cell>
          <cell r="O3294"/>
          <cell r="P3294" t="str">
            <v>Feb/2024</v>
          </cell>
          <cell r="Q3294">
            <v>1500</v>
          </cell>
          <cell r="R3294">
            <v>685</v>
          </cell>
          <cell r="S3294">
            <v>0</v>
          </cell>
          <cell r="T3294" t="str">
            <v>Active</v>
          </cell>
          <cell r="U3294" t="str">
            <v>Masspay</v>
          </cell>
        </row>
        <row r="3295">
          <cell r="J3295" t="str">
            <v>SG-nsKnox-03/2024</v>
          </cell>
          <cell r="K3295">
            <v>45397</v>
          </cell>
          <cell r="L3295" t="str">
            <v>Monthly Billing</v>
          </cell>
          <cell r="M3295">
            <v>1500</v>
          </cell>
          <cell r="N3295">
            <v>1500</v>
          </cell>
          <cell r="O3295"/>
          <cell r="P3295" t="str">
            <v>Mar/2024</v>
          </cell>
          <cell r="Q3295">
            <v>1500</v>
          </cell>
          <cell r="R3295">
            <v>655</v>
          </cell>
          <cell r="S3295">
            <v>0</v>
          </cell>
          <cell r="T3295" t="str">
            <v>Active</v>
          </cell>
          <cell r="U3295" t="str">
            <v>Masspay</v>
          </cell>
        </row>
        <row r="3296">
          <cell r="J3296" t="str">
            <v>SG-nsKnox-04/2024</v>
          </cell>
          <cell r="K3296">
            <v>45427</v>
          </cell>
          <cell r="L3296" t="str">
            <v>Monthly Billing</v>
          </cell>
          <cell r="M3296">
            <v>2500</v>
          </cell>
          <cell r="N3296">
            <v>2500</v>
          </cell>
          <cell r="O3296"/>
          <cell r="P3296" t="str">
            <v>Apr/2024</v>
          </cell>
          <cell r="Q3296">
            <v>2500</v>
          </cell>
          <cell r="R3296">
            <v>625</v>
          </cell>
          <cell r="S3296">
            <v>0</v>
          </cell>
          <cell r="T3296" t="str">
            <v>Active</v>
          </cell>
          <cell r="U3296" t="str">
            <v>Masspay</v>
          </cell>
        </row>
        <row r="3297">
          <cell r="J3297" t="str">
            <v>SG-nsKnox-05/2024</v>
          </cell>
          <cell r="K3297">
            <v>45458</v>
          </cell>
          <cell r="L3297" t="str">
            <v>Monthly Billing</v>
          </cell>
          <cell r="M3297">
            <v>2500</v>
          </cell>
          <cell r="N3297">
            <v>2500</v>
          </cell>
          <cell r="O3297"/>
          <cell r="P3297" t="str">
            <v>May/2024</v>
          </cell>
          <cell r="Q3297">
            <v>2500</v>
          </cell>
          <cell r="R3297">
            <v>594</v>
          </cell>
          <cell r="S3297">
            <v>0</v>
          </cell>
          <cell r="T3297" t="str">
            <v>Active</v>
          </cell>
          <cell r="U3297" t="str">
            <v>Masspay</v>
          </cell>
        </row>
        <row r="3298">
          <cell r="J3298" t="str">
            <v>SG-nsKnox-06/2024</v>
          </cell>
          <cell r="K3298">
            <v>45488</v>
          </cell>
          <cell r="L3298" t="str">
            <v>Monthly Billing</v>
          </cell>
          <cell r="M3298">
            <v>2500</v>
          </cell>
          <cell r="N3298">
            <v>2500</v>
          </cell>
          <cell r="O3298"/>
          <cell r="P3298" t="str">
            <v>Jun/2024</v>
          </cell>
          <cell r="Q3298">
            <v>2500</v>
          </cell>
          <cell r="R3298">
            <v>564</v>
          </cell>
          <cell r="S3298">
            <v>0</v>
          </cell>
          <cell r="T3298" t="str">
            <v>Active</v>
          </cell>
          <cell r="U3298" t="str">
            <v>Masspay</v>
          </cell>
        </row>
        <row r="3299">
          <cell r="J3299" t="str">
            <v>SG-nsKnox-07/2024</v>
          </cell>
          <cell r="K3299">
            <v>45519</v>
          </cell>
          <cell r="L3299" t="str">
            <v>Monthly Billing</v>
          </cell>
          <cell r="M3299">
            <v>2500</v>
          </cell>
          <cell r="N3299">
            <v>2500</v>
          </cell>
          <cell r="O3299"/>
          <cell r="P3299" t="str">
            <v>Jul/2024</v>
          </cell>
          <cell r="Q3299">
            <v>2500</v>
          </cell>
          <cell r="R3299">
            <v>533</v>
          </cell>
          <cell r="S3299">
            <v>0</v>
          </cell>
          <cell r="T3299" t="str">
            <v>Active</v>
          </cell>
          <cell r="U3299" t="str">
            <v>Masspay</v>
          </cell>
        </row>
        <row r="3300">
          <cell r="J3300" t="str">
            <v>SG-nsKnox-08/2024</v>
          </cell>
          <cell r="K3300">
            <v>45552</v>
          </cell>
          <cell r="L3300" t="str">
            <v>Monthly Billing</v>
          </cell>
          <cell r="M3300">
            <v>2500</v>
          </cell>
          <cell r="N3300">
            <v>2500</v>
          </cell>
          <cell r="O3300"/>
          <cell r="P3300" t="str">
            <v>Aug/2024</v>
          </cell>
          <cell r="Q3300">
            <v>2500</v>
          </cell>
          <cell r="R3300">
            <v>500</v>
          </cell>
          <cell r="S3300">
            <v>0</v>
          </cell>
          <cell r="T3300" t="str">
            <v>Active</v>
          </cell>
          <cell r="U3300" t="str">
            <v>Masspay</v>
          </cell>
        </row>
        <row r="3301">
          <cell r="J3301" t="str">
            <v>SG-nsKnox-09/2024</v>
          </cell>
          <cell r="K3301">
            <v>45580</v>
          </cell>
          <cell r="L3301" t="str">
            <v>Monthly Billing</v>
          </cell>
          <cell r="M3301">
            <v>2500</v>
          </cell>
          <cell r="N3301">
            <v>2500</v>
          </cell>
          <cell r="O3301"/>
          <cell r="P3301" t="str">
            <v>Sep/2024</v>
          </cell>
          <cell r="Q3301">
            <v>2500</v>
          </cell>
          <cell r="R3301">
            <v>472</v>
          </cell>
          <cell r="S3301">
            <v>0</v>
          </cell>
          <cell r="T3301" t="str">
            <v>Active</v>
          </cell>
          <cell r="U3301" t="str">
            <v>Masspay</v>
          </cell>
        </row>
        <row r="3302">
          <cell r="J3302" t="str">
            <v>SG-nsKnox-10/2024</v>
          </cell>
          <cell r="K3302">
            <v>45614</v>
          </cell>
          <cell r="L3302" t="str">
            <v>Monthly Billing</v>
          </cell>
          <cell r="M3302">
            <v>2500</v>
          </cell>
          <cell r="N3302">
            <v>2500</v>
          </cell>
          <cell r="O3302"/>
          <cell r="P3302" t="str">
            <v>Oct/2024</v>
          </cell>
          <cell r="Q3302">
            <v>2500</v>
          </cell>
          <cell r="R3302">
            <v>438</v>
          </cell>
          <cell r="S3302">
            <v>0</v>
          </cell>
          <cell r="T3302" t="str">
            <v>Active</v>
          </cell>
          <cell r="U3302" t="str">
            <v>Masspay</v>
          </cell>
        </row>
        <row r="3303">
          <cell r="J3303" t="str">
            <v>SG-nsKnox-11/2024</v>
          </cell>
          <cell r="K3303">
            <v>45642</v>
          </cell>
          <cell r="L3303" t="str">
            <v>Monthly Billing</v>
          </cell>
          <cell r="M3303">
            <v>2500</v>
          </cell>
          <cell r="N3303">
            <v>2500</v>
          </cell>
          <cell r="O3303"/>
          <cell r="P3303" t="str">
            <v>Nov/2024</v>
          </cell>
          <cell r="Q3303">
            <v>2500</v>
          </cell>
          <cell r="R3303">
            <v>410</v>
          </cell>
          <cell r="S3303">
            <v>0</v>
          </cell>
          <cell r="T3303" t="str">
            <v>Active</v>
          </cell>
          <cell r="U3303" t="str">
            <v>Masspay</v>
          </cell>
        </row>
        <row r="3304">
          <cell r="J3304" t="str">
            <v>SG-nsKnox-12/2024</v>
          </cell>
          <cell r="K3304">
            <v>45673</v>
          </cell>
          <cell r="L3304" t="str">
            <v>Monthly Billing</v>
          </cell>
          <cell r="M3304">
            <v>2500</v>
          </cell>
          <cell r="N3304">
            <v>2500</v>
          </cell>
          <cell r="O3304"/>
          <cell r="P3304" t="str">
            <v>Dec/2024</v>
          </cell>
          <cell r="Q3304">
            <v>2500</v>
          </cell>
          <cell r="R3304">
            <v>379</v>
          </cell>
          <cell r="S3304">
            <v>0</v>
          </cell>
          <cell r="T3304" t="str">
            <v>Active</v>
          </cell>
          <cell r="U3304" t="str">
            <v>Masspay</v>
          </cell>
        </row>
        <row r="3305">
          <cell r="J3305" t="str">
            <v>SG-nsKnox-01/2025</v>
          </cell>
          <cell r="K3305">
            <v>45705</v>
          </cell>
          <cell r="L3305" t="str">
            <v>Monthly Billing</v>
          </cell>
          <cell r="M3305">
            <v>2500</v>
          </cell>
          <cell r="N3305">
            <v>2500</v>
          </cell>
          <cell r="O3305"/>
          <cell r="P3305" t="str">
            <v>Jan/2025</v>
          </cell>
          <cell r="Q3305">
            <v>2500</v>
          </cell>
          <cell r="R3305">
            <v>347</v>
          </cell>
          <cell r="S3305">
            <v>0</v>
          </cell>
          <cell r="T3305" t="str">
            <v>Active</v>
          </cell>
          <cell r="U3305" t="str">
            <v>Masspay</v>
          </cell>
        </row>
        <row r="3306">
          <cell r="J3306" t="str">
            <v>SG-nsKnox-02/2025</v>
          </cell>
          <cell r="K3306">
            <v>45733</v>
          </cell>
          <cell r="L3306" t="str">
            <v>Monthly Billing</v>
          </cell>
          <cell r="M3306">
            <v>2500</v>
          </cell>
          <cell r="N3306">
            <v>2500</v>
          </cell>
          <cell r="O3306"/>
          <cell r="P3306" t="str">
            <v>Feb/2025</v>
          </cell>
          <cell r="Q3306">
            <v>2500</v>
          </cell>
          <cell r="R3306">
            <v>319</v>
          </cell>
          <cell r="S3306">
            <v>0</v>
          </cell>
          <cell r="T3306" t="str">
            <v>Active</v>
          </cell>
          <cell r="U3306" t="str">
            <v>Masspay</v>
          </cell>
        </row>
        <row r="3307">
          <cell r="J3307" t="str">
            <v>SG-nsKnox-03/2025</v>
          </cell>
          <cell r="K3307">
            <v>45762</v>
          </cell>
          <cell r="L3307" t="str">
            <v>Monthly Billing</v>
          </cell>
          <cell r="M3307">
            <v>2881</v>
          </cell>
          <cell r="N3307">
            <v>2881</v>
          </cell>
          <cell r="O3307"/>
          <cell r="P3307" t="str">
            <v>Mar/2025</v>
          </cell>
          <cell r="Q3307">
            <v>2881</v>
          </cell>
          <cell r="R3307">
            <v>290</v>
          </cell>
          <cell r="S3307">
            <v>0</v>
          </cell>
          <cell r="T3307" t="str">
            <v>Active</v>
          </cell>
          <cell r="U3307" t="str">
            <v>Masspay</v>
          </cell>
        </row>
        <row r="3308">
          <cell r="J3308" t="str">
            <v>SG-nsKnox-04/2025</v>
          </cell>
          <cell r="K3308">
            <v>45792</v>
          </cell>
          <cell r="L3308" t="str">
            <v>Monthly Billing</v>
          </cell>
          <cell r="M3308">
            <v>2525</v>
          </cell>
          <cell r="N3308">
            <v>2525</v>
          </cell>
          <cell r="O3308"/>
          <cell r="P3308" t="str">
            <v>Apr/2025</v>
          </cell>
          <cell r="Q3308">
            <v>2525</v>
          </cell>
          <cell r="R3308">
            <v>260</v>
          </cell>
          <cell r="S3308">
            <v>0</v>
          </cell>
          <cell r="T3308" t="str">
            <v>Active</v>
          </cell>
          <cell r="U3308" t="str">
            <v>Masspay</v>
          </cell>
        </row>
        <row r="3309">
          <cell r="J3309" t="str">
            <v>SG-nsKnox-05/2025</v>
          </cell>
          <cell r="K3309">
            <v>45824</v>
          </cell>
          <cell r="L3309" t="str">
            <v>Monthly Billing</v>
          </cell>
          <cell r="M3309">
            <v>2550</v>
          </cell>
          <cell r="N3309">
            <v>2550</v>
          </cell>
          <cell r="O3309"/>
          <cell r="P3309" t="str">
            <v>May/2025</v>
          </cell>
          <cell r="Q3309">
            <v>2550</v>
          </cell>
          <cell r="R3309">
            <v>228</v>
          </cell>
          <cell r="S3309">
            <v>0</v>
          </cell>
          <cell r="T3309" t="str">
            <v>Active</v>
          </cell>
          <cell r="U3309" t="str">
            <v>Masspay</v>
          </cell>
        </row>
        <row r="3310">
          <cell r="J3310" t="str">
            <v>SG-nsKnox-06/2025</v>
          </cell>
          <cell r="K3310">
            <v>45853</v>
          </cell>
          <cell r="L3310" t="str">
            <v>Monthly Billing</v>
          </cell>
          <cell r="M3310">
            <v>2500</v>
          </cell>
          <cell r="N3310">
            <v>2500</v>
          </cell>
          <cell r="O3310">
            <v>0</v>
          </cell>
          <cell r="P3310" t="str">
            <v>Jun/2025</v>
          </cell>
          <cell r="Q3310">
            <v>2500</v>
          </cell>
          <cell r="R3310">
            <v>199</v>
          </cell>
          <cell r="S3310">
            <v>0</v>
          </cell>
          <cell r="T3310" t="str">
            <v>Active</v>
          </cell>
          <cell r="U3310" t="str">
            <v>Masspay</v>
          </cell>
        </row>
        <row r="3311">
          <cell r="J3311" t="str">
            <v>SG-nsKnox-07/2025</v>
          </cell>
          <cell r="K3311">
            <v>45884</v>
          </cell>
          <cell r="L3311" t="str">
            <v>Monthly Billing</v>
          </cell>
          <cell r="M3311">
            <v>5420</v>
          </cell>
          <cell r="N3311">
            <v>5420</v>
          </cell>
          <cell r="O3311">
            <v>0</v>
          </cell>
          <cell r="P3311" t="str">
            <v>Jul/2025</v>
          </cell>
          <cell r="Q3311">
            <v>5420</v>
          </cell>
          <cell r="R3311">
            <v>168</v>
          </cell>
          <cell r="S3311">
            <v>0</v>
          </cell>
          <cell r="T3311" t="str">
            <v>Active</v>
          </cell>
          <cell r="U3311" t="str">
            <v>Masspay</v>
          </cell>
        </row>
        <row r="3312">
          <cell r="J3312" t="str">
            <v>SG-nsKnox-08/2025</v>
          </cell>
          <cell r="K3312">
            <v>45915</v>
          </cell>
          <cell r="L3312" t="str">
            <v>Monthly Billing</v>
          </cell>
          <cell r="M3312">
            <v>3340</v>
          </cell>
          <cell r="N3312">
            <v>3340</v>
          </cell>
          <cell r="O3312">
            <v>0</v>
          </cell>
          <cell r="P3312" t="str">
            <v>Aug/2025</v>
          </cell>
          <cell r="Q3312">
            <v>3340</v>
          </cell>
          <cell r="R3312">
            <v>137</v>
          </cell>
          <cell r="S3312">
            <v>0</v>
          </cell>
          <cell r="T3312" t="str">
            <v>Active</v>
          </cell>
          <cell r="U3312" t="str">
            <v>Masspay</v>
          </cell>
        </row>
        <row r="3313">
          <cell r="J3313" t="str">
            <v>SG-nsKnox-09/2025</v>
          </cell>
          <cell r="K3313">
            <v>45945</v>
          </cell>
          <cell r="L3313" t="str">
            <v>Monthly Billing</v>
          </cell>
          <cell r="M3313">
            <v>3210</v>
          </cell>
          <cell r="N3313">
            <v>3210</v>
          </cell>
          <cell r="O3313">
            <v>0</v>
          </cell>
          <cell r="P3313" t="str">
            <v>Sep/2025</v>
          </cell>
          <cell r="Q3313">
            <v>3210</v>
          </cell>
          <cell r="R3313">
            <v>107</v>
          </cell>
          <cell r="S3313">
            <v>0</v>
          </cell>
          <cell r="T3313" t="str">
            <v>Active</v>
          </cell>
          <cell r="U3313" t="str">
            <v>Masspay</v>
          </cell>
        </row>
        <row r="3314">
          <cell r="J3314" t="str">
            <v>SG-nsKnox-10/2025</v>
          </cell>
          <cell r="K3314">
            <v>45978</v>
          </cell>
          <cell r="L3314" t="str">
            <v>Monthly Billing</v>
          </cell>
          <cell r="M3314">
            <v>3320</v>
          </cell>
          <cell r="N3314">
            <v>3320</v>
          </cell>
          <cell r="O3314">
            <v>0</v>
          </cell>
          <cell r="P3314" t="str">
            <v>Oct/2025</v>
          </cell>
          <cell r="Q3314">
            <v>3320</v>
          </cell>
          <cell r="R3314">
            <v>74</v>
          </cell>
          <cell r="S3314">
            <v>0</v>
          </cell>
          <cell r="T3314" t="str">
            <v>Active</v>
          </cell>
          <cell r="U3314" t="str">
            <v>Masspay</v>
          </cell>
        </row>
        <row r="3315">
          <cell r="J3315" t="str">
            <v>SG-nsKnox-11/2025</v>
          </cell>
          <cell r="K3315">
            <v>46006</v>
          </cell>
          <cell r="L3315" t="str">
            <v>Monthly Billing</v>
          </cell>
          <cell r="M3315">
            <v>3100</v>
          </cell>
          <cell r="N3315">
            <v>3100</v>
          </cell>
          <cell r="O3315">
            <v>0</v>
          </cell>
          <cell r="P3315" t="str">
            <v>Nov/2025</v>
          </cell>
          <cell r="Q3315">
            <v>3100</v>
          </cell>
          <cell r="R3315">
            <v>46</v>
          </cell>
          <cell r="S3315">
            <v>0</v>
          </cell>
          <cell r="T3315" t="str">
            <v>Active</v>
          </cell>
          <cell r="U3315" t="str">
            <v>Masspay</v>
          </cell>
        </row>
        <row r="3316">
          <cell r="J3316" t="str">
            <v>SG-nsKnox-12/2025</v>
          </cell>
          <cell r="K3316">
            <v>46038</v>
          </cell>
          <cell r="L3316" t="str">
            <v>Monthly Billing</v>
          </cell>
          <cell r="M3316">
            <v>3140</v>
          </cell>
          <cell r="N3316">
            <v>3140</v>
          </cell>
          <cell r="O3316">
            <v>0</v>
          </cell>
          <cell r="P3316" t="str">
            <v>Dec/2025</v>
          </cell>
          <cell r="Q3316">
            <v>3140</v>
          </cell>
          <cell r="R3316">
            <v>14</v>
          </cell>
          <cell r="S3316">
            <v>0</v>
          </cell>
          <cell r="T3316" t="str">
            <v>Active</v>
          </cell>
          <cell r="U3316" t="str">
            <v>Masspay</v>
          </cell>
        </row>
        <row r="3317">
          <cell r="J3317" t="str">
            <v>SG-nutrisource pte. ltd.-11/2022</v>
          </cell>
          <cell r="K3317">
            <v>44902</v>
          </cell>
          <cell r="L3317" t="str">
            <v>Monthly Billing</v>
          </cell>
          <cell r="M3317">
            <v>3733.18</v>
          </cell>
          <cell r="N3317">
            <v>3733.18</v>
          </cell>
          <cell r="O3317"/>
          <cell r="P3317" t="str">
            <v>Nov/2022</v>
          </cell>
          <cell r="Q3317">
            <v>3733.18</v>
          </cell>
          <cell r="R3317">
            <v>1150</v>
          </cell>
          <cell r="S3317">
            <v>0</v>
          </cell>
          <cell r="T3317" t="str">
            <v>Active</v>
          </cell>
          <cell r="U3317" t="str">
            <v>Masspay</v>
          </cell>
        </row>
        <row r="3318">
          <cell r="J3318" t="str">
            <v>SG-nutrisource-12/2022</v>
          </cell>
          <cell r="K3318">
            <v>44937</v>
          </cell>
          <cell r="L3318" t="str">
            <v>Monthly Billing</v>
          </cell>
          <cell r="M3318">
            <v>5863</v>
          </cell>
          <cell r="N3318">
            <v>5863</v>
          </cell>
          <cell r="O3318"/>
          <cell r="P3318" t="str">
            <v>Dec/2022</v>
          </cell>
          <cell r="Q3318">
            <v>5863</v>
          </cell>
          <cell r="R3318">
            <v>1115</v>
          </cell>
          <cell r="S3318">
            <v>0</v>
          </cell>
          <cell r="T3318" t="str">
            <v>Active</v>
          </cell>
          <cell r="U3318" t="str">
            <v>Masspay</v>
          </cell>
        </row>
        <row r="3319">
          <cell r="J3319" t="str">
            <v>SG-Nuvei-05/2024</v>
          </cell>
          <cell r="K3319">
            <v>45455</v>
          </cell>
          <cell r="L3319" t="str">
            <v>Monthly Billing</v>
          </cell>
          <cell r="M3319">
            <v>96</v>
          </cell>
          <cell r="N3319">
            <v>96</v>
          </cell>
          <cell r="O3319"/>
          <cell r="P3319" t="str">
            <v>May/2024</v>
          </cell>
          <cell r="Q3319">
            <v>96</v>
          </cell>
          <cell r="R3319">
            <v>597</v>
          </cell>
          <cell r="S3319">
            <v>0</v>
          </cell>
          <cell r="T3319" t="str">
            <v>Active</v>
          </cell>
          <cell r="U3319" t="str">
            <v>Masspay</v>
          </cell>
        </row>
        <row r="3320">
          <cell r="J3320" t="str">
            <v>SG-Nuvei-06/2024</v>
          </cell>
          <cell r="K3320">
            <v>45482</v>
          </cell>
          <cell r="L3320" t="str">
            <v>Monthly Billing</v>
          </cell>
          <cell r="M3320">
            <v>1886</v>
          </cell>
          <cell r="N3320">
            <v>1886</v>
          </cell>
          <cell r="O3320"/>
          <cell r="P3320" t="str">
            <v>Jun/2024</v>
          </cell>
          <cell r="Q3320">
            <v>1886</v>
          </cell>
          <cell r="R3320">
            <v>570</v>
          </cell>
          <cell r="S3320">
            <v>0</v>
          </cell>
          <cell r="T3320" t="str">
            <v>Active</v>
          </cell>
          <cell r="U3320" t="str">
            <v>Masspay</v>
          </cell>
        </row>
        <row r="3321">
          <cell r="J3321" t="str">
            <v>SG-Nuvei-07/2024</v>
          </cell>
          <cell r="K3321">
            <v>45513</v>
          </cell>
          <cell r="L3321" t="str">
            <v>Monthly Billing</v>
          </cell>
          <cell r="M3321">
            <v>10982.5</v>
          </cell>
          <cell r="N3321">
            <v>12868.5</v>
          </cell>
          <cell r="O3321"/>
          <cell r="P3321" t="str">
            <v>Jul/2024</v>
          </cell>
          <cell r="Q3321">
            <v>10982.5</v>
          </cell>
          <cell r="R3321">
            <v>539</v>
          </cell>
          <cell r="S3321">
            <v>0</v>
          </cell>
          <cell r="T3321" t="str">
            <v>Active</v>
          </cell>
          <cell r="U3321" t="str">
            <v>Masspay</v>
          </cell>
        </row>
        <row r="3322">
          <cell r="J3322" t="str">
            <v>SG-Nuvei-08/2024</v>
          </cell>
          <cell r="K3322">
            <v>45545</v>
          </cell>
          <cell r="L3322" t="str">
            <v>Monthly Billing</v>
          </cell>
          <cell r="M3322">
            <v>2312</v>
          </cell>
          <cell r="N3322">
            <v>13294.5</v>
          </cell>
          <cell r="O3322"/>
          <cell r="P3322" t="str">
            <v>Aug/2024</v>
          </cell>
          <cell r="Q3322">
            <v>2312</v>
          </cell>
          <cell r="R3322">
            <v>507</v>
          </cell>
          <cell r="S3322">
            <v>0</v>
          </cell>
          <cell r="T3322" t="str">
            <v>Active</v>
          </cell>
          <cell r="U3322" t="str">
            <v>Masspay</v>
          </cell>
        </row>
        <row r="3323">
          <cell r="J3323" t="str">
            <v>SG-Nuvei-09/2024</v>
          </cell>
          <cell r="K3323">
            <v>45573</v>
          </cell>
          <cell r="L3323" t="str">
            <v>Monthly Billing</v>
          </cell>
          <cell r="M3323">
            <v>1549.5</v>
          </cell>
          <cell r="N3323">
            <v>1549.5</v>
          </cell>
          <cell r="O3323"/>
          <cell r="P3323" t="str">
            <v>Sep/2024</v>
          </cell>
          <cell r="Q3323">
            <v>1549.5</v>
          </cell>
          <cell r="R3323">
            <v>479</v>
          </cell>
          <cell r="S3323">
            <v>0</v>
          </cell>
          <cell r="T3323" t="str">
            <v>Active</v>
          </cell>
          <cell r="U3323" t="str">
            <v>Masspay</v>
          </cell>
        </row>
        <row r="3324">
          <cell r="J3324" t="str">
            <v>SG-Nuvei-10/2024</v>
          </cell>
          <cell r="K3324">
            <v>45607</v>
          </cell>
          <cell r="L3324" t="str">
            <v>Monthly Billing</v>
          </cell>
          <cell r="M3324">
            <v>941</v>
          </cell>
          <cell r="N3324">
            <v>2490.5</v>
          </cell>
          <cell r="O3324"/>
          <cell r="P3324" t="str">
            <v>Oct/2024</v>
          </cell>
          <cell r="Q3324">
            <v>941</v>
          </cell>
          <cell r="R3324">
            <v>445</v>
          </cell>
          <cell r="S3324">
            <v>0</v>
          </cell>
          <cell r="T3324" t="str">
            <v>Active</v>
          </cell>
          <cell r="U3324" t="str">
            <v>Masspay</v>
          </cell>
        </row>
        <row r="3325">
          <cell r="J3325" t="str">
            <v>SG-Nuvei-11/2024</v>
          </cell>
          <cell r="K3325">
            <v>45635</v>
          </cell>
          <cell r="L3325" t="str">
            <v>Monthly Billing</v>
          </cell>
          <cell r="M3325">
            <v>336</v>
          </cell>
          <cell r="N3325">
            <v>336</v>
          </cell>
          <cell r="O3325"/>
          <cell r="P3325" t="str">
            <v>Nov/2024</v>
          </cell>
          <cell r="Q3325">
            <v>336</v>
          </cell>
          <cell r="R3325">
            <v>417</v>
          </cell>
          <cell r="S3325">
            <v>0</v>
          </cell>
          <cell r="T3325" t="str">
            <v>Active</v>
          </cell>
          <cell r="U3325" t="str">
            <v>Masspay</v>
          </cell>
        </row>
        <row r="3326">
          <cell r="J3326" t="str">
            <v>SG-Nuvei-12/2024</v>
          </cell>
          <cell r="K3326">
            <v>45666</v>
          </cell>
          <cell r="L3326" t="str">
            <v>Monthly Billing</v>
          </cell>
          <cell r="M3326">
            <v>440</v>
          </cell>
          <cell r="N3326">
            <v>440</v>
          </cell>
          <cell r="O3326"/>
          <cell r="P3326" t="str">
            <v>Dec/2024</v>
          </cell>
          <cell r="Q3326">
            <v>440</v>
          </cell>
          <cell r="R3326">
            <v>386</v>
          </cell>
          <cell r="S3326">
            <v>0</v>
          </cell>
          <cell r="T3326" t="str">
            <v>Active</v>
          </cell>
          <cell r="U3326" t="str">
            <v>Masspay</v>
          </cell>
        </row>
        <row r="3327">
          <cell r="J3327" t="str">
            <v>SG-Nuvei-01/2025</v>
          </cell>
          <cell r="K3327">
            <v>45698</v>
          </cell>
          <cell r="L3327" t="str">
            <v>Monthly Billing</v>
          </cell>
          <cell r="M3327">
            <v>45251.5</v>
          </cell>
          <cell r="N3327">
            <v>45301.5</v>
          </cell>
          <cell r="O3327"/>
          <cell r="P3327" t="str">
            <v>Jan/2025</v>
          </cell>
          <cell r="Q3327">
            <v>45251.5</v>
          </cell>
          <cell r="R3327">
            <v>354</v>
          </cell>
          <cell r="S3327">
            <v>0</v>
          </cell>
          <cell r="T3327" t="str">
            <v>Active</v>
          </cell>
          <cell r="U3327" t="str">
            <v>Masspay</v>
          </cell>
        </row>
        <row r="3328">
          <cell r="J3328" t="str">
            <v>SG-Nuvei-03/2025</v>
          </cell>
          <cell r="K3328">
            <v>45755</v>
          </cell>
          <cell r="L3328" t="str">
            <v>Monthly Billing</v>
          </cell>
          <cell r="M3328">
            <v>23099.5</v>
          </cell>
          <cell r="N3328">
            <v>0</v>
          </cell>
          <cell r="O3328">
            <v>0</v>
          </cell>
          <cell r="P3328" t="str">
            <v>Mar/2025</v>
          </cell>
          <cell r="Q3328">
            <v>23099.5</v>
          </cell>
          <cell r="R3328">
            <v>297</v>
          </cell>
          <cell r="S3328">
            <v>0</v>
          </cell>
          <cell r="T3328" t="str">
            <v>Active</v>
          </cell>
          <cell r="U3328" t="str">
            <v>Masspay</v>
          </cell>
        </row>
        <row r="3329">
          <cell r="J3329" t="str">
            <v>SG-Nuvei-04/2025</v>
          </cell>
          <cell r="K3329">
            <v>45786</v>
          </cell>
          <cell r="L3329" t="str">
            <v>Monthly Billing</v>
          </cell>
          <cell r="M3329">
            <v>19749</v>
          </cell>
          <cell r="N3329">
            <v>19749</v>
          </cell>
          <cell r="O3329"/>
          <cell r="P3329" t="str">
            <v>Apr/2025</v>
          </cell>
          <cell r="Q3329">
            <v>19749</v>
          </cell>
          <cell r="R3329">
            <v>266</v>
          </cell>
          <cell r="S3329">
            <v>0</v>
          </cell>
          <cell r="T3329" t="str">
            <v>Active</v>
          </cell>
          <cell r="U3329" t="str">
            <v>Masspay</v>
          </cell>
        </row>
        <row r="3330">
          <cell r="J3330" t="str">
            <v>SG-Nuvei-05/2025</v>
          </cell>
          <cell r="K3330">
            <v>45818</v>
          </cell>
          <cell r="L3330" t="str">
            <v>Monthly Billing</v>
          </cell>
          <cell r="M3330">
            <v>10596.5</v>
          </cell>
          <cell r="N3330">
            <v>10596.5</v>
          </cell>
          <cell r="O3330"/>
          <cell r="P3330" t="str">
            <v>May/2025</v>
          </cell>
          <cell r="Q3330">
            <v>10596.5</v>
          </cell>
          <cell r="R3330">
            <v>234</v>
          </cell>
          <cell r="S3330">
            <v>0</v>
          </cell>
          <cell r="T3330" t="str">
            <v>Active</v>
          </cell>
          <cell r="U3330" t="str">
            <v>Masspay</v>
          </cell>
        </row>
        <row r="3331">
          <cell r="J3331" t="str">
            <v>SG-Nuvei-06/2025</v>
          </cell>
          <cell r="K3331">
            <v>45846</v>
          </cell>
          <cell r="L3331" t="str">
            <v>Monthly Billing</v>
          </cell>
          <cell r="M3331">
            <v>8423.5</v>
          </cell>
          <cell r="N3331">
            <v>8423.5</v>
          </cell>
          <cell r="O3331"/>
          <cell r="P3331" t="str">
            <v>Jun/2025</v>
          </cell>
          <cell r="Q3331">
            <v>8423.5</v>
          </cell>
          <cell r="R3331">
            <v>206</v>
          </cell>
          <cell r="S3331">
            <v>0</v>
          </cell>
          <cell r="T3331" t="str">
            <v>Active</v>
          </cell>
          <cell r="U3331" t="str">
            <v>Masspay</v>
          </cell>
        </row>
        <row r="3332">
          <cell r="J3332" t="str">
            <v>SG-Nuvei-07/2025</v>
          </cell>
          <cell r="K3332">
            <v>45877</v>
          </cell>
          <cell r="L3332" t="str">
            <v>Monthly Billing</v>
          </cell>
          <cell r="M3332">
            <v>7968.5</v>
          </cell>
          <cell r="N3332">
            <v>7968.5</v>
          </cell>
          <cell r="O3332">
            <v>0</v>
          </cell>
          <cell r="P3332" t="str">
            <v>Jul/2025</v>
          </cell>
          <cell r="Q3332">
            <v>7968.5</v>
          </cell>
          <cell r="R3332">
            <v>175</v>
          </cell>
          <cell r="S3332">
            <v>0</v>
          </cell>
          <cell r="T3332" t="str">
            <v>Active</v>
          </cell>
          <cell r="U3332" t="str">
            <v>Masspay</v>
          </cell>
        </row>
        <row r="3333">
          <cell r="J3333" t="str">
            <v>SG-Nuvei-08/2025</v>
          </cell>
          <cell r="K3333">
            <v>45908</v>
          </cell>
          <cell r="L3333" t="str">
            <v>Monthly Billing</v>
          </cell>
          <cell r="M3333">
            <v>11656.5</v>
          </cell>
          <cell r="N3333">
            <v>11656.5</v>
          </cell>
          <cell r="O3333">
            <v>0</v>
          </cell>
          <cell r="P3333" t="str">
            <v>Aug/2025</v>
          </cell>
          <cell r="Q3333">
            <v>11656.5</v>
          </cell>
          <cell r="R3333">
            <v>144</v>
          </cell>
          <cell r="S3333">
            <v>0</v>
          </cell>
          <cell r="T3333" t="str">
            <v>Active</v>
          </cell>
          <cell r="U3333" t="str">
            <v>Masspay</v>
          </cell>
        </row>
        <row r="3334">
          <cell r="J3334" t="str">
            <v>SG-Nuvei-09/2025</v>
          </cell>
          <cell r="K3334">
            <v>45938</v>
          </cell>
          <cell r="L3334" t="str">
            <v>Monthly Billing</v>
          </cell>
          <cell r="M3334">
            <v>8703.5</v>
          </cell>
          <cell r="N3334">
            <v>8703.5</v>
          </cell>
          <cell r="O3334">
            <v>0</v>
          </cell>
          <cell r="P3334" t="str">
            <v>Sep/2025</v>
          </cell>
          <cell r="Q3334">
            <v>8703.5</v>
          </cell>
          <cell r="R3334">
            <v>114</v>
          </cell>
          <cell r="S3334">
            <v>0</v>
          </cell>
          <cell r="T3334" t="str">
            <v>Active</v>
          </cell>
          <cell r="U3334" t="str">
            <v>Masspay</v>
          </cell>
        </row>
        <row r="3335">
          <cell r="J3335" t="str">
            <v>SG-Nuvei-10/2025</v>
          </cell>
          <cell r="K3335">
            <v>45971</v>
          </cell>
          <cell r="L3335" t="str">
            <v>Monthly Billing</v>
          </cell>
          <cell r="M3335">
            <v>17465.5</v>
          </cell>
          <cell r="N3335">
            <v>17465.5</v>
          </cell>
          <cell r="O3335">
            <v>0</v>
          </cell>
          <cell r="P3335" t="str">
            <v>Oct/2025</v>
          </cell>
          <cell r="Q3335">
            <v>17465.5</v>
          </cell>
          <cell r="R3335">
            <v>81</v>
          </cell>
          <cell r="S3335">
            <v>0</v>
          </cell>
          <cell r="T3335" t="str">
            <v>Active</v>
          </cell>
          <cell r="U3335" t="str">
            <v>Masspay</v>
          </cell>
        </row>
        <row r="3336">
          <cell r="J3336" t="str">
            <v>SG-Nuvei-11/2025</v>
          </cell>
          <cell r="K3336">
            <v>46000</v>
          </cell>
          <cell r="L3336" t="str">
            <v>Monthly Billing</v>
          </cell>
          <cell r="M3336">
            <v>15752.5</v>
          </cell>
          <cell r="N3336">
            <v>15752.5</v>
          </cell>
          <cell r="O3336">
            <v>0</v>
          </cell>
          <cell r="P3336" t="str">
            <v>Nov/2025</v>
          </cell>
          <cell r="Q3336">
            <v>15752.5</v>
          </cell>
          <cell r="R3336">
            <v>52</v>
          </cell>
          <cell r="S3336">
            <v>0</v>
          </cell>
          <cell r="T3336" t="str">
            <v>Active</v>
          </cell>
          <cell r="U3336" t="str">
            <v>Masspay</v>
          </cell>
        </row>
        <row r="3337">
          <cell r="J3337" t="str">
            <v>SG-Nuvei-12/2025</v>
          </cell>
          <cell r="K3337">
            <v>46032</v>
          </cell>
          <cell r="L3337" t="str">
            <v>Monthly Billing</v>
          </cell>
          <cell r="M3337">
            <v>12437.5</v>
          </cell>
          <cell r="N3337">
            <v>12437.5</v>
          </cell>
          <cell r="O3337">
            <v>0</v>
          </cell>
          <cell r="P3337" t="str">
            <v>Dec/2025</v>
          </cell>
          <cell r="Q3337">
            <v>0</v>
          </cell>
          <cell r="R3337">
            <v>20</v>
          </cell>
          <cell r="S3337">
            <v>0</v>
          </cell>
          <cell r="T3337" t="str">
            <v>Active</v>
          </cell>
          <cell r="U3337" t="str">
            <v>Masspay</v>
          </cell>
        </row>
        <row r="3338">
          <cell r="J3338" t="str">
            <v>SG-Nuvei-02/2025</v>
          </cell>
          <cell r="K3338">
            <v>45726</v>
          </cell>
          <cell r="L3338" t="str">
            <v>Monthly Billing</v>
          </cell>
          <cell r="M3338">
            <v>29263</v>
          </cell>
          <cell r="N3338">
            <v>74514.5</v>
          </cell>
          <cell r="O3338"/>
          <cell r="P3338" t="str">
            <v>Feb/2025</v>
          </cell>
          <cell r="Q3338">
            <v>29263</v>
          </cell>
          <cell r="R3338">
            <v>326</v>
          </cell>
          <cell r="S3338">
            <v>0</v>
          </cell>
          <cell r="T3338" t="str">
            <v>Active</v>
          </cell>
          <cell r="U3338" t="str">
            <v>Masspay</v>
          </cell>
        </row>
        <row r="3339">
          <cell r="J3339" t="str">
            <v>SG-oceanus group limited-12/2022</v>
          </cell>
          <cell r="K3339">
            <v>44943</v>
          </cell>
          <cell r="L3339" t="str">
            <v>Monthly Billing</v>
          </cell>
          <cell r="M3339">
            <v>858.04</v>
          </cell>
          <cell r="N3339">
            <v>858.04</v>
          </cell>
          <cell r="O3339"/>
          <cell r="P3339" t="str">
            <v>Dec/2022</v>
          </cell>
          <cell r="Q3339">
            <v>858.04</v>
          </cell>
          <cell r="R3339">
            <v>1109</v>
          </cell>
          <cell r="S3339">
            <v>0</v>
          </cell>
          <cell r="T3339" t="str">
            <v>Active</v>
          </cell>
          <cell r="U3339" t="str">
            <v>Masspay</v>
          </cell>
        </row>
        <row r="3340">
          <cell r="J3340" t="str">
            <v>SG-oceanusgroup-02/2023</v>
          </cell>
          <cell r="K3340">
            <v>45005</v>
          </cell>
          <cell r="L3340" t="str">
            <v>Monthly Billing</v>
          </cell>
          <cell r="M3340">
            <v>3344.44</v>
          </cell>
          <cell r="N3340">
            <v>3344.44</v>
          </cell>
          <cell r="O3340"/>
          <cell r="P3340" t="str">
            <v>Feb/2023</v>
          </cell>
          <cell r="Q3340">
            <v>3344.44</v>
          </cell>
          <cell r="R3340">
            <v>1047</v>
          </cell>
          <cell r="S3340">
            <v>0</v>
          </cell>
          <cell r="T3340" t="str">
            <v>Active</v>
          </cell>
          <cell r="U3340" t="str">
            <v>Masspay</v>
          </cell>
        </row>
        <row r="3341">
          <cell r="J3341" t="str">
            <v>SG-oceanusgroup-04/2023</v>
          </cell>
          <cell r="K3341">
            <v>45054</v>
          </cell>
          <cell r="L3341" t="str">
            <v>Monthly Billing</v>
          </cell>
          <cell r="M3341">
            <v>3285.89</v>
          </cell>
          <cell r="N3341">
            <v>3285.89</v>
          </cell>
          <cell r="O3341"/>
          <cell r="P3341" t="str">
            <v>Apr/2023</v>
          </cell>
          <cell r="Q3341">
            <v>3285.89</v>
          </cell>
          <cell r="R3341">
            <v>998</v>
          </cell>
          <cell r="S3341">
            <v>0</v>
          </cell>
          <cell r="T3341" t="str">
            <v>Active</v>
          </cell>
          <cell r="U3341" t="str">
            <v>Masspay</v>
          </cell>
        </row>
        <row r="3342">
          <cell r="J3342" t="str">
            <v>SG-oceanusgroup-06/2023</v>
          </cell>
          <cell r="K3342">
            <v>45114</v>
          </cell>
          <cell r="L3342" t="str">
            <v>Monthly Billing</v>
          </cell>
          <cell r="M3342">
            <v>3335.83</v>
          </cell>
          <cell r="N3342">
            <v>3335.83</v>
          </cell>
          <cell r="O3342"/>
          <cell r="P3342" t="str">
            <v>Jun/2023</v>
          </cell>
          <cell r="Q3342">
            <v>3335.83</v>
          </cell>
          <cell r="R3342">
            <v>938</v>
          </cell>
          <cell r="S3342">
            <v>0</v>
          </cell>
          <cell r="T3342" t="str">
            <v>Active</v>
          </cell>
          <cell r="U3342" t="str">
            <v>Masspay</v>
          </cell>
        </row>
        <row r="3343">
          <cell r="J3343" t="str">
            <v>SG-ocwen-11/2023</v>
          </cell>
          <cell r="K3343">
            <v>45268</v>
          </cell>
          <cell r="L3343" t="str">
            <v>Monthly Billing</v>
          </cell>
          <cell r="M3343">
            <v>3060</v>
          </cell>
          <cell r="N3343">
            <v>3060</v>
          </cell>
          <cell r="O3343"/>
          <cell r="P3343" t="str">
            <v>Nov/2023</v>
          </cell>
          <cell r="Q3343">
            <v>3060</v>
          </cell>
          <cell r="R3343">
            <v>784</v>
          </cell>
          <cell r="S3343">
            <v>0</v>
          </cell>
          <cell r="T3343" t="str">
            <v>Active</v>
          </cell>
          <cell r="U3343" t="str">
            <v>Masspay</v>
          </cell>
        </row>
        <row r="3344">
          <cell r="J3344" t="str">
            <v>SG-Ofx-11/2022</v>
          </cell>
          <cell r="K3344">
            <v>44907</v>
          </cell>
          <cell r="L3344" t="str">
            <v>Monthly Billing</v>
          </cell>
          <cell r="M3344">
            <v>26030</v>
          </cell>
          <cell r="N3344">
            <v>26030</v>
          </cell>
          <cell r="O3344"/>
          <cell r="P3344" t="str">
            <v>Nov/2022</v>
          </cell>
          <cell r="Q3344">
            <v>26030</v>
          </cell>
          <cell r="R3344">
            <v>1145</v>
          </cell>
          <cell r="S3344">
            <v>0</v>
          </cell>
          <cell r="T3344" t="str">
            <v>Active</v>
          </cell>
          <cell r="U3344" t="str">
            <v>Masspay</v>
          </cell>
        </row>
        <row r="3345">
          <cell r="J3345" t="str">
            <v>SG-Ofx-12/2022</v>
          </cell>
          <cell r="K3345">
            <v>44933</v>
          </cell>
          <cell r="L3345" t="str">
            <v>Monthly Billing</v>
          </cell>
          <cell r="M3345">
            <v>25352</v>
          </cell>
          <cell r="N3345">
            <v>25352</v>
          </cell>
          <cell r="O3345"/>
          <cell r="P3345" t="str">
            <v>Dec/2022</v>
          </cell>
          <cell r="Q3345">
            <v>25352</v>
          </cell>
          <cell r="R3345">
            <v>1119</v>
          </cell>
          <cell r="S3345">
            <v>0</v>
          </cell>
          <cell r="T3345" t="str">
            <v>Active</v>
          </cell>
          <cell r="U3345" t="str">
            <v>Masspay</v>
          </cell>
        </row>
        <row r="3346">
          <cell r="J3346" t="str">
            <v>SG-Ofx-01/2023</v>
          </cell>
          <cell r="K3346">
            <v>44964</v>
          </cell>
          <cell r="L3346" t="str">
            <v>Monthly Billing</v>
          </cell>
          <cell r="M3346">
            <v>17012</v>
          </cell>
          <cell r="N3346">
            <v>17012</v>
          </cell>
          <cell r="O3346"/>
          <cell r="P3346" t="str">
            <v>Jan/2023</v>
          </cell>
          <cell r="Q3346">
            <v>17012</v>
          </cell>
          <cell r="R3346">
            <v>1088</v>
          </cell>
          <cell r="S3346">
            <v>0</v>
          </cell>
          <cell r="T3346" t="str">
            <v>Active</v>
          </cell>
          <cell r="U3346" t="str">
            <v>Masspay</v>
          </cell>
        </row>
        <row r="3347">
          <cell r="J3347" t="str">
            <v>SG-Ofx-02/2023</v>
          </cell>
          <cell r="K3347">
            <v>44992</v>
          </cell>
          <cell r="L3347" t="str">
            <v>Monthly Billing</v>
          </cell>
          <cell r="M3347">
            <v>16768.5</v>
          </cell>
          <cell r="N3347">
            <v>16768.5</v>
          </cell>
          <cell r="O3347"/>
          <cell r="P3347" t="str">
            <v>Feb/2023</v>
          </cell>
          <cell r="Q3347">
            <v>16768.5</v>
          </cell>
          <cell r="R3347">
            <v>1060</v>
          </cell>
          <cell r="S3347">
            <v>0</v>
          </cell>
          <cell r="T3347" t="str">
            <v>Active</v>
          </cell>
          <cell r="U3347" t="str">
            <v>Masspay</v>
          </cell>
        </row>
        <row r="3348">
          <cell r="J3348" t="str">
            <v>SG-Ofx-03/2023</v>
          </cell>
          <cell r="K3348">
            <v>45023</v>
          </cell>
          <cell r="L3348" t="str">
            <v>Monthly Billing</v>
          </cell>
          <cell r="M3348">
            <v>17514.5</v>
          </cell>
          <cell r="N3348">
            <v>17514.5</v>
          </cell>
          <cell r="O3348"/>
          <cell r="P3348" t="str">
            <v>Mar/2023</v>
          </cell>
          <cell r="Q3348">
            <v>17514.5</v>
          </cell>
          <cell r="R3348">
            <v>1029</v>
          </cell>
          <cell r="S3348">
            <v>0</v>
          </cell>
          <cell r="T3348" t="str">
            <v>Active</v>
          </cell>
          <cell r="U3348" t="str">
            <v>Masspay</v>
          </cell>
        </row>
        <row r="3349">
          <cell r="J3349" t="str">
            <v>SG-Ofx-04/2023</v>
          </cell>
          <cell r="K3349">
            <v>45054</v>
          </cell>
          <cell r="L3349" t="str">
            <v>Monthly Billing</v>
          </cell>
          <cell r="M3349">
            <v>14061.5</v>
          </cell>
          <cell r="N3349">
            <v>14061.5</v>
          </cell>
          <cell r="O3349"/>
          <cell r="P3349" t="str">
            <v>Apr/2023</v>
          </cell>
          <cell r="Q3349">
            <v>14061.5</v>
          </cell>
          <cell r="R3349">
            <v>998</v>
          </cell>
          <cell r="S3349">
            <v>0</v>
          </cell>
          <cell r="T3349" t="str">
            <v>Active</v>
          </cell>
          <cell r="U3349" t="str">
            <v>Masspay</v>
          </cell>
        </row>
        <row r="3350">
          <cell r="J3350" t="str">
            <v>SG-Ofx-05/2023</v>
          </cell>
          <cell r="K3350">
            <v>45084</v>
          </cell>
          <cell r="L3350" t="str">
            <v>Monthly Billing</v>
          </cell>
          <cell r="M3350">
            <v>15631</v>
          </cell>
          <cell r="N3350">
            <v>15631</v>
          </cell>
          <cell r="O3350"/>
          <cell r="P3350" t="str">
            <v>May/2023</v>
          </cell>
          <cell r="Q3350">
            <v>15631</v>
          </cell>
          <cell r="R3350">
            <v>968</v>
          </cell>
          <cell r="S3350">
            <v>0</v>
          </cell>
          <cell r="T3350" t="str">
            <v>Active</v>
          </cell>
          <cell r="U3350" t="str">
            <v>Masspay</v>
          </cell>
        </row>
        <row r="3351">
          <cell r="J3351" t="str">
            <v>SG-Ofx-06/2023</v>
          </cell>
          <cell r="K3351">
            <v>45114</v>
          </cell>
          <cell r="L3351" t="str">
            <v>Monthly Billing</v>
          </cell>
          <cell r="M3351">
            <v>16456</v>
          </cell>
          <cell r="N3351">
            <v>16456</v>
          </cell>
          <cell r="O3351"/>
          <cell r="P3351" t="str">
            <v>Jun/2023</v>
          </cell>
          <cell r="Q3351">
            <v>16456</v>
          </cell>
          <cell r="R3351">
            <v>938</v>
          </cell>
          <cell r="S3351">
            <v>0</v>
          </cell>
          <cell r="T3351" t="str">
            <v>Active</v>
          </cell>
          <cell r="U3351" t="str">
            <v>Masspay</v>
          </cell>
        </row>
        <row r="3352">
          <cell r="J3352" t="str">
            <v>SG-Ofx-07/2023</v>
          </cell>
          <cell r="K3352">
            <v>45145</v>
          </cell>
          <cell r="L3352" t="str">
            <v>Monthly Billing</v>
          </cell>
          <cell r="M3352">
            <v>15016.5</v>
          </cell>
          <cell r="N3352">
            <v>15016.5</v>
          </cell>
          <cell r="O3352"/>
          <cell r="P3352" t="str">
            <v>Jul/2023</v>
          </cell>
          <cell r="Q3352">
            <v>15016.5</v>
          </cell>
          <cell r="R3352">
            <v>907</v>
          </cell>
          <cell r="S3352">
            <v>0</v>
          </cell>
          <cell r="T3352" t="str">
            <v>Active</v>
          </cell>
          <cell r="U3352" t="str">
            <v>Masspay</v>
          </cell>
        </row>
        <row r="3353">
          <cell r="J3353" t="str">
            <v>SG -Ofx-08/2023</v>
          </cell>
          <cell r="K3353">
            <v>45176</v>
          </cell>
          <cell r="L3353" t="str">
            <v>Monthly Billing</v>
          </cell>
          <cell r="M3353">
            <v>17641.5</v>
          </cell>
          <cell r="N3353">
            <v>17641.5</v>
          </cell>
          <cell r="O3353"/>
          <cell r="P3353" t="str">
            <v>Aug/2023</v>
          </cell>
          <cell r="Q3353">
            <v>17641.5</v>
          </cell>
          <cell r="R3353">
            <v>876</v>
          </cell>
          <cell r="S3353">
            <v>0</v>
          </cell>
          <cell r="T3353" t="str">
            <v>Active</v>
          </cell>
          <cell r="U3353" t="str">
            <v>Masspay</v>
          </cell>
        </row>
        <row r="3354">
          <cell r="J3354" t="str">
            <v>SG-Ofx-09/2023</v>
          </cell>
          <cell r="K3354">
            <v>45206</v>
          </cell>
          <cell r="L3354" t="str">
            <v>Monthly Billing</v>
          </cell>
          <cell r="M3354">
            <v>15506</v>
          </cell>
          <cell r="N3354">
            <v>15506</v>
          </cell>
          <cell r="O3354"/>
          <cell r="P3354" t="str">
            <v>Sep/2023</v>
          </cell>
          <cell r="Q3354">
            <v>15506</v>
          </cell>
          <cell r="R3354">
            <v>846</v>
          </cell>
          <cell r="S3354">
            <v>0</v>
          </cell>
          <cell r="T3354" t="str">
            <v>Active</v>
          </cell>
          <cell r="U3354" t="str">
            <v>Masspay</v>
          </cell>
        </row>
        <row r="3355">
          <cell r="J3355" t="str">
            <v>SG-Ofx-10/2023</v>
          </cell>
          <cell r="K3355">
            <v>45237</v>
          </cell>
          <cell r="L3355" t="str">
            <v>Monthly Billing</v>
          </cell>
          <cell r="M3355">
            <v>15468</v>
          </cell>
          <cell r="N3355">
            <v>15468</v>
          </cell>
          <cell r="O3355"/>
          <cell r="P3355" t="str">
            <v>Oct/2023</v>
          </cell>
          <cell r="Q3355">
            <v>15468</v>
          </cell>
          <cell r="R3355">
            <v>815</v>
          </cell>
          <cell r="S3355">
            <v>0</v>
          </cell>
          <cell r="T3355" t="str">
            <v>Active</v>
          </cell>
          <cell r="U3355" t="str">
            <v>Masspay</v>
          </cell>
        </row>
        <row r="3356">
          <cell r="J3356" t="str">
            <v>SG-Ofx-11/2023</v>
          </cell>
          <cell r="K3356">
            <v>45267</v>
          </cell>
          <cell r="L3356" t="str">
            <v>Monthly Billing</v>
          </cell>
          <cell r="M3356">
            <v>21909</v>
          </cell>
          <cell r="N3356">
            <v>21909</v>
          </cell>
          <cell r="O3356"/>
          <cell r="P3356" t="str">
            <v>Nov/2023</v>
          </cell>
          <cell r="Q3356">
            <v>21909</v>
          </cell>
          <cell r="R3356">
            <v>785</v>
          </cell>
          <cell r="S3356">
            <v>0</v>
          </cell>
          <cell r="T3356" t="str">
            <v>Active</v>
          </cell>
          <cell r="U3356" t="str">
            <v>Masspay</v>
          </cell>
        </row>
        <row r="3357">
          <cell r="J3357" t="str">
            <v>SG-Ofx-12/2023</v>
          </cell>
          <cell r="K3357">
            <v>45299</v>
          </cell>
          <cell r="L3357" t="str">
            <v>Monthly Billing</v>
          </cell>
          <cell r="M3357">
            <v>23993.5</v>
          </cell>
          <cell r="N3357">
            <v>23993.5</v>
          </cell>
          <cell r="O3357"/>
          <cell r="P3357" t="str">
            <v>Dec/2023</v>
          </cell>
          <cell r="Q3357">
            <v>23993.5</v>
          </cell>
          <cell r="R3357">
            <v>753</v>
          </cell>
          <cell r="S3357">
            <v>0</v>
          </cell>
          <cell r="T3357" t="str">
            <v>Active</v>
          </cell>
          <cell r="U3357" t="str">
            <v>Masspay</v>
          </cell>
        </row>
        <row r="3358">
          <cell r="J3358" t="str">
            <v>SG-Ofx-01/2024</v>
          </cell>
          <cell r="K3358">
            <v>45329</v>
          </cell>
          <cell r="L3358" t="str">
            <v>Monthly Billing</v>
          </cell>
          <cell r="M3358">
            <v>21341</v>
          </cell>
          <cell r="N3358">
            <v>21341</v>
          </cell>
          <cell r="O3358"/>
          <cell r="P3358" t="str">
            <v>Jan/2024</v>
          </cell>
          <cell r="Q3358">
            <v>21341</v>
          </cell>
          <cell r="R3358">
            <v>723</v>
          </cell>
          <cell r="S3358">
            <v>0</v>
          </cell>
          <cell r="T3358" t="str">
            <v>Active</v>
          </cell>
          <cell r="U3358" t="str">
            <v>Masspay</v>
          </cell>
        </row>
        <row r="3359">
          <cell r="J3359" t="str">
            <v>SG-Ofx-02/2024</v>
          </cell>
          <cell r="K3359">
            <v>45358</v>
          </cell>
          <cell r="L3359" t="str">
            <v>Monthly Billing</v>
          </cell>
          <cell r="M3359">
            <v>23344.5</v>
          </cell>
          <cell r="N3359">
            <v>23344.5</v>
          </cell>
          <cell r="O3359"/>
          <cell r="P3359" t="str">
            <v>Feb/2024</v>
          </cell>
          <cell r="Q3359">
            <v>23344.5</v>
          </cell>
          <cell r="R3359">
            <v>694</v>
          </cell>
          <cell r="S3359">
            <v>0</v>
          </cell>
          <cell r="T3359" t="str">
            <v>Active</v>
          </cell>
          <cell r="U3359" t="str">
            <v>Masspay</v>
          </cell>
        </row>
        <row r="3360">
          <cell r="J3360" t="str">
            <v>SG-Ofx-03/2024</v>
          </cell>
          <cell r="K3360">
            <v>45390</v>
          </cell>
          <cell r="L3360" t="str">
            <v>Monthly Billing</v>
          </cell>
          <cell r="M3360">
            <v>19900</v>
          </cell>
          <cell r="N3360">
            <v>19900</v>
          </cell>
          <cell r="O3360"/>
          <cell r="P3360" t="str">
            <v>Mar/2024</v>
          </cell>
          <cell r="Q3360">
            <v>19900</v>
          </cell>
          <cell r="R3360">
            <v>662</v>
          </cell>
          <cell r="S3360">
            <v>0</v>
          </cell>
          <cell r="T3360" t="str">
            <v>Active</v>
          </cell>
          <cell r="U3360" t="str">
            <v>Masspay</v>
          </cell>
        </row>
        <row r="3361">
          <cell r="J3361" t="str">
            <v>SG-Ofx-04/2024</v>
          </cell>
          <cell r="K3361">
            <v>45419</v>
          </cell>
          <cell r="L3361" t="str">
            <v>Monthly Billing</v>
          </cell>
          <cell r="M3361">
            <v>23421</v>
          </cell>
          <cell r="N3361">
            <v>23421</v>
          </cell>
          <cell r="O3361"/>
          <cell r="P3361" t="str">
            <v>Apr/2024</v>
          </cell>
          <cell r="Q3361">
            <v>23421</v>
          </cell>
          <cell r="R3361">
            <v>633</v>
          </cell>
          <cell r="S3361">
            <v>0</v>
          </cell>
          <cell r="T3361" t="str">
            <v>Active</v>
          </cell>
          <cell r="U3361" t="str">
            <v>Masspay</v>
          </cell>
        </row>
        <row r="3362">
          <cell r="J3362" t="str">
            <v>SG-Ofx-05/2024</v>
          </cell>
          <cell r="K3362">
            <v>45450</v>
          </cell>
          <cell r="L3362" t="str">
            <v>Monthly Billing</v>
          </cell>
          <cell r="M3362">
            <v>23788.5</v>
          </cell>
          <cell r="N3362">
            <v>23788.5</v>
          </cell>
          <cell r="O3362"/>
          <cell r="P3362" t="str">
            <v>May/2024</v>
          </cell>
          <cell r="Q3362">
            <v>23788.5</v>
          </cell>
          <cell r="R3362">
            <v>602</v>
          </cell>
          <cell r="S3362">
            <v>0</v>
          </cell>
          <cell r="T3362" t="str">
            <v>Active</v>
          </cell>
          <cell r="U3362" t="str">
            <v>Masspay</v>
          </cell>
        </row>
        <row r="3363">
          <cell r="J3363" t="str">
            <v>SG-Ofx-06/2024</v>
          </cell>
          <cell r="K3363">
            <v>45481</v>
          </cell>
          <cell r="L3363" t="str">
            <v>Monthly Billing</v>
          </cell>
          <cell r="M3363">
            <v>22091.5</v>
          </cell>
          <cell r="N3363">
            <v>22091.5</v>
          </cell>
          <cell r="O3363"/>
          <cell r="P3363" t="str">
            <v>Jun/2024</v>
          </cell>
          <cell r="Q3363">
            <v>22091.5</v>
          </cell>
          <cell r="R3363">
            <v>571</v>
          </cell>
          <cell r="S3363">
            <v>0</v>
          </cell>
          <cell r="T3363" t="str">
            <v>Active</v>
          </cell>
          <cell r="U3363" t="str">
            <v>Masspay</v>
          </cell>
        </row>
        <row r="3364">
          <cell r="J3364" t="str">
            <v>SG-Ofx-07/2024</v>
          </cell>
          <cell r="K3364">
            <v>45511</v>
          </cell>
          <cell r="L3364" t="str">
            <v>Monthly Billing</v>
          </cell>
          <cell r="M3364">
            <v>23711.5</v>
          </cell>
          <cell r="N3364">
            <v>23711.5</v>
          </cell>
          <cell r="O3364"/>
          <cell r="P3364" t="str">
            <v>Jul/2024</v>
          </cell>
          <cell r="Q3364">
            <v>23711.5</v>
          </cell>
          <cell r="R3364">
            <v>541</v>
          </cell>
          <cell r="S3364">
            <v>0</v>
          </cell>
          <cell r="T3364" t="str">
            <v>Active</v>
          </cell>
          <cell r="U3364" t="str">
            <v>Masspay</v>
          </cell>
        </row>
        <row r="3365">
          <cell r="J3365" t="str">
            <v>SG-Ofx-08/2024</v>
          </cell>
          <cell r="K3365">
            <v>45542</v>
          </cell>
          <cell r="L3365" t="str">
            <v>Monthly Billing</v>
          </cell>
          <cell r="M3365">
            <v>31339</v>
          </cell>
          <cell r="N3365">
            <v>31339</v>
          </cell>
          <cell r="O3365"/>
          <cell r="P3365" t="str">
            <v>Aug/2024</v>
          </cell>
          <cell r="Q3365">
            <v>31339</v>
          </cell>
          <cell r="R3365">
            <v>510</v>
          </cell>
          <cell r="S3365">
            <v>0</v>
          </cell>
          <cell r="T3365" t="str">
            <v>Active</v>
          </cell>
          <cell r="U3365" t="str">
            <v>Masspay</v>
          </cell>
        </row>
        <row r="3366">
          <cell r="J3366" t="str">
            <v>SG-Ofx-09/2024</v>
          </cell>
          <cell r="K3366">
            <v>45572</v>
          </cell>
          <cell r="L3366" t="str">
            <v>Monthly Billing</v>
          </cell>
          <cell r="M3366">
            <v>23996.5</v>
          </cell>
          <cell r="N3366">
            <v>23996.5</v>
          </cell>
          <cell r="O3366"/>
          <cell r="P3366" t="str">
            <v>Sep/2024</v>
          </cell>
          <cell r="Q3366">
            <v>23996.5</v>
          </cell>
          <cell r="R3366">
            <v>480</v>
          </cell>
          <cell r="S3366">
            <v>0</v>
          </cell>
          <cell r="T3366" t="str">
            <v>Active</v>
          </cell>
          <cell r="U3366" t="str">
            <v>Masspay</v>
          </cell>
        </row>
        <row r="3367">
          <cell r="J3367" t="str">
            <v>SG-Ofx-10/2024</v>
          </cell>
          <cell r="K3367">
            <v>45603</v>
          </cell>
          <cell r="L3367" t="str">
            <v>Monthly Billing</v>
          </cell>
          <cell r="M3367">
            <v>26386</v>
          </cell>
          <cell r="N3367">
            <v>26386</v>
          </cell>
          <cell r="O3367"/>
          <cell r="P3367" t="str">
            <v>Oct/2024</v>
          </cell>
          <cell r="Q3367">
            <v>26386</v>
          </cell>
          <cell r="R3367">
            <v>449</v>
          </cell>
          <cell r="S3367">
            <v>0</v>
          </cell>
          <cell r="T3367" t="str">
            <v>Active</v>
          </cell>
          <cell r="U3367" t="str">
            <v>Masspay</v>
          </cell>
        </row>
        <row r="3368">
          <cell r="J3368" t="str">
            <v>SG-Ofx-11/2024</v>
          </cell>
          <cell r="K3368">
            <v>45633</v>
          </cell>
          <cell r="L3368" t="str">
            <v>Monthly Billing</v>
          </cell>
          <cell r="M3368">
            <v>24890.5</v>
          </cell>
          <cell r="N3368">
            <v>24890.5</v>
          </cell>
          <cell r="O3368"/>
          <cell r="P3368" t="str">
            <v>Nov/2024</v>
          </cell>
          <cell r="Q3368">
            <v>0</v>
          </cell>
          <cell r="R3368">
            <v>419</v>
          </cell>
          <cell r="S3368">
            <v>0</v>
          </cell>
          <cell r="T3368" t="str">
            <v>Active</v>
          </cell>
          <cell r="U3368" t="str">
            <v>Masspay</v>
          </cell>
        </row>
        <row r="3369">
          <cell r="J3369" t="str">
            <v>SG-Ofx-12/2024</v>
          </cell>
          <cell r="K3369">
            <v>45664</v>
          </cell>
          <cell r="L3369" t="str">
            <v>Monthly Billing</v>
          </cell>
          <cell r="M3369">
            <v>27796</v>
          </cell>
          <cell r="N3369">
            <v>27796</v>
          </cell>
          <cell r="O3369">
            <v>0</v>
          </cell>
          <cell r="P3369" t="str">
            <v>Dec-2024</v>
          </cell>
          <cell r="Q3369">
            <v>27796</v>
          </cell>
          <cell r="R3369">
            <v>388</v>
          </cell>
          <cell r="S3369">
            <v>0</v>
          </cell>
          <cell r="T3369" t="str">
            <v>Active</v>
          </cell>
          <cell r="U3369" t="str">
            <v>Masspay</v>
          </cell>
        </row>
        <row r="3370">
          <cell r="J3370" t="str">
            <v>SG-Ofx-01/2025</v>
          </cell>
          <cell r="K3370">
            <v>45695</v>
          </cell>
          <cell r="L3370" t="str">
            <v>Monthly Billing</v>
          </cell>
          <cell r="M3370">
            <v>27075</v>
          </cell>
          <cell r="N3370">
            <v>27075</v>
          </cell>
          <cell r="O3370"/>
          <cell r="P3370" t="str">
            <v>Jan/2025</v>
          </cell>
          <cell r="Q3370">
            <v>27075</v>
          </cell>
          <cell r="R3370">
            <v>357</v>
          </cell>
          <cell r="S3370">
            <v>0</v>
          </cell>
          <cell r="T3370" t="str">
            <v>Active</v>
          </cell>
          <cell r="U3370" t="str">
            <v>Masspay</v>
          </cell>
        </row>
        <row r="3371">
          <cell r="J3371" t="str">
            <v>SG-Ofx-02/2025</v>
          </cell>
          <cell r="K3371">
            <v>45723</v>
          </cell>
          <cell r="L3371" t="str">
            <v>Monthly Billing</v>
          </cell>
          <cell r="M3371">
            <v>25032</v>
          </cell>
          <cell r="N3371">
            <v>25032</v>
          </cell>
          <cell r="O3371"/>
          <cell r="P3371" t="str">
            <v>Feb/2025</v>
          </cell>
          <cell r="Q3371">
            <v>25032</v>
          </cell>
          <cell r="R3371">
            <v>329</v>
          </cell>
          <cell r="S3371">
            <v>0</v>
          </cell>
          <cell r="T3371" t="str">
            <v>Active</v>
          </cell>
          <cell r="U3371" t="str">
            <v>Masspay</v>
          </cell>
        </row>
        <row r="3372">
          <cell r="J3372" t="str">
            <v>SG-Ofx-03/2025</v>
          </cell>
          <cell r="K3372">
            <v>45754</v>
          </cell>
          <cell r="L3372" t="str">
            <v>Monthly Billing</v>
          </cell>
          <cell r="M3372">
            <v>25398.5</v>
          </cell>
          <cell r="N3372">
            <v>25398.5</v>
          </cell>
          <cell r="O3372"/>
          <cell r="P3372" t="str">
            <v>Mar/2025</v>
          </cell>
          <cell r="Q3372">
            <v>25398.5</v>
          </cell>
          <cell r="R3372">
            <v>298</v>
          </cell>
          <cell r="S3372">
            <v>0</v>
          </cell>
          <cell r="T3372" t="str">
            <v>Active</v>
          </cell>
          <cell r="U3372" t="str">
            <v>Masspay</v>
          </cell>
        </row>
        <row r="3373">
          <cell r="J3373" t="str">
            <v>SG-Ofx-04/2025</v>
          </cell>
          <cell r="K3373">
            <v>45784</v>
          </cell>
          <cell r="L3373" t="str">
            <v>Monthly Billing</v>
          </cell>
          <cell r="M3373">
            <v>26061.5</v>
          </cell>
          <cell r="N3373">
            <v>0</v>
          </cell>
          <cell r="O3373">
            <v>0</v>
          </cell>
          <cell r="P3373" t="str">
            <v>Apr/2025</v>
          </cell>
          <cell r="Q3373">
            <v>26061.5</v>
          </cell>
          <cell r="R3373">
            <v>268</v>
          </cell>
          <cell r="S3373">
            <v>0</v>
          </cell>
          <cell r="T3373" t="str">
            <v>Active</v>
          </cell>
          <cell r="U3373" t="str">
            <v>Masspay</v>
          </cell>
        </row>
        <row r="3374">
          <cell r="J3374" t="str">
            <v>SG-Ofx-05/2025</v>
          </cell>
          <cell r="K3374">
            <v>45815</v>
          </cell>
          <cell r="L3374" t="str">
            <v>Monthly Billing</v>
          </cell>
          <cell r="M3374">
            <v>26753</v>
          </cell>
          <cell r="N3374">
            <v>26753</v>
          </cell>
          <cell r="O3374"/>
          <cell r="P3374" t="str">
            <v>May/2025</v>
          </cell>
          <cell r="Q3374">
            <v>26753</v>
          </cell>
          <cell r="R3374">
            <v>237</v>
          </cell>
          <cell r="S3374">
            <v>0</v>
          </cell>
          <cell r="T3374" t="str">
            <v>Active</v>
          </cell>
          <cell r="U3374" t="str">
            <v>Masspay</v>
          </cell>
        </row>
        <row r="3375">
          <cell r="J3375" t="str">
            <v>SG-Ofx-06/2025</v>
          </cell>
          <cell r="K3375">
            <v>45845</v>
          </cell>
          <cell r="L3375" t="str">
            <v>Monthly Billing</v>
          </cell>
          <cell r="M3375">
            <v>26120</v>
          </cell>
          <cell r="N3375">
            <v>26120</v>
          </cell>
          <cell r="O3375"/>
          <cell r="P3375" t="str">
            <v>Jun/2025</v>
          </cell>
          <cell r="Q3375">
            <v>26120</v>
          </cell>
          <cell r="R3375">
            <v>207</v>
          </cell>
          <cell r="S3375">
            <v>0</v>
          </cell>
          <cell r="T3375" t="str">
            <v>Active</v>
          </cell>
          <cell r="U3375" t="str">
            <v>Masspay</v>
          </cell>
        </row>
        <row r="3376">
          <cell r="J3376" t="str">
            <v>SG-Ofx-07/2025</v>
          </cell>
          <cell r="K3376">
            <v>45876</v>
          </cell>
          <cell r="L3376" t="str">
            <v>Monthly Billing</v>
          </cell>
          <cell r="M3376">
            <v>26137</v>
          </cell>
          <cell r="N3376">
            <v>26137</v>
          </cell>
          <cell r="O3376">
            <v>0</v>
          </cell>
          <cell r="P3376" t="str">
            <v>Jul/2025</v>
          </cell>
          <cell r="Q3376">
            <v>26137</v>
          </cell>
          <cell r="R3376">
            <v>176</v>
          </cell>
          <cell r="S3376">
            <v>0</v>
          </cell>
          <cell r="T3376" t="str">
            <v>Active</v>
          </cell>
          <cell r="U3376" t="str">
            <v>Masspay</v>
          </cell>
        </row>
        <row r="3377">
          <cell r="J3377" t="str">
            <v>SG-Ofx-08/2025</v>
          </cell>
          <cell r="K3377">
            <v>45908</v>
          </cell>
          <cell r="L3377" t="str">
            <v>Monthly Billing</v>
          </cell>
          <cell r="M3377">
            <v>26294</v>
          </cell>
          <cell r="N3377">
            <v>26294</v>
          </cell>
          <cell r="O3377">
            <v>0</v>
          </cell>
          <cell r="P3377" t="str">
            <v>Aug/2025</v>
          </cell>
          <cell r="Q3377">
            <v>26294</v>
          </cell>
          <cell r="R3377">
            <v>144</v>
          </cell>
          <cell r="S3377">
            <v>0</v>
          </cell>
          <cell r="T3377" t="str">
            <v>Active</v>
          </cell>
          <cell r="U3377" t="str">
            <v>Masspay</v>
          </cell>
        </row>
        <row r="3378">
          <cell r="J3378" t="str">
            <v>SG-Ofx-09/2025</v>
          </cell>
          <cell r="K3378">
            <v>45937</v>
          </cell>
          <cell r="L3378" t="str">
            <v>Monthly Billing</v>
          </cell>
          <cell r="M3378">
            <v>25988.25</v>
          </cell>
          <cell r="N3378">
            <v>25988.25</v>
          </cell>
          <cell r="O3378">
            <v>0</v>
          </cell>
          <cell r="P3378" t="str">
            <v>Sep/2025</v>
          </cell>
          <cell r="Q3378">
            <v>25988.25</v>
          </cell>
          <cell r="R3378">
            <v>115</v>
          </cell>
          <cell r="S3378">
            <v>0</v>
          </cell>
          <cell r="T3378" t="str">
            <v>Active</v>
          </cell>
          <cell r="U3378" t="str">
            <v>Masspay</v>
          </cell>
        </row>
        <row r="3379">
          <cell r="J3379" t="str">
            <v>SG-Ofx-10/2025</v>
          </cell>
          <cell r="K3379">
            <v>45968</v>
          </cell>
          <cell r="L3379" t="str">
            <v>Monthly Billing</v>
          </cell>
          <cell r="M3379">
            <v>28672.25</v>
          </cell>
          <cell r="N3379">
            <v>28672.25</v>
          </cell>
          <cell r="O3379">
            <v>0</v>
          </cell>
          <cell r="P3379" t="str">
            <v>Oct/2025</v>
          </cell>
          <cell r="Q3379">
            <v>28672.25</v>
          </cell>
          <cell r="R3379">
            <v>84</v>
          </cell>
          <cell r="S3379">
            <v>0</v>
          </cell>
          <cell r="T3379" t="str">
            <v>Active</v>
          </cell>
          <cell r="U3379" t="str">
            <v>Masspay</v>
          </cell>
        </row>
        <row r="3380">
          <cell r="J3380" t="str">
            <v>SG-Ofx-11/2025</v>
          </cell>
          <cell r="K3380">
            <v>45999</v>
          </cell>
          <cell r="L3380" t="str">
            <v>Monthly Billing</v>
          </cell>
          <cell r="M3380">
            <v>27589</v>
          </cell>
          <cell r="N3380">
            <v>27589</v>
          </cell>
          <cell r="O3380">
            <v>0</v>
          </cell>
          <cell r="P3380" t="str">
            <v>Nov/2025</v>
          </cell>
          <cell r="Q3380">
            <v>27589</v>
          </cell>
          <cell r="R3380">
            <v>53</v>
          </cell>
          <cell r="S3380">
            <v>0</v>
          </cell>
          <cell r="T3380" t="str">
            <v>Active</v>
          </cell>
          <cell r="U3380" t="str">
            <v>Masspay</v>
          </cell>
        </row>
        <row r="3381">
          <cell r="J3381" t="str">
            <v>SG-Ofx-12/2025</v>
          </cell>
          <cell r="K3381">
            <v>46032</v>
          </cell>
          <cell r="L3381" t="str">
            <v>Monthly Billing</v>
          </cell>
          <cell r="M3381">
            <v>29702.5</v>
          </cell>
          <cell r="N3381">
            <v>29702.5</v>
          </cell>
          <cell r="O3381">
            <v>0</v>
          </cell>
          <cell r="P3381" t="str">
            <v>Dec/2025</v>
          </cell>
          <cell r="Q3381">
            <v>29702.5</v>
          </cell>
          <cell r="R3381">
            <v>20</v>
          </cell>
          <cell r="S3381">
            <v>0</v>
          </cell>
          <cell r="T3381" t="str">
            <v>Active</v>
          </cell>
          <cell r="U3381" t="str">
            <v>Masspay</v>
          </cell>
        </row>
        <row r="3382">
          <cell r="J3382" t="str">
            <v>SG-Om Distribuidora-09/2023</v>
          </cell>
          <cell r="K3382">
            <v>45210</v>
          </cell>
          <cell r="L3382" t="str">
            <v>Monthly Billing</v>
          </cell>
          <cell r="M3382">
            <v>4</v>
          </cell>
          <cell r="N3382">
            <v>4</v>
          </cell>
          <cell r="O3382"/>
          <cell r="P3382" t="str">
            <v>Sep/2023</v>
          </cell>
          <cell r="Q3382">
            <v>4</v>
          </cell>
          <cell r="R3382">
            <v>842</v>
          </cell>
          <cell r="S3382">
            <v>0</v>
          </cell>
          <cell r="T3382" t="str">
            <v>Active</v>
          </cell>
          <cell r="U3382" t="str">
            <v>Masspay</v>
          </cell>
        </row>
        <row r="3383">
          <cell r="J3383" t="str">
            <v>SG -Om Distribuidora-10/2023</v>
          </cell>
          <cell r="K3383">
            <v>45233</v>
          </cell>
          <cell r="L3383" t="str">
            <v>Client Setup Fee</v>
          </cell>
          <cell r="M3383">
            <v>4500</v>
          </cell>
          <cell r="N3383">
            <v>4500</v>
          </cell>
          <cell r="O3383"/>
          <cell r="P3383" t="str">
            <v>Oct/2023</v>
          </cell>
          <cell r="Q3383">
            <v>4500</v>
          </cell>
          <cell r="R3383">
            <v>819</v>
          </cell>
          <cell r="S3383">
            <v>0</v>
          </cell>
          <cell r="T3383" t="str">
            <v>Active</v>
          </cell>
          <cell r="U3383" t="str">
            <v>Masspay</v>
          </cell>
        </row>
        <row r="3384">
          <cell r="J3384" t="str">
            <v>SG-Om Distribuidora-10/2023</v>
          </cell>
          <cell r="K3384">
            <v>45239</v>
          </cell>
          <cell r="L3384" t="str">
            <v>Monthly Billing</v>
          </cell>
          <cell r="M3384">
            <v>26</v>
          </cell>
          <cell r="N3384">
            <v>26</v>
          </cell>
          <cell r="O3384"/>
          <cell r="P3384" t="str">
            <v>Oct/2023</v>
          </cell>
          <cell r="Q3384">
            <v>26</v>
          </cell>
          <cell r="R3384">
            <v>813</v>
          </cell>
          <cell r="S3384">
            <v>0</v>
          </cell>
          <cell r="T3384" t="str">
            <v>Active</v>
          </cell>
          <cell r="U3384" t="str">
            <v>Masspay</v>
          </cell>
        </row>
        <row r="3385">
          <cell r="J3385" t="str">
            <v>SG-Om Distribuidora-11/2023</v>
          </cell>
          <cell r="K3385">
            <v>45269</v>
          </cell>
          <cell r="L3385" t="str">
            <v>Monthly Billing</v>
          </cell>
          <cell r="M3385">
            <v>1000</v>
          </cell>
          <cell r="N3385">
            <v>1000</v>
          </cell>
          <cell r="O3385"/>
          <cell r="P3385" t="str">
            <v>Nov/2023</v>
          </cell>
          <cell r="Q3385">
            <v>1000</v>
          </cell>
          <cell r="R3385">
            <v>783</v>
          </cell>
          <cell r="S3385">
            <v>0</v>
          </cell>
          <cell r="T3385" t="str">
            <v>Active</v>
          </cell>
          <cell r="U3385" t="str">
            <v>Masspay</v>
          </cell>
        </row>
        <row r="3386">
          <cell r="J3386" t="str">
            <v>SG-Om Distribuidora-12/2023</v>
          </cell>
          <cell r="K3386">
            <v>45300</v>
          </cell>
          <cell r="L3386" t="str">
            <v>Monthly Billing</v>
          </cell>
          <cell r="M3386">
            <v>2000</v>
          </cell>
          <cell r="N3386">
            <v>2000</v>
          </cell>
          <cell r="O3386"/>
          <cell r="P3386" t="str">
            <v>Dec/2023</v>
          </cell>
          <cell r="Q3386">
            <v>2000</v>
          </cell>
          <cell r="R3386">
            <v>752</v>
          </cell>
          <cell r="S3386">
            <v>0</v>
          </cell>
          <cell r="T3386" t="str">
            <v>Active</v>
          </cell>
          <cell r="U3386" t="str">
            <v>Masspay</v>
          </cell>
        </row>
        <row r="3387">
          <cell r="J3387" t="str">
            <v>SG-Om Distribuidora-01/2024</v>
          </cell>
          <cell r="K3387">
            <v>45331</v>
          </cell>
          <cell r="L3387" t="str">
            <v>Monthly Billing</v>
          </cell>
          <cell r="M3387">
            <v>3000</v>
          </cell>
          <cell r="N3387">
            <v>3000</v>
          </cell>
          <cell r="O3387"/>
          <cell r="P3387" t="str">
            <v>Jan/2024</v>
          </cell>
          <cell r="Q3387">
            <v>3000</v>
          </cell>
          <cell r="R3387">
            <v>721</v>
          </cell>
          <cell r="S3387">
            <v>0</v>
          </cell>
          <cell r="T3387" t="str">
            <v>Active</v>
          </cell>
          <cell r="U3387" t="str">
            <v>Masspay</v>
          </cell>
        </row>
        <row r="3388">
          <cell r="J3388" t="str">
            <v>SG-Om Distribuidora-02/2024</v>
          </cell>
          <cell r="K3388">
            <v>45360</v>
          </cell>
          <cell r="L3388" t="str">
            <v>Monthly Billing</v>
          </cell>
          <cell r="M3388">
            <v>3000</v>
          </cell>
          <cell r="N3388">
            <v>3000</v>
          </cell>
          <cell r="O3388"/>
          <cell r="P3388" t="str">
            <v>Feb/2024</v>
          </cell>
          <cell r="Q3388">
            <v>3000</v>
          </cell>
          <cell r="R3388">
            <v>692</v>
          </cell>
          <cell r="S3388">
            <v>0</v>
          </cell>
          <cell r="T3388" t="str">
            <v>Active</v>
          </cell>
          <cell r="U3388" t="str">
            <v>Masspay</v>
          </cell>
        </row>
        <row r="3389">
          <cell r="J3389" t="str">
            <v>SG-Om Distribuidora-03/2024</v>
          </cell>
          <cell r="K3389">
            <v>45390</v>
          </cell>
          <cell r="L3389" t="str">
            <v>Monthly Billing</v>
          </cell>
          <cell r="M3389">
            <v>3000</v>
          </cell>
          <cell r="N3389">
            <v>3000</v>
          </cell>
          <cell r="O3389"/>
          <cell r="P3389" t="str">
            <v>Mar/2024</v>
          </cell>
          <cell r="Q3389">
            <v>3000</v>
          </cell>
          <cell r="R3389">
            <v>662</v>
          </cell>
          <cell r="S3389">
            <v>0</v>
          </cell>
          <cell r="T3389" t="str">
            <v>Active</v>
          </cell>
          <cell r="U3389" t="str">
            <v>Masspay</v>
          </cell>
        </row>
        <row r="3390">
          <cell r="J3390" t="str">
            <v>SG-Om Distribuidora-04/2024</v>
          </cell>
          <cell r="K3390">
            <v>45420</v>
          </cell>
          <cell r="L3390" t="str">
            <v>Monthly Billing</v>
          </cell>
          <cell r="M3390">
            <v>3000</v>
          </cell>
          <cell r="N3390">
            <v>3000</v>
          </cell>
          <cell r="O3390"/>
          <cell r="P3390" t="str">
            <v>Apr/2024</v>
          </cell>
          <cell r="Q3390">
            <v>3000</v>
          </cell>
          <cell r="R3390">
            <v>632</v>
          </cell>
          <cell r="S3390">
            <v>0</v>
          </cell>
          <cell r="T3390" t="str">
            <v>Active</v>
          </cell>
          <cell r="U3390" t="str">
            <v>Masspay</v>
          </cell>
        </row>
        <row r="3391">
          <cell r="J3391" t="str">
            <v>SG-Om Distribuidora-05/2024</v>
          </cell>
          <cell r="K3391">
            <v>45453</v>
          </cell>
          <cell r="L3391" t="str">
            <v>Monthly Billing</v>
          </cell>
          <cell r="M3391">
            <v>3000</v>
          </cell>
          <cell r="N3391">
            <v>3000</v>
          </cell>
          <cell r="O3391"/>
          <cell r="P3391" t="str">
            <v>May/2024</v>
          </cell>
          <cell r="Q3391">
            <v>3000</v>
          </cell>
          <cell r="R3391">
            <v>599</v>
          </cell>
          <cell r="S3391">
            <v>0</v>
          </cell>
          <cell r="T3391" t="str">
            <v>Active</v>
          </cell>
          <cell r="U3391" t="str">
            <v>Masspay</v>
          </cell>
        </row>
        <row r="3392">
          <cell r="J3392" t="str">
            <v>SG-Om Distribuidora-06/2024</v>
          </cell>
          <cell r="K3392">
            <v>45482</v>
          </cell>
          <cell r="L3392" t="str">
            <v>Monthly Billing</v>
          </cell>
          <cell r="M3392">
            <v>3000</v>
          </cell>
          <cell r="N3392">
            <v>3000</v>
          </cell>
          <cell r="O3392"/>
          <cell r="P3392" t="str">
            <v>Jun/2024</v>
          </cell>
          <cell r="Q3392">
            <v>3000</v>
          </cell>
          <cell r="R3392">
            <v>570</v>
          </cell>
          <cell r="S3392">
            <v>0</v>
          </cell>
          <cell r="T3392" t="str">
            <v>Active</v>
          </cell>
          <cell r="U3392" t="str">
            <v>Masspay</v>
          </cell>
        </row>
        <row r="3393">
          <cell r="J3393" t="str">
            <v>SG-Om Distribuidora-07/2024</v>
          </cell>
          <cell r="K3393">
            <v>45512</v>
          </cell>
          <cell r="L3393" t="str">
            <v>Monthly Billing</v>
          </cell>
          <cell r="M3393">
            <v>3000</v>
          </cell>
          <cell r="N3393">
            <v>3000</v>
          </cell>
          <cell r="O3393"/>
          <cell r="P3393" t="str">
            <v>Jul/2024</v>
          </cell>
          <cell r="Q3393">
            <v>3000</v>
          </cell>
          <cell r="R3393">
            <v>540</v>
          </cell>
          <cell r="S3393">
            <v>0</v>
          </cell>
          <cell r="T3393" t="str">
            <v>Active</v>
          </cell>
          <cell r="U3393" t="str">
            <v>Masspay</v>
          </cell>
        </row>
        <row r="3394">
          <cell r="J3394" t="str">
            <v>SG-Om Distribuidora-08/2024</v>
          </cell>
          <cell r="K3394">
            <v>45545</v>
          </cell>
          <cell r="L3394" t="str">
            <v>Monthly Billing</v>
          </cell>
          <cell r="M3394">
            <v>3000</v>
          </cell>
          <cell r="N3394">
            <v>3000</v>
          </cell>
          <cell r="O3394"/>
          <cell r="P3394" t="str">
            <v>Aug/2024</v>
          </cell>
          <cell r="Q3394">
            <v>3000</v>
          </cell>
          <cell r="R3394">
            <v>507</v>
          </cell>
          <cell r="S3394">
            <v>0</v>
          </cell>
          <cell r="T3394" t="str">
            <v>Active</v>
          </cell>
          <cell r="U3394" t="str">
            <v>Masspay</v>
          </cell>
        </row>
        <row r="3395">
          <cell r="J3395" t="str">
            <v>SG-CN-Om Distribuidora-08-2024</v>
          </cell>
          <cell r="K3395">
            <v>45562</v>
          </cell>
          <cell r="L3395" t="str">
            <v>Credit Note</v>
          </cell>
          <cell r="M3395">
            <v>-3000</v>
          </cell>
          <cell r="N3395">
            <v>-3000</v>
          </cell>
          <cell r="O3395">
            <v>0</v>
          </cell>
          <cell r="P3395" t="str">
            <v>Aug/2024</v>
          </cell>
          <cell r="Q3395">
            <v>-3000</v>
          </cell>
          <cell r="R3395">
            <v>490</v>
          </cell>
          <cell r="S3395">
            <v>0</v>
          </cell>
          <cell r="T3395" t="str">
            <v>Active</v>
          </cell>
          <cell r="U3395" t="str">
            <v>Masspay</v>
          </cell>
        </row>
        <row r="3396">
          <cell r="J3396" t="str">
            <v>SG-Omipay-11/2022</v>
          </cell>
          <cell r="K3396">
            <v>44907</v>
          </cell>
          <cell r="L3396" t="str">
            <v>Monthly Billing</v>
          </cell>
          <cell r="M3396">
            <v>318.39999999999998</v>
          </cell>
          <cell r="N3396">
            <v>318.39999999999998</v>
          </cell>
          <cell r="O3396"/>
          <cell r="P3396" t="str">
            <v>Nov/2022</v>
          </cell>
          <cell r="Q3396">
            <v>318.39999999999998</v>
          </cell>
          <cell r="R3396">
            <v>1145</v>
          </cell>
          <cell r="S3396">
            <v>0</v>
          </cell>
          <cell r="T3396" t="str">
            <v>Active</v>
          </cell>
          <cell r="U3396" t="str">
            <v>Masspay</v>
          </cell>
        </row>
        <row r="3397">
          <cell r="J3397" t="str">
            <v>SG-Omipay-12/2022</v>
          </cell>
          <cell r="K3397">
            <v>44933</v>
          </cell>
          <cell r="L3397" t="str">
            <v>Monthly Billing</v>
          </cell>
          <cell r="M3397">
            <v>187.2</v>
          </cell>
          <cell r="N3397">
            <v>187.2</v>
          </cell>
          <cell r="O3397"/>
          <cell r="P3397" t="str">
            <v>Dec/2022</v>
          </cell>
          <cell r="Q3397">
            <v>187.2</v>
          </cell>
          <cell r="R3397">
            <v>1119</v>
          </cell>
          <cell r="S3397">
            <v>0</v>
          </cell>
          <cell r="T3397" t="str">
            <v>Active</v>
          </cell>
          <cell r="U3397" t="str">
            <v>Masspay</v>
          </cell>
        </row>
        <row r="3398">
          <cell r="J3398" t="str">
            <v>SG-Omipay-01/2023</v>
          </cell>
          <cell r="K3398">
            <v>44964</v>
          </cell>
          <cell r="L3398" t="str">
            <v>Monthly Billing</v>
          </cell>
          <cell r="M3398">
            <v>133</v>
          </cell>
          <cell r="N3398">
            <v>133</v>
          </cell>
          <cell r="O3398"/>
          <cell r="P3398" t="str">
            <v>Jan/2023</v>
          </cell>
          <cell r="Q3398">
            <v>133</v>
          </cell>
          <cell r="R3398">
            <v>1088</v>
          </cell>
          <cell r="S3398">
            <v>0</v>
          </cell>
          <cell r="T3398" t="str">
            <v>Active</v>
          </cell>
          <cell r="U3398" t="str">
            <v>Masspay</v>
          </cell>
        </row>
        <row r="3399">
          <cell r="J3399" t="str">
            <v>SG-Omipay-02/2023</v>
          </cell>
          <cell r="K3399">
            <v>44992</v>
          </cell>
          <cell r="L3399" t="str">
            <v>Monthly Billing</v>
          </cell>
          <cell r="M3399">
            <v>60.8</v>
          </cell>
          <cell r="N3399">
            <v>60.8</v>
          </cell>
          <cell r="O3399"/>
          <cell r="P3399" t="str">
            <v>Feb/2023</v>
          </cell>
          <cell r="Q3399">
            <v>60.8</v>
          </cell>
          <cell r="R3399">
            <v>1060</v>
          </cell>
          <cell r="S3399">
            <v>0</v>
          </cell>
          <cell r="T3399" t="str">
            <v>Active</v>
          </cell>
          <cell r="U3399" t="str">
            <v>Masspay</v>
          </cell>
        </row>
        <row r="3400">
          <cell r="J3400" t="str">
            <v>SG-Omipay-03/2023</v>
          </cell>
          <cell r="K3400">
            <v>45023</v>
          </cell>
          <cell r="L3400" t="str">
            <v>Monthly Billing</v>
          </cell>
          <cell r="M3400">
            <v>84</v>
          </cell>
          <cell r="N3400">
            <v>84</v>
          </cell>
          <cell r="O3400"/>
          <cell r="P3400" t="str">
            <v>Mar/2023</v>
          </cell>
          <cell r="Q3400">
            <v>84</v>
          </cell>
          <cell r="R3400">
            <v>1029</v>
          </cell>
          <cell r="S3400">
            <v>0</v>
          </cell>
          <cell r="T3400" t="str">
            <v>Active</v>
          </cell>
          <cell r="U3400" t="str">
            <v>Masspay</v>
          </cell>
        </row>
        <row r="3401">
          <cell r="J3401" t="str">
            <v>SG-Omipay-04/2023</v>
          </cell>
          <cell r="K3401">
            <v>45054</v>
          </cell>
          <cell r="L3401" t="str">
            <v>Monthly Billing</v>
          </cell>
          <cell r="M3401">
            <v>85.72</v>
          </cell>
          <cell r="N3401">
            <v>85.72</v>
          </cell>
          <cell r="O3401"/>
          <cell r="P3401" t="str">
            <v>Apr/2023</v>
          </cell>
          <cell r="Q3401">
            <v>85.72</v>
          </cell>
          <cell r="R3401">
            <v>998</v>
          </cell>
          <cell r="S3401">
            <v>0</v>
          </cell>
          <cell r="T3401" t="str">
            <v>Active</v>
          </cell>
          <cell r="U3401" t="str">
            <v>Masspay</v>
          </cell>
        </row>
        <row r="3402">
          <cell r="J3402" t="str">
            <v>SG-Omipay-05/2023</v>
          </cell>
          <cell r="K3402">
            <v>45084</v>
          </cell>
          <cell r="L3402" t="str">
            <v>Monthly Billing</v>
          </cell>
          <cell r="M3402">
            <v>131.31</v>
          </cell>
          <cell r="N3402">
            <v>131.31</v>
          </cell>
          <cell r="O3402"/>
          <cell r="P3402" t="str">
            <v>May/2023</v>
          </cell>
          <cell r="Q3402">
            <v>131.31</v>
          </cell>
          <cell r="R3402">
            <v>968</v>
          </cell>
          <cell r="S3402">
            <v>0</v>
          </cell>
          <cell r="T3402" t="str">
            <v>Active</v>
          </cell>
          <cell r="U3402" t="str">
            <v>Masspay</v>
          </cell>
        </row>
        <row r="3403">
          <cell r="J3403" t="str">
            <v>SG-Omipay-06/2023</v>
          </cell>
          <cell r="K3403">
            <v>45114</v>
          </cell>
          <cell r="L3403" t="str">
            <v>Monthly Billing</v>
          </cell>
          <cell r="M3403">
            <v>210.78</v>
          </cell>
          <cell r="N3403">
            <v>210.78</v>
          </cell>
          <cell r="O3403"/>
          <cell r="P3403" t="str">
            <v>Jun/2023</v>
          </cell>
          <cell r="Q3403">
            <v>210.78</v>
          </cell>
          <cell r="R3403">
            <v>938</v>
          </cell>
          <cell r="S3403">
            <v>0</v>
          </cell>
          <cell r="T3403" t="str">
            <v>Active</v>
          </cell>
          <cell r="U3403" t="str">
            <v>Masspay</v>
          </cell>
        </row>
        <row r="3404">
          <cell r="J3404" t="str">
            <v>SG-Omipay-07/2023</v>
          </cell>
          <cell r="K3404">
            <v>45145</v>
          </cell>
          <cell r="L3404" t="str">
            <v>Monthly Billing</v>
          </cell>
          <cell r="M3404">
            <v>631.16999999999996</v>
          </cell>
          <cell r="N3404">
            <v>631.16999999999996</v>
          </cell>
          <cell r="O3404"/>
          <cell r="P3404" t="str">
            <v>Jul/2023</v>
          </cell>
          <cell r="Q3404">
            <v>631.16999999999996</v>
          </cell>
          <cell r="R3404">
            <v>907</v>
          </cell>
          <cell r="S3404">
            <v>0</v>
          </cell>
          <cell r="T3404" t="str">
            <v>Active</v>
          </cell>
          <cell r="U3404" t="str">
            <v>Masspay</v>
          </cell>
        </row>
        <row r="3405">
          <cell r="J3405" t="str">
            <v>SG -Omipay-08/2023</v>
          </cell>
          <cell r="K3405">
            <v>45176</v>
          </cell>
          <cell r="L3405" t="str">
            <v>Monthly Billing</v>
          </cell>
          <cell r="M3405">
            <v>306.5</v>
          </cell>
          <cell r="N3405">
            <v>306.5</v>
          </cell>
          <cell r="O3405"/>
          <cell r="P3405" t="str">
            <v>Aug/2023</v>
          </cell>
          <cell r="Q3405">
            <v>306.5</v>
          </cell>
          <cell r="R3405">
            <v>876</v>
          </cell>
          <cell r="S3405">
            <v>0</v>
          </cell>
          <cell r="T3405" t="str">
            <v>Active</v>
          </cell>
          <cell r="U3405" t="str">
            <v>Masspay</v>
          </cell>
        </row>
        <row r="3406">
          <cell r="J3406" t="str">
            <v>SG-Omipay-09/2023</v>
          </cell>
          <cell r="K3406">
            <v>45206</v>
          </cell>
          <cell r="L3406" t="str">
            <v>Monthly Billing</v>
          </cell>
          <cell r="M3406">
            <v>899.9</v>
          </cell>
          <cell r="N3406">
            <v>899.9</v>
          </cell>
          <cell r="O3406"/>
          <cell r="P3406" t="str">
            <v>Sep/2023</v>
          </cell>
          <cell r="Q3406">
            <v>899.9</v>
          </cell>
          <cell r="R3406">
            <v>846</v>
          </cell>
          <cell r="S3406">
            <v>0</v>
          </cell>
          <cell r="T3406" t="str">
            <v>Active</v>
          </cell>
          <cell r="U3406" t="str">
            <v>Masspay</v>
          </cell>
        </row>
        <row r="3407">
          <cell r="J3407" t="str">
            <v>SG-Omipay-DN-08/2023</v>
          </cell>
          <cell r="K3407">
            <v>45205</v>
          </cell>
          <cell r="L3407" t="str">
            <v>Monthly Billing</v>
          </cell>
          <cell r="M3407">
            <v>829.92</v>
          </cell>
          <cell r="N3407">
            <v>829.92</v>
          </cell>
          <cell r="O3407"/>
          <cell r="P3407" t="str">
            <v>July/2023</v>
          </cell>
          <cell r="Q3407">
            <v>829.92</v>
          </cell>
          <cell r="R3407">
            <v>847</v>
          </cell>
          <cell r="S3407">
            <v>0</v>
          </cell>
          <cell r="T3407" t="str">
            <v>Active</v>
          </cell>
          <cell r="U3407" t="str">
            <v>Masspay</v>
          </cell>
        </row>
        <row r="3408">
          <cell r="J3408" t="str">
            <v>SG-Omipay-10/2023</v>
          </cell>
          <cell r="K3408">
            <v>45237</v>
          </cell>
          <cell r="L3408" t="str">
            <v>Monthly Billing</v>
          </cell>
          <cell r="M3408">
            <v>1153.2</v>
          </cell>
          <cell r="N3408">
            <v>1153.2</v>
          </cell>
          <cell r="O3408"/>
          <cell r="P3408" t="str">
            <v>Oct/2023</v>
          </cell>
          <cell r="Q3408">
            <v>1153.2</v>
          </cell>
          <cell r="R3408">
            <v>815</v>
          </cell>
          <cell r="S3408">
            <v>0</v>
          </cell>
          <cell r="T3408" t="str">
            <v>Active</v>
          </cell>
          <cell r="U3408" t="str">
            <v>Masspay</v>
          </cell>
        </row>
        <row r="3409">
          <cell r="J3409" t="str">
            <v>SG-Omipay-11/2023</v>
          </cell>
          <cell r="K3409">
            <v>45267</v>
          </cell>
          <cell r="L3409" t="str">
            <v>Monthly Billing</v>
          </cell>
          <cell r="M3409">
            <v>650.5</v>
          </cell>
          <cell r="N3409">
            <v>650.5</v>
          </cell>
          <cell r="O3409"/>
          <cell r="P3409" t="str">
            <v>Nov/2023</v>
          </cell>
          <cell r="Q3409">
            <v>650.5</v>
          </cell>
          <cell r="R3409">
            <v>785</v>
          </cell>
          <cell r="S3409">
            <v>0</v>
          </cell>
          <cell r="T3409" t="str">
            <v>Active</v>
          </cell>
          <cell r="U3409" t="str">
            <v>Masspay</v>
          </cell>
        </row>
        <row r="3410">
          <cell r="J3410" t="str">
            <v>SG-Omipay-12/2023</v>
          </cell>
          <cell r="K3410">
            <v>45299</v>
          </cell>
          <cell r="L3410" t="str">
            <v>Monthly Billing</v>
          </cell>
          <cell r="M3410">
            <v>592.29999999999995</v>
          </cell>
          <cell r="N3410">
            <v>592.29999999999995</v>
          </cell>
          <cell r="O3410"/>
          <cell r="P3410" t="str">
            <v>Dec/2023</v>
          </cell>
          <cell r="Q3410">
            <v>592.29999999999995</v>
          </cell>
          <cell r="R3410">
            <v>753</v>
          </cell>
          <cell r="S3410">
            <v>0</v>
          </cell>
          <cell r="T3410" t="str">
            <v>Active</v>
          </cell>
          <cell r="U3410" t="str">
            <v>Masspay</v>
          </cell>
        </row>
        <row r="3411">
          <cell r="J3411" t="str">
            <v>SG-Omipay-01/2024</v>
          </cell>
          <cell r="K3411">
            <v>45329</v>
          </cell>
          <cell r="L3411" t="str">
            <v>Monthly Billing</v>
          </cell>
          <cell r="M3411">
            <v>558.20000000000005</v>
          </cell>
          <cell r="N3411">
            <v>558.20000000000005</v>
          </cell>
          <cell r="O3411"/>
          <cell r="P3411" t="str">
            <v>Jan/2024</v>
          </cell>
          <cell r="Q3411">
            <v>558.20000000000005</v>
          </cell>
          <cell r="R3411">
            <v>723</v>
          </cell>
          <cell r="S3411">
            <v>0</v>
          </cell>
          <cell r="T3411" t="str">
            <v>Active</v>
          </cell>
          <cell r="U3411" t="str">
            <v>Masspay</v>
          </cell>
        </row>
        <row r="3412">
          <cell r="J3412" t="str">
            <v>SG-Omipay-02/2024</v>
          </cell>
          <cell r="K3412">
            <v>45358</v>
          </cell>
          <cell r="L3412" t="str">
            <v>Monthly Billing</v>
          </cell>
          <cell r="M3412">
            <v>352.3</v>
          </cell>
          <cell r="N3412">
            <v>352.3</v>
          </cell>
          <cell r="O3412"/>
          <cell r="P3412" t="str">
            <v>Feb/2024</v>
          </cell>
          <cell r="Q3412">
            <v>352.3</v>
          </cell>
          <cell r="R3412">
            <v>694</v>
          </cell>
          <cell r="S3412">
            <v>0</v>
          </cell>
          <cell r="T3412" t="str">
            <v>Active</v>
          </cell>
          <cell r="U3412" t="str">
            <v>Masspay</v>
          </cell>
        </row>
        <row r="3413">
          <cell r="J3413" t="str">
            <v>SG-Omipay-03/2024</v>
          </cell>
          <cell r="K3413">
            <v>45390</v>
          </cell>
          <cell r="L3413" t="str">
            <v>Monthly Billing</v>
          </cell>
          <cell r="M3413">
            <v>373.65</v>
          </cell>
          <cell r="N3413">
            <v>373.65</v>
          </cell>
          <cell r="O3413"/>
          <cell r="P3413" t="str">
            <v>Mar/2024</v>
          </cell>
          <cell r="Q3413">
            <v>373.65</v>
          </cell>
          <cell r="R3413">
            <v>662</v>
          </cell>
          <cell r="S3413">
            <v>0</v>
          </cell>
          <cell r="T3413" t="str">
            <v>Active</v>
          </cell>
          <cell r="U3413" t="str">
            <v>Masspay</v>
          </cell>
        </row>
        <row r="3414">
          <cell r="J3414" t="str">
            <v>SG-Omipay-04/2024</v>
          </cell>
          <cell r="K3414">
            <v>45419</v>
          </cell>
          <cell r="L3414" t="str">
            <v>Monthly Billing</v>
          </cell>
          <cell r="M3414">
            <v>358.6</v>
          </cell>
          <cell r="N3414">
            <v>358.6</v>
          </cell>
          <cell r="O3414"/>
          <cell r="P3414" t="str">
            <v>Apr/2024</v>
          </cell>
          <cell r="Q3414">
            <v>358.6</v>
          </cell>
          <cell r="R3414">
            <v>633</v>
          </cell>
          <cell r="S3414">
            <v>0</v>
          </cell>
          <cell r="T3414" t="str">
            <v>Active</v>
          </cell>
          <cell r="U3414" t="str">
            <v>Masspay</v>
          </cell>
        </row>
        <row r="3415">
          <cell r="J3415" t="str">
            <v>SG-Omipay-05/2024</v>
          </cell>
          <cell r="K3415">
            <v>45450</v>
          </cell>
          <cell r="L3415" t="str">
            <v>Monthly Billing</v>
          </cell>
          <cell r="M3415">
            <v>354.5</v>
          </cell>
          <cell r="N3415">
            <v>354.5</v>
          </cell>
          <cell r="O3415"/>
          <cell r="P3415" t="str">
            <v>May/2024</v>
          </cell>
          <cell r="Q3415">
            <v>354.5</v>
          </cell>
          <cell r="R3415">
            <v>602</v>
          </cell>
          <cell r="S3415">
            <v>0</v>
          </cell>
          <cell r="T3415" t="str">
            <v>Active</v>
          </cell>
          <cell r="U3415" t="str">
            <v>Masspay</v>
          </cell>
        </row>
        <row r="3416">
          <cell r="J3416" t="str">
            <v>SG-Omipay-06/2024</v>
          </cell>
          <cell r="K3416">
            <v>45481</v>
          </cell>
          <cell r="L3416" t="str">
            <v>Monthly Billing</v>
          </cell>
          <cell r="M3416">
            <v>247</v>
          </cell>
          <cell r="N3416">
            <v>247</v>
          </cell>
          <cell r="O3416"/>
          <cell r="P3416" t="str">
            <v>Jun/2024</v>
          </cell>
          <cell r="Q3416">
            <v>247</v>
          </cell>
          <cell r="R3416">
            <v>571</v>
          </cell>
          <cell r="S3416">
            <v>0</v>
          </cell>
          <cell r="T3416" t="str">
            <v>Active</v>
          </cell>
          <cell r="U3416" t="str">
            <v>Masspay</v>
          </cell>
        </row>
        <row r="3417">
          <cell r="J3417" t="str">
            <v>SG-Omipay-07/2024</v>
          </cell>
          <cell r="K3417">
            <v>45511</v>
          </cell>
          <cell r="L3417" t="str">
            <v>Monthly Billing</v>
          </cell>
          <cell r="M3417">
            <v>301.64999999999998</v>
          </cell>
          <cell r="N3417">
            <v>301.64999999999998</v>
          </cell>
          <cell r="O3417"/>
          <cell r="P3417" t="str">
            <v>Jul/2024</v>
          </cell>
          <cell r="Q3417">
            <v>301.64999999999998</v>
          </cell>
          <cell r="R3417">
            <v>541</v>
          </cell>
          <cell r="S3417">
            <v>0</v>
          </cell>
          <cell r="T3417" t="str">
            <v>Active</v>
          </cell>
          <cell r="U3417" t="str">
            <v>Masspay</v>
          </cell>
        </row>
        <row r="3418">
          <cell r="J3418" t="str">
            <v>SG-Omipay-08/2024</v>
          </cell>
          <cell r="K3418">
            <v>45542</v>
          </cell>
          <cell r="L3418" t="str">
            <v>Monthly Billing</v>
          </cell>
          <cell r="M3418">
            <v>476.95</v>
          </cell>
          <cell r="N3418">
            <v>476.95</v>
          </cell>
          <cell r="O3418"/>
          <cell r="P3418" t="str">
            <v>Aug/2024</v>
          </cell>
          <cell r="Q3418">
            <v>476.95</v>
          </cell>
          <cell r="R3418">
            <v>510</v>
          </cell>
          <cell r="S3418">
            <v>0</v>
          </cell>
          <cell r="T3418" t="str">
            <v>Active</v>
          </cell>
          <cell r="U3418" t="str">
            <v>Masspay</v>
          </cell>
        </row>
        <row r="3419">
          <cell r="J3419" t="str">
            <v>SG-Omipay-09/2024</v>
          </cell>
          <cell r="K3419">
            <v>45572</v>
          </cell>
          <cell r="L3419" t="str">
            <v>Monthly Billing</v>
          </cell>
          <cell r="M3419">
            <v>556.20000000000005</v>
          </cell>
          <cell r="N3419">
            <v>556.20000000000005</v>
          </cell>
          <cell r="O3419"/>
          <cell r="P3419" t="str">
            <v>Sep/2024</v>
          </cell>
          <cell r="Q3419">
            <v>556.20000000000005</v>
          </cell>
          <cell r="R3419">
            <v>480</v>
          </cell>
          <cell r="S3419">
            <v>0</v>
          </cell>
          <cell r="T3419" t="str">
            <v>Active</v>
          </cell>
          <cell r="U3419" t="str">
            <v>Masspay</v>
          </cell>
        </row>
        <row r="3420">
          <cell r="J3420" t="str">
            <v>SG-Omipay-10/2024</v>
          </cell>
          <cell r="K3420">
            <v>45603</v>
          </cell>
          <cell r="L3420" t="str">
            <v>Monthly Billing</v>
          </cell>
          <cell r="M3420">
            <v>322</v>
          </cell>
          <cell r="N3420">
            <v>322</v>
          </cell>
          <cell r="O3420"/>
          <cell r="P3420" t="str">
            <v>Oct/2024</v>
          </cell>
          <cell r="Q3420">
            <v>322</v>
          </cell>
          <cell r="R3420">
            <v>449</v>
          </cell>
          <cell r="S3420">
            <v>0</v>
          </cell>
          <cell r="T3420" t="str">
            <v>Active</v>
          </cell>
          <cell r="U3420" t="str">
            <v>Masspay</v>
          </cell>
        </row>
        <row r="3421">
          <cell r="J3421" t="str">
            <v>SG-Omipay-11/2024</v>
          </cell>
          <cell r="K3421">
            <v>45633</v>
          </cell>
          <cell r="L3421" t="str">
            <v>Monthly Billing</v>
          </cell>
          <cell r="M3421">
            <v>351.6</v>
          </cell>
          <cell r="N3421">
            <v>351.6</v>
          </cell>
          <cell r="O3421"/>
          <cell r="P3421" t="str">
            <v>Nov/2024</v>
          </cell>
          <cell r="Q3421">
            <v>0</v>
          </cell>
          <cell r="R3421">
            <v>419</v>
          </cell>
          <cell r="S3421">
            <v>0</v>
          </cell>
          <cell r="T3421" t="str">
            <v>Active</v>
          </cell>
          <cell r="U3421" t="str">
            <v>Masspay</v>
          </cell>
        </row>
        <row r="3422">
          <cell r="J3422" t="str">
            <v>SG-Omipay-12/2024</v>
          </cell>
          <cell r="K3422">
            <v>45664</v>
          </cell>
          <cell r="L3422" t="str">
            <v>Monthly Billing</v>
          </cell>
          <cell r="M3422">
            <v>508</v>
          </cell>
          <cell r="N3422">
            <v>508</v>
          </cell>
          <cell r="O3422">
            <v>0</v>
          </cell>
          <cell r="P3422" t="str">
            <v>Dec-2024</v>
          </cell>
          <cell r="Q3422">
            <v>508</v>
          </cell>
          <cell r="R3422">
            <v>388</v>
          </cell>
          <cell r="S3422">
            <v>0</v>
          </cell>
          <cell r="T3422" t="str">
            <v>Active</v>
          </cell>
          <cell r="U3422" t="str">
            <v>Masspay</v>
          </cell>
        </row>
        <row r="3423">
          <cell r="J3423" t="str">
            <v>SG-Omipay-01/2025</v>
          </cell>
          <cell r="K3423">
            <v>45695</v>
          </cell>
          <cell r="L3423" t="str">
            <v>Monthly Billing</v>
          </cell>
          <cell r="M3423">
            <v>615.54999999999995</v>
          </cell>
          <cell r="N3423">
            <v>615.54999999999995</v>
          </cell>
          <cell r="O3423"/>
          <cell r="P3423" t="str">
            <v>Jan/2025</v>
          </cell>
          <cell r="Q3423">
            <v>615.54999999999995</v>
          </cell>
          <cell r="R3423">
            <v>357</v>
          </cell>
          <cell r="S3423">
            <v>0</v>
          </cell>
          <cell r="T3423" t="str">
            <v>Active</v>
          </cell>
          <cell r="U3423" t="str">
            <v>Masspay</v>
          </cell>
        </row>
        <row r="3424">
          <cell r="J3424" t="str">
            <v>SG-Omipay-02/2025</v>
          </cell>
          <cell r="K3424">
            <v>45723</v>
          </cell>
          <cell r="L3424" t="str">
            <v>Monthly Billing</v>
          </cell>
          <cell r="M3424">
            <v>318.35000000000002</v>
          </cell>
          <cell r="N3424">
            <v>318.35000000000002</v>
          </cell>
          <cell r="O3424"/>
          <cell r="P3424" t="str">
            <v>Feb/2025</v>
          </cell>
          <cell r="Q3424">
            <v>318.35000000000002</v>
          </cell>
          <cell r="R3424">
            <v>329</v>
          </cell>
          <cell r="S3424">
            <v>0</v>
          </cell>
          <cell r="T3424" t="str">
            <v>Active</v>
          </cell>
          <cell r="U3424" t="str">
            <v>Masspay</v>
          </cell>
        </row>
        <row r="3425">
          <cell r="J3425" t="str">
            <v>SG-Omipay-03/2025</v>
          </cell>
          <cell r="K3425">
            <v>45754</v>
          </cell>
          <cell r="L3425" t="str">
            <v>Monthly Billing</v>
          </cell>
          <cell r="M3425">
            <v>408</v>
          </cell>
          <cell r="N3425">
            <v>408</v>
          </cell>
          <cell r="O3425"/>
          <cell r="P3425" t="str">
            <v>Mar/2025</v>
          </cell>
          <cell r="Q3425">
            <v>408</v>
          </cell>
          <cell r="R3425">
            <v>298</v>
          </cell>
          <cell r="S3425">
            <v>0</v>
          </cell>
          <cell r="T3425" t="str">
            <v>Active</v>
          </cell>
          <cell r="U3425" t="str">
            <v>Masspay</v>
          </cell>
        </row>
        <row r="3426">
          <cell r="J3426" t="str">
            <v>SG-Omipay-04/2025</v>
          </cell>
          <cell r="K3426">
            <v>45784</v>
          </cell>
          <cell r="L3426" t="str">
            <v>Monthly Billing</v>
          </cell>
          <cell r="M3426">
            <v>458.6</v>
          </cell>
          <cell r="N3426">
            <v>0</v>
          </cell>
          <cell r="O3426">
            <v>0</v>
          </cell>
          <cell r="P3426" t="str">
            <v>Apr/2025</v>
          </cell>
          <cell r="Q3426">
            <v>458.6</v>
          </cell>
          <cell r="R3426">
            <v>268</v>
          </cell>
          <cell r="S3426">
            <v>0</v>
          </cell>
          <cell r="T3426" t="str">
            <v>Active</v>
          </cell>
          <cell r="U3426" t="str">
            <v>Masspay</v>
          </cell>
        </row>
        <row r="3427">
          <cell r="J3427" t="str">
            <v>SG-Omipay-05/2025</v>
          </cell>
          <cell r="K3427">
            <v>45815</v>
          </cell>
          <cell r="L3427" t="str">
            <v>Monthly Billing</v>
          </cell>
          <cell r="M3427">
            <v>643.20000000000005</v>
          </cell>
          <cell r="N3427">
            <v>643.20000000000005</v>
          </cell>
          <cell r="O3427"/>
          <cell r="P3427" t="str">
            <v>May/2025</v>
          </cell>
          <cell r="Q3427">
            <v>643.20000000000005</v>
          </cell>
          <cell r="R3427">
            <v>237</v>
          </cell>
          <cell r="S3427">
            <v>0</v>
          </cell>
          <cell r="T3427" t="str">
            <v>Active</v>
          </cell>
          <cell r="U3427" t="str">
            <v>Masspay</v>
          </cell>
        </row>
        <row r="3428">
          <cell r="J3428" t="str">
            <v>SG-Omipay-06/2025</v>
          </cell>
          <cell r="K3428">
            <v>45845</v>
          </cell>
          <cell r="L3428" t="str">
            <v>Monthly Billing</v>
          </cell>
          <cell r="M3428">
            <v>263.89999999999998</v>
          </cell>
          <cell r="N3428">
            <v>263.89999999999998</v>
          </cell>
          <cell r="O3428"/>
          <cell r="P3428" t="str">
            <v>Jun/2025</v>
          </cell>
          <cell r="Q3428">
            <v>263.89999999999998</v>
          </cell>
          <cell r="R3428">
            <v>207</v>
          </cell>
          <cell r="S3428">
            <v>0</v>
          </cell>
          <cell r="T3428" t="str">
            <v>Active</v>
          </cell>
          <cell r="U3428" t="str">
            <v>Masspay</v>
          </cell>
        </row>
        <row r="3429">
          <cell r="J3429" t="str">
            <v>SG-Omipay-07/2025</v>
          </cell>
          <cell r="K3429">
            <v>45876</v>
          </cell>
          <cell r="L3429" t="str">
            <v>Monthly Billing</v>
          </cell>
          <cell r="M3429">
            <v>253.5</v>
          </cell>
          <cell r="N3429">
            <v>253.5</v>
          </cell>
          <cell r="O3429">
            <v>0</v>
          </cell>
          <cell r="P3429" t="str">
            <v>Jul/2025</v>
          </cell>
          <cell r="Q3429">
            <v>253.5</v>
          </cell>
          <cell r="R3429">
            <v>176</v>
          </cell>
          <cell r="S3429">
            <v>0</v>
          </cell>
          <cell r="T3429" t="str">
            <v>Active</v>
          </cell>
          <cell r="U3429" t="str">
            <v>Masspay</v>
          </cell>
        </row>
        <row r="3430">
          <cell r="J3430" t="str">
            <v>SG-Omipay-08/2025</v>
          </cell>
          <cell r="K3430">
            <v>45908</v>
          </cell>
          <cell r="L3430" t="str">
            <v>Monthly Billing</v>
          </cell>
          <cell r="M3430">
            <v>255.45</v>
          </cell>
          <cell r="N3430">
            <v>255.45</v>
          </cell>
          <cell r="O3430">
            <v>0</v>
          </cell>
          <cell r="P3430" t="str">
            <v>Aug/2025</v>
          </cell>
          <cell r="Q3430">
            <v>255.45</v>
          </cell>
          <cell r="R3430">
            <v>144</v>
          </cell>
          <cell r="S3430">
            <v>0</v>
          </cell>
          <cell r="T3430" t="str">
            <v>Active</v>
          </cell>
          <cell r="U3430" t="str">
            <v>Masspay</v>
          </cell>
        </row>
        <row r="3431">
          <cell r="J3431" t="str">
            <v>SG-Omipay-09/2025</v>
          </cell>
          <cell r="K3431">
            <v>45937</v>
          </cell>
          <cell r="L3431" t="str">
            <v>Monthly Billing</v>
          </cell>
          <cell r="M3431">
            <v>199.2</v>
          </cell>
          <cell r="N3431">
            <v>199.2</v>
          </cell>
          <cell r="O3431">
            <v>0</v>
          </cell>
          <cell r="P3431" t="str">
            <v>Sep/2025</v>
          </cell>
          <cell r="Q3431">
            <v>199.2</v>
          </cell>
          <cell r="R3431">
            <v>115</v>
          </cell>
          <cell r="S3431">
            <v>0</v>
          </cell>
          <cell r="T3431" t="str">
            <v>Active</v>
          </cell>
          <cell r="U3431" t="str">
            <v>Masspay</v>
          </cell>
        </row>
        <row r="3432">
          <cell r="J3432" t="str">
            <v>SG-Omipay-10/2025</v>
          </cell>
          <cell r="K3432">
            <v>45968</v>
          </cell>
          <cell r="L3432" t="str">
            <v>Monthly Billing</v>
          </cell>
          <cell r="M3432">
            <v>300.55</v>
          </cell>
          <cell r="N3432">
            <v>300.55</v>
          </cell>
          <cell r="O3432">
            <v>0</v>
          </cell>
          <cell r="P3432" t="str">
            <v>Oct/2025</v>
          </cell>
          <cell r="Q3432">
            <v>300.55</v>
          </cell>
          <cell r="R3432">
            <v>84</v>
          </cell>
          <cell r="S3432">
            <v>0</v>
          </cell>
          <cell r="T3432" t="str">
            <v>Active</v>
          </cell>
          <cell r="U3432" t="str">
            <v>Masspay</v>
          </cell>
        </row>
        <row r="3433">
          <cell r="J3433" t="str">
            <v>SG-Omipay-11/2025</v>
          </cell>
          <cell r="K3433">
            <v>45999</v>
          </cell>
          <cell r="L3433" t="str">
            <v>Monthly Billing</v>
          </cell>
          <cell r="M3433">
            <v>415.2</v>
          </cell>
          <cell r="N3433">
            <v>415.2</v>
          </cell>
          <cell r="O3433">
            <v>0</v>
          </cell>
          <cell r="P3433" t="str">
            <v>Nov/2025</v>
          </cell>
          <cell r="Q3433">
            <v>415.2</v>
          </cell>
          <cell r="R3433">
            <v>53</v>
          </cell>
          <cell r="S3433">
            <v>0</v>
          </cell>
          <cell r="T3433" t="str">
            <v>Active</v>
          </cell>
          <cell r="U3433" t="str">
            <v>Masspay</v>
          </cell>
        </row>
        <row r="3434">
          <cell r="J3434" t="str">
            <v>SG-Omipay-12/2025</v>
          </cell>
          <cell r="K3434">
            <v>46029</v>
          </cell>
          <cell r="L3434" t="str">
            <v>Monthly Billing</v>
          </cell>
          <cell r="M3434">
            <v>272.2</v>
          </cell>
          <cell r="N3434">
            <v>272.2</v>
          </cell>
          <cell r="O3434">
            <v>0</v>
          </cell>
          <cell r="P3434" t="str">
            <v>Dec/2025</v>
          </cell>
          <cell r="Q3434">
            <v>272.2</v>
          </cell>
          <cell r="R3434">
            <v>23</v>
          </cell>
          <cell r="S3434">
            <v>0</v>
          </cell>
          <cell r="T3434" t="str">
            <v>Active</v>
          </cell>
          <cell r="U3434" t="str">
            <v>Masspay</v>
          </cell>
        </row>
        <row r="3435">
          <cell r="J3435" t="str">
            <v>SG-one incorp-11/2023</v>
          </cell>
          <cell r="K3435">
            <v>45269</v>
          </cell>
          <cell r="L3435" t="str">
            <v>Monthly Billing</v>
          </cell>
          <cell r="M3435">
            <v>45</v>
          </cell>
          <cell r="N3435">
            <v>45</v>
          </cell>
          <cell r="O3435"/>
          <cell r="P3435" t="str">
            <v>Nov/2023</v>
          </cell>
          <cell r="Q3435">
            <v>45</v>
          </cell>
          <cell r="R3435">
            <v>783</v>
          </cell>
          <cell r="S3435">
            <v>0</v>
          </cell>
          <cell r="T3435" t="str">
            <v>Active</v>
          </cell>
          <cell r="U3435" t="str">
            <v>Masspay</v>
          </cell>
        </row>
        <row r="3436">
          <cell r="J3436" t="str">
            <v>SG -OrbisBlockchain-05/2023</v>
          </cell>
          <cell r="K3436">
            <v>45065</v>
          </cell>
          <cell r="L3436" t="str">
            <v>Client Setup Fee</v>
          </cell>
          <cell r="M3436">
            <v>3000</v>
          </cell>
          <cell r="N3436">
            <v>3000</v>
          </cell>
          <cell r="O3436"/>
          <cell r="P3436" t="str">
            <v>May/2023</v>
          </cell>
          <cell r="Q3436">
            <v>2987</v>
          </cell>
          <cell r="R3436">
            <v>987</v>
          </cell>
          <cell r="S3436">
            <v>0</v>
          </cell>
          <cell r="T3436" t="str">
            <v>Active</v>
          </cell>
          <cell r="U3436" t="str">
            <v>Masspay</v>
          </cell>
        </row>
        <row r="3437">
          <cell r="J3437" t="str">
            <v>SG-OWLPAY HOLDINGS-09/2022</v>
          </cell>
          <cell r="K3437">
            <v>44811</v>
          </cell>
          <cell r="L3437" t="str">
            <v>Monthly Billing</v>
          </cell>
          <cell r="M3437">
            <v>2250</v>
          </cell>
          <cell r="N3437">
            <v>2250</v>
          </cell>
          <cell r="O3437"/>
          <cell r="P3437" t="str">
            <v>Sep/2022</v>
          </cell>
          <cell r="Q3437">
            <v>2250</v>
          </cell>
          <cell r="R3437">
            <v>1241</v>
          </cell>
          <cell r="S3437">
            <v>0</v>
          </cell>
          <cell r="T3437" t="str">
            <v>Active</v>
          </cell>
          <cell r="U3437" t="str">
            <v>Masspay</v>
          </cell>
        </row>
        <row r="3438">
          <cell r="J3438" t="str">
            <v>SG-OWLPAY HOLDINGS-10/2022</v>
          </cell>
          <cell r="K3438">
            <v>44841</v>
          </cell>
          <cell r="L3438" t="str">
            <v>Monthly Billing</v>
          </cell>
          <cell r="M3438">
            <v>1500</v>
          </cell>
          <cell r="N3438">
            <v>3750</v>
          </cell>
          <cell r="O3438"/>
          <cell r="P3438" t="str">
            <v>Oct/2022</v>
          </cell>
          <cell r="Q3438">
            <v>1500</v>
          </cell>
          <cell r="R3438">
            <v>1211</v>
          </cell>
          <cell r="S3438">
            <v>0</v>
          </cell>
          <cell r="T3438" t="str">
            <v>Active</v>
          </cell>
          <cell r="U3438" t="str">
            <v>Masspay</v>
          </cell>
        </row>
        <row r="3439">
          <cell r="J3439" t="str">
            <v>SG-OWLPAY HOLDINGS PTE. LTD-11/2022</v>
          </cell>
          <cell r="K3439">
            <v>44908</v>
          </cell>
          <cell r="L3439" t="str">
            <v>Monthly Billing</v>
          </cell>
          <cell r="M3439">
            <v>1500</v>
          </cell>
          <cell r="N3439">
            <v>5250</v>
          </cell>
          <cell r="O3439"/>
          <cell r="P3439" t="str">
            <v>Nov/2022</v>
          </cell>
          <cell r="Q3439">
            <v>1500</v>
          </cell>
          <cell r="R3439">
            <v>1144</v>
          </cell>
          <cell r="S3439">
            <v>0</v>
          </cell>
          <cell r="T3439" t="str">
            <v>Active</v>
          </cell>
          <cell r="U3439" t="str">
            <v>Masspay</v>
          </cell>
        </row>
        <row r="3440">
          <cell r="J3440" t="str">
            <v>SG-OWLPAY HOLDINGS PTE. LTD-12/2022</v>
          </cell>
          <cell r="K3440">
            <v>44933</v>
          </cell>
          <cell r="L3440" t="str">
            <v>Monthly Billing</v>
          </cell>
          <cell r="M3440">
            <v>1500</v>
          </cell>
          <cell r="N3440">
            <v>6750</v>
          </cell>
          <cell r="O3440"/>
          <cell r="P3440" t="str">
            <v>Dec/2022</v>
          </cell>
          <cell r="Q3440">
            <v>1500</v>
          </cell>
          <cell r="R3440">
            <v>1119</v>
          </cell>
          <cell r="S3440">
            <v>0</v>
          </cell>
          <cell r="T3440" t="str">
            <v>Active</v>
          </cell>
          <cell r="U3440" t="str">
            <v>Masspay</v>
          </cell>
        </row>
        <row r="3441">
          <cell r="J3441" t="str">
            <v>SG-OWLPAY HOLDINGS PTE. LTD-01/2023</v>
          </cell>
          <cell r="K3441">
            <v>44964</v>
          </cell>
          <cell r="L3441" t="str">
            <v>Monthly Billing</v>
          </cell>
          <cell r="M3441">
            <v>2250</v>
          </cell>
          <cell r="N3441">
            <v>9000</v>
          </cell>
          <cell r="O3441"/>
          <cell r="P3441" t="str">
            <v>Jan/2023</v>
          </cell>
          <cell r="Q3441">
            <v>2250</v>
          </cell>
          <cell r="R3441">
            <v>1088</v>
          </cell>
          <cell r="S3441">
            <v>0</v>
          </cell>
          <cell r="T3441" t="str">
            <v>Active</v>
          </cell>
          <cell r="U3441" t="str">
            <v>Masspay</v>
          </cell>
        </row>
        <row r="3442">
          <cell r="J3442" t="str">
            <v>SG-OWLPAY-02/2023</v>
          </cell>
          <cell r="K3442">
            <v>44992</v>
          </cell>
          <cell r="L3442" t="str">
            <v>Monthly Billing</v>
          </cell>
          <cell r="M3442">
            <v>2250</v>
          </cell>
          <cell r="N3442">
            <v>11250</v>
          </cell>
          <cell r="O3442"/>
          <cell r="P3442" t="str">
            <v>Feb/2023</v>
          </cell>
          <cell r="Q3442">
            <v>2250</v>
          </cell>
          <cell r="R3442">
            <v>1060</v>
          </cell>
          <cell r="S3442">
            <v>0</v>
          </cell>
          <cell r="T3442" t="str">
            <v>Active</v>
          </cell>
          <cell r="U3442" t="str">
            <v>Masspay</v>
          </cell>
        </row>
        <row r="3443">
          <cell r="J3443" t="str">
            <v>SG-OWLPAY-03/2023</v>
          </cell>
          <cell r="K3443">
            <v>45023</v>
          </cell>
          <cell r="L3443" t="str">
            <v>Monthly Billing</v>
          </cell>
          <cell r="M3443">
            <v>2250</v>
          </cell>
          <cell r="N3443">
            <v>2250</v>
          </cell>
          <cell r="O3443"/>
          <cell r="P3443" t="str">
            <v>Mar/2023</v>
          </cell>
          <cell r="Q3443">
            <v>2250</v>
          </cell>
          <cell r="R3443">
            <v>1029</v>
          </cell>
          <cell r="S3443">
            <v>0</v>
          </cell>
          <cell r="T3443" t="str">
            <v>Active</v>
          </cell>
          <cell r="U3443" t="str">
            <v>Masspay</v>
          </cell>
        </row>
        <row r="3444">
          <cell r="J3444" t="str">
            <v>SG-OWLPAY-04/2023</v>
          </cell>
          <cell r="K3444">
            <v>45054</v>
          </cell>
          <cell r="L3444" t="str">
            <v>Monthly Billing</v>
          </cell>
          <cell r="M3444">
            <v>3000</v>
          </cell>
          <cell r="N3444">
            <v>3000</v>
          </cell>
          <cell r="O3444"/>
          <cell r="P3444" t="str">
            <v>Apr/2023</v>
          </cell>
          <cell r="Q3444">
            <v>3000</v>
          </cell>
          <cell r="R3444">
            <v>998</v>
          </cell>
          <cell r="S3444">
            <v>0</v>
          </cell>
          <cell r="T3444" t="str">
            <v>Active</v>
          </cell>
          <cell r="U3444" t="str">
            <v>Masspay</v>
          </cell>
        </row>
        <row r="3445">
          <cell r="J3445" t="str">
            <v>SG-OWLPAY-05/2023</v>
          </cell>
          <cell r="K3445">
            <v>45084</v>
          </cell>
          <cell r="L3445" t="str">
            <v>Monthly Billing</v>
          </cell>
          <cell r="M3445">
            <v>3000</v>
          </cell>
          <cell r="N3445">
            <v>3000</v>
          </cell>
          <cell r="O3445"/>
          <cell r="P3445" t="str">
            <v>May/2023</v>
          </cell>
          <cell r="Q3445">
            <v>3000</v>
          </cell>
          <cell r="R3445">
            <v>968</v>
          </cell>
          <cell r="S3445">
            <v>0</v>
          </cell>
          <cell r="T3445" t="str">
            <v>Active</v>
          </cell>
          <cell r="U3445" t="str">
            <v>Masspay</v>
          </cell>
        </row>
        <row r="3446">
          <cell r="J3446" t="str">
            <v>SG-OWLPAY-06/2023</v>
          </cell>
          <cell r="K3446">
            <v>45114</v>
          </cell>
          <cell r="L3446" t="str">
            <v>Monthly Billing</v>
          </cell>
          <cell r="M3446">
            <v>3000</v>
          </cell>
          <cell r="N3446">
            <v>3000</v>
          </cell>
          <cell r="O3446"/>
          <cell r="P3446" t="str">
            <v>Jun/2023</v>
          </cell>
          <cell r="Q3446">
            <v>3000</v>
          </cell>
          <cell r="R3446">
            <v>938</v>
          </cell>
          <cell r="S3446">
            <v>0</v>
          </cell>
          <cell r="T3446" t="str">
            <v>Active</v>
          </cell>
          <cell r="U3446" t="str">
            <v>Masspay</v>
          </cell>
        </row>
        <row r="3447">
          <cell r="J3447" t="str">
            <v>SG-OWLPAY-07/2023</v>
          </cell>
          <cell r="K3447">
            <v>45145</v>
          </cell>
          <cell r="L3447" t="str">
            <v>Monthly Billing</v>
          </cell>
          <cell r="M3447">
            <v>3000</v>
          </cell>
          <cell r="N3447">
            <v>3000</v>
          </cell>
          <cell r="O3447"/>
          <cell r="P3447" t="str">
            <v>Jul/2023</v>
          </cell>
          <cell r="Q3447">
            <v>3000</v>
          </cell>
          <cell r="R3447">
            <v>907</v>
          </cell>
          <cell r="S3447">
            <v>0</v>
          </cell>
          <cell r="T3447" t="str">
            <v>Active</v>
          </cell>
          <cell r="U3447" t="str">
            <v>Masspay</v>
          </cell>
        </row>
        <row r="3448">
          <cell r="J3448" t="str">
            <v>SG-OYSTER HR, INC.-12/2022</v>
          </cell>
          <cell r="K3448">
            <v>44937</v>
          </cell>
          <cell r="L3448" t="str">
            <v>Monthly Billing</v>
          </cell>
          <cell r="M3448">
            <v>10.75</v>
          </cell>
          <cell r="N3448">
            <v>10.75</v>
          </cell>
          <cell r="O3448"/>
          <cell r="P3448" t="str">
            <v>Dec/2022</v>
          </cell>
          <cell r="Q3448">
            <v>10.75</v>
          </cell>
          <cell r="R3448">
            <v>1115</v>
          </cell>
          <cell r="S3448">
            <v>0</v>
          </cell>
          <cell r="T3448" t="str">
            <v>Active</v>
          </cell>
          <cell r="U3448" t="str">
            <v>Masspay</v>
          </cell>
        </row>
        <row r="3449">
          <cell r="J3449" t="str">
            <v>SG-OYSTER HR, INC.-01/2023</v>
          </cell>
          <cell r="K3449">
            <v>44964</v>
          </cell>
          <cell r="L3449" t="str">
            <v>Monthly Billing</v>
          </cell>
          <cell r="M3449">
            <v>101.25</v>
          </cell>
          <cell r="N3449">
            <v>101.25</v>
          </cell>
          <cell r="O3449"/>
          <cell r="P3449" t="str">
            <v>Jan/2023</v>
          </cell>
          <cell r="Q3449">
            <v>101.25</v>
          </cell>
          <cell r="R3449">
            <v>1088</v>
          </cell>
          <cell r="S3449">
            <v>0</v>
          </cell>
          <cell r="T3449" t="str">
            <v>Active</v>
          </cell>
          <cell r="U3449" t="str">
            <v>Masspay</v>
          </cell>
        </row>
        <row r="3450">
          <cell r="J3450" t="str">
            <v>SG-OYSTERHRINC-02/2023</v>
          </cell>
          <cell r="K3450">
            <v>45010</v>
          </cell>
          <cell r="L3450" t="str">
            <v>Monthly Billing</v>
          </cell>
          <cell r="M3450">
            <v>24.4</v>
          </cell>
          <cell r="N3450">
            <v>125.65</v>
          </cell>
          <cell r="O3450"/>
          <cell r="P3450" t="str">
            <v>Feb/2023</v>
          </cell>
          <cell r="Q3450">
            <v>24.4</v>
          </cell>
          <cell r="R3450">
            <v>1042</v>
          </cell>
          <cell r="S3450">
            <v>0</v>
          </cell>
          <cell r="T3450" t="str">
            <v>Active</v>
          </cell>
          <cell r="U3450" t="str">
            <v>Masspay</v>
          </cell>
        </row>
        <row r="3451">
          <cell r="J3451" t="str">
            <v>SG-OYSTERHRINC-03/2023</v>
          </cell>
          <cell r="K3451">
            <v>45099</v>
          </cell>
          <cell r="L3451" t="str">
            <v>Monthly Billing</v>
          </cell>
          <cell r="M3451">
            <v>1038.4000000000001</v>
          </cell>
          <cell r="N3451">
            <v>1038.4000000000001</v>
          </cell>
          <cell r="O3451"/>
          <cell r="P3451" t="str">
            <v>Mar/2023</v>
          </cell>
          <cell r="Q3451">
            <v>1038.4000000000001</v>
          </cell>
          <cell r="R3451">
            <v>953</v>
          </cell>
          <cell r="S3451">
            <v>0</v>
          </cell>
          <cell r="T3451" t="str">
            <v>Active</v>
          </cell>
          <cell r="U3451" t="str">
            <v>Masspay</v>
          </cell>
        </row>
        <row r="3452">
          <cell r="J3452" t="str">
            <v>SG-OYSTERHRINC-04/2023</v>
          </cell>
          <cell r="K3452">
            <v>45099</v>
          </cell>
          <cell r="L3452" t="str">
            <v>Monthly Billing</v>
          </cell>
          <cell r="M3452">
            <v>892.15</v>
          </cell>
          <cell r="N3452">
            <v>892.15</v>
          </cell>
          <cell r="O3452"/>
          <cell r="P3452" t="str">
            <v>Apr/2023</v>
          </cell>
          <cell r="Q3452">
            <v>892.15</v>
          </cell>
          <cell r="R3452">
            <v>953</v>
          </cell>
          <cell r="S3452">
            <v>0</v>
          </cell>
          <cell r="T3452" t="str">
            <v>Active</v>
          </cell>
          <cell r="U3452" t="str">
            <v>Masspay</v>
          </cell>
        </row>
        <row r="3453">
          <cell r="J3453" t="str">
            <v>SG-OYSTERHRINC-05/2023</v>
          </cell>
          <cell r="K3453">
            <v>45099</v>
          </cell>
          <cell r="L3453" t="str">
            <v>Monthly Billing</v>
          </cell>
          <cell r="M3453">
            <v>999.65</v>
          </cell>
          <cell r="N3453">
            <v>999.65</v>
          </cell>
          <cell r="O3453"/>
          <cell r="P3453" t="str">
            <v>May/2023</v>
          </cell>
          <cell r="Q3453">
            <v>999.65</v>
          </cell>
          <cell r="R3453">
            <v>953</v>
          </cell>
          <cell r="S3453">
            <v>0</v>
          </cell>
          <cell r="T3453" t="str">
            <v>Active</v>
          </cell>
          <cell r="U3453" t="str">
            <v>Masspay</v>
          </cell>
        </row>
        <row r="3454">
          <cell r="J3454" t="str">
            <v>SG-OYSTERHRINC-06/2023</v>
          </cell>
          <cell r="K3454">
            <v>45114</v>
          </cell>
          <cell r="L3454" t="str">
            <v>Monthly Billing</v>
          </cell>
          <cell r="M3454">
            <v>791.85</v>
          </cell>
          <cell r="N3454">
            <v>791.85</v>
          </cell>
          <cell r="O3454"/>
          <cell r="P3454" t="str">
            <v>Jun/2023</v>
          </cell>
          <cell r="Q3454">
            <v>791.85</v>
          </cell>
          <cell r="R3454">
            <v>938</v>
          </cell>
          <cell r="S3454">
            <v>0</v>
          </cell>
          <cell r="T3454" t="str">
            <v>Active</v>
          </cell>
          <cell r="U3454" t="str">
            <v>Masspay</v>
          </cell>
        </row>
        <row r="3455">
          <cell r="J3455" t="str">
            <v>SG-OYSTERHRINC-07/2023</v>
          </cell>
          <cell r="K3455">
            <v>45145</v>
          </cell>
          <cell r="L3455" t="str">
            <v>Monthly Billing</v>
          </cell>
          <cell r="M3455">
            <v>1017.9</v>
          </cell>
          <cell r="N3455">
            <v>1017.9</v>
          </cell>
          <cell r="O3455"/>
          <cell r="P3455" t="str">
            <v>Jul/2023</v>
          </cell>
          <cell r="Q3455">
            <v>1017.9</v>
          </cell>
          <cell r="R3455">
            <v>907</v>
          </cell>
          <cell r="S3455">
            <v>0</v>
          </cell>
          <cell r="T3455" t="str">
            <v>Active</v>
          </cell>
          <cell r="U3455" t="str">
            <v>Masspay</v>
          </cell>
        </row>
        <row r="3456">
          <cell r="J3456" t="str">
            <v>SG -OYSTERHRINC-08/2023</v>
          </cell>
          <cell r="K3456">
            <v>45176</v>
          </cell>
          <cell r="L3456" t="str">
            <v>Monthly Billing</v>
          </cell>
          <cell r="M3456">
            <v>443.6</v>
          </cell>
          <cell r="N3456">
            <v>443.6</v>
          </cell>
          <cell r="O3456"/>
          <cell r="P3456" t="str">
            <v>Aug/2023</v>
          </cell>
          <cell r="Q3456">
            <v>443.6</v>
          </cell>
          <cell r="R3456">
            <v>876</v>
          </cell>
          <cell r="S3456">
            <v>0</v>
          </cell>
          <cell r="T3456" t="str">
            <v>Active</v>
          </cell>
          <cell r="U3456" t="str">
            <v>Masspay</v>
          </cell>
        </row>
        <row r="3457">
          <cell r="J3457" t="str">
            <v>SG-OYSTERHRINC-09/2023</v>
          </cell>
          <cell r="K3457">
            <v>45206</v>
          </cell>
          <cell r="L3457" t="str">
            <v>Monthly Billing</v>
          </cell>
          <cell r="M3457">
            <v>540.84</v>
          </cell>
          <cell r="N3457">
            <v>540.84</v>
          </cell>
          <cell r="O3457"/>
          <cell r="P3457" t="str">
            <v>Sep/2023</v>
          </cell>
          <cell r="Q3457">
            <v>540.84</v>
          </cell>
          <cell r="R3457">
            <v>846</v>
          </cell>
          <cell r="S3457">
            <v>0</v>
          </cell>
          <cell r="T3457" t="str">
            <v>Active</v>
          </cell>
          <cell r="U3457" t="str">
            <v>Masspay</v>
          </cell>
        </row>
        <row r="3458">
          <cell r="J3458" t="str">
            <v>SG-OYSTERHRINC-10/2023</v>
          </cell>
          <cell r="K3458">
            <v>45237</v>
          </cell>
          <cell r="L3458" t="str">
            <v>Monthly Billing</v>
          </cell>
          <cell r="M3458">
            <v>708.95</v>
          </cell>
          <cell r="N3458">
            <v>708.95</v>
          </cell>
          <cell r="O3458"/>
          <cell r="P3458" t="str">
            <v>Oct/2023</v>
          </cell>
          <cell r="Q3458">
            <v>708.95</v>
          </cell>
          <cell r="R3458">
            <v>815</v>
          </cell>
          <cell r="S3458">
            <v>0</v>
          </cell>
          <cell r="T3458" t="str">
            <v>Active</v>
          </cell>
          <cell r="U3458" t="str">
            <v>Masspay</v>
          </cell>
        </row>
        <row r="3459">
          <cell r="J3459" t="str">
            <v>SG-OYSTERHRINC-11/2023</v>
          </cell>
          <cell r="K3459">
            <v>45267</v>
          </cell>
          <cell r="L3459" t="str">
            <v>Monthly Billing</v>
          </cell>
          <cell r="M3459">
            <v>851.4</v>
          </cell>
          <cell r="N3459">
            <v>851.4</v>
          </cell>
          <cell r="O3459"/>
          <cell r="P3459" t="str">
            <v>Nov/2023</v>
          </cell>
          <cell r="Q3459">
            <v>851.4</v>
          </cell>
          <cell r="R3459">
            <v>785</v>
          </cell>
          <cell r="S3459">
            <v>0</v>
          </cell>
          <cell r="T3459" t="str">
            <v>Active</v>
          </cell>
          <cell r="U3459" t="str">
            <v>Masspay</v>
          </cell>
        </row>
        <row r="3460">
          <cell r="J3460" t="str">
            <v>SG-OYSTERHRINC-12/2023</v>
          </cell>
          <cell r="K3460">
            <v>45299</v>
          </cell>
          <cell r="L3460" t="str">
            <v>Monthly Billing</v>
          </cell>
          <cell r="M3460">
            <v>538.5</v>
          </cell>
          <cell r="N3460">
            <v>538.5</v>
          </cell>
          <cell r="O3460"/>
          <cell r="P3460" t="str">
            <v>Dec/2023</v>
          </cell>
          <cell r="Q3460">
            <v>538.5</v>
          </cell>
          <cell r="R3460">
            <v>753</v>
          </cell>
          <cell r="S3460">
            <v>0</v>
          </cell>
          <cell r="T3460" t="str">
            <v>Active</v>
          </cell>
          <cell r="U3460" t="str">
            <v>Masspay</v>
          </cell>
        </row>
        <row r="3461">
          <cell r="J3461" t="str">
            <v>SG-OYSTERHRINC-01/2024</v>
          </cell>
          <cell r="K3461">
            <v>45329</v>
          </cell>
          <cell r="L3461" t="str">
            <v>Monthly Billing</v>
          </cell>
          <cell r="M3461">
            <v>591.39</v>
          </cell>
          <cell r="N3461">
            <v>591.39</v>
          </cell>
          <cell r="O3461"/>
          <cell r="P3461" t="str">
            <v>Jan/2024</v>
          </cell>
          <cell r="Q3461">
            <v>591.39</v>
          </cell>
          <cell r="R3461">
            <v>723</v>
          </cell>
          <cell r="S3461">
            <v>0</v>
          </cell>
          <cell r="T3461" t="str">
            <v>Active</v>
          </cell>
          <cell r="U3461" t="str">
            <v>Masspay</v>
          </cell>
        </row>
        <row r="3462">
          <cell r="J3462" t="str">
            <v>SG-OYSTERHRINC-02/2024</v>
          </cell>
          <cell r="K3462">
            <v>45358</v>
          </cell>
          <cell r="L3462" t="str">
            <v>Monthly Billing</v>
          </cell>
          <cell r="M3462">
            <v>655.65</v>
          </cell>
          <cell r="N3462">
            <v>655.65</v>
          </cell>
          <cell r="O3462"/>
          <cell r="P3462" t="str">
            <v>Feb/2024</v>
          </cell>
          <cell r="Q3462">
            <v>655.65</v>
          </cell>
          <cell r="R3462">
            <v>694</v>
          </cell>
          <cell r="S3462">
            <v>0</v>
          </cell>
          <cell r="T3462" t="str">
            <v>Active</v>
          </cell>
          <cell r="U3462" t="str">
            <v>Masspay</v>
          </cell>
        </row>
        <row r="3463">
          <cell r="J3463" t="str">
            <v>SG-OYSTERHRINC-03/2024</v>
          </cell>
          <cell r="K3463">
            <v>45390</v>
          </cell>
          <cell r="L3463" t="str">
            <v>Monthly Billing</v>
          </cell>
          <cell r="M3463">
            <v>2704.48</v>
          </cell>
          <cell r="N3463">
            <v>2704.48</v>
          </cell>
          <cell r="O3463"/>
          <cell r="P3463" t="str">
            <v>Mar/2024</v>
          </cell>
          <cell r="Q3463">
            <v>2704.48</v>
          </cell>
          <cell r="R3463">
            <v>662</v>
          </cell>
          <cell r="S3463">
            <v>0</v>
          </cell>
          <cell r="T3463" t="str">
            <v>Active</v>
          </cell>
          <cell r="U3463" t="str">
            <v>Masspay</v>
          </cell>
        </row>
        <row r="3464">
          <cell r="J3464" t="str">
            <v>SG-OYSTERHRINC-04/2024</v>
          </cell>
          <cell r="K3464">
            <v>45419</v>
          </cell>
          <cell r="L3464" t="str">
            <v>Monthly Billing</v>
          </cell>
          <cell r="M3464">
            <v>941.73</v>
          </cell>
          <cell r="N3464">
            <v>941.73</v>
          </cell>
          <cell r="O3464"/>
          <cell r="P3464" t="str">
            <v>Apr/2024</v>
          </cell>
          <cell r="Q3464">
            <v>941.73</v>
          </cell>
          <cell r="R3464">
            <v>633</v>
          </cell>
          <cell r="S3464">
            <v>0</v>
          </cell>
          <cell r="T3464" t="str">
            <v>Active</v>
          </cell>
          <cell r="U3464" t="str">
            <v>Masspay</v>
          </cell>
        </row>
        <row r="3465">
          <cell r="J3465" t="str">
            <v>SG-OYSTERHRINC-05/2024</v>
          </cell>
          <cell r="K3465">
            <v>45450</v>
          </cell>
          <cell r="L3465" t="str">
            <v>Monthly Billing</v>
          </cell>
          <cell r="M3465">
            <v>899.46</v>
          </cell>
          <cell r="N3465">
            <v>899.46</v>
          </cell>
          <cell r="O3465"/>
          <cell r="P3465" t="str">
            <v>May/2024</v>
          </cell>
          <cell r="Q3465">
            <v>899.46</v>
          </cell>
          <cell r="R3465">
            <v>602</v>
          </cell>
          <cell r="S3465">
            <v>0</v>
          </cell>
          <cell r="T3465" t="str">
            <v>Active</v>
          </cell>
          <cell r="U3465" t="str">
            <v>Masspay</v>
          </cell>
        </row>
        <row r="3466">
          <cell r="J3466" t="str">
            <v>SG-OYSTERHRINC-06/2024</v>
          </cell>
          <cell r="K3466">
            <v>45481</v>
          </cell>
          <cell r="L3466" t="str">
            <v>Monthly Billing</v>
          </cell>
          <cell r="M3466">
            <v>405.7</v>
          </cell>
          <cell r="N3466">
            <v>405.7</v>
          </cell>
          <cell r="O3466"/>
          <cell r="P3466" t="str">
            <v>Jun/2024</v>
          </cell>
          <cell r="Q3466">
            <v>405.7</v>
          </cell>
          <cell r="R3466">
            <v>571</v>
          </cell>
          <cell r="S3466">
            <v>0</v>
          </cell>
          <cell r="T3466" t="str">
            <v>Active</v>
          </cell>
          <cell r="U3466" t="str">
            <v>Masspay</v>
          </cell>
        </row>
        <row r="3467">
          <cell r="J3467" t="str">
            <v>SG-OYSTERHRINC-07/2024</v>
          </cell>
          <cell r="K3467">
            <v>45511</v>
          </cell>
          <cell r="L3467" t="str">
            <v>Monthly Billing</v>
          </cell>
          <cell r="M3467">
            <v>933.21</v>
          </cell>
          <cell r="N3467">
            <v>933.21</v>
          </cell>
          <cell r="O3467"/>
          <cell r="P3467" t="str">
            <v>Jul/2024</v>
          </cell>
          <cell r="Q3467">
            <v>933.21</v>
          </cell>
          <cell r="R3467">
            <v>541</v>
          </cell>
          <cell r="S3467">
            <v>0</v>
          </cell>
          <cell r="T3467" t="str">
            <v>Active</v>
          </cell>
          <cell r="U3467" t="str">
            <v>Masspay</v>
          </cell>
        </row>
        <row r="3468">
          <cell r="J3468" t="str">
            <v>SG-OYSTERHRINC-08/2024</v>
          </cell>
          <cell r="K3468">
            <v>45542</v>
          </cell>
          <cell r="L3468" t="str">
            <v>Monthly Billing</v>
          </cell>
          <cell r="M3468">
            <v>894.2</v>
          </cell>
          <cell r="N3468">
            <v>894.2</v>
          </cell>
          <cell r="O3468"/>
          <cell r="P3468" t="str">
            <v>Aug/2024</v>
          </cell>
          <cell r="Q3468">
            <v>894.2</v>
          </cell>
          <cell r="R3468">
            <v>510</v>
          </cell>
          <cell r="S3468">
            <v>0</v>
          </cell>
          <cell r="T3468" t="str">
            <v>Active</v>
          </cell>
          <cell r="U3468" t="str">
            <v>Masspay</v>
          </cell>
        </row>
        <row r="3469">
          <cell r="J3469" t="str">
            <v>SG-OYSTERHRINC-09/2024</v>
          </cell>
          <cell r="K3469">
            <v>45572</v>
          </cell>
          <cell r="L3469" t="str">
            <v>Monthly Billing</v>
          </cell>
          <cell r="M3469">
            <v>736.21</v>
          </cell>
          <cell r="N3469">
            <v>736.21</v>
          </cell>
          <cell r="O3469"/>
          <cell r="P3469" t="str">
            <v>Sep/2024</v>
          </cell>
          <cell r="Q3469">
            <v>736.21</v>
          </cell>
          <cell r="R3469">
            <v>480</v>
          </cell>
          <cell r="S3469">
            <v>0</v>
          </cell>
          <cell r="T3469" t="str">
            <v>Active</v>
          </cell>
          <cell r="U3469" t="str">
            <v>Masspay</v>
          </cell>
        </row>
        <row r="3470">
          <cell r="J3470" t="str">
            <v>SG-OYSTERHRINC-10/2024</v>
          </cell>
          <cell r="K3470">
            <v>45603</v>
          </cell>
          <cell r="L3470" t="str">
            <v>Monthly Billing</v>
          </cell>
          <cell r="M3470">
            <v>843.19</v>
          </cell>
          <cell r="N3470">
            <v>843.19</v>
          </cell>
          <cell r="O3470"/>
          <cell r="P3470" t="str">
            <v>Oct/2024</v>
          </cell>
          <cell r="Q3470">
            <v>843.19</v>
          </cell>
          <cell r="R3470">
            <v>449</v>
          </cell>
          <cell r="S3470">
            <v>0</v>
          </cell>
          <cell r="T3470" t="str">
            <v>Active</v>
          </cell>
          <cell r="U3470" t="str">
            <v>Masspay</v>
          </cell>
        </row>
        <row r="3471">
          <cell r="J3471" t="str">
            <v>SG-OYSTERHRINC-11/2024</v>
          </cell>
          <cell r="K3471">
            <v>45633</v>
          </cell>
          <cell r="L3471" t="str">
            <v>Monthly Billing</v>
          </cell>
          <cell r="M3471">
            <v>795.46</v>
          </cell>
          <cell r="N3471">
            <v>795.46</v>
          </cell>
          <cell r="O3471"/>
          <cell r="P3471" t="str">
            <v>Nov/2024</v>
          </cell>
          <cell r="Q3471">
            <v>795.46</v>
          </cell>
          <cell r="R3471">
            <v>419</v>
          </cell>
          <cell r="S3471">
            <v>0</v>
          </cell>
          <cell r="T3471" t="str">
            <v>Active</v>
          </cell>
          <cell r="U3471" t="str">
            <v>Masspay</v>
          </cell>
        </row>
        <row r="3472">
          <cell r="J3472" t="str">
            <v>SG-OYSTERHRINC-12/2024</v>
          </cell>
          <cell r="K3472">
            <v>45664</v>
          </cell>
          <cell r="L3472" t="str">
            <v>Monthly Billing</v>
          </cell>
          <cell r="M3472">
            <v>1096.96</v>
          </cell>
          <cell r="N3472">
            <v>1096.96</v>
          </cell>
          <cell r="O3472"/>
          <cell r="P3472" t="str">
            <v>Dec/2024</v>
          </cell>
          <cell r="Q3472">
            <v>1096.96</v>
          </cell>
          <cell r="R3472">
            <v>388</v>
          </cell>
          <cell r="S3472">
            <v>0</v>
          </cell>
          <cell r="T3472" t="str">
            <v>Active</v>
          </cell>
          <cell r="U3472" t="str">
            <v>Masspay</v>
          </cell>
        </row>
        <row r="3473">
          <cell r="J3473" t="str">
            <v>SG-OYSTERHRINC-01/2025</v>
          </cell>
          <cell r="K3473">
            <v>45695</v>
          </cell>
          <cell r="L3473" t="str">
            <v>Monthly Billing</v>
          </cell>
          <cell r="M3473">
            <v>835.44</v>
          </cell>
          <cell r="N3473">
            <v>835.44</v>
          </cell>
          <cell r="O3473"/>
          <cell r="P3473" t="str">
            <v>Jan/2025</v>
          </cell>
          <cell r="Q3473">
            <v>835.44</v>
          </cell>
          <cell r="R3473">
            <v>357</v>
          </cell>
          <cell r="S3473">
            <v>0</v>
          </cell>
          <cell r="T3473" t="str">
            <v>Active</v>
          </cell>
          <cell r="U3473" t="str">
            <v>Masspay</v>
          </cell>
        </row>
        <row r="3474">
          <cell r="J3474" t="str">
            <v>SG-OYSTERHRINC-02/2025</v>
          </cell>
          <cell r="K3474">
            <v>45723</v>
          </cell>
          <cell r="L3474" t="str">
            <v>Monthly Billing</v>
          </cell>
          <cell r="M3474">
            <v>791.42</v>
          </cell>
          <cell r="N3474">
            <v>791.42</v>
          </cell>
          <cell r="O3474"/>
          <cell r="P3474" t="str">
            <v>Feb/2025</v>
          </cell>
          <cell r="Q3474">
            <v>791.42</v>
          </cell>
          <cell r="R3474">
            <v>329</v>
          </cell>
          <cell r="S3474">
            <v>0</v>
          </cell>
          <cell r="T3474" t="str">
            <v>Active</v>
          </cell>
          <cell r="U3474" t="str">
            <v>Masspay</v>
          </cell>
        </row>
        <row r="3475">
          <cell r="J3475" t="str">
            <v>SG-OYSTERHRINC-03/2025</v>
          </cell>
          <cell r="K3475">
            <v>45754</v>
          </cell>
          <cell r="L3475" t="str">
            <v>Monthly Billing</v>
          </cell>
          <cell r="M3475">
            <v>872.42</v>
          </cell>
          <cell r="N3475">
            <v>872.42</v>
          </cell>
          <cell r="O3475"/>
          <cell r="P3475" t="str">
            <v>Mar/2025</v>
          </cell>
          <cell r="Q3475">
            <v>872.42</v>
          </cell>
          <cell r="R3475">
            <v>298</v>
          </cell>
          <cell r="S3475">
            <v>0</v>
          </cell>
          <cell r="T3475" t="str">
            <v>Active</v>
          </cell>
          <cell r="U3475" t="str">
            <v>Masspay</v>
          </cell>
        </row>
        <row r="3476">
          <cell r="J3476" t="str">
            <v>SG-OYSTERHRINC-04/2025</v>
          </cell>
          <cell r="K3476">
            <v>45784</v>
          </cell>
          <cell r="L3476" t="str">
            <v>Monthly Billing</v>
          </cell>
          <cell r="M3476">
            <v>1029.94</v>
          </cell>
          <cell r="N3476">
            <v>1029.94</v>
          </cell>
          <cell r="O3476"/>
          <cell r="P3476" t="str">
            <v>Apr/2025</v>
          </cell>
          <cell r="Q3476">
            <v>1029.94</v>
          </cell>
          <cell r="R3476">
            <v>268</v>
          </cell>
          <cell r="S3476">
            <v>0</v>
          </cell>
          <cell r="T3476" t="str">
            <v>Active</v>
          </cell>
          <cell r="U3476" t="str">
            <v>Masspay</v>
          </cell>
        </row>
        <row r="3477">
          <cell r="J3477" t="str">
            <v>SG-OYSTERHRINC-05/2025</v>
          </cell>
          <cell r="K3477">
            <v>45815</v>
          </cell>
          <cell r="L3477" t="str">
            <v>Monthly Billing</v>
          </cell>
          <cell r="M3477">
            <v>1083.67</v>
          </cell>
          <cell r="N3477">
            <v>1083.67</v>
          </cell>
          <cell r="O3477"/>
          <cell r="P3477" t="str">
            <v>May/2025</v>
          </cell>
          <cell r="Q3477">
            <v>1083.67</v>
          </cell>
          <cell r="R3477">
            <v>237</v>
          </cell>
          <cell r="S3477">
            <v>0</v>
          </cell>
          <cell r="T3477" t="str">
            <v>Active</v>
          </cell>
          <cell r="U3477" t="str">
            <v>Masspay</v>
          </cell>
        </row>
        <row r="3478">
          <cell r="J3478" t="str">
            <v>SG-OYSTERHRINC-06/2025</v>
          </cell>
          <cell r="K3478">
            <v>45845</v>
          </cell>
          <cell r="L3478" t="str">
            <v>Monthly Billing</v>
          </cell>
          <cell r="M3478">
            <v>1056.68</v>
          </cell>
          <cell r="N3478">
            <v>1056.68</v>
          </cell>
          <cell r="O3478">
            <v>0</v>
          </cell>
          <cell r="P3478" t="str">
            <v>Jun/2025</v>
          </cell>
          <cell r="Q3478">
            <v>1056.68</v>
          </cell>
          <cell r="R3478">
            <v>207</v>
          </cell>
          <cell r="S3478">
            <v>0</v>
          </cell>
          <cell r="T3478" t="str">
            <v>Active</v>
          </cell>
          <cell r="U3478" t="str">
            <v>Masspay</v>
          </cell>
        </row>
        <row r="3479">
          <cell r="J3479" t="str">
            <v>SG-OYSTERHRINC-07/2025</v>
          </cell>
          <cell r="K3479">
            <v>45876</v>
          </cell>
          <cell r="L3479" t="str">
            <v>Monthly Billing</v>
          </cell>
          <cell r="M3479">
            <v>1029.94</v>
          </cell>
          <cell r="N3479">
            <v>1029.94</v>
          </cell>
          <cell r="O3479">
            <v>0</v>
          </cell>
          <cell r="P3479" t="str">
            <v>Jul/2025</v>
          </cell>
          <cell r="Q3479">
            <v>1029.94</v>
          </cell>
          <cell r="R3479">
            <v>176</v>
          </cell>
          <cell r="S3479">
            <v>0</v>
          </cell>
          <cell r="T3479" t="str">
            <v>Active</v>
          </cell>
          <cell r="U3479" t="str">
            <v>Masspay</v>
          </cell>
        </row>
        <row r="3480">
          <cell r="J3480" t="str">
            <v>SG-OYSTERHRINC-08/2025</v>
          </cell>
          <cell r="K3480">
            <v>45908</v>
          </cell>
          <cell r="L3480" t="str">
            <v>Monthly Billing</v>
          </cell>
          <cell r="M3480">
            <v>990.7</v>
          </cell>
          <cell r="N3480">
            <v>990.7</v>
          </cell>
          <cell r="O3480">
            <v>0</v>
          </cell>
          <cell r="P3480" t="str">
            <v>Aug/2025</v>
          </cell>
          <cell r="Q3480">
            <v>990.7</v>
          </cell>
          <cell r="R3480">
            <v>144</v>
          </cell>
          <cell r="S3480">
            <v>0</v>
          </cell>
          <cell r="T3480" t="str">
            <v>Active</v>
          </cell>
          <cell r="U3480" t="str">
            <v>Masspay</v>
          </cell>
        </row>
        <row r="3481">
          <cell r="J3481" t="str">
            <v>SG-OYSTERHRINC-09/2025</v>
          </cell>
          <cell r="K3481">
            <v>45937</v>
          </cell>
          <cell r="L3481" t="str">
            <v>Monthly Billing</v>
          </cell>
          <cell r="M3481">
            <v>1508.12</v>
          </cell>
          <cell r="N3481">
            <v>1508.12</v>
          </cell>
          <cell r="O3481">
            <v>0</v>
          </cell>
          <cell r="P3481" t="str">
            <v>Sep/2025</v>
          </cell>
          <cell r="Q3481">
            <v>1508.12</v>
          </cell>
          <cell r="R3481">
            <v>115</v>
          </cell>
          <cell r="S3481">
            <v>0</v>
          </cell>
          <cell r="T3481" t="str">
            <v>Active</v>
          </cell>
          <cell r="U3481" t="str">
            <v>Masspay</v>
          </cell>
        </row>
        <row r="3482">
          <cell r="J3482" t="str">
            <v>SG-OYSTERHRINC-10/2025</v>
          </cell>
          <cell r="K3482">
            <v>45968</v>
          </cell>
          <cell r="L3482" t="str">
            <v>Monthly Billing</v>
          </cell>
          <cell r="M3482">
            <v>1965.7</v>
          </cell>
          <cell r="N3482">
            <v>1965.7</v>
          </cell>
          <cell r="O3482">
            <v>0</v>
          </cell>
          <cell r="P3482" t="str">
            <v>Oct/2025</v>
          </cell>
          <cell r="Q3482">
            <v>1965.7</v>
          </cell>
          <cell r="R3482">
            <v>84</v>
          </cell>
          <cell r="S3482">
            <v>0</v>
          </cell>
          <cell r="T3482" t="str">
            <v>Active</v>
          </cell>
          <cell r="U3482" t="str">
            <v>Masspay</v>
          </cell>
        </row>
        <row r="3483">
          <cell r="J3483" t="str">
            <v>SG-OYSTERHRINC-11/2025</v>
          </cell>
          <cell r="K3483">
            <v>45999</v>
          </cell>
          <cell r="L3483" t="str">
            <v>Monthly Billing</v>
          </cell>
          <cell r="M3483">
            <v>1564.17</v>
          </cell>
          <cell r="N3483">
            <v>1564.17</v>
          </cell>
          <cell r="O3483">
            <v>0</v>
          </cell>
          <cell r="P3483" t="str">
            <v>Nov/2025</v>
          </cell>
          <cell r="Q3483">
            <v>1564.17</v>
          </cell>
          <cell r="R3483">
            <v>53</v>
          </cell>
          <cell r="S3483">
            <v>0</v>
          </cell>
          <cell r="T3483" t="str">
            <v>Active</v>
          </cell>
          <cell r="U3483" t="str">
            <v>Masspay</v>
          </cell>
        </row>
        <row r="3484">
          <cell r="J3484" t="str">
            <v>SG-OYSTERHRINC-12/2025</v>
          </cell>
          <cell r="K3484">
            <v>46029</v>
          </cell>
          <cell r="L3484" t="str">
            <v>Monthly Billing</v>
          </cell>
          <cell r="M3484">
            <v>1797.45</v>
          </cell>
          <cell r="N3484">
            <v>1797.45</v>
          </cell>
          <cell r="O3484">
            <v>0</v>
          </cell>
          <cell r="P3484" t="str">
            <v>Dec/2025</v>
          </cell>
          <cell r="Q3484">
            <v>1797.45</v>
          </cell>
          <cell r="R3484">
            <v>23</v>
          </cell>
          <cell r="S3484">
            <v>0</v>
          </cell>
          <cell r="T3484" t="str">
            <v>Active</v>
          </cell>
          <cell r="U3484" t="str">
            <v>Masspay</v>
          </cell>
        </row>
        <row r="3485">
          <cell r="J3485" t="str">
            <v>SG -OZ CORRETORA-CR-12/2023</v>
          </cell>
          <cell r="K3485"/>
          <cell r="L3485" t="str">
            <v>Credit Note</v>
          </cell>
          <cell r="M3485">
            <v>-1632.91</v>
          </cell>
          <cell r="N3485">
            <v>-1632.91</v>
          </cell>
          <cell r="O3485"/>
          <cell r="P3485" t="str">
            <v>Dec/2023</v>
          </cell>
          <cell r="Q3485">
            <v>-1632.91</v>
          </cell>
          <cell r="R3485"/>
          <cell r="S3485">
            <v>0</v>
          </cell>
          <cell r="T3485" t="str">
            <v>Active</v>
          </cell>
          <cell r="U3485" t="str">
            <v>Masspay</v>
          </cell>
        </row>
        <row r="3486">
          <cell r="J3486" t="str">
            <v>SG-OZ CORRETORA-09/2023</v>
          </cell>
          <cell r="K3486">
            <v>45208</v>
          </cell>
          <cell r="L3486" t="str">
            <v>Monthly Billing</v>
          </cell>
          <cell r="M3486">
            <v>35</v>
          </cell>
          <cell r="N3486">
            <v>35</v>
          </cell>
          <cell r="O3486"/>
          <cell r="P3486" t="str">
            <v>Sep/2023</v>
          </cell>
          <cell r="Q3486">
            <v>35</v>
          </cell>
          <cell r="R3486">
            <v>844</v>
          </cell>
          <cell r="S3486">
            <v>0</v>
          </cell>
          <cell r="T3486" t="str">
            <v>Active</v>
          </cell>
          <cell r="U3486" t="str">
            <v>Masspay</v>
          </cell>
        </row>
        <row r="3487">
          <cell r="J3487" t="str">
            <v>SG-OZ CORRETORA-10/2023</v>
          </cell>
          <cell r="K3487">
            <v>45239</v>
          </cell>
          <cell r="L3487" t="str">
            <v>Monthly Billing</v>
          </cell>
          <cell r="M3487">
            <v>22</v>
          </cell>
          <cell r="N3487">
            <v>22</v>
          </cell>
          <cell r="O3487"/>
          <cell r="P3487" t="str">
            <v>Oct/2023</v>
          </cell>
          <cell r="Q3487">
            <v>22</v>
          </cell>
          <cell r="R3487">
            <v>813</v>
          </cell>
          <cell r="S3487">
            <v>0</v>
          </cell>
          <cell r="T3487" t="str">
            <v>Active</v>
          </cell>
          <cell r="U3487" t="str">
            <v>Masspay</v>
          </cell>
        </row>
        <row r="3488">
          <cell r="J3488" t="str">
            <v>SG-OZ CORRETORA-11/2023</v>
          </cell>
          <cell r="K3488">
            <v>45269</v>
          </cell>
          <cell r="L3488" t="str">
            <v>Monthly Billing</v>
          </cell>
          <cell r="M3488">
            <v>2500</v>
          </cell>
          <cell r="N3488">
            <v>2500</v>
          </cell>
          <cell r="O3488"/>
          <cell r="P3488" t="str">
            <v>Nov/2023</v>
          </cell>
          <cell r="Q3488">
            <v>2500</v>
          </cell>
          <cell r="R3488">
            <v>783</v>
          </cell>
          <cell r="S3488">
            <v>0</v>
          </cell>
          <cell r="T3488" t="str">
            <v>Active</v>
          </cell>
          <cell r="U3488" t="str">
            <v>Masspay</v>
          </cell>
        </row>
        <row r="3489">
          <cell r="J3489" t="str">
            <v>SG-OZ CORRETORA-12/2023</v>
          </cell>
          <cell r="K3489">
            <v>45301</v>
          </cell>
          <cell r="L3489" t="str">
            <v>Monthly Billing</v>
          </cell>
          <cell r="M3489">
            <v>2500</v>
          </cell>
          <cell r="N3489">
            <v>2500</v>
          </cell>
          <cell r="O3489"/>
          <cell r="P3489" t="str">
            <v>Dec/2023</v>
          </cell>
          <cell r="Q3489">
            <v>2500</v>
          </cell>
          <cell r="R3489">
            <v>751</v>
          </cell>
          <cell r="S3489">
            <v>0</v>
          </cell>
          <cell r="T3489" t="str">
            <v>Active</v>
          </cell>
          <cell r="U3489" t="str">
            <v>Masspay</v>
          </cell>
        </row>
        <row r="3490">
          <cell r="J3490" t="str">
            <v>SG -OZ CORRETORA-01/2024</v>
          </cell>
          <cell r="K3490">
            <v>45309</v>
          </cell>
          <cell r="L3490" t="str">
            <v>Client Setup Fee</v>
          </cell>
          <cell r="M3490">
            <v>1500</v>
          </cell>
          <cell r="N3490">
            <v>1500</v>
          </cell>
          <cell r="O3490"/>
          <cell r="P3490" t="str">
            <v>Jan/2024</v>
          </cell>
          <cell r="Q3490">
            <v>1500</v>
          </cell>
          <cell r="R3490">
            <v>743</v>
          </cell>
          <cell r="S3490">
            <v>0</v>
          </cell>
          <cell r="T3490" t="str">
            <v>Active</v>
          </cell>
          <cell r="U3490" t="str">
            <v>Masspay</v>
          </cell>
        </row>
        <row r="3491">
          <cell r="J3491" t="str">
            <v>SG-OZ CORRETORA-01/2024</v>
          </cell>
          <cell r="K3491">
            <v>45331</v>
          </cell>
          <cell r="L3491" t="str">
            <v>Monthly Billing</v>
          </cell>
          <cell r="M3491">
            <v>2500</v>
          </cell>
          <cell r="N3491">
            <v>2500</v>
          </cell>
          <cell r="O3491"/>
          <cell r="P3491" t="str">
            <v>Jan/2024</v>
          </cell>
          <cell r="Q3491">
            <v>2500</v>
          </cell>
          <cell r="R3491">
            <v>721</v>
          </cell>
          <cell r="S3491">
            <v>0</v>
          </cell>
          <cell r="T3491" t="str">
            <v>Active</v>
          </cell>
          <cell r="U3491" t="str">
            <v>Masspay</v>
          </cell>
        </row>
        <row r="3492">
          <cell r="J3492" t="str">
            <v>SG-OZ CORRETORA-02/2024</v>
          </cell>
          <cell r="K3492">
            <v>45362</v>
          </cell>
          <cell r="L3492" t="str">
            <v>Monthly Billing</v>
          </cell>
          <cell r="M3492">
            <v>2500</v>
          </cell>
          <cell r="N3492">
            <v>2500</v>
          </cell>
          <cell r="O3492"/>
          <cell r="P3492" t="str">
            <v>Feb/2024</v>
          </cell>
          <cell r="Q3492">
            <v>2500</v>
          </cell>
          <cell r="R3492">
            <v>690</v>
          </cell>
          <cell r="S3492">
            <v>0</v>
          </cell>
          <cell r="T3492" t="str">
            <v>Active</v>
          </cell>
          <cell r="U3492" t="str">
            <v>Masspay</v>
          </cell>
        </row>
        <row r="3493">
          <cell r="J3493" t="str">
            <v>SG-OZ CORRETORA-03/2024</v>
          </cell>
          <cell r="K3493">
            <v>45391</v>
          </cell>
          <cell r="L3493" t="str">
            <v>Monthly Billing</v>
          </cell>
          <cell r="M3493">
            <v>2500</v>
          </cell>
          <cell r="N3493">
            <v>2500</v>
          </cell>
          <cell r="O3493"/>
          <cell r="P3493" t="str">
            <v>Mar/2024</v>
          </cell>
          <cell r="Q3493">
            <v>2500</v>
          </cell>
          <cell r="R3493">
            <v>661</v>
          </cell>
          <cell r="S3493">
            <v>0</v>
          </cell>
          <cell r="T3493" t="str">
            <v>Active</v>
          </cell>
          <cell r="U3493" t="str">
            <v>Masspay</v>
          </cell>
        </row>
        <row r="3494">
          <cell r="J3494" t="str">
            <v>SG-OZ CORRETORA-04/2024</v>
          </cell>
          <cell r="K3494">
            <v>45421</v>
          </cell>
          <cell r="L3494" t="str">
            <v>Monthly Billing</v>
          </cell>
          <cell r="M3494">
            <v>2500</v>
          </cell>
          <cell r="N3494">
            <v>2500</v>
          </cell>
          <cell r="O3494"/>
          <cell r="P3494" t="str">
            <v>Apr/2024</v>
          </cell>
          <cell r="Q3494">
            <v>2500</v>
          </cell>
          <cell r="R3494">
            <v>631</v>
          </cell>
          <cell r="S3494">
            <v>0</v>
          </cell>
          <cell r="T3494" t="str">
            <v>Active</v>
          </cell>
          <cell r="U3494" t="str">
            <v>Masspay</v>
          </cell>
        </row>
        <row r="3495">
          <cell r="J3495" t="str">
            <v>SG-OZ CORRETORA-05/2024</v>
          </cell>
          <cell r="K3495">
            <v>45453</v>
          </cell>
          <cell r="L3495" t="str">
            <v>Monthly Billing</v>
          </cell>
          <cell r="M3495">
            <v>2500</v>
          </cell>
          <cell r="N3495">
            <v>2500</v>
          </cell>
          <cell r="O3495"/>
          <cell r="P3495" t="str">
            <v>May/2024</v>
          </cell>
          <cell r="Q3495">
            <v>2500</v>
          </cell>
          <cell r="R3495">
            <v>599</v>
          </cell>
          <cell r="S3495">
            <v>0</v>
          </cell>
          <cell r="T3495" t="str">
            <v>Active</v>
          </cell>
          <cell r="U3495" t="str">
            <v>Masspay</v>
          </cell>
        </row>
        <row r="3496">
          <cell r="J3496" t="str">
            <v>SG-OZ CORRETORA-06/2024</v>
          </cell>
          <cell r="K3496">
            <v>45482</v>
          </cell>
          <cell r="L3496" t="str">
            <v>Monthly Billing</v>
          </cell>
          <cell r="M3496">
            <v>2500</v>
          </cell>
          <cell r="N3496">
            <v>2500</v>
          </cell>
          <cell r="O3496"/>
          <cell r="P3496" t="str">
            <v>Jun/2024</v>
          </cell>
          <cell r="Q3496">
            <v>2500</v>
          </cell>
          <cell r="R3496">
            <v>570</v>
          </cell>
          <cell r="S3496">
            <v>0</v>
          </cell>
          <cell r="T3496" t="str">
            <v>Active</v>
          </cell>
          <cell r="U3496" t="str">
            <v>Masspay</v>
          </cell>
        </row>
        <row r="3497">
          <cell r="J3497" t="str">
            <v>SG-OZ CORRETORA-07/2024</v>
          </cell>
          <cell r="K3497">
            <v>45512</v>
          </cell>
          <cell r="L3497" t="str">
            <v>Monthly Billing</v>
          </cell>
          <cell r="M3497">
            <v>2500</v>
          </cell>
          <cell r="N3497">
            <v>2500</v>
          </cell>
          <cell r="O3497"/>
          <cell r="P3497" t="str">
            <v>Jul/2024</v>
          </cell>
          <cell r="Q3497">
            <v>2500</v>
          </cell>
          <cell r="R3497">
            <v>540</v>
          </cell>
          <cell r="S3497">
            <v>0</v>
          </cell>
          <cell r="T3497" t="str">
            <v>Active</v>
          </cell>
          <cell r="U3497" t="str">
            <v>Masspay</v>
          </cell>
        </row>
        <row r="3498">
          <cell r="J3498" t="str">
            <v>SG-OZ CORRETORA-08/2024</v>
          </cell>
          <cell r="K3498">
            <v>45544</v>
          </cell>
          <cell r="L3498" t="str">
            <v>Monthly Billing</v>
          </cell>
          <cell r="M3498">
            <v>2500</v>
          </cell>
          <cell r="N3498">
            <v>2500</v>
          </cell>
          <cell r="O3498"/>
          <cell r="P3498" t="str">
            <v>Aug/2024</v>
          </cell>
          <cell r="Q3498">
            <v>2500</v>
          </cell>
          <cell r="R3498">
            <v>508</v>
          </cell>
          <cell r="S3498">
            <v>0</v>
          </cell>
          <cell r="T3498" t="str">
            <v>Active</v>
          </cell>
          <cell r="U3498" t="str">
            <v>Masspay</v>
          </cell>
        </row>
        <row r="3499">
          <cell r="J3499" t="str">
            <v>SG-OZ CORRETORA-09/2024</v>
          </cell>
          <cell r="K3499">
            <v>45573</v>
          </cell>
          <cell r="L3499" t="str">
            <v>Monthly Billing</v>
          </cell>
          <cell r="M3499">
            <v>2500</v>
          </cell>
          <cell r="N3499">
            <v>2500</v>
          </cell>
          <cell r="O3499"/>
          <cell r="P3499" t="str">
            <v>Sep/2024</v>
          </cell>
          <cell r="Q3499">
            <v>2500</v>
          </cell>
          <cell r="R3499">
            <v>479</v>
          </cell>
          <cell r="S3499">
            <v>0</v>
          </cell>
          <cell r="T3499" t="str">
            <v>Active</v>
          </cell>
          <cell r="U3499" t="str">
            <v>Masspay</v>
          </cell>
        </row>
        <row r="3500">
          <cell r="J3500" t="str">
            <v>SG-OZ CORRETORA-10/2024</v>
          </cell>
          <cell r="K3500">
            <v>45607</v>
          </cell>
          <cell r="L3500" t="str">
            <v>Monthly Billing</v>
          </cell>
          <cell r="M3500">
            <v>2500</v>
          </cell>
          <cell r="N3500">
            <v>5000</v>
          </cell>
          <cell r="O3500"/>
          <cell r="P3500" t="str">
            <v>Oct/2024</v>
          </cell>
          <cell r="Q3500">
            <v>2500</v>
          </cell>
          <cell r="R3500">
            <v>445</v>
          </cell>
          <cell r="S3500">
            <v>0</v>
          </cell>
          <cell r="T3500" t="str">
            <v>Active</v>
          </cell>
          <cell r="U3500" t="str">
            <v>Masspay</v>
          </cell>
        </row>
        <row r="3501">
          <cell r="J3501" t="str">
            <v>SG-OZ CORRETORA-11/2024</v>
          </cell>
          <cell r="K3501">
            <v>45636</v>
          </cell>
          <cell r="L3501" t="str">
            <v>Monthly Billing</v>
          </cell>
          <cell r="M3501">
            <v>2500</v>
          </cell>
          <cell r="N3501">
            <v>2500</v>
          </cell>
          <cell r="O3501"/>
          <cell r="P3501" t="str">
            <v>Nov/2024</v>
          </cell>
          <cell r="Q3501">
            <v>2500</v>
          </cell>
          <cell r="R3501">
            <v>416</v>
          </cell>
          <cell r="S3501">
            <v>0</v>
          </cell>
          <cell r="T3501" t="str">
            <v>Active</v>
          </cell>
          <cell r="U3501" t="str">
            <v>Masspay</v>
          </cell>
        </row>
        <row r="3502">
          <cell r="J3502" t="str">
            <v>SG-OZ CORRETORA-12/2024</v>
          </cell>
          <cell r="K3502">
            <v>45666</v>
          </cell>
          <cell r="L3502" t="str">
            <v>Monthly Billing</v>
          </cell>
          <cell r="M3502">
            <v>2500</v>
          </cell>
          <cell r="N3502">
            <v>2500</v>
          </cell>
          <cell r="O3502"/>
          <cell r="P3502" t="str">
            <v>Dec/2024</v>
          </cell>
          <cell r="Q3502">
            <v>2500</v>
          </cell>
          <cell r="R3502">
            <v>386</v>
          </cell>
          <cell r="S3502">
            <v>0</v>
          </cell>
          <cell r="T3502" t="str">
            <v>Active</v>
          </cell>
          <cell r="U3502" t="str">
            <v>Masspay</v>
          </cell>
        </row>
        <row r="3503">
          <cell r="J3503" t="str">
            <v>SG-OZ CORRETORA-01/2025</v>
          </cell>
          <cell r="K3503">
            <v>45698</v>
          </cell>
          <cell r="L3503" t="str">
            <v>Monthly Billing</v>
          </cell>
          <cell r="M3503">
            <v>2500</v>
          </cell>
          <cell r="N3503">
            <v>2500</v>
          </cell>
          <cell r="O3503"/>
          <cell r="P3503" t="str">
            <v>Jan/2025</v>
          </cell>
          <cell r="Q3503">
            <v>2500</v>
          </cell>
          <cell r="R3503">
            <v>354</v>
          </cell>
          <cell r="S3503">
            <v>0</v>
          </cell>
          <cell r="T3503" t="str">
            <v>Active</v>
          </cell>
          <cell r="U3503" t="str">
            <v>Masspay</v>
          </cell>
        </row>
        <row r="3504">
          <cell r="J3504" t="str">
            <v>SG-OZ CORRETORA-02/2025</v>
          </cell>
          <cell r="K3504">
            <v>45726</v>
          </cell>
          <cell r="L3504" t="str">
            <v>Monthly Billing</v>
          </cell>
          <cell r="M3504">
            <v>2500</v>
          </cell>
          <cell r="N3504">
            <v>2500</v>
          </cell>
          <cell r="O3504"/>
          <cell r="P3504" t="str">
            <v>Feb/2025</v>
          </cell>
          <cell r="Q3504">
            <v>2500</v>
          </cell>
          <cell r="R3504">
            <v>326</v>
          </cell>
          <cell r="S3504">
            <v>0</v>
          </cell>
          <cell r="T3504" t="str">
            <v>Active</v>
          </cell>
          <cell r="U3504" t="str">
            <v>Masspay</v>
          </cell>
        </row>
        <row r="3505">
          <cell r="J3505" t="str">
            <v>SG-OZ CORRETORA-03/2025</v>
          </cell>
          <cell r="K3505">
            <v>45755</v>
          </cell>
          <cell r="L3505" t="str">
            <v>Monthly Billing</v>
          </cell>
          <cell r="M3505">
            <v>2540</v>
          </cell>
          <cell r="N3505">
            <v>2540</v>
          </cell>
          <cell r="O3505"/>
          <cell r="P3505" t="str">
            <v>Mar/2025</v>
          </cell>
          <cell r="Q3505">
            <v>2540</v>
          </cell>
          <cell r="R3505">
            <v>297</v>
          </cell>
          <cell r="S3505">
            <v>0</v>
          </cell>
          <cell r="T3505" t="str">
            <v>Active</v>
          </cell>
          <cell r="U3505" t="str">
            <v>Masspay</v>
          </cell>
        </row>
        <row r="3506">
          <cell r="J3506" t="str">
            <v>SG-OZ CORRETORA-04/2025</v>
          </cell>
          <cell r="K3506">
            <v>45785</v>
          </cell>
          <cell r="L3506" t="str">
            <v>Monthly Billing</v>
          </cell>
          <cell r="M3506">
            <v>2500</v>
          </cell>
          <cell r="N3506">
            <v>0</v>
          </cell>
          <cell r="O3506">
            <v>0</v>
          </cell>
          <cell r="P3506" t="str">
            <v>Apr/2025</v>
          </cell>
          <cell r="Q3506">
            <v>2500</v>
          </cell>
          <cell r="R3506">
            <v>267</v>
          </cell>
          <cell r="S3506">
            <v>0</v>
          </cell>
          <cell r="T3506" t="str">
            <v>Active</v>
          </cell>
          <cell r="U3506" t="str">
            <v>Masspay</v>
          </cell>
        </row>
        <row r="3507">
          <cell r="J3507" t="str">
            <v>SG-OZ CORRETORA-05/2025</v>
          </cell>
          <cell r="K3507">
            <v>45817</v>
          </cell>
          <cell r="L3507" t="str">
            <v>Monthly Billing</v>
          </cell>
          <cell r="M3507">
            <v>2520</v>
          </cell>
          <cell r="N3507">
            <v>2520</v>
          </cell>
          <cell r="O3507"/>
          <cell r="P3507" t="str">
            <v>May/2025</v>
          </cell>
          <cell r="Q3507">
            <v>2520</v>
          </cell>
          <cell r="R3507">
            <v>235</v>
          </cell>
          <cell r="S3507">
            <v>0</v>
          </cell>
          <cell r="T3507" t="str">
            <v>Active</v>
          </cell>
          <cell r="U3507" t="str">
            <v>Masspay</v>
          </cell>
        </row>
        <row r="3508">
          <cell r="J3508" t="str">
            <v>SG-OZ CORRETORA-06/2025</v>
          </cell>
          <cell r="K3508">
            <v>45846</v>
          </cell>
          <cell r="L3508" t="str">
            <v>Monthly Billing</v>
          </cell>
          <cell r="M3508">
            <v>2580</v>
          </cell>
          <cell r="N3508">
            <v>2580</v>
          </cell>
          <cell r="O3508">
            <v>0</v>
          </cell>
          <cell r="P3508" t="str">
            <v>Jun/2025</v>
          </cell>
          <cell r="Q3508">
            <v>2580</v>
          </cell>
          <cell r="R3508">
            <v>206</v>
          </cell>
          <cell r="S3508">
            <v>0</v>
          </cell>
          <cell r="T3508" t="str">
            <v>Active</v>
          </cell>
          <cell r="U3508" t="str">
            <v>Masspay</v>
          </cell>
        </row>
        <row r="3509">
          <cell r="J3509" t="str">
            <v>SG-OZ CORRETORA-07/2025</v>
          </cell>
          <cell r="K3509">
            <v>45877</v>
          </cell>
          <cell r="L3509" t="str">
            <v>Monthly Billing</v>
          </cell>
          <cell r="M3509">
            <v>2510</v>
          </cell>
          <cell r="N3509">
            <v>2510</v>
          </cell>
          <cell r="O3509">
            <v>0</v>
          </cell>
          <cell r="P3509" t="str">
            <v>Jul/2025</v>
          </cell>
          <cell r="Q3509">
            <v>2510</v>
          </cell>
          <cell r="R3509">
            <v>175</v>
          </cell>
          <cell r="S3509">
            <v>0</v>
          </cell>
          <cell r="T3509" t="str">
            <v>Active</v>
          </cell>
          <cell r="U3509" t="str">
            <v>Masspay</v>
          </cell>
        </row>
        <row r="3510">
          <cell r="J3510" t="str">
            <v>SG-OZ CORRETORA-08/2025</v>
          </cell>
          <cell r="K3510">
            <v>45908</v>
          </cell>
          <cell r="L3510" t="str">
            <v>Monthly Billing</v>
          </cell>
          <cell r="M3510">
            <v>2510</v>
          </cell>
          <cell r="N3510">
            <v>2510</v>
          </cell>
          <cell r="O3510">
            <v>0</v>
          </cell>
          <cell r="P3510" t="str">
            <v>Aug/2025</v>
          </cell>
          <cell r="Q3510">
            <v>2510</v>
          </cell>
          <cell r="R3510">
            <v>144</v>
          </cell>
          <cell r="S3510">
            <v>0</v>
          </cell>
          <cell r="T3510" t="str">
            <v>Active</v>
          </cell>
          <cell r="U3510" t="str">
            <v>Masspay</v>
          </cell>
        </row>
        <row r="3511">
          <cell r="J3511" t="str">
            <v>SG-OZ CORRETORA-09/2025</v>
          </cell>
          <cell r="K3511">
            <v>45938</v>
          </cell>
          <cell r="L3511" t="str">
            <v>Monthly Billing</v>
          </cell>
          <cell r="M3511">
            <v>2510</v>
          </cell>
          <cell r="N3511">
            <v>2510</v>
          </cell>
          <cell r="O3511">
            <v>0</v>
          </cell>
          <cell r="P3511" t="str">
            <v>Sep/2025</v>
          </cell>
          <cell r="Q3511">
            <v>2510</v>
          </cell>
          <cell r="R3511">
            <v>114</v>
          </cell>
          <cell r="S3511">
            <v>0</v>
          </cell>
          <cell r="T3511" t="str">
            <v>Active</v>
          </cell>
          <cell r="U3511" t="str">
            <v>Masspay</v>
          </cell>
        </row>
        <row r="3512">
          <cell r="J3512" t="str">
            <v>SG-OZ CORRETORA-10/2025</v>
          </cell>
          <cell r="K3512">
            <v>45971</v>
          </cell>
          <cell r="L3512" t="str">
            <v>Monthly Billing</v>
          </cell>
          <cell r="M3512">
            <v>2560</v>
          </cell>
          <cell r="N3512">
            <v>2560</v>
          </cell>
          <cell r="O3512">
            <v>0</v>
          </cell>
          <cell r="P3512" t="str">
            <v>Oct-2025</v>
          </cell>
          <cell r="Q3512">
            <v>2560</v>
          </cell>
          <cell r="R3512">
            <v>81</v>
          </cell>
          <cell r="S3512">
            <v>0</v>
          </cell>
          <cell r="T3512" t="str">
            <v>Active</v>
          </cell>
          <cell r="U3512" t="str">
            <v>Masspay</v>
          </cell>
        </row>
        <row r="3513">
          <cell r="J3513" t="str">
            <v>SG-OZ CORRETORA-11/2025</v>
          </cell>
          <cell r="K3513">
            <v>46000</v>
          </cell>
          <cell r="L3513" t="str">
            <v>Monthly Billing</v>
          </cell>
          <cell r="M3513">
            <v>2500</v>
          </cell>
          <cell r="N3513">
            <v>2500</v>
          </cell>
          <cell r="O3513">
            <v>0</v>
          </cell>
          <cell r="P3513" t="str">
            <v>Nov/2025</v>
          </cell>
          <cell r="Q3513">
            <v>2500</v>
          </cell>
          <cell r="R3513">
            <v>52</v>
          </cell>
          <cell r="S3513">
            <v>0</v>
          </cell>
          <cell r="T3513" t="str">
            <v>Active</v>
          </cell>
          <cell r="U3513" t="str">
            <v>Masspay</v>
          </cell>
        </row>
        <row r="3514">
          <cell r="J3514" t="str">
            <v>SG-PacificBasin-08/2024</v>
          </cell>
          <cell r="K3514">
            <v>45542</v>
          </cell>
          <cell r="L3514" t="str">
            <v>Monthly Billing</v>
          </cell>
          <cell r="M3514">
            <v>6490</v>
          </cell>
          <cell r="N3514">
            <v>6490</v>
          </cell>
          <cell r="O3514"/>
          <cell r="P3514" t="str">
            <v>Aug/2024</v>
          </cell>
          <cell r="Q3514">
            <v>6490</v>
          </cell>
          <cell r="R3514">
            <v>510</v>
          </cell>
          <cell r="S3514">
            <v>0</v>
          </cell>
          <cell r="T3514" t="str">
            <v>Active</v>
          </cell>
          <cell r="U3514" t="str">
            <v>Masspay</v>
          </cell>
        </row>
        <row r="3515">
          <cell r="J3515" t="str">
            <v>SG-CN-PacificBasin-08-2024</v>
          </cell>
          <cell r="K3515">
            <v>45586</v>
          </cell>
          <cell r="L3515" t="str">
            <v>Credit Note</v>
          </cell>
          <cell r="M3515">
            <v>-6490</v>
          </cell>
          <cell r="N3515">
            <v>-6490</v>
          </cell>
          <cell r="O3515">
            <v>0</v>
          </cell>
          <cell r="P3515" t="str">
            <v>Aug/2024</v>
          </cell>
          <cell r="Q3515">
            <v>-6490</v>
          </cell>
          <cell r="R3515">
            <v>466</v>
          </cell>
          <cell r="S3515">
            <v>0</v>
          </cell>
          <cell r="T3515" t="str">
            <v>Active</v>
          </cell>
          <cell r="U3515" t="str">
            <v>Masspay</v>
          </cell>
        </row>
        <row r="3516">
          <cell r="J3516" t="str">
            <v>SG-Pacific Basin-10/2022</v>
          </cell>
          <cell r="K3516">
            <v>44841</v>
          </cell>
          <cell r="L3516" t="str">
            <v>Monthly Billing</v>
          </cell>
          <cell r="M3516">
            <v>440</v>
          </cell>
          <cell r="N3516">
            <v>440</v>
          </cell>
          <cell r="O3516"/>
          <cell r="P3516" t="str">
            <v>Oct/2022</v>
          </cell>
          <cell r="Q3516">
            <v>440</v>
          </cell>
          <cell r="R3516">
            <v>1211</v>
          </cell>
          <cell r="S3516">
            <v>0</v>
          </cell>
          <cell r="T3516" t="str">
            <v>Active</v>
          </cell>
          <cell r="U3516" t="str">
            <v>Masspay</v>
          </cell>
        </row>
        <row r="3517">
          <cell r="J3517" t="str">
            <v>SG-Pacific Basin Shipping (HK) Limited-11/2022</v>
          </cell>
          <cell r="K3517">
            <v>44907</v>
          </cell>
          <cell r="L3517" t="str">
            <v>Monthly Billing</v>
          </cell>
          <cell r="M3517">
            <v>470</v>
          </cell>
          <cell r="N3517">
            <v>910</v>
          </cell>
          <cell r="O3517"/>
          <cell r="P3517" t="str">
            <v>Nov/2022</v>
          </cell>
          <cell r="Q3517">
            <v>470</v>
          </cell>
          <cell r="R3517">
            <v>1145</v>
          </cell>
          <cell r="S3517">
            <v>0</v>
          </cell>
          <cell r="T3517" t="str">
            <v>Active</v>
          </cell>
          <cell r="U3517" t="str">
            <v>Masspay</v>
          </cell>
        </row>
        <row r="3518">
          <cell r="J3518" t="str">
            <v>SG-Pacific Basin Shipping (HK) Limited-12/2022</v>
          </cell>
          <cell r="K3518">
            <v>44933</v>
          </cell>
          <cell r="L3518" t="str">
            <v>Monthly Billing</v>
          </cell>
          <cell r="M3518">
            <v>300</v>
          </cell>
          <cell r="N3518">
            <v>1210</v>
          </cell>
          <cell r="O3518"/>
          <cell r="P3518" t="str">
            <v>Dec/2022</v>
          </cell>
          <cell r="Q3518">
            <v>300</v>
          </cell>
          <cell r="R3518">
            <v>1119</v>
          </cell>
          <cell r="S3518">
            <v>0</v>
          </cell>
          <cell r="T3518" t="str">
            <v>Active</v>
          </cell>
          <cell r="U3518" t="str">
            <v>Masspay</v>
          </cell>
        </row>
        <row r="3519">
          <cell r="J3519" t="str">
            <v>SG-Pacific Basin Shipping (HK) Limited-01/2023</v>
          </cell>
          <cell r="K3519">
            <v>44964</v>
          </cell>
          <cell r="L3519" t="str">
            <v>Monthly Billing</v>
          </cell>
          <cell r="M3519">
            <v>1345</v>
          </cell>
          <cell r="N3519">
            <v>2555</v>
          </cell>
          <cell r="O3519"/>
          <cell r="P3519" t="str">
            <v>Jan/2023</v>
          </cell>
          <cell r="Q3519">
            <v>1345</v>
          </cell>
          <cell r="R3519">
            <v>1088</v>
          </cell>
          <cell r="S3519">
            <v>0</v>
          </cell>
          <cell r="T3519" t="str">
            <v>Active</v>
          </cell>
          <cell r="U3519" t="str">
            <v>Masspay</v>
          </cell>
        </row>
        <row r="3520">
          <cell r="J3520" t="str">
            <v>SG-PacificBasin-02/2023</v>
          </cell>
          <cell r="K3520">
            <v>44992</v>
          </cell>
          <cell r="L3520" t="str">
            <v>Monthly Billing</v>
          </cell>
          <cell r="M3520">
            <v>1255</v>
          </cell>
          <cell r="N3520">
            <v>3810</v>
          </cell>
          <cell r="O3520"/>
          <cell r="P3520" t="str">
            <v>Feb/2023</v>
          </cell>
          <cell r="Q3520">
            <v>1255</v>
          </cell>
          <cell r="R3520">
            <v>1060</v>
          </cell>
          <cell r="S3520">
            <v>0</v>
          </cell>
          <cell r="T3520" t="str">
            <v>Active</v>
          </cell>
          <cell r="U3520" t="str">
            <v>Masspay</v>
          </cell>
        </row>
        <row r="3521">
          <cell r="J3521" t="str">
            <v>SG-PacificBasin-03/2023</v>
          </cell>
          <cell r="K3521">
            <v>45050</v>
          </cell>
          <cell r="L3521" t="str">
            <v>Monthly Billing</v>
          </cell>
          <cell r="M3521">
            <v>2650</v>
          </cell>
          <cell r="N3521">
            <v>2650</v>
          </cell>
          <cell r="O3521"/>
          <cell r="P3521" t="str">
            <v>Mar/2023</v>
          </cell>
          <cell r="Q3521">
            <v>2650</v>
          </cell>
          <cell r="R3521">
            <v>1002</v>
          </cell>
          <cell r="S3521">
            <v>0</v>
          </cell>
          <cell r="T3521" t="str">
            <v>Active</v>
          </cell>
          <cell r="U3521" t="str">
            <v>Masspay</v>
          </cell>
        </row>
        <row r="3522">
          <cell r="J3522" t="str">
            <v>SG-PacificBasin-04/2023</v>
          </cell>
          <cell r="K3522">
            <v>45054</v>
          </cell>
          <cell r="L3522" t="str">
            <v>Monthly Billing</v>
          </cell>
          <cell r="M3522">
            <v>2690</v>
          </cell>
          <cell r="N3522">
            <v>5340</v>
          </cell>
          <cell r="O3522"/>
          <cell r="P3522" t="str">
            <v>Apr/2023</v>
          </cell>
          <cell r="Q3522">
            <v>2690</v>
          </cell>
          <cell r="R3522">
            <v>998</v>
          </cell>
          <cell r="S3522">
            <v>0</v>
          </cell>
          <cell r="T3522" t="str">
            <v>Active</v>
          </cell>
          <cell r="U3522" t="str">
            <v>Masspay</v>
          </cell>
        </row>
        <row r="3523">
          <cell r="J3523" t="str">
            <v>SG-PacificBasin-05/2023</v>
          </cell>
          <cell r="K3523">
            <v>45084</v>
          </cell>
          <cell r="L3523" t="str">
            <v>Monthly Billing</v>
          </cell>
          <cell r="M3523">
            <v>7240</v>
          </cell>
          <cell r="N3523">
            <v>12580</v>
          </cell>
          <cell r="O3523"/>
          <cell r="P3523" t="str">
            <v>May/2023</v>
          </cell>
          <cell r="Q3523">
            <v>7240</v>
          </cell>
          <cell r="R3523">
            <v>968</v>
          </cell>
          <cell r="S3523">
            <v>0</v>
          </cell>
          <cell r="T3523" t="str">
            <v>Active</v>
          </cell>
          <cell r="U3523" t="str">
            <v>Masspay</v>
          </cell>
        </row>
        <row r="3524">
          <cell r="J3524" t="str">
            <v>SG-PacificBasin-06/2023</v>
          </cell>
          <cell r="K3524">
            <v>45114</v>
          </cell>
          <cell r="L3524" t="str">
            <v>Monthly Billing</v>
          </cell>
          <cell r="M3524">
            <v>6810</v>
          </cell>
          <cell r="N3524">
            <v>19390</v>
          </cell>
          <cell r="O3524"/>
          <cell r="P3524" t="str">
            <v>Jun/2023</v>
          </cell>
          <cell r="Q3524">
            <v>6810</v>
          </cell>
          <cell r="R3524">
            <v>938</v>
          </cell>
          <cell r="S3524">
            <v>0</v>
          </cell>
          <cell r="T3524" t="str">
            <v>Active</v>
          </cell>
          <cell r="U3524" t="str">
            <v>Masspay</v>
          </cell>
        </row>
        <row r="3525">
          <cell r="J3525" t="str">
            <v>SG-PacificBasin-07/2023</v>
          </cell>
          <cell r="K3525">
            <v>45145</v>
          </cell>
          <cell r="L3525" t="str">
            <v>Monthly Billing</v>
          </cell>
          <cell r="M3525">
            <v>6760</v>
          </cell>
          <cell r="N3525">
            <v>26150</v>
          </cell>
          <cell r="O3525"/>
          <cell r="P3525" t="str">
            <v>Jul/2023</v>
          </cell>
          <cell r="Q3525">
            <v>6760</v>
          </cell>
          <cell r="R3525">
            <v>907</v>
          </cell>
          <cell r="S3525">
            <v>0</v>
          </cell>
          <cell r="T3525" t="str">
            <v>Active</v>
          </cell>
          <cell r="U3525" t="str">
            <v>Masspay</v>
          </cell>
        </row>
        <row r="3526">
          <cell r="J3526" t="str">
            <v>SG -PacificBasin-08/2023</v>
          </cell>
          <cell r="K3526">
            <v>45183</v>
          </cell>
          <cell r="L3526" t="str">
            <v>Monthly Billing</v>
          </cell>
          <cell r="M3526">
            <v>6250</v>
          </cell>
          <cell r="N3526">
            <v>6250</v>
          </cell>
          <cell r="O3526"/>
          <cell r="P3526" t="str">
            <v>Aug/2023</v>
          </cell>
          <cell r="Q3526">
            <v>6250</v>
          </cell>
          <cell r="R3526">
            <v>869</v>
          </cell>
          <cell r="S3526">
            <v>0</v>
          </cell>
          <cell r="T3526" t="str">
            <v>Active</v>
          </cell>
          <cell r="U3526" t="str">
            <v>Masspay</v>
          </cell>
        </row>
        <row r="3527">
          <cell r="J3527" t="str">
            <v>SG-PacificBasin-09/2023</v>
          </cell>
          <cell r="K3527">
            <v>45206</v>
          </cell>
          <cell r="L3527" t="str">
            <v>Monthly Billing</v>
          </cell>
          <cell r="M3527">
            <v>6470</v>
          </cell>
          <cell r="N3527">
            <v>6470</v>
          </cell>
          <cell r="O3527"/>
          <cell r="P3527" t="str">
            <v>Sep/2023</v>
          </cell>
          <cell r="Q3527">
            <v>6470</v>
          </cell>
          <cell r="R3527">
            <v>846</v>
          </cell>
          <cell r="S3527">
            <v>0</v>
          </cell>
          <cell r="T3527" t="str">
            <v>Active</v>
          </cell>
          <cell r="U3527" t="str">
            <v>Masspay</v>
          </cell>
        </row>
        <row r="3528">
          <cell r="J3528" t="str">
            <v>SG-PacificBasin-10/2023</v>
          </cell>
          <cell r="K3528">
            <v>45237</v>
          </cell>
          <cell r="L3528" t="str">
            <v>Monthly Billing</v>
          </cell>
          <cell r="M3528">
            <v>6570</v>
          </cell>
          <cell r="N3528">
            <v>6570</v>
          </cell>
          <cell r="O3528"/>
          <cell r="P3528" t="str">
            <v>Oct/2023</v>
          </cell>
          <cell r="Q3528">
            <v>6570</v>
          </cell>
          <cell r="R3528">
            <v>815</v>
          </cell>
          <cell r="S3528">
            <v>0</v>
          </cell>
          <cell r="T3528" t="str">
            <v>Active</v>
          </cell>
          <cell r="U3528" t="str">
            <v>Masspay</v>
          </cell>
        </row>
        <row r="3529">
          <cell r="J3529" t="str">
            <v>SG-PacificBasin-11/2023</v>
          </cell>
          <cell r="K3529">
            <v>45267</v>
          </cell>
          <cell r="L3529" t="str">
            <v>Monthly Billing</v>
          </cell>
          <cell r="M3529">
            <v>6455</v>
          </cell>
          <cell r="N3529">
            <v>6455</v>
          </cell>
          <cell r="O3529"/>
          <cell r="P3529" t="str">
            <v>Nov/2023</v>
          </cell>
          <cell r="Q3529">
            <v>6455</v>
          </cell>
          <cell r="R3529">
            <v>785</v>
          </cell>
          <cell r="S3529">
            <v>0</v>
          </cell>
          <cell r="T3529" t="str">
            <v>Active</v>
          </cell>
          <cell r="U3529" t="str">
            <v>Masspay</v>
          </cell>
        </row>
        <row r="3530">
          <cell r="J3530" t="str">
            <v>SG-PacificBasin-12/2023</v>
          </cell>
          <cell r="K3530">
            <v>45299</v>
          </cell>
          <cell r="L3530" t="str">
            <v>Monthly Billing</v>
          </cell>
          <cell r="M3530">
            <v>6420</v>
          </cell>
          <cell r="N3530">
            <v>12875</v>
          </cell>
          <cell r="O3530"/>
          <cell r="P3530" t="str">
            <v>Dec/2023</v>
          </cell>
          <cell r="Q3530">
            <v>6420</v>
          </cell>
          <cell r="R3530">
            <v>753</v>
          </cell>
          <cell r="S3530">
            <v>0</v>
          </cell>
          <cell r="T3530" t="str">
            <v>Active</v>
          </cell>
          <cell r="U3530" t="str">
            <v>Masspay</v>
          </cell>
        </row>
        <row r="3531">
          <cell r="J3531" t="str">
            <v>SG-PacificBasin-01/2024</v>
          </cell>
          <cell r="K3531">
            <v>45329</v>
          </cell>
          <cell r="L3531" t="str">
            <v>Monthly Billing</v>
          </cell>
          <cell r="M3531">
            <v>6120</v>
          </cell>
          <cell r="N3531">
            <v>6120</v>
          </cell>
          <cell r="O3531"/>
          <cell r="P3531" t="str">
            <v>Jan/2024</v>
          </cell>
          <cell r="Q3531">
            <v>6120</v>
          </cell>
          <cell r="R3531">
            <v>723</v>
          </cell>
          <cell r="S3531">
            <v>0</v>
          </cell>
          <cell r="T3531" t="str">
            <v>Active</v>
          </cell>
          <cell r="U3531" t="str">
            <v>Masspay</v>
          </cell>
        </row>
        <row r="3532">
          <cell r="J3532" t="str">
            <v>SG-PacificBasin-02/2024</v>
          </cell>
          <cell r="K3532">
            <v>45358</v>
          </cell>
          <cell r="L3532" t="str">
            <v>Monthly Billing</v>
          </cell>
          <cell r="M3532">
            <v>6400</v>
          </cell>
          <cell r="N3532">
            <v>6400</v>
          </cell>
          <cell r="O3532"/>
          <cell r="P3532" t="str">
            <v>Feb/2024</v>
          </cell>
          <cell r="Q3532">
            <v>6400</v>
          </cell>
          <cell r="R3532">
            <v>694</v>
          </cell>
          <cell r="S3532">
            <v>0</v>
          </cell>
          <cell r="T3532" t="str">
            <v>Active</v>
          </cell>
          <cell r="U3532" t="str">
            <v>Masspay</v>
          </cell>
        </row>
        <row r="3533">
          <cell r="J3533" t="str">
            <v>SG-PacificBasin-03/2024</v>
          </cell>
          <cell r="K3533">
            <v>45390</v>
          </cell>
          <cell r="L3533" t="str">
            <v>Monthly Billing</v>
          </cell>
          <cell r="M3533">
            <v>6330</v>
          </cell>
          <cell r="N3533">
            <v>6330</v>
          </cell>
          <cell r="O3533"/>
          <cell r="P3533" t="str">
            <v>Mar/2024</v>
          </cell>
          <cell r="Q3533">
            <v>6330</v>
          </cell>
          <cell r="R3533">
            <v>662</v>
          </cell>
          <cell r="S3533">
            <v>0</v>
          </cell>
          <cell r="T3533" t="str">
            <v>Active</v>
          </cell>
          <cell r="U3533" t="str">
            <v>Masspay</v>
          </cell>
        </row>
        <row r="3534">
          <cell r="J3534" t="str">
            <v>SG-PacificBasin-04/2024</v>
          </cell>
          <cell r="K3534">
            <v>45419</v>
          </cell>
          <cell r="L3534" t="str">
            <v>Monthly Billing</v>
          </cell>
          <cell r="M3534">
            <v>13210</v>
          </cell>
          <cell r="N3534">
            <v>13210</v>
          </cell>
          <cell r="O3534"/>
          <cell r="P3534" t="str">
            <v>Apr/2024</v>
          </cell>
          <cell r="Q3534">
            <v>13210</v>
          </cell>
          <cell r="R3534">
            <v>633</v>
          </cell>
          <cell r="S3534">
            <v>0</v>
          </cell>
          <cell r="T3534" t="str">
            <v>Active</v>
          </cell>
          <cell r="U3534" t="str">
            <v>Masspay</v>
          </cell>
        </row>
        <row r="3535">
          <cell r="J3535" t="str">
            <v>SG-CN-PacificBasin-04-2024</v>
          </cell>
          <cell r="K3535">
            <v>45441</v>
          </cell>
          <cell r="L3535" t="str">
            <v>Credit Note</v>
          </cell>
          <cell r="M3535">
            <v>-6620</v>
          </cell>
          <cell r="N3535">
            <v>-6620</v>
          </cell>
          <cell r="O3535">
            <v>0</v>
          </cell>
          <cell r="P3535" t="str">
            <v>Apr/2024</v>
          </cell>
          <cell r="Q3535">
            <v>-6620</v>
          </cell>
          <cell r="R3535">
            <v>611</v>
          </cell>
          <cell r="S3535">
            <v>0</v>
          </cell>
          <cell r="T3535" t="str">
            <v>Active</v>
          </cell>
          <cell r="U3535" t="str">
            <v>Masspay</v>
          </cell>
        </row>
        <row r="3536">
          <cell r="J3536" t="str">
            <v>SG-PacificBasin-05/2024</v>
          </cell>
          <cell r="K3536">
            <v>45450</v>
          </cell>
          <cell r="L3536" t="str">
            <v>Monthly Billing</v>
          </cell>
          <cell r="M3536">
            <v>6320</v>
          </cell>
          <cell r="N3536">
            <v>6320</v>
          </cell>
          <cell r="O3536"/>
          <cell r="P3536" t="str">
            <v>May/2024</v>
          </cell>
          <cell r="Q3536">
            <v>6320</v>
          </cell>
          <cell r="R3536">
            <v>602</v>
          </cell>
          <cell r="S3536">
            <v>0</v>
          </cell>
          <cell r="T3536" t="str">
            <v>Active</v>
          </cell>
          <cell r="U3536" t="str">
            <v>Masspay</v>
          </cell>
        </row>
        <row r="3537">
          <cell r="J3537" t="str">
            <v>SG-PacificBasin-06/2024</v>
          </cell>
          <cell r="K3537">
            <v>45504</v>
          </cell>
          <cell r="L3537" t="str">
            <v>Monthly Billing</v>
          </cell>
          <cell r="M3537">
            <v>5990</v>
          </cell>
          <cell r="N3537">
            <v>5990</v>
          </cell>
          <cell r="O3537"/>
          <cell r="P3537" t="str">
            <v>Jun/2024</v>
          </cell>
          <cell r="Q3537">
            <v>5990</v>
          </cell>
          <cell r="R3537">
            <v>548</v>
          </cell>
          <cell r="S3537">
            <v>0</v>
          </cell>
          <cell r="T3537" t="str">
            <v>Active</v>
          </cell>
          <cell r="U3537" t="str">
            <v>Masspay</v>
          </cell>
        </row>
        <row r="3538">
          <cell r="J3538" t="str">
            <v>SG-PacificBasin-07/2024</v>
          </cell>
          <cell r="K3538">
            <v>45511</v>
          </cell>
          <cell r="L3538" t="str">
            <v>Monthly Billing</v>
          </cell>
          <cell r="M3538">
            <v>5930</v>
          </cell>
          <cell r="N3538">
            <v>11920</v>
          </cell>
          <cell r="O3538"/>
          <cell r="P3538" t="str">
            <v>Jul/2024</v>
          </cell>
          <cell r="Q3538">
            <v>5930</v>
          </cell>
          <cell r="R3538">
            <v>541</v>
          </cell>
          <cell r="S3538">
            <v>0</v>
          </cell>
          <cell r="T3538" t="str">
            <v>Active</v>
          </cell>
          <cell r="U3538" t="str">
            <v>Masspay</v>
          </cell>
        </row>
        <row r="3539">
          <cell r="J3539" t="str">
            <v>SG-PacificBasin-08/2024</v>
          </cell>
          <cell r="K3539">
            <v>45586</v>
          </cell>
          <cell r="L3539" t="str">
            <v>Monthly Billing</v>
          </cell>
          <cell r="M3539">
            <v>11022</v>
          </cell>
          <cell r="N3539">
            <v>11022</v>
          </cell>
          <cell r="O3539"/>
          <cell r="P3539" t="str">
            <v>Aug/2024</v>
          </cell>
          <cell r="Q3539">
            <v>11022</v>
          </cell>
          <cell r="R3539">
            <v>466</v>
          </cell>
          <cell r="S3539">
            <v>0</v>
          </cell>
          <cell r="T3539" t="str">
            <v>Active</v>
          </cell>
          <cell r="U3539" t="str">
            <v>Masspay</v>
          </cell>
        </row>
        <row r="3540">
          <cell r="J3540" t="str">
            <v>SG-PacificBasin-09/2024</v>
          </cell>
          <cell r="K3540">
            <v>45586</v>
          </cell>
          <cell r="L3540" t="str">
            <v>Monthly Billing</v>
          </cell>
          <cell r="M3540">
            <v>10942</v>
          </cell>
          <cell r="N3540">
            <v>10942</v>
          </cell>
          <cell r="O3540"/>
          <cell r="P3540" t="str">
            <v>Sep/2024</v>
          </cell>
          <cell r="Q3540">
            <v>10942</v>
          </cell>
          <cell r="R3540">
            <v>466</v>
          </cell>
          <cell r="S3540">
            <v>0</v>
          </cell>
          <cell r="T3540" t="str">
            <v>Active</v>
          </cell>
          <cell r="U3540" t="str">
            <v>Masspay</v>
          </cell>
        </row>
        <row r="3541">
          <cell r="J3541" t="str">
            <v>SG-PacificBasin-10/2024</v>
          </cell>
          <cell r="K3541">
            <v>45603</v>
          </cell>
          <cell r="L3541" t="str">
            <v>Monthly Billing</v>
          </cell>
          <cell r="M3541">
            <v>10696</v>
          </cell>
          <cell r="N3541">
            <v>10696</v>
          </cell>
          <cell r="O3541"/>
          <cell r="P3541" t="str">
            <v>Oct/2024</v>
          </cell>
          <cell r="Q3541">
            <v>10696</v>
          </cell>
          <cell r="R3541">
            <v>449</v>
          </cell>
          <cell r="S3541">
            <v>0</v>
          </cell>
          <cell r="T3541" t="str">
            <v>Active</v>
          </cell>
          <cell r="U3541" t="str">
            <v>Masspay</v>
          </cell>
        </row>
        <row r="3542">
          <cell r="J3542" t="str">
            <v>SG-PacificBasin-11/2024</v>
          </cell>
          <cell r="K3542">
            <v>45633</v>
          </cell>
          <cell r="L3542" t="str">
            <v>Monthly Billing</v>
          </cell>
          <cell r="M3542">
            <v>10518</v>
          </cell>
          <cell r="N3542">
            <v>10518</v>
          </cell>
          <cell r="O3542"/>
          <cell r="P3542" t="str">
            <v>Nov/2024</v>
          </cell>
          <cell r="Q3542">
            <v>10518</v>
          </cell>
          <cell r="R3542">
            <v>419</v>
          </cell>
          <cell r="S3542">
            <v>0</v>
          </cell>
          <cell r="T3542" t="str">
            <v>Active</v>
          </cell>
          <cell r="U3542" t="str">
            <v>Masspay</v>
          </cell>
        </row>
        <row r="3543">
          <cell r="J3543" t="str">
            <v>SG-PacificBasin-12/2024</v>
          </cell>
          <cell r="K3543">
            <v>45664</v>
          </cell>
          <cell r="L3543" t="str">
            <v>Monthly Billing</v>
          </cell>
          <cell r="M3543">
            <v>10164</v>
          </cell>
          <cell r="N3543">
            <v>10164</v>
          </cell>
          <cell r="O3543"/>
          <cell r="P3543" t="str">
            <v>Dec/2024</v>
          </cell>
          <cell r="Q3543">
            <v>10164</v>
          </cell>
          <cell r="R3543">
            <v>388</v>
          </cell>
          <cell r="S3543">
            <v>0</v>
          </cell>
          <cell r="T3543" t="str">
            <v>Active</v>
          </cell>
          <cell r="U3543" t="str">
            <v>Masspay</v>
          </cell>
        </row>
        <row r="3544">
          <cell r="J3544" t="str">
            <v>SG-PacificBasin-01/2025</v>
          </cell>
          <cell r="K3544">
            <v>45695</v>
          </cell>
          <cell r="L3544" t="str">
            <v>Monthly Billing</v>
          </cell>
          <cell r="M3544">
            <v>10438</v>
          </cell>
          <cell r="N3544">
            <v>10438</v>
          </cell>
          <cell r="O3544"/>
          <cell r="P3544" t="str">
            <v>Jan/2025</v>
          </cell>
          <cell r="Q3544">
            <v>10438</v>
          </cell>
          <cell r="R3544">
            <v>357</v>
          </cell>
          <cell r="S3544">
            <v>0</v>
          </cell>
          <cell r="T3544" t="str">
            <v>Active</v>
          </cell>
          <cell r="U3544" t="str">
            <v>Masspay</v>
          </cell>
        </row>
        <row r="3545">
          <cell r="J3545" t="str">
            <v>SG-PacificBasin-02/2025</v>
          </cell>
          <cell r="K3545">
            <v>45723</v>
          </cell>
          <cell r="L3545" t="str">
            <v>Monthly Billing</v>
          </cell>
          <cell r="M3545">
            <v>10056</v>
          </cell>
          <cell r="N3545">
            <v>10056</v>
          </cell>
          <cell r="O3545"/>
          <cell r="P3545" t="str">
            <v>Feb/2025</v>
          </cell>
          <cell r="Q3545">
            <v>10056</v>
          </cell>
          <cell r="R3545">
            <v>329</v>
          </cell>
          <cell r="S3545">
            <v>0</v>
          </cell>
          <cell r="T3545" t="str">
            <v>Active</v>
          </cell>
          <cell r="U3545" t="str">
            <v>Masspay</v>
          </cell>
        </row>
        <row r="3546">
          <cell r="J3546" t="str">
            <v>SG-PacificBasin-03/2025</v>
          </cell>
          <cell r="K3546">
            <v>45754</v>
          </cell>
          <cell r="L3546" t="str">
            <v>Monthly Billing</v>
          </cell>
          <cell r="M3546">
            <v>8978</v>
          </cell>
          <cell r="N3546">
            <v>8978</v>
          </cell>
          <cell r="O3546"/>
          <cell r="P3546" t="str">
            <v>Mar/2025</v>
          </cell>
          <cell r="Q3546">
            <v>8978</v>
          </cell>
          <cell r="R3546">
            <v>298</v>
          </cell>
          <cell r="S3546">
            <v>0</v>
          </cell>
          <cell r="T3546" t="str">
            <v>Active</v>
          </cell>
          <cell r="U3546" t="str">
            <v>Masspay</v>
          </cell>
        </row>
        <row r="3547">
          <cell r="J3547" t="str">
            <v>SG-PacificBasin-04/2025</v>
          </cell>
          <cell r="K3547">
            <v>45791</v>
          </cell>
          <cell r="L3547" t="str">
            <v>Monthly Billing</v>
          </cell>
          <cell r="M3547">
            <v>8948</v>
          </cell>
          <cell r="N3547">
            <v>8948</v>
          </cell>
          <cell r="O3547"/>
          <cell r="P3547" t="str">
            <v>Apr/2025</v>
          </cell>
          <cell r="Q3547">
            <v>8948</v>
          </cell>
          <cell r="R3547">
            <v>261</v>
          </cell>
          <cell r="S3547">
            <v>0</v>
          </cell>
          <cell r="T3547" t="str">
            <v>Active</v>
          </cell>
          <cell r="U3547" t="str">
            <v>Masspay</v>
          </cell>
        </row>
        <row r="3548">
          <cell r="J3548" t="str">
            <v>SG-PacificBasin-05/2025</v>
          </cell>
          <cell r="K3548">
            <v>45815</v>
          </cell>
          <cell r="L3548" t="str">
            <v>Monthly Billing</v>
          </cell>
          <cell r="M3548">
            <v>8964</v>
          </cell>
          <cell r="N3548">
            <v>8964</v>
          </cell>
          <cell r="O3548"/>
          <cell r="P3548" t="str">
            <v>May/2025</v>
          </cell>
          <cell r="Q3548">
            <v>8964</v>
          </cell>
          <cell r="R3548">
            <v>237</v>
          </cell>
          <cell r="S3548">
            <v>0</v>
          </cell>
          <cell r="T3548" t="str">
            <v>Active</v>
          </cell>
          <cell r="U3548" t="str">
            <v>Masspay</v>
          </cell>
        </row>
        <row r="3549">
          <cell r="J3549" t="str">
            <v>SG-PacificBasin-06/2025</v>
          </cell>
          <cell r="K3549">
            <v>45845</v>
          </cell>
          <cell r="L3549" t="str">
            <v>Monthly Billing</v>
          </cell>
          <cell r="M3549">
            <v>8188</v>
          </cell>
          <cell r="N3549">
            <v>8188</v>
          </cell>
          <cell r="O3549">
            <v>0</v>
          </cell>
          <cell r="P3549" t="str">
            <v>Jun/2025</v>
          </cell>
          <cell r="Q3549">
            <v>8188</v>
          </cell>
          <cell r="R3549">
            <v>207</v>
          </cell>
          <cell r="S3549">
            <v>0</v>
          </cell>
          <cell r="T3549" t="str">
            <v>Active</v>
          </cell>
          <cell r="U3549" t="str">
            <v>Masspay</v>
          </cell>
        </row>
        <row r="3550">
          <cell r="J3550" t="str">
            <v>SG-PacificBasin-07/2025</v>
          </cell>
          <cell r="K3550">
            <v>45876</v>
          </cell>
          <cell r="L3550" t="str">
            <v>Monthly Billing</v>
          </cell>
          <cell r="M3550">
            <v>8626</v>
          </cell>
          <cell r="N3550">
            <v>8626</v>
          </cell>
          <cell r="O3550">
            <v>0</v>
          </cell>
          <cell r="P3550" t="str">
            <v>Jul/2025</v>
          </cell>
          <cell r="Q3550">
            <v>8626</v>
          </cell>
          <cell r="R3550">
            <v>176</v>
          </cell>
          <cell r="S3550">
            <v>0</v>
          </cell>
          <cell r="T3550" t="str">
            <v>Active</v>
          </cell>
          <cell r="U3550" t="str">
            <v>Masspay</v>
          </cell>
        </row>
        <row r="3551">
          <cell r="J3551" t="str">
            <v>SG-PacificBasin-08/2025</v>
          </cell>
          <cell r="K3551">
            <v>45908</v>
          </cell>
          <cell r="L3551" t="str">
            <v>Monthly Billing</v>
          </cell>
          <cell r="M3551">
            <v>8664</v>
          </cell>
          <cell r="N3551">
            <v>8664</v>
          </cell>
          <cell r="O3551">
            <v>0</v>
          </cell>
          <cell r="P3551" t="str">
            <v>Aug/2025</v>
          </cell>
          <cell r="Q3551">
            <v>8664</v>
          </cell>
          <cell r="R3551">
            <v>144</v>
          </cell>
          <cell r="S3551">
            <v>0</v>
          </cell>
          <cell r="T3551" t="str">
            <v>Active</v>
          </cell>
          <cell r="U3551" t="str">
            <v>Masspay</v>
          </cell>
        </row>
        <row r="3552">
          <cell r="J3552" t="str">
            <v>SG-PacificBasin-09/2025</v>
          </cell>
          <cell r="K3552">
            <v>45938</v>
          </cell>
          <cell r="L3552" t="str">
            <v>Monthly Billing</v>
          </cell>
          <cell r="M3552">
            <v>8500</v>
          </cell>
          <cell r="N3552">
            <v>8500</v>
          </cell>
          <cell r="O3552">
            <v>0</v>
          </cell>
          <cell r="P3552" t="str">
            <v>Sep-2025</v>
          </cell>
          <cell r="Q3552">
            <v>8500</v>
          </cell>
          <cell r="R3552">
            <v>114</v>
          </cell>
          <cell r="S3552">
            <v>0</v>
          </cell>
          <cell r="T3552" t="str">
            <v>Active</v>
          </cell>
          <cell r="U3552" t="str">
            <v>Masspay</v>
          </cell>
        </row>
        <row r="3553">
          <cell r="J3553" t="str">
            <v>SG-PacificBasin-10/2025</v>
          </cell>
          <cell r="K3553">
            <v>45971</v>
          </cell>
          <cell r="L3553" t="str">
            <v>Monthly Billing</v>
          </cell>
          <cell r="M3553">
            <v>8346</v>
          </cell>
          <cell r="N3553">
            <v>8346</v>
          </cell>
          <cell r="O3553">
            <v>0</v>
          </cell>
          <cell r="P3553" t="str">
            <v>Oct-2025</v>
          </cell>
          <cell r="Q3553">
            <v>8346</v>
          </cell>
          <cell r="R3553">
            <v>81</v>
          </cell>
          <cell r="S3553">
            <v>0</v>
          </cell>
          <cell r="T3553" t="str">
            <v>Active</v>
          </cell>
          <cell r="U3553" t="str">
            <v>Masspay</v>
          </cell>
        </row>
        <row r="3554">
          <cell r="J3554" t="str">
            <v>SG-PacificBasin-11/2025</v>
          </cell>
          <cell r="K3554">
            <v>46000</v>
          </cell>
          <cell r="L3554" t="str">
            <v>Monthly Billing</v>
          </cell>
          <cell r="M3554">
            <v>8222</v>
          </cell>
          <cell r="N3554">
            <v>8222</v>
          </cell>
          <cell r="O3554">
            <v>0</v>
          </cell>
          <cell r="P3554" t="str">
            <v>Nov/2025</v>
          </cell>
          <cell r="Q3554">
            <v>8222</v>
          </cell>
          <cell r="R3554">
            <v>52</v>
          </cell>
          <cell r="S3554">
            <v>0</v>
          </cell>
          <cell r="T3554" t="str">
            <v>Active</v>
          </cell>
          <cell r="U3554" t="str">
            <v>Masspay</v>
          </cell>
        </row>
        <row r="3555">
          <cell r="J3555" t="str">
            <v>SG-PacificBasin-12/2025</v>
          </cell>
          <cell r="K3555">
            <v>46034</v>
          </cell>
          <cell r="L3555" t="str">
            <v>Monthly Billing</v>
          </cell>
          <cell r="M3555">
            <v>8508</v>
          </cell>
          <cell r="N3555">
            <v>8508</v>
          </cell>
          <cell r="O3555">
            <v>0</v>
          </cell>
          <cell r="P3555" t="str">
            <v>Dec/2025</v>
          </cell>
          <cell r="Q3555">
            <v>8508</v>
          </cell>
          <cell r="R3555">
            <v>18</v>
          </cell>
          <cell r="S3555">
            <v>0</v>
          </cell>
          <cell r="T3555" t="str">
            <v>Active</v>
          </cell>
          <cell r="U3555" t="str">
            <v>Masspay</v>
          </cell>
        </row>
        <row r="3556">
          <cell r="J3556" t="str">
            <v>SG-Panda Communications Corp-11/2022</v>
          </cell>
          <cell r="K3556">
            <v>44907</v>
          </cell>
          <cell r="L3556" t="str">
            <v>Monthly Billing</v>
          </cell>
          <cell r="M3556">
            <v>353</v>
          </cell>
          <cell r="N3556">
            <v>523</v>
          </cell>
          <cell r="O3556"/>
          <cell r="P3556" t="str">
            <v>Nov/2022</v>
          </cell>
          <cell r="Q3556">
            <v>353</v>
          </cell>
          <cell r="R3556">
            <v>1145</v>
          </cell>
          <cell r="S3556">
            <v>0</v>
          </cell>
          <cell r="T3556" t="str">
            <v>Active</v>
          </cell>
          <cell r="U3556" t="str">
            <v>Masspay</v>
          </cell>
        </row>
        <row r="3557">
          <cell r="J3557" t="str">
            <v>SG-Panda Communications Corp-12/2022</v>
          </cell>
          <cell r="K3557">
            <v>44933</v>
          </cell>
          <cell r="L3557" t="str">
            <v>Monthly Billing</v>
          </cell>
          <cell r="M3557">
            <v>177</v>
          </cell>
          <cell r="N3557">
            <v>177</v>
          </cell>
          <cell r="O3557"/>
          <cell r="P3557" t="str">
            <v>Dec/2022</v>
          </cell>
          <cell r="Q3557">
            <v>177</v>
          </cell>
          <cell r="R3557">
            <v>1119</v>
          </cell>
          <cell r="S3557">
            <v>0</v>
          </cell>
          <cell r="T3557" t="str">
            <v>Active</v>
          </cell>
          <cell r="U3557" t="str">
            <v>Masspay</v>
          </cell>
        </row>
        <row r="3558">
          <cell r="J3558" t="str">
            <v>SG-Panda Communications Corp-01/2023</v>
          </cell>
          <cell r="K3558">
            <v>44964</v>
          </cell>
          <cell r="L3558" t="str">
            <v>Monthly Billing</v>
          </cell>
          <cell r="M3558">
            <v>5000</v>
          </cell>
          <cell r="N3558">
            <v>5000</v>
          </cell>
          <cell r="O3558"/>
          <cell r="P3558" t="str">
            <v>Jan/2023</v>
          </cell>
          <cell r="Q3558">
            <v>5000</v>
          </cell>
          <cell r="R3558">
            <v>1088</v>
          </cell>
          <cell r="S3558">
            <v>0</v>
          </cell>
          <cell r="T3558" t="str">
            <v>Active</v>
          </cell>
          <cell r="U3558" t="str">
            <v>Masspay</v>
          </cell>
        </row>
        <row r="3559">
          <cell r="J3559" t="str">
            <v>SG-Panda-02/2023</v>
          </cell>
          <cell r="K3559">
            <v>44992</v>
          </cell>
          <cell r="L3559" t="str">
            <v>Monthly Billing</v>
          </cell>
          <cell r="M3559">
            <v>5000</v>
          </cell>
          <cell r="N3559">
            <v>5000</v>
          </cell>
          <cell r="O3559"/>
          <cell r="P3559" t="str">
            <v>Feb/2023</v>
          </cell>
          <cell r="Q3559">
            <v>5000</v>
          </cell>
          <cell r="R3559">
            <v>1060</v>
          </cell>
          <cell r="S3559">
            <v>0</v>
          </cell>
          <cell r="T3559" t="str">
            <v>Active</v>
          </cell>
          <cell r="U3559" t="str">
            <v>Masspay</v>
          </cell>
        </row>
        <row r="3560">
          <cell r="J3560" t="str">
            <v>SG-Panda-03/2023</v>
          </cell>
          <cell r="K3560">
            <v>45023</v>
          </cell>
          <cell r="L3560" t="str">
            <v>Monthly Billing</v>
          </cell>
          <cell r="M3560">
            <v>5000</v>
          </cell>
          <cell r="N3560">
            <v>5000</v>
          </cell>
          <cell r="O3560"/>
          <cell r="P3560" t="str">
            <v>Mar/2023</v>
          </cell>
          <cell r="Q3560">
            <v>5000</v>
          </cell>
          <cell r="R3560">
            <v>1029</v>
          </cell>
          <cell r="S3560">
            <v>0</v>
          </cell>
          <cell r="T3560" t="str">
            <v>Active</v>
          </cell>
          <cell r="U3560" t="str">
            <v>Masspay</v>
          </cell>
        </row>
        <row r="3561">
          <cell r="J3561" t="str">
            <v>SG-Panda-04/2023</v>
          </cell>
          <cell r="K3561">
            <v>45054</v>
          </cell>
          <cell r="L3561" t="str">
            <v>Monthly Billing</v>
          </cell>
          <cell r="M3561">
            <v>5000</v>
          </cell>
          <cell r="N3561">
            <v>5000</v>
          </cell>
          <cell r="O3561"/>
          <cell r="P3561" t="str">
            <v>Apr/2023</v>
          </cell>
          <cell r="Q3561">
            <v>5000</v>
          </cell>
          <cell r="R3561">
            <v>998</v>
          </cell>
          <cell r="S3561">
            <v>0</v>
          </cell>
          <cell r="T3561" t="str">
            <v>Active</v>
          </cell>
          <cell r="U3561" t="str">
            <v>Masspay</v>
          </cell>
        </row>
        <row r="3562">
          <cell r="J3562" t="str">
            <v>SG-Panda-05/2023</v>
          </cell>
          <cell r="K3562">
            <v>45084</v>
          </cell>
          <cell r="L3562" t="str">
            <v>Monthly Billing</v>
          </cell>
          <cell r="M3562">
            <v>5000</v>
          </cell>
          <cell r="N3562">
            <v>5000</v>
          </cell>
          <cell r="O3562"/>
          <cell r="P3562" t="str">
            <v>May/2023</v>
          </cell>
          <cell r="Q3562">
            <v>5000</v>
          </cell>
          <cell r="R3562">
            <v>968</v>
          </cell>
          <cell r="S3562">
            <v>0</v>
          </cell>
          <cell r="T3562" t="str">
            <v>Active</v>
          </cell>
          <cell r="U3562" t="str">
            <v>Masspay</v>
          </cell>
        </row>
        <row r="3563">
          <cell r="J3563" t="str">
            <v>SG-Panda-06/2023</v>
          </cell>
          <cell r="K3563">
            <v>45114</v>
          </cell>
          <cell r="L3563" t="str">
            <v>Monthly Billing</v>
          </cell>
          <cell r="M3563">
            <v>5000</v>
          </cell>
          <cell r="N3563">
            <v>5000</v>
          </cell>
          <cell r="O3563"/>
          <cell r="P3563" t="str">
            <v>Jun/2023</v>
          </cell>
          <cell r="Q3563">
            <v>5000</v>
          </cell>
          <cell r="R3563">
            <v>938</v>
          </cell>
          <cell r="S3563">
            <v>0</v>
          </cell>
          <cell r="T3563" t="str">
            <v>Active</v>
          </cell>
          <cell r="U3563" t="str">
            <v>Masspay</v>
          </cell>
        </row>
        <row r="3564">
          <cell r="J3564" t="str">
            <v>SG-Panda-07/2023</v>
          </cell>
          <cell r="K3564">
            <v>45145</v>
          </cell>
          <cell r="L3564" t="str">
            <v>Monthly Billing</v>
          </cell>
          <cell r="M3564">
            <v>5000</v>
          </cell>
          <cell r="N3564">
            <v>5000</v>
          </cell>
          <cell r="O3564"/>
          <cell r="P3564" t="str">
            <v>Jul/2023</v>
          </cell>
          <cell r="Q3564">
            <v>5000</v>
          </cell>
          <cell r="R3564">
            <v>907</v>
          </cell>
          <cell r="S3564">
            <v>0</v>
          </cell>
          <cell r="T3564" t="str">
            <v>Active</v>
          </cell>
          <cell r="U3564" t="str">
            <v>Masspay</v>
          </cell>
        </row>
        <row r="3565">
          <cell r="J3565" t="str">
            <v>SG -Panda-08/2023</v>
          </cell>
          <cell r="K3565">
            <v>45176</v>
          </cell>
          <cell r="L3565" t="str">
            <v>Monthly Billing</v>
          </cell>
          <cell r="M3565">
            <v>5000</v>
          </cell>
          <cell r="N3565">
            <v>5000</v>
          </cell>
          <cell r="O3565"/>
          <cell r="P3565" t="str">
            <v>Aug/2023</v>
          </cell>
          <cell r="Q3565">
            <v>5000</v>
          </cell>
          <cell r="R3565">
            <v>876</v>
          </cell>
          <cell r="S3565">
            <v>0</v>
          </cell>
          <cell r="T3565" t="str">
            <v>Active</v>
          </cell>
          <cell r="U3565" t="str">
            <v>Masspay</v>
          </cell>
        </row>
        <row r="3566">
          <cell r="J3566" t="str">
            <v>SG-Panda-09/2023</v>
          </cell>
          <cell r="K3566">
            <v>45206</v>
          </cell>
          <cell r="L3566" t="str">
            <v>Monthly Billing</v>
          </cell>
          <cell r="M3566">
            <v>5000</v>
          </cell>
          <cell r="N3566">
            <v>5000</v>
          </cell>
          <cell r="O3566"/>
          <cell r="P3566" t="str">
            <v>Sep/2023</v>
          </cell>
          <cell r="Q3566">
            <v>5000</v>
          </cell>
          <cell r="R3566">
            <v>846</v>
          </cell>
          <cell r="S3566">
            <v>0</v>
          </cell>
          <cell r="T3566" t="str">
            <v>Active</v>
          </cell>
          <cell r="U3566" t="str">
            <v>Masspay</v>
          </cell>
        </row>
        <row r="3567">
          <cell r="J3567" t="str">
            <v>SG-Panda-10/2023</v>
          </cell>
          <cell r="K3567">
            <v>45237</v>
          </cell>
          <cell r="L3567" t="str">
            <v>Monthly Billing</v>
          </cell>
          <cell r="M3567">
            <v>5000</v>
          </cell>
          <cell r="N3567">
            <v>5000</v>
          </cell>
          <cell r="O3567"/>
          <cell r="P3567" t="str">
            <v>Oct/2023</v>
          </cell>
          <cell r="Q3567">
            <v>5000</v>
          </cell>
          <cell r="R3567">
            <v>815</v>
          </cell>
          <cell r="S3567">
            <v>0</v>
          </cell>
          <cell r="T3567" t="str">
            <v>Active</v>
          </cell>
          <cell r="U3567" t="str">
            <v>Masspay</v>
          </cell>
        </row>
        <row r="3568">
          <cell r="J3568" t="str">
            <v>SG-Panda-11/2023</v>
          </cell>
          <cell r="K3568">
            <v>45267</v>
          </cell>
          <cell r="L3568" t="str">
            <v>Monthly Billing</v>
          </cell>
          <cell r="M3568">
            <v>5000</v>
          </cell>
          <cell r="N3568">
            <v>5000</v>
          </cell>
          <cell r="O3568"/>
          <cell r="P3568" t="str">
            <v>Nov/2023</v>
          </cell>
          <cell r="Q3568">
            <v>5000</v>
          </cell>
          <cell r="R3568">
            <v>785</v>
          </cell>
          <cell r="S3568">
            <v>0</v>
          </cell>
          <cell r="T3568" t="str">
            <v>Active</v>
          </cell>
          <cell r="U3568" t="str">
            <v>Masspay</v>
          </cell>
        </row>
        <row r="3569">
          <cell r="J3569" t="str">
            <v>SG-Panda-12/2023</v>
          </cell>
          <cell r="K3569">
            <v>45299</v>
          </cell>
          <cell r="L3569" t="str">
            <v>Monthly Billing</v>
          </cell>
          <cell r="M3569">
            <v>5000</v>
          </cell>
          <cell r="N3569">
            <v>5000</v>
          </cell>
          <cell r="O3569"/>
          <cell r="P3569" t="str">
            <v>Dec/2023</v>
          </cell>
          <cell r="Q3569">
            <v>5000</v>
          </cell>
          <cell r="R3569">
            <v>753</v>
          </cell>
          <cell r="S3569">
            <v>0</v>
          </cell>
          <cell r="T3569" t="str">
            <v>Active</v>
          </cell>
          <cell r="U3569" t="str">
            <v>Masspay</v>
          </cell>
        </row>
        <row r="3570">
          <cell r="J3570" t="str">
            <v>SG-Panda-01/2024</v>
          </cell>
          <cell r="K3570">
            <v>45329</v>
          </cell>
          <cell r="L3570" t="str">
            <v>Monthly Billing</v>
          </cell>
          <cell r="M3570">
            <v>5000</v>
          </cell>
          <cell r="N3570">
            <v>5000</v>
          </cell>
          <cell r="O3570"/>
          <cell r="P3570" t="str">
            <v>Jan/2024</v>
          </cell>
          <cell r="Q3570">
            <v>5000</v>
          </cell>
          <cell r="R3570">
            <v>723</v>
          </cell>
          <cell r="S3570">
            <v>0</v>
          </cell>
          <cell r="T3570" t="str">
            <v>Active</v>
          </cell>
          <cell r="U3570" t="str">
            <v>Masspay</v>
          </cell>
        </row>
        <row r="3571">
          <cell r="J3571" t="str">
            <v>SG-Panda-02/2024</v>
          </cell>
          <cell r="K3571">
            <v>45358</v>
          </cell>
          <cell r="L3571" t="str">
            <v>Monthly Billing</v>
          </cell>
          <cell r="M3571">
            <v>5040</v>
          </cell>
          <cell r="N3571">
            <v>5040</v>
          </cell>
          <cell r="O3571"/>
          <cell r="P3571" t="str">
            <v>Feb/2024</v>
          </cell>
          <cell r="Q3571">
            <v>5040</v>
          </cell>
          <cell r="R3571">
            <v>694</v>
          </cell>
          <cell r="S3571">
            <v>0</v>
          </cell>
          <cell r="T3571" t="str">
            <v>Active</v>
          </cell>
          <cell r="U3571" t="str">
            <v>Masspay</v>
          </cell>
        </row>
        <row r="3572">
          <cell r="J3572" t="str">
            <v>SG-Panda-03/2024</v>
          </cell>
          <cell r="K3572">
            <v>45390</v>
          </cell>
          <cell r="L3572" t="str">
            <v>Monthly Billing</v>
          </cell>
          <cell r="M3572">
            <v>5020</v>
          </cell>
          <cell r="N3572">
            <v>5020</v>
          </cell>
          <cell r="O3572"/>
          <cell r="P3572" t="str">
            <v>Mar/2024</v>
          </cell>
          <cell r="Q3572">
            <v>5020</v>
          </cell>
          <cell r="R3572">
            <v>662</v>
          </cell>
          <cell r="S3572">
            <v>0</v>
          </cell>
          <cell r="T3572" t="str">
            <v>Active</v>
          </cell>
          <cell r="U3572" t="str">
            <v>Masspay</v>
          </cell>
        </row>
        <row r="3573">
          <cell r="J3573" t="str">
            <v>SG-Panda-04/2024</v>
          </cell>
          <cell r="K3573">
            <v>45419</v>
          </cell>
          <cell r="L3573" t="str">
            <v>Monthly Billing</v>
          </cell>
          <cell r="M3573">
            <v>5140</v>
          </cell>
          <cell r="N3573">
            <v>5140</v>
          </cell>
          <cell r="O3573"/>
          <cell r="P3573" t="str">
            <v>Apr/2024</v>
          </cell>
          <cell r="Q3573">
            <v>5140</v>
          </cell>
          <cell r="R3573">
            <v>633</v>
          </cell>
          <cell r="S3573">
            <v>0</v>
          </cell>
          <cell r="T3573" t="str">
            <v>Active</v>
          </cell>
          <cell r="U3573" t="str">
            <v>Masspay</v>
          </cell>
        </row>
        <row r="3574">
          <cell r="J3574" t="str">
            <v>SG-Panda-05/2024</v>
          </cell>
          <cell r="K3574">
            <v>45450</v>
          </cell>
          <cell r="L3574" t="str">
            <v>Monthly Billing</v>
          </cell>
          <cell r="M3574">
            <v>5000</v>
          </cell>
          <cell r="N3574">
            <v>5000</v>
          </cell>
          <cell r="O3574"/>
          <cell r="P3574" t="str">
            <v>May/2024</v>
          </cell>
          <cell r="Q3574">
            <v>5000</v>
          </cell>
          <cell r="R3574">
            <v>602</v>
          </cell>
          <cell r="S3574">
            <v>0</v>
          </cell>
          <cell r="T3574" t="str">
            <v>Active</v>
          </cell>
          <cell r="U3574" t="str">
            <v>Masspay</v>
          </cell>
        </row>
        <row r="3575">
          <cell r="J3575" t="str">
            <v>SG-Panda-06/2024</v>
          </cell>
          <cell r="K3575">
            <v>45481</v>
          </cell>
          <cell r="L3575" t="str">
            <v>Monthly Billing</v>
          </cell>
          <cell r="M3575">
            <v>5000</v>
          </cell>
          <cell r="N3575">
            <v>5000</v>
          </cell>
          <cell r="O3575"/>
          <cell r="P3575" t="str">
            <v>Jun/2024</v>
          </cell>
          <cell r="Q3575">
            <v>5000</v>
          </cell>
          <cell r="R3575">
            <v>571</v>
          </cell>
          <cell r="S3575">
            <v>0</v>
          </cell>
          <cell r="T3575" t="str">
            <v>Active</v>
          </cell>
          <cell r="U3575" t="str">
            <v>Masspay</v>
          </cell>
        </row>
        <row r="3576">
          <cell r="J3576" t="str">
            <v>SG-Panda-07/2024</v>
          </cell>
          <cell r="K3576">
            <v>45511</v>
          </cell>
          <cell r="L3576" t="str">
            <v>Monthly Billing</v>
          </cell>
          <cell r="M3576">
            <v>5100</v>
          </cell>
          <cell r="N3576">
            <v>5100</v>
          </cell>
          <cell r="O3576"/>
          <cell r="P3576" t="str">
            <v>Jul/2024</v>
          </cell>
          <cell r="Q3576">
            <v>5100</v>
          </cell>
          <cell r="R3576">
            <v>541</v>
          </cell>
          <cell r="S3576">
            <v>0</v>
          </cell>
          <cell r="T3576" t="str">
            <v>Active</v>
          </cell>
          <cell r="U3576" t="str">
            <v>Masspay</v>
          </cell>
        </row>
        <row r="3577">
          <cell r="J3577" t="str">
            <v>SG-Panda-08/2024</v>
          </cell>
          <cell r="K3577">
            <v>45542</v>
          </cell>
          <cell r="L3577" t="str">
            <v>Monthly Billing</v>
          </cell>
          <cell r="M3577">
            <v>5060</v>
          </cell>
          <cell r="N3577">
            <v>5060</v>
          </cell>
          <cell r="O3577"/>
          <cell r="P3577" t="str">
            <v>Aug/2024</v>
          </cell>
          <cell r="Q3577">
            <v>5060</v>
          </cell>
          <cell r="R3577">
            <v>510</v>
          </cell>
          <cell r="S3577">
            <v>0</v>
          </cell>
          <cell r="T3577" t="str">
            <v>Active</v>
          </cell>
          <cell r="U3577" t="str">
            <v>Masspay</v>
          </cell>
        </row>
        <row r="3578">
          <cell r="J3578" t="str">
            <v>SG-Panda-09/2024</v>
          </cell>
          <cell r="K3578">
            <v>45572</v>
          </cell>
          <cell r="L3578" t="str">
            <v>Monthly Billing</v>
          </cell>
          <cell r="M3578">
            <v>5140</v>
          </cell>
          <cell r="N3578">
            <v>5140</v>
          </cell>
          <cell r="O3578"/>
          <cell r="P3578" t="str">
            <v>Sep/2024</v>
          </cell>
          <cell r="Q3578">
            <v>5140</v>
          </cell>
          <cell r="R3578">
            <v>480</v>
          </cell>
          <cell r="S3578">
            <v>0</v>
          </cell>
          <cell r="T3578" t="str">
            <v>Active</v>
          </cell>
          <cell r="U3578" t="str">
            <v>Masspay</v>
          </cell>
        </row>
        <row r="3579">
          <cell r="J3579" t="str">
            <v>SG-Panda-10/2024</v>
          </cell>
          <cell r="K3579">
            <v>45603</v>
          </cell>
          <cell r="L3579" t="str">
            <v>Monthly Billing</v>
          </cell>
          <cell r="M3579">
            <v>5180</v>
          </cell>
          <cell r="N3579">
            <v>5180</v>
          </cell>
          <cell r="O3579"/>
          <cell r="P3579" t="str">
            <v>Oct/2024</v>
          </cell>
          <cell r="Q3579">
            <v>5180</v>
          </cell>
          <cell r="R3579">
            <v>449</v>
          </cell>
          <cell r="S3579">
            <v>0</v>
          </cell>
          <cell r="T3579" t="str">
            <v>Active</v>
          </cell>
          <cell r="U3579" t="str">
            <v>Masspay</v>
          </cell>
        </row>
        <row r="3580">
          <cell r="J3580" t="str">
            <v>SG-Panda-11/2024</v>
          </cell>
          <cell r="K3580">
            <v>45633</v>
          </cell>
          <cell r="L3580" t="str">
            <v>Monthly Billing</v>
          </cell>
          <cell r="M3580">
            <v>5380</v>
          </cell>
          <cell r="N3580">
            <v>5380</v>
          </cell>
          <cell r="O3580"/>
          <cell r="P3580" t="str">
            <v>Nov/2024</v>
          </cell>
          <cell r="Q3580">
            <v>0</v>
          </cell>
          <cell r="R3580">
            <v>419</v>
          </cell>
          <cell r="S3580">
            <v>0</v>
          </cell>
          <cell r="T3580" t="str">
            <v>Active</v>
          </cell>
          <cell r="U3580" t="str">
            <v>Masspay</v>
          </cell>
        </row>
        <row r="3581">
          <cell r="J3581" t="str">
            <v>SG-Panda-12/2024</v>
          </cell>
          <cell r="K3581">
            <v>45664</v>
          </cell>
          <cell r="L3581" t="str">
            <v>Monthly Billing</v>
          </cell>
          <cell r="M3581">
            <v>5180</v>
          </cell>
          <cell r="N3581">
            <v>5180</v>
          </cell>
          <cell r="O3581">
            <v>0</v>
          </cell>
          <cell r="P3581" t="str">
            <v>Dec-2024</v>
          </cell>
          <cell r="Q3581">
            <v>5180</v>
          </cell>
          <cell r="R3581">
            <v>388</v>
          </cell>
          <cell r="S3581">
            <v>0</v>
          </cell>
          <cell r="T3581" t="str">
            <v>Active</v>
          </cell>
          <cell r="U3581" t="str">
            <v>Masspay</v>
          </cell>
        </row>
        <row r="3582">
          <cell r="J3582" t="str">
            <v>SG-Panda-01/2025</v>
          </cell>
          <cell r="K3582">
            <v>45695</v>
          </cell>
          <cell r="L3582" t="str">
            <v>Monthly Billing</v>
          </cell>
          <cell r="M3582">
            <v>5240</v>
          </cell>
          <cell r="N3582">
            <v>5240</v>
          </cell>
          <cell r="O3582"/>
          <cell r="P3582" t="str">
            <v>Jan/2025</v>
          </cell>
          <cell r="Q3582">
            <v>5240</v>
          </cell>
          <cell r="R3582">
            <v>357</v>
          </cell>
          <cell r="S3582">
            <v>0</v>
          </cell>
          <cell r="T3582" t="str">
            <v>Active</v>
          </cell>
          <cell r="U3582" t="str">
            <v>Masspay</v>
          </cell>
        </row>
        <row r="3583">
          <cell r="J3583" t="str">
            <v>SG-Panda-02/2025</v>
          </cell>
          <cell r="K3583">
            <v>45723</v>
          </cell>
          <cell r="L3583" t="str">
            <v>Monthly Billing</v>
          </cell>
          <cell r="M3583">
            <v>5060</v>
          </cell>
          <cell r="N3583">
            <v>5060</v>
          </cell>
          <cell r="O3583"/>
          <cell r="P3583" t="str">
            <v>Feb/2025</v>
          </cell>
          <cell r="Q3583">
            <v>5060</v>
          </cell>
          <cell r="R3583">
            <v>329</v>
          </cell>
          <cell r="S3583">
            <v>0</v>
          </cell>
          <cell r="T3583" t="str">
            <v>Active</v>
          </cell>
          <cell r="U3583" t="str">
            <v>Masspay</v>
          </cell>
        </row>
        <row r="3584">
          <cell r="J3584" t="str">
            <v>SG-Panda-03/2025</v>
          </cell>
          <cell r="K3584">
            <v>45754</v>
          </cell>
          <cell r="L3584" t="str">
            <v>Monthly Billing</v>
          </cell>
          <cell r="M3584">
            <v>5000</v>
          </cell>
          <cell r="N3584">
            <v>5000</v>
          </cell>
          <cell r="O3584"/>
          <cell r="P3584" t="str">
            <v>Mar/2025</v>
          </cell>
          <cell r="Q3584">
            <v>5000</v>
          </cell>
          <cell r="R3584">
            <v>298</v>
          </cell>
          <cell r="S3584">
            <v>0</v>
          </cell>
          <cell r="T3584" t="str">
            <v>Active</v>
          </cell>
          <cell r="U3584" t="str">
            <v>Masspay</v>
          </cell>
        </row>
        <row r="3585">
          <cell r="J3585" t="str">
            <v>SG-Panda-04/2025</v>
          </cell>
          <cell r="K3585">
            <v>45784</v>
          </cell>
          <cell r="L3585" t="str">
            <v>Monthly Billing</v>
          </cell>
          <cell r="M3585">
            <v>5020</v>
          </cell>
          <cell r="N3585">
            <v>0</v>
          </cell>
          <cell r="O3585">
            <v>0</v>
          </cell>
          <cell r="P3585" t="str">
            <v>Apr/2025</v>
          </cell>
          <cell r="Q3585">
            <v>5020</v>
          </cell>
          <cell r="R3585">
            <v>268</v>
          </cell>
          <cell r="S3585">
            <v>0</v>
          </cell>
          <cell r="T3585" t="str">
            <v>Active</v>
          </cell>
          <cell r="U3585" t="str">
            <v>Masspay</v>
          </cell>
        </row>
        <row r="3586">
          <cell r="J3586" t="str">
            <v>SG-Panda-05/2025</v>
          </cell>
          <cell r="K3586">
            <v>45815</v>
          </cell>
          <cell r="L3586" t="str">
            <v>Monthly Billing</v>
          </cell>
          <cell r="M3586">
            <v>5020</v>
          </cell>
          <cell r="N3586">
            <v>5020</v>
          </cell>
          <cell r="O3586"/>
          <cell r="P3586" t="str">
            <v>May/2025</v>
          </cell>
          <cell r="Q3586">
            <v>5020</v>
          </cell>
          <cell r="R3586">
            <v>237</v>
          </cell>
          <cell r="S3586">
            <v>0</v>
          </cell>
          <cell r="T3586" t="str">
            <v>Active</v>
          </cell>
          <cell r="U3586" t="str">
            <v>Masspay</v>
          </cell>
        </row>
        <row r="3587">
          <cell r="J3587" t="str">
            <v>SG-Panda-06/2025</v>
          </cell>
          <cell r="K3587">
            <v>45845</v>
          </cell>
          <cell r="L3587" t="str">
            <v>Monthly Billing</v>
          </cell>
          <cell r="M3587">
            <v>5000</v>
          </cell>
          <cell r="N3587">
            <v>5000</v>
          </cell>
          <cell r="O3587">
            <v>0</v>
          </cell>
          <cell r="P3587" t="str">
            <v>Jun/2025</v>
          </cell>
          <cell r="Q3587">
            <v>5000</v>
          </cell>
          <cell r="R3587">
            <v>207</v>
          </cell>
          <cell r="S3587">
            <v>0</v>
          </cell>
          <cell r="T3587" t="str">
            <v>Active</v>
          </cell>
          <cell r="U3587" t="str">
            <v>Masspay</v>
          </cell>
        </row>
        <row r="3588">
          <cell r="J3588" t="str">
            <v>SG-Panda-07/2025</v>
          </cell>
          <cell r="K3588">
            <v>45876</v>
          </cell>
          <cell r="L3588" t="str">
            <v>Monthly Billing</v>
          </cell>
          <cell r="M3588">
            <v>5060</v>
          </cell>
          <cell r="N3588">
            <v>5060</v>
          </cell>
          <cell r="O3588">
            <v>0</v>
          </cell>
          <cell r="P3588" t="str">
            <v>Jul/2025</v>
          </cell>
          <cell r="Q3588">
            <v>5060</v>
          </cell>
          <cell r="R3588">
            <v>176</v>
          </cell>
          <cell r="S3588">
            <v>0</v>
          </cell>
          <cell r="T3588" t="str">
            <v>Active</v>
          </cell>
          <cell r="U3588" t="str">
            <v>Masspay</v>
          </cell>
        </row>
        <row r="3589">
          <cell r="J3589" t="str">
            <v>SG-Panda-08/2025</v>
          </cell>
          <cell r="K3589">
            <v>45908</v>
          </cell>
          <cell r="L3589" t="str">
            <v>Monthly Billing</v>
          </cell>
          <cell r="M3589">
            <v>5040</v>
          </cell>
          <cell r="N3589">
            <v>5040</v>
          </cell>
          <cell r="O3589">
            <v>0</v>
          </cell>
          <cell r="P3589" t="str">
            <v>Aug/2025</v>
          </cell>
          <cell r="Q3589">
            <v>5040</v>
          </cell>
          <cell r="R3589">
            <v>144</v>
          </cell>
          <cell r="S3589">
            <v>0</v>
          </cell>
          <cell r="T3589" t="str">
            <v>Active</v>
          </cell>
          <cell r="U3589" t="str">
            <v>Masspay</v>
          </cell>
        </row>
        <row r="3590">
          <cell r="J3590" t="str">
            <v>SG-Panda-09/2025</v>
          </cell>
          <cell r="K3590">
            <v>45937</v>
          </cell>
          <cell r="L3590" t="str">
            <v>Monthly Billing</v>
          </cell>
          <cell r="M3590">
            <v>5040</v>
          </cell>
          <cell r="N3590">
            <v>5040</v>
          </cell>
          <cell r="O3590">
            <v>0</v>
          </cell>
          <cell r="P3590" t="str">
            <v>Sep/2025</v>
          </cell>
          <cell r="Q3590">
            <v>5040</v>
          </cell>
          <cell r="R3590">
            <v>115</v>
          </cell>
          <cell r="S3590">
            <v>0</v>
          </cell>
          <cell r="T3590" t="str">
            <v>Active</v>
          </cell>
          <cell r="U3590" t="str">
            <v>Masspay</v>
          </cell>
        </row>
        <row r="3591">
          <cell r="J3591" t="str">
            <v>SG-Panda-10/2025</v>
          </cell>
          <cell r="K3591">
            <v>45968</v>
          </cell>
          <cell r="L3591" t="str">
            <v>Monthly Billing</v>
          </cell>
          <cell r="M3591">
            <v>5040</v>
          </cell>
          <cell r="N3591">
            <v>5040</v>
          </cell>
          <cell r="O3591">
            <v>0</v>
          </cell>
          <cell r="P3591" t="str">
            <v>Oct/2025</v>
          </cell>
          <cell r="Q3591">
            <v>5040</v>
          </cell>
          <cell r="R3591">
            <v>84</v>
          </cell>
          <cell r="S3591">
            <v>0</v>
          </cell>
          <cell r="T3591" t="str">
            <v>Active</v>
          </cell>
          <cell r="U3591" t="str">
            <v>Masspay</v>
          </cell>
        </row>
        <row r="3592">
          <cell r="J3592" t="str">
            <v>SG-Panda-11/2025</v>
          </cell>
          <cell r="K3592">
            <v>45999</v>
          </cell>
          <cell r="L3592" t="str">
            <v>Monthly Billing</v>
          </cell>
          <cell r="M3592">
            <v>5080</v>
          </cell>
          <cell r="N3592">
            <v>5080</v>
          </cell>
          <cell r="O3592">
            <v>0</v>
          </cell>
          <cell r="P3592" t="str">
            <v>Nov/2025</v>
          </cell>
          <cell r="Q3592">
            <v>5080</v>
          </cell>
          <cell r="R3592">
            <v>53</v>
          </cell>
          <cell r="S3592">
            <v>0</v>
          </cell>
          <cell r="T3592" t="str">
            <v>Active</v>
          </cell>
          <cell r="U3592" t="str">
            <v>Masspay</v>
          </cell>
        </row>
        <row r="3593">
          <cell r="J3593" t="str">
            <v>SG-Panda-12/2025</v>
          </cell>
          <cell r="K3593">
            <v>46032</v>
          </cell>
          <cell r="L3593" t="str">
            <v>Monthly Billing</v>
          </cell>
          <cell r="M3593">
            <v>5040</v>
          </cell>
          <cell r="N3593">
            <v>5040</v>
          </cell>
          <cell r="O3593">
            <v>0</v>
          </cell>
          <cell r="P3593" t="str">
            <v>Dec/2025</v>
          </cell>
          <cell r="Q3593">
            <v>5040</v>
          </cell>
          <cell r="R3593">
            <v>20</v>
          </cell>
          <cell r="S3593">
            <v>0</v>
          </cell>
          <cell r="T3593" t="str">
            <v>Active</v>
          </cell>
          <cell r="U3593" t="str">
            <v>Masspay</v>
          </cell>
        </row>
        <row r="3594">
          <cell r="J3594" t="str">
            <v>EU-Patent-03/2024</v>
          </cell>
          <cell r="K3594">
            <v>45390</v>
          </cell>
          <cell r="L3594" t="str">
            <v>Monthly Billing</v>
          </cell>
          <cell r="M3594">
            <v>2074.1999999999998</v>
          </cell>
          <cell r="N3594">
            <v>2074.1999999999998</v>
          </cell>
          <cell r="O3594"/>
          <cell r="P3594" t="str">
            <v>Mar/2024</v>
          </cell>
          <cell r="Q3594">
            <v>2074.1999999999998</v>
          </cell>
          <cell r="R3594">
            <v>662</v>
          </cell>
          <cell r="S3594">
            <v>0</v>
          </cell>
          <cell r="T3594" t="str">
            <v>Active</v>
          </cell>
          <cell r="U3594" t="str">
            <v>Masspay</v>
          </cell>
        </row>
        <row r="3595">
          <cell r="J3595" t="str">
            <v>EU-Patent-04/2024</v>
          </cell>
          <cell r="K3595">
            <v>45419</v>
          </cell>
          <cell r="L3595" t="str">
            <v>Monthly Billing</v>
          </cell>
          <cell r="M3595">
            <v>2483</v>
          </cell>
          <cell r="N3595">
            <v>2483</v>
          </cell>
          <cell r="O3595">
            <v>0</v>
          </cell>
          <cell r="P3595" t="str">
            <v>Apr/2024</v>
          </cell>
          <cell r="Q3595">
            <v>2483</v>
          </cell>
          <cell r="R3595">
            <v>633</v>
          </cell>
          <cell r="S3595">
            <v>0</v>
          </cell>
          <cell r="T3595" t="str">
            <v>Active</v>
          </cell>
          <cell r="U3595" t="str">
            <v>Masspay</v>
          </cell>
        </row>
        <row r="3596">
          <cell r="J3596" t="str">
            <v>EU-Patent-05/2024</v>
          </cell>
          <cell r="K3596">
            <v>45450</v>
          </cell>
          <cell r="L3596" t="str">
            <v>Monthly Billing</v>
          </cell>
          <cell r="M3596">
            <v>2417.6</v>
          </cell>
          <cell r="N3596">
            <v>2417.6</v>
          </cell>
          <cell r="O3596"/>
          <cell r="P3596" t="str">
            <v>May/2024</v>
          </cell>
          <cell r="Q3596">
            <v>2417.6</v>
          </cell>
          <cell r="R3596">
            <v>602</v>
          </cell>
          <cell r="S3596">
            <v>0</v>
          </cell>
          <cell r="T3596" t="str">
            <v>Active</v>
          </cell>
          <cell r="U3596" t="str">
            <v>Masspay</v>
          </cell>
        </row>
        <row r="3597">
          <cell r="J3597" t="str">
            <v>EU-Patent-06/2024</v>
          </cell>
          <cell r="K3597">
            <v>45481</v>
          </cell>
          <cell r="L3597" t="str">
            <v>Monthly Billing</v>
          </cell>
          <cell r="M3597">
            <v>2541.0500000000002</v>
          </cell>
          <cell r="N3597">
            <v>2541.0500000000002</v>
          </cell>
          <cell r="O3597"/>
          <cell r="P3597" t="str">
            <v>Jun/2024</v>
          </cell>
          <cell r="Q3597">
            <v>2541.0500000000002</v>
          </cell>
          <cell r="R3597">
            <v>571</v>
          </cell>
          <cell r="S3597">
            <v>0</v>
          </cell>
          <cell r="T3597" t="str">
            <v>Active</v>
          </cell>
          <cell r="U3597" t="str">
            <v>Masspay</v>
          </cell>
        </row>
        <row r="3598">
          <cell r="J3598" t="str">
            <v>EU-CN-Patent-05-2024</v>
          </cell>
          <cell r="K3598">
            <v>45504</v>
          </cell>
          <cell r="L3598" t="str">
            <v>Credit Note</v>
          </cell>
          <cell r="M3598">
            <v>-4.5</v>
          </cell>
          <cell r="N3598">
            <v>-4.5</v>
          </cell>
          <cell r="O3598">
            <v>0</v>
          </cell>
          <cell r="P3598" t="str">
            <v>May/2024</v>
          </cell>
          <cell r="Q3598">
            <v>-4.5</v>
          </cell>
          <cell r="R3598">
            <v>548</v>
          </cell>
          <cell r="S3598">
            <v>0</v>
          </cell>
          <cell r="T3598" t="str">
            <v>Active</v>
          </cell>
          <cell r="U3598" t="str">
            <v>Masspay</v>
          </cell>
        </row>
        <row r="3599">
          <cell r="J3599" t="str">
            <v>EU-Patent-07/2024</v>
          </cell>
          <cell r="K3599">
            <v>45511</v>
          </cell>
          <cell r="L3599" t="str">
            <v>Monthly Billing</v>
          </cell>
          <cell r="M3599">
            <v>2186.8000000000002</v>
          </cell>
          <cell r="N3599">
            <v>2186.8000000000002</v>
          </cell>
          <cell r="O3599"/>
          <cell r="P3599" t="str">
            <v>Jul/2024</v>
          </cell>
          <cell r="Q3599">
            <v>2186.8000000000002</v>
          </cell>
          <cell r="R3599">
            <v>541</v>
          </cell>
          <cell r="S3599">
            <v>0</v>
          </cell>
          <cell r="T3599" t="str">
            <v>Active</v>
          </cell>
          <cell r="U3599" t="str">
            <v>Masspay</v>
          </cell>
        </row>
        <row r="3600">
          <cell r="J3600" t="str">
            <v>EU-Patent-08/2024</v>
          </cell>
          <cell r="K3600">
            <v>45542</v>
          </cell>
          <cell r="L3600" t="str">
            <v>Monthly Billing</v>
          </cell>
          <cell r="M3600">
            <v>1887.15</v>
          </cell>
          <cell r="N3600">
            <v>1887.15</v>
          </cell>
          <cell r="O3600"/>
          <cell r="P3600" t="str">
            <v>Aug/2024</v>
          </cell>
          <cell r="Q3600">
            <v>1887.15</v>
          </cell>
          <cell r="R3600">
            <v>510</v>
          </cell>
          <cell r="S3600">
            <v>0</v>
          </cell>
          <cell r="T3600" t="str">
            <v>Active</v>
          </cell>
          <cell r="U3600" t="str">
            <v>Masspay</v>
          </cell>
        </row>
        <row r="3601">
          <cell r="J3601" t="str">
            <v>EU-Patent-09/2024</v>
          </cell>
          <cell r="K3601">
            <v>45572</v>
          </cell>
          <cell r="L3601" t="str">
            <v>Monthly Billing</v>
          </cell>
          <cell r="M3601">
            <v>3513.1</v>
          </cell>
          <cell r="N3601">
            <v>3513.1</v>
          </cell>
          <cell r="O3601"/>
          <cell r="P3601" t="str">
            <v>Sep/2024</v>
          </cell>
          <cell r="Q3601">
            <v>3513.1</v>
          </cell>
          <cell r="R3601">
            <v>480</v>
          </cell>
          <cell r="S3601">
            <v>0</v>
          </cell>
          <cell r="T3601" t="str">
            <v>Active</v>
          </cell>
          <cell r="U3601" t="str">
            <v>Masspay</v>
          </cell>
        </row>
        <row r="3602">
          <cell r="J3602" t="str">
            <v>EU-Patent-10/2024</v>
          </cell>
          <cell r="K3602">
            <v>45603</v>
          </cell>
          <cell r="L3602" t="str">
            <v>Monthly Billing</v>
          </cell>
          <cell r="M3602">
            <v>3303.45</v>
          </cell>
          <cell r="N3602">
            <v>3303.45</v>
          </cell>
          <cell r="O3602"/>
          <cell r="P3602" t="str">
            <v>Oct/2024</v>
          </cell>
          <cell r="Q3602">
            <v>3303.45</v>
          </cell>
          <cell r="R3602">
            <v>449</v>
          </cell>
          <cell r="S3602">
            <v>0</v>
          </cell>
          <cell r="T3602" t="str">
            <v>Active</v>
          </cell>
          <cell r="U3602" t="str">
            <v>Masspay</v>
          </cell>
        </row>
        <row r="3603">
          <cell r="J3603" t="str">
            <v>EU-Patent-11/2024</v>
          </cell>
          <cell r="K3603">
            <v>45633</v>
          </cell>
          <cell r="L3603" t="str">
            <v>Monthly Billing</v>
          </cell>
          <cell r="M3603">
            <v>3849.2</v>
          </cell>
          <cell r="N3603">
            <v>3849.2</v>
          </cell>
          <cell r="O3603"/>
          <cell r="P3603" t="str">
            <v>Nov/2024</v>
          </cell>
          <cell r="Q3603">
            <v>3849.2</v>
          </cell>
          <cell r="R3603">
            <v>419</v>
          </cell>
          <cell r="S3603">
            <v>0</v>
          </cell>
          <cell r="T3603" t="str">
            <v>Active</v>
          </cell>
          <cell r="U3603" t="str">
            <v>Masspay</v>
          </cell>
        </row>
        <row r="3604">
          <cell r="J3604" t="str">
            <v>EU-CN-Patent-11-2024</v>
          </cell>
          <cell r="K3604">
            <v>45649</v>
          </cell>
          <cell r="L3604" t="str">
            <v>Credit Note</v>
          </cell>
          <cell r="M3604">
            <v>-54</v>
          </cell>
          <cell r="N3604">
            <v>-54</v>
          </cell>
          <cell r="O3604">
            <v>0</v>
          </cell>
          <cell r="P3604" t="str">
            <v>Nov/2024</v>
          </cell>
          <cell r="Q3604">
            <v>-54</v>
          </cell>
          <cell r="R3604">
            <v>403</v>
          </cell>
          <cell r="S3604">
            <v>0</v>
          </cell>
          <cell r="T3604" t="str">
            <v>Active</v>
          </cell>
          <cell r="U3604" t="str">
            <v>Masspay</v>
          </cell>
        </row>
        <row r="3605">
          <cell r="J3605" t="str">
            <v>EU-Patent-12/2024</v>
          </cell>
          <cell r="K3605">
            <v>45664</v>
          </cell>
          <cell r="L3605" t="str">
            <v>Monthly Billing</v>
          </cell>
          <cell r="M3605">
            <v>2689.65</v>
          </cell>
          <cell r="N3605">
            <v>2689.65</v>
          </cell>
          <cell r="O3605">
            <v>0</v>
          </cell>
          <cell r="P3605" t="str">
            <v>Dec-2024</v>
          </cell>
          <cell r="Q3605">
            <v>2689.65</v>
          </cell>
          <cell r="R3605">
            <v>388</v>
          </cell>
          <cell r="S3605">
            <v>0</v>
          </cell>
          <cell r="T3605" t="str">
            <v>Active</v>
          </cell>
          <cell r="U3605" t="str">
            <v>Masspay</v>
          </cell>
        </row>
        <row r="3606">
          <cell r="J3606" t="str">
            <v>EU-Patent-01/2025</v>
          </cell>
          <cell r="K3606">
            <v>45695</v>
          </cell>
          <cell r="L3606" t="str">
            <v>Monthly Billing</v>
          </cell>
          <cell r="M3606">
            <v>4745.8</v>
          </cell>
          <cell r="N3606">
            <v>4745.8</v>
          </cell>
          <cell r="O3606"/>
          <cell r="P3606" t="str">
            <v>Jan/2025</v>
          </cell>
          <cell r="Q3606">
            <v>4745.8</v>
          </cell>
          <cell r="R3606">
            <v>357</v>
          </cell>
          <cell r="S3606">
            <v>0</v>
          </cell>
          <cell r="T3606" t="str">
            <v>Active</v>
          </cell>
          <cell r="U3606" t="str">
            <v>Masspay</v>
          </cell>
        </row>
        <row r="3607">
          <cell r="J3607" t="str">
            <v>EU-Patent-02/2025</v>
          </cell>
          <cell r="K3607">
            <v>45723</v>
          </cell>
          <cell r="L3607" t="str">
            <v>Monthly Billing</v>
          </cell>
          <cell r="M3607">
            <v>3153.1</v>
          </cell>
          <cell r="N3607">
            <v>3153.1</v>
          </cell>
          <cell r="O3607"/>
          <cell r="P3607" t="str">
            <v>Feb/2025</v>
          </cell>
          <cell r="Q3607">
            <v>3153.1</v>
          </cell>
          <cell r="R3607">
            <v>329</v>
          </cell>
          <cell r="S3607">
            <v>0</v>
          </cell>
          <cell r="T3607" t="str">
            <v>Active</v>
          </cell>
          <cell r="U3607" t="str">
            <v>Masspay</v>
          </cell>
        </row>
        <row r="3608">
          <cell r="J3608" t="str">
            <v>EU-Patent-03/2025</v>
          </cell>
          <cell r="K3608">
            <v>45754</v>
          </cell>
          <cell r="L3608" t="str">
            <v>Monthly Billing</v>
          </cell>
          <cell r="M3608">
            <v>3920.9</v>
          </cell>
          <cell r="N3608">
            <v>3920.9</v>
          </cell>
          <cell r="O3608"/>
          <cell r="P3608" t="str">
            <v>Mar/2025</v>
          </cell>
          <cell r="Q3608">
            <v>3920.9</v>
          </cell>
          <cell r="R3608">
            <v>298</v>
          </cell>
          <cell r="S3608">
            <v>0</v>
          </cell>
          <cell r="T3608" t="str">
            <v>Active</v>
          </cell>
          <cell r="U3608" t="str">
            <v>Masspay</v>
          </cell>
        </row>
        <row r="3609">
          <cell r="J3609" t="str">
            <v>EU-Patent-04/2025</v>
          </cell>
          <cell r="K3609">
            <v>45784</v>
          </cell>
          <cell r="L3609" t="str">
            <v>Monthly Billing</v>
          </cell>
          <cell r="M3609">
            <v>3912.3</v>
          </cell>
          <cell r="N3609">
            <v>3912.3</v>
          </cell>
          <cell r="O3609"/>
          <cell r="P3609" t="str">
            <v>Apr/2025</v>
          </cell>
          <cell r="Q3609">
            <v>3912.3</v>
          </cell>
          <cell r="R3609">
            <v>268</v>
          </cell>
          <cell r="S3609">
            <v>0</v>
          </cell>
          <cell r="T3609" t="str">
            <v>Active</v>
          </cell>
          <cell r="U3609" t="str">
            <v>Masspay</v>
          </cell>
        </row>
        <row r="3610">
          <cell r="J3610" t="str">
            <v>EU-Patent-05/2025</v>
          </cell>
          <cell r="K3610">
            <v>45815</v>
          </cell>
          <cell r="L3610" t="str">
            <v>Monthly Billing</v>
          </cell>
          <cell r="M3610">
            <v>5230.45</v>
          </cell>
          <cell r="N3610">
            <v>5230.45</v>
          </cell>
          <cell r="O3610"/>
          <cell r="P3610" t="str">
            <v>May/2025</v>
          </cell>
          <cell r="Q3610">
            <v>5230.45</v>
          </cell>
          <cell r="R3610">
            <v>237</v>
          </cell>
          <cell r="S3610">
            <v>0</v>
          </cell>
          <cell r="T3610" t="str">
            <v>Active</v>
          </cell>
          <cell r="U3610" t="str">
            <v>Masspay</v>
          </cell>
        </row>
        <row r="3611">
          <cell r="J3611" t="str">
            <v>EU-Patent-06/2025</v>
          </cell>
          <cell r="K3611">
            <v>45845</v>
          </cell>
          <cell r="L3611" t="str">
            <v>Monthly Billing</v>
          </cell>
          <cell r="M3611">
            <v>4162.7</v>
          </cell>
          <cell r="N3611">
            <v>4162.7</v>
          </cell>
          <cell r="O3611">
            <v>0</v>
          </cell>
          <cell r="P3611" t="str">
            <v>Jun/2025</v>
          </cell>
          <cell r="Q3611">
            <v>4162.7</v>
          </cell>
          <cell r="R3611">
            <v>207</v>
          </cell>
          <cell r="S3611">
            <v>0</v>
          </cell>
          <cell r="T3611" t="str">
            <v>Active</v>
          </cell>
          <cell r="U3611" t="str">
            <v>Masspay</v>
          </cell>
        </row>
        <row r="3612">
          <cell r="J3612" t="str">
            <v>EU-Patent-07/2025</v>
          </cell>
          <cell r="K3612">
            <v>45876</v>
          </cell>
          <cell r="L3612" t="str">
            <v>Monthly Billing</v>
          </cell>
          <cell r="M3612">
            <v>3728.15</v>
          </cell>
          <cell r="N3612">
            <v>3728.15</v>
          </cell>
          <cell r="O3612">
            <v>0</v>
          </cell>
          <cell r="P3612" t="str">
            <v>Jul/2025</v>
          </cell>
          <cell r="Q3612">
            <v>3728.15</v>
          </cell>
          <cell r="R3612">
            <v>176</v>
          </cell>
          <cell r="S3612">
            <v>0</v>
          </cell>
          <cell r="T3612" t="str">
            <v>Active</v>
          </cell>
          <cell r="U3612" t="str">
            <v>Masspay</v>
          </cell>
        </row>
        <row r="3613">
          <cell r="J3613" t="str">
            <v>EU-Patent-08/2025</v>
          </cell>
          <cell r="K3613">
            <v>45908</v>
          </cell>
          <cell r="L3613" t="str">
            <v>Monthly Billing</v>
          </cell>
          <cell r="M3613">
            <v>3653.3</v>
          </cell>
          <cell r="N3613">
            <v>3653.3</v>
          </cell>
          <cell r="O3613">
            <v>0</v>
          </cell>
          <cell r="P3613" t="str">
            <v>Aug/2025</v>
          </cell>
          <cell r="Q3613">
            <v>3653.3</v>
          </cell>
          <cell r="R3613">
            <v>144</v>
          </cell>
          <cell r="S3613">
            <v>0</v>
          </cell>
          <cell r="T3613" t="str">
            <v>Active</v>
          </cell>
          <cell r="U3613" t="str">
            <v>Masspay</v>
          </cell>
        </row>
        <row r="3614">
          <cell r="J3614" t="str">
            <v>EU-Patent-09/2025</v>
          </cell>
          <cell r="K3614">
            <v>45937</v>
          </cell>
          <cell r="L3614" t="str">
            <v>Monthly Billing</v>
          </cell>
          <cell r="M3614">
            <v>3543.25</v>
          </cell>
          <cell r="N3614">
            <v>3543.25</v>
          </cell>
          <cell r="O3614">
            <v>0</v>
          </cell>
          <cell r="P3614" t="str">
            <v>Sep/2025</v>
          </cell>
          <cell r="Q3614">
            <v>3543.25</v>
          </cell>
          <cell r="R3614">
            <v>115</v>
          </cell>
          <cell r="S3614">
            <v>0</v>
          </cell>
          <cell r="T3614" t="str">
            <v>Active</v>
          </cell>
          <cell r="U3614" t="str">
            <v>Masspay</v>
          </cell>
        </row>
        <row r="3615">
          <cell r="J3615" t="str">
            <v>EU-Patent-10/2025</v>
          </cell>
          <cell r="K3615">
            <v>45968</v>
          </cell>
          <cell r="L3615" t="str">
            <v>Monthly Billing</v>
          </cell>
          <cell r="M3615">
            <v>4393.55</v>
          </cell>
          <cell r="N3615">
            <v>4393.55</v>
          </cell>
          <cell r="O3615">
            <v>0</v>
          </cell>
          <cell r="P3615" t="str">
            <v>Oct/2025</v>
          </cell>
          <cell r="Q3615">
            <v>4393.55</v>
          </cell>
          <cell r="R3615">
            <v>84</v>
          </cell>
          <cell r="S3615">
            <v>0</v>
          </cell>
          <cell r="T3615" t="str">
            <v>Active</v>
          </cell>
          <cell r="U3615" t="str">
            <v>Masspay</v>
          </cell>
        </row>
        <row r="3616">
          <cell r="J3616" t="str">
            <v>EU-Patent-11/2025</v>
          </cell>
          <cell r="K3616">
            <v>45999</v>
          </cell>
          <cell r="L3616" t="str">
            <v>Monthly Billing</v>
          </cell>
          <cell r="M3616">
            <v>4359.5</v>
          </cell>
          <cell r="N3616">
            <v>4359.5</v>
          </cell>
          <cell r="O3616">
            <v>0</v>
          </cell>
          <cell r="P3616" t="str">
            <v>Nov/2025</v>
          </cell>
          <cell r="Q3616">
            <v>4359.5</v>
          </cell>
          <cell r="R3616">
            <v>53</v>
          </cell>
          <cell r="S3616">
            <v>0</v>
          </cell>
          <cell r="T3616" t="str">
            <v>Active</v>
          </cell>
          <cell r="U3616" t="str">
            <v>Masspay</v>
          </cell>
        </row>
        <row r="3617">
          <cell r="J3617" t="str">
            <v>EU-Patent-12/2025</v>
          </cell>
          <cell r="K3617">
            <v>46032</v>
          </cell>
          <cell r="L3617" t="str">
            <v>Monthly Billing</v>
          </cell>
          <cell r="M3617">
            <v>3943.35</v>
          </cell>
          <cell r="N3617">
            <v>3943.35</v>
          </cell>
          <cell r="O3617">
            <v>0</v>
          </cell>
          <cell r="P3617" t="str">
            <v>Dec/2025</v>
          </cell>
          <cell r="Q3617">
            <v>3943.35</v>
          </cell>
          <cell r="R3617">
            <v>20</v>
          </cell>
          <cell r="S3617">
            <v>0</v>
          </cell>
          <cell r="T3617" t="str">
            <v>Active</v>
          </cell>
          <cell r="U3617" t="str">
            <v>Masspay</v>
          </cell>
        </row>
        <row r="3618">
          <cell r="J3618" t="str">
            <v>EU-Patent Renewal-11/2022</v>
          </cell>
          <cell r="K3618">
            <v>44907</v>
          </cell>
          <cell r="L3618" t="str">
            <v>Monthly Billing</v>
          </cell>
          <cell r="M3618">
            <v>1008.5</v>
          </cell>
          <cell r="N3618">
            <v>1008.5</v>
          </cell>
          <cell r="O3618"/>
          <cell r="P3618" t="str">
            <v>Nov/2022</v>
          </cell>
          <cell r="Q3618">
            <v>1008.5</v>
          </cell>
          <cell r="R3618">
            <v>1145</v>
          </cell>
          <cell r="S3618">
            <v>0</v>
          </cell>
          <cell r="T3618" t="str">
            <v>Active</v>
          </cell>
          <cell r="U3618" t="str">
            <v>Masspay</v>
          </cell>
        </row>
        <row r="3619">
          <cell r="J3619" t="str">
            <v>EU-Patent Renewal-12/2022</v>
          </cell>
          <cell r="K3619">
            <v>44933</v>
          </cell>
          <cell r="L3619" t="str">
            <v>Monthly Billing</v>
          </cell>
          <cell r="M3619">
            <v>846.5</v>
          </cell>
          <cell r="N3619">
            <v>846.5</v>
          </cell>
          <cell r="O3619"/>
          <cell r="P3619" t="str">
            <v>Dec/2022</v>
          </cell>
          <cell r="Q3619">
            <v>846.5</v>
          </cell>
          <cell r="R3619">
            <v>1119</v>
          </cell>
          <cell r="S3619">
            <v>0</v>
          </cell>
          <cell r="T3619" t="str">
            <v>Active</v>
          </cell>
          <cell r="U3619" t="str">
            <v>Masspay</v>
          </cell>
        </row>
        <row r="3620">
          <cell r="J3620" t="str">
            <v>EU-Patent Renewal-01/2023</v>
          </cell>
          <cell r="K3620">
            <v>44964</v>
          </cell>
          <cell r="L3620" t="str">
            <v>Monthly Billing</v>
          </cell>
          <cell r="M3620">
            <v>1422</v>
          </cell>
          <cell r="N3620">
            <v>1422</v>
          </cell>
          <cell r="O3620"/>
          <cell r="P3620" t="str">
            <v>Jan/2023</v>
          </cell>
          <cell r="Q3620">
            <v>1422</v>
          </cell>
          <cell r="R3620">
            <v>1088</v>
          </cell>
          <cell r="S3620">
            <v>0</v>
          </cell>
          <cell r="T3620" t="str">
            <v>Active</v>
          </cell>
          <cell r="U3620" t="str">
            <v>Masspay</v>
          </cell>
        </row>
        <row r="3621">
          <cell r="J3621" t="str">
            <v>EU-Patent-02/2023</v>
          </cell>
          <cell r="K3621">
            <v>44992</v>
          </cell>
          <cell r="L3621" t="str">
            <v>Monthly Billing</v>
          </cell>
          <cell r="M3621">
            <v>917.5</v>
          </cell>
          <cell r="N3621">
            <v>917.5</v>
          </cell>
          <cell r="O3621"/>
          <cell r="P3621" t="str">
            <v>Feb/2023</v>
          </cell>
          <cell r="Q3621">
            <v>917.5</v>
          </cell>
          <cell r="R3621">
            <v>1060</v>
          </cell>
          <cell r="S3621">
            <v>0</v>
          </cell>
          <cell r="T3621" t="str">
            <v>Active</v>
          </cell>
          <cell r="U3621" t="str">
            <v>Masspay</v>
          </cell>
        </row>
        <row r="3622">
          <cell r="J3622" t="str">
            <v>EU-Patent-03/2023</v>
          </cell>
          <cell r="K3622">
            <v>45023</v>
          </cell>
          <cell r="L3622" t="str">
            <v>Monthly Billing</v>
          </cell>
          <cell r="M3622">
            <v>1311.5</v>
          </cell>
          <cell r="N3622">
            <v>1311.5</v>
          </cell>
          <cell r="O3622"/>
          <cell r="P3622" t="str">
            <v>Mar/2023</v>
          </cell>
          <cell r="Q3622">
            <v>1311.5</v>
          </cell>
          <cell r="R3622">
            <v>1029</v>
          </cell>
          <cell r="S3622">
            <v>0</v>
          </cell>
          <cell r="T3622" t="str">
            <v>Active</v>
          </cell>
          <cell r="U3622" t="str">
            <v>Masspay</v>
          </cell>
        </row>
        <row r="3623">
          <cell r="J3623" t="str">
            <v>EU-Patent-04/2023</v>
          </cell>
          <cell r="K3623">
            <v>45054</v>
          </cell>
          <cell r="L3623" t="str">
            <v>Monthly Billing</v>
          </cell>
          <cell r="M3623">
            <v>1146</v>
          </cell>
          <cell r="N3623">
            <v>1146</v>
          </cell>
          <cell r="O3623"/>
          <cell r="P3623" t="str">
            <v>Apr/2023</v>
          </cell>
          <cell r="Q3623">
            <v>1146</v>
          </cell>
          <cell r="R3623">
            <v>998</v>
          </cell>
          <cell r="S3623">
            <v>0</v>
          </cell>
          <cell r="T3623" t="str">
            <v>Active</v>
          </cell>
          <cell r="U3623" t="str">
            <v>Masspay</v>
          </cell>
        </row>
        <row r="3624">
          <cell r="J3624" t="str">
            <v>EU-Patent-05/2023</v>
          </cell>
          <cell r="K3624">
            <v>45084</v>
          </cell>
          <cell r="L3624" t="str">
            <v>Monthly Billing</v>
          </cell>
          <cell r="M3624">
            <v>1951.5</v>
          </cell>
          <cell r="N3624">
            <v>1951.5</v>
          </cell>
          <cell r="O3624"/>
          <cell r="P3624" t="str">
            <v>May/2023</v>
          </cell>
          <cell r="Q3624">
            <v>1951.5</v>
          </cell>
          <cell r="R3624">
            <v>968</v>
          </cell>
          <cell r="S3624">
            <v>0</v>
          </cell>
          <cell r="T3624" t="str">
            <v>Active</v>
          </cell>
          <cell r="U3624" t="str">
            <v>Masspay</v>
          </cell>
        </row>
        <row r="3625">
          <cell r="J3625" t="str">
            <v>EU-Patent-06/2023</v>
          </cell>
          <cell r="K3625">
            <v>45114</v>
          </cell>
          <cell r="L3625" t="str">
            <v>Monthly Billing</v>
          </cell>
          <cell r="M3625">
            <v>1337.5</v>
          </cell>
          <cell r="N3625">
            <v>1337.5</v>
          </cell>
          <cell r="O3625"/>
          <cell r="P3625" t="str">
            <v>Jun/2023</v>
          </cell>
          <cell r="Q3625">
            <v>1337.5</v>
          </cell>
          <cell r="R3625">
            <v>938</v>
          </cell>
          <cell r="S3625">
            <v>0</v>
          </cell>
          <cell r="T3625" t="str">
            <v>Active</v>
          </cell>
          <cell r="U3625" t="str">
            <v>Masspay</v>
          </cell>
        </row>
        <row r="3626">
          <cell r="J3626" t="str">
            <v>EU-Patent-07/2023</v>
          </cell>
          <cell r="K3626">
            <v>45145</v>
          </cell>
          <cell r="L3626" t="str">
            <v>Monthly Billing</v>
          </cell>
          <cell r="M3626">
            <v>1591.5</v>
          </cell>
          <cell r="N3626">
            <v>1591.5</v>
          </cell>
          <cell r="O3626"/>
          <cell r="P3626" t="str">
            <v>Jul/2023</v>
          </cell>
          <cell r="Q3626">
            <v>1591.5</v>
          </cell>
          <cell r="R3626">
            <v>907</v>
          </cell>
          <cell r="S3626">
            <v>0</v>
          </cell>
          <cell r="T3626" t="str">
            <v>Active</v>
          </cell>
          <cell r="U3626" t="str">
            <v>Masspay</v>
          </cell>
        </row>
        <row r="3627">
          <cell r="J3627" t="str">
            <v>EU -Patent-08/2023</v>
          </cell>
          <cell r="K3627">
            <v>45176</v>
          </cell>
          <cell r="L3627" t="str">
            <v>Monthly Billing</v>
          </cell>
          <cell r="M3627">
            <v>2008.5</v>
          </cell>
          <cell r="N3627">
            <v>2008.5</v>
          </cell>
          <cell r="O3627"/>
          <cell r="P3627" t="str">
            <v>Aug/2023</v>
          </cell>
          <cell r="Q3627">
            <v>2008.5</v>
          </cell>
          <cell r="R3627">
            <v>876</v>
          </cell>
          <cell r="S3627">
            <v>0</v>
          </cell>
          <cell r="T3627" t="str">
            <v>Active</v>
          </cell>
          <cell r="U3627" t="str">
            <v>Masspay</v>
          </cell>
        </row>
        <row r="3628">
          <cell r="J3628" t="str">
            <v>EU-Patent-09/2023</v>
          </cell>
          <cell r="K3628">
            <v>45206</v>
          </cell>
          <cell r="L3628" t="str">
            <v>Monthly Billing</v>
          </cell>
          <cell r="M3628">
            <v>1174</v>
          </cell>
          <cell r="N3628">
            <v>1174</v>
          </cell>
          <cell r="O3628"/>
          <cell r="P3628" t="str">
            <v>Sep/2023</v>
          </cell>
          <cell r="Q3628">
            <v>1174</v>
          </cell>
          <cell r="R3628">
            <v>846</v>
          </cell>
          <cell r="S3628">
            <v>0</v>
          </cell>
          <cell r="T3628" t="str">
            <v>Active</v>
          </cell>
          <cell r="U3628" t="str">
            <v>Masspay</v>
          </cell>
        </row>
        <row r="3629">
          <cell r="J3629" t="str">
            <v>EU-Patent-10/2023</v>
          </cell>
          <cell r="K3629">
            <v>45237</v>
          </cell>
          <cell r="L3629" t="str">
            <v>Monthly Billing</v>
          </cell>
          <cell r="M3629">
            <v>2410</v>
          </cell>
          <cell r="N3629">
            <v>2410</v>
          </cell>
          <cell r="O3629"/>
          <cell r="P3629" t="str">
            <v>Oct/2023</v>
          </cell>
          <cell r="Q3629">
            <v>2410</v>
          </cell>
          <cell r="R3629">
            <v>815</v>
          </cell>
          <cell r="S3629">
            <v>0</v>
          </cell>
          <cell r="T3629" t="str">
            <v>Active</v>
          </cell>
          <cell r="U3629" t="str">
            <v>Masspay</v>
          </cell>
        </row>
        <row r="3630">
          <cell r="J3630" t="str">
            <v>EU-Patent-11/2023</v>
          </cell>
          <cell r="K3630">
            <v>45267</v>
          </cell>
          <cell r="L3630" t="str">
            <v>Monthly Billing</v>
          </cell>
          <cell r="M3630">
            <v>1877</v>
          </cell>
          <cell r="N3630">
            <v>1877</v>
          </cell>
          <cell r="O3630"/>
          <cell r="P3630" t="str">
            <v>Nov/2023</v>
          </cell>
          <cell r="Q3630">
            <v>1877</v>
          </cell>
          <cell r="R3630">
            <v>785</v>
          </cell>
          <cell r="S3630">
            <v>0</v>
          </cell>
          <cell r="T3630" t="str">
            <v>Active</v>
          </cell>
          <cell r="U3630" t="str">
            <v>Masspay</v>
          </cell>
        </row>
        <row r="3631">
          <cell r="J3631" t="str">
            <v>EU-Patent-12/2023</v>
          </cell>
          <cell r="K3631">
            <v>45299</v>
          </cell>
          <cell r="L3631" t="str">
            <v>Monthly Billing</v>
          </cell>
          <cell r="M3631">
            <v>1669.5</v>
          </cell>
          <cell r="N3631">
            <v>1669.5</v>
          </cell>
          <cell r="O3631"/>
          <cell r="P3631" t="str">
            <v>Dec/2023</v>
          </cell>
          <cell r="Q3631">
            <v>1669.5</v>
          </cell>
          <cell r="R3631">
            <v>753</v>
          </cell>
          <cell r="S3631">
            <v>0</v>
          </cell>
          <cell r="T3631" t="str">
            <v>Active</v>
          </cell>
          <cell r="U3631" t="str">
            <v>Masspay</v>
          </cell>
        </row>
        <row r="3632">
          <cell r="J3632" t="str">
            <v>EU -Patent-CR-12/2023</v>
          </cell>
          <cell r="K3632"/>
          <cell r="L3632" t="str">
            <v>Credit Note</v>
          </cell>
          <cell r="M3632">
            <v>-21</v>
          </cell>
          <cell r="N3632">
            <v>-21</v>
          </cell>
          <cell r="O3632"/>
          <cell r="P3632" t="str">
            <v>Dec/2023</v>
          </cell>
          <cell r="Q3632">
            <v>-21</v>
          </cell>
          <cell r="R3632"/>
          <cell r="S3632">
            <v>0</v>
          </cell>
          <cell r="T3632" t="str">
            <v>Active</v>
          </cell>
          <cell r="U3632" t="str">
            <v>Masspay</v>
          </cell>
        </row>
        <row r="3633">
          <cell r="J3633" t="str">
            <v>EU-Patent-01/2024</v>
          </cell>
          <cell r="K3633">
            <v>45329</v>
          </cell>
          <cell r="L3633" t="str">
            <v>Monthly Billing</v>
          </cell>
          <cell r="M3633">
            <v>1377.5</v>
          </cell>
          <cell r="N3633">
            <v>1377.5</v>
          </cell>
          <cell r="O3633"/>
          <cell r="P3633" t="str">
            <v>Jan/2024</v>
          </cell>
          <cell r="Q3633">
            <v>1377.5</v>
          </cell>
          <cell r="R3633">
            <v>723</v>
          </cell>
          <cell r="S3633">
            <v>0</v>
          </cell>
          <cell r="T3633" t="str">
            <v>Active</v>
          </cell>
          <cell r="U3633" t="str">
            <v>Masspay</v>
          </cell>
        </row>
        <row r="3634">
          <cell r="J3634" t="str">
            <v>EU -Patent-CR-01/2024</v>
          </cell>
          <cell r="K3634"/>
          <cell r="L3634" t="str">
            <v>Credit Note</v>
          </cell>
          <cell r="M3634">
            <v>-7</v>
          </cell>
          <cell r="N3634">
            <v>-7</v>
          </cell>
          <cell r="O3634"/>
          <cell r="P3634" t="str">
            <v>Jan/2024</v>
          </cell>
          <cell r="Q3634">
            <v>-7</v>
          </cell>
          <cell r="R3634"/>
          <cell r="S3634">
            <v>0</v>
          </cell>
          <cell r="T3634" t="str">
            <v>Active</v>
          </cell>
          <cell r="U3634" t="str">
            <v>Masspay</v>
          </cell>
        </row>
        <row r="3635">
          <cell r="J3635" t="str">
            <v>EU-Patent-02/2024</v>
          </cell>
          <cell r="K3635">
            <v>45358</v>
          </cell>
          <cell r="L3635" t="str">
            <v>Monthly Billing</v>
          </cell>
          <cell r="M3635">
            <v>3826.5</v>
          </cell>
          <cell r="N3635">
            <v>3826.5</v>
          </cell>
          <cell r="O3635"/>
          <cell r="P3635" t="str">
            <v>Feb/2024</v>
          </cell>
          <cell r="Q3635">
            <v>3826.5</v>
          </cell>
          <cell r="R3635">
            <v>694</v>
          </cell>
          <cell r="S3635">
            <v>0</v>
          </cell>
          <cell r="T3635" t="str">
            <v>Active</v>
          </cell>
          <cell r="U3635" t="str">
            <v>Masspay</v>
          </cell>
        </row>
        <row r="3636">
          <cell r="J3636" t="str">
            <v>SG -PAYALLY LTD-12/2021</v>
          </cell>
          <cell r="K3636">
            <v>44537</v>
          </cell>
          <cell r="L3636" t="str">
            <v>Monthly Billing</v>
          </cell>
          <cell r="M3636">
            <v>13.2</v>
          </cell>
          <cell r="N3636">
            <v>13.2</v>
          </cell>
          <cell r="O3636"/>
          <cell r="P3636" t="str">
            <v>Dec/2021</v>
          </cell>
          <cell r="Q3636">
            <v>13.2</v>
          </cell>
          <cell r="R3636">
            <v>1515</v>
          </cell>
          <cell r="S3636">
            <v>0</v>
          </cell>
          <cell r="T3636" t="str">
            <v>Active</v>
          </cell>
          <cell r="U3636" t="str">
            <v>Masspay</v>
          </cell>
        </row>
        <row r="3637">
          <cell r="J3637" t="str">
            <v>SG -PAYALLY LTD-01/2022</v>
          </cell>
          <cell r="K3637">
            <v>44568</v>
          </cell>
          <cell r="L3637" t="str">
            <v>Monthly Billing</v>
          </cell>
          <cell r="M3637">
            <v>367</v>
          </cell>
          <cell r="N3637">
            <v>367</v>
          </cell>
          <cell r="O3637"/>
          <cell r="P3637" t="str">
            <v>Jan/2022</v>
          </cell>
          <cell r="Q3637">
            <v>367</v>
          </cell>
          <cell r="R3637">
            <v>1484</v>
          </cell>
          <cell r="S3637">
            <v>0</v>
          </cell>
          <cell r="T3637" t="str">
            <v>Active</v>
          </cell>
          <cell r="U3637" t="str">
            <v>Masspay</v>
          </cell>
        </row>
        <row r="3638">
          <cell r="J3638" t="str">
            <v>SG -PAYALLY LTD-02/2022</v>
          </cell>
          <cell r="K3638">
            <v>44599</v>
          </cell>
          <cell r="L3638" t="str">
            <v>Monthly Billing</v>
          </cell>
          <cell r="M3638">
            <v>297.63</v>
          </cell>
          <cell r="N3638">
            <v>297.63</v>
          </cell>
          <cell r="O3638"/>
          <cell r="P3638" t="str">
            <v>Feb/2022</v>
          </cell>
          <cell r="Q3638">
            <v>297.63</v>
          </cell>
          <cell r="R3638">
            <v>1453</v>
          </cell>
          <cell r="S3638">
            <v>0</v>
          </cell>
          <cell r="T3638" t="str">
            <v>Active</v>
          </cell>
          <cell r="U3638" t="str">
            <v>Masspay</v>
          </cell>
        </row>
        <row r="3639">
          <cell r="J3639" t="str">
            <v>SG -PAYALLY LTD-03/2022</v>
          </cell>
          <cell r="K3639">
            <v>44627</v>
          </cell>
          <cell r="L3639" t="str">
            <v>Monthly Billing</v>
          </cell>
          <cell r="M3639">
            <v>2500</v>
          </cell>
          <cell r="N3639">
            <v>2500</v>
          </cell>
          <cell r="O3639"/>
          <cell r="P3639" t="str">
            <v>Mar/2022</v>
          </cell>
          <cell r="Q3639">
            <v>2500</v>
          </cell>
          <cell r="R3639">
            <v>1425</v>
          </cell>
          <cell r="S3639">
            <v>0</v>
          </cell>
          <cell r="T3639" t="str">
            <v>Active</v>
          </cell>
          <cell r="U3639" t="str">
            <v>Masspay</v>
          </cell>
        </row>
        <row r="3640">
          <cell r="J3640" t="str">
            <v>SG -PAYALLY LTD-04/2022</v>
          </cell>
          <cell r="K3640">
            <v>44658</v>
          </cell>
          <cell r="L3640" t="str">
            <v>Monthly Billing</v>
          </cell>
          <cell r="M3640">
            <v>2500</v>
          </cell>
          <cell r="N3640">
            <v>2500</v>
          </cell>
          <cell r="O3640"/>
          <cell r="P3640" t="str">
            <v>Apr/2022</v>
          </cell>
          <cell r="Q3640">
            <v>2500</v>
          </cell>
          <cell r="R3640">
            <v>1394</v>
          </cell>
          <cell r="S3640">
            <v>0</v>
          </cell>
          <cell r="T3640" t="str">
            <v>Active</v>
          </cell>
          <cell r="U3640" t="str">
            <v>Masspay</v>
          </cell>
        </row>
        <row r="3641">
          <cell r="J3641" t="str">
            <v>SG -PAYALLY LTD-05/2022</v>
          </cell>
          <cell r="K3641">
            <v>44688</v>
          </cell>
          <cell r="L3641" t="str">
            <v>Monthly Billing</v>
          </cell>
          <cell r="M3641">
            <v>2500</v>
          </cell>
          <cell r="N3641">
            <v>2500</v>
          </cell>
          <cell r="O3641"/>
          <cell r="P3641" t="str">
            <v>May/2022</v>
          </cell>
          <cell r="Q3641">
            <v>2500</v>
          </cell>
          <cell r="R3641">
            <v>1364</v>
          </cell>
          <cell r="S3641">
            <v>0</v>
          </cell>
          <cell r="T3641" t="str">
            <v>Active</v>
          </cell>
          <cell r="U3641" t="str">
            <v>Masspay</v>
          </cell>
        </row>
        <row r="3642">
          <cell r="J3642" t="str">
            <v>SG -PAYALLY LTD-06/2022</v>
          </cell>
          <cell r="K3642">
            <v>44719</v>
          </cell>
          <cell r="L3642" t="str">
            <v>Monthly Billing</v>
          </cell>
          <cell r="M3642">
            <v>2500</v>
          </cell>
          <cell r="N3642">
            <v>2500</v>
          </cell>
          <cell r="O3642"/>
          <cell r="P3642" t="str">
            <v>Jun/2022</v>
          </cell>
          <cell r="Q3642">
            <v>2500</v>
          </cell>
          <cell r="R3642">
            <v>1333</v>
          </cell>
          <cell r="S3642">
            <v>0</v>
          </cell>
          <cell r="T3642" t="str">
            <v>Active</v>
          </cell>
          <cell r="U3642" t="str">
            <v>Masspay</v>
          </cell>
        </row>
        <row r="3643">
          <cell r="J3643" t="str">
            <v>SG-PAYALLY LTD-08/2022</v>
          </cell>
          <cell r="K3643">
            <v>44780</v>
          </cell>
          <cell r="L3643" t="str">
            <v>Monthly Billing</v>
          </cell>
          <cell r="M3643">
            <v>2500</v>
          </cell>
          <cell r="N3643">
            <v>2500</v>
          </cell>
          <cell r="O3643"/>
          <cell r="P3643" t="str">
            <v>Aug/2022</v>
          </cell>
          <cell r="Q3643">
            <v>2500</v>
          </cell>
          <cell r="R3643">
            <v>1272</v>
          </cell>
          <cell r="S3643">
            <v>0</v>
          </cell>
          <cell r="T3643" t="str">
            <v>Active</v>
          </cell>
          <cell r="U3643" t="str">
            <v>Masspay</v>
          </cell>
        </row>
        <row r="3644">
          <cell r="J3644" t="str">
            <v>SG-PAYALLY LTD-09/2022</v>
          </cell>
          <cell r="K3644">
            <v>44811</v>
          </cell>
          <cell r="L3644" t="str">
            <v>Monthly Billing</v>
          </cell>
          <cell r="M3644">
            <v>2500</v>
          </cell>
          <cell r="N3644">
            <v>2500</v>
          </cell>
          <cell r="O3644"/>
          <cell r="P3644" t="str">
            <v>Sep/2022</v>
          </cell>
          <cell r="Q3644">
            <v>2500</v>
          </cell>
          <cell r="R3644">
            <v>1241</v>
          </cell>
          <cell r="S3644">
            <v>0</v>
          </cell>
          <cell r="T3644" t="str">
            <v>Active</v>
          </cell>
          <cell r="U3644" t="str">
            <v>Masspay</v>
          </cell>
        </row>
        <row r="3645">
          <cell r="J3645" t="str">
            <v>SG-PAYALLY LTD-10/2022</v>
          </cell>
          <cell r="K3645">
            <v>44841</v>
          </cell>
          <cell r="L3645" t="str">
            <v>Monthly Billing</v>
          </cell>
          <cell r="M3645">
            <v>2500</v>
          </cell>
          <cell r="N3645">
            <v>2500</v>
          </cell>
          <cell r="O3645"/>
          <cell r="P3645" t="str">
            <v>Oct/2022</v>
          </cell>
          <cell r="Q3645">
            <v>2500</v>
          </cell>
          <cell r="R3645">
            <v>1211</v>
          </cell>
          <cell r="S3645">
            <v>0</v>
          </cell>
          <cell r="T3645" t="str">
            <v>Active</v>
          </cell>
          <cell r="U3645" t="str">
            <v>Masspay</v>
          </cell>
        </row>
        <row r="3646">
          <cell r="J3646" t="str">
            <v>CA-Payana-07/2024</v>
          </cell>
          <cell r="K3646">
            <v>45513</v>
          </cell>
          <cell r="L3646" t="str">
            <v>Monthly Billing</v>
          </cell>
          <cell r="M3646">
            <v>3500</v>
          </cell>
          <cell r="N3646">
            <v>3500</v>
          </cell>
          <cell r="O3646">
            <v>0</v>
          </cell>
          <cell r="P3646" t="str">
            <v>Jul/2024</v>
          </cell>
          <cell r="Q3646">
            <v>3500</v>
          </cell>
          <cell r="R3646">
            <v>539</v>
          </cell>
          <cell r="S3646">
            <v>0</v>
          </cell>
          <cell r="T3646" t="str">
            <v>Active</v>
          </cell>
          <cell r="U3646" t="str">
            <v>Masspay</v>
          </cell>
        </row>
        <row r="3647">
          <cell r="J3647" t="str">
            <v>CA-Payana-08/2024</v>
          </cell>
          <cell r="K3647">
            <v>45545</v>
          </cell>
          <cell r="L3647" t="str">
            <v>Monthly Billing</v>
          </cell>
          <cell r="M3647">
            <v>3500</v>
          </cell>
          <cell r="N3647">
            <v>3500</v>
          </cell>
          <cell r="O3647">
            <v>0</v>
          </cell>
          <cell r="P3647" t="str">
            <v>Aug/2024</v>
          </cell>
          <cell r="Q3647">
            <v>3500</v>
          </cell>
          <cell r="R3647">
            <v>507</v>
          </cell>
          <cell r="S3647">
            <v>0</v>
          </cell>
          <cell r="T3647" t="str">
            <v>Active</v>
          </cell>
          <cell r="U3647" t="str">
            <v>Masspay</v>
          </cell>
        </row>
        <row r="3648">
          <cell r="J3648" t="str">
            <v>CA-Payana-09/2024</v>
          </cell>
          <cell r="K3648">
            <v>45588</v>
          </cell>
          <cell r="L3648" t="str">
            <v>Monthly Billing</v>
          </cell>
          <cell r="M3648">
            <v>3500</v>
          </cell>
          <cell r="N3648">
            <v>3500</v>
          </cell>
          <cell r="O3648">
            <v>0</v>
          </cell>
          <cell r="P3648" t="str">
            <v>Sep/2024</v>
          </cell>
          <cell r="Q3648">
            <v>3500</v>
          </cell>
          <cell r="R3648">
            <v>464</v>
          </cell>
          <cell r="S3648">
            <v>0</v>
          </cell>
          <cell r="T3648" t="str">
            <v>Active</v>
          </cell>
          <cell r="U3648" t="str">
            <v>Masspay</v>
          </cell>
        </row>
        <row r="3649">
          <cell r="J3649" t="str">
            <v>CA-Payana-10/2024</v>
          </cell>
          <cell r="K3649">
            <v>45608</v>
          </cell>
          <cell r="L3649" t="str">
            <v>Monthly Billing</v>
          </cell>
          <cell r="M3649">
            <v>3500</v>
          </cell>
          <cell r="N3649">
            <v>3500</v>
          </cell>
          <cell r="O3649">
            <v>0</v>
          </cell>
          <cell r="P3649" t="str">
            <v>Oct/2024</v>
          </cell>
          <cell r="Q3649">
            <v>3500</v>
          </cell>
          <cell r="R3649">
            <v>444</v>
          </cell>
          <cell r="S3649">
            <v>0</v>
          </cell>
          <cell r="T3649" t="str">
            <v>Active</v>
          </cell>
          <cell r="U3649" t="str">
            <v>Masspay</v>
          </cell>
        </row>
        <row r="3650">
          <cell r="J3650" t="str">
            <v>CA-Payana-11/2024</v>
          </cell>
          <cell r="K3650">
            <v>45635</v>
          </cell>
          <cell r="L3650" t="str">
            <v>Monthly Billing</v>
          </cell>
          <cell r="M3650">
            <v>3500</v>
          </cell>
          <cell r="N3650">
            <v>3500</v>
          </cell>
          <cell r="O3650">
            <v>0</v>
          </cell>
          <cell r="P3650" t="str">
            <v>Nov/2024</v>
          </cell>
          <cell r="Q3650">
            <v>3500</v>
          </cell>
          <cell r="R3650">
            <v>417</v>
          </cell>
          <cell r="S3650">
            <v>0</v>
          </cell>
          <cell r="T3650" t="str">
            <v>Active</v>
          </cell>
          <cell r="U3650" t="str">
            <v>Masspay</v>
          </cell>
        </row>
        <row r="3651">
          <cell r="J3651" t="str">
            <v>CA-CN-Payana-02-2025</v>
          </cell>
          <cell r="K3651">
            <v>45722</v>
          </cell>
          <cell r="L3651" t="str">
            <v>Credit Note-Write off</v>
          </cell>
          <cell r="M3651">
            <v>-17500</v>
          </cell>
          <cell r="N3651">
            <v>-17500</v>
          </cell>
          <cell r="O3651">
            <v>0</v>
          </cell>
          <cell r="P3651" t="str">
            <v>Feb/2025</v>
          </cell>
          <cell r="Q3651">
            <v>-17500</v>
          </cell>
          <cell r="R3651">
            <v>330</v>
          </cell>
          <cell r="S3651">
            <v>0</v>
          </cell>
          <cell r="T3651" t="str">
            <v>Active</v>
          </cell>
          <cell r="U3651" t="str">
            <v>Masspay</v>
          </cell>
        </row>
        <row r="3652">
          <cell r="J3652" t="str">
            <v>CA-Payana-09/2023</v>
          </cell>
          <cell r="K3652">
            <v>45209</v>
          </cell>
          <cell r="L3652" t="str">
            <v>Monthly Billing</v>
          </cell>
          <cell r="M3652">
            <v>2</v>
          </cell>
          <cell r="N3652">
            <v>2</v>
          </cell>
          <cell r="O3652"/>
          <cell r="P3652" t="str">
            <v>Sep/2023</v>
          </cell>
          <cell r="Q3652">
            <v>2</v>
          </cell>
          <cell r="R3652">
            <v>843</v>
          </cell>
          <cell r="S3652">
            <v>0</v>
          </cell>
          <cell r="T3652" t="str">
            <v>Active</v>
          </cell>
          <cell r="U3652" t="str">
            <v>Masspay</v>
          </cell>
        </row>
        <row r="3653">
          <cell r="J3653" t="str">
            <v>CA-Payana-10/2023</v>
          </cell>
          <cell r="K3653">
            <v>45238</v>
          </cell>
          <cell r="L3653" t="str">
            <v>Monthly Billing</v>
          </cell>
          <cell r="M3653">
            <v>1.5</v>
          </cell>
          <cell r="N3653">
            <v>3.5</v>
          </cell>
          <cell r="O3653"/>
          <cell r="P3653" t="str">
            <v>Oct/2023</v>
          </cell>
          <cell r="Q3653">
            <v>1.5</v>
          </cell>
          <cell r="R3653">
            <v>814</v>
          </cell>
          <cell r="S3653">
            <v>0</v>
          </cell>
          <cell r="T3653" t="str">
            <v>Active</v>
          </cell>
          <cell r="U3653" t="str">
            <v>Masspay</v>
          </cell>
        </row>
        <row r="3654">
          <cell r="J3654" t="str">
            <v>CA-Payana-11/2023</v>
          </cell>
          <cell r="K3654">
            <v>45269</v>
          </cell>
          <cell r="L3654" t="str">
            <v>Monthly Billing</v>
          </cell>
          <cell r="M3654">
            <v>0.5</v>
          </cell>
          <cell r="N3654">
            <v>4</v>
          </cell>
          <cell r="O3654"/>
          <cell r="P3654" t="str">
            <v>Nov/2023</v>
          </cell>
          <cell r="Q3654">
            <v>0.5</v>
          </cell>
          <cell r="R3654">
            <v>783</v>
          </cell>
          <cell r="S3654">
            <v>0</v>
          </cell>
          <cell r="T3654" t="str">
            <v>Active</v>
          </cell>
          <cell r="U3654" t="str">
            <v>Masspay</v>
          </cell>
        </row>
        <row r="3655">
          <cell r="J3655" t="str">
            <v>CA-Payana-06/2024</v>
          </cell>
          <cell r="K3655">
            <v>45482</v>
          </cell>
          <cell r="L3655" t="str">
            <v>Monthly Billing</v>
          </cell>
          <cell r="M3655">
            <v>0.5</v>
          </cell>
          <cell r="N3655">
            <v>0.5</v>
          </cell>
          <cell r="O3655"/>
          <cell r="P3655" t="str">
            <v>Jun/2024</v>
          </cell>
          <cell r="Q3655">
            <v>0.5</v>
          </cell>
          <cell r="R3655">
            <v>570</v>
          </cell>
          <cell r="S3655">
            <v>0</v>
          </cell>
          <cell r="T3655" t="str">
            <v>Active</v>
          </cell>
          <cell r="U3655" t="str">
            <v>Masspay</v>
          </cell>
        </row>
        <row r="3656">
          <cell r="J3656" t="str">
            <v>CA-payinone llc-10/2022</v>
          </cell>
          <cell r="K3656">
            <v>44841</v>
          </cell>
          <cell r="L3656" t="str">
            <v>Monthly Billing</v>
          </cell>
          <cell r="M3656">
            <v>3000</v>
          </cell>
          <cell r="N3656">
            <v>3000</v>
          </cell>
          <cell r="O3656"/>
          <cell r="P3656" t="str">
            <v>Oct/2022</v>
          </cell>
          <cell r="Q3656">
            <v>3000</v>
          </cell>
          <cell r="R3656">
            <v>1211</v>
          </cell>
          <cell r="S3656">
            <v>0</v>
          </cell>
          <cell r="T3656" t="str">
            <v>Active</v>
          </cell>
          <cell r="U3656" t="str">
            <v>Masspay</v>
          </cell>
        </row>
        <row r="3657">
          <cell r="J3657" t="str">
            <v>CA-payinone llc-11/2022</v>
          </cell>
          <cell r="K3657">
            <v>44907</v>
          </cell>
          <cell r="L3657" t="str">
            <v>Monthly Billing</v>
          </cell>
          <cell r="M3657">
            <v>3000</v>
          </cell>
          <cell r="N3657">
            <v>6000</v>
          </cell>
          <cell r="O3657"/>
          <cell r="P3657" t="str">
            <v>Nov/2022</v>
          </cell>
          <cell r="Q3657">
            <v>3000</v>
          </cell>
          <cell r="R3657">
            <v>1145</v>
          </cell>
          <cell r="S3657">
            <v>0</v>
          </cell>
          <cell r="T3657" t="str">
            <v>Active</v>
          </cell>
          <cell r="U3657" t="str">
            <v>Masspay</v>
          </cell>
        </row>
        <row r="3658">
          <cell r="J3658" t="str">
            <v>CA-payinone llc-12/2022</v>
          </cell>
          <cell r="K3658">
            <v>44933</v>
          </cell>
          <cell r="L3658" t="str">
            <v>Monthly Billing</v>
          </cell>
          <cell r="M3658">
            <v>3000</v>
          </cell>
          <cell r="N3658">
            <v>9000</v>
          </cell>
          <cell r="O3658"/>
          <cell r="P3658" t="str">
            <v>Dec/2022</v>
          </cell>
          <cell r="Q3658">
            <v>3000</v>
          </cell>
          <cell r="R3658">
            <v>1119</v>
          </cell>
          <cell r="S3658">
            <v>0</v>
          </cell>
          <cell r="T3658" t="str">
            <v>Active</v>
          </cell>
          <cell r="U3658" t="str">
            <v>Masspay</v>
          </cell>
        </row>
        <row r="3659">
          <cell r="J3659" t="str">
            <v>CA-payinone llc-01/2023</v>
          </cell>
          <cell r="K3659">
            <v>44964</v>
          </cell>
          <cell r="L3659" t="str">
            <v>Monthly Billing</v>
          </cell>
          <cell r="M3659">
            <v>3000</v>
          </cell>
          <cell r="N3659">
            <v>12000</v>
          </cell>
          <cell r="O3659"/>
          <cell r="P3659" t="str">
            <v>Jan/2023</v>
          </cell>
          <cell r="Q3659">
            <v>3000</v>
          </cell>
          <cell r="R3659">
            <v>1088</v>
          </cell>
          <cell r="S3659">
            <v>0</v>
          </cell>
          <cell r="T3659" t="str">
            <v>Active</v>
          </cell>
          <cell r="U3659" t="str">
            <v>Masspay</v>
          </cell>
        </row>
        <row r="3660">
          <cell r="J3660" t="str">
            <v>CA-payinone llc-02/2023</v>
          </cell>
          <cell r="K3660">
            <v>44992</v>
          </cell>
          <cell r="L3660" t="str">
            <v>Monthly Billing</v>
          </cell>
          <cell r="M3660">
            <v>3000</v>
          </cell>
          <cell r="N3660">
            <v>15000</v>
          </cell>
          <cell r="O3660"/>
          <cell r="P3660" t="str">
            <v>Feb/2023</v>
          </cell>
          <cell r="Q3660">
            <v>3000</v>
          </cell>
          <cell r="R3660">
            <v>1060</v>
          </cell>
          <cell r="S3660">
            <v>0</v>
          </cell>
          <cell r="T3660" t="str">
            <v>Active</v>
          </cell>
          <cell r="U3660" t="str">
            <v>Masspay</v>
          </cell>
        </row>
        <row r="3661">
          <cell r="J3661" t="str">
            <v>CA-payinone llc-03/2023</v>
          </cell>
          <cell r="K3661">
            <v>45023</v>
          </cell>
          <cell r="L3661" t="str">
            <v>Monthly Billing</v>
          </cell>
          <cell r="M3661">
            <v>3000</v>
          </cell>
          <cell r="N3661">
            <v>18000</v>
          </cell>
          <cell r="O3661"/>
          <cell r="P3661" t="str">
            <v>Mar/2023</v>
          </cell>
          <cell r="Q3661">
            <v>3000</v>
          </cell>
          <cell r="R3661">
            <v>1029</v>
          </cell>
          <cell r="S3661">
            <v>0</v>
          </cell>
          <cell r="T3661" t="str">
            <v>Active</v>
          </cell>
          <cell r="U3661" t="str">
            <v>Masspay</v>
          </cell>
        </row>
        <row r="3662">
          <cell r="J3662" t="str">
            <v>CA-payinone llc-04/2023</v>
          </cell>
          <cell r="K3662">
            <v>45054</v>
          </cell>
          <cell r="L3662" t="str">
            <v>Monthly Billing</v>
          </cell>
          <cell r="M3662">
            <v>3000</v>
          </cell>
          <cell r="N3662">
            <v>21000</v>
          </cell>
          <cell r="O3662"/>
          <cell r="P3662" t="str">
            <v>Apr/2023</v>
          </cell>
          <cell r="Q3662">
            <v>3000</v>
          </cell>
          <cell r="R3662">
            <v>998</v>
          </cell>
          <cell r="S3662">
            <v>0</v>
          </cell>
          <cell r="T3662" t="str">
            <v>Active</v>
          </cell>
          <cell r="U3662" t="str">
            <v>Masspay</v>
          </cell>
        </row>
        <row r="3663">
          <cell r="J3663" t="str">
            <v>CA-payinone llc-05/2023</v>
          </cell>
          <cell r="K3663">
            <v>45084</v>
          </cell>
          <cell r="L3663" t="str">
            <v>Monthly Billing</v>
          </cell>
          <cell r="M3663">
            <v>3000</v>
          </cell>
          <cell r="N3663">
            <v>24000</v>
          </cell>
          <cell r="O3663"/>
          <cell r="P3663" t="str">
            <v>May/2023</v>
          </cell>
          <cell r="Q3663">
            <v>3000</v>
          </cell>
          <cell r="R3663">
            <v>968</v>
          </cell>
          <cell r="S3663">
            <v>0</v>
          </cell>
          <cell r="T3663" t="str">
            <v>Active</v>
          </cell>
          <cell r="U3663" t="str">
            <v>Masspay</v>
          </cell>
        </row>
        <row r="3664">
          <cell r="J3664" t="str">
            <v>CA-payinone llc-06/2023</v>
          </cell>
          <cell r="K3664">
            <v>45114</v>
          </cell>
          <cell r="L3664" t="str">
            <v>Monthly Billing</v>
          </cell>
          <cell r="M3664">
            <v>3000</v>
          </cell>
          <cell r="N3664">
            <v>27000</v>
          </cell>
          <cell r="O3664"/>
          <cell r="P3664" t="str">
            <v>Jun/2023</v>
          </cell>
          <cell r="Q3664">
            <v>3000</v>
          </cell>
          <cell r="R3664">
            <v>938</v>
          </cell>
          <cell r="S3664">
            <v>0</v>
          </cell>
          <cell r="T3664" t="str">
            <v>Active</v>
          </cell>
          <cell r="U3664" t="str">
            <v>Masspay</v>
          </cell>
        </row>
        <row r="3665">
          <cell r="J3665" t="str">
            <v>CA-payinone llc-07/2023</v>
          </cell>
          <cell r="K3665">
            <v>45145</v>
          </cell>
          <cell r="L3665" t="str">
            <v>Monthly Billing</v>
          </cell>
          <cell r="M3665">
            <v>3000</v>
          </cell>
          <cell r="N3665">
            <v>30000</v>
          </cell>
          <cell r="O3665"/>
          <cell r="P3665" t="str">
            <v>Jul/2023</v>
          </cell>
          <cell r="Q3665">
            <v>3000</v>
          </cell>
          <cell r="R3665">
            <v>907</v>
          </cell>
          <cell r="S3665">
            <v>0</v>
          </cell>
          <cell r="T3665" t="str">
            <v>Active</v>
          </cell>
          <cell r="U3665" t="str">
            <v>Masspay</v>
          </cell>
        </row>
        <row r="3666">
          <cell r="J3666" t="str">
            <v>SG-Payoneer-11/2022</v>
          </cell>
          <cell r="K3666">
            <v>44907</v>
          </cell>
          <cell r="L3666" t="str">
            <v>Monthly Billing</v>
          </cell>
          <cell r="M3666">
            <v>24517</v>
          </cell>
          <cell r="N3666">
            <v>24517</v>
          </cell>
          <cell r="O3666"/>
          <cell r="P3666" t="str">
            <v>Nov/2022</v>
          </cell>
          <cell r="Q3666">
            <v>24517</v>
          </cell>
          <cell r="R3666">
            <v>1145</v>
          </cell>
          <cell r="S3666">
            <v>0</v>
          </cell>
          <cell r="T3666" t="str">
            <v>Active</v>
          </cell>
          <cell r="U3666" t="str">
            <v>Masspay</v>
          </cell>
        </row>
        <row r="3667">
          <cell r="J3667" t="str">
            <v>SG-Payoneer-12/2022</v>
          </cell>
          <cell r="K3667">
            <v>44946</v>
          </cell>
          <cell r="L3667" t="str">
            <v>Monthly Billing</v>
          </cell>
          <cell r="M3667">
            <v>36628</v>
          </cell>
          <cell r="N3667">
            <v>36628</v>
          </cell>
          <cell r="O3667"/>
          <cell r="P3667" t="str">
            <v>Dec/2022</v>
          </cell>
          <cell r="Q3667">
            <v>36628</v>
          </cell>
          <cell r="R3667">
            <v>1106</v>
          </cell>
          <cell r="S3667">
            <v>0</v>
          </cell>
          <cell r="T3667" t="str">
            <v>Active</v>
          </cell>
          <cell r="U3667" t="str">
            <v>Masspay</v>
          </cell>
        </row>
        <row r="3668">
          <cell r="J3668" t="str">
            <v>SG-Payoneer-01/2023</v>
          </cell>
          <cell r="K3668">
            <v>44977</v>
          </cell>
          <cell r="L3668" t="str">
            <v>Monthly Billing</v>
          </cell>
          <cell r="M3668">
            <v>21311</v>
          </cell>
          <cell r="N3668">
            <v>21311</v>
          </cell>
          <cell r="O3668"/>
          <cell r="P3668" t="str">
            <v>Jan/2023</v>
          </cell>
          <cell r="Q3668">
            <v>21311</v>
          </cell>
          <cell r="R3668">
            <v>1075</v>
          </cell>
          <cell r="S3668">
            <v>0</v>
          </cell>
          <cell r="T3668" t="str">
            <v>Active</v>
          </cell>
          <cell r="U3668" t="str">
            <v>Masspay</v>
          </cell>
        </row>
        <row r="3669">
          <cell r="J3669" t="str">
            <v>SG-Payoneer-02/2023</v>
          </cell>
          <cell r="K3669">
            <v>45003</v>
          </cell>
          <cell r="L3669" t="str">
            <v>Monthly Billing</v>
          </cell>
          <cell r="M3669">
            <v>8958</v>
          </cell>
          <cell r="N3669">
            <v>8958</v>
          </cell>
          <cell r="O3669"/>
          <cell r="P3669" t="str">
            <v>Feb/2023</v>
          </cell>
          <cell r="Q3669">
            <v>8958</v>
          </cell>
          <cell r="R3669">
            <v>1049</v>
          </cell>
          <cell r="S3669">
            <v>0</v>
          </cell>
          <cell r="T3669" t="str">
            <v>Active</v>
          </cell>
          <cell r="U3669" t="str">
            <v>Masspay</v>
          </cell>
        </row>
        <row r="3670">
          <cell r="J3670" t="str">
            <v>SG-Payoneer-03/2023</v>
          </cell>
          <cell r="K3670">
            <v>45035</v>
          </cell>
          <cell r="L3670" t="str">
            <v>Monthly Billing</v>
          </cell>
          <cell r="M3670">
            <v>8317</v>
          </cell>
          <cell r="N3670">
            <v>8317</v>
          </cell>
          <cell r="O3670"/>
          <cell r="P3670" t="str">
            <v>Mar/2023</v>
          </cell>
          <cell r="Q3670">
            <v>8317</v>
          </cell>
          <cell r="R3670">
            <v>1017</v>
          </cell>
          <cell r="S3670">
            <v>0</v>
          </cell>
          <cell r="T3670" t="str">
            <v>Active</v>
          </cell>
          <cell r="U3670" t="str">
            <v>Masspay</v>
          </cell>
        </row>
        <row r="3671">
          <cell r="J3671" t="str">
            <v>SG-Payoneer-04/2023</v>
          </cell>
          <cell r="K3671">
            <v>45064</v>
          </cell>
          <cell r="L3671" t="str">
            <v>Monthly Billing</v>
          </cell>
          <cell r="M3671">
            <v>6766</v>
          </cell>
          <cell r="N3671">
            <v>6766</v>
          </cell>
          <cell r="O3671"/>
          <cell r="P3671" t="str">
            <v>Apr/2023</v>
          </cell>
          <cell r="Q3671">
            <v>6766</v>
          </cell>
          <cell r="R3671">
            <v>988</v>
          </cell>
          <cell r="S3671">
            <v>0</v>
          </cell>
          <cell r="T3671" t="str">
            <v>Active</v>
          </cell>
          <cell r="U3671" t="str">
            <v>Masspay</v>
          </cell>
        </row>
        <row r="3672">
          <cell r="J3672" t="str">
            <v>SG-Payoneer-05/2023</v>
          </cell>
          <cell r="K3672">
            <v>45093</v>
          </cell>
          <cell r="L3672" t="str">
            <v>Monthly Billing</v>
          </cell>
          <cell r="M3672">
            <v>8481</v>
          </cell>
          <cell r="N3672">
            <v>8481</v>
          </cell>
          <cell r="O3672"/>
          <cell r="P3672" t="str">
            <v>May/2023</v>
          </cell>
          <cell r="Q3672">
            <v>8481</v>
          </cell>
          <cell r="R3672">
            <v>959</v>
          </cell>
          <cell r="S3672">
            <v>0</v>
          </cell>
          <cell r="T3672" t="str">
            <v>Active</v>
          </cell>
          <cell r="U3672" t="str">
            <v>Masspay</v>
          </cell>
        </row>
        <row r="3673">
          <cell r="J3673" t="str">
            <v>SG-Payoneer-06/2023</v>
          </cell>
          <cell r="K3673">
            <v>45122</v>
          </cell>
          <cell r="L3673" t="str">
            <v>Monthly Billing</v>
          </cell>
          <cell r="M3673">
            <v>5923</v>
          </cell>
          <cell r="N3673">
            <v>5923</v>
          </cell>
          <cell r="O3673"/>
          <cell r="P3673" t="str">
            <v>Jun/2023</v>
          </cell>
          <cell r="Q3673">
            <v>5923</v>
          </cell>
          <cell r="R3673">
            <v>930</v>
          </cell>
          <cell r="S3673">
            <v>0</v>
          </cell>
          <cell r="T3673" t="str">
            <v>Active</v>
          </cell>
          <cell r="U3673" t="str">
            <v>Masspay</v>
          </cell>
        </row>
        <row r="3674">
          <cell r="J3674" t="str">
            <v>SG-Payoneer-07/2023</v>
          </cell>
          <cell r="K3674">
            <v>45154</v>
          </cell>
          <cell r="L3674" t="str">
            <v>Monthly Billing</v>
          </cell>
          <cell r="M3674">
            <v>4072</v>
          </cell>
          <cell r="N3674">
            <v>4072</v>
          </cell>
          <cell r="O3674"/>
          <cell r="P3674" t="str">
            <v>Jul/2023</v>
          </cell>
          <cell r="Q3674">
            <v>4072</v>
          </cell>
          <cell r="R3674">
            <v>898</v>
          </cell>
          <cell r="S3674">
            <v>0</v>
          </cell>
          <cell r="T3674" t="str">
            <v>Active</v>
          </cell>
          <cell r="U3674" t="str">
            <v>Masspay</v>
          </cell>
        </row>
        <row r="3675">
          <cell r="J3675" t="str">
            <v>SG -Payoneer-08/2023</v>
          </cell>
          <cell r="K3675">
            <v>45184</v>
          </cell>
          <cell r="L3675" t="str">
            <v>Monthly Billing</v>
          </cell>
          <cell r="M3675">
            <v>18856.400000000001</v>
          </cell>
          <cell r="N3675">
            <v>18856.400000000001</v>
          </cell>
          <cell r="O3675"/>
          <cell r="P3675" t="str">
            <v>Aug/2023</v>
          </cell>
          <cell r="Q3675">
            <v>18856.400000000001</v>
          </cell>
          <cell r="R3675">
            <v>868</v>
          </cell>
          <cell r="S3675">
            <v>0</v>
          </cell>
          <cell r="T3675" t="str">
            <v>Active</v>
          </cell>
          <cell r="U3675" t="str">
            <v>Masspay</v>
          </cell>
        </row>
        <row r="3676">
          <cell r="J3676" t="str">
            <v>SG-Payoneer-09/2023</v>
          </cell>
          <cell r="K3676">
            <v>45217</v>
          </cell>
          <cell r="L3676" t="str">
            <v>Monthly Billing</v>
          </cell>
          <cell r="M3676">
            <v>17223.599999999999</v>
          </cell>
          <cell r="N3676">
            <v>17223.599999999999</v>
          </cell>
          <cell r="O3676"/>
          <cell r="P3676" t="str">
            <v>Sep/2023</v>
          </cell>
          <cell r="Q3676">
            <v>17223.599999999999</v>
          </cell>
          <cell r="R3676">
            <v>835</v>
          </cell>
          <cell r="S3676">
            <v>0</v>
          </cell>
          <cell r="T3676" t="str">
            <v>Active</v>
          </cell>
          <cell r="U3676" t="str">
            <v>Masspay</v>
          </cell>
        </row>
        <row r="3677">
          <cell r="J3677" t="str">
            <v>SG-Payoneer-10/2023</v>
          </cell>
          <cell r="K3677">
            <v>45246</v>
          </cell>
          <cell r="L3677" t="str">
            <v>Monthly Billing</v>
          </cell>
          <cell r="M3677">
            <v>15696.5</v>
          </cell>
          <cell r="N3677">
            <v>15696.5</v>
          </cell>
          <cell r="O3677"/>
          <cell r="P3677" t="str">
            <v>Oct/2023</v>
          </cell>
          <cell r="Q3677">
            <v>15696.5</v>
          </cell>
          <cell r="R3677">
            <v>806</v>
          </cell>
          <cell r="S3677">
            <v>0</v>
          </cell>
          <cell r="T3677" t="str">
            <v>Active</v>
          </cell>
          <cell r="U3677" t="str">
            <v>Masspay</v>
          </cell>
        </row>
        <row r="3678">
          <cell r="J3678" t="str">
            <v>SG-Payoneer-11/2023</v>
          </cell>
          <cell r="K3678">
            <v>45276</v>
          </cell>
          <cell r="L3678" t="str">
            <v>Monthly Billing</v>
          </cell>
          <cell r="M3678">
            <v>16190.6</v>
          </cell>
          <cell r="N3678">
            <v>16190.6</v>
          </cell>
          <cell r="O3678"/>
          <cell r="P3678" t="str">
            <v>Nov/2023</v>
          </cell>
          <cell r="Q3678">
            <v>16190.6</v>
          </cell>
          <cell r="R3678">
            <v>776</v>
          </cell>
          <cell r="S3678">
            <v>0</v>
          </cell>
          <cell r="T3678" t="str">
            <v>Active</v>
          </cell>
          <cell r="U3678" t="str">
            <v>Masspay</v>
          </cell>
        </row>
        <row r="3679">
          <cell r="J3679" t="str">
            <v>SG-Payoneer-12/2023</v>
          </cell>
          <cell r="K3679">
            <v>45309</v>
          </cell>
          <cell r="L3679" t="str">
            <v>Monthly Billing</v>
          </cell>
          <cell r="M3679">
            <v>34912.400000000001</v>
          </cell>
          <cell r="N3679">
            <v>34912.400000000001</v>
          </cell>
          <cell r="O3679"/>
          <cell r="P3679" t="str">
            <v>Dec/2023</v>
          </cell>
          <cell r="Q3679">
            <v>34912.400000000001</v>
          </cell>
          <cell r="R3679">
            <v>743</v>
          </cell>
          <cell r="S3679">
            <v>0</v>
          </cell>
          <cell r="T3679" t="str">
            <v>Active</v>
          </cell>
          <cell r="U3679" t="str">
            <v>Masspay</v>
          </cell>
        </row>
        <row r="3680">
          <cell r="J3680" t="str">
            <v>SG-Payoneer-01/2024</v>
          </cell>
          <cell r="K3680">
            <v>45339</v>
          </cell>
          <cell r="L3680" t="str">
            <v>Monthly Billing</v>
          </cell>
          <cell r="M3680">
            <v>23867.200000000001</v>
          </cell>
          <cell r="N3680">
            <v>23867.200000000001</v>
          </cell>
          <cell r="O3680"/>
          <cell r="P3680" t="str">
            <v>Jan/2024</v>
          </cell>
          <cell r="Q3680">
            <v>23867.200000000001</v>
          </cell>
          <cell r="R3680">
            <v>713</v>
          </cell>
          <cell r="S3680">
            <v>0</v>
          </cell>
          <cell r="T3680" t="str">
            <v>Active</v>
          </cell>
          <cell r="U3680" t="str">
            <v>Masspay</v>
          </cell>
        </row>
        <row r="3681">
          <cell r="J3681" t="str">
            <v>SG-Payoneer-02/2024</v>
          </cell>
          <cell r="K3681">
            <v>45370</v>
          </cell>
          <cell r="L3681" t="str">
            <v>Monthly Billing</v>
          </cell>
          <cell r="M3681">
            <v>18807.900000000001</v>
          </cell>
          <cell r="N3681">
            <v>18807.900000000001</v>
          </cell>
          <cell r="O3681"/>
          <cell r="P3681" t="str">
            <v>Feb/2024</v>
          </cell>
          <cell r="Q3681">
            <v>18807.900000000001</v>
          </cell>
          <cell r="R3681">
            <v>682</v>
          </cell>
          <cell r="S3681">
            <v>0</v>
          </cell>
          <cell r="T3681" t="str">
            <v>Active</v>
          </cell>
          <cell r="U3681" t="str">
            <v>Masspay</v>
          </cell>
        </row>
        <row r="3682">
          <cell r="J3682" t="str">
            <v>SG-Payoneer-03/2024</v>
          </cell>
          <cell r="K3682">
            <v>45400</v>
          </cell>
          <cell r="L3682" t="str">
            <v>Monthly Billing</v>
          </cell>
          <cell r="M3682">
            <v>7311.1</v>
          </cell>
          <cell r="N3682">
            <v>7311.1</v>
          </cell>
          <cell r="O3682"/>
          <cell r="P3682" t="str">
            <v>Mar/2024</v>
          </cell>
          <cell r="Q3682">
            <v>7311.1</v>
          </cell>
          <cell r="R3682">
            <v>652</v>
          </cell>
          <cell r="S3682">
            <v>0</v>
          </cell>
          <cell r="T3682" t="str">
            <v>Active</v>
          </cell>
          <cell r="U3682" t="str">
            <v>Masspay</v>
          </cell>
        </row>
        <row r="3683">
          <cell r="J3683" t="str">
            <v>SG-Payoneer-04/2024</v>
          </cell>
          <cell r="K3683">
            <v>45429</v>
          </cell>
          <cell r="L3683" t="str">
            <v>Monthly Billing</v>
          </cell>
          <cell r="M3683">
            <v>4088</v>
          </cell>
          <cell r="N3683">
            <v>4088</v>
          </cell>
          <cell r="O3683"/>
          <cell r="P3683" t="str">
            <v>Apr/2024</v>
          </cell>
          <cell r="Q3683">
            <v>4088</v>
          </cell>
          <cell r="R3683">
            <v>623</v>
          </cell>
          <cell r="S3683">
            <v>0</v>
          </cell>
          <cell r="T3683" t="str">
            <v>Active</v>
          </cell>
          <cell r="U3683" t="str">
            <v>Masspay</v>
          </cell>
        </row>
        <row r="3684">
          <cell r="J3684" t="str">
            <v>SG-Payoneer-05/2024</v>
          </cell>
          <cell r="K3684">
            <v>45461</v>
          </cell>
          <cell r="L3684" t="str">
            <v>Monthly Billing</v>
          </cell>
          <cell r="M3684">
            <v>2985</v>
          </cell>
          <cell r="N3684">
            <v>2985</v>
          </cell>
          <cell r="O3684"/>
          <cell r="P3684" t="str">
            <v>May/2024</v>
          </cell>
          <cell r="Q3684">
            <v>2985</v>
          </cell>
          <cell r="R3684">
            <v>591</v>
          </cell>
          <cell r="S3684">
            <v>0</v>
          </cell>
          <cell r="T3684" t="str">
            <v>Active</v>
          </cell>
          <cell r="U3684" t="str">
            <v>Masspay</v>
          </cell>
        </row>
        <row r="3685">
          <cell r="J3685" t="str">
            <v>SG-Payoneer-06/2024</v>
          </cell>
          <cell r="K3685">
            <v>45490</v>
          </cell>
          <cell r="L3685" t="str">
            <v>Monthly Billing</v>
          </cell>
          <cell r="M3685">
            <v>4013</v>
          </cell>
          <cell r="N3685">
            <v>4013</v>
          </cell>
          <cell r="O3685"/>
          <cell r="P3685" t="str">
            <v>Jun/2024</v>
          </cell>
          <cell r="Q3685">
            <v>4013</v>
          </cell>
          <cell r="R3685">
            <v>562</v>
          </cell>
          <cell r="S3685">
            <v>0</v>
          </cell>
          <cell r="T3685" t="str">
            <v>Active</v>
          </cell>
          <cell r="U3685" t="str">
            <v>Masspay</v>
          </cell>
        </row>
        <row r="3686">
          <cell r="J3686" t="str">
            <v>SG-Payoneer-07/2024</v>
          </cell>
          <cell r="K3686">
            <v>45520</v>
          </cell>
          <cell r="L3686" t="str">
            <v>Monthly Billing</v>
          </cell>
          <cell r="M3686">
            <v>5159</v>
          </cell>
          <cell r="N3686">
            <v>5159</v>
          </cell>
          <cell r="O3686"/>
          <cell r="P3686" t="str">
            <v>Jul/2024</v>
          </cell>
          <cell r="Q3686">
            <v>5159</v>
          </cell>
          <cell r="R3686">
            <v>532</v>
          </cell>
          <cell r="S3686">
            <v>0</v>
          </cell>
          <cell r="T3686" t="str">
            <v>Active</v>
          </cell>
          <cell r="U3686" t="str">
            <v>Masspay</v>
          </cell>
        </row>
        <row r="3687">
          <cell r="J3687" t="str">
            <v>SG-Payoneer-08/2024</v>
          </cell>
          <cell r="K3687">
            <v>45550</v>
          </cell>
          <cell r="L3687" t="str">
            <v>Monthly Billing</v>
          </cell>
          <cell r="M3687">
            <v>5355</v>
          </cell>
          <cell r="N3687">
            <v>5355</v>
          </cell>
          <cell r="O3687"/>
          <cell r="P3687" t="str">
            <v>Aug/2024</v>
          </cell>
          <cell r="Q3687">
            <v>5355</v>
          </cell>
          <cell r="R3687">
            <v>502</v>
          </cell>
          <cell r="S3687">
            <v>0</v>
          </cell>
          <cell r="T3687" t="str">
            <v>Active</v>
          </cell>
          <cell r="U3687" t="str">
            <v>Masspay</v>
          </cell>
        </row>
        <row r="3688">
          <cell r="J3688" t="str">
            <v>SG-Payoneer-09/2024</v>
          </cell>
          <cell r="K3688">
            <v>45581</v>
          </cell>
          <cell r="L3688" t="str">
            <v>Monthly Billing</v>
          </cell>
          <cell r="M3688">
            <v>4862</v>
          </cell>
          <cell r="N3688">
            <v>4862</v>
          </cell>
          <cell r="O3688"/>
          <cell r="P3688" t="str">
            <v>Sep/2024</v>
          </cell>
          <cell r="Q3688">
            <v>4862</v>
          </cell>
          <cell r="R3688">
            <v>471</v>
          </cell>
          <cell r="S3688">
            <v>0</v>
          </cell>
          <cell r="T3688" t="str">
            <v>Active</v>
          </cell>
          <cell r="U3688" t="str">
            <v>Masspay</v>
          </cell>
        </row>
        <row r="3689">
          <cell r="J3689" t="str">
            <v>UK-paypugs limited-11/2022</v>
          </cell>
          <cell r="K3689">
            <v>44907</v>
          </cell>
          <cell r="L3689" t="str">
            <v>Monthly Billing</v>
          </cell>
          <cell r="M3689">
            <v>2500</v>
          </cell>
          <cell r="N3689">
            <v>2500</v>
          </cell>
          <cell r="O3689"/>
          <cell r="P3689" t="str">
            <v>Nov/2022</v>
          </cell>
          <cell r="Q3689">
            <v>2500</v>
          </cell>
          <cell r="R3689">
            <v>1145</v>
          </cell>
          <cell r="S3689">
            <v>0</v>
          </cell>
          <cell r="T3689" t="str">
            <v>Active</v>
          </cell>
          <cell r="U3689" t="str">
            <v>Masspay</v>
          </cell>
        </row>
        <row r="3690">
          <cell r="J3690" t="str">
            <v>UK-paypugs limited-12/2022</v>
          </cell>
          <cell r="K3690">
            <v>44933</v>
          </cell>
          <cell r="L3690" t="str">
            <v>Monthly Billing</v>
          </cell>
          <cell r="M3690">
            <v>2500</v>
          </cell>
          <cell r="N3690">
            <v>2500</v>
          </cell>
          <cell r="O3690"/>
          <cell r="P3690" t="str">
            <v>Dec/2022</v>
          </cell>
          <cell r="Q3690">
            <v>2500</v>
          </cell>
          <cell r="R3690">
            <v>1119</v>
          </cell>
          <cell r="S3690">
            <v>0</v>
          </cell>
          <cell r="T3690" t="str">
            <v>Active</v>
          </cell>
          <cell r="U3690" t="str">
            <v>Masspay</v>
          </cell>
        </row>
        <row r="3691">
          <cell r="J3691" t="str">
            <v>UK-paypugs limited-01/2023</v>
          </cell>
          <cell r="K3691">
            <v>44964</v>
          </cell>
          <cell r="L3691" t="str">
            <v>Monthly Billing</v>
          </cell>
          <cell r="M3691">
            <v>2500</v>
          </cell>
          <cell r="N3691">
            <v>2500</v>
          </cell>
          <cell r="O3691"/>
          <cell r="P3691" t="str">
            <v>Jan/2023</v>
          </cell>
          <cell r="Q3691">
            <v>2500</v>
          </cell>
          <cell r="R3691">
            <v>1088</v>
          </cell>
          <cell r="S3691">
            <v>0</v>
          </cell>
          <cell r="T3691" t="str">
            <v>Active</v>
          </cell>
          <cell r="U3691" t="str">
            <v>Masspay</v>
          </cell>
        </row>
        <row r="3692">
          <cell r="J3692" t="str">
            <v>UK-paypugs limited-02/2023</v>
          </cell>
          <cell r="K3692">
            <v>44992</v>
          </cell>
          <cell r="L3692" t="str">
            <v>Monthly Billing</v>
          </cell>
          <cell r="M3692">
            <v>2500</v>
          </cell>
          <cell r="N3692">
            <v>5000</v>
          </cell>
          <cell r="O3692"/>
          <cell r="P3692" t="str">
            <v>Feb/2023</v>
          </cell>
          <cell r="Q3692">
            <v>2500</v>
          </cell>
          <cell r="R3692">
            <v>1060</v>
          </cell>
          <cell r="S3692">
            <v>0</v>
          </cell>
          <cell r="T3692" t="str">
            <v>Active</v>
          </cell>
          <cell r="U3692" t="str">
            <v>Masspay</v>
          </cell>
        </row>
        <row r="3693">
          <cell r="J3693" t="str">
            <v>UK-paypugs limited-03/2023</v>
          </cell>
          <cell r="K3693">
            <v>45023</v>
          </cell>
          <cell r="L3693" t="str">
            <v>Monthly Billing</v>
          </cell>
          <cell r="M3693">
            <v>2500</v>
          </cell>
          <cell r="N3693">
            <v>7500</v>
          </cell>
          <cell r="O3693"/>
          <cell r="P3693" t="str">
            <v>Mar/2023</v>
          </cell>
          <cell r="Q3693">
            <v>2500</v>
          </cell>
          <cell r="R3693">
            <v>1029</v>
          </cell>
          <cell r="S3693">
            <v>0</v>
          </cell>
          <cell r="T3693" t="str">
            <v>Active</v>
          </cell>
          <cell r="U3693" t="str">
            <v>Masspay</v>
          </cell>
        </row>
        <row r="3694">
          <cell r="J3694" t="str">
            <v>UK-paypugs limited-04/2023</v>
          </cell>
          <cell r="K3694">
            <v>45054</v>
          </cell>
          <cell r="L3694" t="str">
            <v>Monthly Billing</v>
          </cell>
          <cell r="M3694">
            <v>2500</v>
          </cell>
          <cell r="N3694">
            <v>2500</v>
          </cell>
          <cell r="O3694"/>
          <cell r="P3694" t="str">
            <v>Apr/2023</v>
          </cell>
          <cell r="Q3694">
            <v>2500</v>
          </cell>
          <cell r="R3694">
            <v>998</v>
          </cell>
          <cell r="S3694">
            <v>0</v>
          </cell>
          <cell r="T3694" t="str">
            <v>Active</v>
          </cell>
          <cell r="U3694" t="str">
            <v>Masspay</v>
          </cell>
        </row>
        <row r="3695">
          <cell r="J3695" t="str">
            <v>UK-paypugs limited-05/2023</v>
          </cell>
          <cell r="K3695">
            <v>45084</v>
          </cell>
          <cell r="L3695" t="str">
            <v>Monthly Billing</v>
          </cell>
          <cell r="M3695">
            <v>2500</v>
          </cell>
          <cell r="N3695">
            <v>5000</v>
          </cell>
          <cell r="O3695"/>
          <cell r="P3695" t="str">
            <v>May/2023</v>
          </cell>
          <cell r="Q3695">
            <v>2500</v>
          </cell>
          <cell r="R3695">
            <v>968</v>
          </cell>
          <cell r="S3695">
            <v>0</v>
          </cell>
          <cell r="T3695" t="str">
            <v>Active</v>
          </cell>
          <cell r="U3695" t="str">
            <v>Masspay</v>
          </cell>
        </row>
        <row r="3696">
          <cell r="J3696" t="str">
            <v>UK-paypugs limited-06/2023</v>
          </cell>
          <cell r="K3696">
            <v>45114</v>
          </cell>
          <cell r="L3696" t="str">
            <v>Monthly Billing</v>
          </cell>
          <cell r="M3696">
            <v>2600</v>
          </cell>
          <cell r="N3696">
            <v>7600</v>
          </cell>
          <cell r="O3696"/>
          <cell r="P3696" t="str">
            <v>Jun/2023</v>
          </cell>
          <cell r="Q3696">
            <v>2600</v>
          </cell>
          <cell r="R3696">
            <v>938</v>
          </cell>
          <cell r="S3696">
            <v>0</v>
          </cell>
          <cell r="T3696" t="str">
            <v>Active</v>
          </cell>
          <cell r="U3696" t="str">
            <v>Masspay</v>
          </cell>
        </row>
        <row r="3697">
          <cell r="J3697" t="str">
            <v>UK-paypugs limited-07/2023</v>
          </cell>
          <cell r="K3697">
            <v>45145</v>
          </cell>
          <cell r="L3697" t="str">
            <v>Monthly Billing</v>
          </cell>
          <cell r="M3697">
            <v>2500</v>
          </cell>
          <cell r="N3697">
            <v>10100</v>
          </cell>
          <cell r="O3697"/>
          <cell r="P3697" t="str">
            <v>Jul/2023</v>
          </cell>
          <cell r="Q3697">
            <v>2500</v>
          </cell>
          <cell r="R3697">
            <v>907</v>
          </cell>
          <cell r="S3697">
            <v>0</v>
          </cell>
          <cell r="T3697" t="str">
            <v>Active</v>
          </cell>
          <cell r="U3697" t="str">
            <v>Masspay</v>
          </cell>
        </row>
        <row r="3698">
          <cell r="J3698" t="str">
            <v>US-PayQuicker LLC-06/2023</v>
          </cell>
          <cell r="K3698">
            <v>45114</v>
          </cell>
          <cell r="L3698" t="str">
            <v>Monthly Billing</v>
          </cell>
          <cell r="M3698">
            <v>0</v>
          </cell>
          <cell r="N3698">
            <v>331.75</v>
          </cell>
          <cell r="O3698"/>
          <cell r="P3698" t="str">
            <v>Jun/2023</v>
          </cell>
          <cell r="Q3698">
            <v>0</v>
          </cell>
          <cell r="R3698">
            <v>938</v>
          </cell>
          <cell r="S3698">
            <v>0</v>
          </cell>
          <cell r="T3698" t="str">
            <v>Active</v>
          </cell>
          <cell r="U3698" t="str">
            <v>Masspay</v>
          </cell>
        </row>
        <row r="3699">
          <cell r="J3699" t="str">
            <v>US-PayQuicker LLC-07/2023</v>
          </cell>
          <cell r="K3699">
            <v>45145</v>
          </cell>
          <cell r="L3699" t="str">
            <v>Monthly Billing</v>
          </cell>
          <cell r="M3699">
            <v>0</v>
          </cell>
          <cell r="N3699">
            <v>346.75</v>
          </cell>
          <cell r="O3699"/>
          <cell r="P3699" t="str">
            <v>Jul/2023</v>
          </cell>
          <cell r="Q3699">
            <v>0</v>
          </cell>
          <cell r="R3699">
            <v>907</v>
          </cell>
          <cell r="S3699">
            <v>0</v>
          </cell>
          <cell r="T3699" t="str">
            <v>Active</v>
          </cell>
          <cell r="U3699" t="str">
            <v>Masspay</v>
          </cell>
        </row>
        <row r="3700">
          <cell r="J3700" t="str">
            <v>US-PayQuicker LLC-09/2023</v>
          </cell>
          <cell r="K3700">
            <v>45206</v>
          </cell>
          <cell r="L3700" t="str">
            <v>Monthly Billing</v>
          </cell>
          <cell r="M3700">
            <v>0</v>
          </cell>
          <cell r="N3700">
            <v>346.75</v>
          </cell>
          <cell r="O3700"/>
          <cell r="P3700" t="str">
            <v>Sep/2023</v>
          </cell>
          <cell r="Q3700">
            <v>0</v>
          </cell>
          <cell r="R3700">
            <v>846</v>
          </cell>
          <cell r="S3700">
            <v>0</v>
          </cell>
          <cell r="T3700" t="str">
            <v>Active</v>
          </cell>
          <cell r="U3700" t="str">
            <v>Masspay</v>
          </cell>
        </row>
        <row r="3701">
          <cell r="J3701" t="str">
            <v>US-PayQuicker LLC-05/2024</v>
          </cell>
          <cell r="K3701">
            <v>45450</v>
          </cell>
          <cell r="L3701" t="str">
            <v>Monthly Billing</v>
          </cell>
          <cell r="M3701">
            <v>7500</v>
          </cell>
          <cell r="N3701">
            <v>7730</v>
          </cell>
          <cell r="O3701"/>
          <cell r="P3701" t="str">
            <v>May/2024</v>
          </cell>
          <cell r="Q3701">
            <v>7500</v>
          </cell>
          <cell r="R3701">
            <v>602</v>
          </cell>
          <cell r="S3701">
            <v>0</v>
          </cell>
          <cell r="T3701" t="str">
            <v>Active</v>
          </cell>
          <cell r="U3701" t="str">
            <v>Masspay</v>
          </cell>
        </row>
        <row r="3702">
          <cell r="J3702" t="str">
            <v>US-CN-PayQuicker LLC-05-2024</v>
          </cell>
          <cell r="K3702">
            <v>45532</v>
          </cell>
          <cell r="L3702" t="str">
            <v>Credit Note</v>
          </cell>
          <cell r="M3702">
            <v>-7500</v>
          </cell>
          <cell r="N3702">
            <v>-7500</v>
          </cell>
          <cell r="O3702">
            <v>0</v>
          </cell>
          <cell r="P3702" t="str">
            <v>May/2024</v>
          </cell>
          <cell r="Q3702">
            <v>-7500</v>
          </cell>
          <cell r="R3702">
            <v>520</v>
          </cell>
          <cell r="S3702">
            <v>0</v>
          </cell>
          <cell r="T3702" t="str">
            <v>Active</v>
          </cell>
          <cell r="U3702" t="str">
            <v>Masspay</v>
          </cell>
        </row>
        <row r="3703">
          <cell r="J3703" t="str">
            <v>US-PayQuicker LLC-03/2023</v>
          </cell>
          <cell r="K3703">
            <v>45023</v>
          </cell>
          <cell r="L3703" t="str">
            <v>Monthly Billing</v>
          </cell>
          <cell r="M3703">
            <v>230</v>
          </cell>
          <cell r="N3703">
            <v>230</v>
          </cell>
          <cell r="O3703"/>
          <cell r="P3703" t="str">
            <v>Mar/2023</v>
          </cell>
          <cell r="Q3703">
            <v>230</v>
          </cell>
          <cell r="R3703">
            <v>1029</v>
          </cell>
          <cell r="S3703">
            <v>0</v>
          </cell>
          <cell r="T3703" t="str">
            <v>Active</v>
          </cell>
          <cell r="U3703" t="str">
            <v>Masspay</v>
          </cell>
        </row>
        <row r="3704">
          <cell r="J3704" t="str">
            <v>US-PayQuicker LLC-04/2023</v>
          </cell>
          <cell r="K3704">
            <v>45054</v>
          </cell>
          <cell r="L3704" t="str">
            <v>Monthly Billing</v>
          </cell>
          <cell r="M3704">
            <v>101.75</v>
          </cell>
          <cell r="N3704">
            <v>331.75</v>
          </cell>
          <cell r="O3704"/>
          <cell r="P3704" t="str">
            <v>Apr/2023</v>
          </cell>
          <cell r="Q3704">
            <v>101.75</v>
          </cell>
          <cell r="R3704">
            <v>998</v>
          </cell>
          <cell r="S3704">
            <v>0</v>
          </cell>
          <cell r="T3704" t="str">
            <v>Active</v>
          </cell>
          <cell r="U3704" t="str">
            <v>Masspay</v>
          </cell>
        </row>
        <row r="3705">
          <cell r="J3705" t="str">
            <v>US-PayQuicker LLC-05/2023</v>
          </cell>
          <cell r="K3705">
            <v>45091</v>
          </cell>
          <cell r="L3705" t="str">
            <v>Monthly Billing</v>
          </cell>
          <cell r="M3705">
            <v>15</v>
          </cell>
          <cell r="N3705">
            <v>346.75</v>
          </cell>
          <cell r="O3705"/>
          <cell r="P3705" t="str">
            <v>May/2023</v>
          </cell>
          <cell r="Q3705">
            <v>15</v>
          </cell>
          <cell r="R3705">
            <v>961</v>
          </cell>
          <cell r="S3705">
            <v>0</v>
          </cell>
          <cell r="T3705" t="str">
            <v>Active</v>
          </cell>
          <cell r="U3705" t="str">
            <v>Masspay</v>
          </cell>
        </row>
        <row r="3706">
          <cell r="J3706" t="str">
            <v>US-CN-PayQuicker LLC-03-2023</v>
          </cell>
          <cell r="K3706">
            <v>45532</v>
          </cell>
          <cell r="L3706" t="str">
            <v>Credit Note</v>
          </cell>
          <cell r="M3706">
            <v>-230</v>
          </cell>
          <cell r="N3706">
            <v>-230</v>
          </cell>
          <cell r="O3706">
            <v>0</v>
          </cell>
          <cell r="P3706" t="str">
            <v>Mar/2023</v>
          </cell>
          <cell r="Q3706">
            <v>-230</v>
          </cell>
          <cell r="R3706">
            <v>520</v>
          </cell>
          <cell r="S3706">
            <v>0</v>
          </cell>
          <cell r="T3706" t="str">
            <v>Active</v>
          </cell>
          <cell r="U3706" t="str">
            <v>Masspay</v>
          </cell>
        </row>
        <row r="3707">
          <cell r="J3707" t="str">
            <v>HK-Paysafe-11/2022</v>
          </cell>
          <cell r="K3707">
            <v>44907</v>
          </cell>
          <cell r="L3707" t="str">
            <v>Monthly Billing</v>
          </cell>
          <cell r="M3707">
            <v>20946.39</v>
          </cell>
          <cell r="N3707">
            <v>20946.39</v>
          </cell>
          <cell r="O3707"/>
          <cell r="P3707" t="str">
            <v>Nov/2022</v>
          </cell>
          <cell r="Q3707">
            <v>20946.39</v>
          </cell>
          <cell r="R3707">
            <v>1145</v>
          </cell>
          <cell r="S3707">
            <v>0</v>
          </cell>
          <cell r="T3707" t="str">
            <v>Active</v>
          </cell>
          <cell r="U3707" t="str">
            <v>Masspay</v>
          </cell>
        </row>
        <row r="3708">
          <cell r="J3708" t="str">
            <v>HK-Paysafe-12/2022</v>
          </cell>
          <cell r="K3708">
            <v>44964</v>
          </cell>
          <cell r="L3708" t="str">
            <v>Monthly Billing</v>
          </cell>
          <cell r="M3708">
            <v>16605.96</v>
          </cell>
          <cell r="N3708">
            <v>16605.96</v>
          </cell>
          <cell r="O3708"/>
          <cell r="P3708" t="str">
            <v>Dec/2022</v>
          </cell>
          <cell r="Q3708">
            <v>16605.96</v>
          </cell>
          <cell r="R3708">
            <v>1088</v>
          </cell>
          <cell r="S3708">
            <v>0</v>
          </cell>
          <cell r="T3708" t="str">
            <v>Active</v>
          </cell>
          <cell r="U3708" t="str">
            <v>Masspay</v>
          </cell>
        </row>
        <row r="3709">
          <cell r="J3709" t="str">
            <v>HK-Paysafe-01/2023</v>
          </cell>
          <cell r="K3709">
            <v>44994</v>
          </cell>
          <cell r="L3709" t="str">
            <v>Monthly Billing</v>
          </cell>
          <cell r="M3709">
            <v>16665.16</v>
          </cell>
          <cell r="N3709">
            <v>16665.16</v>
          </cell>
          <cell r="O3709"/>
          <cell r="P3709" t="str">
            <v>Jan/2023</v>
          </cell>
          <cell r="Q3709">
            <v>16665.16</v>
          </cell>
          <cell r="R3709">
            <v>1058</v>
          </cell>
          <cell r="S3709">
            <v>0</v>
          </cell>
          <cell r="T3709" t="str">
            <v>Active</v>
          </cell>
          <cell r="U3709" t="str">
            <v>Masspay</v>
          </cell>
        </row>
        <row r="3710">
          <cell r="J3710" t="str">
            <v>HK-Paysafe-02/2023</v>
          </cell>
          <cell r="K3710">
            <v>45023</v>
          </cell>
          <cell r="L3710" t="str">
            <v>Monthly Billing</v>
          </cell>
          <cell r="M3710">
            <v>8093.43</v>
          </cell>
          <cell r="N3710">
            <v>8093.43</v>
          </cell>
          <cell r="O3710"/>
          <cell r="P3710" t="str">
            <v>Feb/2023</v>
          </cell>
          <cell r="Q3710">
            <v>8093.43</v>
          </cell>
          <cell r="R3710">
            <v>1029</v>
          </cell>
          <cell r="S3710">
            <v>0</v>
          </cell>
          <cell r="T3710" t="str">
            <v>Active</v>
          </cell>
          <cell r="U3710" t="str">
            <v>Masspay</v>
          </cell>
        </row>
        <row r="3711">
          <cell r="J3711" t="str">
            <v>HK-Paysafe-03/2023</v>
          </cell>
          <cell r="K3711">
            <v>45052</v>
          </cell>
          <cell r="L3711" t="str">
            <v>Monthly Billing</v>
          </cell>
          <cell r="M3711">
            <v>8306.42</v>
          </cell>
          <cell r="N3711">
            <v>8306.42</v>
          </cell>
          <cell r="O3711"/>
          <cell r="P3711" t="str">
            <v>Mar/2023</v>
          </cell>
          <cell r="Q3711">
            <v>8306.42</v>
          </cell>
          <cell r="R3711">
            <v>1000</v>
          </cell>
          <cell r="S3711">
            <v>0</v>
          </cell>
          <cell r="T3711" t="str">
            <v>Active</v>
          </cell>
          <cell r="U3711" t="str">
            <v>Masspay</v>
          </cell>
        </row>
        <row r="3712">
          <cell r="J3712" t="str">
            <v>HK-Paysafe-04/2023</v>
          </cell>
          <cell r="K3712">
            <v>45087</v>
          </cell>
          <cell r="L3712" t="str">
            <v>Monthly Billing</v>
          </cell>
          <cell r="M3712">
            <v>6300.82</v>
          </cell>
          <cell r="N3712">
            <v>6300.82</v>
          </cell>
          <cell r="O3712"/>
          <cell r="P3712" t="str">
            <v>Apr/2023</v>
          </cell>
          <cell r="Q3712">
            <v>6811.7</v>
          </cell>
          <cell r="R3712">
            <v>965</v>
          </cell>
          <cell r="S3712">
            <v>0</v>
          </cell>
          <cell r="T3712" t="str">
            <v>Active</v>
          </cell>
          <cell r="U3712" t="str">
            <v>Masspay</v>
          </cell>
        </row>
        <row r="3713">
          <cell r="J3713" t="str">
            <v>HK-Paysafe-05/2023</v>
          </cell>
          <cell r="K3713">
            <v>45108</v>
          </cell>
          <cell r="L3713" t="str">
            <v>Monthly Billing</v>
          </cell>
          <cell r="M3713">
            <v>4654.1400000000003</v>
          </cell>
          <cell r="N3713">
            <v>4654.1400000000003</v>
          </cell>
          <cell r="O3713"/>
          <cell r="P3713" t="str">
            <v>May/2023</v>
          </cell>
          <cell r="Q3713">
            <v>4654.1400000000003</v>
          </cell>
          <cell r="R3713">
            <v>944</v>
          </cell>
          <cell r="S3713">
            <v>0</v>
          </cell>
          <cell r="T3713" t="str">
            <v>Active</v>
          </cell>
          <cell r="U3713" t="str">
            <v>Masspay</v>
          </cell>
        </row>
        <row r="3714">
          <cell r="J3714" t="str">
            <v>HK-Paysafe-06/2023</v>
          </cell>
          <cell r="K3714">
            <v>45138</v>
          </cell>
          <cell r="L3714" t="str">
            <v>Monthly Billing</v>
          </cell>
          <cell r="M3714">
            <v>4245.4399999999996</v>
          </cell>
          <cell r="N3714">
            <v>4245.4399999999996</v>
          </cell>
          <cell r="O3714"/>
          <cell r="P3714" t="str">
            <v>Jun/2023</v>
          </cell>
          <cell r="Q3714">
            <v>4245.4399999999996</v>
          </cell>
          <cell r="R3714">
            <v>914</v>
          </cell>
          <cell r="S3714">
            <v>0</v>
          </cell>
          <cell r="T3714" t="str">
            <v>Active</v>
          </cell>
          <cell r="U3714" t="str">
            <v>Masspay</v>
          </cell>
        </row>
        <row r="3715">
          <cell r="J3715" t="str">
            <v>HK-Paysafe-07/2023</v>
          </cell>
          <cell r="K3715">
            <v>45169</v>
          </cell>
          <cell r="L3715" t="str">
            <v>Monthly Billing</v>
          </cell>
          <cell r="M3715">
            <v>4052.87</v>
          </cell>
          <cell r="N3715">
            <v>4052.87</v>
          </cell>
          <cell r="O3715"/>
          <cell r="P3715" t="str">
            <v>Jul/2023</v>
          </cell>
          <cell r="Q3715">
            <v>4052.87</v>
          </cell>
          <cell r="R3715">
            <v>883</v>
          </cell>
          <cell r="S3715">
            <v>0</v>
          </cell>
          <cell r="T3715" t="str">
            <v>Active</v>
          </cell>
          <cell r="U3715" t="str">
            <v>Masspay</v>
          </cell>
        </row>
        <row r="3716">
          <cell r="J3716" t="str">
            <v>HK -Paysafe-08/2023</v>
          </cell>
          <cell r="K3716">
            <v>45199</v>
          </cell>
          <cell r="L3716" t="str">
            <v>Monthly Billing</v>
          </cell>
          <cell r="M3716">
            <v>3504.55</v>
          </cell>
          <cell r="N3716">
            <v>3504.55</v>
          </cell>
          <cell r="O3716"/>
          <cell r="P3716" t="str">
            <v>Aug/2023</v>
          </cell>
          <cell r="Q3716">
            <v>3504.55</v>
          </cell>
          <cell r="R3716">
            <v>853</v>
          </cell>
          <cell r="S3716">
            <v>0</v>
          </cell>
          <cell r="T3716" t="str">
            <v>Active</v>
          </cell>
          <cell r="U3716" t="str">
            <v>Masspay</v>
          </cell>
        </row>
        <row r="3717">
          <cell r="J3717" t="str">
            <v>HK-Paysafe-10/2023</v>
          </cell>
          <cell r="K3717">
            <v>45262</v>
          </cell>
          <cell r="L3717" t="str">
            <v>Monthly Billing</v>
          </cell>
          <cell r="M3717">
            <v>3377.58</v>
          </cell>
          <cell r="N3717">
            <v>3377.58</v>
          </cell>
          <cell r="O3717"/>
          <cell r="P3717" t="str">
            <v>Oct/2023</v>
          </cell>
          <cell r="Q3717">
            <v>3377.58</v>
          </cell>
          <cell r="R3717">
            <v>790</v>
          </cell>
          <cell r="S3717">
            <v>0</v>
          </cell>
          <cell r="T3717" t="str">
            <v>Active</v>
          </cell>
          <cell r="U3717" t="str">
            <v>Masspay</v>
          </cell>
        </row>
        <row r="3718">
          <cell r="J3718" t="str">
            <v>HK-Paysafe-11/2023</v>
          </cell>
          <cell r="K3718">
            <v>45292</v>
          </cell>
          <cell r="L3718" t="str">
            <v>Monthly Billing</v>
          </cell>
          <cell r="M3718">
            <v>2854.25</v>
          </cell>
          <cell r="N3718">
            <v>2854.25</v>
          </cell>
          <cell r="O3718"/>
          <cell r="P3718" t="str">
            <v>Nov/2023</v>
          </cell>
          <cell r="Q3718">
            <v>2854.25</v>
          </cell>
          <cell r="R3718">
            <v>760</v>
          </cell>
          <cell r="S3718">
            <v>0</v>
          </cell>
          <cell r="T3718" t="str">
            <v>Active</v>
          </cell>
          <cell r="U3718" t="str">
            <v>Masspay</v>
          </cell>
        </row>
        <row r="3719">
          <cell r="J3719" t="str">
            <v>HK-Paysafe-12/2023</v>
          </cell>
          <cell r="K3719">
            <v>45322</v>
          </cell>
          <cell r="L3719" t="str">
            <v>Monthly Billing</v>
          </cell>
          <cell r="M3719">
            <v>3061.8</v>
          </cell>
          <cell r="N3719">
            <v>3061.8</v>
          </cell>
          <cell r="O3719"/>
          <cell r="P3719" t="str">
            <v>Dec/2023</v>
          </cell>
          <cell r="Q3719">
            <v>3061.8</v>
          </cell>
          <cell r="R3719">
            <v>730</v>
          </cell>
          <cell r="S3719">
            <v>0</v>
          </cell>
          <cell r="T3719" t="str">
            <v>Active</v>
          </cell>
          <cell r="U3719" t="str">
            <v>Masspay</v>
          </cell>
        </row>
        <row r="3720">
          <cell r="J3720" t="str">
            <v>HK-Paysafe-01/2024</v>
          </cell>
          <cell r="K3720">
            <v>45351</v>
          </cell>
          <cell r="L3720" t="str">
            <v>Monthly Billing</v>
          </cell>
          <cell r="M3720">
            <v>3056.18</v>
          </cell>
          <cell r="N3720">
            <v>3056.18</v>
          </cell>
          <cell r="O3720"/>
          <cell r="P3720" t="str">
            <v>Jan/2024</v>
          </cell>
          <cell r="Q3720">
            <v>3056.18</v>
          </cell>
          <cell r="R3720">
            <v>701</v>
          </cell>
          <cell r="S3720">
            <v>0</v>
          </cell>
          <cell r="T3720" t="str">
            <v>Active</v>
          </cell>
          <cell r="U3720" t="str">
            <v>Masspay</v>
          </cell>
        </row>
        <row r="3721">
          <cell r="J3721" t="str">
            <v>HK-Paysafe-02/2024</v>
          </cell>
          <cell r="K3721">
            <v>45383</v>
          </cell>
          <cell r="L3721" t="str">
            <v>Monthly Billing</v>
          </cell>
          <cell r="M3721">
            <v>2974.01</v>
          </cell>
          <cell r="N3721">
            <v>2974.01</v>
          </cell>
          <cell r="O3721"/>
          <cell r="P3721" t="str">
            <v>Feb/2024</v>
          </cell>
          <cell r="Q3721">
            <v>2974.01</v>
          </cell>
          <cell r="R3721">
            <v>669</v>
          </cell>
          <cell r="S3721">
            <v>0</v>
          </cell>
          <cell r="T3721" t="str">
            <v>Active</v>
          </cell>
          <cell r="U3721" t="str">
            <v>Masspay</v>
          </cell>
        </row>
        <row r="3722">
          <cell r="J3722" t="str">
            <v>HK-Paysafe-03/2024</v>
          </cell>
          <cell r="K3722">
            <v>45414</v>
          </cell>
          <cell r="L3722" t="str">
            <v>Monthly Billing</v>
          </cell>
          <cell r="M3722">
            <v>3470.06</v>
          </cell>
          <cell r="N3722">
            <v>3470.06</v>
          </cell>
          <cell r="O3722"/>
          <cell r="P3722" t="str">
            <v>Mar/2024</v>
          </cell>
          <cell r="Q3722">
            <v>3470.06</v>
          </cell>
          <cell r="R3722">
            <v>638</v>
          </cell>
          <cell r="S3722">
            <v>0</v>
          </cell>
          <cell r="T3722" t="str">
            <v>Active</v>
          </cell>
          <cell r="U3722" t="str">
            <v>Masspay</v>
          </cell>
        </row>
        <row r="3723">
          <cell r="J3723" t="str">
            <v>HK-Paysafe-04/2024</v>
          </cell>
          <cell r="K3723">
            <v>45444</v>
          </cell>
          <cell r="L3723" t="str">
            <v>Monthly Billing</v>
          </cell>
          <cell r="M3723">
            <v>3750.18</v>
          </cell>
          <cell r="N3723">
            <v>3750.18</v>
          </cell>
          <cell r="O3723">
            <v>0</v>
          </cell>
          <cell r="P3723" t="str">
            <v>Apr/2024</v>
          </cell>
          <cell r="Q3723">
            <v>3750.18</v>
          </cell>
          <cell r="R3723">
            <v>608</v>
          </cell>
          <cell r="S3723">
            <v>0</v>
          </cell>
          <cell r="T3723" t="str">
            <v>Active</v>
          </cell>
          <cell r="U3723" t="str">
            <v>Masspay</v>
          </cell>
        </row>
        <row r="3724">
          <cell r="J3724" t="str">
            <v>HK-Paysafe-05/2024</v>
          </cell>
          <cell r="K3724">
            <v>45474</v>
          </cell>
          <cell r="L3724" t="str">
            <v>Monthly Billing</v>
          </cell>
          <cell r="M3724">
            <v>5507.11</v>
          </cell>
          <cell r="N3724">
            <v>5507.11</v>
          </cell>
          <cell r="O3724"/>
          <cell r="P3724" t="str">
            <v>May/2024</v>
          </cell>
          <cell r="Q3724">
            <v>5507.11</v>
          </cell>
          <cell r="R3724">
            <v>578</v>
          </cell>
          <cell r="S3724">
            <v>0</v>
          </cell>
          <cell r="T3724" t="str">
            <v>Active</v>
          </cell>
          <cell r="U3724" t="str">
            <v>Masspay</v>
          </cell>
        </row>
        <row r="3725">
          <cell r="J3725" t="str">
            <v>HK-Paysafe-06/2024</v>
          </cell>
          <cell r="K3725">
            <v>45503</v>
          </cell>
          <cell r="L3725" t="str">
            <v>Monthly Billing</v>
          </cell>
          <cell r="M3725">
            <v>2969.4</v>
          </cell>
          <cell r="N3725">
            <v>2969.4</v>
          </cell>
          <cell r="O3725"/>
          <cell r="P3725" t="str">
            <v>Jun/2024</v>
          </cell>
          <cell r="Q3725">
            <v>2969.4</v>
          </cell>
          <cell r="R3725">
            <v>549</v>
          </cell>
          <cell r="S3725">
            <v>0</v>
          </cell>
          <cell r="T3725" t="str">
            <v>Active</v>
          </cell>
          <cell r="U3725" t="str">
            <v>Masspay</v>
          </cell>
        </row>
        <row r="3726">
          <cell r="J3726" t="str">
            <v>HK-Paysafe-07/2024</v>
          </cell>
          <cell r="K3726">
            <v>45535</v>
          </cell>
          <cell r="L3726" t="str">
            <v>Monthly Billing</v>
          </cell>
          <cell r="M3726">
            <v>2969.64</v>
          </cell>
          <cell r="N3726">
            <v>5939.04</v>
          </cell>
          <cell r="O3726"/>
          <cell r="P3726" t="str">
            <v>Jul/2024</v>
          </cell>
          <cell r="Q3726">
            <v>-2016</v>
          </cell>
          <cell r="R3726">
            <v>517</v>
          </cell>
          <cell r="S3726">
            <v>0</v>
          </cell>
          <cell r="T3726" t="str">
            <v>Active</v>
          </cell>
          <cell r="U3726" t="str">
            <v>Masspay</v>
          </cell>
        </row>
        <row r="3727">
          <cell r="J3727" t="str">
            <v>HK-Paysafe-08/2024</v>
          </cell>
          <cell r="K3727">
            <v>45565</v>
          </cell>
          <cell r="L3727" t="str">
            <v>Monthly Billing</v>
          </cell>
          <cell r="M3727">
            <v>2749.22</v>
          </cell>
          <cell r="N3727">
            <v>2749.22</v>
          </cell>
          <cell r="O3727"/>
          <cell r="P3727" t="str">
            <v>Aug/2024</v>
          </cell>
          <cell r="Q3727">
            <v>2749.22</v>
          </cell>
          <cell r="R3727">
            <v>487</v>
          </cell>
          <cell r="S3727">
            <v>0</v>
          </cell>
          <cell r="T3727" t="str">
            <v>Active</v>
          </cell>
          <cell r="U3727" t="str">
            <v>Masspay</v>
          </cell>
        </row>
        <row r="3728">
          <cell r="J3728" t="str">
            <v>HK-Paysafe-09/2024</v>
          </cell>
          <cell r="K3728">
            <v>45596</v>
          </cell>
          <cell r="L3728" t="str">
            <v>Monthly Billing</v>
          </cell>
          <cell r="M3728">
            <v>1973.01</v>
          </cell>
          <cell r="N3728">
            <v>1973.01</v>
          </cell>
          <cell r="O3728"/>
          <cell r="P3728" t="str">
            <v>Sep/2024</v>
          </cell>
          <cell r="Q3728">
            <v>1973.01</v>
          </cell>
          <cell r="R3728">
            <v>456</v>
          </cell>
          <cell r="S3728">
            <v>0</v>
          </cell>
          <cell r="T3728" t="str">
            <v>Active</v>
          </cell>
          <cell r="U3728" t="str">
            <v>Masspay</v>
          </cell>
        </row>
        <row r="3729">
          <cell r="J3729" t="str">
            <v>HK-Paysafe-10/2024</v>
          </cell>
          <cell r="K3729">
            <v>45630</v>
          </cell>
          <cell r="L3729" t="str">
            <v>Monthly Billing</v>
          </cell>
          <cell r="M3729">
            <v>2590.34</v>
          </cell>
          <cell r="N3729">
            <v>2590.34</v>
          </cell>
          <cell r="O3729"/>
          <cell r="P3729" t="str">
            <v>Oct/2024</v>
          </cell>
          <cell r="Q3729">
            <v>2590.34</v>
          </cell>
          <cell r="R3729">
            <v>422</v>
          </cell>
          <cell r="S3729">
            <v>0</v>
          </cell>
          <cell r="T3729" t="str">
            <v>Active</v>
          </cell>
          <cell r="U3729" t="str">
            <v>Masspay</v>
          </cell>
        </row>
        <row r="3730">
          <cell r="J3730" t="str">
            <v>HK-Paysafe-11/2024</v>
          </cell>
          <cell r="K3730">
            <v>45658</v>
          </cell>
          <cell r="L3730" t="str">
            <v>Monthly Billing</v>
          </cell>
          <cell r="M3730">
            <v>2511.3000000000002</v>
          </cell>
          <cell r="N3730">
            <v>2511.3000000000002</v>
          </cell>
          <cell r="O3730"/>
          <cell r="P3730" t="str">
            <v>Nov/2024</v>
          </cell>
          <cell r="Q3730">
            <v>2511.3000000000002</v>
          </cell>
          <cell r="R3730">
            <v>394</v>
          </cell>
          <cell r="S3730">
            <v>0</v>
          </cell>
          <cell r="T3730" t="str">
            <v>Active</v>
          </cell>
          <cell r="U3730" t="str">
            <v>Masspay</v>
          </cell>
        </row>
        <row r="3731">
          <cell r="J3731" t="str">
            <v>HK-Paysafe-12/2024</v>
          </cell>
          <cell r="K3731">
            <v>45689</v>
          </cell>
          <cell r="L3731" t="str">
            <v>Monthly Billing</v>
          </cell>
          <cell r="M3731">
            <v>2594.9899999999998</v>
          </cell>
          <cell r="N3731">
            <v>2594.9899999999998</v>
          </cell>
          <cell r="O3731"/>
          <cell r="P3731" t="str">
            <v>Dec/2024</v>
          </cell>
          <cell r="Q3731">
            <v>2594.9899999999998</v>
          </cell>
          <cell r="R3731">
            <v>363</v>
          </cell>
          <cell r="S3731">
            <v>0</v>
          </cell>
          <cell r="T3731" t="str">
            <v>Active</v>
          </cell>
          <cell r="U3731" t="str">
            <v>Masspay</v>
          </cell>
        </row>
        <row r="3732">
          <cell r="J3732" t="str">
            <v>HK-Paysafe-01/2025</v>
          </cell>
          <cell r="K3732">
            <v>45721</v>
          </cell>
          <cell r="L3732" t="str">
            <v>Monthly Billing</v>
          </cell>
          <cell r="M3732">
            <v>2239.89</v>
          </cell>
          <cell r="N3732">
            <v>2239.89</v>
          </cell>
          <cell r="O3732"/>
          <cell r="P3732" t="str">
            <v>Jan/2025</v>
          </cell>
          <cell r="Q3732">
            <v>2239.89</v>
          </cell>
          <cell r="R3732">
            <v>331</v>
          </cell>
          <cell r="S3732">
            <v>0</v>
          </cell>
          <cell r="T3732" t="str">
            <v>Active</v>
          </cell>
          <cell r="U3732" t="str">
            <v>Masspay</v>
          </cell>
        </row>
        <row r="3733">
          <cell r="J3733" t="str">
            <v>HK-Paysafe-02/2025</v>
          </cell>
          <cell r="K3733">
            <v>45749</v>
          </cell>
          <cell r="L3733" t="str">
            <v>Monthly Billing</v>
          </cell>
          <cell r="M3733">
            <v>1886.21</v>
          </cell>
          <cell r="N3733">
            <v>1886.21</v>
          </cell>
          <cell r="O3733"/>
          <cell r="P3733" t="str">
            <v>Feb/2025</v>
          </cell>
          <cell r="Q3733">
            <v>1886.21</v>
          </cell>
          <cell r="R3733">
            <v>303</v>
          </cell>
          <cell r="S3733">
            <v>0</v>
          </cell>
          <cell r="T3733" t="str">
            <v>Active</v>
          </cell>
          <cell r="U3733" t="str">
            <v>Masspay</v>
          </cell>
        </row>
        <row r="3734">
          <cell r="J3734" t="str">
            <v>HK-Paysafe-03/2025</v>
          </cell>
          <cell r="K3734">
            <v>45777</v>
          </cell>
          <cell r="L3734" t="str">
            <v>Monthly Billing</v>
          </cell>
          <cell r="M3734">
            <v>1853.17</v>
          </cell>
          <cell r="N3734">
            <v>1853.17</v>
          </cell>
          <cell r="O3734"/>
          <cell r="P3734" t="str">
            <v>Mar/2025</v>
          </cell>
          <cell r="Q3734">
            <v>1853.17</v>
          </cell>
          <cell r="R3734">
            <v>275</v>
          </cell>
          <cell r="S3734">
            <v>0</v>
          </cell>
          <cell r="T3734" t="str">
            <v>Active</v>
          </cell>
          <cell r="U3734" t="str">
            <v>Masspay</v>
          </cell>
        </row>
        <row r="3735">
          <cell r="J3735" t="str">
            <v>HK-Paysafe-04/2025</v>
          </cell>
          <cell r="K3735">
            <v>45808</v>
          </cell>
          <cell r="L3735" t="str">
            <v>Monthly Billing</v>
          </cell>
          <cell r="M3735">
            <v>2001.44</v>
          </cell>
          <cell r="N3735">
            <v>2001.44</v>
          </cell>
          <cell r="O3735"/>
          <cell r="P3735" t="str">
            <v>Apr/2025</v>
          </cell>
          <cell r="Q3735">
            <v>2001.44</v>
          </cell>
          <cell r="R3735">
            <v>244</v>
          </cell>
          <cell r="S3735">
            <v>0</v>
          </cell>
          <cell r="T3735" t="str">
            <v>Active</v>
          </cell>
          <cell r="U3735" t="str">
            <v>Masspay</v>
          </cell>
        </row>
        <row r="3736">
          <cell r="J3736" t="str">
            <v>HK-Paysafe-05/2025</v>
          </cell>
          <cell r="K3736">
            <v>45840</v>
          </cell>
          <cell r="L3736" t="str">
            <v>Monthly Billing</v>
          </cell>
          <cell r="M3736">
            <v>2195.27</v>
          </cell>
          <cell r="N3736">
            <v>2195.27</v>
          </cell>
          <cell r="O3736"/>
          <cell r="P3736" t="str">
            <v>May/2025</v>
          </cell>
          <cell r="Q3736">
            <v>2195.27</v>
          </cell>
          <cell r="R3736">
            <v>212</v>
          </cell>
          <cell r="S3736">
            <v>0</v>
          </cell>
          <cell r="T3736" t="str">
            <v>Active</v>
          </cell>
          <cell r="U3736" t="str">
            <v>Masspay</v>
          </cell>
        </row>
        <row r="3737">
          <cell r="J3737" t="str">
            <v>HK-Paysafe-06/2025</v>
          </cell>
          <cell r="K3737">
            <v>45869</v>
          </cell>
          <cell r="L3737" t="str">
            <v>Monthly Billing</v>
          </cell>
          <cell r="M3737">
            <v>1727.39</v>
          </cell>
          <cell r="N3737">
            <v>1727.39</v>
          </cell>
          <cell r="O3737">
            <v>0</v>
          </cell>
          <cell r="P3737" t="str">
            <v>Jun/2025</v>
          </cell>
          <cell r="Q3737">
            <v>1727.39</v>
          </cell>
          <cell r="R3737">
            <v>183</v>
          </cell>
          <cell r="S3737">
            <v>0</v>
          </cell>
          <cell r="T3737" t="str">
            <v>Active</v>
          </cell>
          <cell r="U3737" t="str">
            <v>Masspay</v>
          </cell>
        </row>
        <row r="3738">
          <cell r="J3738" t="str">
            <v>HK-Paysafe-07/2025</v>
          </cell>
          <cell r="K3738">
            <v>45901</v>
          </cell>
          <cell r="L3738" t="str">
            <v>Monthly Billing</v>
          </cell>
          <cell r="M3738">
            <v>1232.68</v>
          </cell>
          <cell r="N3738">
            <v>1232.68</v>
          </cell>
          <cell r="O3738">
            <v>0</v>
          </cell>
          <cell r="P3738" t="str">
            <v>Jul/2025</v>
          </cell>
          <cell r="Q3738">
            <v>1232.68</v>
          </cell>
          <cell r="R3738">
            <v>151</v>
          </cell>
          <cell r="S3738">
            <v>0</v>
          </cell>
          <cell r="T3738" t="str">
            <v>Active</v>
          </cell>
          <cell r="U3738" t="str">
            <v>Masspay</v>
          </cell>
        </row>
        <row r="3739">
          <cell r="J3739" t="str">
            <v>HK-Paysafe-08/2025</v>
          </cell>
          <cell r="K3739">
            <v>45931</v>
          </cell>
          <cell r="L3739" t="str">
            <v>Monthly Billing</v>
          </cell>
          <cell r="M3739">
            <v>1249.68</v>
          </cell>
          <cell r="N3739">
            <v>1249.68</v>
          </cell>
          <cell r="O3739">
            <v>0</v>
          </cell>
          <cell r="P3739" t="str">
            <v>Aug/2025</v>
          </cell>
          <cell r="Q3739">
            <v>1249.68</v>
          </cell>
          <cell r="R3739">
            <v>121</v>
          </cell>
          <cell r="S3739">
            <v>0</v>
          </cell>
          <cell r="T3739" t="str">
            <v>Active</v>
          </cell>
          <cell r="U3739" t="str">
            <v>Masspay</v>
          </cell>
        </row>
        <row r="3740">
          <cell r="J3740" t="str">
            <v>HK-Paysafe-09/2025</v>
          </cell>
          <cell r="K3740">
            <v>45961</v>
          </cell>
          <cell r="L3740" t="str">
            <v>Monthly Billing</v>
          </cell>
          <cell r="M3740">
            <v>1273.2</v>
          </cell>
          <cell r="N3740">
            <v>1273.2</v>
          </cell>
          <cell r="O3740">
            <v>0</v>
          </cell>
          <cell r="P3740" t="str">
            <v>Sep/2025</v>
          </cell>
          <cell r="Q3740">
            <v>1273.2</v>
          </cell>
          <cell r="R3740">
            <v>91</v>
          </cell>
          <cell r="S3740">
            <v>0</v>
          </cell>
          <cell r="T3740" t="str">
            <v>Active</v>
          </cell>
          <cell r="U3740" t="str">
            <v>Masspay</v>
          </cell>
        </row>
        <row r="3741">
          <cell r="J3741" t="str">
            <v>HK-Paysafe-10/2025</v>
          </cell>
          <cell r="K3741">
            <v>45994</v>
          </cell>
          <cell r="L3741" t="str">
            <v>Monthly Billing</v>
          </cell>
          <cell r="M3741">
            <v>1604.51</v>
          </cell>
          <cell r="N3741">
            <v>1604.51</v>
          </cell>
          <cell r="O3741">
            <v>0</v>
          </cell>
          <cell r="P3741" t="str">
            <v>Oct/2025</v>
          </cell>
          <cell r="Q3741">
            <v>1604.51</v>
          </cell>
          <cell r="R3741">
            <v>58</v>
          </cell>
          <cell r="S3741">
            <v>0</v>
          </cell>
          <cell r="T3741" t="str">
            <v>Active</v>
          </cell>
          <cell r="U3741" t="str">
            <v>Masspay</v>
          </cell>
        </row>
        <row r="3742">
          <cell r="J3742" t="str">
            <v>HK-Paysafe-11/2025</v>
          </cell>
          <cell r="K3742">
            <v>46022</v>
          </cell>
          <cell r="L3742" t="str">
            <v>Monthly Billing</v>
          </cell>
          <cell r="M3742">
            <v>1356.36</v>
          </cell>
          <cell r="N3742">
            <v>1356.36</v>
          </cell>
          <cell r="O3742">
            <v>0</v>
          </cell>
          <cell r="P3742" t="str">
            <v>Nov/2025</v>
          </cell>
          <cell r="Q3742">
            <v>1356.36</v>
          </cell>
          <cell r="R3742">
            <v>30</v>
          </cell>
          <cell r="S3742">
            <v>0</v>
          </cell>
          <cell r="T3742" t="str">
            <v>Active</v>
          </cell>
          <cell r="U3742" t="str">
            <v>Masspay</v>
          </cell>
        </row>
        <row r="3743">
          <cell r="J3743" t="str">
            <v>HK-Paysafe-12/2025</v>
          </cell>
          <cell r="K3743">
            <v>46055</v>
          </cell>
          <cell r="L3743" t="str">
            <v>Monthly Billing</v>
          </cell>
          <cell r="M3743">
            <v>1490.47</v>
          </cell>
          <cell r="N3743">
            <v>1490.47</v>
          </cell>
          <cell r="O3743">
            <v>0</v>
          </cell>
          <cell r="P3743" t="str">
            <v>Dec/2025</v>
          </cell>
          <cell r="Q3743">
            <v>1490.47</v>
          </cell>
          <cell r="R3743">
            <v>-3</v>
          </cell>
          <cell r="S3743">
            <v>0</v>
          </cell>
          <cell r="T3743" t="str">
            <v>Active</v>
          </cell>
          <cell r="U3743" t="str">
            <v>Masspay</v>
          </cell>
        </row>
        <row r="3744">
          <cell r="J3744" t="str">
            <v>HK-Paysafe-09/2023</v>
          </cell>
          <cell r="K3744">
            <v>45232</v>
          </cell>
          <cell r="L3744" t="str">
            <v>Monthly Billing</v>
          </cell>
          <cell r="M3744">
            <v>3169.75</v>
          </cell>
          <cell r="N3744">
            <v>3169.75</v>
          </cell>
          <cell r="O3744"/>
          <cell r="P3744" t="str">
            <v>Sep/2023</v>
          </cell>
          <cell r="Q3744">
            <v>3169.75</v>
          </cell>
          <cell r="R3744">
            <v>820</v>
          </cell>
          <cell r="S3744">
            <v>0</v>
          </cell>
          <cell r="T3744" t="str">
            <v>Active</v>
          </cell>
          <cell r="U3744" t="str">
            <v>Masspay</v>
          </cell>
        </row>
        <row r="3745">
          <cell r="J3745" t="str">
            <v>EU-Paysera-11/2022</v>
          </cell>
          <cell r="K3745">
            <v>44907</v>
          </cell>
          <cell r="L3745" t="str">
            <v>Monthly Billing</v>
          </cell>
          <cell r="M3745">
            <v>2500</v>
          </cell>
          <cell r="N3745">
            <v>2500</v>
          </cell>
          <cell r="O3745"/>
          <cell r="P3745" t="str">
            <v>Nov/2022</v>
          </cell>
          <cell r="Q3745">
            <v>2500</v>
          </cell>
          <cell r="R3745">
            <v>1145</v>
          </cell>
          <cell r="S3745">
            <v>0</v>
          </cell>
          <cell r="T3745" t="str">
            <v>Active</v>
          </cell>
          <cell r="U3745" t="str">
            <v>Masspay</v>
          </cell>
        </row>
        <row r="3746">
          <cell r="J3746" t="str">
            <v>EU-Paysera-12/2022</v>
          </cell>
          <cell r="K3746">
            <v>44964</v>
          </cell>
          <cell r="L3746" t="str">
            <v>Monthly Billing</v>
          </cell>
          <cell r="M3746">
            <v>2500</v>
          </cell>
          <cell r="N3746">
            <v>2500</v>
          </cell>
          <cell r="O3746"/>
          <cell r="P3746" t="str">
            <v>Dec/2022</v>
          </cell>
          <cell r="Q3746">
            <v>2500</v>
          </cell>
          <cell r="R3746">
            <v>1088</v>
          </cell>
          <cell r="S3746">
            <v>0</v>
          </cell>
          <cell r="T3746" t="str">
            <v>Active</v>
          </cell>
          <cell r="U3746" t="str">
            <v>Masspay</v>
          </cell>
        </row>
        <row r="3747">
          <cell r="J3747" t="str">
            <v>EU-Paysera-01/2023</v>
          </cell>
          <cell r="K3747">
            <v>44994</v>
          </cell>
          <cell r="L3747" t="str">
            <v>Monthly Billing</v>
          </cell>
          <cell r="M3747">
            <v>2500</v>
          </cell>
          <cell r="N3747">
            <v>2500</v>
          </cell>
          <cell r="O3747"/>
          <cell r="P3747" t="str">
            <v>Jan/2023</v>
          </cell>
          <cell r="Q3747">
            <v>2500</v>
          </cell>
          <cell r="R3747">
            <v>1058</v>
          </cell>
          <cell r="S3747">
            <v>0</v>
          </cell>
          <cell r="T3747" t="str">
            <v>Active</v>
          </cell>
          <cell r="U3747" t="str">
            <v>Masspay</v>
          </cell>
        </row>
        <row r="3748">
          <cell r="J3748" t="str">
            <v>EU-Paysera-02/2023</v>
          </cell>
          <cell r="K3748">
            <v>45022</v>
          </cell>
          <cell r="L3748" t="str">
            <v>Monthly Billing</v>
          </cell>
          <cell r="M3748">
            <v>2500</v>
          </cell>
          <cell r="N3748">
            <v>2500</v>
          </cell>
          <cell r="O3748"/>
          <cell r="P3748" t="str">
            <v>Feb/2023</v>
          </cell>
          <cell r="Q3748">
            <v>2500</v>
          </cell>
          <cell r="R3748">
            <v>1030</v>
          </cell>
          <cell r="S3748">
            <v>0</v>
          </cell>
          <cell r="T3748" t="str">
            <v>Active</v>
          </cell>
          <cell r="U3748" t="str">
            <v>Masspay</v>
          </cell>
        </row>
        <row r="3749">
          <cell r="J3749" t="str">
            <v>EU-Paysera-03/2023</v>
          </cell>
          <cell r="K3749">
            <v>45052</v>
          </cell>
          <cell r="L3749" t="str">
            <v>Monthly Billing</v>
          </cell>
          <cell r="M3749">
            <v>2500</v>
          </cell>
          <cell r="N3749">
            <v>2500</v>
          </cell>
          <cell r="O3749"/>
          <cell r="P3749" t="str">
            <v>Mar/2023</v>
          </cell>
          <cell r="Q3749">
            <v>2500</v>
          </cell>
          <cell r="R3749">
            <v>1000</v>
          </cell>
          <cell r="S3749">
            <v>0</v>
          </cell>
          <cell r="T3749" t="str">
            <v>Active</v>
          </cell>
          <cell r="U3749" t="str">
            <v>Masspay</v>
          </cell>
        </row>
        <row r="3750">
          <cell r="J3750" t="str">
            <v>EU-Paysera-04/2023</v>
          </cell>
          <cell r="K3750">
            <v>45082</v>
          </cell>
          <cell r="L3750" t="str">
            <v>Monthly Billing</v>
          </cell>
          <cell r="M3750">
            <v>2500</v>
          </cell>
          <cell r="N3750">
            <v>2500</v>
          </cell>
          <cell r="O3750"/>
          <cell r="P3750" t="str">
            <v>Apr/2023</v>
          </cell>
          <cell r="Q3750">
            <v>2500</v>
          </cell>
          <cell r="R3750">
            <v>970</v>
          </cell>
          <cell r="S3750">
            <v>0</v>
          </cell>
          <cell r="T3750" t="str">
            <v>Active</v>
          </cell>
          <cell r="U3750" t="str">
            <v>Masspay</v>
          </cell>
        </row>
        <row r="3751">
          <cell r="J3751" t="str">
            <v>EU-Paysera-05/2023</v>
          </cell>
          <cell r="K3751">
            <v>45108</v>
          </cell>
          <cell r="L3751" t="str">
            <v>Monthly Billing</v>
          </cell>
          <cell r="M3751">
            <v>2500</v>
          </cell>
          <cell r="N3751">
            <v>2500</v>
          </cell>
          <cell r="O3751"/>
          <cell r="P3751" t="str">
            <v>May/2023</v>
          </cell>
          <cell r="Q3751">
            <v>2500</v>
          </cell>
          <cell r="R3751">
            <v>944</v>
          </cell>
          <cell r="S3751">
            <v>0</v>
          </cell>
          <cell r="T3751" t="str">
            <v>Active</v>
          </cell>
          <cell r="U3751" t="str">
            <v>Masspay</v>
          </cell>
        </row>
        <row r="3752">
          <cell r="J3752" t="str">
            <v>EU-Paysera-06/2023</v>
          </cell>
          <cell r="K3752">
            <v>45138</v>
          </cell>
          <cell r="L3752" t="str">
            <v>Monthly Billing</v>
          </cell>
          <cell r="M3752">
            <v>2500</v>
          </cell>
          <cell r="N3752">
            <v>2500</v>
          </cell>
          <cell r="O3752"/>
          <cell r="P3752" t="str">
            <v>Jun/2023</v>
          </cell>
          <cell r="Q3752">
            <v>2500</v>
          </cell>
          <cell r="R3752">
            <v>914</v>
          </cell>
          <cell r="S3752">
            <v>0</v>
          </cell>
          <cell r="T3752" t="str">
            <v>Active</v>
          </cell>
          <cell r="U3752" t="str">
            <v>Masspay</v>
          </cell>
        </row>
        <row r="3753">
          <cell r="J3753" t="str">
            <v>EU-Paysera-07/2023</v>
          </cell>
          <cell r="K3753">
            <v>45169</v>
          </cell>
          <cell r="L3753" t="str">
            <v>Monthly Billing</v>
          </cell>
          <cell r="M3753">
            <v>2500</v>
          </cell>
          <cell r="N3753">
            <v>2500</v>
          </cell>
          <cell r="O3753"/>
          <cell r="P3753" t="str">
            <v>Jul/2023</v>
          </cell>
          <cell r="Q3753">
            <v>2500</v>
          </cell>
          <cell r="R3753">
            <v>883</v>
          </cell>
          <cell r="S3753">
            <v>0</v>
          </cell>
          <cell r="T3753" t="str">
            <v>Active</v>
          </cell>
          <cell r="U3753" t="str">
            <v>Masspay</v>
          </cell>
        </row>
        <row r="3754">
          <cell r="J3754" t="str">
            <v>EU -Paysera-08/2023</v>
          </cell>
          <cell r="K3754">
            <v>45199</v>
          </cell>
          <cell r="L3754" t="str">
            <v>Monthly Billing</v>
          </cell>
          <cell r="M3754">
            <v>2500</v>
          </cell>
          <cell r="N3754">
            <v>2500</v>
          </cell>
          <cell r="O3754"/>
          <cell r="P3754" t="str">
            <v>Aug/2023</v>
          </cell>
          <cell r="Q3754">
            <v>2500</v>
          </cell>
          <cell r="R3754">
            <v>853</v>
          </cell>
          <cell r="S3754">
            <v>0</v>
          </cell>
          <cell r="T3754" t="str">
            <v>Active</v>
          </cell>
          <cell r="U3754" t="str">
            <v>Masspay</v>
          </cell>
        </row>
        <row r="3755">
          <cell r="J3755" t="str">
            <v>EU-Paysera-09/2023</v>
          </cell>
          <cell r="K3755">
            <v>45231</v>
          </cell>
          <cell r="L3755" t="str">
            <v>Monthly Billing</v>
          </cell>
          <cell r="M3755">
            <v>2500</v>
          </cell>
          <cell r="N3755">
            <v>2500</v>
          </cell>
          <cell r="O3755"/>
          <cell r="P3755" t="str">
            <v>Sep/2023</v>
          </cell>
          <cell r="Q3755">
            <v>2500</v>
          </cell>
          <cell r="R3755">
            <v>821</v>
          </cell>
          <cell r="S3755">
            <v>0</v>
          </cell>
          <cell r="T3755" t="str">
            <v>Active</v>
          </cell>
          <cell r="U3755" t="str">
            <v>Masspay</v>
          </cell>
        </row>
        <row r="3756">
          <cell r="J3756" t="str">
            <v>EU-Paysera-10/2023</v>
          </cell>
          <cell r="K3756">
            <v>45260</v>
          </cell>
          <cell r="L3756" t="str">
            <v>Monthly Billing</v>
          </cell>
          <cell r="M3756">
            <v>2500</v>
          </cell>
          <cell r="N3756">
            <v>2500</v>
          </cell>
          <cell r="O3756"/>
          <cell r="P3756" t="str">
            <v>Oct/2023</v>
          </cell>
          <cell r="Q3756">
            <v>2500</v>
          </cell>
          <cell r="R3756">
            <v>792</v>
          </cell>
          <cell r="S3756">
            <v>0</v>
          </cell>
          <cell r="T3756" t="str">
            <v>Active</v>
          </cell>
          <cell r="U3756" t="str">
            <v>Masspay</v>
          </cell>
        </row>
        <row r="3757">
          <cell r="J3757" t="str">
            <v>EU-Paysera-11/2023</v>
          </cell>
          <cell r="K3757">
            <v>45292</v>
          </cell>
          <cell r="L3757" t="str">
            <v>Monthly Billing</v>
          </cell>
          <cell r="M3757">
            <v>2500</v>
          </cell>
          <cell r="N3757">
            <v>2500</v>
          </cell>
          <cell r="O3757"/>
          <cell r="P3757" t="str">
            <v>Nov/2023</v>
          </cell>
          <cell r="Q3757">
            <v>2500</v>
          </cell>
          <cell r="R3757">
            <v>760</v>
          </cell>
          <cell r="S3757">
            <v>0</v>
          </cell>
          <cell r="T3757" t="str">
            <v>Active</v>
          </cell>
          <cell r="U3757" t="str">
            <v>Masspay</v>
          </cell>
        </row>
        <row r="3758">
          <cell r="J3758" t="str">
            <v>EU-Paysera-12/2023</v>
          </cell>
          <cell r="K3758">
            <v>45323</v>
          </cell>
          <cell r="L3758" t="str">
            <v>Monthly Billing</v>
          </cell>
          <cell r="M3758">
            <v>2500</v>
          </cell>
          <cell r="N3758">
            <v>2500</v>
          </cell>
          <cell r="O3758"/>
          <cell r="P3758" t="str">
            <v>Dec/2023</v>
          </cell>
          <cell r="Q3758">
            <v>2500</v>
          </cell>
          <cell r="R3758">
            <v>729</v>
          </cell>
          <cell r="S3758">
            <v>0</v>
          </cell>
          <cell r="T3758" t="str">
            <v>Active</v>
          </cell>
          <cell r="U3758" t="str">
            <v>Masspay</v>
          </cell>
        </row>
        <row r="3759">
          <cell r="J3759" t="str">
            <v>EU-Paysera-01/2024</v>
          </cell>
          <cell r="K3759">
            <v>45355</v>
          </cell>
          <cell r="L3759" t="str">
            <v>Monthly Billing</v>
          </cell>
          <cell r="M3759">
            <v>2500</v>
          </cell>
          <cell r="N3759">
            <v>2500</v>
          </cell>
          <cell r="O3759"/>
          <cell r="P3759" t="str">
            <v>Jan/2024</v>
          </cell>
          <cell r="Q3759">
            <v>2500</v>
          </cell>
          <cell r="R3759">
            <v>697</v>
          </cell>
          <cell r="S3759">
            <v>0</v>
          </cell>
          <cell r="T3759" t="str">
            <v>Active</v>
          </cell>
          <cell r="U3759" t="str">
            <v>Masspay</v>
          </cell>
        </row>
        <row r="3760">
          <cell r="J3760" t="str">
            <v>EU-Paysera-02/2024</v>
          </cell>
          <cell r="K3760">
            <v>45383</v>
          </cell>
          <cell r="L3760" t="str">
            <v>Monthly Billing</v>
          </cell>
          <cell r="M3760">
            <v>3332</v>
          </cell>
          <cell r="N3760">
            <v>3332</v>
          </cell>
          <cell r="O3760"/>
          <cell r="P3760" t="str">
            <v>Feb/2024</v>
          </cell>
          <cell r="Q3760">
            <v>3332</v>
          </cell>
          <cell r="R3760">
            <v>669</v>
          </cell>
          <cell r="S3760">
            <v>0</v>
          </cell>
          <cell r="T3760" t="str">
            <v>Active</v>
          </cell>
          <cell r="U3760" t="str">
            <v>Masspay</v>
          </cell>
        </row>
        <row r="3761">
          <cell r="J3761" t="str">
            <v>EU-Paysera-03/2024</v>
          </cell>
          <cell r="K3761">
            <v>45413</v>
          </cell>
          <cell r="L3761" t="str">
            <v>Monthly Billing</v>
          </cell>
          <cell r="M3761">
            <v>4306</v>
          </cell>
          <cell r="N3761">
            <v>4306</v>
          </cell>
          <cell r="O3761"/>
          <cell r="P3761" t="str">
            <v>Mar/2024</v>
          </cell>
          <cell r="Q3761">
            <v>4306</v>
          </cell>
          <cell r="R3761">
            <v>639</v>
          </cell>
          <cell r="S3761">
            <v>0</v>
          </cell>
          <cell r="T3761" t="str">
            <v>Active</v>
          </cell>
          <cell r="U3761" t="str">
            <v>Masspay</v>
          </cell>
        </row>
        <row r="3762">
          <cell r="J3762" t="str">
            <v>EU-Paysera-04/2024</v>
          </cell>
          <cell r="K3762">
            <v>45443</v>
          </cell>
          <cell r="L3762" t="str">
            <v>Monthly Billing</v>
          </cell>
          <cell r="M3762">
            <v>3443.5</v>
          </cell>
          <cell r="N3762">
            <v>3443.5</v>
          </cell>
          <cell r="O3762"/>
          <cell r="P3762" t="str">
            <v>Apr/2024</v>
          </cell>
          <cell r="Q3762">
            <v>3443.5</v>
          </cell>
          <cell r="R3762">
            <v>609</v>
          </cell>
          <cell r="S3762">
            <v>0</v>
          </cell>
          <cell r="T3762" t="str">
            <v>Active</v>
          </cell>
          <cell r="U3762" t="str">
            <v>Masspay</v>
          </cell>
        </row>
        <row r="3763">
          <cell r="J3763" t="str">
            <v>EU-Paysera-05/2024</v>
          </cell>
          <cell r="K3763">
            <v>45474</v>
          </cell>
          <cell r="L3763" t="str">
            <v>Monthly Billing</v>
          </cell>
          <cell r="M3763">
            <v>3077.5</v>
          </cell>
          <cell r="N3763">
            <v>3077.5</v>
          </cell>
          <cell r="O3763"/>
          <cell r="P3763" t="str">
            <v>May/2024</v>
          </cell>
          <cell r="Q3763">
            <v>3077.5</v>
          </cell>
          <cell r="R3763">
            <v>578</v>
          </cell>
          <cell r="S3763">
            <v>0</v>
          </cell>
          <cell r="T3763" t="str">
            <v>Active</v>
          </cell>
          <cell r="U3763" t="str">
            <v>Masspay</v>
          </cell>
        </row>
        <row r="3764">
          <cell r="J3764" t="str">
            <v>EU-Paysera-06/2024</v>
          </cell>
          <cell r="K3764">
            <v>45503</v>
          </cell>
          <cell r="L3764" t="str">
            <v>Monthly Billing</v>
          </cell>
          <cell r="M3764">
            <v>3457</v>
          </cell>
          <cell r="N3764">
            <v>3457</v>
          </cell>
          <cell r="O3764"/>
          <cell r="P3764" t="str">
            <v>Jun/2024</v>
          </cell>
          <cell r="Q3764">
            <v>3457</v>
          </cell>
          <cell r="R3764">
            <v>549</v>
          </cell>
          <cell r="S3764">
            <v>0</v>
          </cell>
          <cell r="T3764" t="str">
            <v>Active</v>
          </cell>
          <cell r="U3764" t="str">
            <v>Masspay</v>
          </cell>
        </row>
        <row r="3765">
          <cell r="J3765" t="str">
            <v>EU-Paysera-07/2024</v>
          </cell>
          <cell r="K3765">
            <v>45535</v>
          </cell>
          <cell r="L3765" t="str">
            <v>Monthly Billing</v>
          </cell>
          <cell r="M3765">
            <v>3046.1</v>
          </cell>
          <cell r="N3765">
            <v>3046.1</v>
          </cell>
          <cell r="O3765"/>
          <cell r="P3765" t="str">
            <v>Jul/2024</v>
          </cell>
          <cell r="Q3765">
            <v>3046.1</v>
          </cell>
          <cell r="R3765">
            <v>517</v>
          </cell>
          <cell r="S3765">
            <v>0</v>
          </cell>
          <cell r="T3765" t="str">
            <v>Active</v>
          </cell>
          <cell r="U3765" t="str">
            <v>Masspay</v>
          </cell>
        </row>
        <row r="3766">
          <cell r="J3766" t="str">
            <v>EU-Paysera-08/2024</v>
          </cell>
          <cell r="K3766">
            <v>45567</v>
          </cell>
          <cell r="L3766" t="str">
            <v>Monthly Billing</v>
          </cell>
          <cell r="M3766">
            <v>4378</v>
          </cell>
          <cell r="N3766">
            <v>4378</v>
          </cell>
          <cell r="O3766"/>
          <cell r="P3766" t="str">
            <v>Aug/2024</v>
          </cell>
          <cell r="Q3766">
            <v>4378</v>
          </cell>
          <cell r="R3766">
            <v>485</v>
          </cell>
          <cell r="S3766">
            <v>0</v>
          </cell>
          <cell r="T3766" t="str">
            <v>Active</v>
          </cell>
          <cell r="U3766" t="str">
            <v>Masspay</v>
          </cell>
        </row>
        <row r="3767">
          <cell r="J3767" t="str">
            <v>EU-Paysera-09/2024</v>
          </cell>
          <cell r="K3767">
            <v>45596</v>
          </cell>
          <cell r="L3767" t="str">
            <v>Monthly Billing</v>
          </cell>
          <cell r="M3767">
            <v>6977.9</v>
          </cell>
          <cell r="N3767">
            <v>6977.9</v>
          </cell>
          <cell r="O3767"/>
          <cell r="P3767" t="str">
            <v>Sep/2024</v>
          </cell>
          <cell r="Q3767">
            <v>6977.9</v>
          </cell>
          <cell r="R3767">
            <v>456</v>
          </cell>
          <cell r="S3767">
            <v>0</v>
          </cell>
          <cell r="T3767" t="str">
            <v>Active</v>
          </cell>
          <cell r="U3767" t="str">
            <v>Masspay</v>
          </cell>
        </row>
        <row r="3768">
          <cell r="J3768" t="str">
            <v>EU-Paysera-10/2024</v>
          </cell>
          <cell r="K3768">
            <v>45630</v>
          </cell>
          <cell r="L3768" t="str">
            <v>Monthly Billing</v>
          </cell>
          <cell r="M3768">
            <v>10209.5</v>
          </cell>
          <cell r="N3768">
            <v>10209.5</v>
          </cell>
          <cell r="O3768"/>
          <cell r="P3768" t="str">
            <v>Oct/2024</v>
          </cell>
          <cell r="Q3768">
            <v>10209.5</v>
          </cell>
          <cell r="R3768">
            <v>422</v>
          </cell>
          <cell r="S3768">
            <v>0</v>
          </cell>
          <cell r="T3768" t="str">
            <v>Active</v>
          </cell>
          <cell r="U3768" t="str">
            <v>Masspay</v>
          </cell>
        </row>
        <row r="3769">
          <cell r="J3769" t="str">
            <v>EU-Paysera-11/2024</v>
          </cell>
          <cell r="K3769">
            <v>45658</v>
          </cell>
          <cell r="L3769" t="str">
            <v>Monthly Billing</v>
          </cell>
          <cell r="M3769">
            <v>11580.5</v>
          </cell>
          <cell r="N3769">
            <v>11580.5</v>
          </cell>
          <cell r="O3769"/>
          <cell r="P3769" t="str">
            <v>Nov/2024</v>
          </cell>
          <cell r="Q3769">
            <v>0</v>
          </cell>
          <cell r="R3769">
            <v>394</v>
          </cell>
          <cell r="S3769">
            <v>0</v>
          </cell>
          <cell r="T3769" t="str">
            <v>Active</v>
          </cell>
          <cell r="U3769" t="str">
            <v>Masspay</v>
          </cell>
        </row>
        <row r="3770">
          <cell r="J3770" t="str">
            <v>EU-Paysera-12/2024</v>
          </cell>
          <cell r="K3770">
            <v>45703</v>
          </cell>
          <cell r="L3770" t="str">
            <v>Monthly Billing</v>
          </cell>
          <cell r="M3770">
            <v>16407.5</v>
          </cell>
          <cell r="N3770">
            <v>16407.5</v>
          </cell>
          <cell r="O3770"/>
          <cell r="P3770" t="str">
            <v>Dec/2024</v>
          </cell>
          <cell r="Q3770">
            <v>16407.5</v>
          </cell>
          <cell r="R3770">
            <v>349</v>
          </cell>
          <cell r="S3770">
            <v>0</v>
          </cell>
          <cell r="T3770" t="str">
            <v>Active</v>
          </cell>
          <cell r="U3770" t="str">
            <v>Masspay</v>
          </cell>
        </row>
        <row r="3771">
          <cell r="J3771" t="str">
            <v>EU-Paysera-01/2025</v>
          </cell>
          <cell r="K3771">
            <v>45721</v>
          </cell>
          <cell r="L3771" t="str">
            <v>Monthly Billing</v>
          </cell>
          <cell r="M3771">
            <v>14015</v>
          </cell>
          <cell r="N3771">
            <v>14015</v>
          </cell>
          <cell r="O3771"/>
          <cell r="P3771" t="str">
            <v>Jan/2025</v>
          </cell>
          <cell r="Q3771">
            <v>14015</v>
          </cell>
          <cell r="R3771">
            <v>331</v>
          </cell>
          <cell r="S3771">
            <v>0</v>
          </cell>
          <cell r="T3771" t="str">
            <v>Active</v>
          </cell>
          <cell r="U3771" t="str">
            <v>Masspay</v>
          </cell>
        </row>
        <row r="3772">
          <cell r="J3772" t="str">
            <v>EU-Paysera-02/2025</v>
          </cell>
          <cell r="K3772">
            <v>45749</v>
          </cell>
          <cell r="L3772" t="str">
            <v>Monthly Billing</v>
          </cell>
          <cell r="M3772">
            <v>16006.3</v>
          </cell>
          <cell r="N3772">
            <v>16006.3</v>
          </cell>
          <cell r="O3772"/>
          <cell r="P3772" t="str">
            <v>Feb/2025</v>
          </cell>
          <cell r="Q3772">
            <v>16006.3</v>
          </cell>
          <cell r="R3772">
            <v>303</v>
          </cell>
          <cell r="S3772">
            <v>0</v>
          </cell>
          <cell r="T3772" t="str">
            <v>Active</v>
          </cell>
          <cell r="U3772" t="str">
            <v>Masspay</v>
          </cell>
        </row>
        <row r="3773">
          <cell r="J3773" t="str">
            <v>EU-Paysera-03/2025</v>
          </cell>
          <cell r="K3773">
            <v>45777</v>
          </cell>
          <cell r="L3773" t="str">
            <v>Monthly Billing</v>
          </cell>
          <cell r="M3773">
            <v>16597.8</v>
          </cell>
          <cell r="N3773">
            <v>16597.8</v>
          </cell>
          <cell r="O3773"/>
          <cell r="P3773" t="str">
            <v>Mar/2025</v>
          </cell>
          <cell r="Q3773">
            <v>16597.8</v>
          </cell>
          <cell r="R3773">
            <v>275</v>
          </cell>
          <cell r="S3773">
            <v>0</v>
          </cell>
          <cell r="T3773" t="str">
            <v>Active</v>
          </cell>
          <cell r="U3773" t="str">
            <v>Masspay</v>
          </cell>
        </row>
        <row r="3774">
          <cell r="J3774" t="str">
            <v>EU-Paysera-04/2025</v>
          </cell>
          <cell r="K3774">
            <v>45808</v>
          </cell>
          <cell r="L3774" t="str">
            <v>Monthly Billing</v>
          </cell>
          <cell r="M3774">
            <v>18669.5</v>
          </cell>
          <cell r="N3774">
            <v>18669.5</v>
          </cell>
          <cell r="O3774"/>
          <cell r="P3774" t="str">
            <v>Apr/2025</v>
          </cell>
          <cell r="Q3774">
            <v>18669.5</v>
          </cell>
          <cell r="R3774">
            <v>244</v>
          </cell>
          <cell r="S3774">
            <v>0</v>
          </cell>
          <cell r="T3774" t="str">
            <v>Active</v>
          </cell>
          <cell r="U3774" t="str">
            <v>Masspay</v>
          </cell>
        </row>
        <row r="3775">
          <cell r="J3775" t="str">
            <v>EU-Paysera-05/2025</v>
          </cell>
          <cell r="K3775">
            <v>45840</v>
          </cell>
          <cell r="L3775" t="str">
            <v>Monthly Billing</v>
          </cell>
          <cell r="M3775">
            <v>19248</v>
          </cell>
          <cell r="N3775">
            <v>19248</v>
          </cell>
          <cell r="O3775"/>
          <cell r="P3775" t="str">
            <v>May/2025</v>
          </cell>
          <cell r="Q3775">
            <v>19248</v>
          </cell>
          <cell r="R3775">
            <v>212</v>
          </cell>
          <cell r="S3775">
            <v>0</v>
          </cell>
          <cell r="T3775" t="str">
            <v>Active</v>
          </cell>
          <cell r="U3775" t="str">
            <v>Masspay</v>
          </cell>
        </row>
        <row r="3776">
          <cell r="J3776" t="str">
            <v>EU-Paysera-06/2025</v>
          </cell>
          <cell r="K3776">
            <v>45869</v>
          </cell>
          <cell r="L3776" t="str">
            <v>Monthly Billing</v>
          </cell>
          <cell r="M3776">
            <v>19270.5</v>
          </cell>
          <cell r="N3776">
            <v>19270.5</v>
          </cell>
          <cell r="O3776">
            <v>0</v>
          </cell>
          <cell r="P3776" t="str">
            <v>Jun/2025</v>
          </cell>
          <cell r="Q3776">
            <v>19270.5</v>
          </cell>
          <cell r="R3776">
            <v>183</v>
          </cell>
          <cell r="S3776">
            <v>0</v>
          </cell>
          <cell r="T3776" t="str">
            <v>Active</v>
          </cell>
          <cell r="U3776" t="str">
            <v>Masspay</v>
          </cell>
        </row>
        <row r="3777">
          <cell r="J3777" t="str">
            <v>EU-Paysera-07/2025</v>
          </cell>
          <cell r="K3777">
            <v>45901</v>
          </cell>
          <cell r="L3777" t="str">
            <v>Monthly Billing</v>
          </cell>
          <cell r="M3777">
            <v>19949</v>
          </cell>
          <cell r="N3777">
            <v>19949</v>
          </cell>
          <cell r="O3777">
            <v>0</v>
          </cell>
          <cell r="P3777" t="str">
            <v>Jul/2025</v>
          </cell>
          <cell r="Q3777">
            <v>19949</v>
          </cell>
          <cell r="R3777">
            <v>151</v>
          </cell>
          <cell r="S3777">
            <v>0</v>
          </cell>
          <cell r="T3777" t="str">
            <v>Active</v>
          </cell>
          <cell r="U3777" t="str">
            <v>Masspay</v>
          </cell>
        </row>
        <row r="3778">
          <cell r="J3778" t="str">
            <v>EU-Paysera-08/2025</v>
          </cell>
          <cell r="K3778">
            <v>45931</v>
          </cell>
          <cell r="L3778" t="str">
            <v>Monthly Billing</v>
          </cell>
          <cell r="M3778">
            <v>17086.5</v>
          </cell>
          <cell r="N3778">
            <v>17086.5</v>
          </cell>
          <cell r="O3778">
            <v>0</v>
          </cell>
          <cell r="P3778" t="str">
            <v>Aug/2025</v>
          </cell>
          <cell r="Q3778">
            <v>17086.5</v>
          </cell>
          <cell r="R3778">
            <v>121</v>
          </cell>
          <cell r="S3778">
            <v>0</v>
          </cell>
          <cell r="T3778" t="str">
            <v>Active</v>
          </cell>
          <cell r="U3778" t="str">
            <v>Masspay</v>
          </cell>
        </row>
        <row r="3779">
          <cell r="J3779" t="str">
            <v>EU-Paysera-09/2025</v>
          </cell>
          <cell r="K3779">
            <v>45961</v>
          </cell>
          <cell r="L3779" t="str">
            <v>Monthly Billing</v>
          </cell>
          <cell r="M3779">
            <v>16380.3</v>
          </cell>
          <cell r="N3779">
            <v>16380.3</v>
          </cell>
          <cell r="O3779">
            <v>0</v>
          </cell>
          <cell r="P3779" t="str">
            <v>Sep/2025</v>
          </cell>
          <cell r="Q3779">
            <v>16380.3</v>
          </cell>
          <cell r="R3779">
            <v>91</v>
          </cell>
          <cell r="S3779">
            <v>0</v>
          </cell>
          <cell r="T3779" t="str">
            <v>Active</v>
          </cell>
          <cell r="U3779" t="str">
            <v>Masspay</v>
          </cell>
        </row>
        <row r="3780">
          <cell r="J3780" t="str">
            <v>SG -pbm investor services pte ltd-01/2022</v>
          </cell>
          <cell r="K3780">
            <v>44568</v>
          </cell>
          <cell r="L3780" t="str">
            <v>Monthly Billing</v>
          </cell>
          <cell r="M3780">
            <v>165</v>
          </cell>
          <cell r="N3780">
            <v>165</v>
          </cell>
          <cell r="O3780"/>
          <cell r="P3780" t="str">
            <v>Jan/2022</v>
          </cell>
          <cell r="Q3780">
            <v>165</v>
          </cell>
          <cell r="R3780">
            <v>1484</v>
          </cell>
          <cell r="S3780">
            <v>0</v>
          </cell>
          <cell r="T3780" t="str">
            <v>Active</v>
          </cell>
          <cell r="U3780" t="str">
            <v>Masspay</v>
          </cell>
        </row>
        <row r="3781">
          <cell r="J3781" t="str">
            <v>SG -pbm investor services pte ltd-06/2022</v>
          </cell>
          <cell r="K3781">
            <v>44719</v>
          </cell>
          <cell r="L3781" t="str">
            <v>Monthly Billing</v>
          </cell>
          <cell r="M3781">
            <v>180</v>
          </cell>
          <cell r="N3781">
            <v>180</v>
          </cell>
          <cell r="O3781"/>
          <cell r="P3781" t="str">
            <v>Jun/2022</v>
          </cell>
          <cell r="Q3781">
            <v>180</v>
          </cell>
          <cell r="R3781">
            <v>1333</v>
          </cell>
          <cell r="S3781">
            <v>0</v>
          </cell>
          <cell r="T3781" t="str">
            <v>Active</v>
          </cell>
          <cell r="U3781" t="str">
            <v>Masspay</v>
          </cell>
        </row>
        <row r="3782">
          <cell r="J3782" t="str">
            <v>SG-pbm-07/2022</v>
          </cell>
          <cell r="K3782">
            <v>44749</v>
          </cell>
          <cell r="L3782" t="str">
            <v>Monthly Billing</v>
          </cell>
          <cell r="M3782">
            <v>30</v>
          </cell>
          <cell r="N3782">
            <v>30</v>
          </cell>
          <cell r="O3782"/>
          <cell r="P3782" t="str">
            <v>Jul/2022</v>
          </cell>
          <cell r="Q3782">
            <v>30</v>
          </cell>
          <cell r="R3782">
            <v>1303</v>
          </cell>
          <cell r="S3782">
            <v>0</v>
          </cell>
          <cell r="T3782" t="str">
            <v>Active</v>
          </cell>
          <cell r="U3782" t="str">
            <v>Masspay</v>
          </cell>
        </row>
        <row r="3783">
          <cell r="J3783" t="str">
            <v>SG-pbm investor services pte ltd-11/2022</v>
          </cell>
          <cell r="K3783">
            <v>44907</v>
          </cell>
          <cell r="L3783" t="str">
            <v>Monthly Billing</v>
          </cell>
          <cell r="M3783">
            <v>15</v>
          </cell>
          <cell r="N3783">
            <v>45</v>
          </cell>
          <cell r="O3783"/>
          <cell r="P3783" t="str">
            <v>Nov/2022</v>
          </cell>
          <cell r="Q3783">
            <v>15</v>
          </cell>
          <cell r="R3783">
            <v>1145</v>
          </cell>
          <cell r="S3783">
            <v>0</v>
          </cell>
          <cell r="T3783" t="str">
            <v>Active</v>
          </cell>
          <cell r="U3783" t="str">
            <v>Masspay</v>
          </cell>
        </row>
        <row r="3784">
          <cell r="J3784" t="str">
            <v>SG-pbm investor services pte ltd-01/2023</v>
          </cell>
          <cell r="K3784">
            <v>44964</v>
          </cell>
          <cell r="L3784" t="str">
            <v>Monthly Billing</v>
          </cell>
          <cell r="M3784">
            <v>40</v>
          </cell>
          <cell r="N3784">
            <v>430</v>
          </cell>
          <cell r="O3784"/>
          <cell r="P3784" t="str">
            <v>Jan/2023</v>
          </cell>
          <cell r="Q3784">
            <v>40</v>
          </cell>
          <cell r="R3784">
            <v>1088</v>
          </cell>
          <cell r="S3784">
            <v>0</v>
          </cell>
          <cell r="T3784" t="str">
            <v>Active</v>
          </cell>
          <cell r="U3784" t="str">
            <v>Masspay</v>
          </cell>
        </row>
        <row r="3785">
          <cell r="J3785" t="str">
            <v>SG-pbm-02/2023</v>
          </cell>
          <cell r="K3785">
            <v>44992</v>
          </cell>
          <cell r="L3785" t="str">
            <v>Monthly Billing</v>
          </cell>
          <cell r="M3785">
            <v>30</v>
          </cell>
          <cell r="N3785">
            <v>30</v>
          </cell>
          <cell r="O3785"/>
          <cell r="P3785" t="str">
            <v>Feb/2023</v>
          </cell>
          <cell r="Q3785">
            <v>30</v>
          </cell>
          <cell r="R3785">
            <v>1060</v>
          </cell>
          <cell r="S3785">
            <v>0</v>
          </cell>
          <cell r="T3785" t="str">
            <v>Active</v>
          </cell>
          <cell r="U3785" t="str">
            <v>Masspay</v>
          </cell>
        </row>
        <row r="3786">
          <cell r="J3786" t="str">
            <v>SG-pbm-04/2023</v>
          </cell>
          <cell r="K3786">
            <v>45054</v>
          </cell>
          <cell r="L3786" t="str">
            <v>Monthly Billing</v>
          </cell>
          <cell r="M3786">
            <v>15</v>
          </cell>
          <cell r="N3786">
            <v>15</v>
          </cell>
          <cell r="O3786"/>
          <cell r="P3786" t="str">
            <v>Apr/2023</v>
          </cell>
          <cell r="Q3786">
            <v>15</v>
          </cell>
          <cell r="R3786">
            <v>998</v>
          </cell>
          <cell r="S3786">
            <v>0</v>
          </cell>
          <cell r="T3786" t="str">
            <v>Active</v>
          </cell>
          <cell r="U3786" t="str">
            <v>Masspay</v>
          </cell>
        </row>
        <row r="3787">
          <cell r="J3787" t="str">
            <v>SG-pbm-06/2023</v>
          </cell>
          <cell r="K3787">
            <v>45114</v>
          </cell>
          <cell r="L3787" t="str">
            <v>Monthly Billing</v>
          </cell>
          <cell r="M3787">
            <v>15</v>
          </cell>
          <cell r="N3787">
            <v>30</v>
          </cell>
          <cell r="O3787"/>
          <cell r="P3787" t="str">
            <v>Jun/2023</v>
          </cell>
          <cell r="Q3787">
            <v>15</v>
          </cell>
          <cell r="R3787">
            <v>938</v>
          </cell>
          <cell r="S3787">
            <v>0</v>
          </cell>
          <cell r="T3787" t="str">
            <v>Active</v>
          </cell>
          <cell r="U3787" t="str">
            <v>Masspay</v>
          </cell>
        </row>
        <row r="3788">
          <cell r="J3788" t="str">
            <v>SG-pbm-07/2023</v>
          </cell>
          <cell r="K3788">
            <v>45145</v>
          </cell>
          <cell r="L3788" t="str">
            <v>Monthly Billing</v>
          </cell>
          <cell r="M3788">
            <v>30</v>
          </cell>
          <cell r="N3788">
            <v>30</v>
          </cell>
          <cell r="O3788"/>
          <cell r="P3788" t="str">
            <v>Jul/2023</v>
          </cell>
          <cell r="Q3788">
            <v>30</v>
          </cell>
          <cell r="R3788">
            <v>907</v>
          </cell>
          <cell r="S3788">
            <v>0</v>
          </cell>
          <cell r="T3788" t="str">
            <v>Active</v>
          </cell>
          <cell r="U3788" t="str">
            <v>Masspay</v>
          </cell>
        </row>
        <row r="3789">
          <cell r="J3789" t="str">
            <v>SG -pbm-08/2023</v>
          </cell>
          <cell r="K3789">
            <v>45176</v>
          </cell>
          <cell r="L3789" t="str">
            <v>Monthly Billing</v>
          </cell>
          <cell r="M3789">
            <v>15</v>
          </cell>
          <cell r="N3789">
            <v>15</v>
          </cell>
          <cell r="O3789"/>
          <cell r="P3789" t="str">
            <v>Aug/2023</v>
          </cell>
          <cell r="Q3789">
            <v>15</v>
          </cell>
          <cell r="R3789">
            <v>876</v>
          </cell>
          <cell r="S3789">
            <v>0</v>
          </cell>
          <cell r="T3789" t="str">
            <v>Active</v>
          </cell>
          <cell r="U3789" t="str">
            <v>Masspay</v>
          </cell>
        </row>
        <row r="3790">
          <cell r="J3790" t="str">
            <v>SG-pbm-12/2023</v>
          </cell>
          <cell r="K3790">
            <v>45299</v>
          </cell>
          <cell r="L3790" t="str">
            <v>Monthly Billing</v>
          </cell>
          <cell r="M3790">
            <v>15</v>
          </cell>
          <cell r="N3790">
            <v>15</v>
          </cell>
          <cell r="O3790"/>
          <cell r="P3790" t="str">
            <v>Dec/2023</v>
          </cell>
          <cell r="Q3790">
            <v>15</v>
          </cell>
          <cell r="R3790">
            <v>753</v>
          </cell>
          <cell r="S3790">
            <v>0</v>
          </cell>
          <cell r="T3790" t="str">
            <v>Active</v>
          </cell>
          <cell r="U3790" t="str">
            <v>Masspay</v>
          </cell>
        </row>
        <row r="3791">
          <cell r="J3791" t="str">
            <v>SG-pbm-01/2024</v>
          </cell>
          <cell r="K3791">
            <v>45329</v>
          </cell>
          <cell r="L3791" t="str">
            <v>Monthly Billing</v>
          </cell>
          <cell r="M3791">
            <v>15</v>
          </cell>
          <cell r="N3791">
            <v>15</v>
          </cell>
          <cell r="O3791"/>
          <cell r="P3791" t="str">
            <v>Jan/2024</v>
          </cell>
          <cell r="Q3791">
            <v>15</v>
          </cell>
          <cell r="R3791">
            <v>723</v>
          </cell>
          <cell r="S3791">
            <v>0</v>
          </cell>
          <cell r="T3791" t="str">
            <v>Active</v>
          </cell>
          <cell r="U3791" t="str">
            <v>Masspay</v>
          </cell>
        </row>
        <row r="3792">
          <cell r="J3792" t="str">
            <v>SG-pbm-02/2024</v>
          </cell>
          <cell r="K3792">
            <v>45358</v>
          </cell>
          <cell r="L3792" t="str">
            <v>Monthly Billing</v>
          </cell>
          <cell r="M3792">
            <v>15</v>
          </cell>
          <cell r="N3792">
            <v>15</v>
          </cell>
          <cell r="O3792"/>
          <cell r="P3792" t="str">
            <v>Feb/2024</v>
          </cell>
          <cell r="Q3792">
            <v>15</v>
          </cell>
          <cell r="R3792">
            <v>694</v>
          </cell>
          <cell r="S3792">
            <v>0</v>
          </cell>
          <cell r="T3792" t="str">
            <v>Active</v>
          </cell>
          <cell r="U3792" t="str">
            <v>Masspay</v>
          </cell>
        </row>
        <row r="3793">
          <cell r="J3793" t="str">
            <v>SG-pbm-03/2024</v>
          </cell>
          <cell r="K3793">
            <v>45390</v>
          </cell>
          <cell r="L3793" t="str">
            <v>Monthly Billing</v>
          </cell>
          <cell r="M3793">
            <v>30</v>
          </cell>
          <cell r="N3793">
            <v>30</v>
          </cell>
          <cell r="O3793"/>
          <cell r="P3793" t="str">
            <v>Mar/2024</v>
          </cell>
          <cell r="Q3793">
            <v>30</v>
          </cell>
          <cell r="R3793">
            <v>662</v>
          </cell>
          <cell r="S3793">
            <v>0</v>
          </cell>
          <cell r="T3793" t="str">
            <v>Active</v>
          </cell>
          <cell r="U3793" t="str">
            <v>Masspay</v>
          </cell>
        </row>
        <row r="3794">
          <cell r="J3794" t="str">
            <v>SG-pbm-07/2024</v>
          </cell>
          <cell r="K3794">
            <v>45511</v>
          </cell>
          <cell r="L3794" t="str">
            <v>Monthly Billing</v>
          </cell>
          <cell r="M3794">
            <v>15</v>
          </cell>
          <cell r="N3794">
            <v>15</v>
          </cell>
          <cell r="O3794"/>
          <cell r="P3794" t="str">
            <v>Jul/2024</v>
          </cell>
          <cell r="Q3794">
            <v>15</v>
          </cell>
          <cell r="R3794">
            <v>541</v>
          </cell>
          <cell r="S3794">
            <v>0</v>
          </cell>
          <cell r="T3794" t="str">
            <v>Active</v>
          </cell>
          <cell r="U3794" t="str">
            <v>Masspay</v>
          </cell>
        </row>
        <row r="3795">
          <cell r="J3795" t="str">
            <v>SG-pbm-10/2024</v>
          </cell>
          <cell r="K3795">
            <v>45603</v>
          </cell>
          <cell r="L3795" t="str">
            <v>Monthly Billing</v>
          </cell>
          <cell r="M3795">
            <v>15</v>
          </cell>
          <cell r="N3795">
            <v>15</v>
          </cell>
          <cell r="O3795"/>
          <cell r="P3795" t="str">
            <v>Oct/2024</v>
          </cell>
          <cell r="Q3795">
            <v>15</v>
          </cell>
          <cell r="R3795">
            <v>449</v>
          </cell>
          <cell r="S3795">
            <v>0</v>
          </cell>
          <cell r="T3795" t="str">
            <v>Active</v>
          </cell>
          <cell r="U3795" t="str">
            <v>Masspay</v>
          </cell>
        </row>
        <row r="3796">
          <cell r="J3796" t="str">
            <v>SG-pbm-11/2024</v>
          </cell>
          <cell r="K3796">
            <v>45633</v>
          </cell>
          <cell r="L3796" t="str">
            <v>Monthly Billing</v>
          </cell>
          <cell r="M3796">
            <v>15</v>
          </cell>
          <cell r="N3796">
            <v>15</v>
          </cell>
          <cell r="O3796"/>
          <cell r="P3796" t="str">
            <v>Nov/2024</v>
          </cell>
          <cell r="Q3796">
            <v>0</v>
          </cell>
          <cell r="R3796">
            <v>419</v>
          </cell>
          <cell r="S3796">
            <v>0</v>
          </cell>
          <cell r="T3796" t="str">
            <v>Active</v>
          </cell>
          <cell r="U3796" t="str">
            <v>Masspay</v>
          </cell>
        </row>
        <row r="3797">
          <cell r="J3797" t="str">
            <v>US-PE Global Partners (DBA Payment Earth)-01/2023</v>
          </cell>
          <cell r="K3797">
            <v>44964</v>
          </cell>
          <cell r="L3797" t="str">
            <v>Monthly Billing</v>
          </cell>
          <cell r="M3797">
            <v>35.299999999999997</v>
          </cell>
          <cell r="N3797">
            <v>35.299999999999997</v>
          </cell>
          <cell r="O3797"/>
          <cell r="P3797" t="str">
            <v>Jan/2023</v>
          </cell>
          <cell r="Q3797">
            <v>35.299999999999997</v>
          </cell>
          <cell r="R3797">
            <v>1088</v>
          </cell>
          <cell r="S3797">
            <v>0</v>
          </cell>
          <cell r="T3797" t="str">
            <v>Active</v>
          </cell>
          <cell r="U3797" t="str">
            <v>Masspay</v>
          </cell>
        </row>
        <row r="3798">
          <cell r="J3798" t="str">
            <v>US -PEGlobalPartners-01/2023</v>
          </cell>
          <cell r="K3798">
            <v>44988</v>
          </cell>
          <cell r="L3798" t="str">
            <v>Client Setup Fee</v>
          </cell>
          <cell r="M3798">
            <v>3500</v>
          </cell>
          <cell r="N3798">
            <v>3500</v>
          </cell>
          <cell r="O3798"/>
          <cell r="P3798" t="str">
            <v>Feb/2023</v>
          </cell>
          <cell r="Q3798">
            <v>3500</v>
          </cell>
          <cell r="R3798">
            <v>1064</v>
          </cell>
          <cell r="S3798">
            <v>0</v>
          </cell>
          <cell r="T3798" t="str">
            <v>Active</v>
          </cell>
          <cell r="U3798" t="str">
            <v>Masspay</v>
          </cell>
        </row>
        <row r="3799">
          <cell r="J3799" t="str">
            <v>US-PEGlobalPartners-02/2023</v>
          </cell>
          <cell r="K3799">
            <v>44992</v>
          </cell>
          <cell r="L3799" t="str">
            <v>Monthly Billing</v>
          </cell>
          <cell r="M3799">
            <v>5.55</v>
          </cell>
          <cell r="N3799">
            <v>5.55</v>
          </cell>
          <cell r="O3799"/>
          <cell r="P3799" t="str">
            <v>Feb/2023</v>
          </cell>
          <cell r="Q3799">
            <v>5.55</v>
          </cell>
          <cell r="R3799">
            <v>1060</v>
          </cell>
          <cell r="S3799">
            <v>0</v>
          </cell>
          <cell r="T3799" t="str">
            <v>Active</v>
          </cell>
          <cell r="U3799" t="str">
            <v>Masspay</v>
          </cell>
        </row>
        <row r="3800">
          <cell r="J3800" t="str">
            <v>US-PEGlobalPartners-03/2023</v>
          </cell>
          <cell r="K3800">
            <v>45023</v>
          </cell>
          <cell r="L3800" t="str">
            <v>Monthly Billing</v>
          </cell>
          <cell r="M3800">
            <v>8.65</v>
          </cell>
          <cell r="N3800">
            <v>3508.65</v>
          </cell>
          <cell r="O3800"/>
          <cell r="P3800" t="str">
            <v>Mar/2023</v>
          </cell>
          <cell r="Q3800">
            <v>8.65</v>
          </cell>
          <cell r="R3800">
            <v>1029</v>
          </cell>
          <cell r="S3800">
            <v>0</v>
          </cell>
          <cell r="T3800" t="str">
            <v>Active</v>
          </cell>
          <cell r="U3800" t="str">
            <v>Masspay</v>
          </cell>
        </row>
        <row r="3801">
          <cell r="J3801" t="str">
            <v>US-PEGlobalPartners-04/2023</v>
          </cell>
          <cell r="K3801">
            <v>45054</v>
          </cell>
          <cell r="L3801" t="str">
            <v>Monthly Billing</v>
          </cell>
          <cell r="M3801">
            <v>3</v>
          </cell>
          <cell r="N3801">
            <v>3503</v>
          </cell>
          <cell r="O3801"/>
          <cell r="P3801" t="str">
            <v>Apr/2023</v>
          </cell>
          <cell r="Q3801">
            <v>3</v>
          </cell>
          <cell r="R3801">
            <v>998</v>
          </cell>
          <cell r="S3801">
            <v>0</v>
          </cell>
          <cell r="T3801" t="str">
            <v>Active</v>
          </cell>
          <cell r="U3801" t="str">
            <v>Masspay</v>
          </cell>
        </row>
        <row r="3802">
          <cell r="J3802" t="str">
            <v>US-PEGlobalPartners-05/2023</v>
          </cell>
          <cell r="K3802">
            <v>45084</v>
          </cell>
          <cell r="L3802" t="str">
            <v>Monthly Billing</v>
          </cell>
          <cell r="M3802">
            <v>1049.8499999999999</v>
          </cell>
          <cell r="N3802">
            <v>4549.8500000000004</v>
          </cell>
          <cell r="O3802"/>
          <cell r="P3802" t="str">
            <v>May/2023</v>
          </cell>
          <cell r="Q3802">
            <v>1049.8499999999999</v>
          </cell>
          <cell r="R3802">
            <v>968</v>
          </cell>
          <cell r="S3802">
            <v>0</v>
          </cell>
          <cell r="T3802" t="str">
            <v>Active</v>
          </cell>
          <cell r="U3802" t="str">
            <v>Masspay</v>
          </cell>
        </row>
        <row r="3803">
          <cell r="J3803" t="str">
            <v>US-PEGlobalPartners-06/2023</v>
          </cell>
          <cell r="K3803">
            <v>45114</v>
          </cell>
          <cell r="L3803" t="str">
            <v>Monthly Billing</v>
          </cell>
          <cell r="M3803">
            <v>62.1</v>
          </cell>
          <cell r="N3803">
            <v>3562.1</v>
          </cell>
          <cell r="O3803"/>
          <cell r="P3803" t="str">
            <v>Jun/2023</v>
          </cell>
          <cell r="Q3803">
            <v>62.1</v>
          </cell>
          <cell r="R3803">
            <v>938</v>
          </cell>
          <cell r="S3803">
            <v>0</v>
          </cell>
          <cell r="T3803" t="str">
            <v>Active</v>
          </cell>
          <cell r="U3803" t="str">
            <v>Masspay</v>
          </cell>
        </row>
        <row r="3804">
          <cell r="J3804" t="str">
            <v>US-PEGlobalPartners-07/2023</v>
          </cell>
          <cell r="K3804">
            <v>45145</v>
          </cell>
          <cell r="L3804" t="str">
            <v>Monthly Billing</v>
          </cell>
          <cell r="M3804">
            <v>10.3</v>
          </cell>
          <cell r="N3804">
            <v>3510.3</v>
          </cell>
          <cell r="O3804"/>
          <cell r="P3804" t="str">
            <v>Jul/2023</v>
          </cell>
          <cell r="Q3804">
            <v>10.3</v>
          </cell>
          <cell r="R3804">
            <v>907</v>
          </cell>
          <cell r="S3804">
            <v>0</v>
          </cell>
          <cell r="T3804" t="str">
            <v>Active</v>
          </cell>
          <cell r="U3804" t="str">
            <v>Masspay</v>
          </cell>
        </row>
        <row r="3805">
          <cell r="J3805" t="str">
            <v>US -PEGlobalPartners-08/2023</v>
          </cell>
          <cell r="K3805">
            <v>45176</v>
          </cell>
          <cell r="L3805" t="str">
            <v>Monthly Billing</v>
          </cell>
          <cell r="M3805">
            <v>30.7</v>
          </cell>
          <cell r="N3805">
            <v>3530.7</v>
          </cell>
          <cell r="O3805"/>
          <cell r="P3805" t="str">
            <v>Aug/2023</v>
          </cell>
          <cell r="Q3805">
            <v>30.7</v>
          </cell>
          <cell r="R3805">
            <v>876</v>
          </cell>
          <cell r="S3805">
            <v>0</v>
          </cell>
          <cell r="T3805" t="str">
            <v>Active</v>
          </cell>
          <cell r="U3805" t="str">
            <v>Masspay</v>
          </cell>
        </row>
        <row r="3806">
          <cell r="J3806" t="str">
            <v>US-PEGlobalPartners-09/2023</v>
          </cell>
          <cell r="K3806">
            <v>45206</v>
          </cell>
          <cell r="L3806" t="str">
            <v>Monthly Billing</v>
          </cell>
          <cell r="M3806">
            <v>55</v>
          </cell>
          <cell r="N3806">
            <v>3555</v>
          </cell>
          <cell r="O3806"/>
          <cell r="P3806" t="str">
            <v>Sep/2023</v>
          </cell>
          <cell r="Q3806">
            <v>55</v>
          </cell>
          <cell r="R3806">
            <v>846</v>
          </cell>
          <cell r="S3806">
            <v>0</v>
          </cell>
          <cell r="T3806" t="str">
            <v>Active</v>
          </cell>
          <cell r="U3806" t="str">
            <v>Masspay</v>
          </cell>
        </row>
        <row r="3807">
          <cell r="J3807" t="str">
            <v>US-PEGlobalPartners-11/2023</v>
          </cell>
          <cell r="K3807">
            <v>45267</v>
          </cell>
          <cell r="L3807" t="str">
            <v>Monthly Billing</v>
          </cell>
          <cell r="M3807">
            <v>80.2</v>
          </cell>
          <cell r="N3807">
            <v>80.2</v>
          </cell>
          <cell r="O3807"/>
          <cell r="P3807" t="str">
            <v>Nov/2023</v>
          </cell>
          <cell r="Q3807">
            <v>80.2</v>
          </cell>
          <cell r="R3807">
            <v>785</v>
          </cell>
          <cell r="S3807">
            <v>0</v>
          </cell>
          <cell r="T3807" t="str">
            <v>Active</v>
          </cell>
          <cell r="U3807" t="str">
            <v>Masspay</v>
          </cell>
        </row>
        <row r="3808">
          <cell r="J3808" t="str">
            <v>US-PEGlobalPartners-10/2023</v>
          </cell>
          <cell r="K3808">
            <v>45268</v>
          </cell>
          <cell r="L3808" t="str">
            <v>Monthly Billing</v>
          </cell>
          <cell r="M3808">
            <v>134.1</v>
          </cell>
          <cell r="N3808">
            <v>134.1</v>
          </cell>
          <cell r="O3808"/>
          <cell r="P3808" t="str">
            <v>Oct/2023</v>
          </cell>
          <cell r="Q3808">
            <v>134.1</v>
          </cell>
          <cell r="R3808">
            <v>784</v>
          </cell>
          <cell r="S3808">
            <v>0</v>
          </cell>
          <cell r="T3808" t="str">
            <v>Active</v>
          </cell>
          <cell r="U3808" t="str">
            <v>Masspay</v>
          </cell>
        </row>
        <row r="3809">
          <cell r="J3809" t="str">
            <v>US-PEGlobalPartners-12/2023</v>
          </cell>
          <cell r="K3809">
            <v>45299</v>
          </cell>
          <cell r="L3809" t="str">
            <v>Monthly Billing</v>
          </cell>
          <cell r="M3809">
            <v>6.3</v>
          </cell>
          <cell r="N3809">
            <v>6.3</v>
          </cell>
          <cell r="O3809"/>
          <cell r="P3809" t="str">
            <v>Dec/2023</v>
          </cell>
          <cell r="Q3809">
            <v>6.3</v>
          </cell>
          <cell r="R3809">
            <v>753</v>
          </cell>
          <cell r="S3809">
            <v>0</v>
          </cell>
          <cell r="T3809" t="str">
            <v>Active</v>
          </cell>
          <cell r="U3809" t="str">
            <v>Masspay</v>
          </cell>
        </row>
        <row r="3810">
          <cell r="J3810" t="str">
            <v>US-PEGlobalPartners-01/2024</v>
          </cell>
          <cell r="K3810">
            <v>45329</v>
          </cell>
          <cell r="L3810" t="str">
            <v>Monthly Billing</v>
          </cell>
          <cell r="M3810">
            <v>51.75</v>
          </cell>
          <cell r="N3810">
            <v>51.75</v>
          </cell>
          <cell r="O3810"/>
          <cell r="P3810" t="str">
            <v>Jan/2024</v>
          </cell>
          <cell r="Q3810">
            <v>51.75</v>
          </cell>
          <cell r="R3810">
            <v>723</v>
          </cell>
          <cell r="S3810">
            <v>0</v>
          </cell>
          <cell r="T3810" t="str">
            <v>Active</v>
          </cell>
          <cell r="U3810" t="str">
            <v>Masspay</v>
          </cell>
        </row>
        <row r="3811">
          <cell r="J3811" t="str">
            <v>US-PEGlobalPartners-02/2024</v>
          </cell>
          <cell r="K3811">
            <v>45358</v>
          </cell>
          <cell r="L3811" t="str">
            <v>Monthly Billing</v>
          </cell>
          <cell r="M3811">
            <v>22</v>
          </cell>
          <cell r="N3811">
            <v>22</v>
          </cell>
          <cell r="O3811"/>
          <cell r="P3811" t="str">
            <v>Feb/2024</v>
          </cell>
          <cell r="Q3811">
            <v>22</v>
          </cell>
          <cell r="R3811">
            <v>694</v>
          </cell>
          <cell r="S3811">
            <v>0</v>
          </cell>
          <cell r="T3811" t="str">
            <v>Active</v>
          </cell>
          <cell r="U3811" t="str">
            <v>Masspay</v>
          </cell>
        </row>
        <row r="3812">
          <cell r="J3812" t="str">
            <v>US-PEGlobalPartners-04/2024</v>
          </cell>
          <cell r="K3812">
            <v>45419</v>
          </cell>
          <cell r="L3812" t="str">
            <v>Monthly Billing</v>
          </cell>
          <cell r="M3812">
            <v>20.3</v>
          </cell>
          <cell r="N3812">
            <v>20.3</v>
          </cell>
          <cell r="O3812"/>
          <cell r="P3812" t="str">
            <v>Apr/2024</v>
          </cell>
          <cell r="Q3812">
            <v>20.3</v>
          </cell>
          <cell r="R3812">
            <v>633</v>
          </cell>
          <cell r="S3812">
            <v>0</v>
          </cell>
          <cell r="T3812" t="str">
            <v>Active</v>
          </cell>
          <cell r="U3812" t="str">
            <v>Masspay</v>
          </cell>
        </row>
        <row r="3813">
          <cell r="J3813" t="str">
            <v>US-PEGlobalPartners-05/2024</v>
          </cell>
          <cell r="K3813">
            <v>45450</v>
          </cell>
          <cell r="L3813" t="str">
            <v>Monthly Billing</v>
          </cell>
          <cell r="M3813">
            <v>0.4</v>
          </cell>
          <cell r="N3813">
            <v>0.4</v>
          </cell>
          <cell r="O3813"/>
          <cell r="P3813" t="str">
            <v>May/2024</v>
          </cell>
          <cell r="Q3813">
            <v>0.4</v>
          </cell>
          <cell r="R3813">
            <v>602</v>
          </cell>
          <cell r="S3813">
            <v>0</v>
          </cell>
          <cell r="T3813" t="str">
            <v>Active</v>
          </cell>
          <cell r="U3813" t="str">
            <v>Masspay</v>
          </cell>
        </row>
        <row r="3814">
          <cell r="J3814" t="str">
            <v>US-PEGlobalPartners-06/2024</v>
          </cell>
          <cell r="K3814">
            <v>45481</v>
          </cell>
          <cell r="L3814" t="str">
            <v>Monthly Billing</v>
          </cell>
          <cell r="M3814">
            <v>0.8</v>
          </cell>
          <cell r="N3814">
            <v>0.8</v>
          </cell>
          <cell r="O3814"/>
          <cell r="P3814" t="str">
            <v>Jun/2024</v>
          </cell>
          <cell r="Q3814">
            <v>0.8</v>
          </cell>
          <cell r="R3814">
            <v>571</v>
          </cell>
          <cell r="S3814">
            <v>0</v>
          </cell>
          <cell r="T3814" t="str">
            <v>Active</v>
          </cell>
          <cell r="U3814" t="str">
            <v>Masspay</v>
          </cell>
        </row>
        <row r="3815">
          <cell r="J3815" t="str">
            <v>US-PEGlobalPartners-07/2024</v>
          </cell>
          <cell r="K3815">
            <v>45511</v>
          </cell>
          <cell r="L3815" t="str">
            <v>Monthly Billing</v>
          </cell>
          <cell r="M3815">
            <v>0.8</v>
          </cell>
          <cell r="N3815">
            <v>0.8</v>
          </cell>
          <cell r="O3815"/>
          <cell r="P3815" t="str">
            <v>Jul/2024</v>
          </cell>
          <cell r="Q3815">
            <v>0.8</v>
          </cell>
          <cell r="R3815">
            <v>541</v>
          </cell>
          <cell r="S3815">
            <v>0</v>
          </cell>
          <cell r="T3815" t="str">
            <v>Active</v>
          </cell>
          <cell r="U3815" t="str">
            <v>Masspay</v>
          </cell>
        </row>
        <row r="3816">
          <cell r="J3816" t="str">
            <v>US-PEGlobalPartners-08/2024</v>
          </cell>
          <cell r="K3816">
            <v>45542</v>
          </cell>
          <cell r="L3816" t="str">
            <v>Monthly Billing</v>
          </cell>
          <cell r="M3816">
            <v>10.4</v>
          </cell>
          <cell r="N3816">
            <v>10.4</v>
          </cell>
          <cell r="O3816"/>
          <cell r="P3816" t="str">
            <v>Aug/2024</v>
          </cell>
          <cell r="Q3816">
            <v>10.4</v>
          </cell>
          <cell r="R3816">
            <v>510</v>
          </cell>
          <cell r="S3816">
            <v>0</v>
          </cell>
          <cell r="T3816" t="str">
            <v>Active</v>
          </cell>
          <cell r="U3816" t="str">
            <v>Masspay</v>
          </cell>
        </row>
        <row r="3817">
          <cell r="J3817" t="str">
            <v>US-PEGlobalPartners-09/2024</v>
          </cell>
          <cell r="K3817">
            <v>45572</v>
          </cell>
          <cell r="L3817" t="str">
            <v>Monthly Billing</v>
          </cell>
          <cell r="M3817">
            <v>32.200000000000003</v>
          </cell>
          <cell r="N3817">
            <v>32.200000000000003</v>
          </cell>
          <cell r="O3817"/>
          <cell r="P3817" t="str">
            <v>Sep/2024</v>
          </cell>
          <cell r="Q3817">
            <v>32.200000000000003</v>
          </cell>
          <cell r="R3817">
            <v>480</v>
          </cell>
          <cell r="S3817">
            <v>0</v>
          </cell>
          <cell r="T3817" t="str">
            <v>Active</v>
          </cell>
          <cell r="U3817" t="str">
            <v>Masspay</v>
          </cell>
        </row>
        <row r="3818">
          <cell r="J3818" t="str">
            <v>US-PEGlobalPartners-10/2024</v>
          </cell>
          <cell r="K3818">
            <v>45603</v>
          </cell>
          <cell r="L3818" t="str">
            <v>Monthly Billing</v>
          </cell>
          <cell r="M3818">
            <v>5.15</v>
          </cell>
          <cell r="N3818">
            <v>5.15</v>
          </cell>
          <cell r="O3818"/>
          <cell r="P3818" t="str">
            <v>Oct/2024</v>
          </cell>
          <cell r="Q3818">
            <v>5.15</v>
          </cell>
          <cell r="R3818">
            <v>449</v>
          </cell>
          <cell r="S3818">
            <v>0</v>
          </cell>
          <cell r="T3818" t="str">
            <v>Active</v>
          </cell>
          <cell r="U3818" t="str">
            <v>Masspay</v>
          </cell>
        </row>
        <row r="3819">
          <cell r="J3819" t="str">
            <v>US-PEGlobalPartners-11/2024</v>
          </cell>
          <cell r="K3819">
            <v>45633</v>
          </cell>
          <cell r="L3819" t="str">
            <v>Monthly Billing</v>
          </cell>
          <cell r="M3819">
            <v>1.55</v>
          </cell>
          <cell r="N3819">
            <v>1.55</v>
          </cell>
          <cell r="O3819"/>
          <cell r="P3819" t="str">
            <v>Nov/2024</v>
          </cell>
          <cell r="Q3819">
            <v>0</v>
          </cell>
          <cell r="R3819">
            <v>419</v>
          </cell>
          <cell r="S3819">
            <v>0</v>
          </cell>
          <cell r="T3819" t="str">
            <v>Active</v>
          </cell>
          <cell r="U3819" t="str">
            <v>Masspay</v>
          </cell>
        </row>
        <row r="3820">
          <cell r="J3820" t="str">
            <v>US-PEGlobalPartners-12/2024</v>
          </cell>
          <cell r="K3820">
            <v>45664</v>
          </cell>
          <cell r="L3820" t="str">
            <v>Monthly Billing</v>
          </cell>
          <cell r="M3820">
            <v>31.75</v>
          </cell>
          <cell r="N3820">
            <v>31.75</v>
          </cell>
          <cell r="O3820">
            <v>0</v>
          </cell>
          <cell r="P3820" t="str">
            <v>Dec-2024</v>
          </cell>
          <cell r="Q3820">
            <v>31.75</v>
          </cell>
          <cell r="R3820">
            <v>388</v>
          </cell>
          <cell r="S3820">
            <v>0</v>
          </cell>
          <cell r="T3820" t="str">
            <v>Active</v>
          </cell>
          <cell r="U3820" t="str">
            <v>Masspay</v>
          </cell>
        </row>
        <row r="3821">
          <cell r="J3821" t="str">
            <v>US-PEGlobalPartners-01/2025</v>
          </cell>
          <cell r="K3821">
            <v>45695</v>
          </cell>
          <cell r="L3821" t="str">
            <v>Monthly Billing</v>
          </cell>
          <cell r="M3821">
            <v>190.5</v>
          </cell>
          <cell r="N3821">
            <v>380.5</v>
          </cell>
          <cell r="O3821"/>
          <cell r="P3821" t="str">
            <v>Jan/2025</v>
          </cell>
          <cell r="Q3821">
            <v>190.5</v>
          </cell>
          <cell r="R3821">
            <v>357</v>
          </cell>
          <cell r="S3821">
            <v>0</v>
          </cell>
          <cell r="T3821" t="str">
            <v>Active</v>
          </cell>
          <cell r="U3821" t="str">
            <v>Masspay</v>
          </cell>
        </row>
        <row r="3822">
          <cell r="J3822" t="str">
            <v>US-PEGlobalPartners-02/2025</v>
          </cell>
          <cell r="K3822">
            <v>45723</v>
          </cell>
          <cell r="L3822" t="str">
            <v>Monthly Billing</v>
          </cell>
          <cell r="M3822">
            <v>60.3</v>
          </cell>
          <cell r="N3822">
            <v>60.3</v>
          </cell>
          <cell r="O3822"/>
          <cell r="P3822" t="str">
            <v>Feb/2025</v>
          </cell>
          <cell r="Q3822">
            <v>60.3</v>
          </cell>
          <cell r="R3822">
            <v>329</v>
          </cell>
          <cell r="S3822">
            <v>0</v>
          </cell>
          <cell r="T3822" t="str">
            <v>Active</v>
          </cell>
          <cell r="U3822" t="str">
            <v>Masspay</v>
          </cell>
        </row>
        <row r="3823">
          <cell r="J3823" t="str">
            <v>US-PEGlobalPartners-03/2025</v>
          </cell>
          <cell r="K3823">
            <v>45754</v>
          </cell>
          <cell r="L3823" t="str">
            <v>Monthly Billing</v>
          </cell>
          <cell r="M3823">
            <v>52</v>
          </cell>
          <cell r="N3823">
            <v>52</v>
          </cell>
          <cell r="O3823"/>
          <cell r="P3823" t="str">
            <v>Mar/2025</v>
          </cell>
          <cell r="Q3823">
            <v>52</v>
          </cell>
          <cell r="R3823">
            <v>298</v>
          </cell>
          <cell r="S3823">
            <v>0</v>
          </cell>
          <cell r="T3823" t="str">
            <v>Active</v>
          </cell>
          <cell r="U3823" t="str">
            <v>Masspay</v>
          </cell>
        </row>
        <row r="3824">
          <cell r="J3824" t="str">
            <v>US-PEGlobalPartners-04/2025</v>
          </cell>
          <cell r="K3824">
            <v>45784</v>
          </cell>
          <cell r="L3824" t="str">
            <v>Monthly Billing</v>
          </cell>
          <cell r="M3824">
            <v>52</v>
          </cell>
          <cell r="N3824">
            <v>0</v>
          </cell>
          <cell r="O3824">
            <v>0</v>
          </cell>
          <cell r="P3824" t="str">
            <v>Apr/2025</v>
          </cell>
          <cell r="Q3824">
            <v>52</v>
          </cell>
          <cell r="R3824">
            <v>268</v>
          </cell>
          <cell r="S3824">
            <v>0</v>
          </cell>
          <cell r="T3824" t="str">
            <v>Active</v>
          </cell>
          <cell r="U3824" t="str">
            <v>Masspay</v>
          </cell>
        </row>
        <row r="3825">
          <cell r="J3825" t="str">
            <v>US-PEGlobalPartners-05/2025</v>
          </cell>
          <cell r="K3825">
            <v>45815</v>
          </cell>
          <cell r="L3825" t="str">
            <v>Monthly Billing</v>
          </cell>
          <cell r="M3825">
            <v>48.2</v>
          </cell>
          <cell r="N3825">
            <v>48.2</v>
          </cell>
          <cell r="O3825"/>
          <cell r="P3825" t="str">
            <v>May/2025</v>
          </cell>
          <cell r="Q3825">
            <v>48.2</v>
          </cell>
          <cell r="R3825">
            <v>237</v>
          </cell>
          <cell r="S3825">
            <v>0</v>
          </cell>
          <cell r="T3825" t="str">
            <v>Active</v>
          </cell>
          <cell r="U3825" t="str">
            <v>Masspay</v>
          </cell>
        </row>
        <row r="3826">
          <cell r="J3826" t="str">
            <v>US-PEGlobalPartners-06/2025</v>
          </cell>
          <cell r="K3826">
            <v>45845</v>
          </cell>
          <cell r="L3826" t="str">
            <v>Monthly Billing</v>
          </cell>
          <cell r="M3826">
            <v>84</v>
          </cell>
          <cell r="N3826">
            <v>84</v>
          </cell>
          <cell r="O3826">
            <v>0</v>
          </cell>
          <cell r="P3826" t="str">
            <v>Jun/2025</v>
          </cell>
          <cell r="Q3826">
            <v>84</v>
          </cell>
          <cell r="R3826">
            <v>207</v>
          </cell>
          <cell r="S3826">
            <v>0</v>
          </cell>
          <cell r="T3826" t="str">
            <v>Active</v>
          </cell>
          <cell r="U3826" t="str">
            <v>Masspay</v>
          </cell>
        </row>
        <row r="3827">
          <cell r="J3827" t="str">
            <v>US-PEGlobalPartners-07/2025</v>
          </cell>
          <cell r="K3827">
            <v>45876</v>
          </cell>
          <cell r="L3827" t="str">
            <v>Monthly Billing</v>
          </cell>
          <cell r="M3827">
            <v>13.4</v>
          </cell>
          <cell r="N3827">
            <v>13.4</v>
          </cell>
          <cell r="O3827">
            <v>0</v>
          </cell>
          <cell r="P3827" t="str">
            <v>Jul/2025</v>
          </cell>
          <cell r="Q3827">
            <v>13.4</v>
          </cell>
          <cell r="R3827">
            <v>176</v>
          </cell>
          <cell r="S3827">
            <v>0</v>
          </cell>
          <cell r="T3827" t="str">
            <v>Active</v>
          </cell>
          <cell r="U3827" t="str">
            <v>Masspay</v>
          </cell>
        </row>
        <row r="3828">
          <cell r="J3828" t="str">
            <v>US-PEGlobalPartners-08/2025</v>
          </cell>
          <cell r="K3828">
            <v>45908</v>
          </cell>
          <cell r="L3828" t="str">
            <v>Monthly Billing</v>
          </cell>
          <cell r="M3828">
            <v>72.650000000000006</v>
          </cell>
          <cell r="N3828">
            <v>72.650000000000006</v>
          </cell>
          <cell r="O3828">
            <v>0</v>
          </cell>
          <cell r="P3828" t="str">
            <v>Aug/2025</v>
          </cell>
          <cell r="Q3828">
            <v>72.650000000000006</v>
          </cell>
          <cell r="R3828">
            <v>144</v>
          </cell>
          <cell r="S3828">
            <v>0</v>
          </cell>
          <cell r="T3828" t="str">
            <v>Active</v>
          </cell>
          <cell r="U3828" t="str">
            <v>Masspay</v>
          </cell>
        </row>
        <row r="3829">
          <cell r="J3829" t="str">
            <v>US-PEGlobalPartners-09/2025</v>
          </cell>
          <cell r="K3829">
            <v>45937</v>
          </cell>
          <cell r="L3829" t="str">
            <v>Monthly Billing</v>
          </cell>
          <cell r="M3829">
            <v>160.30000000000001</v>
          </cell>
          <cell r="N3829">
            <v>160.30000000000001</v>
          </cell>
          <cell r="O3829">
            <v>0</v>
          </cell>
          <cell r="P3829" t="str">
            <v>Sep/2025</v>
          </cell>
          <cell r="Q3829">
            <v>160.30000000000001</v>
          </cell>
          <cell r="R3829">
            <v>115</v>
          </cell>
          <cell r="S3829">
            <v>0</v>
          </cell>
          <cell r="T3829" t="str">
            <v>Active</v>
          </cell>
          <cell r="U3829" t="str">
            <v>Masspay</v>
          </cell>
        </row>
        <row r="3830">
          <cell r="J3830" t="str">
            <v>US-PEGlobalPartners-10/2025</v>
          </cell>
          <cell r="K3830">
            <v>45968</v>
          </cell>
          <cell r="L3830" t="str">
            <v>Monthly Billing</v>
          </cell>
          <cell r="M3830">
            <v>97.3</v>
          </cell>
          <cell r="N3830">
            <v>97.3</v>
          </cell>
          <cell r="O3830">
            <v>0</v>
          </cell>
          <cell r="P3830" t="str">
            <v>Oct/2025</v>
          </cell>
          <cell r="Q3830">
            <v>97.3</v>
          </cell>
          <cell r="R3830">
            <v>84</v>
          </cell>
          <cell r="S3830">
            <v>0</v>
          </cell>
          <cell r="T3830" t="str">
            <v>Active</v>
          </cell>
          <cell r="U3830" t="str">
            <v>Masspay</v>
          </cell>
        </row>
        <row r="3831">
          <cell r="J3831" t="str">
            <v>US-PEGlobalPartners-11/2025</v>
          </cell>
          <cell r="K3831">
            <v>45999</v>
          </cell>
          <cell r="L3831" t="str">
            <v>Monthly Billing</v>
          </cell>
          <cell r="M3831">
            <v>89.05</v>
          </cell>
          <cell r="N3831">
            <v>89.05</v>
          </cell>
          <cell r="O3831">
            <v>0</v>
          </cell>
          <cell r="P3831" t="str">
            <v>Nov/2025</v>
          </cell>
          <cell r="Q3831">
            <v>89.05</v>
          </cell>
          <cell r="R3831">
            <v>53</v>
          </cell>
          <cell r="S3831">
            <v>0</v>
          </cell>
          <cell r="T3831" t="str">
            <v>Active</v>
          </cell>
          <cell r="U3831" t="str">
            <v>Masspay</v>
          </cell>
        </row>
        <row r="3832">
          <cell r="J3832" t="str">
            <v>US-PEGlobalPartners-12/2025</v>
          </cell>
          <cell r="K3832">
            <v>46029</v>
          </cell>
          <cell r="L3832" t="str">
            <v>Monthly Billing</v>
          </cell>
          <cell r="M3832">
            <v>173.5</v>
          </cell>
          <cell r="N3832">
            <v>173.5</v>
          </cell>
          <cell r="O3832">
            <v>0</v>
          </cell>
          <cell r="P3832" t="str">
            <v>Dec/2025</v>
          </cell>
          <cell r="Q3832">
            <v>173.5</v>
          </cell>
          <cell r="R3832">
            <v>23</v>
          </cell>
          <cell r="S3832">
            <v>0</v>
          </cell>
          <cell r="T3832" t="str">
            <v>Active</v>
          </cell>
          <cell r="U3832" t="str">
            <v>Masspay</v>
          </cell>
        </row>
        <row r="3833">
          <cell r="J3833" t="str">
            <v>SG-peacock container pte ltd-03/2023</v>
          </cell>
          <cell r="K3833">
            <v>45043</v>
          </cell>
          <cell r="L3833" t="str">
            <v>Monthly Billing</v>
          </cell>
          <cell r="M3833">
            <v>475</v>
          </cell>
          <cell r="N3833">
            <v>475</v>
          </cell>
          <cell r="O3833"/>
          <cell r="P3833" t="str">
            <v>Mar/2023</v>
          </cell>
          <cell r="Q3833">
            <v>475</v>
          </cell>
          <cell r="R3833">
            <v>1009</v>
          </cell>
          <cell r="S3833">
            <v>0</v>
          </cell>
          <cell r="T3833" t="str">
            <v>Active</v>
          </cell>
          <cell r="U3833" t="str">
            <v>Masspay</v>
          </cell>
        </row>
        <row r="3834">
          <cell r="J3834" t="str">
            <v>SG-peacock container pte ltd-04/2023</v>
          </cell>
          <cell r="K3834">
            <v>45054</v>
          </cell>
          <cell r="L3834" t="str">
            <v>Monthly Billing</v>
          </cell>
          <cell r="M3834">
            <v>25</v>
          </cell>
          <cell r="N3834">
            <v>25</v>
          </cell>
          <cell r="O3834"/>
          <cell r="P3834" t="str">
            <v>Apr/2023</v>
          </cell>
          <cell r="Q3834">
            <v>25</v>
          </cell>
          <cell r="R3834">
            <v>998</v>
          </cell>
          <cell r="S3834">
            <v>0</v>
          </cell>
          <cell r="T3834" t="str">
            <v>Active</v>
          </cell>
          <cell r="U3834" t="str">
            <v>Masspay</v>
          </cell>
        </row>
        <row r="3835">
          <cell r="J3835" t="str">
            <v>CA-pesapeer incorporated-11/2022</v>
          </cell>
          <cell r="K3835">
            <v>44907</v>
          </cell>
          <cell r="L3835" t="str">
            <v>Monthly Billing</v>
          </cell>
          <cell r="M3835">
            <v>3000</v>
          </cell>
          <cell r="N3835">
            <v>3000</v>
          </cell>
          <cell r="O3835"/>
          <cell r="P3835" t="str">
            <v>Nov/2022</v>
          </cell>
          <cell r="Q3835">
            <v>3000</v>
          </cell>
          <cell r="R3835">
            <v>1145</v>
          </cell>
          <cell r="S3835">
            <v>0</v>
          </cell>
          <cell r="T3835" t="str">
            <v>Active</v>
          </cell>
          <cell r="U3835" t="str">
            <v>Masspay</v>
          </cell>
        </row>
        <row r="3836">
          <cell r="J3836" t="str">
            <v>CA-pesapeer incorporated-12/2022</v>
          </cell>
          <cell r="K3836">
            <v>44933</v>
          </cell>
          <cell r="L3836" t="str">
            <v>Monthly Billing</v>
          </cell>
          <cell r="M3836">
            <v>3000</v>
          </cell>
          <cell r="N3836">
            <v>3000</v>
          </cell>
          <cell r="O3836"/>
          <cell r="P3836" t="str">
            <v>Dec/2022</v>
          </cell>
          <cell r="Q3836">
            <v>3000</v>
          </cell>
          <cell r="R3836">
            <v>1119</v>
          </cell>
          <cell r="S3836">
            <v>0</v>
          </cell>
          <cell r="T3836" t="str">
            <v>Active</v>
          </cell>
          <cell r="U3836" t="str">
            <v>Masspay</v>
          </cell>
        </row>
        <row r="3837">
          <cell r="J3837" t="str">
            <v>CA-pesapeer incorporated-01/2023</v>
          </cell>
          <cell r="K3837">
            <v>44964</v>
          </cell>
          <cell r="L3837" t="str">
            <v>Monthly Billing</v>
          </cell>
          <cell r="M3837">
            <v>3050</v>
          </cell>
          <cell r="N3837">
            <v>3050</v>
          </cell>
          <cell r="O3837"/>
          <cell r="P3837" t="str">
            <v>Jan/2023</v>
          </cell>
          <cell r="Q3837">
            <v>3050</v>
          </cell>
          <cell r="R3837">
            <v>1088</v>
          </cell>
          <cell r="S3837">
            <v>0</v>
          </cell>
          <cell r="T3837" t="str">
            <v>Active</v>
          </cell>
          <cell r="U3837" t="str">
            <v>Masspay</v>
          </cell>
        </row>
        <row r="3838">
          <cell r="J3838" t="str">
            <v>CA-pesapeer-02/2023</v>
          </cell>
          <cell r="K3838">
            <v>44992</v>
          </cell>
          <cell r="L3838" t="str">
            <v>Monthly Billing</v>
          </cell>
          <cell r="M3838">
            <v>3000</v>
          </cell>
          <cell r="N3838">
            <v>3000</v>
          </cell>
          <cell r="O3838"/>
          <cell r="P3838" t="str">
            <v>Feb/2023</v>
          </cell>
          <cell r="Q3838">
            <v>3000</v>
          </cell>
          <cell r="R3838">
            <v>1060</v>
          </cell>
          <cell r="S3838">
            <v>0</v>
          </cell>
          <cell r="T3838" t="str">
            <v>Active</v>
          </cell>
          <cell r="U3838" t="str">
            <v>Masspay</v>
          </cell>
        </row>
        <row r="3839">
          <cell r="J3839" t="str">
            <v>CA-pesapeer-03/2023</v>
          </cell>
          <cell r="K3839">
            <v>45023</v>
          </cell>
          <cell r="L3839" t="str">
            <v>Monthly Billing</v>
          </cell>
          <cell r="M3839">
            <v>3000</v>
          </cell>
          <cell r="N3839">
            <v>3000</v>
          </cell>
          <cell r="O3839"/>
          <cell r="P3839" t="str">
            <v>Mar/2023</v>
          </cell>
          <cell r="Q3839">
            <v>3000</v>
          </cell>
          <cell r="R3839">
            <v>1029</v>
          </cell>
          <cell r="S3839">
            <v>0</v>
          </cell>
          <cell r="T3839" t="str">
            <v>Active</v>
          </cell>
          <cell r="U3839" t="str">
            <v>Masspay</v>
          </cell>
        </row>
        <row r="3840">
          <cell r="J3840" t="str">
            <v>CA-pesapeer-04/2023</v>
          </cell>
          <cell r="K3840">
            <v>45054</v>
          </cell>
          <cell r="L3840" t="str">
            <v>Monthly Billing</v>
          </cell>
          <cell r="M3840">
            <v>3000</v>
          </cell>
          <cell r="N3840">
            <v>3000</v>
          </cell>
          <cell r="O3840"/>
          <cell r="P3840" t="str">
            <v>Apr/2023</v>
          </cell>
          <cell r="Q3840">
            <v>3000</v>
          </cell>
          <cell r="R3840">
            <v>998</v>
          </cell>
          <cell r="S3840">
            <v>0</v>
          </cell>
          <cell r="T3840" t="str">
            <v>Active</v>
          </cell>
          <cell r="U3840" t="str">
            <v>Masspay</v>
          </cell>
        </row>
        <row r="3841">
          <cell r="J3841" t="str">
            <v>CA-pesapeer-05/2023</v>
          </cell>
          <cell r="K3841">
            <v>45084</v>
          </cell>
          <cell r="L3841" t="str">
            <v>Monthly Billing</v>
          </cell>
          <cell r="M3841">
            <v>3000</v>
          </cell>
          <cell r="N3841">
            <v>3000</v>
          </cell>
          <cell r="O3841"/>
          <cell r="P3841" t="str">
            <v>May/2023</v>
          </cell>
          <cell r="Q3841">
            <v>3000</v>
          </cell>
          <cell r="R3841">
            <v>968</v>
          </cell>
          <cell r="S3841">
            <v>0</v>
          </cell>
          <cell r="T3841" t="str">
            <v>Active</v>
          </cell>
          <cell r="U3841" t="str">
            <v>Masspay</v>
          </cell>
        </row>
        <row r="3842">
          <cell r="J3842" t="str">
            <v>CA-pesapeer-06/2023</v>
          </cell>
          <cell r="K3842">
            <v>45114</v>
          </cell>
          <cell r="L3842" t="str">
            <v>Monthly Billing</v>
          </cell>
          <cell r="M3842">
            <v>4175</v>
          </cell>
          <cell r="N3842">
            <v>4175</v>
          </cell>
          <cell r="O3842"/>
          <cell r="P3842" t="str">
            <v>Jun/2023</v>
          </cell>
          <cell r="Q3842">
            <v>4175</v>
          </cell>
          <cell r="R3842">
            <v>938</v>
          </cell>
          <cell r="S3842">
            <v>0</v>
          </cell>
          <cell r="T3842" t="str">
            <v>Active</v>
          </cell>
          <cell r="U3842" t="str">
            <v>Masspay</v>
          </cell>
        </row>
        <row r="3843">
          <cell r="J3843" t="str">
            <v>CA-pesapeer-07/2023</v>
          </cell>
          <cell r="K3843">
            <v>45145</v>
          </cell>
          <cell r="L3843" t="str">
            <v>Monthly Billing</v>
          </cell>
          <cell r="M3843">
            <v>5157</v>
          </cell>
          <cell r="N3843">
            <v>5157</v>
          </cell>
          <cell r="O3843"/>
          <cell r="P3843" t="str">
            <v>Jul/2023</v>
          </cell>
          <cell r="Q3843">
            <v>5157</v>
          </cell>
          <cell r="R3843">
            <v>907</v>
          </cell>
          <cell r="S3843">
            <v>0</v>
          </cell>
          <cell r="T3843" t="str">
            <v>Active</v>
          </cell>
          <cell r="U3843" t="str">
            <v>Masspay</v>
          </cell>
        </row>
        <row r="3844">
          <cell r="J3844" t="str">
            <v>CA -pesapeer-08/2023</v>
          </cell>
          <cell r="K3844">
            <v>45176</v>
          </cell>
          <cell r="L3844" t="str">
            <v>Monthly Billing</v>
          </cell>
          <cell r="M3844">
            <v>6115</v>
          </cell>
          <cell r="N3844">
            <v>6115</v>
          </cell>
          <cell r="O3844"/>
          <cell r="P3844" t="str">
            <v>Aug/2023</v>
          </cell>
          <cell r="Q3844">
            <v>6115</v>
          </cell>
          <cell r="R3844">
            <v>876</v>
          </cell>
          <cell r="S3844">
            <v>0</v>
          </cell>
          <cell r="T3844" t="str">
            <v>Active</v>
          </cell>
          <cell r="U3844" t="str">
            <v>Masspay</v>
          </cell>
        </row>
        <row r="3845">
          <cell r="J3845" t="str">
            <v>CA-pesapeer-09/2023</v>
          </cell>
          <cell r="K3845">
            <v>45206</v>
          </cell>
          <cell r="L3845" t="str">
            <v>Monthly Billing</v>
          </cell>
          <cell r="M3845">
            <v>3000</v>
          </cell>
          <cell r="N3845">
            <v>3000</v>
          </cell>
          <cell r="O3845"/>
          <cell r="P3845" t="str">
            <v>Sep/2023</v>
          </cell>
          <cell r="Q3845">
            <v>3000</v>
          </cell>
          <cell r="R3845">
            <v>846</v>
          </cell>
          <cell r="S3845">
            <v>0</v>
          </cell>
          <cell r="T3845" t="str">
            <v>Active</v>
          </cell>
          <cell r="U3845" t="str">
            <v>Masspay</v>
          </cell>
        </row>
        <row r="3846">
          <cell r="J3846" t="str">
            <v>CA-pesapeer-10/2023</v>
          </cell>
          <cell r="K3846">
            <v>45237</v>
          </cell>
          <cell r="L3846" t="str">
            <v>Monthly Billing</v>
          </cell>
          <cell r="M3846">
            <v>3000</v>
          </cell>
          <cell r="N3846">
            <v>3000</v>
          </cell>
          <cell r="O3846"/>
          <cell r="P3846" t="str">
            <v>Oct/2023</v>
          </cell>
          <cell r="Q3846">
            <v>3000</v>
          </cell>
          <cell r="R3846">
            <v>815</v>
          </cell>
          <cell r="S3846">
            <v>0</v>
          </cell>
          <cell r="T3846" t="str">
            <v>Active</v>
          </cell>
          <cell r="U3846" t="str">
            <v>Masspay</v>
          </cell>
        </row>
        <row r="3847">
          <cell r="J3847" t="str">
            <v>CA-pesapeer-11/2023</v>
          </cell>
          <cell r="K3847">
            <v>45267</v>
          </cell>
          <cell r="L3847" t="str">
            <v>Monthly Billing</v>
          </cell>
          <cell r="M3847">
            <v>3000</v>
          </cell>
          <cell r="N3847">
            <v>3000</v>
          </cell>
          <cell r="O3847"/>
          <cell r="P3847" t="str">
            <v>Nov/2023</v>
          </cell>
          <cell r="Q3847">
            <v>3000</v>
          </cell>
          <cell r="R3847">
            <v>785</v>
          </cell>
          <cell r="S3847">
            <v>0</v>
          </cell>
          <cell r="T3847" t="str">
            <v>Active</v>
          </cell>
          <cell r="U3847" t="str">
            <v>Masspay</v>
          </cell>
        </row>
        <row r="3848">
          <cell r="J3848" t="str">
            <v>CA-pesapeer-12/2023</v>
          </cell>
          <cell r="K3848">
            <v>45299</v>
          </cell>
          <cell r="L3848" t="str">
            <v>Monthly Billing</v>
          </cell>
          <cell r="M3848">
            <v>3000</v>
          </cell>
          <cell r="N3848">
            <v>3000</v>
          </cell>
          <cell r="O3848"/>
          <cell r="P3848" t="str">
            <v>Dec/2023</v>
          </cell>
          <cell r="Q3848">
            <v>3000</v>
          </cell>
          <cell r="R3848">
            <v>753</v>
          </cell>
          <cell r="S3848">
            <v>0</v>
          </cell>
          <cell r="T3848" t="str">
            <v>Active</v>
          </cell>
          <cell r="U3848" t="str">
            <v>Masspay</v>
          </cell>
        </row>
        <row r="3849">
          <cell r="J3849" t="str">
            <v>CA-pesapeer-01/2024</v>
          </cell>
          <cell r="K3849">
            <v>45329</v>
          </cell>
          <cell r="L3849" t="str">
            <v>Monthly Billing</v>
          </cell>
          <cell r="M3849">
            <v>3000</v>
          </cell>
          <cell r="N3849">
            <v>3000</v>
          </cell>
          <cell r="O3849"/>
          <cell r="P3849" t="str">
            <v>Jan/2024</v>
          </cell>
          <cell r="Q3849">
            <v>3000</v>
          </cell>
          <cell r="R3849">
            <v>723</v>
          </cell>
          <cell r="S3849">
            <v>0</v>
          </cell>
          <cell r="T3849" t="str">
            <v>Active</v>
          </cell>
          <cell r="U3849" t="str">
            <v>Masspay</v>
          </cell>
        </row>
        <row r="3850">
          <cell r="J3850" t="str">
            <v>CA-pesapeer-02/2024</v>
          </cell>
          <cell r="K3850">
            <v>45358</v>
          </cell>
          <cell r="L3850" t="str">
            <v>Monthly Billing</v>
          </cell>
          <cell r="M3850">
            <v>3000</v>
          </cell>
          <cell r="N3850">
            <v>3000</v>
          </cell>
          <cell r="O3850"/>
          <cell r="P3850" t="str">
            <v>Feb/2024</v>
          </cell>
          <cell r="Q3850">
            <v>3000</v>
          </cell>
          <cell r="R3850">
            <v>694</v>
          </cell>
          <cell r="S3850">
            <v>0</v>
          </cell>
          <cell r="T3850" t="str">
            <v>Active</v>
          </cell>
          <cell r="U3850" t="str">
            <v>Masspay</v>
          </cell>
        </row>
        <row r="3851">
          <cell r="J3851" t="str">
            <v>CA-pesapeer-03/2024</v>
          </cell>
          <cell r="K3851">
            <v>45390</v>
          </cell>
          <cell r="L3851" t="str">
            <v>Monthly Billing</v>
          </cell>
          <cell r="M3851">
            <v>3000</v>
          </cell>
          <cell r="N3851">
            <v>3000</v>
          </cell>
          <cell r="O3851"/>
          <cell r="P3851" t="str">
            <v>Mar/2024</v>
          </cell>
          <cell r="Q3851">
            <v>3000</v>
          </cell>
          <cell r="R3851">
            <v>662</v>
          </cell>
          <cell r="S3851">
            <v>0</v>
          </cell>
          <cell r="T3851" t="str">
            <v>Active</v>
          </cell>
          <cell r="U3851" t="str">
            <v>Masspay</v>
          </cell>
        </row>
        <row r="3852">
          <cell r="J3852" t="str">
            <v>CA-pesapeer-04/2024</v>
          </cell>
          <cell r="K3852">
            <v>45419</v>
          </cell>
          <cell r="L3852" t="str">
            <v>Monthly Billing</v>
          </cell>
          <cell r="M3852">
            <v>3050</v>
          </cell>
          <cell r="N3852">
            <v>3050</v>
          </cell>
          <cell r="O3852"/>
          <cell r="P3852" t="str">
            <v>Apr/2024</v>
          </cell>
          <cell r="Q3852">
            <v>3050</v>
          </cell>
          <cell r="R3852">
            <v>633</v>
          </cell>
          <cell r="S3852">
            <v>0</v>
          </cell>
          <cell r="T3852" t="str">
            <v>Active</v>
          </cell>
          <cell r="U3852" t="str">
            <v>Masspay</v>
          </cell>
        </row>
        <row r="3853">
          <cell r="J3853" t="str">
            <v>CA-pesapeer-05/2024</v>
          </cell>
          <cell r="K3853">
            <v>45450</v>
          </cell>
          <cell r="L3853" t="str">
            <v>Monthly Billing</v>
          </cell>
          <cell r="M3853">
            <v>3150</v>
          </cell>
          <cell r="N3853">
            <v>3150</v>
          </cell>
          <cell r="O3853"/>
          <cell r="P3853" t="str">
            <v>May/2024</v>
          </cell>
          <cell r="Q3853">
            <v>3150</v>
          </cell>
          <cell r="R3853">
            <v>602</v>
          </cell>
          <cell r="S3853">
            <v>0</v>
          </cell>
          <cell r="T3853" t="str">
            <v>Active</v>
          </cell>
          <cell r="U3853" t="str">
            <v>Masspay</v>
          </cell>
        </row>
        <row r="3854">
          <cell r="J3854" t="str">
            <v>CA-pesapeer-06/2024</v>
          </cell>
          <cell r="K3854">
            <v>45481</v>
          </cell>
          <cell r="L3854" t="str">
            <v>Monthly Billing</v>
          </cell>
          <cell r="M3854">
            <v>3100</v>
          </cell>
          <cell r="N3854">
            <v>3100</v>
          </cell>
          <cell r="O3854"/>
          <cell r="P3854" t="str">
            <v>Jun/2024</v>
          </cell>
          <cell r="Q3854">
            <v>3100</v>
          </cell>
          <cell r="R3854">
            <v>571</v>
          </cell>
          <cell r="S3854">
            <v>0</v>
          </cell>
          <cell r="T3854" t="str">
            <v>Active</v>
          </cell>
          <cell r="U3854" t="str">
            <v>Masspay</v>
          </cell>
        </row>
        <row r="3855">
          <cell r="J3855" t="str">
            <v>CA-pesapeer-07/2024</v>
          </cell>
          <cell r="K3855">
            <v>45511</v>
          </cell>
          <cell r="L3855" t="str">
            <v>Monthly Billing</v>
          </cell>
          <cell r="M3855">
            <v>3000</v>
          </cell>
          <cell r="N3855">
            <v>3000</v>
          </cell>
          <cell r="O3855"/>
          <cell r="P3855" t="str">
            <v>Jul/2024</v>
          </cell>
          <cell r="Q3855">
            <v>3000</v>
          </cell>
          <cell r="R3855">
            <v>541</v>
          </cell>
          <cell r="S3855">
            <v>0</v>
          </cell>
          <cell r="T3855" t="str">
            <v>Active</v>
          </cell>
          <cell r="U3855" t="str">
            <v>Masspay</v>
          </cell>
        </row>
        <row r="3856">
          <cell r="J3856" t="str">
            <v>CA-pesapeer-08/2024</v>
          </cell>
          <cell r="K3856">
            <v>45542</v>
          </cell>
          <cell r="L3856" t="str">
            <v>Monthly Billing</v>
          </cell>
          <cell r="M3856">
            <v>3000</v>
          </cell>
          <cell r="N3856">
            <v>3000</v>
          </cell>
          <cell r="O3856"/>
          <cell r="P3856" t="str">
            <v>Aug/2024</v>
          </cell>
          <cell r="Q3856">
            <v>3000</v>
          </cell>
          <cell r="R3856">
            <v>510</v>
          </cell>
          <cell r="S3856">
            <v>0</v>
          </cell>
          <cell r="T3856" t="str">
            <v>Active</v>
          </cell>
          <cell r="U3856" t="str">
            <v>Masspay</v>
          </cell>
        </row>
        <row r="3857">
          <cell r="J3857" t="str">
            <v>CA-pesapeer-09/2024</v>
          </cell>
          <cell r="K3857">
            <v>45572</v>
          </cell>
          <cell r="L3857" t="str">
            <v>Monthly Billing</v>
          </cell>
          <cell r="M3857">
            <v>3000</v>
          </cell>
          <cell r="N3857">
            <v>3000</v>
          </cell>
          <cell r="O3857"/>
          <cell r="P3857" t="str">
            <v>Sep/2024</v>
          </cell>
          <cell r="Q3857">
            <v>3000</v>
          </cell>
          <cell r="R3857">
            <v>480</v>
          </cell>
          <cell r="S3857">
            <v>0</v>
          </cell>
          <cell r="T3857" t="str">
            <v>Active</v>
          </cell>
          <cell r="U3857" t="str">
            <v>Masspay</v>
          </cell>
        </row>
        <row r="3858">
          <cell r="J3858" t="str">
            <v>CA-pesapeer-10/2024</v>
          </cell>
          <cell r="K3858">
            <v>45603</v>
          </cell>
          <cell r="L3858" t="str">
            <v>Monthly Billing</v>
          </cell>
          <cell r="M3858">
            <v>3000</v>
          </cell>
          <cell r="N3858">
            <v>3000</v>
          </cell>
          <cell r="O3858"/>
          <cell r="P3858" t="str">
            <v>Oct/2024</v>
          </cell>
          <cell r="Q3858">
            <v>3000</v>
          </cell>
          <cell r="R3858">
            <v>449</v>
          </cell>
          <cell r="S3858">
            <v>0</v>
          </cell>
          <cell r="T3858" t="str">
            <v>Active</v>
          </cell>
          <cell r="U3858" t="str">
            <v>Masspay</v>
          </cell>
        </row>
        <row r="3859">
          <cell r="J3859" t="str">
            <v>CA-pesapeer-11/2024</v>
          </cell>
          <cell r="K3859">
            <v>45633</v>
          </cell>
          <cell r="L3859" t="str">
            <v>Monthly Billing</v>
          </cell>
          <cell r="M3859">
            <v>3000</v>
          </cell>
          <cell r="N3859">
            <v>6000</v>
          </cell>
          <cell r="O3859"/>
          <cell r="P3859" t="str">
            <v>Nov/2024</v>
          </cell>
          <cell r="Q3859">
            <v>3000</v>
          </cell>
          <cell r="R3859">
            <v>419</v>
          </cell>
          <cell r="S3859">
            <v>0</v>
          </cell>
          <cell r="T3859" t="str">
            <v>Active</v>
          </cell>
          <cell r="U3859" t="str">
            <v>Masspay</v>
          </cell>
        </row>
        <row r="3860">
          <cell r="J3860" t="str">
            <v>CA-CN-pesapeer-10-2024</v>
          </cell>
          <cell r="K3860">
            <v>45651</v>
          </cell>
          <cell r="L3860" t="str">
            <v>Credit Note</v>
          </cell>
          <cell r="M3860">
            <v>-824.62</v>
          </cell>
          <cell r="N3860">
            <v>-824.62</v>
          </cell>
          <cell r="O3860">
            <v>0</v>
          </cell>
          <cell r="P3860" t="str">
            <v>Oct/2024</v>
          </cell>
          <cell r="Q3860">
            <v>-824.62</v>
          </cell>
          <cell r="R3860">
            <v>401</v>
          </cell>
          <cell r="S3860">
            <v>0</v>
          </cell>
          <cell r="T3860" t="str">
            <v>Active</v>
          </cell>
          <cell r="U3860" t="str">
            <v>Masspay</v>
          </cell>
        </row>
        <row r="3861">
          <cell r="J3861" t="str">
            <v>CA-CN-pesapeer-11-2024</v>
          </cell>
          <cell r="K3861">
            <v>45651</v>
          </cell>
          <cell r="L3861" t="str">
            <v>Credit Note</v>
          </cell>
          <cell r="M3861">
            <v>-3000</v>
          </cell>
          <cell r="N3861">
            <v>-3000</v>
          </cell>
          <cell r="O3861">
            <v>0</v>
          </cell>
          <cell r="P3861" t="str">
            <v>Nov/2024</v>
          </cell>
          <cell r="Q3861">
            <v>-3000</v>
          </cell>
          <cell r="R3861">
            <v>401</v>
          </cell>
          <cell r="S3861">
            <v>0</v>
          </cell>
          <cell r="T3861" t="str">
            <v>Active</v>
          </cell>
          <cell r="U3861" t="str">
            <v>Masspay</v>
          </cell>
        </row>
        <row r="3862">
          <cell r="J3862" t="str">
            <v>SG-Phillip Bank-11/2022</v>
          </cell>
          <cell r="K3862">
            <v>44907</v>
          </cell>
          <cell r="L3862" t="str">
            <v>Monthly Billing</v>
          </cell>
          <cell r="M3862">
            <v>500</v>
          </cell>
          <cell r="N3862">
            <v>500</v>
          </cell>
          <cell r="O3862"/>
          <cell r="P3862" t="str">
            <v>Nov/2022</v>
          </cell>
          <cell r="Q3862">
            <v>500</v>
          </cell>
          <cell r="R3862">
            <v>1145</v>
          </cell>
          <cell r="S3862">
            <v>0</v>
          </cell>
          <cell r="T3862" t="str">
            <v>Active</v>
          </cell>
          <cell r="U3862" t="str">
            <v>Masspay</v>
          </cell>
        </row>
        <row r="3863">
          <cell r="J3863" t="str">
            <v>SG-Phillip Bank-CR-11/2022</v>
          </cell>
          <cell r="K3863">
            <v>44902</v>
          </cell>
          <cell r="L3863" t="str">
            <v>Monthly Billing</v>
          </cell>
          <cell r="M3863">
            <v>-135.06</v>
          </cell>
          <cell r="N3863">
            <v>-135.06</v>
          </cell>
          <cell r="O3863"/>
          <cell r="P3863" t="str">
            <v>Nov/2022</v>
          </cell>
          <cell r="Q3863">
            <v>-135.06</v>
          </cell>
          <cell r="R3863">
            <v>1150</v>
          </cell>
          <cell r="S3863">
            <v>0</v>
          </cell>
          <cell r="T3863" t="str">
            <v>Active</v>
          </cell>
          <cell r="U3863" t="str">
            <v>Masspay</v>
          </cell>
        </row>
        <row r="3864">
          <cell r="J3864" t="str">
            <v>SG-Phillip Bank-12/2022</v>
          </cell>
          <cell r="K3864">
            <v>44937</v>
          </cell>
          <cell r="L3864" t="str">
            <v>Monthly Billing</v>
          </cell>
          <cell r="M3864">
            <v>500</v>
          </cell>
          <cell r="N3864">
            <v>500</v>
          </cell>
          <cell r="O3864"/>
          <cell r="P3864" t="str">
            <v>Dec/2022</v>
          </cell>
          <cell r="Q3864">
            <v>500</v>
          </cell>
          <cell r="R3864">
            <v>1115</v>
          </cell>
          <cell r="S3864">
            <v>0</v>
          </cell>
          <cell r="T3864" t="str">
            <v>Active</v>
          </cell>
          <cell r="U3864" t="str">
            <v>Masspay</v>
          </cell>
        </row>
        <row r="3865">
          <cell r="J3865" t="str">
            <v>SG-Phillip Bank-CR-12/2022</v>
          </cell>
          <cell r="K3865">
            <v>44933</v>
          </cell>
          <cell r="L3865" t="str">
            <v>Monthly Billing</v>
          </cell>
          <cell r="M3865">
            <v>-1069.6099999999999</v>
          </cell>
          <cell r="N3865">
            <v>-1069.6099999999999</v>
          </cell>
          <cell r="O3865"/>
          <cell r="P3865" t="str">
            <v>Dec/2022</v>
          </cell>
          <cell r="Q3865">
            <v>-1069.6099999999999</v>
          </cell>
          <cell r="R3865">
            <v>1119</v>
          </cell>
          <cell r="S3865">
            <v>0</v>
          </cell>
          <cell r="T3865" t="str">
            <v>Active</v>
          </cell>
          <cell r="U3865" t="str">
            <v>Masspay</v>
          </cell>
        </row>
        <row r="3866">
          <cell r="J3866" t="str">
            <v>SG-Phillip Bank-01/2023</v>
          </cell>
          <cell r="K3866">
            <v>44964</v>
          </cell>
          <cell r="L3866" t="str">
            <v>Monthly Billing</v>
          </cell>
          <cell r="M3866">
            <v>1000</v>
          </cell>
          <cell r="N3866">
            <v>1000</v>
          </cell>
          <cell r="O3866"/>
          <cell r="P3866" t="str">
            <v>Jan/2023</v>
          </cell>
          <cell r="Q3866">
            <v>1000</v>
          </cell>
          <cell r="R3866">
            <v>1088</v>
          </cell>
          <cell r="S3866">
            <v>0</v>
          </cell>
          <cell r="T3866" t="str">
            <v>Active</v>
          </cell>
          <cell r="U3866" t="str">
            <v>Masspay</v>
          </cell>
        </row>
        <row r="3867">
          <cell r="J3867" t="str">
            <v>SG-Phillip Bank-CR-01/2023</v>
          </cell>
          <cell r="K3867"/>
          <cell r="L3867" t="str">
            <v>Monthly Billing</v>
          </cell>
          <cell r="M3867">
            <v>-1682.87</v>
          </cell>
          <cell r="N3867">
            <v>-1682.87</v>
          </cell>
          <cell r="O3867"/>
          <cell r="P3867" t="str">
            <v>Jan/2023</v>
          </cell>
          <cell r="Q3867">
            <v>-1682.87</v>
          </cell>
          <cell r="R3867"/>
          <cell r="S3867">
            <v>0</v>
          </cell>
          <cell r="T3867" t="str">
            <v>Active</v>
          </cell>
          <cell r="U3867" t="str">
            <v>Masspay</v>
          </cell>
        </row>
        <row r="3868">
          <cell r="J3868" t="str">
            <v>SG-Phillip Bank-02/2023</v>
          </cell>
          <cell r="K3868">
            <v>44992</v>
          </cell>
          <cell r="L3868" t="str">
            <v>Monthly Billing</v>
          </cell>
          <cell r="M3868">
            <v>1000</v>
          </cell>
          <cell r="N3868">
            <v>1000</v>
          </cell>
          <cell r="O3868"/>
          <cell r="P3868" t="str">
            <v>Feb/2023</v>
          </cell>
          <cell r="Q3868">
            <v>1000</v>
          </cell>
          <cell r="R3868">
            <v>1060</v>
          </cell>
          <cell r="S3868">
            <v>0</v>
          </cell>
          <cell r="T3868" t="str">
            <v>Active</v>
          </cell>
          <cell r="U3868" t="str">
            <v>Masspay</v>
          </cell>
        </row>
        <row r="3869">
          <cell r="J3869" t="str">
            <v>SG-Phillip Bank-CR-02/2023</v>
          </cell>
          <cell r="K3869"/>
          <cell r="L3869" t="str">
            <v>Monthly Billing</v>
          </cell>
          <cell r="M3869">
            <v>-49.28</v>
          </cell>
          <cell r="N3869">
            <v>-49.28</v>
          </cell>
          <cell r="O3869"/>
          <cell r="P3869" t="str">
            <v>Feb/2023</v>
          </cell>
          <cell r="Q3869">
            <v>-49.28</v>
          </cell>
          <cell r="R3869"/>
          <cell r="S3869">
            <v>0</v>
          </cell>
          <cell r="T3869" t="str">
            <v>Active</v>
          </cell>
          <cell r="U3869" t="str">
            <v>Masspay</v>
          </cell>
        </row>
        <row r="3870">
          <cell r="J3870" t="str">
            <v>SG-Phillip Bank-03/2023</v>
          </cell>
          <cell r="K3870">
            <v>45023</v>
          </cell>
          <cell r="L3870" t="str">
            <v>Monthly Billing</v>
          </cell>
          <cell r="M3870">
            <v>1000</v>
          </cell>
          <cell r="N3870">
            <v>1000</v>
          </cell>
          <cell r="O3870"/>
          <cell r="P3870" t="str">
            <v>Mar/2023</v>
          </cell>
          <cell r="Q3870">
            <v>1000</v>
          </cell>
          <cell r="R3870">
            <v>1029</v>
          </cell>
          <cell r="S3870">
            <v>0</v>
          </cell>
          <cell r="T3870" t="str">
            <v>Active</v>
          </cell>
          <cell r="U3870" t="str">
            <v>Masspay</v>
          </cell>
        </row>
        <row r="3871">
          <cell r="J3871" t="str">
            <v>SG-Phillip Bank-CR-03/2023</v>
          </cell>
          <cell r="K3871"/>
          <cell r="L3871" t="str">
            <v>Monthly Billing</v>
          </cell>
          <cell r="M3871">
            <v>-90.21</v>
          </cell>
          <cell r="N3871">
            <v>-90.21</v>
          </cell>
          <cell r="O3871"/>
          <cell r="P3871" t="str">
            <v>Mar/2023</v>
          </cell>
          <cell r="Q3871">
            <v>-90.21</v>
          </cell>
          <cell r="R3871"/>
          <cell r="S3871">
            <v>0</v>
          </cell>
          <cell r="T3871" t="str">
            <v>Active</v>
          </cell>
          <cell r="U3871" t="str">
            <v>Masspay</v>
          </cell>
        </row>
        <row r="3872">
          <cell r="J3872" t="str">
            <v>SG-Phillip Bank-04/2023</v>
          </cell>
          <cell r="K3872">
            <v>45054</v>
          </cell>
          <cell r="L3872" t="str">
            <v>Monthly Billing</v>
          </cell>
          <cell r="M3872">
            <v>1000</v>
          </cell>
          <cell r="N3872">
            <v>1000</v>
          </cell>
          <cell r="O3872"/>
          <cell r="P3872" t="str">
            <v>Apr/2023</v>
          </cell>
          <cell r="Q3872">
            <v>1000</v>
          </cell>
          <cell r="R3872">
            <v>998</v>
          </cell>
          <cell r="S3872">
            <v>0</v>
          </cell>
          <cell r="T3872" t="str">
            <v>Active</v>
          </cell>
          <cell r="U3872" t="str">
            <v>Masspay</v>
          </cell>
        </row>
        <row r="3873">
          <cell r="J3873" t="str">
            <v>SG-Phillip Bank-CR-04/2023</v>
          </cell>
          <cell r="K3873"/>
          <cell r="L3873" t="str">
            <v>Monthly Billing</v>
          </cell>
          <cell r="M3873">
            <v>-2159.6999999999998</v>
          </cell>
          <cell r="N3873">
            <v>-2159.6999999999998</v>
          </cell>
          <cell r="O3873"/>
          <cell r="P3873" t="str">
            <v>Apr/2023</v>
          </cell>
          <cell r="Q3873">
            <v>-2159.6999999999998</v>
          </cell>
          <cell r="R3873"/>
          <cell r="S3873">
            <v>0</v>
          </cell>
          <cell r="T3873" t="str">
            <v>Active</v>
          </cell>
          <cell r="U3873" t="str">
            <v>Masspay</v>
          </cell>
        </row>
        <row r="3874">
          <cell r="J3874" t="str">
            <v>SG-Phillip Bank-05/2023</v>
          </cell>
          <cell r="K3874">
            <v>45084</v>
          </cell>
          <cell r="L3874" t="str">
            <v>Monthly Billing</v>
          </cell>
          <cell r="M3874">
            <v>1000</v>
          </cell>
          <cell r="N3874">
            <v>1000</v>
          </cell>
          <cell r="O3874"/>
          <cell r="P3874" t="str">
            <v>May/2023</v>
          </cell>
          <cell r="Q3874">
            <v>1000</v>
          </cell>
          <cell r="R3874">
            <v>968</v>
          </cell>
          <cell r="S3874">
            <v>0</v>
          </cell>
          <cell r="T3874" t="str">
            <v>Active</v>
          </cell>
          <cell r="U3874" t="str">
            <v>Masspay</v>
          </cell>
        </row>
        <row r="3875">
          <cell r="J3875" t="str">
            <v>SG-Phillip Bank-CR-05/2023</v>
          </cell>
          <cell r="K3875"/>
          <cell r="L3875" t="str">
            <v>Monthly Billing</v>
          </cell>
          <cell r="M3875">
            <v>-453.92</v>
          </cell>
          <cell r="N3875">
            <v>-453.92</v>
          </cell>
          <cell r="O3875"/>
          <cell r="P3875" t="str">
            <v>May/2023</v>
          </cell>
          <cell r="Q3875">
            <v>-453.92</v>
          </cell>
          <cell r="R3875"/>
          <cell r="S3875">
            <v>0</v>
          </cell>
          <cell r="T3875" t="str">
            <v>Active</v>
          </cell>
          <cell r="U3875" t="str">
            <v>Masspay</v>
          </cell>
        </row>
        <row r="3876">
          <cell r="J3876" t="str">
            <v>SG-Phillip Bank-06/2023</v>
          </cell>
          <cell r="K3876">
            <v>45114</v>
          </cell>
          <cell r="L3876" t="str">
            <v>Monthly Billing</v>
          </cell>
          <cell r="M3876">
            <v>1000</v>
          </cell>
          <cell r="N3876">
            <v>1000</v>
          </cell>
          <cell r="O3876"/>
          <cell r="P3876" t="str">
            <v>Jun/2023</v>
          </cell>
          <cell r="Q3876">
            <v>1000</v>
          </cell>
          <cell r="R3876">
            <v>938</v>
          </cell>
          <cell r="S3876">
            <v>0</v>
          </cell>
          <cell r="T3876" t="str">
            <v>Active</v>
          </cell>
          <cell r="U3876" t="str">
            <v>Masspay</v>
          </cell>
        </row>
        <row r="3877">
          <cell r="J3877" t="str">
            <v>SG-Phillip Bank-CR-06/2023</v>
          </cell>
          <cell r="K3877"/>
          <cell r="L3877" t="str">
            <v>Monthly Billing</v>
          </cell>
          <cell r="M3877">
            <v>-551.79</v>
          </cell>
          <cell r="N3877">
            <v>-551.79</v>
          </cell>
          <cell r="O3877"/>
          <cell r="P3877" t="str">
            <v>Jun/2023</v>
          </cell>
          <cell r="Q3877">
            <v>-551.79</v>
          </cell>
          <cell r="R3877"/>
          <cell r="S3877">
            <v>0</v>
          </cell>
          <cell r="T3877" t="str">
            <v>Active</v>
          </cell>
          <cell r="U3877" t="str">
            <v>Masspay</v>
          </cell>
        </row>
        <row r="3878">
          <cell r="J3878" t="str">
            <v>SG-Phillip Bank-07/2023</v>
          </cell>
          <cell r="K3878">
            <v>45145</v>
          </cell>
          <cell r="L3878" t="str">
            <v>Monthly Billing</v>
          </cell>
          <cell r="M3878">
            <v>1000</v>
          </cell>
          <cell r="N3878">
            <v>1000</v>
          </cell>
          <cell r="O3878"/>
          <cell r="P3878" t="str">
            <v>Jul/2023</v>
          </cell>
          <cell r="Q3878">
            <v>1000</v>
          </cell>
          <cell r="R3878">
            <v>907</v>
          </cell>
          <cell r="S3878">
            <v>0</v>
          </cell>
          <cell r="T3878" t="str">
            <v>Active</v>
          </cell>
          <cell r="U3878" t="str">
            <v>Masspay</v>
          </cell>
        </row>
        <row r="3879">
          <cell r="J3879" t="str">
            <v>SG-Phillip Bank-CR-07/2023</v>
          </cell>
          <cell r="K3879"/>
          <cell r="L3879" t="str">
            <v>Monthly Billing</v>
          </cell>
          <cell r="M3879">
            <v>-321.57</v>
          </cell>
          <cell r="N3879">
            <v>-321.57</v>
          </cell>
          <cell r="O3879"/>
          <cell r="P3879" t="str">
            <v>Jul/2023</v>
          </cell>
          <cell r="Q3879">
            <v>-321.57</v>
          </cell>
          <cell r="R3879"/>
          <cell r="S3879">
            <v>0</v>
          </cell>
          <cell r="T3879" t="str">
            <v>Active</v>
          </cell>
          <cell r="U3879" t="str">
            <v>Masspay</v>
          </cell>
        </row>
        <row r="3880">
          <cell r="J3880" t="str">
            <v>SG -Phillip Bank-08/2023</v>
          </cell>
          <cell r="K3880">
            <v>45176</v>
          </cell>
          <cell r="L3880" t="str">
            <v>Monthly Billing</v>
          </cell>
          <cell r="M3880">
            <v>2000</v>
          </cell>
          <cell r="N3880">
            <v>2000</v>
          </cell>
          <cell r="O3880"/>
          <cell r="P3880" t="str">
            <v>Aug/2023</v>
          </cell>
          <cell r="Q3880">
            <v>2000</v>
          </cell>
          <cell r="R3880">
            <v>876</v>
          </cell>
          <cell r="S3880">
            <v>0</v>
          </cell>
          <cell r="T3880" t="str">
            <v>Active</v>
          </cell>
          <cell r="U3880" t="str">
            <v>Masspay</v>
          </cell>
        </row>
        <row r="3881">
          <cell r="J3881" t="str">
            <v>SG -Phillip Bank-CR-08/2023</v>
          </cell>
          <cell r="K3881"/>
          <cell r="L3881" t="str">
            <v>Monthly Billing</v>
          </cell>
          <cell r="M3881">
            <v>-299.05</v>
          </cell>
          <cell r="N3881">
            <v>-299.05</v>
          </cell>
          <cell r="O3881"/>
          <cell r="P3881" t="str">
            <v>Aug/2023</v>
          </cell>
          <cell r="Q3881">
            <v>-299.05</v>
          </cell>
          <cell r="R3881"/>
          <cell r="S3881">
            <v>0</v>
          </cell>
          <cell r="T3881" t="str">
            <v>Active</v>
          </cell>
          <cell r="U3881" t="str">
            <v>Masspay</v>
          </cell>
        </row>
        <row r="3882">
          <cell r="J3882" t="str">
            <v>SG-Phillip Bank-09/2023</v>
          </cell>
          <cell r="K3882">
            <v>45206</v>
          </cell>
          <cell r="L3882" t="str">
            <v>Monthly Billing</v>
          </cell>
          <cell r="M3882">
            <v>2000</v>
          </cell>
          <cell r="N3882">
            <v>2000</v>
          </cell>
          <cell r="O3882"/>
          <cell r="P3882" t="str">
            <v>Sep/2023</v>
          </cell>
          <cell r="Q3882">
            <v>2000</v>
          </cell>
          <cell r="R3882">
            <v>846</v>
          </cell>
          <cell r="S3882">
            <v>0</v>
          </cell>
          <cell r="T3882" t="str">
            <v>Active</v>
          </cell>
          <cell r="U3882" t="str">
            <v>Masspay</v>
          </cell>
        </row>
        <row r="3883">
          <cell r="J3883" t="str">
            <v>SG-Phillip Bank-CR-09/2023</v>
          </cell>
          <cell r="K3883"/>
          <cell r="L3883" t="str">
            <v>Monthly Billing</v>
          </cell>
          <cell r="M3883">
            <v>-151.16999999999999</v>
          </cell>
          <cell r="N3883">
            <v>-151.16999999999999</v>
          </cell>
          <cell r="O3883"/>
          <cell r="P3883" t="str">
            <v>Sep/2023</v>
          </cell>
          <cell r="Q3883">
            <v>-151.16999999999999</v>
          </cell>
          <cell r="R3883"/>
          <cell r="S3883">
            <v>0</v>
          </cell>
          <cell r="T3883" t="str">
            <v>Active</v>
          </cell>
          <cell r="U3883" t="str">
            <v>Masspay</v>
          </cell>
        </row>
        <row r="3884">
          <cell r="J3884" t="str">
            <v>SG-Phillip Bank-11/2023</v>
          </cell>
          <cell r="K3884">
            <v>45267</v>
          </cell>
          <cell r="L3884" t="str">
            <v>Monthly Billing</v>
          </cell>
          <cell r="M3884">
            <v>45.5</v>
          </cell>
          <cell r="N3884">
            <v>45.5</v>
          </cell>
          <cell r="O3884"/>
          <cell r="P3884" t="str">
            <v>Nov/2023</v>
          </cell>
          <cell r="Q3884">
            <v>45.5</v>
          </cell>
          <cell r="R3884">
            <v>785</v>
          </cell>
          <cell r="S3884">
            <v>0</v>
          </cell>
          <cell r="T3884" t="str">
            <v>Active</v>
          </cell>
          <cell r="U3884" t="str">
            <v>Masspay</v>
          </cell>
        </row>
        <row r="3885">
          <cell r="J3885" t="str">
            <v>SG-Phillip Bank-CR-11/2023</v>
          </cell>
          <cell r="K3885"/>
          <cell r="L3885" t="str">
            <v>Monthly Billing</v>
          </cell>
          <cell r="M3885">
            <v>0</v>
          </cell>
          <cell r="N3885">
            <v>0</v>
          </cell>
          <cell r="O3885"/>
          <cell r="P3885" t="str">
            <v>Nov/2023</v>
          </cell>
          <cell r="Q3885">
            <v>0</v>
          </cell>
          <cell r="R3885"/>
          <cell r="S3885">
            <v>0</v>
          </cell>
          <cell r="T3885" t="str">
            <v>Active</v>
          </cell>
          <cell r="U3885" t="str">
            <v>Masspay</v>
          </cell>
        </row>
        <row r="3886">
          <cell r="J3886" t="str">
            <v>SG-Phillip Bank-12/2023</v>
          </cell>
          <cell r="K3886">
            <v>45299</v>
          </cell>
          <cell r="L3886" t="str">
            <v>Monthly Billing</v>
          </cell>
          <cell r="M3886">
            <v>36.75</v>
          </cell>
          <cell r="N3886">
            <v>36.75</v>
          </cell>
          <cell r="O3886"/>
          <cell r="P3886" t="str">
            <v>Dec/2023</v>
          </cell>
          <cell r="Q3886">
            <v>36.75</v>
          </cell>
          <cell r="R3886">
            <v>753</v>
          </cell>
          <cell r="S3886">
            <v>0</v>
          </cell>
          <cell r="T3886" t="str">
            <v>Active</v>
          </cell>
          <cell r="U3886" t="str">
            <v>Masspay</v>
          </cell>
        </row>
        <row r="3887">
          <cell r="J3887" t="str">
            <v>SG-Phillip Bank-01/2024</v>
          </cell>
          <cell r="K3887">
            <v>45329</v>
          </cell>
          <cell r="L3887" t="str">
            <v>Monthly Billing</v>
          </cell>
          <cell r="M3887">
            <v>258</v>
          </cell>
          <cell r="N3887">
            <v>258</v>
          </cell>
          <cell r="O3887"/>
          <cell r="P3887" t="str">
            <v>Jan/2024</v>
          </cell>
          <cell r="Q3887">
            <v>258</v>
          </cell>
          <cell r="R3887">
            <v>723</v>
          </cell>
          <cell r="S3887">
            <v>0</v>
          </cell>
          <cell r="T3887" t="str">
            <v>Active</v>
          </cell>
          <cell r="U3887" t="str">
            <v>Masspay</v>
          </cell>
        </row>
        <row r="3888">
          <cell r="J3888" t="str">
            <v>SG-Phillip Bank-CR-01/2024</v>
          </cell>
          <cell r="K3888"/>
          <cell r="L3888" t="str">
            <v>Monthly Billing</v>
          </cell>
          <cell r="M3888">
            <v>-615.54999999999995</v>
          </cell>
          <cell r="N3888">
            <v>-615.54999999999995</v>
          </cell>
          <cell r="O3888"/>
          <cell r="P3888" t="str">
            <v>Jan/2024</v>
          </cell>
          <cell r="Q3888">
            <v>-615.54999999999995</v>
          </cell>
          <cell r="R3888"/>
          <cell r="S3888">
            <v>0</v>
          </cell>
          <cell r="T3888" t="str">
            <v>Active</v>
          </cell>
          <cell r="U3888" t="str">
            <v>Masspay</v>
          </cell>
        </row>
        <row r="3889">
          <cell r="J3889" t="str">
            <v>SG-Phillip Bank-02/2024</v>
          </cell>
          <cell r="K3889">
            <v>45358</v>
          </cell>
          <cell r="L3889" t="str">
            <v>Monthly Billing</v>
          </cell>
          <cell r="M3889">
            <v>250</v>
          </cell>
          <cell r="N3889">
            <v>250</v>
          </cell>
          <cell r="O3889"/>
          <cell r="P3889" t="str">
            <v>Feb/2024</v>
          </cell>
          <cell r="Q3889">
            <v>250</v>
          </cell>
          <cell r="R3889">
            <v>694</v>
          </cell>
          <cell r="S3889">
            <v>0</v>
          </cell>
          <cell r="T3889" t="str">
            <v>Active</v>
          </cell>
          <cell r="U3889" t="str">
            <v>Masspay</v>
          </cell>
        </row>
        <row r="3890">
          <cell r="J3890" t="str">
            <v>SG-Phillip Bank-CR-02/2024</v>
          </cell>
          <cell r="K3890"/>
          <cell r="L3890" t="str">
            <v>Monthly Billing</v>
          </cell>
          <cell r="M3890">
            <v>-30.85</v>
          </cell>
          <cell r="N3890">
            <v>-30.85</v>
          </cell>
          <cell r="O3890"/>
          <cell r="P3890" t="str">
            <v>Feb/2024</v>
          </cell>
          <cell r="Q3890">
            <v>-30.85</v>
          </cell>
          <cell r="R3890"/>
          <cell r="S3890">
            <v>0</v>
          </cell>
          <cell r="T3890" t="str">
            <v>Active</v>
          </cell>
          <cell r="U3890" t="str">
            <v>Masspay</v>
          </cell>
        </row>
        <row r="3891">
          <cell r="J3891" t="str">
            <v>SG-Phillip Bank-03/2024</v>
          </cell>
          <cell r="K3891">
            <v>45390</v>
          </cell>
          <cell r="L3891" t="str">
            <v>Monthly Billing</v>
          </cell>
          <cell r="M3891">
            <v>306.5</v>
          </cell>
          <cell r="N3891">
            <v>306.5</v>
          </cell>
          <cell r="O3891"/>
          <cell r="P3891" t="str">
            <v>Mar/2024</v>
          </cell>
          <cell r="Q3891">
            <v>306.5</v>
          </cell>
          <cell r="R3891">
            <v>662</v>
          </cell>
          <cell r="S3891">
            <v>0</v>
          </cell>
          <cell r="T3891" t="str">
            <v>Active</v>
          </cell>
          <cell r="U3891" t="str">
            <v>Masspay</v>
          </cell>
        </row>
        <row r="3892">
          <cell r="J3892" t="str">
            <v>SG-Phillip Bank-04/2024</v>
          </cell>
          <cell r="K3892">
            <v>45419</v>
          </cell>
          <cell r="L3892" t="str">
            <v>Monthly Billing</v>
          </cell>
          <cell r="M3892">
            <v>315.75</v>
          </cell>
          <cell r="N3892">
            <v>315.75</v>
          </cell>
          <cell r="O3892"/>
          <cell r="P3892" t="str">
            <v>Apr/2024</v>
          </cell>
          <cell r="Q3892">
            <v>315.75</v>
          </cell>
          <cell r="R3892">
            <v>633</v>
          </cell>
          <cell r="S3892">
            <v>0</v>
          </cell>
          <cell r="T3892" t="str">
            <v>Active</v>
          </cell>
          <cell r="U3892" t="str">
            <v>Masspay</v>
          </cell>
        </row>
        <row r="3893">
          <cell r="J3893" t="str">
            <v>SG-Phillip Bank-CR-04/2024</v>
          </cell>
          <cell r="K3893"/>
          <cell r="L3893" t="str">
            <v>Monthly Billing</v>
          </cell>
          <cell r="M3893">
            <v>-43.34</v>
          </cell>
          <cell r="N3893">
            <v>0</v>
          </cell>
          <cell r="O3893">
            <v>0</v>
          </cell>
          <cell r="P3893" t="str">
            <v>Apr/2024</v>
          </cell>
          <cell r="Q3893">
            <v>-86.69</v>
          </cell>
          <cell r="R3893"/>
          <cell r="S3893">
            <v>0</v>
          </cell>
          <cell r="T3893" t="str">
            <v>Active</v>
          </cell>
          <cell r="U3893" t="str">
            <v>Masspay</v>
          </cell>
        </row>
        <row r="3894">
          <cell r="J3894" t="str">
            <v>SG-Phillip Bank-05/2024</v>
          </cell>
          <cell r="K3894">
            <v>45450</v>
          </cell>
          <cell r="L3894" t="str">
            <v>Monthly Billing</v>
          </cell>
          <cell r="M3894">
            <v>394.5</v>
          </cell>
          <cell r="N3894">
            <v>394.5</v>
          </cell>
          <cell r="O3894"/>
          <cell r="P3894" t="str">
            <v>May/2024</v>
          </cell>
          <cell r="Q3894">
            <v>394.5</v>
          </cell>
          <cell r="R3894">
            <v>602</v>
          </cell>
          <cell r="S3894">
            <v>0</v>
          </cell>
          <cell r="T3894" t="str">
            <v>Active</v>
          </cell>
          <cell r="U3894" t="str">
            <v>Masspay</v>
          </cell>
        </row>
        <row r="3895">
          <cell r="J3895" t="str">
            <v>SG-Phillip Bank-06/2024</v>
          </cell>
          <cell r="K3895">
            <v>45481</v>
          </cell>
          <cell r="L3895" t="str">
            <v>Monthly Billing</v>
          </cell>
          <cell r="M3895">
            <v>376.5</v>
          </cell>
          <cell r="N3895">
            <v>376.5</v>
          </cell>
          <cell r="O3895"/>
          <cell r="P3895" t="str">
            <v>Jun/2024</v>
          </cell>
          <cell r="Q3895">
            <v>376.5</v>
          </cell>
          <cell r="R3895">
            <v>571</v>
          </cell>
          <cell r="S3895">
            <v>0</v>
          </cell>
          <cell r="T3895" t="str">
            <v>Active</v>
          </cell>
          <cell r="U3895" t="str">
            <v>Masspay</v>
          </cell>
        </row>
        <row r="3896">
          <cell r="J3896" t="str">
            <v>SG-Phillip Bank-CR-06/2024</v>
          </cell>
          <cell r="K3896"/>
          <cell r="L3896" t="str">
            <v>Monthly Billing</v>
          </cell>
          <cell r="M3896">
            <v>-20.94</v>
          </cell>
          <cell r="N3896">
            <v>-20.94</v>
          </cell>
          <cell r="O3896"/>
          <cell r="P3896" t="str">
            <v>Jun/2024</v>
          </cell>
          <cell r="Q3896">
            <v>-20.94</v>
          </cell>
          <cell r="R3896"/>
          <cell r="S3896">
            <v>0</v>
          </cell>
          <cell r="T3896" t="str">
            <v>Active</v>
          </cell>
          <cell r="U3896" t="str">
            <v>Masspay</v>
          </cell>
        </row>
        <row r="3897">
          <cell r="J3897" t="str">
            <v>SG-Phillip Bank-07/2024</v>
          </cell>
          <cell r="K3897">
            <v>45511</v>
          </cell>
          <cell r="L3897" t="str">
            <v>Monthly Billing</v>
          </cell>
          <cell r="M3897">
            <v>389.5</v>
          </cell>
          <cell r="N3897">
            <v>389.5</v>
          </cell>
          <cell r="O3897"/>
          <cell r="P3897" t="str">
            <v>Jul/2024</v>
          </cell>
          <cell r="Q3897">
            <v>389.5</v>
          </cell>
          <cell r="R3897">
            <v>541</v>
          </cell>
          <cell r="S3897">
            <v>0</v>
          </cell>
          <cell r="T3897" t="str">
            <v>Active</v>
          </cell>
          <cell r="U3897" t="str">
            <v>Masspay</v>
          </cell>
        </row>
        <row r="3898">
          <cell r="J3898" t="str">
            <v>SG-Phillip Bank-CR-07/2024</v>
          </cell>
          <cell r="K3898"/>
          <cell r="L3898" t="str">
            <v>Monthly Billing</v>
          </cell>
          <cell r="M3898">
            <v>-114.68</v>
          </cell>
          <cell r="N3898">
            <v>-114.68</v>
          </cell>
          <cell r="O3898"/>
          <cell r="P3898" t="str">
            <v>Jul/2024</v>
          </cell>
          <cell r="Q3898">
            <v>-114.68</v>
          </cell>
          <cell r="R3898"/>
          <cell r="S3898">
            <v>0</v>
          </cell>
          <cell r="T3898" t="str">
            <v>Active</v>
          </cell>
          <cell r="U3898" t="str">
            <v>Masspay</v>
          </cell>
        </row>
        <row r="3899">
          <cell r="J3899" t="str">
            <v>SG-Phillip Bank-08/2024</v>
          </cell>
          <cell r="K3899">
            <v>45542</v>
          </cell>
          <cell r="L3899" t="str">
            <v>Monthly Billing</v>
          </cell>
          <cell r="M3899">
            <v>259.5</v>
          </cell>
          <cell r="N3899">
            <v>259.5</v>
          </cell>
          <cell r="O3899"/>
          <cell r="P3899" t="str">
            <v>Aug/2024</v>
          </cell>
          <cell r="Q3899">
            <v>259.5</v>
          </cell>
          <cell r="R3899">
            <v>510</v>
          </cell>
          <cell r="S3899">
            <v>0</v>
          </cell>
          <cell r="T3899" t="str">
            <v>Active</v>
          </cell>
          <cell r="U3899" t="str">
            <v>Masspay</v>
          </cell>
        </row>
        <row r="3900">
          <cell r="J3900" t="str">
            <v>SG-Phillip Bank-09/2024</v>
          </cell>
          <cell r="K3900">
            <v>45572</v>
          </cell>
          <cell r="L3900" t="str">
            <v>Monthly Billing</v>
          </cell>
          <cell r="M3900">
            <v>277</v>
          </cell>
          <cell r="N3900">
            <v>277</v>
          </cell>
          <cell r="O3900"/>
          <cell r="P3900" t="str">
            <v>Sep/2024</v>
          </cell>
          <cell r="Q3900">
            <v>277</v>
          </cell>
          <cell r="R3900">
            <v>480</v>
          </cell>
          <cell r="S3900">
            <v>0</v>
          </cell>
          <cell r="T3900" t="str">
            <v>Active</v>
          </cell>
          <cell r="U3900" t="str">
            <v>Masspay</v>
          </cell>
        </row>
        <row r="3901">
          <cell r="J3901" t="str">
            <v>SG-Phillip Bank-CR-09/2024</v>
          </cell>
          <cell r="K3901"/>
          <cell r="L3901" t="str">
            <v>Monthly Billing</v>
          </cell>
          <cell r="M3901">
            <v>-169.41</v>
          </cell>
          <cell r="N3901">
            <v>-169.41</v>
          </cell>
          <cell r="O3901"/>
          <cell r="P3901" t="str">
            <v>Sep/2024</v>
          </cell>
          <cell r="Q3901">
            <v>-169.41</v>
          </cell>
          <cell r="R3901"/>
          <cell r="S3901">
            <v>0</v>
          </cell>
          <cell r="T3901" t="str">
            <v>Active</v>
          </cell>
          <cell r="U3901" t="str">
            <v>Masspay</v>
          </cell>
        </row>
        <row r="3902">
          <cell r="J3902" t="str">
            <v>SG-Phillip Bank-10/2024</v>
          </cell>
          <cell r="K3902">
            <v>45603</v>
          </cell>
          <cell r="L3902" t="str">
            <v>Monthly Billing</v>
          </cell>
          <cell r="M3902">
            <v>362.5</v>
          </cell>
          <cell r="N3902">
            <v>362.5</v>
          </cell>
          <cell r="O3902"/>
          <cell r="P3902" t="str">
            <v>Oct/2024</v>
          </cell>
          <cell r="Q3902">
            <v>362.5</v>
          </cell>
          <cell r="R3902">
            <v>449</v>
          </cell>
          <cell r="S3902">
            <v>0</v>
          </cell>
          <cell r="T3902" t="str">
            <v>Active</v>
          </cell>
          <cell r="U3902" t="str">
            <v>Masspay</v>
          </cell>
        </row>
        <row r="3903">
          <cell r="J3903" t="str">
            <v>SG-Phillip Bank-CR-10/2024</v>
          </cell>
          <cell r="K3903"/>
          <cell r="L3903" t="str">
            <v>Monthly Billing</v>
          </cell>
          <cell r="M3903">
            <v>-396.69</v>
          </cell>
          <cell r="N3903">
            <v>-396.69</v>
          </cell>
          <cell r="O3903"/>
          <cell r="P3903" t="str">
            <v>Oct/2024</v>
          </cell>
          <cell r="Q3903">
            <v>-396.69</v>
          </cell>
          <cell r="R3903"/>
          <cell r="S3903">
            <v>0</v>
          </cell>
          <cell r="T3903" t="str">
            <v>Active</v>
          </cell>
          <cell r="U3903" t="str">
            <v>Masspay</v>
          </cell>
        </row>
        <row r="3904">
          <cell r="J3904" t="str">
            <v>SG-Phillip Bank-11/2024</v>
          </cell>
          <cell r="K3904">
            <v>45633</v>
          </cell>
          <cell r="L3904" t="str">
            <v>Monthly Billing</v>
          </cell>
          <cell r="M3904">
            <v>361</v>
          </cell>
          <cell r="N3904">
            <v>361</v>
          </cell>
          <cell r="O3904"/>
          <cell r="P3904" t="str">
            <v>Nov/2024</v>
          </cell>
          <cell r="Q3904">
            <v>361</v>
          </cell>
          <cell r="R3904">
            <v>419</v>
          </cell>
          <cell r="S3904">
            <v>0</v>
          </cell>
          <cell r="T3904" t="str">
            <v>Active</v>
          </cell>
          <cell r="U3904" t="str">
            <v>Masspay</v>
          </cell>
        </row>
        <row r="3905">
          <cell r="J3905" t="str">
            <v>SG-Phillip Bank-CR-12/2024</v>
          </cell>
          <cell r="K3905">
            <v>45667</v>
          </cell>
          <cell r="L3905" t="str">
            <v>Credit Note-Rebate</v>
          </cell>
          <cell r="M3905">
            <v>-21.87</v>
          </cell>
          <cell r="N3905">
            <v>0</v>
          </cell>
          <cell r="O3905">
            <v>0</v>
          </cell>
          <cell r="P3905" t="str">
            <v>Dec-2024</v>
          </cell>
          <cell r="Q3905">
            <v>-21.87</v>
          </cell>
          <cell r="R3905">
            <v>385</v>
          </cell>
          <cell r="S3905">
            <v>0</v>
          </cell>
          <cell r="T3905" t="str">
            <v>Active</v>
          </cell>
          <cell r="U3905" t="str">
            <v>Masspay</v>
          </cell>
        </row>
        <row r="3906">
          <cell r="J3906" t="str">
            <v>SG-Phillip Bank-12/2024</v>
          </cell>
          <cell r="K3906">
            <v>45667</v>
          </cell>
          <cell r="L3906" t="str">
            <v>Monthly Billing</v>
          </cell>
          <cell r="M3906">
            <v>448.5</v>
          </cell>
          <cell r="N3906">
            <v>0</v>
          </cell>
          <cell r="O3906">
            <v>0</v>
          </cell>
          <cell r="P3906" t="str">
            <v>Dec/2024</v>
          </cell>
          <cell r="Q3906">
            <v>448.5</v>
          </cell>
          <cell r="R3906">
            <v>385</v>
          </cell>
          <cell r="S3906">
            <v>0</v>
          </cell>
          <cell r="T3906" t="str">
            <v>Active</v>
          </cell>
          <cell r="U3906" t="str">
            <v>Masspay</v>
          </cell>
        </row>
        <row r="3907">
          <cell r="J3907" t="str">
            <v>SG-Phillip Bank-01/2025</v>
          </cell>
          <cell r="K3907">
            <v>45695</v>
          </cell>
          <cell r="L3907" t="str">
            <v>Monthly Billing</v>
          </cell>
          <cell r="M3907">
            <v>225</v>
          </cell>
          <cell r="N3907">
            <v>225</v>
          </cell>
          <cell r="O3907"/>
          <cell r="P3907" t="str">
            <v>Jan/2025</v>
          </cell>
          <cell r="Q3907">
            <v>225</v>
          </cell>
          <cell r="R3907">
            <v>357</v>
          </cell>
          <cell r="S3907">
            <v>0</v>
          </cell>
          <cell r="T3907" t="str">
            <v>Active</v>
          </cell>
          <cell r="U3907" t="str">
            <v>Masspay</v>
          </cell>
        </row>
        <row r="3908">
          <cell r="J3908" t="str">
            <v>SG-Phillip Bank-02/2025</v>
          </cell>
          <cell r="K3908">
            <v>45723</v>
          </cell>
          <cell r="L3908" t="str">
            <v>Monthly Billing</v>
          </cell>
          <cell r="M3908">
            <v>276</v>
          </cell>
          <cell r="N3908">
            <v>276</v>
          </cell>
          <cell r="O3908"/>
          <cell r="P3908" t="str">
            <v>Feb/2025</v>
          </cell>
          <cell r="Q3908">
            <v>276</v>
          </cell>
          <cell r="R3908">
            <v>329</v>
          </cell>
          <cell r="S3908">
            <v>0</v>
          </cell>
          <cell r="T3908" t="str">
            <v>Active</v>
          </cell>
          <cell r="U3908" t="str">
            <v>Masspay</v>
          </cell>
        </row>
        <row r="3909">
          <cell r="J3909" t="str">
            <v>SG-Phillip Bank-CR-02/2025</v>
          </cell>
          <cell r="K3909"/>
          <cell r="L3909" t="str">
            <v>Credit Note-Rebate</v>
          </cell>
          <cell r="M3909">
            <v>-88.97</v>
          </cell>
          <cell r="N3909">
            <v>-88.97</v>
          </cell>
          <cell r="O3909">
            <v>0</v>
          </cell>
          <cell r="P3909" t="str">
            <v>Feb-2025</v>
          </cell>
          <cell r="Q3909">
            <v>-88.97</v>
          </cell>
          <cell r="R3909"/>
          <cell r="S3909">
            <v>0</v>
          </cell>
          <cell r="T3909" t="str">
            <v>Active</v>
          </cell>
          <cell r="U3909" t="str">
            <v>Masspay</v>
          </cell>
        </row>
        <row r="3910">
          <cell r="J3910" t="str">
            <v>SG-Phillip Bank-03/2025</v>
          </cell>
          <cell r="K3910">
            <v>45754</v>
          </cell>
          <cell r="L3910" t="str">
            <v>Monthly Billing</v>
          </cell>
          <cell r="M3910">
            <v>380.5</v>
          </cell>
          <cell r="N3910">
            <v>380.5</v>
          </cell>
          <cell r="O3910"/>
          <cell r="P3910" t="str">
            <v>Mar/2025</v>
          </cell>
          <cell r="Q3910">
            <v>380.5</v>
          </cell>
          <cell r="R3910">
            <v>298</v>
          </cell>
          <cell r="S3910">
            <v>0</v>
          </cell>
          <cell r="T3910" t="str">
            <v>Active</v>
          </cell>
          <cell r="U3910" t="str">
            <v>Masspay</v>
          </cell>
        </row>
        <row r="3911">
          <cell r="J3911" t="str">
            <v>SG-Phillip Bank-04/2025</v>
          </cell>
          <cell r="K3911">
            <v>45784</v>
          </cell>
          <cell r="L3911" t="str">
            <v>Monthly Billing</v>
          </cell>
          <cell r="M3911">
            <v>190.75</v>
          </cell>
          <cell r="N3911">
            <v>0</v>
          </cell>
          <cell r="O3911">
            <v>0</v>
          </cell>
          <cell r="P3911" t="str">
            <v>Apr/2025</v>
          </cell>
          <cell r="Q3911">
            <v>190.75</v>
          </cell>
          <cell r="R3911">
            <v>268</v>
          </cell>
          <cell r="S3911">
            <v>0</v>
          </cell>
          <cell r="T3911" t="str">
            <v>Active</v>
          </cell>
          <cell r="U3911" t="str">
            <v>Masspay</v>
          </cell>
        </row>
        <row r="3912">
          <cell r="J3912" t="str">
            <v>SG-Phillip Bank-05/2025</v>
          </cell>
          <cell r="K3912">
            <v>45815</v>
          </cell>
          <cell r="L3912" t="str">
            <v>Monthly Billing</v>
          </cell>
          <cell r="M3912">
            <v>216.25</v>
          </cell>
          <cell r="N3912">
            <v>216.25</v>
          </cell>
          <cell r="O3912"/>
          <cell r="P3912" t="str">
            <v>May/2025</v>
          </cell>
          <cell r="Q3912">
            <v>216.25</v>
          </cell>
          <cell r="R3912">
            <v>237</v>
          </cell>
          <cell r="S3912">
            <v>0</v>
          </cell>
          <cell r="T3912" t="str">
            <v>Active</v>
          </cell>
          <cell r="U3912" t="str">
            <v>Masspay</v>
          </cell>
        </row>
        <row r="3913">
          <cell r="J3913" t="str">
            <v>SG-Phillip Bank-CR-05/2025</v>
          </cell>
          <cell r="K3913">
            <v>45815</v>
          </cell>
          <cell r="L3913" t="str">
            <v>Credit Note-Rebate</v>
          </cell>
          <cell r="M3913">
            <v>-92.8</v>
          </cell>
          <cell r="N3913">
            <v>-92.8</v>
          </cell>
          <cell r="O3913">
            <v>0</v>
          </cell>
          <cell r="P3913" t="str">
            <v>May/2025</v>
          </cell>
          <cell r="Q3913">
            <v>-92.8</v>
          </cell>
          <cell r="R3913">
            <v>237</v>
          </cell>
          <cell r="S3913">
            <v>0</v>
          </cell>
          <cell r="T3913" t="str">
            <v>Active</v>
          </cell>
          <cell r="U3913" t="str">
            <v>Masspay</v>
          </cell>
        </row>
        <row r="3914">
          <cell r="J3914" t="str">
            <v>SG-Phillip Bank-06/2025</v>
          </cell>
          <cell r="K3914">
            <v>45845</v>
          </cell>
          <cell r="L3914" t="str">
            <v>Monthly Billing</v>
          </cell>
          <cell r="M3914">
            <v>255.5</v>
          </cell>
          <cell r="N3914">
            <v>255.5</v>
          </cell>
          <cell r="O3914">
            <v>0</v>
          </cell>
          <cell r="P3914" t="str">
            <v>Jun/2025</v>
          </cell>
          <cell r="Q3914">
            <v>255.5</v>
          </cell>
          <cell r="R3914">
            <v>207</v>
          </cell>
          <cell r="S3914">
            <v>0</v>
          </cell>
          <cell r="T3914" t="str">
            <v>Active</v>
          </cell>
          <cell r="U3914" t="str">
            <v>Masspay</v>
          </cell>
        </row>
        <row r="3915">
          <cell r="J3915" t="str">
            <v>SG-Phillip Bank-07/2025</v>
          </cell>
          <cell r="K3915">
            <v>45876</v>
          </cell>
          <cell r="L3915" t="str">
            <v>Monthly Billing</v>
          </cell>
          <cell r="M3915">
            <v>160.75</v>
          </cell>
          <cell r="N3915">
            <v>160.75</v>
          </cell>
          <cell r="O3915">
            <v>0</v>
          </cell>
          <cell r="P3915" t="str">
            <v>Jul/2025</v>
          </cell>
          <cell r="Q3915">
            <v>160.75</v>
          </cell>
          <cell r="R3915">
            <v>176</v>
          </cell>
          <cell r="S3915">
            <v>0</v>
          </cell>
          <cell r="T3915" t="str">
            <v>Active</v>
          </cell>
          <cell r="U3915" t="str">
            <v>Masspay</v>
          </cell>
        </row>
        <row r="3916">
          <cell r="J3916" t="str">
            <v>SG-Phillip Bank-08/2025</v>
          </cell>
          <cell r="K3916">
            <v>45908</v>
          </cell>
          <cell r="L3916" t="str">
            <v>Monthly Billing</v>
          </cell>
          <cell r="M3916">
            <v>210.75</v>
          </cell>
          <cell r="N3916">
            <v>210.75</v>
          </cell>
          <cell r="O3916">
            <v>0</v>
          </cell>
          <cell r="P3916" t="str">
            <v>Aug/2025</v>
          </cell>
          <cell r="Q3916">
            <v>210.75</v>
          </cell>
          <cell r="R3916">
            <v>144</v>
          </cell>
          <cell r="S3916">
            <v>0</v>
          </cell>
          <cell r="T3916" t="str">
            <v>Active</v>
          </cell>
          <cell r="U3916" t="str">
            <v>Masspay</v>
          </cell>
        </row>
        <row r="3917">
          <cell r="J3917" t="str">
            <v>SG-Phillip Bank-09/2025</v>
          </cell>
          <cell r="K3917">
            <v>45937</v>
          </cell>
          <cell r="L3917" t="str">
            <v>Monthly Billing</v>
          </cell>
          <cell r="M3917">
            <v>250</v>
          </cell>
          <cell r="N3917">
            <v>250</v>
          </cell>
          <cell r="O3917">
            <v>0</v>
          </cell>
          <cell r="P3917" t="str">
            <v>Sep/2025</v>
          </cell>
          <cell r="Q3917">
            <v>250</v>
          </cell>
          <cell r="R3917">
            <v>115</v>
          </cell>
          <cell r="S3917">
            <v>0</v>
          </cell>
          <cell r="T3917" t="str">
            <v>Active</v>
          </cell>
          <cell r="U3917" t="str">
            <v>Masspay</v>
          </cell>
        </row>
        <row r="3918">
          <cell r="J3918" t="str">
            <v>SG-Phillip Bank-CR-09/2025</v>
          </cell>
          <cell r="K3918">
            <v>45938</v>
          </cell>
          <cell r="L3918" t="str">
            <v>Credit Note-Rebate</v>
          </cell>
          <cell r="M3918">
            <v>-634.80999999999995</v>
          </cell>
          <cell r="N3918">
            <v>-634.80999999999995</v>
          </cell>
          <cell r="O3918">
            <v>0</v>
          </cell>
          <cell r="P3918" t="str">
            <v>Sep-2025</v>
          </cell>
          <cell r="Q3918">
            <v>-634.80999999999995</v>
          </cell>
          <cell r="R3918">
            <v>114</v>
          </cell>
          <cell r="S3918">
            <v>0</v>
          </cell>
          <cell r="T3918" t="str">
            <v>Active</v>
          </cell>
          <cell r="U3918" t="str">
            <v>Masspay</v>
          </cell>
        </row>
        <row r="3919">
          <cell r="J3919" t="str">
            <v>SG-Phillip Bank-10/2025</v>
          </cell>
          <cell r="K3919">
            <v>45968</v>
          </cell>
          <cell r="L3919" t="str">
            <v>Monthly Billing</v>
          </cell>
          <cell r="M3919">
            <v>401.25</v>
          </cell>
          <cell r="N3919">
            <v>401.25</v>
          </cell>
          <cell r="O3919">
            <v>0</v>
          </cell>
          <cell r="P3919" t="str">
            <v>Oct/2025</v>
          </cell>
          <cell r="Q3919">
            <v>401.25</v>
          </cell>
          <cell r="R3919">
            <v>84</v>
          </cell>
          <cell r="S3919">
            <v>0</v>
          </cell>
          <cell r="T3919" t="str">
            <v>Active</v>
          </cell>
          <cell r="U3919" t="str">
            <v>Masspay</v>
          </cell>
        </row>
        <row r="3920">
          <cell r="J3920" t="str">
            <v>SG-Phillip Bank-CR-10/2025</v>
          </cell>
          <cell r="K3920">
            <v>45972</v>
          </cell>
          <cell r="L3920" t="str">
            <v>Credit Note-Rebate</v>
          </cell>
          <cell r="M3920">
            <v>-387.95</v>
          </cell>
          <cell r="N3920">
            <v>-387.95</v>
          </cell>
          <cell r="O3920">
            <v>0</v>
          </cell>
          <cell r="P3920" t="str">
            <v>Oct-2025</v>
          </cell>
          <cell r="Q3920">
            <v>-387.95</v>
          </cell>
          <cell r="R3920">
            <v>80</v>
          </cell>
          <cell r="S3920">
            <v>0</v>
          </cell>
          <cell r="T3920" t="str">
            <v>Active</v>
          </cell>
          <cell r="U3920" t="str">
            <v>Masspay</v>
          </cell>
        </row>
        <row r="3921">
          <cell r="J3921" t="str">
            <v>SG-Phillip Bank-11/2025</v>
          </cell>
          <cell r="K3921">
            <v>45999</v>
          </cell>
          <cell r="L3921" t="str">
            <v>Monthly Billing</v>
          </cell>
          <cell r="M3921">
            <v>184.75</v>
          </cell>
          <cell r="N3921">
            <v>184.75</v>
          </cell>
          <cell r="O3921">
            <v>0</v>
          </cell>
          <cell r="P3921" t="str">
            <v>Nov/2025</v>
          </cell>
          <cell r="Q3921">
            <v>184.75</v>
          </cell>
          <cell r="R3921">
            <v>53</v>
          </cell>
          <cell r="S3921">
            <v>0</v>
          </cell>
          <cell r="T3921" t="str">
            <v>Active</v>
          </cell>
          <cell r="U3921" t="str">
            <v>Masspay</v>
          </cell>
        </row>
        <row r="3922">
          <cell r="J3922" t="str">
            <v>SG-Phillip Bank-CR-11/2025</v>
          </cell>
          <cell r="K3922">
            <v>45999</v>
          </cell>
          <cell r="L3922" t="str">
            <v>Credit Note-Rebate</v>
          </cell>
          <cell r="M3922">
            <v>-192.85</v>
          </cell>
          <cell r="N3922">
            <v>-192.85</v>
          </cell>
          <cell r="O3922">
            <v>0</v>
          </cell>
          <cell r="P3922" t="str">
            <v>Nov-2025</v>
          </cell>
          <cell r="Q3922">
            <v>-192.85</v>
          </cell>
          <cell r="R3922">
            <v>53</v>
          </cell>
          <cell r="S3922">
            <v>0</v>
          </cell>
          <cell r="T3922" t="str">
            <v>Active</v>
          </cell>
          <cell r="U3922" t="str">
            <v>Masspay</v>
          </cell>
        </row>
        <row r="3923">
          <cell r="J3923" t="str">
            <v>SG-Phillip Bank-12/2025</v>
          </cell>
          <cell r="K3923">
            <v>46029</v>
          </cell>
          <cell r="L3923" t="str">
            <v>Monthly Billing</v>
          </cell>
          <cell r="M3923">
            <v>361.75</v>
          </cell>
          <cell r="N3923">
            <v>361.75</v>
          </cell>
          <cell r="O3923">
            <v>0</v>
          </cell>
          <cell r="P3923" t="str">
            <v>Dec/2025</v>
          </cell>
          <cell r="Q3923">
            <v>361.75</v>
          </cell>
          <cell r="R3923">
            <v>23</v>
          </cell>
          <cell r="S3923">
            <v>0</v>
          </cell>
          <cell r="T3923" t="str">
            <v>Active</v>
          </cell>
          <cell r="U3923" t="str">
            <v>Masspay</v>
          </cell>
        </row>
        <row r="3924">
          <cell r="J3924" t="str">
            <v>SG-Phillip Bank-CR-12/2025</v>
          </cell>
          <cell r="K3924">
            <v>46029</v>
          </cell>
          <cell r="L3924" t="str">
            <v>Credit Note-Rebate</v>
          </cell>
          <cell r="M3924">
            <v>-164.7</v>
          </cell>
          <cell r="N3924">
            <v>-164.7</v>
          </cell>
          <cell r="O3924">
            <v>0</v>
          </cell>
          <cell r="P3924" t="str">
            <v>Dec-2025</v>
          </cell>
          <cell r="Q3924">
            <v>-164.7</v>
          </cell>
          <cell r="R3924">
            <v>23</v>
          </cell>
          <cell r="S3924">
            <v>0</v>
          </cell>
          <cell r="T3924" t="str">
            <v>Active</v>
          </cell>
          <cell r="U3924" t="str">
            <v>Masspay</v>
          </cell>
        </row>
        <row r="3925">
          <cell r="J3925" t="str">
            <v>SG-AD-Phnom Penh Commercial Bank Plc.-01-2026</v>
          </cell>
          <cell r="K3925">
            <v>46041</v>
          </cell>
          <cell r="L3925" t="str">
            <v>Pay Out Service Integration Fee Invoice</v>
          </cell>
          <cell r="M3925">
            <v>8000</v>
          </cell>
          <cell r="N3925">
            <v>8000</v>
          </cell>
          <cell r="O3925">
            <v>0</v>
          </cell>
          <cell r="P3925" t="str">
            <v>Jan/2026</v>
          </cell>
          <cell r="Q3925">
            <v>8000</v>
          </cell>
          <cell r="R3925">
            <v>11</v>
          </cell>
          <cell r="S3925">
            <v>0</v>
          </cell>
          <cell r="T3925" t="str">
            <v>Active</v>
          </cell>
          <cell r="U3925" t="str">
            <v>Masspay</v>
          </cell>
        </row>
        <row r="3926">
          <cell r="J3926" t="str">
            <v>HK-Playerauctions (HK) Co. Limited-04/2023</v>
          </cell>
          <cell r="K3926">
            <v>45054</v>
          </cell>
          <cell r="L3926" t="str">
            <v>Monthly Billing</v>
          </cell>
          <cell r="M3926">
            <v>3</v>
          </cell>
          <cell r="N3926">
            <v>3</v>
          </cell>
          <cell r="O3926"/>
          <cell r="P3926" t="str">
            <v>Apr/2023</v>
          </cell>
          <cell r="Q3926">
            <v>3</v>
          </cell>
          <cell r="R3926">
            <v>998</v>
          </cell>
          <cell r="S3926">
            <v>0</v>
          </cell>
          <cell r="T3926" t="str">
            <v>Active</v>
          </cell>
          <cell r="U3926" t="str">
            <v>Masspay</v>
          </cell>
        </row>
        <row r="3927">
          <cell r="J3927" t="str">
            <v>HK -Playerauctions (HK) Co. Limited-05/2023</v>
          </cell>
          <cell r="K3927">
            <v>45083</v>
          </cell>
          <cell r="L3927" t="str">
            <v>Client Setup Fee</v>
          </cell>
          <cell r="M3927">
            <v>500</v>
          </cell>
          <cell r="N3927">
            <v>500</v>
          </cell>
          <cell r="O3927"/>
          <cell r="P3927" t="str">
            <v>May/2023</v>
          </cell>
          <cell r="Q3927">
            <v>675.4</v>
          </cell>
          <cell r="R3927">
            <v>969</v>
          </cell>
          <cell r="S3927">
            <v>0</v>
          </cell>
          <cell r="T3927" t="str">
            <v>Active</v>
          </cell>
          <cell r="U3927" t="str">
            <v>Masspay</v>
          </cell>
        </row>
        <row r="3928">
          <cell r="J3928" t="str">
            <v>HK-Playerauctions (HK) Co. Limited-05/2023</v>
          </cell>
          <cell r="K3928">
            <v>45085</v>
          </cell>
          <cell r="L3928" t="str">
            <v>Monthly Billing</v>
          </cell>
          <cell r="M3928">
            <v>175.04</v>
          </cell>
          <cell r="N3928">
            <v>175.04</v>
          </cell>
          <cell r="O3928"/>
          <cell r="P3928" t="str">
            <v>May/2023</v>
          </cell>
          <cell r="Q3928">
            <v>675.4</v>
          </cell>
          <cell r="R3928">
            <v>967</v>
          </cell>
          <cell r="S3928">
            <v>0</v>
          </cell>
          <cell r="T3928" t="str">
            <v>Active</v>
          </cell>
          <cell r="U3928" t="str">
            <v>Masspay</v>
          </cell>
        </row>
        <row r="3929">
          <cell r="J3929" t="str">
            <v>HK-Playerauctions (HK) Co. Limited-06/2023</v>
          </cell>
          <cell r="K3929">
            <v>45115</v>
          </cell>
          <cell r="L3929" t="str">
            <v>Monthly Billing</v>
          </cell>
          <cell r="M3929">
            <v>42</v>
          </cell>
          <cell r="N3929">
            <v>42</v>
          </cell>
          <cell r="O3929"/>
          <cell r="P3929" t="str">
            <v>Jun/2023</v>
          </cell>
          <cell r="Q3929">
            <v>42</v>
          </cell>
          <cell r="R3929">
            <v>937</v>
          </cell>
          <cell r="S3929">
            <v>0</v>
          </cell>
          <cell r="T3929" t="str">
            <v>Active</v>
          </cell>
          <cell r="U3929" t="str">
            <v>Masspay</v>
          </cell>
        </row>
        <row r="3930">
          <cell r="J3930" t="str">
            <v>HK-Playerauctions (HK) Co. Limited-07/2023</v>
          </cell>
          <cell r="K3930">
            <v>45146</v>
          </cell>
          <cell r="L3930" t="str">
            <v>Monthly Billing</v>
          </cell>
          <cell r="M3930">
            <v>106</v>
          </cell>
          <cell r="N3930">
            <v>106</v>
          </cell>
          <cell r="O3930"/>
          <cell r="P3930" t="str">
            <v>Jul/2023</v>
          </cell>
          <cell r="Q3930">
            <v>106</v>
          </cell>
          <cell r="R3930">
            <v>906</v>
          </cell>
          <cell r="S3930">
            <v>0</v>
          </cell>
          <cell r="T3930" t="str">
            <v>Active</v>
          </cell>
          <cell r="U3930" t="str">
            <v>Masspay</v>
          </cell>
        </row>
        <row r="3931">
          <cell r="J3931" t="str">
            <v>HK -Playerauctions (HK) Co. Limited-08/2023</v>
          </cell>
          <cell r="K3931">
            <v>45178</v>
          </cell>
          <cell r="L3931" t="str">
            <v>Monthly Billing</v>
          </cell>
          <cell r="M3931">
            <v>71</v>
          </cell>
          <cell r="N3931">
            <v>71</v>
          </cell>
          <cell r="O3931"/>
          <cell r="P3931" t="str">
            <v>Aug/2023</v>
          </cell>
          <cell r="Q3931">
            <v>71</v>
          </cell>
          <cell r="R3931">
            <v>874</v>
          </cell>
          <cell r="S3931">
            <v>0</v>
          </cell>
          <cell r="T3931" t="str">
            <v>Active</v>
          </cell>
          <cell r="U3931" t="str">
            <v>Masspay</v>
          </cell>
        </row>
        <row r="3932">
          <cell r="J3932" t="str">
            <v>HK-Playerauctions-09/2023</v>
          </cell>
          <cell r="K3932">
            <v>45209</v>
          </cell>
          <cell r="L3932" t="str">
            <v>Monthly Billing</v>
          </cell>
          <cell r="M3932">
            <v>65</v>
          </cell>
          <cell r="N3932">
            <v>65</v>
          </cell>
          <cell r="O3932"/>
          <cell r="P3932" t="str">
            <v>Sep/2023</v>
          </cell>
          <cell r="Q3932">
            <v>65</v>
          </cell>
          <cell r="R3932">
            <v>843</v>
          </cell>
          <cell r="S3932">
            <v>0</v>
          </cell>
          <cell r="T3932" t="str">
            <v>Active</v>
          </cell>
          <cell r="U3932" t="str">
            <v>Masspay</v>
          </cell>
        </row>
        <row r="3933">
          <cell r="J3933" t="str">
            <v>HK-Playerauctions-10/2023</v>
          </cell>
          <cell r="K3933">
            <v>45239</v>
          </cell>
          <cell r="L3933" t="str">
            <v>Monthly Billing</v>
          </cell>
          <cell r="M3933">
            <v>420</v>
          </cell>
          <cell r="N3933">
            <v>420</v>
          </cell>
          <cell r="O3933"/>
          <cell r="P3933" t="str">
            <v>Oct/2023</v>
          </cell>
          <cell r="Q3933">
            <v>420</v>
          </cell>
          <cell r="R3933">
            <v>813</v>
          </cell>
          <cell r="S3933">
            <v>0</v>
          </cell>
          <cell r="T3933" t="str">
            <v>Active</v>
          </cell>
          <cell r="U3933" t="str">
            <v>Masspay</v>
          </cell>
        </row>
        <row r="3934">
          <cell r="J3934" t="str">
            <v>HK-PlayerauctionsHK-11/2023</v>
          </cell>
          <cell r="K3934">
            <v>45269</v>
          </cell>
          <cell r="L3934" t="str">
            <v>Monthly Billing</v>
          </cell>
          <cell r="M3934">
            <v>78</v>
          </cell>
          <cell r="N3934">
            <v>78</v>
          </cell>
          <cell r="O3934"/>
          <cell r="P3934" t="str">
            <v>Nov/2023</v>
          </cell>
          <cell r="Q3934">
            <v>78</v>
          </cell>
          <cell r="R3934">
            <v>783</v>
          </cell>
          <cell r="S3934">
            <v>0</v>
          </cell>
          <cell r="T3934" t="str">
            <v>Active</v>
          </cell>
          <cell r="U3934" t="str">
            <v>Masspay</v>
          </cell>
        </row>
        <row r="3935">
          <cell r="J3935" t="str">
            <v>HK-Playerauctions-12/2023</v>
          </cell>
          <cell r="K3935">
            <v>45300</v>
          </cell>
          <cell r="L3935" t="str">
            <v>Monthly Billing</v>
          </cell>
          <cell r="M3935">
            <v>48</v>
          </cell>
          <cell r="N3935">
            <v>48</v>
          </cell>
          <cell r="O3935"/>
          <cell r="P3935" t="str">
            <v>Dec/2023</v>
          </cell>
          <cell r="Q3935">
            <v>48</v>
          </cell>
          <cell r="R3935">
            <v>752</v>
          </cell>
          <cell r="S3935">
            <v>0</v>
          </cell>
          <cell r="T3935" t="str">
            <v>Active</v>
          </cell>
          <cell r="U3935" t="str">
            <v>Masspay</v>
          </cell>
        </row>
        <row r="3936">
          <cell r="J3936" t="str">
            <v>HK-PLAYERAUCTIONS-01/2024</v>
          </cell>
          <cell r="K3936">
            <v>45331</v>
          </cell>
          <cell r="L3936" t="str">
            <v>Monthly Billing</v>
          </cell>
          <cell r="M3936">
            <v>137</v>
          </cell>
          <cell r="N3936">
            <v>137</v>
          </cell>
          <cell r="O3936"/>
          <cell r="P3936" t="str">
            <v>Jan/2024</v>
          </cell>
          <cell r="Q3936">
            <v>137</v>
          </cell>
          <cell r="R3936">
            <v>721</v>
          </cell>
          <cell r="S3936">
            <v>0</v>
          </cell>
          <cell r="T3936" t="str">
            <v>Active</v>
          </cell>
          <cell r="U3936" t="str">
            <v>Masspay</v>
          </cell>
        </row>
        <row r="3937">
          <cell r="J3937" t="str">
            <v>HK-PLAYERAUCTIONS-02/2024</v>
          </cell>
          <cell r="K3937">
            <v>45360</v>
          </cell>
          <cell r="L3937" t="str">
            <v>Monthly Billing</v>
          </cell>
          <cell r="M3937">
            <v>833</v>
          </cell>
          <cell r="N3937">
            <v>833</v>
          </cell>
          <cell r="O3937"/>
          <cell r="P3937" t="str">
            <v>Feb/2024</v>
          </cell>
          <cell r="Q3937">
            <v>833</v>
          </cell>
          <cell r="R3937">
            <v>692</v>
          </cell>
          <cell r="S3937">
            <v>0</v>
          </cell>
          <cell r="T3937" t="str">
            <v>Active</v>
          </cell>
          <cell r="U3937" t="str">
            <v>Masspay</v>
          </cell>
        </row>
        <row r="3938">
          <cell r="J3938" t="str">
            <v>HK-PLAYERAUCTIONS-03/2024</v>
          </cell>
          <cell r="K3938">
            <v>45391</v>
          </cell>
          <cell r="L3938" t="str">
            <v>Monthly Billing</v>
          </cell>
          <cell r="M3938">
            <v>519</v>
          </cell>
          <cell r="N3938">
            <v>519</v>
          </cell>
          <cell r="O3938"/>
          <cell r="P3938" t="str">
            <v>Mar/2024</v>
          </cell>
          <cell r="Q3938">
            <v>519</v>
          </cell>
          <cell r="R3938">
            <v>661</v>
          </cell>
          <cell r="S3938">
            <v>0</v>
          </cell>
          <cell r="T3938" t="str">
            <v>Active</v>
          </cell>
          <cell r="U3938" t="str">
            <v>Masspay</v>
          </cell>
        </row>
        <row r="3939">
          <cell r="J3939" t="str">
            <v>HK-PLAYERAUCTIONS-04/2024</v>
          </cell>
          <cell r="K3939">
            <v>45420</v>
          </cell>
          <cell r="L3939" t="str">
            <v>Monthly Billing</v>
          </cell>
          <cell r="M3939">
            <v>54</v>
          </cell>
          <cell r="N3939">
            <v>54</v>
          </cell>
          <cell r="O3939"/>
          <cell r="P3939" t="str">
            <v>Apr/2024</v>
          </cell>
          <cell r="Q3939">
            <v>54</v>
          </cell>
          <cell r="R3939">
            <v>632</v>
          </cell>
          <cell r="S3939">
            <v>0</v>
          </cell>
          <cell r="T3939" t="str">
            <v>Active</v>
          </cell>
          <cell r="U3939" t="str">
            <v>Masspay</v>
          </cell>
        </row>
        <row r="3940">
          <cell r="J3940" t="str">
            <v>HK-PLAYERAUCTIONS-05/2024</v>
          </cell>
          <cell r="K3940">
            <v>45453</v>
          </cell>
          <cell r="L3940" t="str">
            <v>Monthly Billing</v>
          </cell>
          <cell r="M3940">
            <v>51</v>
          </cell>
          <cell r="N3940">
            <v>51</v>
          </cell>
          <cell r="O3940"/>
          <cell r="P3940" t="str">
            <v>May/2024</v>
          </cell>
          <cell r="Q3940">
            <v>51</v>
          </cell>
          <cell r="R3940">
            <v>599</v>
          </cell>
          <cell r="S3940">
            <v>0</v>
          </cell>
          <cell r="T3940" t="str">
            <v>Active</v>
          </cell>
          <cell r="U3940" t="str">
            <v>Masspay</v>
          </cell>
        </row>
        <row r="3941">
          <cell r="J3941" t="str">
            <v>HK-PLAYERAUCTIONS-06/2024</v>
          </cell>
          <cell r="K3941">
            <v>45482</v>
          </cell>
          <cell r="L3941" t="str">
            <v>Monthly Billing</v>
          </cell>
          <cell r="M3941">
            <v>143</v>
          </cell>
          <cell r="N3941">
            <v>143</v>
          </cell>
          <cell r="O3941"/>
          <cell r="P3941" t="str">
            <v>Jun/2024</v>
          </cell>
          <cell r="Q3941">
            <v>143</v>
          </cell>
          <cell r="R3941">
            <v>570</v>
          </cell>
          <cell r="S3941">
            <v>0</v>
          </cell>
          <cell r="T3941" t="str">
            <v>Active</v>
          </cell>
          <cell r="U3941" t="str">
            <v>Masspay</v>
          </cell>
        </row>
        <row r="3942">
          <cell r="J3942" t="str">
            <v>HK-PLAYERAUCTIONS-07/2024</v>
          </cell>
          <cell r="K3942">
            <v>45512</v>
          </cell>
          <cell r="L3942" t="str">
            <v>Monthly Billing</v>
          </cell>
          <cell r="M3942">
            <v>20</v>
          </cell>
          <cell r="N3942">
            <v>20</v>
          </cell>
          <cell r="O3942"/>
          <cell r="P3942" t="str">
            <v>Jul/2024</v>
          </cell>
          <cell r="Q3942">
            <v>20</v>
          </cell>
          <cell r="R3942">
            <v>540</v>
          </cell>
          <cell r="S3942">
            <v>0</v>
          </cell>
          <cell r="T3942" t="str">
            <v>Active</v>
          </cell>
          <cell r="U3942" t="str">
            <v>Masspay</v>
          </cell>
        </row>
        <row r="3943">
          <cell r="J3943" t="str">
            <v>HK-Ppsl Paysafe-11/2022</v>
          </cell>
          <cell r="K3943">
            <v>44907</v>
          </cell>
          <cell r="L3943" t="str">
            <v>Monthly Billing</v>
          </cell>
          <cell r="M3943">
            <v>75.239999999999995</v>
          </cell>
          <cell r="N3943">
            <v>75.239999999999995</v>
          </cell>
          <cell r="O3943"/>
          <cell r="P3943" t="str">
            <v>Nov/2022</v>
          </cell>
          <cell r="Q3943">
            <v>75.239999999999995</v>
          </cell>
          <cell r="R3943">
            <v>1145</v>
          </cell>
          <cell r="S3943">
            <v>0</v>
          </cell>
          <cell r="T3943" t="str">
            <v>Active</v>
          </cell>
          <cell r="U3943" t="str">
            <v>Masspay</v>
          </cell>
        </row>
        <row r="3944">
          <cell r="J3944" t="str">
            <v>HK-Ppsl Paysafe-12/2022</v>
          </cell>
          <cell r="K3944">
            <v>44964</v>
          </cell>
          <cell r="L3944" t="str">
            <v>Monthly Billing</v>
          </cell>
          <cell r="M3944">
            <v>83.82</v>
          </cell>
          <cell r="N3944">
            <v>83.82</v>
          </cell>
          <cell r="O3944"/>
          <cell r="P3944" t="str">
            <v>Dec/2022</v>
          </cell>
          <cell r="Q3944">
            <v>83.82</v>
          </cell>
          <cell r="R3944">
            <v>1088</v>
          </cell>
          <cell r="S3944">
            <v>0</v>
          </cell>
          <cell r="T3944" t="str">
            <v>Active</v>
          </cell>
          <cell r="U3944" t="str">
            <v>Masspay</v>
          </cell>
        </row>
        <row r="3945">
          <cell r="J3945" t="str">
            <v>HK-Ppsl Paysafe-01/2023</v>
          </cell>
          <cell r="K3945">
            <v>44994</v>
          </cell>
          <cell r="L3945" t="str">
            <v>Monthly Billing</v>
          </cell>
          <cell r="M3945">
            <v>75.53</v>
          </cell>
          <cell r="N3945">
            <v>75.53</v>
          </cell>
          <cell r="O3945"/>
          <cell r="P3945" t="str">
            <v>Jan/2023</v>
          </cell>
          <cell r="Q3945">
            <v>75.53</v>
          </cell>
          <cell r="R3945">
            <v>1058</v>
          </cell>
          <cell r="S3945">
            <v>0</v>
          </cell>
          <cell r="T3945" t="str">
            <v>Active</v>
          </cell>
          <cell r="U3945" t="str">
            <v>Masspay</v>
          </cell>
        </row>
        <row r="3946">
          <cell r="J3946" t="str">
            <v>HK-Ppsl Paysafe-02/2023</v>
          </cell>
          <cell r="K3946">
            <v>45022</v>
          </cell>
          <cell r="L3946" t="str">
            <v>Monthly Billing</v>
          </cell>
          <cell r="M3946">
            <v>105.57</v>
          </cell>
          <cell r="N3946">
            <v>105.57</v>
          </cell>
          <cell r="O3946"/>
          <cell r="P3946" t="str">
            <v>Feb/2023</v>
          </cell>
          <cell r="Q3946">
            <v>105.57</v>
          </cell>
          <cell r="R3946">
            <v>1030</v>
          </cell>
          <cell r="S3946">
            <v>0</v>
          </cell>
          <cell r="T3946" t="str">
            <v>Active</v>
          </cell>
          <cell r="U3946" t="str">
            <v>Masspay</v>
          </cell>
        </row>
        <row r="3947">
          <cell r="J3947" t="str">
            <v>HK-Ppsl Paysafe-03/2023</v>
          </cell>
          <cell r="K3947">
            <v>45052</v>
          </cell>
          <cell r="L3947" t="str">
            <v>Monthly Billing</v>
          </cell>
          <cell r="M3947">
            <v>126.74</v>
          </cell>
          <cell r="N3947">
            <v>126.74</v>
          </cell>
          <cell r="O3947"/>
          <cell r="P3947" t="str">
            <v>Mar/2023</v>
          </cell>
          <cell r="Q3947">
            <v>126.74</v>
          </cell>
          <cell r="R3947">
            <v>1000</v>
          </cell>
          <cell r="S3947">
            <v>0</v>
          </cell>
          <cell r="T3947" t="str">
            <v>Active</v>
          </cell>
          <cell r="U3947" t="str">
            <v>Masspay</v>
          </cell>
        </row>
        <row r="3948">
          <cell r="J3948" t="str">
            <v>HK-Ppsl Paysafe-04/2023</v>
          </cell>
          <cell r="K3948">
            <v>45087</v>
          </cell>
          <cell r="L3948" t="str">
            <v>Monthly Billing</v>
          </cell>
          <cell r="M3948">
            <v>84.8</v>
          </cell>
          <cell r="N3948">
            <v>84.8</v>
          </cell>
          <cell r="O3948"/>
          <cell r="P3948" t="str">
            <v>Apr/2023</v>
          </cell>
          <cell r="Q3948">
            <v>91.67</v>
          </cell>
          <cell r="R3948">
            <v>965</v>
          </cell>
          <cell r="S3948">
            <v>0</v>
          </cell>
          <cell r="T3948" t="str">
            <v>Active</v>
          </cell>
          <cell r="U3948" t="str">
            <v>Masspay</v>
          </cell>
        </row>
        <row r="3949">
          <cell r="J3949" t="str">
            <v>HK-Ppsl Paysafe-05/2023</v>
          </cell>
          <cell r="K3949">
            <v>45108</v>
          </cell>
          <cell r="L3949" t="str">
            <v>Monthly Billing</v>
          </cell>
          <cell r="M3949">
            <v>115.16</v>
          </cell>
          <cell r="N3949">
            <v>115.16</v>
          </cell>
          <cell r="O3949"/>
          <cell r="P3949" t="str">
            <v>May/2023</v>
          </cell>
          <cell r="Q3949">
            <v>115.16</v>
          </cell>
          <cell r="R3949">
            <v>944</v>
          </cell>
          <cell r="S3949">
            <v>0</v>
          </cell>
          <cell r="T3949" t="str">
            <v>Active</v>
          </cell>
          <cell r="U3949" t="str">
            <v>Masspay</v>
          </cell>
        </row>
        <row r="3950">
          <cell r="J3950" t="str">
            <v>HK-Ppsl Paysafe-06/2023</v>
          </cell>
          <cell r="K3950">
            <v>45138</v>
          </cell>
          <cell r="L3950" t="str">
            <v>Monthly Billing</v>
          </cell>
          <cell r="M3950">
            <v>124.87</v>
          </cell>
          <cell r="N3950">
            <v>124.87</v>
          </cell>
          <cell r="O3950"/>
          <cell r="P3950" t="str">
            <v>Jun/2023</v>
          </cell>
          <cell r="Q3950">
            <v>124.87</v>
          </cell>
          <cell r="R3950">
            <v>914</v>
          </cell>
          <cell r="S3950">
            <v>0</v>
          </cell>
          <cell r="T3950" t="str">
            <v>Active</v>
          </cell>
          <cell r="U3950" t="str">
            <v>Masspay</v>
          </cell>
        </row>
        <row r="3951">
          <cell r="J3951" t="str">
            <v>HK-Ppsl Paysafe-07/2023</v>
          </cell>
          <cell r="K3951">
            <v>45169</v>
          </cell>
          <cell r="L3951" t="str">
            <v>Monthly Billing</v>
          </cell>
          <cell r="M3951">
            <v>80.7</v>
          </cell>
          <cell r="N3951">
            <v>80.7</v>
          </cell>
          <cell r="O3951"/>
          <cell r="P3951" t="str">
            <v>Jul/2023</v>
          </cell>
          <cell r="Q3951">
            <v>80.7</v>
          </cell>
          <cell r="R3951">
            <v>883</v>
          </cell>
          <cell r="S3951">
            <v>0</v>
          </cell>
          <cell r="T3951" t="str">
            <v>Active</v>
          </cell>
          <cell r="U3951" t="str">
            <v>Masspay</v>
          </cell>
        </row>
        <row r="3952">
          <cell r="J3952" t="str">
            <v>HK -Ppsl Paysafe-08/2023</v>
          </cell>
          <cell r="K3952">
            <v>45199</v>
          </cell>
          <cell r="L3952" t="str">
            <v>Monthly Billing</v>
          </cell>
          <cell r="M3952">
            <v>197.32</v>
          </cell>
          <cell r="N3952">
            <v>197.32</v>
          </cell>
          <cell r="O3952"/>
          <cell r="P3952" t="str">
            <v>Aug/2023</v>
          </cell>
          <cell r="Q3952">
            <v>197.32</v>
          </cell>
          <cell r="R3952">
            <v>853</v>
          </cell>
          <cell r="S3952">
            <v>0</v>
          </cell>
          <cell r="T3952" t="str">
            <v>Active</v>
          </cell>
          <cell r="U3952" t="str">
            <v>Masspay</v>
          </cell>
        </row>
        <row r="3953">
          <cell r="J3953" t="str">
            <v>HK-Ppsl Paysafe-09/2023</v>
          </cell>
          <cell r="K3953">
            <v>45232</v>
          </cell>
          <cell r="L3953" t="str">
            <v>Monthly Billing</v>
          </cell>
          <cell r="M3953">
            <v>172.93</v>
          </cell>
          <cell r="N3953">
            <v>172.93</v>
          </cell>
          <cell r="O3953"/>
          <cell r="P3953" t="str">
            <v>Sep/2023</v>
          </cell>
          <cell r="Q3953">
            <v>172.93</v>
          </cell>
          <cell r="R3953">
            <v>820</v>
          </cell>
          <cell r="S3953">
            <v>0</v>
          </cell>
          <cell r="T3953" t="str">
            <v>Active</v>
          </cell>
          <cell r="U3953" t="str">
            <v>Masspay</v>
          </cell>
        </row>
        <row r="3954">
          <cell r="J3954" t="str">
            <v>HK-Ppsl Paysafe-10/2023</v>
          </cell>
          <cell r="K3954">
            <v>45261</v>
          </cell>
          <cell r="L3954" t="str">
            <v>Monthly Billing</v>
          </cell>
          <cell r="M3954">
            <v>387.48</v>
          </cell>
          <cell r="N3954">
            <v>560.41</v>
          </cell>
          <cell r="O3954"/>
          <cell r="P3954" t="str">
            <v>Oct/2023</v>
          </cell>
          <cell r="Q3954">
            <v>387.48</v>
          </cell>
          <cell r="R3954">
            <v>791</v>
          </cell>
          <cell r="S3954">
            <v>0</v>
          </cell>
          <cell r="T3954" t="str">
            <v>Active</v>
          </cell>
          <cell r="U3954" t="str">
            <v>Masspay</v>
          </cell>
        </row>
        <row r="3955">
          <cell r="J3955" t="str">
            <v>HK-Ppsl Paysafe-11/2023</v>
          </cell>
          <cell r="K3955">
            <v>45292</v>
          </cell>
          <cell r="L3955" t="str">
            <v>Monthly Billing</v>
          </cell>
          <cell r="M3955">
            <v>134.07</v>
          </cell>
          <cell r="N3955">
            <v>134.07</v>
          </cell>
          <cell r="O3955"/>
          <cell r="P3955" t="str">
            <v>Nov/2023</v>
          </cell>
          <cell r="Q3955">
            <v>134.07</v>
          </cell>
          <cell r="R3955">
            <v>760</v>
          </cell>
          <cell r="S3955">
            <v>0</v>
          </cell>
          <cell r="T3955" t="str">
            <v>Active</v>
          </cell>
          <cell r="U3955" t="str">
            <v>Masspay</v>
          </cell>
        </row>
        <row r="3956">
          <cell r="J3956" t="str">
            <v>HK-Ppsl Paysafe-12/2023</v>
          </cell>
          <cell r="K3956">
            <v>45324</v>
          </cell>
          <cell r="L3956" t="str">
            <v>Monthly Billing</v>
          </cell>
          <cell r="M3956">
            <v>111.01</v>
          </cell>
          <cell r="N3956">
            <v>111.01</v>
          </cell>
          <cell r="O3956"/>
          <cell r="P3956" t="str">
            <v>Dec/2023</v>
          </cell>
          <cell r="Q3956">
            <v>111.01</v>
          </cell>
          <cell r="R3956">
            <v>728</v>
          </cell>
          <cell r="S3956">
            <v>0</v>
          </cell>
          <cell r="T3956" t="str">
            <v>Active</v>
          </cell>
          <cell r="U3956" t="str">
            <v>Masspay</v>
          </cell>
        </row>
        <row r="3957">
          <cell r="J3957" t="str">
            <v>HK-Ppsl Paysafe-01/2024</v>
          </cell>
          <cell r="K3957">
            <v>45355</v>
          </cell>
          <cell r="L3957" t="str">
            <v>Monthly Billing</v>
          </cell>
          <cell r="M3957">
            <v>221.97</v>
          </cell>
          <cell r="N3957">
            <v>221.97</v>
          </cell>
          <cell r="O3957"/>
          <cell r="P3957" t="str">
            <v>Jan/2024</v>
          </cell>
          <cell r="Q3957">
            <v>221.97</v>
          </cell>
          <cell r="R3957">
            <v>697</v>
          </cell>
          <cell r="S3957">
            <v>0</v>
          </cell>
          <cell r="T3957" t="str">
            <v>Active</v>
          </cell>
          <cell r="U3957" t="str">
            <v>Masspay</v>
          </cell>
        </row>
        <row r="3958">
          <cell r="J3958" t="str">
            <v>HK-Ppsl Paysafe-02/2024</v>
          </cell>
          <cell r="K3958">
            <v>45383</v>
          </cell>
          <cell r="L3958" t="str">
            <v>Monthly Billing</v>
          </cell>
          <cell r="M3958">
            <v>187.41</v>
          </cell>
          <cell r="N3958">
            <v>187.41</v>
          </cell>
          <cell r="O3958"/>
          <cell r="P3958" t="str">
            <v>Feb/2024</v>
          </cell>
          <cell r="Q3958">
            <v>187.41</v>
          </cell>
          <cell r="R3958">
            <v>669</v>
          </cell>
          <cell r="S3958">
            <v>0</v>
          </cell>
          <cell r="T3958" t="str">
            <v>Active</v>
          </cell>
          <cell r="U3958" t="str">
            <v>Masspay</v>
          </cell>
        </row>
        <row r="3959">
          <cell r="J3959" t="str">
            <v>HK-Ppsl Paysafe-03/2024</v>
          </cell>
          <cell r="K3959">
            <v>45414</v>
          </cell>
          <cell r="L3959" t="str">
            <v>Monthly Billing</v>
          </cell>
          <cell r="M3959">
            <v>191.12</v>
          </cell>
          <cell r="N3959">
            <v>191.12</v>
          </cell>
          <cell r="O3959"/>
          <cell r="P3959" t="str">
            <v>Mar/2024</v>
          </cell>
          <cell r="Q3959">
            <v>191.12</v>
          </cell>
          <cell r="R3959">
            <v>638</v>
          </cell>
          <cell r="S3959">
            <v>0</v>
          </cell>
          <cell r="T3959" t="str">
            <v>Active</v>
          </cell>
          <cell r="U3959" t="str">
            <v>Masspay</v>
          </cell>
        </row>
        <row r="3960">
          <cell r="J3960" t="str">
            <v>HK-Ppsl Paysafe-04/2024</v>
          </cell>
          <cell r="K3960">
            <v>45444</v>
          </cell>
          <cell r="L3960" t="str">
            <v>Monthly Billing</v>
          </cell>
          <cell r="M3960">
            <v>206.75</v>
          </cell>
          <cell r="N3960">
            <v>206.75</v>
          </cell>
          <cell r="O3960"/>
          <cell r="P3960" t="str">
            <v>Apr/2024</v>
          </cell>
          <cell r="Q3960">
            <v>206.75</v>
          </cell>
          <cell r="R3960">
            <v>608</v>
          </cell>
          <cell r="S3960">
            <v>0</v>
          </cell>
          <cell r="T3960" t="str">
            <v>Active</v>
          </cell>
          <cell r="U3960" t="str">
            <v>Masspay</v>
          </cell>
        </row>
        <row r="3961">
          <cell r="J3961" t="str">
            <v>HK-Ppsl Paysafe-05/2024</v>
          </cell>
          <cell r="K3961">
            <v>45474</v>
          </cell>
          <cell r="L3961" t="str">
            <v>Monthly Billing</v>
          </cell>
          <cell r="M3961">
            <v>200.75</v>
          </cell>
          <cell r="N3961">
            <v>200.75</v>
          </cell>
          <cell r="O3961"/>
          <cell r="P3961" t="str">
            <v>May/2024</v>
          </cell>
          <cell r="Q3961">
            <v>200.75</v>
          </cell>
          <cell r="R3961">
            <v>578</v>
          </cell>
          <cell r="S3961">
            <v>0</v>
          </cell>
          <cell r="T3961" t="str">
            <v>Active</v>
          </cell>
          <cell r="U3961" t="str">
            <v>Masspay</v>
          </cell>
        </row>
        <row r="3962">
          <cell r="J3962" t="str">
            <v>HK-Ppsl Paysafe-06/2024</v>
          </cell>
          <cell r="K3962">
            <v>45503</v>
          </cell>
          <cell r="L3962" t="str">
            <v>Monthly Billing</v>
          </cell>
          <cell r="M3962">
            <v>155.28</v>
          </cell>
          <cell r="N3962">
            <v>356.03</v>
          </cell>
          <cell r="O3962"/>
          <cell r="P3962" t="str">
            <v>Jun/2024</v>
          </cell>
          <cell r="Q3962">
            <v>155.28</v>
          </cell>
          <cell r="R3962">
            <v>549</v>
          </cell>
          <cell r="S3962">
            <v>0</v>
          </cell>
          <cell r="T3962" t="str">
            <v>Active</v>
          </cell>
          <cell r="U3962" t="str">
            <v>Masspay</v>
          </cell>
        </row>
        <row r="3963">
          <cell r="J3963" t="str">
            <v>HK-Ppsl Paysafe-07/2024</v>
          </cell>
          <cell r="K3963">
            <v>45535</v>
          </cell>
          <cell r="L3963" t="str">
            <v>Monthly Billing</v>
          </cell>
          <cell r="M3963">
            <v>105.75</v>
          </cell>
          <cell r="N3963">
            <v>306.5</v>
          </cell>
          <cell r="O3963"/>
          <cell r="P3963" t="str">
            <v>Jul/2024</v>
          </cell>
          <cell r="Q3963">
            <v>105.75</v>
          </cell>
          <cell r="R3963">
            <v>517</v>
          </cell>
          <cell r="S3963">
            <v>0</v>
          </cell>
          <cell r="T3963" t="str">
            <v>Active</v>
          </cell>
          <cell r="U3963" t="str">
            <v>Masspay</v>
          </cell>
        </row>
        <row r="3964">
          <cell r="J3964" t="str">
            <v>HK-Ppsl Paysafe-08/2024</v>
          </cell>
          <cell r="K3964">
            <v>45565</v>
          </cell>
          <cell r="L3964" t="str">
            <v>Monthly Billing</v>
          </cell>
          <cell r="M3964">
            <v>130.72999999999999</v>
          </cell>
          <cell r="N3964">
            <v>130.72999999999999</v>
          </cell>
          <cell r="O3964"/>
          <cell r="P3964" t="str">
            <v>Aug/2024</v>
          </cell>
          <cell r="Q3964">
            <v>130.72999999999999</v>
          </cell>
          <cell r="R3964">
            <v>487</v>
          </cell>
          <cell r="S3964">
            <v>0</v>
          </cell>
          <cell r="T3964" t="str">
            <v>Active</v>
          </cell>
          <cell r="U3964" t="str">
            <v>Masspay</v>
          </cell>
        </row>
        <row r="3965">
          <cell r="J3965" t="str">
            <v>HK-Ppsl Paysafe-09/2024</v>
          </cell>
          <cell r="K3965">
            <v>45596</v>
          </cell>
          <cell r="L3965" t="str">
            <v>Monthly Billing</v>
          </cell>
          <cell r="M3965">
            <v>133.76</v>
          </cell>
          <cell r="N3965">
            <v>133.76</v>
          </cell>
          <cell r="O3965"/>
          <cell r="P3965" t="str">
            <v>Sep/2024</v>
          </cell>
          <cell r="Q3965">
            <v>133.76</v>
          </cell>
          <cell r="R3965">
            <v>456</v>
          </cell>
          <cell r="S3965">
            <v>0</v>
          </cell>
          <cell r="T3965" t="str">
            <v>Active</v>
          </cell>
          <cell r="U3965" t="str">
            <v>Masspay</v>
          </cell>
        </row>
        <row r="3966">
          <cell r="J3966" t="str">
            <v>HK-Ppsl Paysafe-10/2024</v>
          </cell>
          <cell r="K3966">
            <v>45626</v>
          </cell>
          <cell r="L3966" t="str">
            <v>Monthly Billing</v>
          </cell>
          <cell r="M3966">
            <v>140.35</v>
          </cell>
          <cell r="N3966">
            <v>140.35</v>
          </cell>
          <cell r="O3966"/>
          <cell r="P3966" t="str">
            <v>Oct/2024</v>
          </cell>
          <cell r="Q3966">
            <v>140.35</v>
          </cell>
          <cell r="R3966">
            <v>426</v>
          </cell>
          <cell r="S3966">
            <v>0</v>
          </cell>
          <cell r="T3966" t="str">
            <v>Active</v>
          </cell>
          <cell r="U3966" t="str">
            <v>Masspay</v>
          </cell>
        </row>
        <row r="3967">
          <cell r="J3967" t="str">
            <v>HK-Ppsl Paysafe-11/2024</v>
          </cell>
          <cell r="K3967">
            <v>45658</v>
          </cell>
          <cell r="L3967" t="str">
            <v>Monthly Billing</v>
          </cell>
          <cell r="M3967">
            <v>135.38999999999999</v>
          </cell>
          <cell r="N3967">
            <v>135.38999999999999</v>
          </cell>
          <cell r="O3967"/>
          <cell r="P3967" t="str">
            <v>Nov/2024</v>
          </cell>
          <cell r="Q3967">
            <v>135.38999999999999</v>
          </cell>
          <cell r="R3967">
            <v>394</v>
          </cell>
          <cell r="S3967">
            <v>0</v>
          </cell>
          <cell r="T3967" t="str">
            <v>Active</v>
          </cell>
          <cell r="U3967" t="str">
            <v>Masspay</v>
          </cell>
        </row>
        <row r="3968">
          <cell r="J3968" t="str">
            <v>HK-Ppsl Paysafe-12/2024</v>
          </cell>
          <cell r="K3968">
            <v>45689</v>
          </cell>
          <cell r="L3968" t="str">
            <v>Monthly Billing</v>
          </cell>
          <cell r="M3968">
            <v>127.92</v>
          </cell>
          <cell r="N3968">
            <v>127.92</v>
          </cell>
          <cell r="O3968"/>
          <cell r="P3968" t="str">
            <v>Dec/2024</v>
          </cell>
          <cell r="Q3968">
            <v>127.92</v>
          </cell>
          <cell r="R3968">
            <v>363</v>
          </cell>
          <cell r="S3968">
            <v>0</v>
          </cell>
          <cell r="T3968" t="str">
            <v>Active</v>
          </cell>
          <cell r="U3968" t="str">
            <v>Masspay</v>
          </cell>
        </row>
        <row r="3969">
          <cell r="J3969" t="str">
            <v>HK-Ppsl Paysafe-01/2025</v>
          </cell>
          <cell r="K3969">
            <v>45721</v>
          </cell>
          <cell r="L3969" t="str">
            <v>Monthly Billing</v>
          </cell>
          <cell r="M3969">
            <v>160.81</v>
          </cell>
          <cell r="N3969">
            <v>160.81</v>
          </cell>
          <cell r="O3969"/>
          <cell r="P3969" t="str">
            <v>Jan/2025</v>
          </cell>
          <cell r="Q3969">
            <v>160.81</v>
          </cell>
          <cell r="R3969">
            <v>331</v>
          </cell>
          <cell r="S3969">
            <v>0</v>
          </cell>
          <cell r="T3969" t="str">
            <v>Active</v>
          </cell>
          <cell r="U3969" t="str">
            <v>Masspay</v>
          </cell>
        </row>
        <row r="3970">
          <cell r="J3970" t="str">
            <v>HK-Ppsl Paysafe-02/2025</v>
          </cell>
          <cell r="K3970">
            <v>45749</v>
          </cell>
          <cell r="L3970" t="str">
            <v>Monthly Billing</v>
          </cell>
          <cell r="M3970">
            <v>103.27</v>
          </cell>
          <cell r="N3970">
            <v>103.27</v>
          </cell>
          <cell r="O3970"/>
          <cell r="P3970" t="str">
            <v>Feb/2025</v>
          </cell>
          <cell r="Q3970">
            <v>103.27</v>
          </cell>
          <cell r="R3970">
            <v>303</v>
          </cell>
          <cell r="S3970">
            <v>0</v>
          </cell>
          <cell r="T3970" t="str">
            <v>Active</v>
          </cell>
          <cell r="U3970" t="str">
            <v>Masspay</v>
          </cell>
        </row>
        <row r="3971">
          <cell r="J3971" t="str">
            <v>HK-Ppsl Paysafe-03/2025</v>
          </cell>
          <cell r="K3971">
            <v>45777</v>
          </cell>
          <cell r="L3971" t="str">
            <v>Monthly Billing</v>
          </cell>
          <cell r="M3971">
            <v>87.21</v>
          </cell>
          <cell r="N3971">
            <v>87.21</v>
          </cell>
          <cell r="O3971"/>
          <cell r="P3971" t="str">
            <v>Mar/2025</v>
          </cell>
          <cell r="Q3971">
            <v>87.21</v>
          </cell>
          <cell r="R3971">
            <v>275</v>
          </cell>
          <cell r="S3971">
            <v>0</v>
          </cell>
          <cell r="T3971" t="str">
            <v>Active</v>
          </cell>
          <cell r="U3971" t="str">
            <v>Masspay</v>
          </cell>
        </row>
        <row r="3972">
          <cell r="J3972" t="str">
            <v>HK-Ppsl Paysafe-04/2025</v>
          </cell>
          <cell r="K3972">
            <v>45808</v>
          </cell>
          <cell r="L3972" t="str">
            <v>Monthly Billing</v>
          </cell>
          <cell r="M3972">
            <v>147.35</v>
          </cell>
          <cell r="N3972">
            <v>147.35</v>
          </cell>
          <cell r="O3972"/>
          <cell r="P3972" t="str">
            <v>Apr/2025</v>
          </cell>
          <cell r="Q3972">
            <v>147.35</v>
          </cell>
          <cell r="R3972">
            <v>244</v>
          </cell>
          <cell r="S3972">
            <v>0</v>
          </cell>
          <cell r="T3972" t="str">
            <v>Active</v>
          </cell>
          <cell r="U3972" t="str">
            <v>Masspay</v>
          </cell>
        </row>
        <row r="3973">
          <cell r="J3973" t="str">
            <v>HK-Ppsl Paysafe-05/2025</v>
          </cell>
          <cell r="K3973">
            <v>45840</v>
          </cell>
          <cell r="L3973" t="str">
            <v>Monthly Billing</v>
          </cell>
          <cell r="M3973">
            <v>123.74</v>
          </cell>
          <cell r="N3973">
            <v>123.74</v>
          </cell>
          <cell r="O3973"/>
          <cell r="P3973" t="str">
            <v>May/2025</v>
          </cell>
          <cell r="Q3973">
            <v>123.74</v>
          </cell>
          <cell r="R3973">
            <v>212</v>
          </cell>
          <cell r="S3973">
            <v>0</v>
          </cell>
          <cell r="T3973" t="str">
            <v>Active</v>
          </cell>
          <cell r="U3973" t="str">
            <v>Masspay</v>
          </cell>
        </row>
        <row r="3974">
          <cell r="J3974" t="str">
            <v>HK-Ppsl Paysafe-06/2025</v>
          </cell>
          <cell r="K3974">
            <v>45869</v>
          </cell>
          <cell r="L3974" t="str">
            <v>Monthly Billing</v>
          </cell>
          <cell r="M3974">
            <v>79.430000000000007</v>
          </cell>
          <cell r="N3974">
            <v>79.430000000000007</v>
          </cell>
          <cell r="O3974">
            <v>0</v>
          </cell>
          <cell r="P3974" t="str">
            <v>Jun/2025</v>
          </cell>
          <cell r="Q3974">
            <v>79.430000000000007</v>
          </cell>
          <cell r="R3974">
            <v>183</v>
          </cell>
          <cell r="S3974">
            <v>0</v>
          </cell>
          <cell r="T3974" t="str">
            <v>Active</v>
          </cell>
          <cell r="U3974" t="str">
            <v>Masspay</v>
          </cell>
        </row>
        <row r="3975">
          <cell r="J3975" t="str">
            <v>HK-Ppsl Paysafe-07/2025</v>
          </cell>
          <cell r="K3975">
            <v>45901</v>
          </cell>
          <cell r="L3975" t="str">
            <v>Monthly Billing</v>
          </cell>
          <cell r="M3975">
            <v>125.15</v>
          </cell>
          <cell r="N3975">
            <v>125.15</v>
          </cell>
          <cell r="O3975">
            <v>0</v>
          </cell>
          <cell r="P3975" t="str">
            <v>Jul/2025</v>
          </cell>
          <cell r="Q3975">
            <v>125.15</v>
          </cell>
          <cell r="R3975">
            <v>151</v>
          </cell>
          <cell r="S3975">
            <v>0</v>
          </cell>
          <cell r="T3975" t="str">
            <v>Active</v>
          </cell>
          <cell r="U3975" t="str">
            <v>Masspay</v>
          </cell>
        </row>
        <row r="3976">
          <cell r="J3976" t="str">
            <v>HK-Ppsl Paysafe-08/2025</v>
          </cell>
          <cell r="K3976">
            <v>45931</v>
          </cell>
          <cell r="L3976" t="str">
            <v>Monthly Billing</v>
          </cell>
          <cell r="M3976">
            <v>92.98</v>
          </cell>
          <cell r="N3976">
            <v>92.98</v>
          </cell>
          <cell r="O3976">
            <v>0</v>
          </cell>
          <cell r="P3976" t="str">
            <v>Aug/2025</v>
          </cell>
          <cell r="Q3976">
            <v>92.98</v>
          </cell>
          <cell r="R3976">
            <v>121</v>
          </cell>
          <cell r="S3976">
            <v>0</v>
          </cell>
          <cell r="T3976" t="str">
            <v>Active</v>
          </cell>
          <cell r="U3976" t="str">
            <v>Masspay</v>
          </cell>
        </row>
        <row r="3977">
          <cell r="J3977" t="str">
            <v>HK-Ppsl Paysafe-09/2025</v>
          </cell>
          <cell r="K3977">
            <v>45962</v>
          </cell>
          <cell r="L3977" t="str">
            <v>Monthly Billing</v>
          </cell>
          <cell r="M3977">
            <v>86.85</v>
          </cell>
          <cell r="N3977">
            <v>86.85</v>
          </cell>
          <cell r="O3977">
            <v>0</v>
          </cell>
          <cell r="P3977" t="str">
            <v>Sep/2025</v>
          </cell>
          <cell r="Q3977">
            <v>86.85</v>
          </cell>
          <cell r="R3977">
            <v>90</v>
          </cell>
          <cell r="S3977">
            <v>0</v>
          </cell>
          <cell r="T3977" t="str">
            <v>Active</v>
          </cell>
          <cell r="U3977" t="str">
            <v>Masspay</v>
          </cell>
        </row>
        <row r="3978">
          <cell r="J3978" t="str">
            <v>HK-Ppsl Paysafe-10/2025</v>
          </cell>
          <cell r="K3978">
            <v>45995</v>
          </cell>
          <cell r="L3978" t="str">
            <v>Monthly Billing</v>
          </cell>
          <cell r="M3978">
            <v>81.94</v>
          </cell>
          <cell r="N3978">
            <v>81.94</v>
          </cell>
          <cell r="O3978">
            <v>0</v>
          </cell>
          <cell r="P3978" t="str">
            <v>Oct/2025</v>
          </cell>
          <cell r="Q3978">
            <v>81.94</v>
          </cell>
          <cell r="R3978">
            <v>57</v>
          </cell>
          <cell r="S3978">
            <v>0</v>
          </cell>
          <cell r="T3978" t="str">
            <v>Active</v>
          </cell>
          <cell r="U3978" t="str">
            <v>Masspay</v>
          </cell>
        </row>
        <row r="3979">
          <cell r="J3979" t="str">
            <v>HK-Ppsl Paysafe-11/2025</v>
          </cell>
          <cell r="K3979">
            <v>46023</v>
          </cell>
          <cell r="L3979" t="str">
            <v>Monthly Billing</v>
          </cell>
          <cell r="M3979">
            <v>111.33</v>
          </cell>
          <cell r="N3979">
            <v>111.33</v>
          </cell>
          <cell r="O3979">
            <v>0</v>
          </cell>
          <cell r="P3979" t="str">
            <v>Nov/2025</v>
          </cell>
          <cell r="Q3979">
            <v>111.33</v>
          </cell>
          <cell r="R3979">
            <v>29</v>
          </cell>
          <cell r="S3979">
            <v>0</v>
          </cell>
          <cell r="T3979" t="str">
            <v>Active</v>
          </cell>
          <cell r="U3979" t="str">
            <v>Masspay</v>
          </cell>
        </row>
        <row r="3980">
          <cell r="J3980" t="str">
            <v>HK-Ppsl Paysafe-12/2025</v>
          </cell>
          <cell r="K3980">
            <v>46055</v>
          </cell>
          <cell r="L3980" t="str">
            <v>Monthly Billing</v>
          </cell>
          <cell r="M3980">
            <v>121.37</v>
          </cell>
          <cell r="N3980">
            <v>121.37</v>
          </cell>
          <cell r="O3980">
            <v>0</v>
          </cell>
          <cell r="P3980" t="str">
            <v>Dec/2025</v>
          </cell>
          <cell r="Q3980">
            <v>121.37</v>
          </cell>
          <cell r="R3980">
            <v>-3</v>
          </cell>
          <cell r="S3980">
            <v>0</v>
          </cell>
          <cell r="T3980" t="str">
            <v>Active</v>
          </cell>
          <cell r="U3980" t="str">
            <v>Masspay</v>
          </cell>
        </row>
        <row r="3981">
          <cell r="J3981" t="str">
            <v>HK-Ppsl Skrill-11/2022</v>
          </cell>
          <cell r="K3981">
            <v>44907</v>
          </cell>
          <cell r="L3981" t="str">
            <v>Monthly Billing</v>
          </cell>
          <cell r="M3981">
            <v>1463.13</v>
          </cell>
          <cell r="N3981">
            <v>1463.13</v>
          </cell>
          <cell r="O3981"/>
          <cell r="P3981" t="str">
            <v>Nov/2022</v>
          </cell>
          <cell r="Q3981">
            <v>1463.13</v>
          </cell>
          <cell r="R3981">
            <v>1145</v>
          </cell>
          <cell r="S3981">
            <v>0</v>
          </cell>
          <cell r="T3981" t="str">
            <v>Active</v>
          </cell>
          <cell r="U3981" t="str">
            <v>Masspay</v>
          </cell>
        </row>
        <row r="3982">
          <cell r="J3982" t="str">
            <v>HK-Ppsl Skrill-12/2022</v>
          </cell>
          <cell r="K3982">
            <v>44964</v>
          </cell>
          <cell r="L3982" t="str">
            <v>Monthly Billing</v>
          </cell>
          <cell r="M3982">
            <v>1814</v>
          </cell>
          <cell r="N3982">
            <v>1814</v>
          </cell>
          <cell r="O3982"/>
          <cell r="P3982" t="str">
            <v>Dec/2022</v>
          </cell>
          <cell r="Q3982">
            <v>1814</v>
          </cell>
          <cell r="R3982">
            <v>1088</v>
          </cell>
          <cell r="S3982">
            <v>0</v>
          </cell>
          <cell r="T3982" t="str">
            <v>Active</v>
          </cell>
          <cell r="U3982" t="str">
            <v>Masspay</v>
          </cell>
        </row>
        <row r="3983">
          <cell r="J3983" t="str">
            <v>HK-Ppsl Skrill-01/2023</v>
          </cell>
          <cell r="K3983">
            <v>44994</v>
          </cell>
          <cell r="L3983" t="str">
            <v>Monthly Billing</v>
          </cell>
          <cell r="M3983">
            <v>1761.31</v>
          </cell>
          <cell r="N3983">
            <v>1761.31</v>
          </cell>
          <cell r="O3983"/>
          <cell r="P3983" t="str">
            <v>Jan/2023</v>
          </cell>
          <cell r="Q3983">
            <v>1761.31</v>
          </cell>
          <cell r="R3983">
            <v>1058</v>
          </cell>
          <cell r="S3983">
            <v>0</v>
          </cell>
          <cell r="T3983" t="str">
            <v>Active</v>
          </cell>
          <cell r="U3983" t="str">
            <v>Masspay</v>
          </cell>
        </row>
        <row r="3984">
          <cell r="J3984" t="str">
            <v>HK-Ppsl Skrill-02/2023</v>
          </cell>
          <cell r="K3984">
            <v>45021</v>
          </cell>
          <cell r="L3984" t="str">
            <v>Monthly Billing</v>
          </cell>
          <cell r="M3984">
            <v>1731.55</v>
          </cell>
          <cell r="N3984">
            <v>1731.55</v>
          </cell>
          <cell r="O3984"/>
          <cell r="P3984" t="str">
            <v>Feb/2023</v>
          </cell>
          <cell r="Q3984">
            <v>1731.55</v>
          </cell>
          <cell r="R3984">
            <v>1031</v>
          </cell>
          <cell r="S3984">
            <v>0</v>
          </cell>
          <cell r="T3984" t="str">
            <v>Active</v>
          </cell>
          <cell r="U3984" t="str">
            <v>Masspay</v>
          </cell>
        </row>
        <row r="3985">
          <cell r="J3985" t="str">
            <v>HK-Ppsl Skrill-03/2023</v>
          </cell>
          <cell r="K3985">
            <v>45052</v>
          </cell>
          <cell r="L3985" t="str">
            <v>Monthly Billing</v>
          </cell>
          <cell r="M3985">
            <v>2030.84</v>
          </cell>
          <cell r="N3985">
            <v>2030.84</v>
          </cell>
          <cell r="O3985"/>
          <cell r="P3985" t="str">
            <v>Mar/2023</v>
          </cell>
          <cell r="Q3985">
            <v>2030.84</v>
          </cell>
          <cell r="R3985">
            <v>1000</v>
          </cell>
          <cell r="S3985">
            <v>0</v>
          </cell>
          <cell r="T3985" t="str">
            <v>Active</v>
          </cell>
          <cell r="U3985" t="str">
            <v>Masspay</v>
          </cell>
        </row>
        <row r="3986">
          <cell r="J3986" t="str">
            <v>HK-Ppsl Skrill-04/2023</v>
          </cell>
          <cell r="K3986">
            <v>45087</v>
          </cell>
          <cell r="L3986" t="str">
            <v>Monthly Billing</v>
          </cell>
          <cell r="M3986">
            <v>1964.85</v>
          </cell>
          <cell r="N3986">
            <v>1964.85</v>
          </cell>
          <cell r="O3986"/>
          <cell r="P3986" t="str">
            <v>Apr/2023</v>
          </cell>
          <cell r="Q3986">
            <v>2124.17</v>
          </cell>
          <cell r="R3986">
            <v>965</v>
          </cell>
          <cell r="S3986">
            <v>0</v>
          </cell>
          <cell r="T3986" t="str">
            <v>Active</v>
          </cell>
          <cell r="U3986" t="str">
            <v>Masspay</v>
          </cell>
        </row>
        <row r="3987">
          <cell r="J3987" t="str">
            <v>HK-Ppsl Skrill-05/2023</v>
          </cell>
          <cell r="K3987">
            <v>45108</v>
          </cell>
          <cell r="L3987" t="str">
            <v>Monthly Billing</v>
          </cell>
          <cell r="M3987">
            <v>1719.06</v>
          </cell>
          <cell r="N3987">
            <v>1719.06</v>
          </cell>
          <cell r="O3987"/>
          <cell r="P3987" t="str">
            <v>May/2023</v>
          </cell>
          <cell r="Q3987">
            <v>1719.06</v>
          </cell>
          <cell r="R3987">
            <v>944</v>
          </cell>
          <cell r="S3987">
            <v>0</v>
          </cell>
          <cell r="T3987" t="str">
            <v>Active</v>
          </cell>
          <cell r="U3987" t="str">
            <v>Masspay</v>
          </cell>
        </row>
        <row r="3988">
          <cell r="J3988" t="str">
            <v>HK-Ppsl Skrill-06/2023</v>
          </cell>
          <cell r="K3988">
            <v>45138</v>
          </cell>
          <cell r="L3988" t="str">
            <v>Monthly Billing</v>
          </cell>
          <cell r="M3988">
            <v>1976.76</v>
          </cell>
          <cell r="N3988">
            <v>1976.76</v>
          </cell>
          <cell r="O3988"/>
          <cell r="P3988" t="str">
            <v>Jun/2023</v>
          </cell>
          <cell r="Q3988">
            <v>1976.76</v>
          </cell>
          <cell r="R3988">
            <v>914</v>
          </cell>
          <cell r="S3988">
            <v>0</v>
          </cell>
          <cell r="T3988" t="str">
            <v>Active</v>
          </cell>
          <cell r="U3988" t="str">
            <v>Masspay</v>
          </cell>
        </row>
        <row r="3989">
          <cell r="J3989" t="str">
            <v>HK-Ppsl Skrill-07/2023</v>
          </cell>
          <cell r="K3989">
            <v>45169</v>
          </cell>
          <cell r="L3989" t="str">
            <v>Monthly Billing</v>
          </cell>
          <cell r="M3989">
            <v>2024.14</v>
          </cell>
          <cell r="N3989">
            <v>2024.14</v>
          </cell>
          <cell r="O3989"/>
          <cell r="P3989" t="str">
            <v>Jul/2023</v>
          </cell>
          <cell r="Q3989">
            <v>2024.14</v>
          </cell>
          <cell r="R3989">
            <v>883</v>
          </cell>
          <cell r="S3989">
            <v>0</v>
          </cell>
          <cell r="T3989" t="str">
            <v>Active</v>
          </cell>
          <cell r="U3989" t="str">
            <v>Masspay</v>
          </cell>
        </row>
        <row r="3990">
          <cell r="J3990" t="str">
            <v>HK -Ppsl Skrill-08/2023</v>
          </cell>
          <cell r="K3990">
            <v>45199</v>
          </cell>
          <cell r="L3990" t="str">
            <v>Monthly Billing</v>
          </cell>
          <cell r="M3990">
            <v>1712.14</v>
          </cell>
          <cell r="N3990">
            <v>1712.14</v>
          </cell>
          <cell r="O3990"/>
          <cell r="P3990" t="str">
            <v>Aug/2023</v>
          </cell>
          <cell r="Q3990">
            <v>1712.14</v>
          </cell>
          <cell r="R3990">
            <v>853</v>
          </cell>
          <cell r="S3990">
            <v>0</v>
          </cell>
          <cell r="T3990" t="str">
            <v>Active</v>
          </cell>
          <cell r="U3990" t="str">
            <v>Masspay</v>
          </cell>
        </row>
        <row r="3991">
          <cell r="J3991" t="str">
            <v>HK-Ppsl Skrill-09/2023</v>
          </cell>
          <cell r="K3991">
            <v>45232</v>
          </cell>
          <cell r="L3991" t="str">
            <v>Monthly Billing</v>
          </cell>
          <cell r="M3991">
            <v>1652.05</v>
          </cell>
          <cell r="N3991">
            <v>1652.05</v>
          </cell>
          <cell r="O3991"/>
          <cell r="P3991" t="str">
            <v>Sep/2023</v>
          </cell>
          <cell r="Q3991">
            <v>1652.05</v>
          </cell>
          <cell r="R3991">
            <v>820</v>
          </cell>
          <cell r="S3991">
            <v>0</v>
          </cell>
          <cell r="T3991" t="str">
            <v>Active</v>
          </cell>
          <cell r="U3991" t="str">
            <v>Masspay</v>
          </cell>
        </row>
        <row r="3992">
          <cell r="J3992" t="str">
            <v>HK-Ppsl Skrill-10/2023</v>
          </cell>
          <cell r="K3992">
            <v>45260</v>
          </cell>
          <cell r="L3992" t="str">
            <v>Monthly Billing</v>
          </cell>
          <cell r="M3992">
            <v>1740.5</v>
          </cell>
          <cell r="N3992">
            <v>3392.55</v>
          </cell>
          <cell r="O3992"/>
          <cell r="P3992" t="str">
            <v>Oct/2023</v>
          </cell>
          <cell r="Q3992">
            <v>1740.5</v>
          </cell>
          <cell r="R3992">
            <v>792</v>
          </cell>
          <cell r="S3992">
            <v>0</v>
          </cell>
          <cell r="T3992" t="str">
            <v>Active</v>
          </cell>
          <cell r="U3992" t="str">
            <v>Masspay</v>
          </cell>
        </row>
        <row r="3993">
          <cell r="J3993" t="str">
            <v>HK-Ppsl Skrill-11/2023</v>
          </cell>
          <cell r="K3993">
            <v>45291</v>
          </cell>
          <cell r="L3993" t="str">
            <v>Monthly Billing</v>
          </cell>
          <cell r="M3993">
            <v>1791.18</v>
          </cell>
          <cell r="N3993">
            <v>1791.18</v>
          </cell>
          <cell r="O3993"/>
          <cell r="P3993" t="str">
            <v>Nov/2023</v>
          </cell>
          <cell r="Q3993">
            <v>1791.18</v>
          </cell>
          <cell r="R3993">
            <v>761</v>
          </cell>
          <cell r="S3993">
            <v>0</v>
          </cell>
          <cell r="T3993" t="str">
            <v>Active</v>
          </cell>
          <cell r="U3993" t="str">
            <v>Masspay</v>
          </cell>
        </row>
        <row r="3994">
          <cell r="J3994" t="str">
            <v>HK-Ppsl Skrill-12/2023</v>
          </cell>
          <cell r="K3994">
            <v>45323</v>
          </cell>
          <cell r="L3994" t="str">
            <v>Monthly Billing</v>
          </cell>
          <cell r="M3994">
            <v>1680.82</v>
          </cell>
          <cell r="N3994">
            <v>3472</v>
          </cell>
          <cell r="O3994"/>
          <cell r="P3994" t="str">
            <v>Dec/2023</v>
          </cell>
          <cell r="Q3994">
            <v>1680.82</v>
          </cell>
          <cell r="R3994">
            <v>729</v>
          </cell>
          <cell r="S3994">
            <v>0</v>
          </cell>
          <cell r="T3994" t="str">
            <v>Active</v>
          </cell>
          <cell r="U3994" t="str">
            <v>Masspay</v>
          </cell>
        </row>
        <row r="3995">
          <cell r="J3995" t="str">
            <v>HK-Ppsl Skrill-01/2024</v>
          </cell>
          <cell r="K3995">
            <v>45351</v>
          </cell>
          <cell r="L3995" t="str">
            <v>Monthly Billing</v>
          </cell>
          <cell r="M3995">
            <v>1628.91</v>
          </cell>
          <cell r="N3995">
            <v>1628.91</v>
          </cell>
          <cell r="O3995"/>
          <cell r="P3995" t="str">
            <v>Jan/2024</v>
          </cell>
          <cell r="Q3995">
            <v>1628.91</v>
          </cell>
          <cell r="R3995">
            <v>701</v>
          </cell>
          <cell r="S3995">
            <v>0</v>
          </cell>
          <cell r="T3995" t="str">
            <v>Active</v>
          </cell>
          <cell r="U3995" t="str">
            <v>Masspay</v>
          </cell>
        </row>
        <row r="3996">
          <cell r="J3996" t="str">
            <v>HK-Ppsl Skrill-02/2024</v>
          </cell>
          <cell r="K3996">
            <v>45383</v>
          </cell>
          <cell r="L3996" t="str">
            <v>Monthly Billing</v>
          </cell>
          <cell r="M3996">
            <v>1647.44</v>
          </cell>
          <cell r="N3996">
            <v>1647.44</v>
          </cell>
          <cell r="O3996"/>
          <cell r="P3996" t="str">
            <v>Feb/2024</v>
          </cell>
          <cell r="Q3996">
            <v>1647.44</v>
          </cell>
          <cell r="R3996">
            <v>669</v>
          </cell>
          <cell r="S3996">
            <v>0</v>
          </cell>
          <cell r="T3996" t="str">
            <v>Active</v>
          </cell>
          <cell r="U3996" t="str">
            <v>Masspay</v>
          </cell>
        </row>
        <row r="3997">
          <cell r="J3997" t="str">
            <v>HK-Ppsl Skrill-03/2024</v>
          </cell>
          <cell r="K3997">
            <v>45414</v>
          </cell>
          <cell r="L3997" t="str">
            <v>Monthly Billing</v>
          </cell>
          <cell r="M3997">
            <v>1781.53</v>
          </cell>
          <cell r="N3997">
            <v>1781.53</v>
          </cell>
          <cell r="O3997"/>
          <cell r="P3997" t="str">
            <v>Mar/2024</v>
          </cell>
          <cell r="Q3997">
            <v>1781.53</v>
          </cell>
          <cell r="R3997">
            <v>638</v>
          </cell>
          <cell r="S3997">
            <v>0</v>
          </cell>
          <cell r="T3997" t="str">
            <v>Active</v>
          </cell>
          <cell r="U3997" t="str">
            <v>Masspay</v>
          </cell>
        </row>
        <row r="3998">
          <cell r="J3998" t="str">
            <v>HK-Ppsl Skrill-04/2024</v>
          </cell>
          <cell r="K3998">
            <v>45444</v>
          </cell>
          <cell r="L3998" t="str">
            <v>Monthly Billing</v>
          </cell>
          <cell r="M3998">
            <v>1751.15</v>
          </cell>
          <cell r="N3998">
            <v>1751.15</v>
          </cell>
          <cell r="O3998">
            <v>0</v>
          </cell>
          <cell r="P3998" t="str">
            <v>Apr/2024</v>
          </cell>
          <cell r="Q3998">
            <v>1751.15</v>
          </cell>
          <cell r="R3998">
            <v>608</v>
          </cell>
          <cell r="S3998">
            <v>0</v>
          </cell>
          <cell r="T3998" t="str">
            <v>Active</v>
          </cell>
          <cell r="U3998" t="str">
            <v>Masspay</v>
          </cell>
        </row>
        <row r="3999">
          <cell r="J3999" t="str">
            <v>HK-Ppsl Skrill-05/2024</v>
          </cell>
          <cell r="K3999">
            <v>45474</v>
          </cell>
          <cell r="L3999" t="str">
            <v>Monthly Billing</v>
          </cell>
          <cell r="M3999">
            <v>2183.27</v>
          </cell>
          <cell r="N3999">
            <v>2183.27</v>
          </cell>
          <cell r="O3999"/>
          <cell r="P3999" t="str">
            <v>May/2024</v>
          </cell>
          <cell r="Q3999">
            <v>2183.27</v>
          </cell>
          <cell r="R3999">
            <v>578</v>
          </cell>
          <cell r="S3999">
            <v>0</v>
          </cell>
          <cell r="T3999" t="str">
            <v>Active</v>
          </cell>
          <cell r="U3999" t="str">
            <v>Masspay</v>
          </cell>
        </row>
        <row r="4000">
          <cell r="J4000" t="str">
            <v>HK-Ppsl Skrill-06/2024</v>
          </cell>
          <cell r="K4000">
            <v>45505</v>
          </cell>
          <cell r="L4000" t="str">
            <v>Monthly Billing</v>
          </cell>
          <cell r="M4000">
            <v>1879.06</v>
          </cell>
          <cell r="N4000">
            <v>4062.33</v>
          </cell>
          <cell r="O4000"/>
          <cell r="P4000" t="str">
            <v>Jun/2024</v>
          </cell>
          <cell r="Q4000">
            <v>1879.06</v>
          </cell>
          <cell r="R4000">
            <v>547</v>
          </cell>
          <cell r="S4000">
            <v>0</v>
          </cell>
          <cell r="T4000" t="str">
            <v>Active</v>
          </cell>
          <cell r="U4000" t="str">
            <v>Masspay</v>
          </cell>
        </row>
        <row r="4001">
          <cell r="J4001" t="str">
            <v>HK-Ppsl Skrill-07/2024</v>
          </cell>
          <cell r="K4001">
            <v>45535</v>
          </cell>
          <cell r="L4001" t="str">
            <v>Monthly Billing</v>
          </cell>
          <cell r="M4001">
            <v>1878.39</v>
          </cell>
          <cell r="N4001">
            <v>4061.66</v>
          </cell>
          <cell r="O4001"/>
          <cell r="P4001" t="str">
            <v>Jul/2024</v>
          </cell>
          <cell r="Q4001">
            <v>1878.39</v>
          </cell>
          <cell r="R4001">
            <v>517</v>
          </cell>
          <cell r="S4001">
            <v>0</v>
          </cell>
          <cell r="T4001" t="str">
            <v>Active</v>
          </cell>
          <cell r="U4001" t="str">
            <v>Masspay</v>
          </cell>
        </row>
        <row r="4002">
          <cell r="J4002" t="str">
            <v>HK-Ppsl Skrill-08/2024</v>
          </cell>
          <cell r="K4002">
            <v>45565</v>
          </cell>
          <cell r="L4002" t="str">
            <v>Monthly Billing</v>
          </cell>
          <cell r="M4002">
            <v>1950.47</v>
          </cell>
          <cell r="N4002">
            <v>1950.47</v>
          </cell>
          <cell r="O4002"/>
          <cell r="P4002" t="str">
            <v>Aug/2024</v>
          </cell>
          <cell r="Q4002">
            <v>1950.47</v>
          </cell>
          <cell r="R4002">
            <v>487</v>
          </cell>
          <cell r="S4002">
            <v>0</v>
          </cell>
          <cell r="T4002" t="str">
            <v>Active</v>
          </cell>
          <cell r="U4002" t="str">
            <v>Masspay</v>
          </cell>
        </row>
        <row r="4003">
          <cell r="J4003" t="str">
            <v>HK-Ppsl Skrill-09/2024</v>
          </cell>
          <cell r="K4003">
            <v>45596</v>
          </cell>
          <cell r="L4003" t="str">
            <v>Monthly Billing</v>
          </cell>
          <cell r="M4003">
            <v>2499.88</v>
          </cell>
          <cell r="N4003">
            <v>2499.88</v>
          </cell>
          <cell r="O4003"/>
          <cell r="P4003" t="str">
            <v>Sep/2024</v>
          </cell>
          <cell r="Q4003">
            <v>2499.88</v>
          </cell>
          <cell r="R4003">
            <v>456</v>
          </cell>
          <cell r="S4003">
            <v>0</v>
          </cell>
          <cell r="T4003" t="str">
            <v>Active</v>
          </cell>
          <cell r="U4003" t="str">
            <v>Masspay</v>
          </cell>
        </row>
        <row r="4004">
          <cell r="J4004" t="str">
            <v>HK-Ppsl Skrill-10/2024</v>
          </cell>
          <cell r="K4004">
            <v>45626</v>
          </cell>
          <cell r="L4004" t="str">
            <v>Monthly Billing</v>
          </cell>
          <cell r="M4004">
            <v>2789.02</v>
          </cell>
          <cell r="N4004">
            <v>2789.02</v>
          </cell>
          <cell r="O4004"/>
          <cell r="P4004" t="str">
            <v>Oct/2024</v>
          </cell>
          <cell r="Q4004">
            <v>2789.02</v>
          </cell>
          <cell r="R4004">
            <v>426</v>
          </cell>
          <cell r="S4004">
            <v>0</v>
          </cell>
          <cell r="T4004" t="str">
            <v>Active</v>
          </cell>
          <cell r="U4004" t="str">
            <v>Masspay</v>
          </cell>
        </row>
        <row r="4005">
          <cell r="J4005" t="str">
            <v>HK-Ppsl Skrill-11/2024</v>
          </cell>
          <cell r="K4005">
            <v>45658</v>
          </cell>
          <cell r="L4005" t="str">
            <v>Monthly Billing</v>
          </cell>
          <cell r="M4005">
            <v>2445.15</v>
          </cell>
          <cell r="N4005">
            <v>2445.15</v>
          </cell>
          <cell r="O4005"/>
          <cell r="P4005" t="str">
            <v>Nov/2024</v>
          </cell>
          <cell r="Q4005">
            <v>2445.15</v>
          </cell>
          <cell r="R4005">
            <v>394</v>
          </cell>
          <cell r="S4005">
            <v>0</v>
          </cell>
          <cell r="T4005" t="str">
            <v>Active</v>
          </cell>
          <cell r="U4005" t="str">
            <v>Masspay</v>
          </cell>
        </row>
        <row r="4006">
          <cell r="J4006" t="str">
            <v>HK-Ppsl Skrill-12/2024</v>
          </cell>
          <cell r="K4006">
            <v>45689</v>
          </cell>
          <cell r="L4006" t="str">
            <v>Monthly Billing</v>
          </cell>
          <cell r="M4006">
            <v>2476.64</v>
          </cell>
          <cell r="N4006">
            <v>2476.64</v>
          </cell>
          <cell r="O4006"/>
          <cell r="P4006" t="str">
            <v>Dec/2024</v>
          </cell>
          <cell r="Q4006">
            <v>2476.64</v>
          </cell>
          <cell r="R4006">
            <v>363</v>
          </cell>
          <cell r="S4006">
            <v>0</v>
          </cell>
          <cell r="T4006" t="str">
            <v>Active</v>
          </cell>
          <cell r="U4006" t="str">
            <v>Masspay</v>
          </cell>
        </row>
        <row r="4007">
          <cell r="J4007" t="str">
            <v>HK-Ppsl Skrill-01/2025</v>
          </cell>
          <cell r="K4007">
            <v>45721</v>
          </cell>
          <cell r="L4007" t="str">
            <v>Monthly Billing</v>
          </cell>
          <cell r="M4007">
            <v>2437.0500000000002</v>
          </cell>
          <cell r="N4007">
            <v>2437.0500000000002</v>
          </cell>
          <cell r="O4007"/>
          <cell r="P4007" t="str">
            <v>Jan/2025</v>
          </cell>
          <cell r="Q4007">
            <v>2437.0500000000002</v>
          </cell>
          <cell r="R4007">
            <v>331</v>
          </cell>
          <cell r="S4007">
            <v>0</v>
          </cell>
          <cell r="T4007" t="str">
            <v>Active</v>
          </cell>
          <cell r="U4007" t="str">
            <v>Masspay</v>
          </cell>
        </row>
        <row r="4008">
          <cell r="J4008" t="str">
            <v>HK-Ppsl Skrill-02/2025</v>
          </cell>
          <cell r="K4008">
            <v>45749</v>
          </cell>
          <cell r="L4008" t="str">
            <v>Monthly Billing</v>
          </cell>
          <cell r="M4008">
            <v>2466.42</v>
          </cell>
          <cell r="N4008">
            <v>2466.42</v>
          </cell>
          <cell r="O4008"/>
          <cell r="P4008" t="str">
            <v>Feb/2025</v>
          </cell>
          <cell r="Q4008">
            <v>2466.42</v>
          </cell>
          <cell r="R4008">
            <v>303</v>
          </cell>
          <cell r="S4008">
            <v>0</v>
          </cell>
          <cell r="T4008" t="str">
            <v>Active</v>
          </cell>
          <cell r="U4008" t="str">
            <v>Masspay</v>
          </cell>
        </row>
        <row r="4009">
          <cell r="J4009" t="str">
            <v>HK-Ppsl Skrill-03/2025</v>
          </cell>
          <cell r="K4009">
            <v>45777</v>
          </cell>
          <cell r="L4009" t="str">
            <v>Monthly Billing</v>
          </cell>
          <cell r="M4009">
            <v>2417.48</v>
          </cell>
          <cell r="N4009">
            <v>2417.48</v>
          </cell>
          <cell r="O4009"/>
          <cell r="P4009" t="str">
            <v>Mar/2025</v>
          </cell>
          <cell r="Q4009">
            <v>2417.48</v>
          </cell>
          <cell r="R4009">
            <v>275</v>
          </cell>
          <cell r="S4009">
            <v>0</v>
          </cell>
          <cell r="T4009" t="str">
            <v>Active</v>
          </cell>
          <cell r="U4009" t="str">
            <v>Masspay</v>
          </cell>
        </row>
        <row r="4010">
          <cell r="J4010" t="str">
            <v>HK-Ppsl Skrill-04/2025</v>
          </cell>
          <cell r="K4010">
            <v>45808</v>
          </cell>
          <cell r="L4010" t="str">
            <v>Monthly Billing</v>
          </cell>
          <cell r="M4010">
            <v>2417.6</v>
          </cell>
          <cell r="N4010">
            <v>2417.6</v>
          </cell>
          <cell r="O4010"/>
          <cell r="P4010" t="str">
            <v>Apr/2025</v>
          </cell>
          <cell r="Q4010">
            <v>2417.6</v>
          </cell>
          <cell r="R4010">
            <v>244</v>
          </cell>
          <cell r="S4010">
            <v>0</v>
          </cell>
          <cell r="T4010" t="str">
            <v>Active</v>
          </cell>
          <cell r="U4010" t="str">
            <v>Masspay</v>
          </cell>
        </row>
        <row r="4011">
          <cell r="J4011" t="str">
            <v>HK-Ppsl Skrill-05/2025</v>
          </cell>
          <cell r="K4011">
            <v>45840</v>
          </cell>
          <cell r="L4011" t="str">
            <v>Monthly Billing</v>
          </cell>
          <cell r="M4011">
            <v>2172.67</v>
          </cell>
          <cell r="N4011">
            <v>2172.67</v>
          </cell>
          <cell r="O4011"/>
          <cell r="P4011" t="str">
            <v>May/2025</v>
          </cell>
          <cell r="Q4011">
            <v>2172.67</v>
          </cell>
          <cell r="R4011">
            <v>212</v>
          </cell>
          <cell r="S4011">
            <v>0</v>
          </cell>
          <cell r="T4011" t="str">
            <v>Active</v>
          </cell>
          <cell r="U4011" t="str">
            <v>Masspay</v>
          </cell>
        </row>
        <row r="4012">
          <cell r="J4012" t="str">
            <v>HK-Ppsl Skrill-06/2025</v>
          </cell>
          <cell r="K4012">
            <v>45869</v>
          </cell>
          <cell r="L4012" t="str">
            <v>Monthly Billing</v>
          </cell>
          <cell r="M4012">
            <v>2131.81</v>
          </cell>
          <cell r="N4012">
            <v>2131.81</v>
          </cell>
          <cell r="O4012">
            <v>0</v>
          </cell>
          <cell r="P4012" t="str">
            <v>Jun/2025</v>
          </cell>
          <cell r="Q4012">
            <v>2131.81</v>
          </cell>
          <cell r="R4012">
            <v>183</v>
          </cell>
          <cell r="S4012">
            <v>0</v>
          </cell>
          <cell r="T4012" t="str">
            <v>Active</v>
          </cell>
          <cell r="U4012" t="str">
            <v>Masspay</v>
          </cell>
        </row>
        <row r="4013">
          <cell r="J4013" t="str">
            <v>HK-Ppsl Skrill-07/2025</v>
          </cell>
          <cell r="K4013">
            <v>45901</v>
          </cell>
          <cell r="L4013" t="str">
            <v>Monthly Billing</v>
          </cell>
          <cell r="M4013">
            <v>2054.94</v>
          </cell>
          <cell r="N4013">
            <v>2054.94</v>
          </cell>
          <cell r="O4013">
            <v>0</v>
          </cell>
          <cell r="P4013" t="str">
            <v>Jul/2025</v>
          </cell>
          <cell r="Q4013">
            <v>2054.94</v>
          </cell>
          <cell r="R4013">
            <v>151</v>
          </cell>
          <cell r="S4013">
            <v>0</v>
          </cell>
          <cell r="T4013" t="str">
            <v>Active</v>
          </cell>
          <cell r="U4013" t="str">
            <v>Masspay</v>
          </cell>
        </row>
        <row r="4014">
          <cell r="J4014" t="str">
            <v>HK-Ppsl Skrill-08/2025</v>
          </cell>
          <cell r="K4014">
            <v>45931</v>
          </cell>
          <cell r="L4014" t="str">
            <v>Monthly Billing</v>
          </cell>
          <cell r="M4014">
            <v>2468.87</v>
          </cell>
          <cell r="N4014">
            <v>2468.87</v>
          </cell>
          <cell r="O4014">
            <v>0</v>
          </cell>
          <cell r="P4014" t="str">
            <v>Aug/2025</v>
          </cell>
          <cell r="Q4014">
            <v>2468.87</v>
          </cell>
          <cell r="R4014">
            <v>121</v>
          </cell>
          <cell r="S4014">
            <v>0</v>
          </cell>
          <cell r="T4014" t="str">
            <v>Active</v>
          </cell>
          <cell r="U4014" t="str">
            <v>Masspay</v>
          </cell>
        </row>
        <row r="4015">
          <cell r="J4015" t="str">
            <v>HK-Ppsl Skrill-09/2025</v>
          </cell>
          <cell r="K4015">
            <v>45962</v>
          </cell>
          <cell r="L4015" t="str">
            <v>Monthly Billing</v>
          </cell>
          <cell r="M4015">
            <v>2311.6</v>
          </cell>
          <cell r="N4015">
            <v>2311.6</v>
          </cell>
          <cell r="O4015">
            <v>0</v>
          </cell>
          <cell r="P4015" t="str">
            <v>Sep/2025</v>
          </cell>
          <cell r="Q4015">
            <v>2311.6</v>
          </cell>
          <cell r="R4015">
            <v>90</v>
          </cell>
          <cell r="S4015">
            <v>0</v>
          </cell>
          <cell r="T4015" t="str">
            <v>Active</v>
          </cell>
          <cell r="U4015" t="str">
            <v>Masspay</v>
          </cell>
        </row>
        <row r="4016">
          <cell r="J4016" t="str">
            <v>HK-Ppsl Skrill-10/2025</v>
          </cell>
          <cell r="K4016">
            <v>45995</v>
          </cell>
          <cell r="L4016" t="str">
            <v>Monthly Billing</v>
          </cell>
          <cell r="M4016">
            <v>2397.9</v>
          </cell>
          <cell r="N4016">
            <v>2397.9</v>
          </cell>
          <cell r="O4016">
            <v>0</v>
          </cell>
          <cell r="P4016" t="str">
            <v>Oct/2025</v>
          </cell>
          <cell r="Q4016">
            <v>2397.9</v>
          </cell>
          <cell r="R4016">
            <v>57</v>
          </cell>
          <cell r="S4016">
            <v>0</v>
          </cell>
          <cell r="T4016" t="str">
            <v>Active</v>
          </cell>
          <cell r="U4016" t="str">
            <v>Masspay</v>
          </cell>
        </row>
        <row r="4017">
          <cell r="J4017" t="str">
            <v>HK-Ppsl Skrill-11/2025</v>
          </cell>
          <cell r="K4017">
            <v>46023</v>
          </cell>
          <cell r="L4017" t="str">
            <v>Monthly Billing</v>
          </cell>
          <cell r="M4017">
            <v>1888.87</v>
          </cell>
          <cell r="N4017">
            <v>1888.87</v>
          </cell>
          <cell r="O4017">
            <v>0</v>
          </cell>
          <cell r="P4017" t="str">
            <v>Nov/2025</v>
          </cell>
          <cell r="Q4017">
            <v>1888.87</v>
          </cell>
          <cell r="R4017">
            <v>29</v>
          </cell>
          <cell r="S4017">
            <v>0</v>
          </cell>
          <cell r="T4017" t="str">
            <v>Active</v>
          </cell>
          <cell r="U4017" t="str">
            <v>Masspay</v>
          </cell>
        </row>
        <row r="4018">
          <cell r="J4018" t="str">
            <v>HK-Ppsl Skrill-12/2025</v>
          </cell>
          <cell r="K4018">
            <v>46055</v>
          </cell>
          <cell r="L4018" t="str">
            <v>Monthly Billing</v>
          </cell>
          <cell r="M4018">
            <v>1943.77</v>
          </cell>
          <cell r="N4018">
            <v>1943.77</v>
          </cell>
          <cell r="O4018">
            <v>0</v>
          </cell>
          <cell r="P4018" t="str">
            <v>Dec/2025</v>
          </cell>
          <cell r="Q4018">
            <v>1943.77</v>
          </cell>
          <cell r="R4018">
            <v>-3</v>
          </cell>
          <cell r="S4018">
            <v>0</v>
          </cell>
          <cell r="T4018" t="str">
            <v>Active</v>
          </cell>
          <cell r="U4018" t="str">
            <v>Masspay</v>
          </cell>
        </row>
        <row r="4019">
          <cell r="J4019" t="str">
            <v>AU-ProAli-10/2024</v>
          </cell>
          <cell r="K4019">
            <v>45608</v>
          </cell>
          <cell r="L4019" t="str">
            <v>Monthly Billing</v>
          </cell>
          <cell r="M4019">
            <v>0</v>
          </cell>
          <cell r="N4019">
            <v>0</v>
          </cell>
          <cell r="O4019"/>
          <cell r="P4019" t="str">
            <v>Oct/2024</v>
          </cell>
          <cell r="Q4019">
            <v>0</v>
          </cell>
          <cell r="R4019">
            <v>444</v>
          </cell>
          <cell r="S4019">
            <v>0</v>
          </cell>
          <cell r="T4019" t="str">
            <v>Active</v>
          </cell>
          <cell r="U4019" t="str">
            <v>Masspay</v>
          </cell>
        </row>
        <row r="4020">
          <cell r="J4020" t="str">
            <v>AU-ProAli-11/2024</v>
          </cell>
          <cell r="K4020">
            <v>45636</v>
          </cell>
          <cell r="L4020" t="str">
            <v>Monthly Billing</v>
          </cell>
          <cell r="M4020">
            <v>0</v>
          </cell>
          <cell r="N4020">
            <v>0</v>
          </cell>
          <cell r="O4020"/>
          <cell r="P4020" t="str">
            <v>Nov/2024</v>
          </cell>
          <cell r="Q4020">
            <v>0</v>
          </cell>
          <cell r="R4020">
            <v>416</v>
          </cell>
          <cell r="S4020">
            <v>0</v>
          </cell>
          <cell r="T4020" t="str">
            <v>Active</v>
          </cell>
          <cell r="U4020" t="str">
            <v>Masspay</v>
          </cell>
        </row>
        <row r="4021">
          <cell r="J4021" t="str">
            <v>AU-ProAli-12/2024</v>
          </cell>
          <cell r="K4021">
            <v>45667</v>
          </cell>
          <cell r="L4021" t="str">
            <v>Monthly Billing</v>
          </cell>
          <cell r="M4021">
            <v>0</v>
          </cell>
          <cell r="N4021">
            <v>0</v>
          </cell>
          <cell r="O4021"/>
          <cell r="P4021" t="str">
            <v>Dec/2024</v>
          </cell>
          <cell r="Q4021">
            <v>0</v>
          </cell>
          <cell r="R4021">
            <v>385</v>
          </cell>
          <cell r="S4021">
            <v>0</v>
          </cell>
          <cell r="T4021" t="str">
            <v>Active</v>
          </cell>
          <cell r="U4021" t="str">
            <v>Masspay</v>
          </cell>
        </row>
        <row r="4022">
          <cell r="J4022" t="str">
            <v>AU-ProAli-02/2025</v>
          </cell>
          <cell r="K4022">
            <v>45726</v>
          </cell>
          <cell r="L4022" t="str">
            <v>Monthly Billing</v>
          </cell>
          <cell r="M4022">
            <v>0</v>
          </cell>
          <cell r="N4022">
            <v>0</v>
          </cell>
          <cell r="O4022"/>
          <cell r="P4022" t="str">
            <v>Feb/2025</v>
          </cell>
          <cell r="Q4022">
            <v>0</v>
          </cell>
          <cell r="R4022">
            <v>326</v>
          </cell>
          <cell r="S4022">
            <v>0</v>
          </cell>
          <cell r="T4022" t="str">
            <v>Active</v>
          </cell>
          <cell r="U4022" t="str">
            <v>Masspay</v>
          </cell>
        </row>
        <row r="4023">
          <cell r="J4023" t="str">
            <v>AU-ProAli-05/2025</v>
          </cell>
          <cell r="K4023">
            <v>45818</v>
          </cell>
          <cell r="L4023" t="str">
            <v>Monthly Billing</v>
          </cell>
          <cell r="M4023">
            <v>0</v>
          </cell>
          <cell r="N4023">
            <v>0</v>
          </cell>
          <cell r="O4023"/>
          <cell r="P4023" t="str">
            <v>May/2025</v>
          </cell>
          <cell r="Q4023">
            <v>0</v>
          </cell>
          <cell r="R4023">
            <v>234</v>
          </cell>
          <cell r="S4023">
            <v>0</v>
          </cell>
          <cell r="T4023" t="str">
            <v>Active</v>
          </cell>
          <cell r="U4023" t="str">
            <v>Masspay</v>
          </cell>
        </row>
        <row r="4024">
          <cell r="J4024" t="str">
            <v xml:space="preserve">ID-PT Dhanapatra-11/2023_x000D_
</v>
          </cell>
          <cell r="K4024">
            <v>45239</v>
          </cell>
          <cell r="L4024" t="str">
            <v>Monthly Billing</v>
          </cell>
          <cell r="M4024">
            <v>3.5</v>
          </cell>
          <cell r="N4024">
            <v>3.5</v>
          </cell>
          <cell r="O4024"/>
          <cell r="P4024" t="str">
            <v>Nov/2023</v>
          </cell>
          <cell r="Q4024">
            <v>3.5</v>
          </cell>
          <cell r="R4024">
            <v>813</v>
          </cell>
          <cell r="S4024">
            <v>0</v>
          </cell>
          <cell r="T4024" t="str">
            <v>Active</v>
          </cell>
          <cell r="U4024" t="str">
            <v>Masspay</v>
          </cell>
        </row>
        <row r="4025">
          <cell r="J4025" t="str">
            <v>ID-PT Dhanapatra-02/2024</v>
          </cell>
          <cell r="K4025"/>
          <cell r="L4025" t="str">
            <v>Monthly Billing</v>
          </cell>
          <cell r="M4025">
            <v>2.5</v>
          </cell>
          <cell r="N4025">
            <v>2.5</v>
          </cell>
          <cell r="O4025"/>
          <cell r="P4025" t="str">
            <v>Feb/2024</v>
          </cell>
          <cell r="Q4025">
            <v>2.5</v>
          </cell>
          <cell r="R4025"/>
          <cell r="S4025">
            <v>0</v>
          </cell>
          <cell r="T4025" t="str">
            <v>Active</v>
          </cell>
          <cell r="U4025" t="str">
            <v>Masspay</v>
          </cell>
        </row>
        <row r="4026">
          <cell r="J4026" t="str">
            <v>ID-PT Dhanapatra-CR-05/2024</v>
          </cell>
          <cell r="K4026"/>
          <cell r="L4026" t="str">
            <v>Monthly Billing</v>
          </cell>
          <cell r="M4026">
            <v>2.5</v>
          </cell>
          <cell r="N4026">
            <v>0</v>
          </cell>
          <cell r="O4026"/>
          <cell r="P4026" t="str">
            <v>May/2024</v>
          </cell>
          <cell r="Q4026">
            <v>2.5</v>
          </cell>
          <cell r="R4026"/>
          <cell r="S4026">
            <v>0</v>
          </cell>
          <cell r="T4026" t="str">
            <v>Active</v>
          </cell>
          <cell r="U4026" t="str">
            <v>Masspay</v>
          </cell>
        </row>
        <row r="4027">
          <cell r="J4027" t="str">
            <v>ID-PT Dhanapatra-CR-07/2024</v>
          </cell>
          <cell r="K4027"/>
          <cell r="L4027" t="str">
            <v>Monthly Billing</v>
          </cell>
          <cell r="M4027">
            <v>2</v>
          </cell>
          <cell r="N4027">
            <v>0</v>
          </cell>
          <cell r="O4027"/>
          <cell r="P4027" t="str">
            <v>Jul/2024</v>
          </cell>
          <cell r="Q4027">
            <v>2</v>
          </cell>
          <cell r="R4027"/>
          <cell r="S4027">
            <v>0</v>
          </cell>
          <cell r="T4027" t="str">
            <v>Active</v>
          </cell>
          <cell r="U4027" t="str">
            <v>Masspay</v>
          </cell>
        </row>
        <row r="4028">
          <cell r="J4028" t="str">
            <v>ID-PT Dhanapatra-08/2024</v>
          </cell>
          <cell r="K4028">
            <v>45544</v>
          </cell>
          <cell r="L4028" t="str">
            <v>Monthly Billing</v>
          </cell>
          <cell r="M4028">
            <v>33.5</v>
          </cell>
          <cell r="N4028">
            <v>33.5</v>
          </cell>
          <cell r="O4028">
            <v>0</v>
          </cell>
          <cell r="P4028" t="str">
            <v>Aug/2024</v>
          </cell>
          <cell r="Q4028">
            <v>33.5</v>
          </cell>
          <cell r="R4028">
            <v>508</v>
          </cell>
          <cell r="S4028">
            <v>0</v>
          </cell>
          <cell r="T4028" t="str">
            <v>Active</v>
          </cell>
          <cell r="U4028" t="str">
            <v>Masspay</v>
          </cell>
        </row>
        <row r="4029">
          <cell r="J4029" t="str">
            <v>ID-PT Dhanapatra-10/2024</v>
          </cell>
          <cell r="K4029">
            <v>45612</v>
          </cell>
          <cell r="L4029" t="str">
            <v>Monthly Billing</v>
          </cell>
          <cell r="M4029">
            <v>27.75</v>
          </cell>
          <cell r="N4029">
            <v>27.75</v>
          </cell>
          <cell r="O4029">
            <v>0</v>
          </cell>
          <cell r="P4029" t="str">
            <v>Oct/2024</v>
          </cell>
          <cell r="Q4029">
            <v>27.75</v>
          </cell>
          <cell r="R4029">
            <v>440</v>
          </cell>
          <cell r="S4029">
            <v>0</v>
          </cell>
          <cell r="T4029" t="str">
            <v>Active</v>
          </cell>
          <cell r="U4029" t="str">
            <v>Masspay</v>
          </cell>
        </row>
        <row r="4030">
          <cell r="J4030" t="str">
            <v>ID-PT Dhanapatra-01/2025</v>
          </cell>
          <cell r="K4030">
            <v>45698</v>
          </cell>
          <cell r="L4030" t="str">
            <v>Monthly Billing</v>
          </cell>
          <cell r="M4030">
            <v>2.2200000000000002</v>
          </cell>
          <cell r="N4030">
            <v>63.47</v>
          </cell>
          <cell r="O4030"/>
          <cell r="P4030" t="str">
            <v>Jan-25</v>
          </cell>
          <cell r="Q4030">
            <v>2.2200000000000002</v>
          </cell>
          <cell r="R4030">
            <v>354</v>
          </cell>
          <cell r="S4030">
            <v>0</v>
          </cell>
          <cell r="T4030" t="str">
            <v>Active</v>
          </cell>
          <cell r="U4030" t="str">
            <v>Masspay</v>
          </cell>
        </row>
        <row r="4031">
          <cell r="J4031" t="str">
            <v>ID-PT FLIPTECH-12/2025</v>
          </cell>
          <cell r="K4031">
            <v>46039</v>
          </cell>
          <cell r="L4031" t="str">
            <v>Monthly Billing</v>
          </cell>
          <cell r="M4031">
            <v>6022.36</v>
          </cell>
          <cell r="N4031">
            <v>6022.36</v>
          </cell>
          <cell r="O4031">
            <v>596.80999999999904</v>
          </cell>
          <cell r="P4031" t="str">
            <v>Dec/2025</v>
          </cell>
          <cell r="Q4031">
            <v>0</v>
          </cell>
          <cell r="R4031">
            <v>13</v>
          </cell>
          <cell r="S4031">
            <v>0</v>
          </cell>
          <cell r="T4031" t="str">
            <v>Active</v>
          </cell>
          <cell r="U4031" t="str">
            <v>Masspay</v>
          </cell>
        </row>
        <row r="4032">
          <cell r="J4032" t="str">
            <v>ID-PT FLIPTECH LENTERA-08/2022</v>
          </cell>
          <cell r="K4032">
            <v>44780</v>
          </cell>
          <cell r="L4032" t="str">
            <v>Monthly Billing</v>
          </cell>
          <cell r="M4032">
            <v>721</v>
          </cell>
          <cell r="N4032">
            <v>721</v>
          </cell>
          <cell r="O4032"/>
          <cell r="P4032" t="str">
            <v>Aug/2022</v>
          </cell>
          <cell r="Q4032">
            <v>721</v>
          </cell>
          <cell r="R4032">
            <v>1272</v>
          </cell>
          <cell r="S4032">
            <v>0</v>
          </cell>
          <cell r="T4032" t="str">
            <v>Active</v>
          </cell>
          <cell r="U4032" t="str">
            <v>Masspay</v>
          </cell>
        </row>
        <row r="4033">
          <cell r="J4033" t="str">
            <v>ID-PT FLIPTECH LENTERA-09/2022</v>
          </cell>
          <cell r="K4033">
            <v>44811</v>
          </cell>
          <cell r="L4033" t="str">
            <v>Monthly Billing</v>
          </cell>
          <cell r="M4033">
            <v>385</v>
          </cell>
          <cell r="N4033">
            <v>385</v>
          </cell>
          <cell r="O4033"/>
          <cell r="P4033" t="str">
            <v>Sep/2022</v>
          </cell>
          <cell r="Q4033">
            <v>385</v>
          </cell>
          <cell r="R4033">
            <v>1241</v>
          </cell>
          <cell r="S4033">
            <v>0</v>
          </cell>
          <cell r="T4033" t="str">
            <v>Active</v>
          </cell>
          <cell r="U4033" t="str">
            <v>Masspay</v>
          </cell>
        </row>
        <row r="4034">
          <cell r="J4034" t="str">
            <v>ID-PT FLIPTECH LENTERA-10/2022</v>
          </cell>
          <cell r="K4034">
            <v>44841</v>
          </cell>
          <cell r="L4034" t="str">
            <v>Monthly Billing</v>
          </cell>
          <cell r="M4034">
            <v>628</v>
          </cell>
          <cell r="N4034">
            <v>628</v>
          </cell>
          <cell r="O4034"/>
          <cell r="P4034" t="str">
            <v>Oct/2022</v>
          </cell>
          <cell r="Q4034">
            <v>628</v>
          </cell>
          <cell r="R4034">
            <v>1211</v>
          </cell>
          <cell r="S4034">
            <v>0</v>
          </cell>
          <cell r="T4034" t="str">
            <v>Active</v>
          </cell>
          <cell r="U4034" t="str">
            <v>Masspay</v>
          </cell>
        </row>
        <row r="4035">
          <cell r="J4035" t="str">
            <v>ID-PT FLIPTECH LENTERA INSPIRASI PERTIWI-11/2022</v>
          </cell>
          <cell r="K4035">
            <v>44921</v>
          </cell>
          <cell r="L4035" t="str">
            <v>Monthly Billing</v>
          </cell>
          <cell r="M4035">
            <v>987</v>
          </cell>
          <cell r="N4035">
            <v>2724</v>
          </cell>
          <cell r="O4035"/>
          <cell r="P4035" t="str">
            <v>Nov/2022</v>
          </cell>
          <cell r="Q4035">
            <v>987</v>
          </cell>
          <cell r="R4035">
            <v>1131</v>
          </cell>
          <cell r="S4035">
            <v>0</v>
          </cell>
          <cell r="T4035" t="str">
            <v>Active</v>
          </cell>
          <cell r="U4035" t="str">
            <v>Masspay</v>
          </cell>
        </row>
        <row r="4036">
          <cell r="J4036" t="str">
            <v>ID-PT FLIPTECH LENTERA INSPIRASI PERTIWI-12/2022</v>
          </cell>
          <cell r="K4036">
            <v>44963</v>
          </cell>
          <cell r="L4036" t="str">
            <v>Monthly Billing</v>
          </cell>
          <cell r="M4036">
            <v>472.8</v>
          </cell>
          <cell r="N4036">
            <v>3196.8</v>
          </cell>
          <cell r="O4036"/>
          <cell r="P4036" t="str">
            <v>Dec/2022</v>
          </cell>
          <cell r="Q4036">
            <v>472.8</v>
          </cell>
          <cell r="R4036">
            <v>1089</v>
          </cell>
          <cell r="S4036">
            <v>0</v>
          </cell>
          <cell r="T4036" t="str">
            <v>Active</v>
          </cell>
          <cell r="U4036" t="str">
            <v>Masspay</v>
          </cell>
        </row>
        <row r="4037">
          <cell r="J4037" t="str">
            <v>ID-PT FLIPTECH-01/2023</v>
          </cell>
          <cell r="K4037">
            <v>44964</v>
          </cell>
          <cell r="L4037" t="str">
            <v>Monthly Billing</v>
          </cell>
          <cell r="M4037">
            <v>2075.85</v>
          </cell>
          <cell r="N4037">
            <v>5272.65</v>
          </cell>
          <cell r="O4037"/>
          <cell r="P4037" t="str">
            <v>Jan/2023</v>
          </cell>
          <cell r="Q4037">
            <v>2075.85</v>
          </cell>
          <cell r="R4037">
            <v>1088</v>
          </cell>
          <cell r="S4037">
            <v>0</v>
          </cell>
          <cell r="T4037" t="str">
            <v>Active</v>
          </cell>
          <cell r="U4037" t="str">
            <v>Masspay</v>
          </cell>
        </row>
        <row r="4038">
          <cell r="J4038" t="str">
            <v>ID-PT FLIPTECH-02/2023</v>
          </cell>
          <cell r="K4038">
            <v>44992</v>
          </cell>
          <cell r="L4038" t="str">
            <v>Monthly Billing</v>
          </cell>
          <cell r="M4038">
            <v>5516.1</v>
          </cell>
          <cell r="N4038">
            <v>10315.950000000001</v>
          </cell>
          <cell r="O4038"/>
          <cell r="P4038" t="str">
            <v>Feb/2023</v>
          </cell>
          <cell r="Q4038">
            <v>5516.1</v>
          </cell>
          <cell r="R4038">
            <v>1060</v>
          </cell>
          <cell r="S4038">
            <v>0</v>
          </cell>
          <cell r="T4038" t="str">
            <v>Active</v>
          </cell>
          <cell r="U4038" t="str">
            <v>Masspay</v>
          </cell>
        </row>
        <row r="4039">
          <cell r="J4039" t="str">
            <v>ID-PT FLIPTECH-03/2023</v>
          </cell>
          <cell r="K4039">
            <v>45023</v>
          </cell>
          <cell r="L4039" t="str">
            <v>Monthly Billing</v>
          </cell>
          <cell r="M4039">
            <v>5896.1</v>
          </cell>
          <cell r="N4039">
            <v>10695.95</v>
          </cell>
          <cell r="O4039"/>
          <cell r="P4039" t="str">
            <v>Mar/2023</v>
          </cell>
          <cell r="Q4039">
            <v>5896.1</v>
          </cell>
          <cell r="R4039">
            <v>1029</v>
          </cell>
          <cell r="S4039">
            <v>0</v>
          </cell>
          <cell r="T4039" t="str">
            <v>Active</v>
          </cell>
          <cell r="U4039" t="str">
            <v>Masspay</v>
          </cell>
        </row>
        <row r="4040">
          <cell r="J4040" t="str">
            <v>ID-PT FLIPTECH-04/2023</v>
          </cell>
          <cell r="K4040">
            <v>45054</v>
          </cell>
          <cell r="L4040" t="str">
            <v>Monthly Billing</v>
          </cell>
          <cell r="M4040">
            <v>12668.55</v>
          </cell>
          <cell r="N4040">
            <v>12668.55</v>
          </cell>
          <cell r="O4040"/>
          <cell r="P4040" t="str">
            <v>Apr/2023</v>
          </cell>
          <cell r="Q4040">
            <v>12668.55</v>
          </cell>
          <cell r="R4040">
            <v>998</v>
          </cell>
          <cell r="S4040">
            <v>0</v>
          </cell>
          <cell r="T4040" t="str">
            <v>Active</v>
          </cell>
          <cell r="U4040" t="str">
            <v>Masspay</v>
          </cell>
        </row>
        <row r="4041">
          <cell r="J4041" t="str">
            <v>ID-PT FLIPTECH-05/2023</v>
          </cell>
          <cell r="K4041">
            <v>45084</v>
          </cell>
          <cell r="L4041" t="str">
            <v>Monthly Billing</v>
          </cell>
          <cell r="M4041">
            <v>6773.65</v>
          </cell>
          <cell r="N4041">
            <v>6773.65</v>
          </cell>
          <cell r="O4041"/>
          <cell r="P4041" t="str">
            <v>May/2023</v>
          </cell>
          <cell r="Q4041">
            <v>6773.65</v>
          </cell>
          <cell r="R4041">
            <v>968</v>
          </cell>
          <cell r="S4041">
            <v>0</v>
          </cell>
          <cell r="T4041" t="str">
            <v>Active</v>
          </cell>
          <cell r="U4041" t="str">
            <v>Masspay</v>
          </cell>
        </row>
        <row r="4042">
          <cell r="J4042" t="str">
            <v>ID-PT FLIPTECH-06/2023</v>
          </cell>
          <cell r="K4042">
            <v>45114</v>
          </cell>
          <cell r="L4042" t="str">
            <v>Monthly Billing</v>
          </cell>
          <cell r="M4042">
            <v>6792.65</v>
          </cell>
          <cell r="N4042">
            <v>13566.3</v>
          </cell>
          <cell r="O4042"/>
          <cell r="P4042" t="str">
            <v>Jun/2023</v>
          </cell>
          <cell r="Q4042">
            <v>6792.65</v>
          </cell>
          <cell r="R4042">
            <v>938</v>
          </cell>
          <cell r="S4042">
            <v>0</v>
          </cell>
          <cell r="T4042" t="str">
            <v>Active</v>
          </cell>
          <cell r="U4042" t="str">
            <v>Masspay</v>
          </cell>
        </row>
        <row r="4043">
          <cell r="J4043" t="str">
            <v>ID-PT FLIPTECH-07/2023</v>
          </cell>
          <cell r="K4043">
            <v>45145</v>
          </cell>
          <cell r="L4043" t="str">
            <v>Monthly Billing</v>
          </cell>
          <cell r="M4043">
            <v>8123.3</v>
          </cell>
          <cell r="N4043">
            <v>8123.3</v>
          </cell>
          <cell r="O4043"/>
          <cell r="P4043" t="str">
            <v>Jul/2023</v>
          </cell>
          <cell r="Q4043">
            <v>8123.3</v>
          </cell>
          <cell r="R4043">
            <v>907</v>
          </cell>
          <cell r="S4043">
            <v>0</v>
          </cell>
          <cell r="T4043" t="str">
            <v>Active</v>
          </cell>
          <cell r="U4043" t="str">
            <v>Masspay</v>
          </cell>
        </row>
        <row r="4044">
          <cell r="J4044" t="str">
            <v>ID -PT FLIPTECH-08/2023</v>
          </cell>
          <cell r="K4044">
            <v>45176</v>
          </cell>
          <cell r="L4044" t="str">
            <v>Monthly Billing</v>
          </cell>
          <cell r="M4044">
            <v>8512.15</v>
          </cell>
          <cell r="N4044">
            <v>16635.45</v>
          </cell>
          <cell r="O4044"/>
          <cell r="P4044" t="str">
            <v>Aug/2023</v>
          </cell>
          <cell r="Q4044">
            <v>8512.15</v>
          </cell>
          <cell r="R4044">
            <v>876</v>
          </cell>
          <cell r="S4044">
            <v>0</v>
          </cell>
          <cell r="T4044" t="str">
            <v>Active</v>
          </cell>
          <cell r="U4044" t="str">
            <v>Masspay</v>
          </cell>
        </row>
        <row r="4045">
          <cell r="J4045" t="str">
            <v>ID-PT FLIPTECH-09/2023</v>
          </cell>
          <cell r="K4045">
            <v>45206</v>
          </cell>
          <cell r="L4045" t="str">
            <v>Monthly Billing</v>
          </cell>
          <cell r="M4045">
            <v>9579.9</v>
          </cell>
          <cell r="N4045">
            <v>9579.9</v>
          </cell>
          <cell r="O4045"/>
          <cell r="P4045" t="str">
            <v>Sep/2023</v>
          </cell>
          <cell r="Q4045">
            <v>9579.9</v>
          </cell>
          <cell r="R4045">
            <v>846</v>
          </cell>
          <cell r="S4045">
            <v>0</v>
          </cell>
          <cell r="T4045" t="str">
            <v>Active</v>
          </cell>
          <cell r="U4045" t="str">
            <v>Masspay</v>
          </cell>
        </row>
        <row r="4046">
          <cell r="J4046" t="str">
            <v>ID-PT FLIPTECH-10/2023</v>
          </cell>
          <cell r="K4046">
            <v>45237</v>
          </cell>
          <cell r="L4046" t="str">
            <v>Monthly Billing</v>
          </cell>
          <cell r="M4046">
            <v>10134.700000000001</v>
          </cell>
          <cell r="N4046">
            <v>19714.599999999999</v>
          </cell>
          <cell r="O4046"/>
          <cell r="P4046" t="str">
            <v>Oct/2023</v>
          </cell>
          <cell r="Q4046">
            <v>10134.700000000001</v>
          </cell>
          <cell r="R4046">
            <v>815</v>
          </cell>
          <cell r="S4046">
            <v>0</v>
          </cell>
          <cell r="T4046" t="str">
            <v>Active</v>
          </cell>
          <cell r="U4046" t="str">
            <v>Masspay</v>
          </cell>
        </row>
        <row r="4047">
          <cell r="J4047" t="str">
            <v>ID-PT FLIPTECH-11/2023</v>
          </cell>
          <cell r="K4047">
            <v>45267</v>
          </cell>
          <cell r="L4047" t="str">
            <v>Monthly Billing</v>
          </cell>
          <cell r="M4047">
            <v>6356.6</v>
          </cell>
          <cell r="N4047">
            <v>6356.6</v>
          </cell>
          <cell r="O4047"/>
          <cell r="P4047" t="str">
            <v>Nov/2023</v>
          </cell>
          <cell r="Q4047">
            <v>6356.6</v>
          </cell>
          <cell r="R4047">
            <v>785</v>
          </cell>
          <cell r="S4047">
            <v>0</v>
          </cell>
          <cell r="T4047" t="str">
            <v>Active</v>
          </cell>
          <cell r="U4047" t="str">
            <v>Masspay</v>
          </cell>
        </row>
        <row r="4048">
          <cell r="J4048" t="str">
            <v>ID-PT FLIPTECH-12/2023</v>
          </cell>
          <cell r="K4048">
            <v>45299</v>
          </cell>
          <cell r="L4048" t="str">
            <v>Monthly Billing</v>
          </cell>
          <cell r="M4048">
            <v>9267.9</v>
          </cell>
          <cell r="N4048">
            <v>9267.9</v>
          </cell>
          <cell r="O4048"/>
          <cell r="P4048" t="str">
            <v>Dec/2023</v>
          </cell>
          <cell r="Q4048">
            <v>9267.9</v>
          </cell>
          <cell r="R4048">
            <v>753</v>
          </cell>
          <cell r="S4048">
            <v>0</v>
          </cell>
          <cell r="T4048" t="str">
            <v>Active</v>
          </cell>
          <cell r="U4048" t="str">
            <v>Masspay</v>
          </cell>
        </row>
        <row r="4049">
          <cell r="J4049" t="str">
            <v>ID-PT FLIPTECH-01/2024</v>
          </cell>
          <cell r="K4049">
            <v>45329</v>
          </cell>
          <cell r="L4049" t="str">
            <v>Monthly Billing</v>
          </cell>
          <cell r="M4049">
            <v>10949.35</v>
          </cell>
          <cell r="N4049">
            <v>10949.35</v>
          </cell>
          <cell r="O4049"/>
          <cell r="P4049" t="str">
            <v>Jan/2024</v>
          </cell>
          <cell r="Q4049">
            <v>10949.35</v>
          </cell>
          <cell r="R4049">
            <v>723</v>
          </cell>
          <cell r="S4049">
            <v>0</v>
          </cell>
          <cell r="T4049" t="str">
            <v>Active</v>
          </cell>
          <cell r="U4049" t="str">
            <v>Masspay</v>
          </cell>
        </row>
        <row r="4050">
          <cell r="J4050" t="str">
            <v>ID-PT FLIPTECH-02/2024</v>
          </cell>
          <cell r="K4050">
            <v>45358</v>
          </cell>
          <cell r="L4050" t="str">
            <v>Monthly Billing</v>
          </cell>
          <cell r="M4050">
            <v>7310.35</v>
          </cell>
          <cell r="N4050">
            <v>7310.35</v>
          </cell>
          <cell r="O4050"/>
          <cell r="P4050" t="str">
            <v>Feb/2024</v>
          </cell>
          <cell r="Q4050">
            <v>7310.35</v>
          </cell>
          <cell r="R4050">
            <v>694</v>
          </cell>
          <cell r="S4050">
            <v>0</v>
          </cell>
          <cell r="T4050" t="str">
            <v>Active</v>
          </cell>
          <cell r="U4050" t="str">
            <v>Masspay</v>
          </cell>
        </row>
        <row r="4051">
          <cell r="J4051" t="str">
            <v>ID-PT FLIPTECH-03/2024</v>
          </cell>
          <cell r="K4051">
            <v>45390</v>
          </cell>
          <cell r="L4051" t="str">
            <v>Monthly Billing</v>
          </cell>
          <cell r="M4051">
            <v>8809.9</v>
          </cell>
          <cell r="N4051">
            <v>8809.9</v>
          </cell>
          <cell r="O4051"/>
          <cell r="P4051" t="str">
            <v>Mar/2024</v>
          </cell>
          <cell r="Q4051">
            <v>8809.9</v>
          </cell>
          <cell r="R4051">
            <v>662</v>
          </cell>
          <cell r="S4051">
            <v>0</v>
          </cell>
          <cell r="T4051" t="str">
            <v>Active</v>
          </cell>
          <cell r="U4051" t="str">
            <v>Masspay</v>
          </cell>
        </row>
        <row r="4052">
          <cell r="J4052" t="str">
            <v>ID-PT FLIPTECH-04/2024</v>
          </cell>
          <cell r="K4052">
            <v>45419</v>
          </cell>
          <cell r="L4052" t="str">
            <v>Monthly Billing</v>
          </cell>
          <cell r="M4052">
            <v>9640.4500000000007</v>
          </cell>
          <cell r="N4052">
            <v>9640.4500000000007</v>
          </cell>
          <cell r="O4052">
            <v>0</v>
          </cell>
          <cell r="P4052" t="str">
            <v>Apr/2024</v>
          </cell>
          <cell r="Q4052">
            <v>9640.4500000000007</v>
          </cell>
          <cell r="R4052">
            <v>633</v>
          </cell>
          <cell r="S4052">
            <v>0</v>
          </cell>
          <cell r="T4052" t="str">
            <v>Active</v>
          </cell>
          <cell r="U4052" t="str">
            <v>Masspay</v>
          </cell>
        </row>
        <row r="4053">
          <cell r="J4053" t="str">
            <v>ID-PT FLIPTECH-05/2024</v>
          </cell>
          <cell r="K4053">
            <v>45450</v>
          </cell>
          <cell r="L4053" t="str">
            <v>Monthly Billing</v>
          </cell>
          <cell r="M4053">
            <v>15598.9</v>
          </cell>
          <cell r="N4053">
            <v>25239.35</v>
          </cell>
          <cell r="O4053"/>
          <cell r="P4053" t="str">
            <v>May/2024</v>
          </cell>
          <cell r="Q4053">
            <v>15598.9</v>
          </cell>
          <cell r="R4053">
            <v>602</v>
          </cell>
          <cell r="S4053">
            <v>0</v>
          </cell>
          <cell r="T4053" t="str">
            <v>Active</v>
          </cell>
          <cell r="U4053" t="str">
            <v>Masspay</v>
          </cell>
        </row>
        <row r="4054">
          <cell r="J4054" t="str">
            <v>ID-PT FLIPTECH-06/2024</v>
          </cell>
          <cell r="K4054">
            <v>45481</v>
          </cell>
          <cell r="L4054" t="str">
            <v>Monthly Billing</v>
          </cell>
          <cell r="M4054">
            <v>14149.6</v>
          </cell>
          <cell r="N4054">
            <v>14149.6</v>
          </cell>
          <cell r="O4054"/>
          <cell r="P4054" t="str">
            <v>Jun/2024</v>
          </cell>
          <cell r="Q4054">
            <v>14149.6</v>
          </cell>
          <cell r="R4054">
            <v>571</v>
          </cell>
          <cell r="S4054">
            <v>0</v>
          </cell>
          <cell r="T4054" t="str">
            <v>Active</v>
          </cell>
          <cell r="U4054" t="str">
            <v>Masspay</v>
          </cell>
        </row>
        <row r="4055">
          <cell r="J4055" t="str">
            <v>ID-PT FLIPTECH-07/2024</v>
          </cell>
          <cell r="K4055">
            <v>45511</v>
          </cell>
          <cell r="L4055" t="str">
            <v>Monthly Billing</v>
          </cell>
          <cell r="M4055">
            <v>12460.75</v>
          </cell>
          <cell r="N4055">
            <v>26610.35</v>
          </cell>
          <cell r="O4055"/>
          <cell r="P4055" t="str">
            <v>Jul/2024</v>
          </cell>
          <cell r="Q4055">
            <v>12460.75</v>
          </cell>
          <cell r="R4055">
            <v>541</v>
          </cell>
          <cell r="S4055">
            <v>0</v>
          </cell>
          <cell r="T4055" t="str">
            <v>Active</v>
          </cell>
          <cell r="U4055" t="str">
            <v>Masspay</v>
          </cell>
        </row>
        <row r="4056">
          <cell r="J4056" t="str">
            <v>ID-PT FLIPTECH-08/2024</v>
          </cell>
          <cell r="K4056">
            <v>45542</v>
          </cell>
          <cell r="L4056" t="str">
            <v>Monthly Billing</v>
          </cell>
          <cell r="M4056">
            <v>12193.55</v>
          </cell>
          <cell r="N4056">
            <v>12193.55</v>
          </cell>
          <cell r="O4056"/>
          <cell r="P4056" t="str">
            <v>Aug/2024</v>
          </cell>
          <cell r="Q4056">
            <v>12193.55</v>
          </cell>
          <cell r="R4056">
            <v>510</v>
          </cell>
          <cell r="S4056">
            <v>0</v>
          </cell>
          <cell r="T4056" t="str">
            <v>Active</v>
          </cell>
          <cell r="U4056" t="str">
            <v>Masspay</v>
          </cell>
        </row>
        <row r="4057">
          <cell r="J4057" t="str">
            <v>ID-PT FLIPTECH-09/2024</v>
          </cell>
          <cell r="K4057">
            <v>45572</v>
          </cell>
          <cell r="L4057" t="str">
            <v>Monthly Billing</v>
          </cell>
          <cell r="M4057">
            <v>12601.25</v>
          </cell>
          <cell r="N4057">
            <v>24794.799999999999</v>
          </cell>
          <cell r="O4057"/>
          <cell r="P4057" t="str">
            <v>Sep/2024</v>
          </cell>
          <cell r="Q4057">
            <v>12601.25</v>
          </cell>
          <cell r="R4057">
            <v>480</v>
          </cell>
          <cell r="S4057">
            <v>0</v>
          </cell>
          <cell r="T4057" t="str">
            <v>Active</v>
          </cell>
          <cell r="U4057" t="str">
            <v>Masspay</v>
          </cell>
        </row>
        <row r="4058">
          <cell r="J4058" t="str">
            <v>ID-PT FLIPTECH-10/2024</v>
          </cell>
          <cell r="K4058">
            <v>45614</v>
          </cell>
          <cell r="L4058" t="str">
            <v>Monthly Billing</v>
          </cell>
          <cell r="M4058">
            <v>10882.11</v>
          </cell>
          <cell r="N4058">
            <v>10882.11</v>
          </cell>
          <cell r="O4058"/>
          <cell r="P4058" t="str">
            <v>Oct/2024</v>
          </cell>
          <cell r="Q4058">
            <v>10882.11</v>
          </cell>
          <cell r="R4058">
            <v>438</v>
          </cell>
          <cell r="S4058">
            <v>0</v>
          </cell>
          <cell r="T4058" t="str">
            <v>Active</v>
          </cell>
          <cell r="U4058" t="str">
            <v>Masspay</v>
          </cell>
        </row>
        <row r="4059">
          <cell r="J4059" t="str">
            <v>ID-PT FLIPTECH-11/2024</v>
          </cell>
          <cell r="K4059">
            <v>45642</v>
          </cell>
          <cell r="L4059" t="str">
            <v>Monthly Billing</v>
          </cell>
          <cell r="M4059">
            <v>10022.629999999999</v>
          </cell>
          <cell r="N4059">
            <v>10022.629999999999</v>
          </cell>
          <cell r="O4059"/>
          <cell r="P4059" t="str">
            <v>Nov/2024</v>
          </cell>
          <cell r="Q4059">
            <v>10022.629999999999</v>
          </cell>
          <cell r="R4059">
            <v>410</v>
          </cell>
          <cell r="S4059">
            <v>0</v>
          </cell>
          <cell r="T4059" t="str">
            <v>Active</v>
          </cell>
          <cell r="U4059" t="str">
            <v>Masspay</v>
          </cell>
        </row>
        <row r="4060">
          <cell r="J4060" t="str">
            <v>ID-PT FLIPTECH-12/2024</v>
          </cell>
          <cell r="K4060">
            <v>45677</v>
          </cell>
          <cell r="L4060" t="str">
            <v>Monthly Billing</v>
          </cell>
          <cell r="M4060">
            <v>10663.16</v>
          </cell>
          <cell r="N4060">
            <v>10663.16</v>
          </cell>
          <cell r="O4060">
            <v>0</v>
          </cell>
          <cell r="P4060" t="str">
            <v>Dec-2024</v>
          </cell>
          <cell r="Q4060">
            <v>10663.16</v>
          </cell>
          <cell r="R4060">
            <v>375</v>
          </cell>
          <cell r="S4060">
            <v>0</v>
          </cell>
          <cell r="T4060" t="str">
            <v>Active</v>
          </cell>
          <cell r="U4060" t="str">
            <v>Masspay</v>
          </cell>
        </row>
        <row r="4061">
          <cell r="J4061" t="str">
            <v>ID-PT FLIPTECH-01/2025</v>
          </cell>
          <cell r="K4061">
            <v>45695</v>
          </cell>
          <cell r="L4061" t="str">
            <v>Monthly Billing</v>
          </cell>
          <cell r="M4061">
            <v>7926.34</v>
          </cell>
          <cell r="N4061">
            <v>18589.5</v>
          </cell>
          <cell r="O4061"/>
          <cell r="P4061" t="str">
            <v>Jan/2025</v>
          </cell>
          <cell r="Q4061">
            <v>7926.34</v>
          </cell>
          <cell r="R4061">
            <v>357</v>
          </cell>
          <cell r="S4061">
            <v>0</v>
          </cell>
          <cell r="T4061" t="str">
            <v>Active</v>
          </cell>
          <cell r="U4061" t="str">
            <v>Masspay</v>
          </cell>
        </row>
        <row r="4062">
          <cell r="J4062" t="str">
            <v>ID-PT FLIPTECH-02/2025</v>
          </cell>
          <cell r="K4062">
            <v>45723</v>
          </cell>
          <cell r="L4062" t="str">
            <v>Monthly Billing</v>
          </cell>
          <cell r="M4062">
            <v>8516.42</v>
          </cell>
          <cell r="N4062">
            <v>16442.759999999998</v>
          </cell>
          <cell r="O4062"/>
          <cell r="P4062" t="str">
            <v>Feb/2025</v>
          </cell>
          <cell r="Q4062">
            <v>8516.42</v>
          </cell>
          <cell r="R4062">
            <v>329</v>
          </cell>
          <cell r="S4062">
            <v>0</v>
          </cell>
          <cell r="T4062" t="str">
            <v>Active</v>
          </cell>
          <cell r="U4062" t="str">
            <v>Masspay</v>
          </cell>
        </row>
        <row r="4063">
          <cell r="J4063" t="str">
            <v>ID-PT FLIPTECH-03/2025</v>
          </cell>
          <cell r="K4063">
            <v>45758</v>
          </cell>
          <cell r="L4063" t="str">
            <v>Monthly Billing</v>
          </cell>
          <cell r="M4063">
            <v>7369.29</v>
          </cell>
          <cell r="N4063">
            <v>7369.29</v>
          </cell>
          <cell r="O4063"/>
          <cell r="P4063" t="str">
            <v>Mar/2025</v>
          </cell>
          <cell r="Q4063">
            <v>7369.29</v>
          </cell>
          <cell r="R4063">
            <v>294</v>
          </cell>
          <cell r="S4063">
            <v>0</v>
          </cell>
          <cell r="T4063" t="str">
            <v>Active</v>
          </cell>
          <cell r="U4063" t="str">
            <v>Masspay</v>
          </cell>
        </row>
        <row r="4064">
          <cell r="J4064" t="str">
            <v>ID-PT FLIPTECH-04/2025</v>
          </cell>
          <cell r="K4064">
            <v>45788</v>
          </cell>
          <cell r="L4064" t="str">
            <v>Monthly Billing</v>
          </cell>
          <cell r="M4064">
            <v>5629.86</v>
          </cell>
          <cell r="N4064">
            <v>12999.15</v>
          </cell>
          <cell r="O4064"/>
          <cell r="P4064" t="str">
            <v>Apr/2025</v>
          </cell>
          <cell r="Q4064">
            <v>5629.86</v>
          </cell>
          <cell r="R4064">
            <v>264</v>
          </cell>
          <cell r="S4064">
            <v>0</v>
          </cell>
          <cell r="T4064" t="str">
            <v>Active</v>
          </cell>
          <cell r="U4064" t="str">
            <v>Masspay</v>
          </cell>
        </row>
        <row r="4065">
          <cell r="J4065" t="str">
            <v>ID-PT FLIPTECH-05/2025</v>
          </cell>
          <cell r="K4065">
            <v>45828</v>
          </cell>
          <cell r="L4065" t="str">
            <v>Monthly Billing</v>
          </cell>
          <cell r="M4065">
            <v>5652.56</v>
          </cell>
          <cell r="N4065">
            <v>5652.56</v>
          </cell>
          <cell r="O4065">
            <v>0</v>
          </cell>
          <cell r="P4065" t="str">
            <v>May/2025</v>
          </cell>
          <cell r="Q4065">
            <v>5652.56</v>
          </cell>
          <cell r="R4065">
            <v>224</v>
          </cell>
          <cell r="S4065">
            <v>0</v>
          </cell>
          <cell r="T4065" t="str">
            <v>Active</v>
          </cell>
          <cell r="U4065" t="str">
            <v>Masspay</v>
          </cell>
        </row>
        <row r="4066">
          <cell r="J4066" t="str">
            <v>ID-PT FLIPTECH-06/2025</v>
          </cell>
          <cell r="K4066">
            <v>45853</v>
          </cell>
          <cell r="L4066" t="str">
            <v>Monthly Billing</v>
          </cell>
          <cell r="M4066">
            <v>4990.5</v>
          </cell>
          <cell r="N4066">
            <v>4990.5</v>
          </cell>
          <cell r="O4066">
            <v>0</v>
          </cell>
          <cell r="P4066" t="str">
            <v>Jun/2025</v>
          </cell>
          <cell r="Q4066">
            <v>4990.5</v>
          </cell>
          <cell r="R4066">
            <v>199</v>
          </cell>
          <cell r="S4066">
            <v>0</v>
          </cell>
          <cell r="T4066" t="str">
            <v>Active</v>
          </cell>
          <cell r="U4066" t="str">
            <v>Masspay</v>
          </cell>
        </row>
        <row r="4067">
          <cell r="J4067" t="str">
            <v>ID-PT FLIPTECH-07/2025</v>
          </cell>
          <cell r="K4067">
            <v>45885</v>
          </cell>
          <cell r="L4067" t="str">
            <v>Monthly Billing</v>
          </cell>
          <cell r="M4067">
            <v>5495.55</v>
          </cell>
          <cell r="N4067">
            <v>5495.55</v>
          </cell>
          <cell r="O4067">
            <v>0</v>
          </cell>
          <cell r="P4067" t="str">
            <v>Jul/2025</v>
          </cell>
          <cell r="Q4067">
            <v>5495.55</v>
          </cell>
          <cell r="R4067">
            <v>167</v>
          </cell>
          <cell r="S4067">
            <v>0</v>
          </cell>
          <cell r="T4067" t="str">
            <v>Active</v>
          </cell>
          <cell r="U4067" t="str">
            <v>Masspay</v>
          </cell>
        </row>
        <row r="4068">
          <cell r="J4068" t="str">
            <v>ID-PT FLIPTECH-08/2025</v>
          </cell>
          <cell r="K4068">
            <v>45915</v>
          </cell>
          <cell r="L4068" t="str">
            <v>Monthly Billing</v>
          </cell>
          <cell r="M4068">
            <v>4771.0600000000004</v>
          </cell>
          <cell r="N4068">
            <v>4771.0600000000004</v>
          </cell>
          <cell r="O4068">
            <v>0</v>
          </cell>
          <cell r="P4068" t="str">
            <v>Aug-2025</v>
          </cell>
          <cell r="Q4068">
            <v>4771.0600000000004</v>
          </cell>
          <cell r="R4068">
            <v>137</v>
          </cell>
          <cell r="S4068">
            <v>0</v>
          </cell>
          <cell r="T4068" t="str">
            <v>Active</v>
          </cell>
          <cell r="U4068" t="str">
            <v>Masspay</v>
          </cell>
        </row>
        <row r="4069">
          <cell r="J4069" t="str">
            <v>ID-PT FLIPTECH-09/2025</v>
          </cell>
          <cell r="K4069">
            <v>45945</v>
          </cell>
          <cell r="L4069" t="str">
            <v>Monthly Billing</v>
          </cell>
          <cell r="M4069">
            <v>4404.1499999999996</v>
          </cell>
          <cell r="N4069">
            <v>4404.1499999999996</v>
          </cell>
          <cell r="O4069">
            <v>436.45</v>
          </cell>
          <cell r="P4069" t="str">
            <v>Sep/2025</v>
          </cell>
          <cell r="Q4069">
            <v>4404.1499999999996</v>
          </cell>
          <cell r="R4069">
            <v>107</v>
          </cell>
          <cell r="S4069">
            <v>0</v>
          </cell>
          <cell r="T4069" t="str">
            <v>Active</v>
          </cell>
          <cell r="U4069" t="str">
            <v>Masspay</v>
          </cell>
        </row>
        <row r="4070">
          <cell r="J4070" t="str">
            <v>ID-PT FLIPTECH-10/2025</v>
          </cell>
          <cell r="K4070">
            <v>45981</v>
          </cell>
          <cell r="L4070" t="str">
            <v>Monthly Billing</v>
          </cell>
          <cell r="M4070">
            <v>4601.12</v>
          </cell>
          <cell r="N4070">
            <v>4601.12</v>
          </cell>
          <cell r="O4070">
            <v>0</v>
          </cell>
          <cell r="P4070" t="str">
            <v>Oct-2025</v>
          </cell>
          <cell r="Q4070">
            <v>4601.12</v>
          </cell>
          <cell r="R4070">
            <v>71</v>
          </cell>
          <cell r="S4070">
            <v>0</v>
          </cell>
          <cell r="T4070" t="str">
            <v>Active</v>
          </cell>
          <cell r="U4070" t="str">
            <v>Masspay</v>
          </cell>
        </row>
        <row r="4071">
          <cell r="J4071" t="str">
            <v>ID-PT FLIPTECH-11/2025</v>
          </cell>
          <cell r="K4071">
            <v>46007</v>
          </cell>
          <cell r="L4071" t="str">
            <v>Monthly Billing</v>
          </cell>
          <cell r="M4071">
            <v>4546.95</v>
          </cell>
          <cell r="N4071">
            <v>4546.95</v>
          </cell>
          <cell r="O4071">
            <v>0</v>
          </cell>
          <cell r="P4071" t="str">
            <v>Nov-2025</v>
          </cell>
          <cell r="Q4071">
            <v>4546.95</v>
          </cell>
          <cell r="R4071">
            <v>45</v>
          </cell>
          <cell r="S4071">
            <v>0</v>
          </cell>
          <cell r="T4071" t="str">
            <v>Active</v>
          </cell>
          <cell r="U4071" t="str">
            <v>Masspay</v>
          </cell>
        </row>
        <row r="4072">
          <cell r="J4072" t="str">
            <v>ID-Harsya Remitindo-11/2024</v>
          </cell>
          <cell r="K4072">
            <v>45642</v>
          </cell>
          <cell r="L4072" t="str">
            <v>Monthly Billing</v>
          </cell>
          <cell r="M4072">
            <v>158.72999999999999</v>
          </cell>
          <cell r="N4072">
            <v>158.72999999999999</v>
          </cell>
          <cell r="O4072"/>
          <cell r="P4072" t="str">
            <v>Nov/2024</v>
          </cell>
          <cell r="Q4072">
            <v>158.72999999999999</v>
          </cell>
          <cell r="R4072">
            <v>410</v>
          </cell>
          <cell r="S4072">
            <v>0</v>
          </cell>
          <cell r="T4072" t="str">
            <v>Active</v>
          </cell>
          <cell r="U4072" t="str">
            <v>Masspay</v>
          </cell>
        </row>
        <row r="4073">
          <cell r="J4073" t="str">
            <v>ID-Harsya Remitindo-12/2024</v>
          </cell>
          <cell r="K4073">
            <v>45677</v>
          </cell>
          <cell r="L4073" t="str">
            <v>Monthly Billing</v>
          </cell>
          <cell r="M4073">
            <v>243.09</v>
          </cell>
          <cell r="N4073">
            <v>243.09</v>
          </cell>
          <cell r="O4073">
            <v>0</v>
          </cell>
          <cell r="P4073" t="str">
            <v>Dec-2024</v>
          </cell>
          <cell r="Q4073">
            <v>243.09</v>
          </cell>
          <cell r="R4073">
            <v>375</v>
          </cell>
          <cell r="S4073">
            <v>0</v>
          </cell>
          <cell r="T4073" t="str">
            <v>Active</v>
          </cell>
          <cell r="U4073" t="str">
            <v>Masspay</v>
          </cell>
        </row>
        <row r="4074">
          <cell r="J4074" t="str">
            <v>ID-Harsya Remitindo-01/2025</v>
          </cell>
          <cell r="K4074">
            <v>45698</v>
          </cell>
          <cell r="L4074" t="str">
            <v>Monthly Billing</v>
          </cell>
          <cell r="M4074">
            <v>295.26</v>
          </cell>
          <cell r="N4074">
            <v>697.08</v>
          </cell>
          <cell r="O4074"/>
          <cell r="P4074" t="str">
            <v>Jan/2025</v>
          </cell>
          <cell r="Q4074">
            <v>295.26</v>
          </cell>
          <cell r="R4074">
            <v>354</v>
          </cell>
          <cell r="S4074">
            <v>0</v>
          </cell>
          <cell r="T4074" t="str">
            <v>Active</v>
          </cell>
          <cell r="U4074" t="str">
            <v>Masspay</v>
          </cell>
        </row>
        <row r="4075">
          <cell r="J4075" t="str">
            <v>ID-Harsya Remitindo-02/2025</v>
          </cell>
          <cell r="K4075">
            <v>45726</v>
          </cell>
          <cell r="L4075" t="str">
            <v>Monthly Billing</v>
          </cell>
          <cell r="M4075">
            <v>335.78</v>
          </cell>
          <cell r="N4075">
            <v>1032.8599999999999</v>
          </cell>
          <cell r="O4075"/>
          <cell r="P4075" t="str">
            <v>Feb/2025</v>
          </cell>
          <cell r="Q4075">
            <v>335.78</v>
          </cell>
          <cell r="R4075">
            <v>326</v>
          </cell>
          <cell r="S4075">
            <v>0</v>
          </cell>
          <cell r="T4075" t="str">
            <v>Active</v>
          </cell>
          <cell r="U4075" t="str">
            <v>Masspay</v>
          </cell>
        </row>
        <row r="4076">
          <cell r="J4076" t="str">
            <v>ID-Harsya Remitindo-03/2025</v>
          </cell>
          <cell r="K4076">
            <v>45756</v>
          </cell>
          <cell r="L4076" t="str">
            <v>Monthly Billing</v>
          </cell>
          <cell r="M4076">
            <v>51.62</v>
          </cell>
          <cell r="N4076">
            <v>1084.48</v>
          </cell>
          <cell r="O4076"/>
          <cell r="P4076" t="str">
            <v>Mar/2025</v>
          </cell>
          <cell r="Q4076">
            <v>51.62</v>
          </cell>
          <cell r="R4076">
            <v>296</v>
          </cell>
          <cell r="S4076">
            <v>0</v>
          </cell>
          <cell r="T4076" t="str">
            <v>Active</v>
          </cell>
          <cell r="U4076" t="str">
            <v>Masspay</v>
          </cell>
        </row>
        <row r="4077">
          <cell r="J4077" t="str">
            <v>ID-Harsya Remitindo-04/2025</v>
          </cell>
          <cell r="K4077">
            <v>45788</v>
          </cell>
          <cell r="L4077" t="str">
            <v>Monthly Billing</v>
          </cell>
          <cell r="M4077">
            <v>195.36</v>
          </cell>
          <cell r="N4077">
            <v>195.36</v>
          </cell>
          <cell r="O4077"/>
          <cell r="P4077" t="str">
            <v>Apr/2025</v>
          </cell>
          <cell r="Q4077">
            <v>195.36</v>
          </cell>
          <cell r="R4077">
            <v>264</v>
          </cell>
          <cell r="S4077">
            <v>0</v>
          </cell>
          <cell r="T4077" t="str">
            <v>Active</v>
          </cell>
          <cell r="U4077" t="str">
            <v>Masspay</v>
          </cell>
        </row>
        <row r="4078">
          <cell r="J4078" t="str">
            <v>ID-Harsya Remitindo-05/2025</v>
          </cell>
          <cell r="K4078">
            <v>45828</v>
          </cell>
          <cell r="L4078" t="str">
            <v>Monthly Billing</v>
          </cell>
          <cell r="M4078">
            <v>319.12</v>
          </cell>
          <cell r="N4078">
            <v>319.12</v>
          </cell>
          <cell r="O4078">
            <v>0</v>
          </cell>
          <cell r="P4078" t="str">
            <v>May/2025</v>
          </cell>
          <cell r="Q4078">
            <v>319.12</v>
          </cell>
          <cell r="R4078">
            <v>224</v>
          </cell>
          <cell r="S4078">
            <v>0</v>
          </cell>
          <cell r="T4078" t="str">
            <v>Active</v>
          </cell>
          <cell r="U4078" t="str">
            <v>Masspay</v>
          </cell>
        </row>
        <row r="4079">
          <cell r="J4079" t="str">
            <v>ID-Harsya Remitindo-06/2025</v>
          </cell>
          <cell r="K4079">
            <v>45853</v>
          </cell>
          <cell r="L4079" t="str">
            <v>Monthly Billing</v>
          </cell>
          <cell r="M4079">
            <v>796.98</v>
          </cell>
          <cell r="N4079">
            <v>796.98</v>
          </cell>
          <cell r="O4079">
            <v>0</v>
          </cell>
          <cell r="P4079" t="str">
            <v>Jun/2025</v>
          </cell>
          <cell r="Q4079">
            <v>796.98</v>
          </cell>
          <cell r="R4079">
            <v>199</v>
          </cell>
          <cell r="S4079">
            <v>0</v>
          </cell>
          <cell r="T4079" t="str">
            <v>Active</v>
          </cell>
          <cell r="U4079" t="str">
            <v>Masspay</v>
          </cell>
        </row>
        <row r="4080">
          <cell r="J4080" t="str">
            <v>ID-Harsya Remitindo-07/2025</v>
          </cell>
          <cell r="K4080">
            <v>45885</v>
          </cell>
          <cell r="L4080" t="str">
            <v>Monthly Billing</v>
          </cell>
          <cell r="M4080">
            <v>1325.9</v>
          </cell>
          <cell r="N4080">
            <v>1325.9</v>
          </cell>
          <cell r="O4080">
            <v>0</v>
          </cell>
          <cell r="P4080" t="str">
            <v>Jul/2025</v>
          </cell>
          <cell r="Q4080">
            <v>1325.9</v>
          </cell>
          <cell r="R4080">
            <v>167</v>
          </cell>
          <cell r="S4080">
            <v>0</v>
          </cell>
          <cell r="T4080" t="str">
            <v>Active</v>
          </cell>
          <cell r="U4080" t="str">
            <v>Masspay</v>
          </cell>
        </row>
        <row r="4081">
          <cell r="J4081" t="str">
            <v>ID-Harsya Remitindo-08/2025</v>
          </cell>
          <cell r="K4081">
            <v>45915</v>
          </cell>
          <cell r="L4081" t="str">
            <v>Monthly Billing</v>
          </cell>
          <cell r="M4081">
            <v>2074.59</v>
          </cell>
          <cell r="N4081">
            <v>2074.59</v>
          </cell>
          <cell r="O4081">
            <v>0</v>
          </cell>
          <cell r="P4081" t="str">
            <v>Aug/2025</v>
          </cell>
          <cell r="Q4081">
            <v>2074.59</v>
          </cell>
          <cell r="R4081">
            <v>137</v>
          </cell>
          <cell r="S4081">
            <v>0</v>
          </cell>
          <cell r="T4081" t="str">
            <v>Active</v>
          </cell>
          <cell r="U4081" t="str">
            <v>Masspay</v>
          </cell>
        </row>
        <row r="4082">
          <cell r="J4082" t="str">
            <v>ID-Harsya Remitindo-09/2025</v>
          </cell>
          <cell r="K4082">
            <v>45946</v>
          </cell>
          <cell r="L4082" t="str">
            <v>Monthly Billing</v>
          </cell>
          <cell r="M4082">
            <v>2690.64</v>
          </cell>
          <cell r="N4082">
            <v>2690.64</v>
          </cell>
          <cell r="O4082">
            <v>266.64</v>
          </cell>
          <cell r="P4082" t="str">
            <v>Sep/2025</v>
          </cell>
          <cell r="Q4082">
            <v>2690.64</v>
          </cell>
          <cell r="R4082">
            <v>106</v>
          </cell>
          <cell r="S4082">
            <v>0</v>
          </cell>
          <cell r="T4082" t="str">
            <v>Active</v>
          </cell>
          <cell r="U4082" t="str">
            <v>Masspay</v>
          </cell>
        </row>
        <row r="4083">
          <cell r="J4083" t="str">
            <v>ID-Harsya Remitindo-10/2025</v>
          </cell>
          <cell r="K4083">
            <v>45979</v>
          </cell>
          <cell r="L4083" t="str">
            <v>Monthly Billing</v>
          </cell>
          <cell r="M4083">
            <v>3267.84</v>
          </cell>
          <cell r="N4083">
            <v>3267.84</v>
          </cell>
          <cell r="O4083">
            <v>323.83999999999997</v>
          </cell>
          <cell r="P4083" t="str">
            <v>Oct/2025</v>
          </cell>
          <cell r="Q4083">
            <v>3267.84</v>
          </cell>
          <cell r="R4083">
            <v>73</v>
          </cell>
          <cell r="S4083">
            <v>0</v>
          </cell>
          <cell r="T4083" t="str">
            <v>Active</v>
          </cell>
          <cell r="U4083" t="str">
            <v>Masspay</v>
          </cell>
        </row>
        <row r="4084">
          <cell r="J4084" t="str">
            <v>ID-Harsya Remitindo-11/2025</v>
          </cell>
          <cell r="K4084">
            <v>46007</v>
          </cell>
          <cell r="L4084" t="str">
            <v>Monthly Billing</v>
          </cell>
          <cell r="M4084">
            <v>3315.57</v>
          </cell>
          <cell r="N4084">
            <v>3315.57</v>
          </cell>
          <cell r="O4084">
            <v>328.57</v>
          </cell>
          <cell r="P4084" t="str">
            <v>Nov/2025</v>
          </cell>
          <cell r="Q4084">
            <v>3315.57</v>
          </cell>
          <cell r="R4084">
            <v>45</v>
          </cell>
          <cell r="S4084">
            <v>0</v>
          </cell>
          <cell r="T4084" t="str">
            <v>Active</v>
          </cell>
          <cell r="U4084" t="str">
            <v>Masspay</v>
          </cell>
        </row>
        <row r="4085">
          <cell r="J4085" t="str">
            <v>ID-Harsya Remitindo-12/2025</v>
          </cell>
          <cell r="K4085">
            <v>46039</v>
          </cell>
          <cell r="L4085" t="str">
            <v>Monthly Billing</v>
          </cell>
          <cell r="M4085">
            <v>3920.52</v>
          </cell>
          <cell r="N4085">
            <v>3920.52</v>
          </cell>
          <cell r="O4085">
            <v>388.52</v>
          </cell>
          <cell r="P4085" t="str">
            <v>Dec/2025</v>
          </cell>
          <cell r="Q4085">
            <v>3920.52</v>
          </cell>
          <cell r="R4085">
            <v>13</v>
          </cell>
          <cell r="S4085">
            <v>0</v>
          </cell>
          <cell r="T4085" t="str">
            <v>Active</v>
          </cell>
          <cell r="U4085" t="str">
            <v>Masspay</v>
          </cell>
        </row>
        <row r="4086">
          <cell r="J4086" t="str">
            <v>ID-Koala Remittance-11/2023</v>
          </cell>
          <cell r="K4086">
            <v>45269</v>
          </cell>
          <cell r="L4086" t="str">
            <v>Monthly Billing</v>
          </cell>
          <cell r="M4086">
            <v>13</v>
          </cell>
          <cell r="N4086">
            <v>13</v>
          </cell>
          <cell r="O4086"/>
          <cell r="P4086" t="str">
            <v>Nov/2023</v>
          </cell>
          <cell r="Q4086">
            <v>13</v>
          </cell>
          <cell r="R4086">
            <v>783</v>
          </cell>
          <cell r="S4086">
            <v>0</v>
          </cell>
          <cell r="T4086" t="str">
            <v>Active</v>
          </cell>
          <cell r="U4086" t="str">
            <v>Masspay</v>
          </cell>
        </row>
        <row r="4087">
          <cell r="J4087" t="str">
            <v>ID-Koala Remittance-12/2023</v>
          </cell>
          <cell r="K4087">
            <v>45301</v>
          </cell>
          <cell r="L4087" t="str">
            <v>Monthly Billing</v>
          </cell>
          <cell r="M4087">
            <v>148</v>
          </cell>
          <cell r="N4087">
            <v>148</v>
          </cell>
          <cell r="O4087"/>
          <cell r="P4087" t="str">
            <v>Dec/2023</v>
          </cell>
          <cell r="Q4087">
            <v>148</v>
          </cell>
          <cell r="R4087">
            <v>751</v>
          </cell>
          <cell r="S4087">
            <v>0</v>
          </cell>
          <cell r="T4087" t="str">
            <v>Active</v>
          </cell>
          <cell r="U4087" t="str">
            <v>Masspay</v>
          </cell>
        </row>
        <row r="4088">
          <cell r="J4088" t="str">
            <v>ID-Koala Remittance-01/2024</v>
          </cell>
          <cell r="K4088">
            <v>45331</v>
          </cell>
          <cell r="L4088" t="str">
            <v>Monthly Billing</v>
          </cell>
          <cell r="M4088">
            <v>73</v>
          </cell>
          <cell r="N4088">
            <v>73</v>
          </cell>
          <cell r="O4088"/>
          <cell r="P4088" t="str">
            <v>Jan/2024</v>
          </cell>
          <cell r="Q4088">
            <v>73</v>
          </cell>
          <cell r="R4088">
            <v>721</v>
          </cell>
          <cell r="S4088">
            <v>0</v>
          </cell>
          <cell r="T4088" t="str">
            <v>Active</v>
          </cell>
          <cell r="U4088" t="str">
            <v>Masspay</v>
          </cell>
        </row>
        <row r="4089">
          <cell r="J4089" t="str">
            <v>ID-Koala Remittance-02/2024</v>
          </cell>
          <cell r="K4089">
            <v>45360</v>
          </cell>
          <cell r="L4089" t="str">
            <v>Monthly Billing</v>
          </cell>
          <cell r="M4089">
            <v>174.5</v>
          </cell>
          <cell r="N4089">
            <v>174.5</v>
          </cell>
          <cell r="O4089"/>
          <cell r="P4089" t="str">
            <v>Feb/2024</v>
          </cell>
          <cell r="Q4089">
            <v>174.5</v>
          </cell>
          <cell r="R4089">
            <v>692</v>
          </cell>
          <cell r="S4089">
            <v>0</v>
          </cell>
          <cell r="T4089" t="str">
            <v>Active</v>
          </cell>
          <cell r="U4089" t="str">
            <v>Masspay</v>
          </cell>
        </row>
        <row r="4090">
          <cell r="J4090" t="str">
            <v>ID-Koala Remittance-03/2024</v>
          </cell>
          <cell r="K4090">
            <v>45391</v>
          </cell>
          <cell r="L4090" t="str">
            <v>Monthly Billing</v>
          </cell>
          <cell r="M4090">
            <v>293</v>
          </cell>
          <cell r="N4090">
            <v>293</v>
          </cell>
          <cell r="O4090"/>
          <cell r="P4090" t="str">
            <v>Mar/2024</v>
          </cell>
          <cell r="Q4090">
            <v>293</v>
          </cell>
          <cell r="R4090">
            <v>661</v>
          </cell>
          <cell r="S4090">
            <v>0</v>
          </cell>
          <cell r="T4090" t="str">
            <v>Active</v>
          </cell>
          <cell r="U4090" t="str">
            <v>Masspay</v>
          </cell>
        </row>
        <row r="4091">
          <cell r="J4091" t="str">
            <v>ID-Koala Remittance-04/2024</v>
          </cell>
          <cell r="K4091">
            <v>45420</v>
          </cell>
          <cell r="L4091" t="str">
            <v>Monthly Billing</v>
          </cell>
          <cell r="M4091">
            <v>811</v>
          </cell>
          <cell r="N4091">
            <v>811</v>
          </cell>
          <cell r="O4091"/>
          <cell r="P4091" t="str">
            <v>Apr/2024</v>
          </cell>
          <cell r="Q4091">
            <v>811</v>
          </cell>
          <cell r="R4091">
            <v>632</v>
          </cell>
          <cell r="S4091">
            <v>0</v>
          </cell>
          <cell r="T4091" t="str">
            <v>Active</v>
          </cell>
          <cell r="U4091" t="str">
            <v>Masspay</v>
          </cell>
        </row>
        <row r="4092">
          <cell r="J4092" t="str">
            <v>ID-Koala Remittance-05/2024</v>
          </cell>
          <cell r="K4092">
            <v>45451</v>
          </cell>
          <cell r="L4092" t="str">
            <v>Monthly Billing</v>
          </cell>
          <cell r="M4092">
            <v>841</v>
          </cell>
          <cell r="N4092">
            <v>841</v>
          </cell>
          <cell r="O4092"/>
          <cell r="P4092" t="str">
            <v>May/2024</v>
          </cell>
          <cell r="Q4092">
            <v>841</v>
          </cell>
          <cell r="R4092">
            <v>601</v>
          </cell>
          <cell r="S4092">
            <v>0</v>
          </cell>
          <cell r="T4092" t="str">
            <v>Active</v>
          </cell>
          <cell r="U4092" t="str">
            <v>Masspay</v>
          </cell>
        </row>
        <row r="4093">
          <cell r="J4093" t="str">
            <v>ID-Koala Remittance-06/2024</v>
          </cell>
          <cell r="K4093">
            <v>45481</v>
          </cell>
          <cell r="L4093" t="str">
            <v>Monthly Billing</v>
          </cell>
          <cell r="M4093">
            <v>1281</v>
          </cell>
          <cell r="N4093">
            <v>1281</v>
          </cell>
          <cell r="O4093"/>
          <cell r="P4093" t="str">
            <v>Jun/2024</v>
          </cell>
          <cell r="Q4093">
            <v>1281</v>
          </cell>
          <cell r="R4093">
            <v>571</v>
          </cell>
          <cell r="S4093">
            <v>0</v>
          </cell>
          <cell r="T4093" t="str">
            <v>Active</v>
          </cell>
          <cell r="U4093" t="str">
            <v>Masspay</v>
          </cell>
        </row>
        <row r="4094">
          <cell r="J4094" t="str">
            <v>ID-Koala Remittance-07/2024</v>
          </cell>
          <cell r="K4094">
            <v>45512</v>
          </cell>
          <cell r="L4094" t="str">
            <v>Monthly Billing</v>
          </cell>
          <cell r="M4094">
            <v>827.5</v>
          </cell>
          <cell r="N4094">
            <v>827.5</v>
          </cell>
          <cell r="O4094"/>
          <cell r="P4094" t="str">
            <v>Jul/2024</v>
          </cell>
          <cell r="Q4094">
            <v>827.5</v>
          </cell>
          <cell r="R4094">
            <v>540</v>
          </cell>
          <cell r="S4094">
            <v>0</v>
          </cell>
          <cell r="T4094" t="str">
            <v>Active</v>
          </cell>
          <cell r="U4094" t="str">
            <v>Masspay</v>
          </cell>
        </row>
        <row r="4095">
          <cell r="J4095" t="str">
            <v>ID-DN-Koala Remittance-06-2024</v>
          </cell>
          <cell r="K4095">
            <v>45523</v>
          </cell>
          <cell r="L4095" t="str">
            <v>Debit Note</v>
          </cell>
          <cell r="M4095">
            <v>13.5</v>
          </cell>
          <cell r="N4095">
            <v>13.5</v>
          </cell>
          <cell r="O4095">
            <v>0</v>
          </cell>
          <cell r="P4095" t="str">
            <v>Jun/2024</v>
          </cell>
          <cell r="Q4095">
            <v>13.5</v>
          </cell>
          <cell r="R4095">
            <v>529</v>
          </cell>
          <cell r="S4095">
            <v>0</v>
          </cell>
          <cell r="T4095" t="str">
            <v>Active</v>
          </cell>
          <cell r="U4095" t="str">
            <v>Masspay</v>
          </cell>
        </row>
        <row r="4096">
          <cell r="J4096" t="str">
            <v>ID-Koala Remittance-08/2024</v>
          </cell>
          <cell r="K4096">
            <v>45545</v>
          </cell>
          <cell r="L4096" t="str">
            <v>Monthly Billing</v>
          </cell>
          <cell r="M4096">
            <v>886</v>
          </cell>
          <cell r="N4096">
            <v>886</v>
          </cell>
          <cell r="O4096"/>
          <cell r="P4096" t="str">
            <v>Aug/2024</v>
          </cell>
          <cell r="Q4096">
            <v>886</v>
          </cell>
          <cell r="R4096">
            <v>507</v>
          </cell>
          <cell r="S4096">
            <v>0</v>
          </cell>
          <cell r="T4096" t="str">
            <v>Active</v>
          </cell>
          <cell r="U4096" t="str">
            <v>Masspay</v>
          </cell>
        </row>
        <row r="4097">
          <cell r="J4097" t="str">
            <v>ID-Koala Remittance-09/2024</v>
          </cell>
          <cell r="K4097">
            <v>45573</v>
          </cell>
          <cell r="L4097" t="str">
            <v>Monthly Billing</v>
          </cell>
          <cell r="M4097">
            <v>1059</v>
          </cell>
          <cell r="N4097">
            <v>1059</v>
          </cell>
          <cell r="O4097"/>
          <cell r="P4097" t="str">
            <v>Sep/2024</v>
          </cell>
          <cell r="Q4097">
            <v>1059</v>
          </cell>
          <cell r="R4097">
            <v>479</v>
          </cell>
          <cell r="S4097">
            <v>0</v>
          </cell>
          <cell r="T4097" t="str">
            <v>Active</v>
          </cell>
          <cell r="U4097" t="str">
            <v>Masspay</v>
          </cell>
        </row>
        <row r="4098">
          <cell r="J4098" t="str">
            <v>ID-Koala Remittance-10/2024</v>
          </cell>
          <cell r="K4098">
            <v>45614</v>
          </cell>
          <cell r="L4098" t="str">
            <v>Monthly Billing</v>
          </cell>
          <cell r="M4098">
            <v>1355.86</v>
          </cell>
          <cell r="N4098">
            <v>1355.86</v>
          </cell>
          <cell r="O4098">
            <v>0</v>
          </cell>
          <cell r="P4098" t="str">
            <v>Oct-2024</v>
          </cell>
          <cell r="Q4098">
            <v>1355.86</v>
          </cell>
          <cell r="R4098">
            <v>438</v>
          </cell>
          <cell r="S4098">
            <v>0</v>
          </cell>
          <cell r="T4098" t="str">
            <v>Active</v>
          </cell>
          <cell r="U4098" t="str">
            <v>Masspay</v>
          </cell>
        </row>
        <row r="4099">
          <cell r="J4099" t="str">
            <v>ID-Koala Remittance-11/2024</v>
          </cell>
          <cell r="K4099">
            <v>45642</v>
          </cell>
          <cell r="L4099" t="str">
            <v>Monthly Billing</v>
          </cell>
          <cell r="M4099">
            <v>1074.48</v>
          </cell>
          <cell r="N4099">
            <v>1074.48</v>
          </cell>
          <cell r="O4099">
            <v>0</v>
          </cell>
          <cell r="P4099" t="str">
            <v>Nov-2024</v>
          </cell>
          <cell r="Q4099">
            <v>1074.48</v>
          </cell>
          <cell r="R4099">
            <v>410</v>
          </cell>
          <cell r="S4099">
            <v>0</v>
          </cell>
          <cell r="T4099" t="str">
            <v>Active</v>
          </cell>
          <cell r="U4099" t="str">
            <v>Masspay</v>
          </cell>
        </row>
        <row r="4100">
          <cell r="J4100" t="str">
            <v>ID-Koala Remittance-12/2024</v>
          </cell>
          <cell r="K4100">
            <v>45677</v>
          </cell>
          <cell r="L4100" t="str">
            <v>Monthly Billing</v>
          </cell>
          <cell r="M4100">
            <v>1011.21</v>
          </cell>
          <cell r="N4100">
            <v>1011.21</v>
          </cell>
          <cell r="O4100">
            <v>0</v>
          </cell>
          <cell r="P4100" t="str">
            <v>Dec-2024</v>
          </cell>
          <cell r="Q4100">
            <v>1011.21</v>
          </cell>
          <cell r="R4100">
            <v>375</v>
          </cell>
          <cell r="S4100">
            <v>0</v>
          </cell>
          <cell r="T4100" t="str">
            <v>Active</v>
          </cell>
          <cell r="U4100" t="str">
            <v>Masspay</v>
          </cell>
        </row>
        <row r="4101">
          <cell r="J4101" t="str">
            <v>ID-Koala Remittance-01/2025</v>
          </cell>
          <cell r="K4101">
            <v>45699</v>
          </cell>
          <cell r="L4101" t="str">
            <v>Monthly Billing</v>
          </cell>
          <cell r="M4101">
            <v>1247.6400000000001</v>
          </cell>
          <cell r="N4101">
            <v>1247.6400000000001</v>
          </cell>
          <cell r="O4101"/>
          <cell r="P4101" t="str">
            <v>Jan/2025</v>
          </cell>
          <cell r="Q4101">
            <v>1247.6400000000001</v>
          </cell>
          <cell r="R4101">
            <v>353</v>
          </cell>
          <cell r="S4101">
            <v>0</v>
          </cell>
          <cell r="T4101" t="str">
            <v>Active</v>
          </cell>
          <cell r="U4101" t="str">
            <v>Masspay</v>
          </cell>
        </row>
        <row r="4102">
          <cell r="J4102" t="str">
            <v>ID-Koala Remittance-02/2025</v>
          </cell>
          <cell r="K4102">
            <v>45747</v>
          </cell>
          <cell r="L4102" t="str">
            <v>Monthly Billing</v>
          </cell>
          <cell r="M4102">
            <v>1692.75</v>
          </cell>
          <cell r="N4102">
            <v>1692.75</v>
          </cell>
          <cell r="O4102"/>
          <cell r="P4102" t="str">
            <v>Feb/2025</v>
          </cell>
          <cell r="Q4102">
            <v>1692.75</v>
          </cell>
          <cell r="R4102">
            <v>305</v>
          </cell>
          <cell r="S4102">
            <v>0</v>
          </cell>
          <cell r="T4102" t="str">
            <v>Active</v>
          </cell>
          <cell r="U4102" t="str">
            <v>Masspay</v>
          </cell>
        </row>
        <row r="4103">
          <cell r="J4103" t="str">
            <v>ID-Koala Remittance-03/2025</v>
          </cell>
          <cell r="K4103">
            <v>45758</v>
          </cell>
          <cell r="L4103" t="str">
            <v>Monthly Billing</v>
          </cell>
          <cell r="M4103">
            <v>2763.9</v>
          </cell>
          <cell r="N4103">
            <v>2763.9</v>
          </cell>
          <cell r="O4103"/>
          <cell r="P4103" t="str">
            <v>Mar/2025</v>
          </cell>
          <cell r="Q4103">
            <v>2763.9</v>
          </cell>
          <cell r="R4103">
            <v>294</v>
          </cell>
          <cell r="S4103">
            <v>0</v>
          </cell>
          <cell r="T4103" t="str">
            <v>Active</v>
          </cell>
          <cell r="U4103" t="str">
            <v>Masspay</v>
          </cell>
        </row>
        <row r="4104">
          <cell r="J4104" t="str">
            <v>ID-Koala Remittance-04/2025</v>
          </cell>
          <cell r="K4104">
            <v>45788</v>
          </cell>
          <cell r="L4104" t="str">
            <v>Monthly Billing</v>
          </cell>
          <cell r="M4104">
            <v>1692.75</v>
          </cell>
          <cell r="N4104">
            <v>1692.75</v>
          </cell>
          <cell r="O4104"/>
          <cell r="P4104" t="str">
            <v>Apr/2025</v>
          </cell>
          <cell r="Q4104">
            <v>1692.75</v>
          </cell>
          <cell r="R4104">
            <v>264</v>
          </cell>
          <cell r="S4104">
            <v>0</v>
          </cell>
          <cell r="T4104" t="str">
            <v>Active</v>
          </cell>
          <cell r="U4104" t="str">
            <v>Masspay</v>
          </cell>
        </row>
        <row r="4105">
          <cell r="J4105" t="str">
            <v>ID-Koala Remittance-05/2025</v>
          </cell>
          <cell r="K4105">
            <v>45828</v>
          </cell>
          <cell r="L4105" t="str">
            <v>Monthly Billing</v>
          </cell>
          <cell r="M4105">
            <v>1708.29</v>
          </cell>
          <cell r="N4105">
            <v>1708.29</v>
          </cell>
          <cell r="O4105">
            <v>0</v>
          </cell>
          <cell r="P4105" t="str">
            <v>May/2025</v>
          </cell>
          <cell r="Q4105">
            <v>1708.29</v>
          </cell>
          <cell r="R4105">
            <v>224</v>
          </cell>
          <cell r="S4105">
            <v>0</v>
          </cell>
          <cell r="T4105" t="str">
            <v>Active</v>
          </cell>
          <cell r="U4105" t="str">
            <v>Masspay</v>
          </cell>
        </row>
        <row r="4106">
          <cell r="J4106" t="str">
            <v>ID-Koala Remittance-06/2025</v>
          </cell>
          <cell r="K4106">
            <v>45853</v>
          </cell>
          <cell r="L4106" t="str">
            <v>Monthly Billing</v>
          </cell>
          <cell r="M4106">
            <v>1665</v>
          </cell>
          <cell r="N4106">
            <v>1665</v>
          </cell>
          <cell r="O4106">
            <v>0</v>
          </cell>
          <cell r="P4106" t="str">
            <v>Jun/2025</v>
          </cell>
          <cell r="Q4106">
            <v>1665</v>
          </cell>
          <cell r="R4106">
            <v>199</v>
          </cell>
          <cell r="S4106">
            <v>0</v>
          </cell>
          <cell r="T4106" t="str">
            <v>Active</v>
          </cell>
          <cell r="U4106" t="str">
            <v>Masspay</v>
          </cell>
        </row>
        <row r="4107">
          <cell r="J4107" t="str">
            <v>ID-Koala Remittance-07/2025</v>
          </cell>
          <cell r="K4107">
            <v>45885</v>
          </cell>
          <cell r="L4107" t="str">
            <v>Monthly Billing</v>
          </cell>
          <cell r="M4107">
            <v>1408.04</v>
          </cell>
          <cell r="N4107">
            <v>1408.04</v>
          </cell>
          <cell r="O4107">
            <v>0</v>
          </cell>
          <cell r="P4107" t="str">
            <v>Jul/2025</v>
          </cell>
          <cell r="Q4107">
            <v>1408.04</v>
          </cell>
          <cell r="R4107">
            <v>167</v>
          </cell>
          <cell r="S4107">
            <v>0</v>
          </cell>
          <cell r="T4107" t="str">
            <v>Active</v>
          </cell>
          <cell r="U4107" t="str">
            <v>Masspay</v>
          </cell>
        </row>
        <row r="4108">
          <cell r="J4108" t="str">
            <v>ID-Koala Remittance-08/2025</v>
          </cell>
          <cell r="K4108">
            <v>45908</v>
          </cell>
          <cell r="L4108" t="str">
            <v>Monthly Billing</v>
          </cell>
          <cell r="M4108">
            <v>2524.6999999999998</v>
          </cell>
          <cell r="N4108">
            <v>2524.6999999999998</v>
          </cell>
          <cell r="O4108">
            <v>277.70999999999998</v>
          </cell>
          <cell r="P4108" t="str">
            <v>Aug/2025</v>
          </cell>
          <cell r="Q4108">
            <v>2524.6999999999998</v>
          </cell>
          <cell r="R4108">
            <v>144</v>
          </cell>
          <cell r="S4108">
            <v>0</v>
          </cell>
          <cell r="T4108" t="str">
            <v>Active</v>
          </cell>
          <cell r="U4108" t="str">
            <v>Masspay</v>
          </cell>
        </row>
        <row r="4109">
          <cell r="J4109" t="str">
            <v>ID-Koala Remittance-09/2025</v>
          </cell>
          <cell r="K4109">
            <v>45945</v>
          </cell>
          <cell r="L4109" t="str">
            <v>Monthly Billing</v>
          </cell>
          <cell r="M4109">
            <v>2306.02</v>
          </cell>
          <cell r="N4109">
            <v>2306.02</v>
          </cell>
          <cell r="O4109">
            <v>0</v>
          </cell>
          <cell r="P4109" t="str">
            <v>Sep-2025</v>
          </cell>
          <cell r="Q4109">
            <v>2306.02</v>
          </cell>
          <cell r="R4109">
            <v>107</v>
          </cell>
          <cell r="S4109">
            <v>0</v>
          </cell>
          <cell r="T4109" t="str">
            <v>Active</v>
          </cell>
          <cell r="U4109" t="str">
            <v>Masspay</v>
          </cell>
        </row>
        <row r="4110">
          <cell r="J4110" t="str">
            <v>ID-Koala Remittance-10/2025</v>
          </cell>
          <cell r="K4110">
            <v>45979</v>
          </cell>
          <cell r="L4110" t="str">
            <v>Monthly Billing</v>
          </cell>
          <cell r="M4110">
            <v>2234.4299999999998</v>
          </cell>
          <cell r="N4110">
            <v>2234.4299999999998</v>
          </cell>
          <cell r="O4110">
            <v>221.43</v>
          </cell>
          <cell r="P4110" t="str">
            <v>Oct/2025</v>
          </cell>
          <cell r="Q4110">
            <v>2234.4299999999998</v>
          </cell>
          <cell r="R4110">
            <v>73</v>
          </cell>
          <cell r="S4110">
            <v>0</v>
          </cell>
          <cell r="T4110" t="str">
            <v>Active</v>
          </cell>
          <cell r="U4110" t="str">
            <v>Masspay</v>
          </cell>
        </row>
        <row r="4111">
          <cell r="J4111" t="str">
            <v>ID-Koala Remittance-11/2025</v>
          </cell>
          <cell r="K4111">
            <v>46007</v>
          </cell>
          <cell r="L4111" t="str">
            <v>Monthly Billing</v>
          </cell>
          <cell r="M4111">
            <v>2220</v>
          </cell>
          <cell r="N4111">
            <v>2220</v>
          </cell>
          <cell r="O4111">
            <v>220</v>
          </cell>
          <cell r="P4111" t="str">
            <v>Nov/2025</v>
          </cell>
          <cell r="Q4111">
            <v>2220</v>
          </cell>
          <cell r="R4111">
            <v>45</v>
          </cell>
          <cell r="S4111">
            <v>0</v>
          </cell>
          <cell r="T4111" t="str">
            <v>Active</v>
          </cell>
          <cell r="U4111" t="str">
            <v>Masspay</v>
          </cell>
        </row>
        <row r="4112">
          <cell r="J4112" t="str">
            <v>ID-Koala Remittance-12/2025</v>
          </cell>
          <cell r="K4112">
            <v>46039</v>
          </cell>
          <cell r="L4112" t="str">
            <v>Monthly Billing</v>
          </cell>
          <cell r="M4112">
            <v>2882.12</v>
          </cell>
          <cell r="N4112">
            <v>2882.12</v>
          </cell>
          <cell r="O4112">
            <v>285.62</v>
          </cell>
          <cell r="P4112" t="str">
            <v>Dec/2025</v>
          </cell>
          <cell r="Q4112">
            <v>2882.12</v>
          </cell>
          <cell r="R4112">
            <v>13</v>
          </cell>
          <cell r="S4112">
            <v>0</v>
          </cell>
          <cell r="T4112" t="str">
            <v>Active</v>
          </cell>
          <cell r="U4112" t="str">
            <v>Masspay</v>
          </cell>
        </row>
        <row r="4113">
          <cell r="J4113" t="str">
            <v>US-Koal-Verify-04/2025</v>
          </cell>
          <cell r="K4113">
            <v>45786</v>
          </cell>
          <cell r="L4113" t="str">
            <v>Monthly Billing</v>
          </cell>
          <cell r="M4113">
            <v>17.399999999999999</v>
          </cell>
          <cell r="N4113">
            <v>17.399999999999999</v>
          </cell>
          <cell r="O4113"/>
          <cell r="P4113" t="str">
            <v>Apr/2025</v>
          </cell>
          <cell r="Q4113">
            <v>17.399999999999999</v>
          </cell>
          <cell r="R4113">
            <v>266</v>
          </cell>
          <cell r="S4113">
            <v>0</v>
          </cell>
          <cell r="T4113" t="str">
            <v>Active</v>
          </cell>
          <cell r="U4113" t="str">
            <v>Masspay</v>
          </cell>
        </row>
        <row r="4114">
          <cell r="J4114" t="str">
            <v>US-Koal-Verify-05/2025</v>
          </cell>
          <cell r="K4114">
            <v>45818</v>
          </cell>
          <cell r="L4114" t="str">
            <v>Monthly Billing</v>
          </cell>
          <cell r="M4114">
            <v>33</v>
          </cell>
          <cell r="N4114">
            <v>33</v>
          </cell>
          <cell r="O4114"/>
          <cell r="P4114" t="str">
            <v>May/2025</v>
          </cell>
          <cell r="Q4114">
            <v>33</v>
          </cell>
          <cell r="R4114">
            <v>234</v>
          </cell>
          <cell r="S4114">
            <v>0</v>
          </cell>
          <cell r="T4114" t="str">
            <v>Active</v>
          </cell>
          <cell r="U4114" t="str">
            <v>Masspay</v>
          </cell>
        </row>
        <row r="4115">
          <cell r="J4115" t="str">
            <v>US-Koala-Verify-06/2025</v>
          </cell>
          <cell r="K4115">
            <v>45849</v>
          </cell>
          <cell r="L4115" t="str">
            <v>Monthly Billing</v>
          </cell>
          <cell r="M4115">
            <v>32.4</v>
          </cell>
          <cell r="N4115">
            <v>32.4</v>
          </cell>
          <cell r="O4115">
            <v>0</v>
          </cell>
          <cell r="P4115" t="str">
            <v>Jun/2025</v>
          </cell>
          <cell r="Q4115">
            <v>32.4</v>
          </cell>
          <cell r="R4115">
            <v>203</v>
          </cell>
          <cell r="S4115">
            <v>0</v>
          </cell>
          <cell r="T4115" t="str">
            <v>Active</v>
          </cell>
          <cell r="U4115" t="str">
            <v>Masspay</v>
          </cell>
        </row>
        <row r="4116">
          <cell r="J4116" t="str">
            <v>US-Koala-Verify-07/2025</v>
          </cell>
          <cell r="K4116">
            <v>45877</v>
          </cell>
          <cell r="L4116" t="str">
            <v>Monthly Billing</v>
          </cell>
          <cell r="M4116">
            <v>37.799999999999997</v>
          </cell>
          <cell r="N4116">
            <v>37.799999999999997</v>
          </cell>
          <cell r="O4116">
            <v>0</v>
          </cell>
          <cell r="P4116" t="str">
            <v>Jul/2025</v>
          </cell>
          <cell r="Q4116">
            <v>37.799999999999997</v>
          </cell>
          <cell r="R4116">
            <v>175</v>
          </cell>
          <cell r="S4116">
            <v>0</v>
          </cell>
          <cell r="T4116" t="str">
            <v>Active</v>
          </cell>
          <cell r="U4116" t="str">
            <v>Masspay</v>
          </cell>
        </row>
        <row r="4117">
          <cell r="J4117" t="str">
            <v>US-Koala-Verify-08/2025</v>
          </cell>
          <cell r="K4117">
            <v>45908</v>
          </cell>
          <cell r="L4117" t="str">
            <v>Monthly Billing</v>
          </cell>
          <cell r="M4117">
            <v>65</v>
          </cell>
          <cell r="N4117">
            <v>65</v>
          </cell>
          <cell r="O4117">
            <v>0</v>
          </cell>
          <cell r="P4117" t="str">
            <v>Aug/2025</v>
          </cell>
          <cell r="Q4117">
            <v>65</v>
          </cell>
          <cell r="R4117">
            <v>144</v>
          </cell>
          <cell r="S4117">
            <v>0</v>
          </cell>
          <cell r="T4117" t="str">
            <v>Active</v>
          </cell>
          <cell r="U4117" t="str">
            <v>Masspay</v>
          </cell>
        </row>
        <row r="4118">
          <cell r="J4118" t="str">
            <v>US-Koala-Verify-09/2025</v>
          </cell>
          <cell r="K4118">
            <v>45940</v>
          </cell>
          <cell r="L4118" t="str">
            <v>Monthly Billing</v>
          </cell>
          <cell r="M4118">
            <v>59.8</v>
          </cell>
          <cell r="N4118">
            <v>59.8</v>
          </cell>
          <cell r="O4118">
            <v>0</v>
          </cell>
          <cell r="P4118" t="str">
            <v>Sep/2025</v>
          </cell>
          <cell r="Q4118">
            <v>59.8</v>
          </cell>
          <cell r="R4118">
            <v>112</v>
          </cell>
          <cell r="S4118">
            <v>0</v>
          </cell>
          <cell r="T4118" t="str">
            <v>Active</v>
          </cell>
          <cell r="U4118" t="str">
            <v>Masspay</v>
          </cell>
        </row>
        <row r="4119">
          <cell r="J4119" t="str">
            <v>US-Koala-Verify-10/2025</v>
          </cell>
          <cell r="K4119">
            <v>45971</v>
          </cell>
          <cell r="L4119" t="str">
            <v>Monthly Billing</v>
          </cell>
          <cell r="M4119">
            <v>69.400000000000006</v>
          </cell>
          <cell r="N4119">
            <v>69.400000000000006</v>
          </cell>
          <cell r="O4119">
            <v>0</v>
          </cell>
          <cell r="P4119" t="str">
            <v>Oct/2025</v>
          </cell>
          <cell r="Q4119">
            <v>69.400000000000006</v>
          </cell>
          <cell r="R4119">
            <v>81</v>
          </cell>
          <cell r="S4119">
            <v>0</v>
          </cell>
          <cell r="T4119" t="str">
            <v>Active</v>
          </cell>
          <cell r="U4119" t="str">
            <v>Masspay</v>
          </cell>
        </row>
        <row r="4120">
          <cell r="J4120" t="str">
            <v>US-Koala-Verify-11/2025</v>
          </cell>
          <cell r="K4120">
            <v>46000</v>
          </cell>
          <cell r="L4120" t="str">
            <v>Monthly Billing</v>
          </cell>
          <cell r="M4120">
            <v>61.8</v>
          </cell>
          <cell r="N4120">
            <v>61.8</v>
          </cell>
          <cell r="O4120">
            <v>0</v>
          </cell>
          <cell r="P4120" t="str">
            <v>Nov/2025</v>
          </cell>
          <cell r="Q4120">
            <v>61.8</v>
          </cell>
          <cell r="R4120">
            <v>52</v>
          </cell>
          <cell r="S4120">
            <v>0</v>
          </cell>
          <cell r="T4120" t="str">
            <v>Active</v>
          </cell>
          <cell r="U4120" t="str">
            <v>Masspay</v>
          </cell>
        </row>
        <row r="4121">
          <cell r="J4121" t="str">
            <v>US-Koala-Verify-12/2025</v>
          </cell>
          <cell r="K4121">
            <v>46034</v>
          </cell>
          <cell r="L4121" t="str">
            <v>Monthly Billing</v>
          </cell>
          <cell r="M4121">
            <v>100</v>
          </cell>
          <cell r="N4121">
            <v>100</v>
          </cell>
          <cell r="O4121">
            <v>0</v>
          </cell>
          <cell r="P4121" t="str">
            <v>Dec/2025</v>
          </cell>
          <cell r="Q4121">
            <v>100</v>
          </cell>
          <cell r="R4121">
            <v>18</v>
          </cell>
          <cell r="S4121">
            <v>0</v>
          </cell>
          <cell r="T4121" t="str">
            <v>Active</v>
          </cell>
          <cell r="U4121" t="str">
            <v>Masspay</v>
          </cell>
        </row>
        <row r="4122">
          <cell r="J4122" t="str">
            <v>ID-PT Kredigram-08/2025</v>
          </cell>
          <cell r="K4122">
            <v>45916</v>
          </cell>
          <cell r="L4122" t="str">
            <v>Monthly Billing</v>
          </cell>
          <cell r="M4122">
            <v>23.87</v>
          </cell>
          <cell r="N4122">
            <v>23.87</v>
          </cell>
          <cell r="O4122">
            <v>0</v>
          </cell>
          <cell r="P4122" t="str">
            <v>Aug/2025</v>
          </cell>
          <cell r="Q4122">
            <v>23.87</v>
          </cell>
          <cell r="R4122">
            <v>136</v>
          </cell>
          <cell r="S4122">
            <v>0</v>
          </cell>
          <cell r="T4122" t="str">
            <v>Active</v>
          </cell>
          <cell r="U4122" t="str">
            <v>Masspay</v>
          </cell>
        </row>
        <row r="4123">
          <cell r="J4123" t="str">
            <v>ID-PT Kredigram-11/2025</v>
          </cell>
          <cell r="K4123">
            <v>46007</v>
          </cell>
          <cell r="L4123" t="str">
            <v>Monthly Billing</v>
          </cell>
          <cell r="M4123">
            <v>22.2</v>
          </cell>
          <cell r="N4123">
            <v>22.2</v>
          </cell>
          <cell r="O4123">
            <v>0</v>
          </cell>
          <cell r="P4123" t="str">
            <v>Nov-2025</v>
          </cell>
          <cell r="Q4123">
            <v>22.2</v>
          </cell>
          <cell r="R4123">
            <v>45</v>
          </cell>
          <cell r="S4123">
            <v>0</v>
          </cell>
          <cell r="T4123" t="str">
            <v>Active</v>
          </cell>
          <cell r="U4123" t="str">
            <v>Masspay</v>
          </cell>
        </row>
        <row r="4124">
          <cell r="J4124" t="str">
            <v>ID-Pt mega-07/2022</v>
          </cell>
          <cell r="K4124">
            <v>44749</v>
          </cell>
          <cell r="L4124" t="str">
            <v>Monthly Billing</v>
          </cell>
          <cell r="M4124">
            <v>4458141</v>
          </cell>
          <cell r="N4124">
            <v>4458141</v>
          </cell>
          <cell r="O4124"/>
          <cell r="P4124" t="str">
            <v>Jul/2022</v>
          </cell>
          <cell r="Q4124">
            <v>4458141</v>
          </cell>
          <cell r="R4124">
            <v>1303</v>
          </cell>
          <cell r="S4124">
            <v>0</v>
          </cell>
          <cell r="T4124" t="str">
            <v>Active</v>
          </cell>
          <cell r="U4124" t="str">
            <v>Masspay</v>
          </cell>
        </row>
        <row r="4125">
          <cell r="J4125" t="str">
            <v>ID-Pt mega-09/2022</v>
          </cell>
          <cell r="K4125">
            <v>44811</v>
          </cell>
          <cell r="L4125" t="str">
            <v>Monthly Billing</v>
          </cell>
          <cell r="M4125">
            <v>3739136</v>
          </cell>
          <cell r="N4125">
            <v>3739136</v>
          </cell>
          <cell r="O4125"/>
          <cell r="P4125" t="str">
            <v>Sep/2022</v>
          </cell>
          <cell r="Q4125">
            <v>3739136</v>
          </cell>
          <cell r="R4125">
            <v>1241</v>
          </cell>
          <cell r="S4125">
            <v>0</v>
          </cell>
          <cell r="T4125" t="str">
            <v>Active</v>
          </cell>
          <cell r="U4125" t="str">
            <v>Masspay</v>
          </cell>
        </row>
        <row r="4126">
          <cell r="J4126" t="str">
            <v>ID-Pt mega-10/2022</v>
          </cell>
          <cell r="K4126">
            <v>44841</v>
          </cell>
          <cell r="L4126" t="str">
            <v>Monthly Billing</v>
          </cell>
          <cell r="M4126">
            <v>3020031</v>
          </cell>
          <cell r="N4126">
            <v>3020031</v>
          </cell>
          <cell r="O4126"/>
          <cell r="P4126" t="str">
            <v>Oct/2022</v>
          </cell>
          <cell r="Q4126">
            <v>3020031</v>
          </cell>
          <cell r="R4126">
            <v>1211</v>
          </cell>
          <cell r="S4126">
            <v>0</v>
          </cell>
          <cell r="T4126" t="str">
            <v>Active</v>
          </cell>
          <cell r="U4126" t="str">
            <v>Masspay</v>
          </cell>
        </row>
        <row r="4127">
          <cell r="J4127" t="str">
            <v>ID-Pt mega shopintar indonesia-11/2022</v>
          </cell>
          <cell r="K4127">
            <v>44907</v>
          </cell>
          <cell r="L4127" t="str">
            <v>Monthly Billing</v>
          </cell>
          <cell r="M4127">
            <v>3595275</v>
          </cell>
          <cell r="N4127">
            <v>14812583</v>
          </cell>
          <cell r="O4127"/>
          <cell r="P4127" t="str">
            <v>Nov/2022</v>
          </cell>
          <cell r="Q4127">
            <v>3595275</v>
          </cell>
          <cell r="R4127">
            <v>1145</v>
          </cell>
          <cell r="S4127">
            <v>0</v>
          </cell>
          <cell r="T4127" t="str">
            <v>Active</v>
          </cell>
          <cell r="U4127" t="str">
            <v>Masspay</v>
          </cell>
        </row>
        <row r="4128">
          <cell r="J4128" t="str">
            <v>ID-Pt mega shopintar indonesia-12/2022</v>
          </cell>
          <cell r="K4128">
            <v>44933</v>
          </cell>
          <cell r="L4128" t="str">
            <v>Monthly Billing</v>
          </cell>
          <cell r="M4128">
            <v>4026708</v>
          </cell>
          <cell r="N4128">
            <v>18839291</v>
          </cell>
          <cell r="O4128"/>
          <cell r="P4128" t="str">
            <v>Dec/2022</v>
          </cell>
          <cell r="Q4128">
            <v>4026708</v>
          </cell>
          <cell r="R4128">
            <v>1119</v>
          </cell>
          <cell r="S4128">
            <v>0</v>
          </cell>
          <cell r="T4128" t="str">
            <v>Active</v>
          </cell>
          <cell r="U4128" t="str">
            <v>Masspay</v>
          </cell>
        </row>
        <row r="4129">
          <cell r="J4129" t="str">
            <v>ID-Pt mega shopintar indonesia-01/2023</v>
          </cell>
          <cell r="K4129">
            <v>44964</v>
          </cell>
          <cell r="L4129" t="str">
            <v>Monthly Billing</v>
          </cell>
          <cell r="M4129">
            <v>6040112</v>
          </cell>
          <cell r="N4129">
            <v>24879403</v>
          </cell>
          <cell r="O4129"/>
          <cell r="P4129" t="str">
            <v>Jan/2023</v>
          </cell>
          <cell r="Q4129">
            <v>6040112</v>
          </cell>
          <cell r="R4129">
            <v>1088</v>
          </cell>
          <cell r="S4129">
            <v>0</v>
          </cell>
          <cell r="T4129" t="str">
            <v>Active</v>
          </cell>
          <cell r="U4129" t="str">
            <v>Masspay</v>
          </cell>
        </row>
        <row r="4130">
          <cell r="J4130" t="str">
            <v>ID-Ptmegashop-02/2023</v>
          </cell>
          <cell r="K4130">
            <v>44998</v>
          </cell>
          <cell r="L4130" t="str">
            <v>Monthly Billing</v>
          </cell>
          <cell r="M4130">
            <v>6934494.5099999998</v>
          </cell>
          <cell r="N4130">
            <v>6934494.5099999998</v>
          </cell>
          <cell r="O4130"/>
          <cell r="P4130" t="str">
            <v>Feb/2023</v>
          </cell>
          <cell r="Q4130">
            <v>6795805</v>
          </cell>
          <cell r="R4130">
            <v>1054</v>
          </cell>
          <cell r="S4130">
            <v>0</v>
          </cell>
          <cell r="T4130" t="str">
            <v>Active</v>
          </cell>
          <cell r="U4130" t="str">
            <v>Masspay</v>
          </cell>
        </row>
        <row r="4131">
          <cell r="J4131" t="str">
            <v>ID-Ptmegashop-03/2023</v>
          </cell>
          <cell r="K4131">
            <v>45023</v>
          </cell>
          <cell r="L4131" t="str">
            <v>Monthly Billing</v>
          </cell>
          <cell r="M4131">
            <v>7821729.29</v>
          </cell>
          <cell r="N4131">
            <v>14756223.800000001</v>
          </cell>
          <cell r="O4131"/>
          <cell r="P4131" t="str">
            <v>Mar/2023</v>
          </cell>
          <cell r="Q4131">
            <v>7821729.29</v>
          </cell>
          <cell r="R4131">
            <v>1029</v>
          </cell>
          <cell r="S4131">
            <v>0</v>
          </cell>
          <cell r="T4131" t="str">
            <v>Active</v>
          </cell>
          <cell r="U4131" t="str">
            <v>Masspay</v>
          </cell>
        </row>
        <row r="4132">
          <cell r="J4132" t="str">
            <v>ID-Ptmegashop-04/2023</v>
          </cell>
          <cell r="K4132">
            <v>45054</v>
          </cell>
          <cell r="L4132" t="str">
            <v>Monthly Billing</v>
          </cell>
          <cell r="M4132">
            <v>5214486.1900000004</v>
          </cell>
          <cell r="N4132">
            <v>19970709.989999998</v>
          </cell>
          <cell r="O4132"/>
          <cell r="P4132" t="str">
            <v>Apr/2023</v>
          </cell>
          <cell r="Q4132">
            <v>5110196</v>
          </cell>
          <cell r="R4132">
            <v>998</v>
          </cell>
          <cell r="S4132">
            <v>0</v>
          </cell>
          <cell r="T4132" t="str">
            <v>Active</v>
          </cell>
          <cell r="U4132" t="str">
            <v>Masspay</v>
          </cell>
        </row>
        <row r="4133">
          <cell r="J4133" t="str">
            <v>ID-Ptmegashop-05/2023</v>
          </cell>
          <cell r="K4133">
            <v>45084</v>
          </cell>
          <cell r="L4133" t="str">
            <v>Monthly Billing</v>
          </cell>
          <cell r="M4133">
            <v>7514994.8099999996</v>
          </cell>
          <cell r="N4133">
            <v>27485704.800000001</v>
          </cell>
          <cell r="O4133"/>
          <cell r="P4133" t="str">
            <v>May/2023</v>
          </cell>
          <cell r="Q4133">
            <v>7364695</v>
          </cell>
          <cell r="R4133">
            <v>968</v>
          </cell>
          <cell r="S4133">
            <v>0</v>
          </cell>
          <cell r="T4133" t="str">
            <v>Active</v>
          </cell>
          <cell r="U4133" t="str">
            <v>Masspay</v>
          </cell>
        </row>
        <row r="4134">
          <cell r="J4134" t="str">
            <v>ID-Ptmegashop-06/2023</v>
          </cell>
          <cell r="K4134">
            <v>45114</v>
          </cell>
          <cell r="L4134" t="str">
            <v>Monthly Billing</v>
          </cell>
          <cell r="M4134">
            <v>5367853.43</v>
          </cell>
          <cell r="N4134">
            <v>32853558.23</v>
          </cell>
          <cell r="O4134"/>
          <cell r="P4134" t="str">
            <v>Jun/2023</v>
          </cell>
          <cell r="Q4134">
            <v>5260496</v>
          </cell>
          <cell r="R4134">
            <v>938</v>
          </cell>
          <cell r="S4134">
            <v>0</v>
          </cell>
          <cell r="T4134" t="str">
            <v>Active</v>
          </cell>
          <cell r="U4134" t="str">
            <v>Masspay</v>
          </cell>
        </row>
        <row r="4135">
          <cell r="J4135" t="str">
            <v>ID-Ptmegashop-07/2023</v>
          </cell>
          <cell r="K4135">
            <v>45145</v>
          </cell>
          <cell r="L4135" t="str">
            <v>Monthly Billing</v>
          </cell>
          <cell r="M4135">
            <v>4601017.2300000004</v>
          </cell>
          <cell r="N4135">
            <v>17790599.949999999</v>
          </cell>
          <cell r="O4135"/>
          <cell r="P4135" t="str">
            <v>Jul/2023</v>
          </cell>
          <cell r="Q4135">
            <v>4508997</v>
          </cell>
          <cell r="R4135">
            <v>907</v>
          </cell>
          <cell r="S4135">
            <v>0</v>
          </cell>
          <cell r="T4135" t="str">
            <v>Active</v>
          </cell>
          <cell r="U4135" t="str">
            <v>Masspay</v>
          </cell>
        </row>
        <row r="4136">
          <cell r="J4136" t="str">
            <v>ID -Ptmegashop-08/2023</v>
          </cell>
          <cell r="K4136">
            <v>45176</v>
          </cell>
          <cell r="L4136" t="str">
            <v>Monthly Billing</v>
          </cell>
          <cell r="M4136">
            <v>3808750</v>
          </cell>
          <cell r="N4136">
            <v>21599349.949999999</v>
          </cell>
          <cell r="O4136"/>
          <cell r="P4136" t="str">
            <v>Aug/2023</v>
          </cell>
          <cell r="Q4136">
            <v>3732575</v>
          </cell>
          <cell r="R4136">
            <v>876</v>
          </cell>
          <cell r="S4136">
            <v>0</v>
          </cell>
          <cell r="T4136" t="str">
            <v>Active</v>
          </cell>
          <cell r="U4136" t="str">
            <v>Masspay</v>
          </cell>
        </row>
        <row r="4137">
          <cell r="J4137" t="str">
            <v>ID-Ptmegashop-09/2023</v>
          </cell>
          <cell r="K4137">
            <v>45233</v>
          </cell>
          <cell r="L4137" t="str">
            <v>Monthly Billing</v>
          </cell>
          <cell r="M4137">
            <v>2157165</v>
          </cell>
          <cell r="N4137">
            <v>23756515</v>
          </cell>
          <cell r="O4137"/>
          <cell r="P4137" t="str">
            <v>Sep/2023</v>
          </cell>
          <cell r="Q4137">
            <v>2157165</v>
          </cell>
          <cell r="R4137">
            <v>819</v>
          </cell>
          <cell r="S4137">
            <v>0</v>
          </cell>
          <cell r="T4137" t="str">
            <v>Active</v>
          </cell>
          <cell r="U4137" t="str">
            <v>Masspay</v>
          </cell>
        </row>
        <row r="4138">
          <cell r="J4138" t="str">
            <v>ID-CN-Ptmegashop-03-2023</v>
          </cell>
          <cell r="K4138">
            <v>45495</v>
          </cell>
          <cell r="L4138" t="str">
            <v>Credit Note</v>
          </cell>
          <cell r="M4138">
            <v>-7821729.29</v>
          </cell>
          <cell r="N4138">
            <v>-7821729.29</v>
          </cell>
          <cell r="O4138">
            <v>0</v>
          </cell>
          <cell r="P4138" t="str">
            <v>Mar/2023</v>
          </cell>
          <cell r="Q4138">
            <v>-7821729.29</v>
          </cell>
          <cell r="R4138">
            <v>557</v>
          </cell>
          <cell r="S4138">
            <v>0</v>
          </cell>
          <cell r="T4138" t="str">
            <v>Active</v>
          </cell>
          <cell r="U4138" t="str">
            <v>Masspay</v>
          </cell>
        </row>
        <row r="4139">
          <cell r="J4139" t="str">
            <v>ID-CN-Ptmegashop-09-2023</v>
          </cell>
          <cell r="K4139">
            <v>45495</v>
          </cell>
          <cell r="L4139" t="str">
            <v>Credit Note</v>
          </cell>
          <cell r="M4139">
            <v>-2157165</v>
          </cell>
          <cell r="N4139">
            <v>-2157165</v>
          </cell>
          <cell r="O4139">
            <v>0</v>
          </cell>
          <cell r="P4139" t="str">
            <v>Sep/2023</v>
          </cell>
          <cell r="Q4139">
            <v>-2157165</v>
          </cell>
          <cell r="R4139">
            <v>557</v>
          </cell>
          <cell r="S4139">
            <v>0</v>
          </cell>
          <cell r="T4139" t="str">
            <v>Active</v>
          </cell>
          <cell r="U4139" t="str">
            <v>Masspay</v>
          </cell>
        </row>
        <row r="4140">
          <cell r="J4140" t="str">
            <v>ID-PT Midtrans-06/2025</v>
          </cell>
          <cell r="K4140">
            <v>45869</v>
          </cell>
          <cell r="L4140" t="str">
            <v>Monthly Billing</v>
          </cell>
          <cell r="M4140">
            <v>14526540.74</v>
          </cell>
          <cell r="N4140">
            <v>14526540.74</v>
          </cell>
          <cell r="O4140">
            <v>0</v>
          </cell>
          <cell r="P4140" t="str">
            <v>Jun/2025</v>
          </cell>
          <cell r="Q4140">
            <v>14526540.74</v>
          </cell>
          <cell r="R4140">
            <v>183</v>
          </cell>
          <cell r="S4140">
            <v>0</v>
          </cell>
          <cell r="T4140" t="str">
            <v>Active</v>
          </cell>
          <cell r="U4140" t="str">
            <v>Masspay</v>
          </cell>
        </row>
        <row r="4141">
          <cell r="J4141" t="str">
            <v>ID-PT Midtrans-07/2025</v>
          </cell>
          <cell r="K4141">
            <v>45901</v>
          </cell>
          <cell r="L4141" t="str">
            <v>Monthly Billing</v>
          </cell>
          <cell r="M4141">
            <v>17352946.91</v>
          </cell>
          <cell r="N4141">
            <v>17352946.91</v>
          </cell>
          <cell r="O4141">
            <v>0</v>
          </cell>
          <cell r="P4141" t="str">
            <v>Jul/2025</v>
          </cell>
          <cell r="Q4141">
            <v>17352946.91</v>
          </cell>
          <cell r="R4141">
            <v>151</v>
          </cell>
          <cell r="S4141">
            <v>0</v>
          </cell>
          <cell r="T4141" t="str">
            <v>Active</v>
          </cell>
          <cell r="U4141" t="str">
            <v>Masspay</v>
          </cell>
        </row>
        <row r="4142">
          <cell r="J4142" t="str">
            <v>ID-PT Midtrans-08/2025</v>
          </cell>
          <cell r="K4142">
            <v>45931</v>
          </cell>
          <cell r="L4142" t="str">
            <v>Monthly Billing</v>
          </cell>
          <cell r="M4142">
            <v>13526892.199999999</v>
          </cell>
          <cell r="N4142">
            <v>30879839.109999999</v>
          </cell>
          <cell r="O4142">
            <v>1487958.14</v>
          </cell>
          <cell r="P4142" t="str">
            <v>Aug/2025</v>
          </cell>
          <cell r="Q4142">
            <v>13526892.199999999</v>
          </cell>
          <cell r="R4142">
            <v>121</v>
          </cell>
          <cell r="S4142">
            <v>0</v>
          </cell>
          <cell r="T4142" t="str">
            <v>Active</v>
          </cell>
          <cell r="U4142" t="str">
            <v>Masspay</v>
          </cell>
        </row>
        <row r="4143">
          <cell r="J4143" t="str">
            <v>ID-PT Midtrans-09/2025</v>
          </cell>
          <cell r="K4143">
            <v>45961</v>
          </cell>
          <cell r="L4143" t="str">
            <v>Monthly Billing</v>
          </cell>
          <cell r="M4143">
            <v>8145858</v>
          </cell>
          <cell r="N4143">
            <v>21672750.199999999</v>
          </cell>
          <cell r="O4143">
            <v>0</v>
          </cell>
          <cell r="P4143" t="str">
            <v>Sep/2025</v>
          </cell>
          <cell r="Q4143">
            <v>7999086</v>
          </cell>
          <cell r="R4143">
            <v>91</v>
          </cell>
          <cell r="S4143">
            <v>0</v>
          </cell>
          <cell r="T4143" t="str">
            <v>Active</v>
          </cell>
          <cell r="U4143" t="str">
            <v>Masspay</v>
          </cell>
        </row>
        <row r="4144">
          <cell r="J4144" t="str">
            <v>ID-PT Midtrans-10/2025</v>
          </cell>
          <cell r="K4144">
            <v>45994</v>
          </cell>
          <cell r="L4144" t="str">
            <v>Monthly Billing</v>
          </cell>
          <cell r="M4144">
            <v>6767807</v>
          </cell>
          <cell r="N4144">
            <v>14913665</v>
          </cell>
          <cell r="O4144">
            <v>0</v>
          </cell>
          <cell r="P4144" t="str">
            <v>Oct/2025</v>
          </cell>
          <cell r="Q4144">
            <v>6645865</v>
          </cell>
          <cell r="R4144">
            <v>58</v>
          </cell>
          <cell r="S4144">
            <v>0</v>
          </cell>
          <cell r="T4144" t="str">
            <v>Active</v>
          </cell>
          <cell r="U4144" t="str">
            <v>Masspay</v>
          </cell>
        </row>
        <row r="4145">
          <cell r="J4145" t="str">
            <v>ID-PT Midtrans-11/2025</v>
          </cell>
          <cell r="K4145">
            <v>46022</v>
          </cell>
          <cell r="L4145" t="str">
            <v>Monthly Billing</v>
          </cell>
          <cell r="M4145">
            <v>5955014</v>
          </cell>
          <cell r="N4145">
            <v>5955014</v>
          </cell>
          <cell r="O4145">
            <v>0</v>
          </cell>
          <cell r="P4145" t="str">
            <v>Nov/2025</v>
          </cell>
          <cell r="Q4145">
            <v>0</v>
          </cell>
          <cell r="R4145">
            <v>30</v>
          </cell>
          <cell r="S4145">
            <v>0</v>
          </cell>
          <cell r="T4145" t="str">
            <v>Active</v>
          </cell>
          <cell r="U4145" t="str">
            <v>Masspay</v>
          </cell>
        </row>
        <row r="4146">
          <cell r="J4146" t="str">
            <v>ID-PT Midtrans-12/2025</v>
          </cell>
          <cell r="K4146">
            <v>46055</v>
          </cell>
          <cell r="L4146" t="str">
            <v>Monthly Billing</v>
          </cell>
          <cell r="M4146">
            <v>6606945</v>
          </cell>
          <cell r="N4146">
            <v>12561959</v>
          </cell>
          <cell r="O4146">
            <v>0</v>
          </cell>
          <cell r="P4146" t="str">
            <v>Dec/2025</v>
          </cell>
          <cell r="Q4146">
            <v>0</v>
          </cell>
          <cell r="R4146">
            <v>-3</v>
          </cell>
          <cell r="S4146">
            <v>0</v>
          </cell>
          <cell r="T4146" t="str">
            <v>Active</v>
          </cell>
          <cell r="U4146" t="str">
            <v>Masspay</v>
          </cell>
        </row>
        <row r="4147">
          <cell r="J4147" t="str">
            <v>ID-PT Midtrans-11/2024</v>
          </cell>
          <cell r="K4147">
            <v>45667</v>
          </cell>
          <cell r="L4147" t="str">
            <v>Monthly Billing</v>
          </cell>
          <cell r="M4147">
            <v>11.66</v>
          </cell>
          <cell r="N4147">
            <v>11.66</v>
          </cell>
          <cell r="O4147"/>
          <cell r="P4147" t="str">
            <v>Nov/2024</v>
          </cell>
          <cell r="Q4147">
            <v>11.23</v>
          </cell>
          <cell r="R4147">
            <v>385</v>
          </cell>
          <cell r="S4147">
            <v>0</v>
          </cell>
          <cell r="T4147" t="str">
            <v>Active</v>
          </cell>
          <cell r="U4147" t="str">
            <v>Masspay</v>
          </cell>
        </row>
        <row r="4148">
          <cell r="J4148" t="str">
            <v>ID-PT Midtrans-12/2024</v>
          </cell>
          <cell r="K4148">
            <v>45691</v>
          </cell>
          <cell r="L4148" t="str">
            <v>Monthly Billing</v>
          </cell>
          <cell r="M4148">
            <v>19.98</v>
          </cell>
          <cell r="N4148">
            <v>19.98</v>
          </cell>
          <cell r="O4148">
            <v>0</v>
          </cell>
          <cell r="P4148" t="str">
            <v>Dec-2024</v>
          </cell>
          <cell r="Q4148">
            <v>19.98</v>
          </cell>
          <cell r="R4148">
            <v>361</v>
          </cell>
          <cell r="S4148">
            <v>0</v>
          </cell>
          <cell r="T4148" t="str">
            <v>Active</v>
          </cell>
          <cell r="U4148" t="str">
            <v>Masspay</v>
          </cell>
        </row>
        <row r="4149">
          <cell r="J4149" t="str">
            <v>ID-PT Midtrans-01/2025</v>
          </cell>
          <cell r="K4149">
            <v>45722</v>
          </cell>
          <cell r="L4149" t="str">
            <v>Monthly Billing</v>
          </cell>
          <cell r="M4149">
            <v>64.94</v>
          </cell>
          <cell r="N4149">
            <v>96.58</v>
          </cell>
          <cell r="O4149"/>
          <cell r="P4149" t="str">
            <v>Jan/2025</v>
          </cell>
          <cell r="Q4149">
            <v>64.94</v>
          </cell>
          <cell r="R4149">
            <v>330</v>
          </cell>
          <cell r="S4149">
            <v>0</v>
          </cell>
          <cell r="T4149" t="str">
            <v>Active</v>
          </cell>
          <cell r="U4149" t="str">
            <v>Masspay</v>
          </cell>
        </row>
        <row r="4150">
          <cell r="J4150" t="str">
            <v>ID-PT Midtrans-02/2025</v>
          </cell>
          <cell r="K4150">
            <v>45750</v>
          </cell>
          <cell r="L4150" t="str">
            <v>Monthly Billing</v>
          </cell>
          <cell r="M4150">
            <v>54.95</v>
          </cell>
          <cell r="N4150">
            <v>151.53</v>
          </cell>
          <cell r="O4150"/>
          <cell r="P4150" t="str">
            <v>Feb/2025</v>
          </cell>
          <cell r="Q4150">
            <v>54.95</v>
          </cell>
          <cell r="R4150">
            <v>302</v>
          </cell>
          <cell r="S4150">
            <v>0</v>
          </cell>
          <cell r="T4150" t="str">
            <v>Active</v>
          </cell>
          <cell r="U4150" t="str">
            <v>Masspay</v>
          </cell>
        </row>
        <row r="4151">
          <cell r="J4151" t="str">
            <v>ID-PT Midtrans-03/2025</v>
          </cell>
          <cell r="K4151">
            <v>45782</v>
          </cell>
          <cell r="L4151" t="str">
            <v>Monthly Billing</v>
          </cell>
          <cell r="M4151">
            <v>536.69000000000005</v>
          </cell>
          <cell r="N4151">
            <v>688.22</v>
          </cell>
          <cell r="O4151"/>
          <cell r="P4151" t="str">
            <v>Mar/2025</v>
          </cell>
          <cell r="Q4151">
            <v>535.29999999999995</v>
          </cell>
          <cell r="R4151">
            <v>270</v>
          </cell>
          <cell r="S4151">
            <v>0</v>
          </cell>
          <cell r="T4151" t="str">
            <v>Active</v>
          </cell>
          <cell r="U4151" t="str">
            <v>Masspay</v>
          </cell>
        </row>
        <row r="4152">
          <cell r="J4152" t="str">
            <v>ID-PT Midtrans-04/2025</v>
          </cell>
          <cell r="K4152">
            <v>45810</v>
          </cell>
          <cell r="L4152" t="str">
            <v>Monthly Billing</v>
          </cell>
          <cell r="M4152">
            <v>699.3</v>
          </cell>
          <cell r="N4152">
            <v>1387.52</v>
          </cell>
          <cell r="O4152"/>
          <cell r="P4152" t="str">
            <v>Apr/2025</v>
          </cell>
          <cell r="Q4152">
            <v>713.94</v>
          </cell>
          <cell r="R4152">
            <v>242</v>
          </cell>
          <cell r="S4152">
            <v>0</v>
          </cell>
          <cell r="T4152" t="str">
            <v>Active</v>
          </cell>
          <cell r="U4152" t="str">
            <v>Masspay</v>
          </cell>
        </row>
        <row r="4153">
          <cell r="J4153" t="str">
            <v>ID-PT Midtrans-05/2025</v>
          </cell>
          <cell r="K4153">
            <v>45828</v>
          </cell>
          <cell r="L4153" t="str">
            <v>Monthly Billing</v>
          </cell>
          <cell r="M4153">
            <v>955.16</v>
          </cell>
          <cell r="N4153">
            <v>955.16</v>
          </cell>
          <cell r="O4153">
            <v>0</v>
          </cell>
          <cell r="P4153" t="str">
            <v>May/2025</v>
          </cell>
          <cell r="Q4153">
            <v>955.16</v>
          </cell>
          <cell r="R4153">
            <v>224</v>
          </cell>
          <cell r="S4153">
            <v>0</v>
          </cell>
          <cell r="T4153" t="str">
            <v>Active</v>
          </cell>
          <cell r="U4153" t="str">
            <v>Masspay</v>
          </cell>
        </row>
        <row r="4154">
          <cell r="J4154" t="str">
            <v>ID-ptpelita-04/2023</v>
          </cell>
          <cell r="K4154">
            <v>45054</v>
          </cell>
          <cell r="L4154" t="str">
            <v>Monthly Billing</v>
          </cell>
          <cell r="M4154">
            <v>1304193.29</v>
          </cell>
          <cell r="N4154">
            <v>111304193.29000001</v>
          </cell>
          <cell r="O4154"/>
          <cell r="P4154" t="str">
            <v>Apr/2023</v>
          </cell>
          <cell r="Q4154">
            <v>1304193.29</v>
          </cell>
          <cell r="R4154">
            <v>998</v>
          </cell>
          <cell r="S4154">
            <v>0</v>
          </cell>
          <cell r="T4154" t="str">
            <v>Active</v>
          </cell>
          <cell r="U4154" t="str">
            <v>Masspay</v>
          </cell>
        </row>
        <row r="4155">
          <cell r="J4155" t="str">
            <v>ID-ptpelita-03/2023</v>
          </cell>
          <cell r="K4155">
            <v>45077</v>
          </cell>
          <cell r="L4155" t="str">
            <v>Monthly Billing</v>
          </cell>
          <cell r="M4155">
            <v>32028560</v>
          </cell>
          <cell r="N4155">
            <v>32028560</v>
          </cell>
          <cell r="O4155"/>
          <cell r="P4155" t="str">
            <v>Mar/2023</v>
          </cell>
          <cell r="Q4155">
            <v>32028560</v>
          </cell>
          <cell r="R4155">
            <v>975</v>
          </cell>
          <cell r="S4155">
            <v>0</v>
          </cell>
          <cell r="T4155" t="str">
            <v>Active</v>
          </cell>
          <cell r="U4155" t="str">
            <v>Masspay</v>
          </cell>
        </row>
        <row r="4156">
          <cell r="J4156" t="str">
            <v>ID-ptpelita-05/2023</v>
          </cell>
          <cell r="K4156">
            <v>45084</v>
          </cell>
          <cell r="L4156" t="str">
            <v>Monthly Billing</v>
          </cell>
          <cell r="M4156">
            <v>2001901.82</v>
          </cell>
          <cell r="N4156">
            <v>3306095.11</v>
          </cell>
          <cell r="O4156"/>
          <cell r="P4156" t="str">
            <v>May/2023</v>
          </cell>
          <cell r="Q4156">
            <v>2001901.82</v>
          </cell>
          <cell r="R4156">
            <v>968</v>
          </cell>
          <cell r="S4156">
            <v>0</v>
          </cell>
          <cell r="T4156" t="str">
            <v>Active</v>
          </cell>
          <cell r="U4156" t="str">
            <v>Masspay</v>
          </cell>
        </row>
        <row r="4157">
          <cell r="J4157" t="str">
            <v>ID-ptpelita-06/2023</v>
          </cell>
          <cell r="K4157">
            <v>45114</v>
          </cell>
          <cell r="L4157" t="str">
            <v>Monthly Billing</v>
          </cell>
          <cell r="M4157">
            <v>685986</v>
          </cell>
          <cell r="N4157">
            <v>36020641.109999999</v>
          </cell>
          <cell r="O4157"/>
          <cell r="P4157" t="str">
            <v>Jun/2023</v>
          </cell>
          <cell r="Q4157">
            <v>685986</v>
          </cell>
          <cell r="R4157">
            <v>938</v>
          </cell>
          <cell r="S4157">
            <v>0</v>
          </cell>
          <cell r="T4157" t="str">
            <v>Active</v>
          </cell>
          <cell r="U4157" t="str">
            <v>Masspay</v>
          </cell>
        </row>
        <row r="4158">
          <cell r="J4158" t="str">
            <v>ID-ptpelita-07/2023</v>
          </cell>
          <cell r="K4158">
            <v>45145</v>
          </cell>
          <cell r="L4158" t="str">
            <v>Monthly Billing</v>
          </cell>
          <cell r="M4158">
            <v>1443943.87</v>
          </cell>
          <cell r="N4158">
            <v>37464584.979999997</v>
          </cell>
          <cell r="O4158"/>
          <cell r="P4158" t="str">
            <v>Jul/2023</v>
          </cell>
          <cell r="Q4158">
            <v>1443943.87</v>
          </cell>
          <cell r="R4158">
            <v>907</v>
          </cell>
          <cell r="S4158">
            <v>0</v>
          </cell>
          <cell r="T4158" t="str">
            <v>Active</v>
          </cell>
          <cell r="U4158" t="str">
            <v>Masspay</v>
          </cell>
        </row>
        <row r="4159">
          <cell r="J4159" t="str">
            <v>ID -ptpelita-08/2023</v>
          </cell>
          <cell r="K4159">
            <v>45176</v>
          </cell>
          <cell r="L4159" t="str">
            <v>Monthly Billing</v>
          </cell>
          <cell r="M4159">
            <v>1000000</v>
          </cell>
          <cell r="N4159">
            <v>38464584.979999997</v>
          </cell>
          <cell r="O4159"/>
          <cell r="P4159" t="str">
            <v>Aug/2023</v>
          </cell>
          <cell r="Q4159">
            <v>1000000</v>
          </cell>
          <cell r="R4159">
            <v>876</v>
          </cell>
          <cell r="S4159">
            <v>0</v>
          </cell>
          <cell r="T4159" t="str">
            <v>Active</v>
          </cell>
          <cell r="U4159" t="str">
            <v>Masspay</v>
          </cell>
        </row>
        <row r="4160">
          <cell r="J4160" t="str">
            <v>ID-ptpelita-09/2023</v>
          </cell>
          <cell r="K4160">
            <v>45206</v>
          </cell>
          <cell r="L4160" t="str">
            <v>Monthly Billing</v>
          </cell>
          <cell r="M4160">
            <v>950000</v>
          </cell>
          <cell r="N4160">
            <v>1950000</v>
          </cell>
          <cell r="O4160"/>
          <cell r="P4160" t="str">
            <v>Sep/2023</v>
          </cell>
          <cell r="Q4160">
            <v>950000</v>
          </cell>
          <cell r="R4160">
            <v>846</v>
          </cell>
          <cell r="S4160">
            <v>0</v>
          </cell>
          <cell r="T4160" t="str">
            <v>Active</v>
          </cell>
          <cell r="U4160" t="str">
            <v>Masspay</v>
          </cell>
        </row>
        <row r="4161">
          <cell r="J4161" t="str">
            <v>ID-ptpelita-10/2023</v>
          </cell>
          <cell r="K4161">
            <v>45237</v>
          </cell>
          <cell r="L4161" t="str">
            <v>Monthly Billing</v>
          </cell>
          <cell r="M4161">
            <v>750000</v>
          </cell>
          <cell r="N4161">
            <v>750000</v>
          </cell>
          <cell r="O4161"/>
          <cell r="P4161" t="str">
            <v>Oct/2023</v>
          </cell>
          <cell r="Q4161">
            <v>750000</v>
          </cell>
          <cell r="R4161">
            <v>815</v>
          </cell>
          <cell r="S4161">
            <v>0</v>
          </cell>
          <cell r="T4161" t="str">
            <v>Active</v>
          </cell>
          <cell r="U4161" t="str">
            <v>Masspay</v>
          </cell>
        </row>
        <row r="4162">
          <cell r="J4162" t="str">
            <v>ID-ptpelita-11/2023</v>
          </cell>
          <cell r="K4162">
            <v>45267</v>
          </cell>
          <cell r="L4162" t="str">
            <v>Monthly Billing</v>
          </cell>
          <cell r="M4162">
            <v>935986</v>
          </cell>
          <cell r="N4162">
            <v>935986</v>
          </cell>
          <cell r="O4162"/>
          <cell r="P4162" t="str">
            <v>Nov/2023</v>
          </cell>
          <cell r="Q4162">
            <v>935986</v>
          </cell>
          <cell r="R4162">
            <v>785</v>
          </cell>
          <cell r="S4162">
            <v>0</v>
          </cell>
          <cell r="T4162" t="str">
            <v>Active</v>
          </cell>
          <cell r="U4162" t="str">
            <v>Masspay</v>
          </cell>
        </row>
        <row r="4163">
          <cell r="J4163" t="str">
            <v>ID-ptpelita-12/2023</v>
          </cell>
          <cell r="K4163">
            <v>45299</v>
          </cell>
          <cell r="L4163" t="str">
            <v>Monthly Billing</v>
          </cell>
          <cell r="M4163">
            <v>350000</v>
          </cell>
          <cell r="N4163">
            <v>350000</v>
          </cell>
          <cell r="O4163"/>
          <cell r="P4163" t="str">
            <v>Dec/2023</v>
          </cell>
          <cell r="Q4163">
            <v>350000</v>
          </cell>
          <cell r="R4163">
            <v>753</v>
          </cell>
          <cell r="S4163">
            <v>0</v>
          </cell>
          <cell r="T4163" t="str">
            <v>Active</v>
          </cell>
          <cell r="U4163" t="str">
            <v>Masspay</v>
          </cell>
        </row>
        <row r="4164">
          <cell r="J4164" t="str">
            <v>ID-ptpelita-01/2024</v>
          </cell>
          <cell r="K4164">
            <v>45329</v>
          </cell>
          <cell r="L4164" t="str">
            <v>Monthly Billing</v>
          </cell>
          <cell r="M4164">
            <v>850000</v>
          </cell>
          <cell r="N4164">
            <v>850000</v>
          </cell>
          <cell r="O4164"/>
          <cell r="P4164" t="str">
            <v>Jan/2024</v>
          </cell>
          <cell r="Q4164">
            <v>850000</v>
          </cell>
          <cell r="R4164">
            <v>723</v>
          </cell>
          <cell r="S4164">
            <v>0</v>
          </cell>
          <cell r="T4164" t="str">
            <v>Active</v>
          </cell>
          <cell r="U4164" t="str">
            <v>Masspay</v>
          </cell>
        </row>
        <row r="4165">
          <cell r="J4165" t="str">
            <v>ID-ptpelita-02/2024</v>
          </cell>
          <cell r="K4165">
            <v>45358</v>
          </cell>
          <cell r="L4165" t="str">
            <v>Monthly Billing</v>
          </cell>
          <cell r="M4165">
            <v>771972</v>
          </cell>
          <cell r="N4165">
            <v>771972</v>
          </cell>
          <cell r="O4165"/>
          <cell r="P4165" t="str">
            <v>Feb/2024</v>
          </cell>
          <cell r="Q4165">
            <v>771972</v>
          </cell>
          <cell r="R4165">
            <v>694</v>
          </cell>
          <cell r="S4165">
            <v>0</v>
          </cell>
          <cell r="T4165" t="str">
            <v>Active</v>
          </cell>
          <cell r="U4165" t="str">
            <v>Masspay</v>
          </cell>
        </row>
        <row r="4166">
          <cell r="J4166" t="str">
            <v>ID-ptpelita-03/2024</v>
          </cell>
          <cell r="K4166">
            <v>45390</v>
          </cell>
          <cell r="L4166" t="str">
            <v>Monthly Billing</v>
          </cell>
          <cell r="M4166">
            <v>550000</v>
          </cell>
          <cell r="N4166">
            <v>550000</v>
          </cell>
          <cell r="O4166"/>
          <cell r="P4166" t="str">
            <v>Mar/2024</v>
          </cell>
          <cell r="Q4166">
            <v>550000</v>
          </cell>
          <cell r="R4166">
            <v>662</v>
          </cell>
          <cell r="S4166">
            <v>0</v>
          </cell>
          <cell r="T4166" t="str">
            <v>Active</v>
          </cell>
          <cell r="U4166" t="str">
            <v>Masspay</v>
          </cell>
        </row>
        <row r="4167">
          <cell r="J4167" t="str">
            <v>ID-ptpelita-04/2024</v>
          </cell>
          <cell r="K4167">
            <v>45419</v>
          </cell>
          <cell r="L4167" t="str">
            <v>Monthly Billing</v>
          </cell>
          <cell r="M4167">
            <v>350000</v>
          </cell>
          <cell r="N4167">
            <v>350000</v>
          </cell>
          <cell r="O4167"/>
          <cell r="P4167" t="str">
            <v>Apr/2024</v>
          </cell>
          <cell r="Q4167">
            <v>350000</v>
          </cell>
          <cell r="R4167">
            <v>633</v>
          </cell>
          <cell r="S4167">
            <v>0</v>
          </cell>
          <cell r="T4167" t="str">
            <v>Active</v>
          </cell>
          <cell r="U4167" t="str">
            <v>Masspay</v>
          </cell>
        </row>
        <row r="4168">
          <cell r="J4168" t="str">
            <v>ID-ptpelita-05/2024</v>
          </cell>
          <cell r="K4168">
            <v>45450</v>
          </cell>
          <cell r="L4168" t="str">
            <v>Monthly Billing</v>
          </cell>
          <cell r="M4168">
            <v>571972</v>
          </cell>
          <cell r="N4168">
            <v>571972</v>
          </cell>
          <cell r="O4168"/>
          <cell r="P4168" t="str">
            <v>May/2024</v>
          </cell>
          <cell r="Q4168">
            <v>571972</v>
          </cell>
          <cell r="R4168">
            <v>602</v>
          </cell>
          <cell r="S4168">
            <v>0</v>
          </cell>
          <cell r="T4168" t="str">
            <v>Active</v>
          </cell>
          <cell r="U4168" t="str">
            <v>Masspay</v>
          </cell>
        </row>
        <row r="4169">
          <cell r="J4169" t="str">
            <v>ID-ptpelita-06/2024</v>
          </cell>
          <cell r="K4169">
            <v>45481</v>
          </cell>
          <cell r="L4169" t="str">
            <v>Monthly Billing</v>
          </cell>
          <cell r="M4169">
            <v>585986</v>
          </cell>
          <cell r="N4169">
            <v>585986</v>
          </cell>
          <cell r="O4169"/>
          <cell r="P4169" t="str">
            <v>Jun/2024</v>
          </cell>
          <cell r="Q4169">
            <v>585986</v>
          </cell>
          <cell r="R4169">
            <v>571</v>
          </cell>
          <cell r="S4169">
            <v>0</v>
          </cell>
          <cell r="T4169" t="str">
            <v>Active</v>
          </cell>
          <cell r="U4169" t="str">
            <v>Masspay</v>
          </cell>
        </row>
        <row r="4170">
          <cell r="J4170" t="str">
            <v>ID-ptpelita-07/2024</v>
          </cell>
          <cell r="K4170">
            <v>45511</v>
          </cell>
          <cell r="L4170" t="str">
            <v>Monthly Billing</v>
          </cell>
          <cell r="M4170">
            <v>150000</v>
          </cell>
          <cell r="N4170">
            <v>150000</v>
          </cell>
          <cell r="O4170"/>
          <cell r="P4170" t="str">
            <v>Jul/2024</v>
          </cell>
          <cell r="Q4170">
            <v>150000</v>
          </cell>
          <cell r="R4170">
            <v>541</v>
          </cell>
          <cell r="S4170">
            <v>0</v>
          </cell>
          <cell r="T4170" t="str">
            <v>Active</v>
          </cell>
          <cell r="U4170" t="str">
            <v>Masspay</v>
          </cell>
        </row>
        <row r="4171">
          <cell r="J4171" t="str">
            <v>ID-ptpelita-08/2024</v>
          </cell>
          <cell r="K4171">
            <v>45542</v>
          </cell>
          <cell r="L4171" t="str">
            <v>Monthly Billing</v>
          </cell>
          <cell r="M4171">
            <v>250000</v>
          </cell>
          <cell r="N4171">
            <v>250000</v>
          </cell>
          <cell r="O4171"/>
          <cell r="P4171" t="str">
            <v>Aug/2024</v>
          </cell>
          <cell r="Q4171">
            <v>250000</v>
          </cell>
          <cell r="R4171">
            <v>510</v>
          </cell>
          <cell r="S4171">
            <v>0</v>
          </cell>
          <cell r="T4171" t="str">
            <v>Active</v>
          </cell>
          <cell r="U4171" t="str">
            <v>Masspay</v>
          </cell>
        </row>
        <row r="4172">
          <cell r="J4172" t="str">
            <v>ID-ptpelita-09/2024</v>
          </cell>
          <cell r="K4172">
            <v>45572</v>
          </cell>
          <cell r="L4172" t="str">
            <v>Monthly Billing</v>
          </cell>
          <cell r="M4172">
            <v>285986</v>
          </cell>
          <cell r="N4172">
            <v>285986</v>
          </cell>
          <cell r="O4172"/>
          <cell r="P4172" t="str">
            <v>Sep/2024</v>
          </cell>
          <cell r="Q4172">
            <v>285986</v>
          </cell>
          <cell r="R4172">
            <v>480</v>
          </cell>
          <cell r="S4172">
            <v>0</v>
          </cell>
          <cell r="T4172" t="str">
            <v>Active</v>
          </cell>
          <cell r="U4172" t="str">
            <v>Masspay</v>
          </cell>
        </row>
        <row r="4173">
          <cell r="J4173" t="str">
            <v>ID-ptpelita-10/2024</v>
          </cell>
          <cell r="K4173">
            <v>45614</v>
          </cell>
          <cell r="L4173" t="str">
            <v>Monthly Billing</v>
          </cell>
          <cell r="M4173">
            <v>166500</v>
          </cell>
          <cell r="N4173">
            <v>166500</v>
          </cell>
          <cell r="O4173"/>
          <cell r="P4173" t="str">
            <v>Oct/2024</v>
          </cell>
          <cell r="Q4173">
            <v>166500</v>
          </cell>
          <cell r="R4173">
            <v>438</v>
          </cell>
          <cell r="S4173">
            <v>0</v>
          </cell>
          <cell r="T4173" t="str">
            <v>Active</v>
          </cell>
          <cell r="U4173" t="str">
            <v>Masspay</v>
          </cell>
        </row>
        <row r="4174">
          <cell r="J4174" t="str">
            <v>ID-ptpelita-11/2024</v>
          </cell>
          <cell r="K4174">
            <v>45644</v>
          </cell>
          <cell r="L4174" t="str">
            <v>Monthly Billing</v>
          </cell>
          <cell r="M4174">
            <v>277500</v>
          </cell>
          <cell r="N4174">
            <v>277500</v>
          </cell>
          <cell r="O4174"/>
          <cell r="P4174" t="str">
            <v>Nov/2024</v>
          </cell>
          <cell r="Q4174">
            <v>277500</v>
          </cell>
          <cell r="R4174">
            <v>408</v>
          </cell>
          <cell r="S4174">
            <v>0</v>
          </cell>
          <cell r="T4174" t="str">
            <v>Active</v>
          </cell>
          <cell r="U4174" t="str">
            <v>Masspay</v>
          </cell>
        </row>
        <row r="4175">
          <cell r="J4175" t="str">
            <v>ID-ptpelita-12/2024</v>
          </cell>
          <cell r="K4175">
            <v>45677</v>
          </cell>
          <cell r="L4175" t="str">
            <v>Monthly Billing</v>
          </cell>
          <cell r="M4175">
            <v>483944.46</v>
          </cell>
          <cell r="N4175">
            <v>483944.46</v>
          </cell>
          <cell r="O4175">
            <v>0</v>
          </cell>
          <cell r="P4175" t="str">
            <v>Dec-2024</v>
          </cell>
          <cell r="Q4175">
            <v>0</v>
          </cell>
          <cell r="R4175">
            <v>375</v>
          </cell>
          <cell r="S4175">
            <v>0</v>
          </cell>
          <cell r="T4175" t="str">
            <v>Active</v>
          </cell>
          <cell r="U4175" t="str">
            <v>Masspay</v>
          </cell>
        </row>
        <row r="4176">
          <cell r="J4176" t="str">
            <v>ID-ptpelita-01/2025</v>
          </cell>
          <cell r="K4176">
            <v>45695</v>
          </cell>
          <cell r="L4176" t="str">
            <v>Monthly Billing</v>
          </cell>
          <cell r="M4176">
            <v>317444.46000000002</v>
          </cell>
          <cell r="N4176">
            <v>317444.46000000002</v>
          </cell>
          <cell r="O4176"/>
          <cell r="P4176" t="str">
            <v>Jan/2025</v>
          </cell>
          <cell r="Q4176">
            <v>317444.46000000002</v>
          </cell>
          <cell r="R4176">
            <v>357</v>
          </cell>
          <cell r="S4176">
            <v>0</v>
          </cell>
          <cell r="T4176" t="str">
            <v>Active</v>
          </cell>
          <cell r="U4176" t="str">
            <v>Masspay</v>
          </cell>
        </row>
        <row r="4177">
          <cell r="J4177" t="str">
            <v>ID-ptpelita-02/2025</v>
          </cell>
          <cell r="K4177">
            <v>45723</v>
          </cell>
          <cell r="L4177" t="str">
            <v>Monthly Billing</v>
          </cell>
          <cell r="M4177">
            <v>150944.46</v>
          </cell>
          <cell r="N4177">
            <v>468388.92</v>
          </cell>
          <cell r="O4177"/>
          <cell r="P4177" t="str">
            <v>Feb/2025</v>
          </cell>
          <cell r="Q4177">
            <v>150944.46</v>
          </cell>
          <cell r="R4177">
            <v>329</v>
          </cell>
          <cell r="S4177">
            <v>0</v>
          </cell>
          <cell r="T4177" t="str">
            <v>Active</v>
          </cell>
          <cell r="U4177" t="str">
            <v>Masspay</v>
          </cell>
        </row>
        <row r="4178">
          <cell r="J4178" t="str">
            <v>ID-ptpelita-03/2025</v>
          </cell>
          <cell r="K4178">
            <v>45758</v>
          </cell>
          <cell r="L4178" t="str">
            <v>Monthly Billing</v>
          </cell>
          <cell r="M4178">
            <v>222000</v>
          </cell>
          <cell r="N4178">
            <v>222000</v>
          </cell>
          <cell r="O4178"/>
          <cell r="P4178" t="str">
            <v>Mar/2025</v>
          </cell>
          <cell r="Q4178">
            <v>222000</v>
          </cell>
          <cell r="R4178">
            <v>294</v>
          </cell>
          <cell r="S4178">
            <v>0</v>
          </cell>
          <cell r="T4178" t="str">
            <v>Active</v>
          </cell>
          <cell r="U4178" t="str">
            <v>Masspay</v>
          </cell>
        </row>
        <row r="4179">
          <cell r="J4179" t="str">
            <v>ID-ptpelita-05/2025</v>
          </cell>
          <cell r="K4179">
            <v>45828</v>
          </cell>
          <cell r="L4179" t="str">
            <v>Monthly Billing</v>
          </cell>
          <cell r="M4179">
            <v>246389</v>
          </cell>
          <cell r="N4179">
            <v>246389</v>
          </cell>
          <cell r="O4179">
            <v>0</v>
          </cell>
          <cell r="P4179" t="str">
            <v>May/2025</v>
          </cell>
          <cell r="Q4179">
            <v>246389</v>
          </cell>
          <cell r="R4179">
            <v>224</v>
          </cell>
          <cell r="S4179">
            <v>0</v>
          </cell>
          <cell r="T4179" t="str">
            <v>Active</v>
          </cell>
          <cell r="U4179" t="str">
            <v>Masspay</v>
          </cell>
        </row>
        <row r="4180">
          <cell r="J4180" t="str">
            <v>ID-ptpelita-06/2025</v>
          </cell>
          <cell r="K4180">
            <v>45853</v>
          </cell>
          <cell r="L4180" t="str">
            <v>Monthly Billing</v>
          </cell>
          <cell r="M4180">
            <v>95444</v>
          </cell>
          <cell r="N4180">
            <v>95444</v>
          </cell>
          <cell r="O4180">
            <v>0</v>
          </cell>
          <cell r="P4180" t="str">
            <v>Jun/2025</v>
          </cell>
          <cell r="Q4180">
            <v>95444</v>
          </cell>
          <cell r="R4180">
            <v>199</v>
          </cell>
          <cell r="S4180">
            <v>0</v>
          </cell>
          <cell r="T4180" t="str">
            <v>Active</v>
          </cell>
          <cell r="U4180" t="str">
            <v>Masspay</v>
          </cell>
        </row>
        <row r="4181">
          <cell r="J4181" t="str">
            <v>ID-ptpelita-07/2025</v>
          </cell>
          <cell r="K4181">
            <v>45885</v>
          </cell>
          <cell r="L4181" t="str">
            <v>Monthly Billing</v>
          </cell>
          <cell r="M4181">
            <v>95444</v>
          </cell>
          <cell r="N4181">
            <v>95444</v>
          </cell>
          <cell r="O4181">
            <v>0</v>
          </cell>
          <cell r="P4181" t="str">
            <v>Jul/2025</v>
          </cell>
          <cell r="Q4181">
            <v>95444</v>
          </cell>
          <cell r="R4181">
            <v>167</v>
          </cell>
          <cell r="S4181">
            <v>0</v>
          </cell>
          <cell r="T4181" t="str">
            <v>Active</v>
          </cell>
          <cell r="U4181" t="str">
            <v>Masspay</v>
          </cell>
        </row>
        <row r="4182">
          <cell r="J4182" t="str">
            <v>ID-ptpelita-08/2025</v>
          </cell>
          <cell r="K4182">
            <v>45916</v>
          </cell>
          <cell r="L4182" t="str">
            <v>Monthly Billing</v>
          </cell>
          <cell r="M4182">
            <v>261944</v>
          </cell>
          <cell r="N4182">
            <v>261944</v>
          </cell>
          <cell r="O4182">
            <v>0</v>
          </cell>
          <cell r="P4182" t="str">
            <v>Aug/2025</v>
          </cell>
          <cell r="Q4182">
            <v>261944</v>
          </cell>
          <cell r="R4182">
            <v>136</v>
          </cell>
          <cell r="S4182">
            <v>0</v>
          </cell>
          <cell r="T4182" t="str">
            <v>Active</v>
          </cell>
          <cell r="U4182" t="str">
            <v>Masspay</v>
          </cell>
        </row>
        <row r="4183">
          <cell r="J4183" t="str">
            <v>ID-ptpelita-09/2025</v>
          </cell>
          <cell r="K4183">
            <v>45946</v>
          </cell>
          <cell r="L4183" t="str">
            <v>Monthly Billing</v>
          </cell>
          <cell r="M4183">
            <v>206444</v>
          </cell>
          <cell r="N4183">
            <v>206444</v>
          </cell>
          <cell r="O4183">
            <v>0</v>
          </cell>
          <cell r="P4183" t="str">
            <v>Sep/2025</v>
          </cell>
          <cell r="Q4183">
            <v>206444</v>
          </cell>
          <cell r="R4183">
            <v>106</v>
          </cell>
          <cell r="S4183">
            <v>0</v>
          </cell>
          <cell r="T4183" t="str">
            <v>Active</v>
          </cell>
          <cell r="U4183" t="str">
            <v>Masspay</v>
          </cell>
        </row>
        <row r="4184">
          <cell r="J4184" t="str">
            <v>ID-ptpelita-10/2025</v>
          </cell>
          <cell r="K4184">
            <v>45979</v>
          </cell>
          <cell r="L4184" t="str">
            <v>Monthly Billing</v>
          </cell>
          <cell r="M4184">
            <v>95444</v>
          </cell>
          <cell r="N4184">
            <v>301888</v>
          </cell>
          <cell r="O4184">
            <v>0</v>
          </cell>
          <cell r="P4184" t="str">
            <v>Oct/2025</v>
          </cell>
          <cell r="Q4184">
            <v>0</v>
          </cell>
          <cell r="R4184">
            <v>73</v>
          </cell>
          <cell r="S4184">
            <v>0</v>
          </cell>
          <cell r="T4184" t="str">
            <v>Active</v>
          </cell>
          <cell r="U4184" t="str">
            <v>Masspay</v>
          </cell>
        </row>
        <row r="4185">
          <cell r="J4185" t="str">
            <v>ID-ptpelita-11/2025</v>
          </cell>
          <cell r="K4185">
            <v>46007</v>
          </cell>
          <cell r="L4185" t="str">
            <v>Monthly Billing</v>
          </cell>
          <cell r="M4185">
            <v>0</v>
          </cell>
          <cell r="N4185">
            <v>0</v>
          </cell>
          <cell r="O4185">
            <v>0</v>
          </cell>
          <cell r="P4185" t="str">
            <v>Nov-2025</v>
          </cell>
          <cell r="Q4185">
            <v>0</v>
          </cell>
          <cell r="R4185">
            <v>45</v>
          </cell>
          <cell r="S4185">
            <v>0</v>
          </cell>
          <cell r="T4185" t="str">
            <v>Active</v>
          </cell>
          <cell r="U4185" t="str">
            <v>Masspay</v>
          </cell>
        </row>
        <row r="4186">
          <cell r="J4186" t="str">
            <v>ID-ptpelita-12/2025</v>
          </cell>
          <cell r="K4186">
            <v>46039</v>
          </cell>
          <cell r="L4186" t="str">
            <v>Monthly Billing</v>
          </cell>
          <cell r="M4186">
            <v>95444</v>
          </cell>
          <cell r="N4186">
            <v>190888</v>
          </cell>
          <cell r="O4186">
            <v>0</v>
          </cell>
          <cell r="P4186" t="str">
            <v>Dec/2025</v>
          </cell>
          <cell r="Q4186">
            <v>0</v>
          </cell>
          <cell r="R4186">
            <v>13</v>
          </cell>
          <cell r="S4186">
            <v>0</v>
          </cell>
          <cell r="T4186" t="str">
            <v>Active</v>
          </cell>
          <cell r="U4186" t="str">
            <v>Masspay</v>
          </cell>
        </row>
        <row r="4187">
          <cell r="J4187" t="str">
            <v>ID-PT Reyhan-05/2024</v>
          </cell>
          <cell r="K4187">
            <v>45451</v>
          </cell>
          <cell r="L4187" t="str">
            <v>Monthly Billing</v>
          </cell>
          <cell r="M4187">
            <v>1.5</v>
          </cell>
          <cell r="N4187">
            <v>1.5</v>
          </cell>
          <cell r="O4187"/>
          <cell r="P4187" t="str">
            <v>May/2024</v>
          </cell>
          <cell r="Q4187">
            <v>1.5</v>
          </cell>
          <cell r="R4187">
            <v>601</v>
          </cell>
          <cell r="S4187">
            <v>0</v>
          </cell>
          <cell r="T4187" t="str">
            <v>Active</v>
          </cell>
          <cell r="U4187" t="str">
            <v>Masspay</v>
          </cell>
        </row>
        <row r="4188">
          <cell r="J4188" t="str">
            <v>ID-PT Reyhan-11/2024</v>
          </cell>
          <cell r="K4188">
            <v>45642</v>
          </cell>
          <cell r="L4188" t="str">
            <v>Monthly Billing</v>
          </cell>
          <cell r="M4188">
            <v>3.33</v>
          </cell>
          <cell r="N4188">
            <v>3.33</v>
          </cell>
          <cell r="O4188"/>
          <cell r="P4188" t="str">
            <v>Nov/2024</v>
          </cell>
          <cell r="Q4188">
            <v>3.33</v>
          </cell>
          <cell r="R4188">
            <v>410</v>
          </cell>
          <cell r="S4188">
            <v>0</v>
          </cell>
          <cell r="T4188" t="str">
            <v>Active</v>
          </cell>
          <cell r="U4188" t="str">
            <v>Masspay</v>
          </cell>
        </row>
        <row r="4189">
          <cell r="J4189" t="str">
            <v>ID-PT Reyhan-12/2024</v>
          </cell>
          <cell r="K4189">
            <v>45677</v>
          </cell>
          <cell r="L4189" t="str">
            <v>Monthly Billing</v>
          </cell>
          <cell r="M4189">
            <v>3.33</v>
          </cell>
          <cell r="N4189">
            <v>3.33</v>
          </cell>
          <cell r="O4189">
            <v>0</v>
          </cell>
          <cell r="P4189" t="str">
            <v>Dec-2024</v>
          </cell>
          <cell r="Q4189">
            <v>0</v>
          </cell>
          <cell r="R4189">
            <v>375</v>
          </cell>
          <cell r="S4189">
            <v>0</v>
          </cell>
          <cell r="T4189" t="str">
            <v>Active</v>
          </cell>
          <cell r="U4189" t="str">
            <v>Masspay</v>
          </cell>
        </row>
        <row r="4190">
          <cell r="J4190" t="str">
            <v>ID-PT Reyhan-01/2025</v>
          </cell>
          <cell r="K4190">
            <v>45698</v>
          </cell>
          <cell r="L4190" t="str">
            <v>Monthly Billing</v>
          </cell>
          <cell r="M4190">
            <v>2.2200000000000002</v>
          </cell>
          <cell r="N4190">
            <v>2.2200000000000002</v>
          </cell>
          <cell r="O4190"/>
          <cell r="P4190" t="str">
            <v>Jan/2025</v>
          </cell>
          <cell r="Q4190">
            <v>2.2200000000000002</v>
          </cell>
          <cell r="R4190">
            <v>354</v>
          </cell>
          <cell r="S4190">
            <v>0</v>
          </cell>
          <cell r="T4190" t="str">
            <v>Active</v>
          </cell>
          <cell r="U4190" t="str">
            <v>Masspay</v>
          </cell>
        </row>
        <row r="4191">
          <cell r="J4191" t="str">
            <v>ID-PT Reyhan-02/2025</v>
          </cell>
          <cell r="K4191">
            <v>45726</v>
          </cell>
          <cell r="L4191" t="str">
            <v>Monthly Billing</v>
          </cell>
          <cell r="M4191">
            <v>6.66</v>
          </cell>
          <cell r="N4191">
            <v>8.8800000000000008</v>
          </cell>
          <cell r="O4191"/>
          <cell r="P4191" t="str">
            <v>Feb/2025</v>
          </cell>
          <cell r="Q4191">
            <v>6.66</v>
          </cell>
          <cell r="R4191">
            <v>326</v>
          </cell>
          <cell r="S4191">
            <v>0</v>
          </cell>
          <cell r="T4191" t="str">
            <v>Active</v>
          </cell>
          <cell r="U4191" t="str">
            <v>Masspay</v>
          </cell>
        </row>
        <row r="4192">
          <cell r="J4192" t="str">
            <v>ID-PT Transwap Dunamis -10/2024</v>
          </cell>
          <cell r="K4192">
            <v>45612</v>
          </cell>
          <cell r="L4192" t="str">
            <v>Monthly Billing</v>
          </cell>
          <cell r="M4192">
            <v>10.55</v>
          </cell>
          <cell r="N4192">
            <v>10.55</v>
          </cell>
          <cell r="O4192">
            <v>0</v>
          </cell>
          <cell r="P4192" t="str">
            <v>Oct-2024</v>
          </cell>
          <cell r="Q4192">
            <v>10.55</v>
          </cell>
          <cell r="R4192">
            <v>440</v>
          </cell>
          <cell r="S4192">
            <v>0</v>
          </cell>
          <cell r="T4192" t="str">
            <v>Active</v>
          </cell>
          <cell r="U4192" t="str">
            <v>Masspay</v>
          </cell>
        </row>
        <row r="4193">
          <cell r="J4193" t="str">
            <v>ID-PT Transwap-11/2024</v>
          </cell>
          <cell r="K4193">
            <v>45642</v>
          </cell>
          <cell r="L4193" t="str">
            <v>Monthly Billing</v>
          </cell>
          <cell r="M4193">
            <v>26.92</v>
          </cell>
          <cell r="N4193">
            <v>26.92</v>
          </cell>
          <cell r="O4193">
            <v>0</v>
          </cell>
          <cell r="P4193" t="str">
            <v>Nov-2024</v>
          </cell>
          <cell r="Q4193">
            <v>26.92</v>
          </cell>
          <cell r="R4193">
            <v>410</v>
          </cell>
          <cell r="S4193">
            <v>0</v>
          </cell>
          <cell r="T4193" t="str">
            <v>Active</v>
          </cell>
          <cell r="U4193" t="str">
            <v>Masspay</v>
          </cell>
        </row>
        <row r="4194">
          <cell r="J4194" t="str">
            <v>ID-PT Transwap-12/2024</v>
          </cell>
          <cell r="K4194">
            <v>45677</v>
          </cell>
          <cell r="L4194" t="str">
            <v>Monthly Billing</v>
          </cell>
          <cell r="M4194">
            <v>22.76</v>
          </cell>
          <cell r="N4194">
            <v>22.76</v>
          </cell>
          <cell r="O4194">
            <v>0</v>
          </cell>
          <cell r="P4194" t="str">
            <v>Dec-2024</v>
          </cell>
          <cell r="Q4194">
            <v>22.76</v>
          </cell>
          <cell r="R4194">
            <v>375</v>
          </cell>
          <cell r="S4194">
            <v>0</v>
          </cell>
          <cell r="T4194" t="str">
            <v>Active</v>
          </cell>
          <cell r="U4194" t="str">
            <v>Masspay</v>
          </cell>
        </row>
        <row r="4195">
          <cell r="J4195" t="str">
            <v>ID-PT Transwap-01/2025</v>
          </cell>
          <cell r="K4195">
            <v>45698</v>
          </cell>
          <cell r="L4195" t="str">
            <v>Monthly Billing</v>
          </cell>
          <cell r="M4195">
            <v>41.07</v>
          </cell>
          <cell r="N4195">
            <v>41.07</v>
          </cell>
          <cell r="O4195"/>
          <cell r="P4195" t="str">
            <v>Jan/2025</v>
          </cell>
          <cell r="Q4195">
            <v>41.07</v>
          </cell>
          <cell r="R4195">
            <v>354</v>
          </cell>
          <cell r="S4195">
            <v>0</v>
          </cell>
          <cell r="T4195" t="str">
            <v>Active</v>
          </cell>
          <cell r="U4195" t="str">
            <v>Masspay</v>
          </cell>
        </row>
        <row r="4196">
          <cell r="J4196" t="str">
            <v>ID-PT Transwap-02/2025</v>
          </cell>
          <cell r="K4196">
            <v>45726</v>
          </cell>
          <cell r="L4196" t="str">
            <v>Monthly Billing</v>
          </cell>
          <cell r="M4196">
            <v>78.260000000000005</v>
          </cell>
          <cell r="N4196">
            <v>78.260000000000005</v>
          </cell>
          <cell r="O4196"/>
          <cell r="P4196" t="str">
            <v>Feb/2025</v>
          </cell>
          <cell r="Q4196">
            <v>78.260000000000005</v>
          </cell>
          <cell r="R4196">
            <v>326</v>
          </cell>
          <cell r="S4196">
            <v>0</v>
          </cell>
          <cell r="T4196" t="str">
            <v>Active</v>
          </cell>
          <cell r="U4196" t="str">
            <v>Masspay</v>
          </cell>
        </row>
        <row r="4197">
          <cell r="J4197" t="str">
            <v>ID-PT Transwap-03/2025</v>
          </cell>
          <cell r="K4197">
            <v>45756</v>
          </cell>
          <cell r="L4197" t="str">
            <v>Monthly Billing</v>
          </cell>
          <cell r="M4197">
            <v>68.819999999999993</v>
          </cell>
          <cell r="N4197">
            <v>68.819999999999993</v>
          </cell>
          <cell r="O4197"/>
          <cell r="P4197" t="str">
            <v>Mar/2025</v>
          </cell>
          <cell r="Q4197">
            <v>68.819999999999993</v>
          </cell>
          <cell r="R4197">
            <v>296</v>
          </cell>
          <cell r="S4197">
            <v>0</v>
          </cell>
          <cell r="T4197" t="str">
            <v>Active</v>
          </cell>
          <cell r="U4197" t="str">
            <v>Masspay</v>
          </cell>
        </row>
        <row r="4198">
          <cell r="J4198" t="str">
            <v>ID-PT Transwap-04/2025</v>
          </cell>
          <cell r="K4198">
            <v>45784</v>
          </cell>
          <cell r="L4198" t="str">
            <v>Monthly Billing</v>
          </cell>
          <cell r="M4198">
            <v>49.4</v>
          </cell>
          <cell r="N4198">
            <v>0</v>
          </cell>
          <cell r="O4198">
            <v>0</v>
          </cell>
          <cell r="P4198" t="str">
            <v>Apr/2025</v>
          </cell>
          <cell r="Q4198">
            <v>49.4</v>
          </cell>
          <cell r="R4198">
            <v>268</v>
          </cell>
          <cell r="S4198">
            <v>0</v>
          </cell>
          <cell r="T4198" t="str">
            <v>Active</v>
          </cell>
          <cell r="U4198" t="str">
            <v>Masspay</v>
          </cell>
        </row>
        <row r="4199">
          <cell r="J4199" t="str">
            <v>ID-PT Transwap-05/2025</v>
          </cell>
          <cell r="K4199">
            <v>45828</v>
          </cell>
          <cell r="L4199" t="str">
            <v>Monthly Billing</v>
          </cell>
          <cell r="M4199">
            <v>76.59</v>
          </cell>
          <cell r="N4199">
            <v>76.59</v>
          </cell>
          <cell r="O4199">
            <v>0</v>
          </cell>
          <cell r="P4199" t="str">
            <v>May/2025</v>
          </cell>
          <cell r="Q4199">
            <v>76.59</v>
          </cell>
          <cell r="R4199">
            <v>224</v>
          </cell>
          <cell r="S4199">
            <v>0</v>
          </cell>
          <cell r="T4199" t="str">
            <v>Active</v>
          </cell>
          <cell r="U4199" t="str">
            <v>Masspay</v>
          </cell>
        </row>
        <row r="4200">
          <cell r="J4200" t="str">
            <v>ID-PT Transwap-06/2025</v>
          </cell>
          <cell r="K4200">
            <v>45853</v>
          </cell>
          <cell r="L4200" t="str">
            <v>Monthly Billing</v>
          </cell>
          <cell r="M4200">
            <v>80.48</v>
          </cell>
          <cell r="N4200">
            <v>80.48</v>
          </cell>
          <cell r="O4200">
            <v>0</v>
          </cell>
          <cell r="P4200" t="str">
            <v>Jun/2025</v>
          </cell>
          <cell r="Q4200">
            <v>80.48</v>
          </cell>
          <cell r="R4200">
            <v>199</v>
          </cell>
          <cell r="S4200">
            <v>0</v>
          </cell>
          <cell r="T4200" t="str">
            <v>Active</v>
          </cell>
          <cell r="U4200" t="str">
            <v>Masspay</v>
          </cell>
        </row>
        <row r="4201">
          <cell r="J4201" t="str">
            <v>ID-PT Transwap-07/2025</v>
          </cell>
          <cell r="K4201">
            <v>45885</v>
          </cell>
          <cell r="L4201" t="str">
            <v>Monthly Billing</v>
          </cell>
          <cell r="M4201">
            <v>72.7</v>
          </cell>
          <cell r="N4201">
            <v>72.7</v>
          </cell>
          <cell r="O4201">
            <v>0</v>
          </cell>
          <cell r="P4201" t="str">
            <v>Jul/2025</v>
          </cell>
          <cell r="Q4201">
            <v>72.7</v>
          </cell>
          <cell r="R4201">
            <v>167</v>
          </cell>
          <cell r="S4201">
            <v>0</v>
          </cell>
          <cell r="T4201" t="str">
            <v>Active</v>
          </cell>
          <cell r="U4201" t="str">
            <v>Masspay</v>
          </cell>
        </row>
        <row r="4202">
          <cell r="J4202" t="str">
            <v>ID-PT Transwap-08/2025</v>
          </cell>
          <cell r="K4202">
            <v>45916</v>
          </cell>
          <cell r="L4202" t="str">
            <v>Monthly Billing</v>
          </cell>
          <cell r="M4202">
            <v>102.68</v>
          </cell>
          <cell r="N4202">
            <v>102.68</v>
          </cell>
          <cell r="O4202">
            <v>0</v>
          </cell>
          <cell r="P4202" t="str">
            <v>Aug/2025</v>
          </cell>
          <cell r="Q4202">
            <v>102.68</v>
          </cell>
          <cell r="R4202">
            <v>136</v>
          </cell>
          <cell r="S4202">
            <v>0</v>
          </cell>
          <cell r="T4202" t="str">
            <v>Active</v>
          </cell>
          <cell r="U4202" t="str">
            <v>Masspay</v>
          </cell>
        </row>
        <row r="4203">
          <cell r="J4203" t="str">
            <v>ID-PT Transwap-09/2025</v>
          </cell>
          <cell r="K4203">
            <v>45946</v>
          </cell>
          <cell r="L4203" t="str">
            <v>Monthly Billing</v>
          </cell>
          <cell r="M4203">
            <v>160.94999999999999</v>
          </cell>
          <cell r="N4203">
            <v>160.94999999999999</v>
          </cell>
          <cell r="O4203">
            <v>15.95</v>
          </cell>
          <cell r="P4203" t="str">
            <v>Sep/2025</v>
          </cell>
          <cell r="Q4203">
            <v>160.94999999999999</v>
          </cell>
          <cell r="R4203">
            <v>106</v>
          </cell>
          <cell r="S4203">
            <v>0</v>
          </cell>
          <cell r="T4203" t="str">
            <v>Active</v>
          </cell>
          <cell r="U4203" t="str">
            <v>Masspay</v>
          </cell>
        </row>
        <row r="4204">
          <cell r="J4204" t="str">
            <v>ID-PT Transwap-10/2025</v>
          </cell>
          <cell r="K4204">
            <v>45979</v>
          </cell>
          <cell r="L4204" t="str">
            <v>Monthly Billing</v>
          </cell>
          <cell r="M4204">
            <v>96.02</v>
          </cell>
          <cell r="N4204">
            <v>96.02</v>
          </cell>
          <cell r="O4204">
            <v>9.52</v>
          </cell>
          <cell r="P4204" t="str">
            <v>Oct/2025</v>
          </cell>
          <cell r="Q4204">
            <v>96.02</v>
          </cell>
          <cell r="R4204">
            <v>73</v>
          </cell>
          <cell r="S4204">
            <v>0</v>
          </cell>
          <cell r="T4204" t="str">
            <v>Active</v>
          </cell>
          <cell r="U4204" t="str">
            <v>Masspay</v>
          </cell>
        </row>
        <row r="4205">
          <cell r="J4205" t="str">
            <v>ID-PT Transwap-11/2025</v>
          </cell>
          <cell r="K4205">
            <v>46007</v>
          </cell>
          <cell r="L4205" t="str">
            <v>Monthly Billing</v>
          </cell>
          <cell r="M4205">
            <v>106.56</v>
          </cell>
          <cell r="N4205">
            <v>106.56</v>
          </cell>
          <cell r="O4205">
            <v>10.56</v>
          </cell>
          <cell r="P4205" t="str">
            <v>Nov/2025</v>
          </cell>
          <cell r="Q4205">
            <v>106.56</v>
          </cell>
          <cell r="R4205">
            <v>45</v>
          </cell>
          <cell r="S4205">
            <v>0</v>
          </cell>
          <cell r="T4205" t="str">
            <v>Active</v>
          </cell>
          <cell r="U4205" t="str">
            <v>Masspay</v>
          </cell>
        </row>
        <row r="4206">
          <cell r="J4206" t="str">
            <v>ID-PT Transwap-12/2025</v>
          </cell>
          <cell r="K4206">
            <v>46041</v>
          </cell>
          <cell r="L4206" t="str">
            <v>Monthly Billing</v>
          </cell>
          <cell r="M4206">
            <v>178.71</v>
          </cell>
          <cell r="N4206">
            <v>0</v>
          </cell>
          <cell r="O4206">
            <v>0</v>
          </cell>
          <cell r="P4206" t="str">
            <v>Dec/2025</v>
          </cell>
          <cell r="Q4206">
            <v>178.71</v>
          </cell>
          <cell r="R4206">
            <v>11</v>
          </cell>
          <cell r="S4206">
            <v>0</v>
          </cell>
          <cell r="T4206" t="str">
            <v>Active</v>
          </cell>
          <cell r="U4206" t="str">
            <v>Masspay</v>
          </cell>
        </row>
        <row r="4207">
          <cell r="J4207" t="str">
            <v>ID-PTWEBUY-05/2023</v>
          </cell>
          <cell r="K4207">
            <v>45142</v>
          </cell>
          <cell r="L4207" t="str">
            <v>Monthly Billing</v>
          </cell>
          <cell r="M4207">
            <v>86</v>
          </cell>
          <cell r="N4207">
            <v>86</v>
          </cell>
          <cell r="O4207"/>
          <cell r="P4207" t="str">
            <v>May/2023</v>
          </cell>
          <cell r="Q4207">
            <v>86</v>
          </cell>
          <cell r="R4207">
            <v>910</v>
          </cell>
          <cell r="S4207">
            <v>0</v>
          </cell>
          <cell r="T4207" t="str">
            <v>Active</v>
          </cell>
          <cell r="U4207" t="str">
            <v>Masspay</v>
          </cell>
        </row>
        <row r="4208">
          <cell r="J4208" t="str">
            <v>ID-PTWEBUY-06/2023</v>
          </cell>
          <cell r="K4208">
            <v>45142</v>
          </cell>
          <cell r="L4208" t="str">
            <v>Monthly Billing</v>
          </cell>
          <cell r="M4208">
            <v>72</v>
          </cell>
          <cell r="N4208">
            <v>72</v>
          </cell>
          <cell r="O4208"/>
          <cell r="P4208" t="str">
            <v>Jun/2023</v>
          </cell>
          <cell r="Q4208">
            <v>72</v>
          </cell>
          <cell r="R4208">
            <v>910</v>
          </cell>
          <cell r="S4208">
            <v>0</v>
          </cell>
          <cell r="T4208" t="str">
            <v>Active</v>
          </cell>
          <cell r="U4208" t="str">
            <v>Masspay</v>
          </cell>
        </row>
        <row r="4209">
          <cell r="J4209" t="str">
            <v>ID-PTWEBUY-04/2023</v>
          </cell>
          <cell r="K4209">
            <v>45142</v>
          </cell>
          <cell r="L4209" t="str">
            <v>Monthly Billing</v>
          </cell>
          <cell r="M4209">
            <v>70</v>
          </cell>
          <cell r="N4209">
            <v>70</v>
          </cell>
          <cell r="O4209"/>
          <cell r="P4209" t="str">
            <v>Apr/2023</v>
          </cell>
          <cell r="Q4209">
            <v>70</v>
          </cell>
          <cell r="R4209">
            <v>910</v>
          </cell>
          <cell r="S4209">
            <v>0</v>
          </cell>
          <cell r="T4209" t="str">
            <v>Active</v>
          </cell>
          <cell r="U4209" t="str">
            <v>Masspay</v>
          </cell>
        </row>
        <row r="4210">
          <cell r="J4210" t="str">
            <v>ID-PTWEBUY-07/2023</v>
          </cell>
          <cell r="K4210">
            <v>45145</v>
          </cell>
          <cell r="L4210" t="str">
            <v>Monthly Billing</v>
          </cell>
          <cell r="M4210">
            <v>89</v>
          </cell>
          <cell r="N4210">
            <v>317</v>
          </cell>
          <cell r="O4210"/>
          <cell r="P4210" t="str">
            <v>Jul/2023</v>
          </cell>
          <cell r="Q4210">
            <v>89</v>
          </cell>
          <cell r="R4210">
            <v>907</v>
          </cell>
          <cell r="S4210">
            <v>0</v>
          </cell>
          <cell r="T4210" t="str">
            <v>Active</v>
          </cell>
          <cell r="U4210" t="str">
            <v>Masspay</v>
          </cell>
        </row>
        <row r="4211">
          <cell r="J4211" t="str">
            <v>ID -PTWEBUY-08/2023</v>
          </cell>
          <cell r="K4211">
            <v>45176</v>
          </cell>
          <cell r="L4211" t="str">
            <v>Monthly Billing</v>
          </cell>
          <cell r="M4211">
            <v>125</v>
          </cell>
          <cell r="N4211">
            <v>125</v>
          </cell>
          <cell r="O4211"/>
          <cell r="P4211" t="str">
            <v>Aug/2023</v>
          </cell>
          <cell r="Q4211">
            <v>125</v>
          </cell>
          <cell r="R4211">
            <v>876</v>
          </cell>
          <cell r="S4211">
            <v>0</v>
          </cell>
          <cell r="T4211" t="str">
            <v>Active</v>
          </cell>
          <cell r="U4211" t="str">
            <v>Masspay</v>
          </cell>
        </row>
        <row r="4212">
          <cell r="J4212" t="str">
            <v>ID-PTWEBUY-09/2023</v>
          </cell>
          <cell r="K4212">
            <v>45206</v>
          </cell>
          <cell r="L4212" t="str">
            <v>Monthly Billing</v>
          </cell>
          <cell r="M4212">
            <v>235</v>
          </cell>
          <cell r="N4212">
            <v>235</v>
          </cell>
          <cell r="O4212"/>
          <cell r="P4212" t="str">
            <v>Sep/2023</v>
          </cell>
          <cell r="Q4212">
            <v>235</v>
          </cell>
          <cell r="R4212">
            <v>846</v>
          </cell>
          <cell r="S4212">
            <v>0</v>
          </cell>
          <cell r="T4212" t="str">
            <v>Active</v>
          </cell>
          <cell r="U4212" t="str">
            <v>Masspay</v>
          </cell>
        </row>
        <row r="4213">
          <cell r="J4213" t="str">
            <v>ID-PTWEBUY-10/2023</v>
          </cell>
          <cell r="K4213">
            <v>45237</v>
          </cell>
          <cell r="L4213" t="str">
            <v>Monthly Billing</v>
          </cell>
          <cell r="M4213">
            <v>120</v>
          </cell>
          <cell r="N4213">
            <v>120</v>
          </cell>
          <cell r="O4213"/>
          <cell r="P4213" t="str">
            <v>Oct/2023</v>
          </cell>
          <cell r="Q4213">
            <v>120</v>
          </cell>
          <cell r="R4213">
            <v>815</v>
          </cell>
          <cell r="S4213">
            <v>0</v>
          </cell>
          <cell r="T4213" t="str">
            <v>Active</v>
          </cell>
          <cell r="U4213" t="str">
            <v>Masspay</v>
          </cell>
        </row>
        <row r="4214">
          <cell r="J4214" t="str">
            <v>ID-PTWEBUY-11/2023</v>
          </cell>
          <cell r="K4214">
            <v>45266</v>
          </cell>
          <cell r="L4214" t="str">
            <v>Monthly Billing</v>
          </cell>
          <cell r="M4214">
            <v>120</v>
          </cell>
          <cell r="N4214">
            <v>120</v>
          </cell>
          <cell r="O4214"/>
          <cell r="P4214" t="str">
            <v>Nov/2023</v>
          </cell>
          <cell r="Q4214">
            <v>120</v>
          </cell>
          <cell r="R4214">
            <v>786</v>
          </cell>
          <cell r="S4214">
            <v>0</v>
          </cell>
          <cell r="T4214" t="str">
            <v>Active</v>
          </cell>
          <cell r="U4214" t="str">
            <v>Masspay</v>
          </cell>
        </row>
        <row r="4215">
          <cell r="J4215" t="str">
            <v>ID-PTWEBUY-12/2023</v>
          </cell>
          <cell r="K4215">
            <v>45313</v>
          </cell>
          <cell r="L4215" t="str">
            <v>Monthly Billing</v>
          </cell>
          <cell r="M4215">
            <v>3.5</v>
          </cell>
          <cell r="N4215">
            <v>3.5</v>
          </cell>
          <cell r="O4215"/>
          <cell r="P4215" t="str">
            <v>Dec/2023</v>
          </cell>
          <cell r="Q4215">
            <v>3.5</v>
          </cell>
          <cell r="R4215">
            <v>739</v>
          </cell>
          <cell r="S4215">
            <v>0</v>
          </cell>
          <cell r="T4215" t="str">
            <v>Active</v>
          </cell>
          <cell r="U4215" t="str">
            <v>Masspay</v>
          </cell>
        </row>
        <row r="4216">
          <cell r="J4216" t="str">
            <v>ID-PT Worldwide-08/2024</v>
          </cell>
          <cell r="K4216">
            <v>45544</v>
          </cell>
          <cell r="L4216" t="str">
            <v>Monthly Billing</v>
          </cell>
          <cell r="M4216">
            <v>10.5</v>
          </cell>
          <cell r="N4216">
            <v>10.5</v>
          </cell>
          <cell r="O4216"/>
          <cell r="P4216" t="str">
            <v>Aug/2024</v>
          </cell>
          <cell r="Q4216">
            <v>10.5</v>
          </cell>
          <cell r="R4216">
            <v>508</v>
          </cell>
          <cell r="S4216">
            <v>0</v>
          </cell>
          <cell r="T4216" t="str">
            <v>Active</v>
          </cell>
          <cell r="U4216" t="str">
            <v>Masspay</v>
          </cell>
        </row>
        <row r="4217">
          <cell r="J4217" t="str">
            <v>ID-PT Worldwide-10/2024</v>
          </cell>
          <cell r="K4217">
            <v>45612</v>
          </cell>
          <cell r="L4217" t="str">
            <v>Monthly Billing</v>
          </cell>
          <cell r="M4217">
            <v>5.55</v>
          </cell>
          <cell r="N4217">
            <v>5.55</v>
          </cell>
          <cell r="O4217"/>
          <cell r="P4217" t="str">
            <v>Oct/2024</v>
          </cell>
          <cell r="Q4217">
            <v>5.55</v>
          </cell>
          <cell r="R4217">
            <v>440</v>
          </cell>
          <cell r="S4217">
            <v>0</v>
          </cell>
          <cell r="T4217" t="str">
            <v>Active</v>
          </cell>
          <cell r="U4217" t="str">
            <v>Masspay</v>
          </cell>
        </row>
        <row r="4218">
          <cell r="J4218" t="str">
            <v>ID-PT Worldwide-11/2024</v>
          </cell>
          <cell r="K4218">
            <v>45642</v>
          </cell>
          <cell r="L4218" t="str">
            <v>Monthly Billing</v>
          </cell>
          <cell r="M4218">
            <v>14.99</v>
          </cell>
          <cell r="N4218">
            <v>14.99</v>
          </cell>
          <cell r="O4218"/>
          <cell r="P4218" t="str">
            <v>Nov/2024</v>
          </cell>
          <cell r="Q4218">
            <v>14.99</v>
          </cell>
          <cell r="R4218">
            <v>410</v>
          </cell>
          <cell r="S4218">
            <v>0</v>
          </cell>
          <cell r="T4218" t="str">
            <v>Active</v>
          </cell>
          <cell r="U4218" t="str">
            <v>Masspay</v>
          </cell>
        </row>
        <row r="4219">
          <cell r="J4219" t="str">
            <v>ID-PT Worldwide-12/2024</v>
          </cell>
          <cell r="K4219">
            <v>45677</v>
          </cell>
          <cell r="L4219" t="str">
            <v>Monthly Billing</v>
          </cell>
          <cell r="M4219">
            <v>56.61</v>
          </cell>
          <cell r="N4219">
            <v>56.61</v>
          </cell>
          <cell r="O4219">
            <v>0</v>
          </cell>
          <cell r="P4219" t="str">
            <v>Dec-2024</v>
          </cell>
          <cell r="Q4219">
            <v>56.61</v>
          </cell>
          <cell r="R4219">
            <v>375</v>
          </cell>
          <cell r="S4219">
            <v>0</v>
          </cell>
          <cell r="T4219" t="str">
            <v>Active</v>
          </cell>
          <cell r="U4219" t="str">
            <v>Masspay</v>
          </cell>
        </row>
        <row r="4220">
          <cell r="J4220" t="str">
            <v>ID-PT Worldwide-02/2025</v>
          </cell>
          <cell r="K4220">
            <v>45726</v>
          </cell>
          <cell r="L4220" t="str">
            <v>Monthly Billing</v>
          </cell>
          <cell r="M4220">
            <v>42.18</v>
          </cell>
          <cell r="N4220">
            <v>119.33</v>
          </cell>
          <cell r="O4220"/>
          <cell r="P4220" t="str">
            <v>Feb/2025</v>
          </cell>
          <cell r="Q4220">
            <v>42.18</v>
          </cell>
          <cell r="R4220">
            <v>326</v>
          </cell>
          <cell r="S4220">
            <v>0</v>
          </cell>
          <cell r="T4220" t="str">
            <v>Active</v>
          </cell>
          <cell r="U4220" t="str">
            <v>Masspay</v>
          </cell>
        </row>
        <row r="4221">
          <cell r="J4221" t="str">
            <v>ID-PT Worldwide-03/2025</v>
          </cell>
          <cell r="K4221">
            <v>45756</v>
          </cell>
          <cell r="L4221" t="str">
            <v>Monthly Billing</v>
          </cell>
          <cell r="M4221">
            <v>34.409999999999997</v>
          </cell>
          <cell r="N4221">
            <v>34.409999999999997</v>
          </cell>
          <cell r="O4221"/>
          <cell r="P4221" t="str">
            <v>Mar/2025</v>
          </cell>
          <cell r="Q4221">
            <v>34.409999999999997</v>
          </cell>
          <cell r="R4221">
            <v>296</v>
          </cell>
          <cell r="S4221">
            <v>0</v>
          </cell>
          <cell r="T4221" t="str">
            <v>Active</v>
          </cell>
          <cell r="U4221" t="str">
            <v>Masspay</v>
          </cell>
        </row>
        <row r="4222">
          <cell r="J4222" t="str">
            <v>ID-PT Worldwide-04/2025</v>
          </cell>
          <cell r="K4222">
            <v>45788</v>
          </cell>
          <cell r="L4222" t="str">
            <v>Monthly Billing</v>
          </cell>
          <cell r="M4222">
            <v>11.66</v>
          </cell>
          <cell r="N4222">
            <v>11.66</v>
          </cell>
          <cell r="O4222"/>
          <cell r="P4222" t="str">
            <v>Apr/2025</v>
          </cell>
          <cell r="Q4222">
            <v>11.66</v>
          </cell>
          <cell r="R4222">
            <v>264</v>
          </cell>
          <cell r="S4222">
            <v>0</v>
          </cell>
          <cell r="T4222" t="str">
            <v>Active</v>
          </cell>
          <cell r="U4222" t="str">
            <v>Masspay</v>
          </cell>
        </row>
        <row r="4223">
          <cell r="J4223" t="str">
            <v>ID-PT Worldwide-05/2025</v>
          </cell>
          <cell r="K4223">
            <v>45828</v>
          </cell>
          <cell r="L4223" t="str">
            <v>Monthly Billing</v>
          </cell>
          <cell r="M4223">
            <v>19.98</v>
          </cell>
          <cell r="N4223">
            <v>19.98</v>
          </cell>
          <cell r="O4223">
            <v>0</v>
          </cell>
          <cell r="P4223" t="str">
            <v>May/2025</v>
          </cell>
          <cell r="Q4223">
            <v>19.98</v>
          </cell>
          <cell r="R4223">
            <v>224</v>
          </cell>
          <cell r="S4223">
            <v>0</v>
          </cell>
          <cell r="T4223" t="str">
            <v>Active</v>
          </cell>
          <cell r="U4223" t="str">
            <v>Masspay</v>
          </cell>
        </row>
        <row r="4224">
          <cell r="J4224" t="str">
            <v>ID-PT Worldwide-06/2025</v>
          </cell>
          <cell r="K4224">
            <v>45853</v>
          </cell>
          <cell r="L4224" t="str">
            <v>Monthly Billing</v>
          </cell>
          <cell r="M4224">
            <v>24.98</v>
          </cell>
          <cell r="N4224">
            <v>24.98</v>
          </cell>
          <cell r="O4224">
            <v>0</v>
          </cell>
          <cell r="P4224" t="str">
            <v>Jun/2025</v>
          </cell>
          <cell r="Q4224">
            <v>24.98</v>
          </cell>
          <cell r="R4224">
            <v>199</v>
          </cell>
          <cell r="S4224">
            <v>0</v>
          </cell>
          <cell r="T4224" t="str">
            <v>Active</v>
          </cell>
          <cell r="U4224" t="str">
            <v>Masspay</v>
          </cell>
        </row>
        <row r="4225">
          <cell r="J4225" t="str">
            <v>ID-PT Worldwide-07/2025</v>
          </cell>
          <cell r="K4225">
            <v>45885</v>
          </cell>
          <cell r="L4225" t="str">
            <v>Monthly Billing</v>
          </cell>
          <cell r="M4225">
            <v>24.98</v>
          </cell>
          <cell r="N4225">
            <v>24.98</v>
          </cell>
          <cell r="O4225">
            <v>0</v>
          </cell>
          <cell r="P4225" t="str">
            <v>Jul/2025</v>
          </cell>
          <cell r="Q4225">
            <v>24.98</v>
          </cell>
          <cell r="R4225">
            <v>167</v>
          </cell>
          <cell r="S4225">
            <v>0</v>
          </cell>
          <cell r="T4225" t="str">
            <v>Active</v>
          </cell>
          <cell r="U4225" t="str">
            <v>Masspay</v>
          </cell>
        </row>
        <row r="4226">
          <cell r="J4226" t="str">
            <v>ID-PT Worldwide-08/2025</v>
          </cell>
          <cell r="K4226">
            <v>45916</v>
          </cell>
          <cell r="L4226" t="str">
            <v>Monthly Billing</v>
          </cell>
          <cell r="M4226">
            <v>31.64</v>
          </cell>
          <cell r="N4226">
            <v>31.64</v>
          </cell>
          <cell r="O4226">
            <v>0</v>
          </cell>
          <cell r="P4226" t="str">
            <v>Aug/2025</v>
          </cell>
          <cell r="Q4226">
            <v>31.64</v>
          </cell>
          <cell r="R4226">
            <v>136</v>
          </cell>
          <cell r="S4226">
            <v>0</v>
          </cell>
          <cell r="T4226" t="str">
            <v>Active</v>
          </cell>
          <cell r="U4226" t="str">
            <v>Masspay</v>
          </cell>
        </row>
        <row r="4227">
          <cell r="J4227" t="str">
            <v>ID-PT Worldwide-09/2025</v>
          </cell>
          <cell r="K4227">
            <v>45946</v>
          </cell>
          <cell r="L4227" t="str">
            <v>Monthly Billing</v>
          </cell>
          <cell r="M4227">
            <v>18.87</v>
          </cell>
          <cell r="N4227">
            <v>18.87</v>
          </cell>
          <cell r="O4227">
            <v>1.87</v>
          </cell>
          <cell r="P4227" t="str">
            <v>Sep/2025</v>
          </cell>
          <cell r="Q4227">
            <v>18.87</v>
          </cell>
          <cell r="R4227">
            <v>106</v>
          </cell>
          <cell r="S4227">
            <v>0</v>
          </cell>
          <cell r="T4227" t="str">
            <v>Active</v>
          </cell>
          <cell r="U4227" t="str">
            <v>Masspay</v>
          </cell>
        </row>
        <row r="4228">
          <cell r="J4228" t="str">
            <v>ID-PT Worldwide-10/2025</v>
          </cell>
          <cell r="K4228">
            <v>45979</v>
          </cell>
          <cell r="L4228" t="str">
            <v>Monthly Billing</v>
          </cell>
          <cell r="M4228">
            <v>16.649999999999999</v>
          </cell>
          <cell r="N4228">
            <v>16.649999999999999</v>
          </cell>
          <cell r="O4228">
            <v>1.65</v>
          </cell>
          <cell r="P4228" t="str">
            <v>Oct/2025</v>
          </cell>
          <cell r="Q4228">
            <v>16.649999999999999</v>
          </cell>
          <cell r="R4228">
            <v>73</v>
          </cell>
          <cell r="S4228">
            <v>0</v>
          </cell>
          <cell r="T4228" t="str">
            <v>Active</v>
          </cell>
          <cell r="U4228" t="str">
            <v>Masspay</v>
          </cell>
        </row>
        <row r="4229">
          <cell r="J4229" t="str">
            <v>ID-PT Worldwide-11/2025</v>
          </cell>
          <cell r="K4229">
            <v>46007</v>
          </cell>
          <cell r="L4229" t="str">
            <v>Monthly Billing</v>
          </cell>
          <cell r="M4229">
            <v>13.32</v>
          </cell>
          <cell r="N4229">
            <v>13.32</v>
          </cell>
          <cell r="O4229">
            <v>1.32</v>
          </cell>
          <cell r="P4229" t="str">
            <v>Nov/2025</v>
          </cell>
          <cell r="Q4229">
            <v>13.32</v>
          </cell>
          <cell r="R4229">
            <v>45</v>
          </cell>
          <cell r="S4229">
            <v>0</v>
          </cell>
          <cell r="T4229" t="str">
            <v>Active</v>
          </cell>
          <cell r="U4229" t="str">
            <v>Masspay</v>
          </cell>
        </row>
        <row r="4230">
          <cell r="J4230" t="str">
            <v>ID-PT Worldwide-12/2025</v>
          </cell>
          <cell r="K4230">
            <v>46041</v>
          </cell>
          <cell r="L4230" t="str">
            <v>Monthly Billing</v>
          </cell>
          <cell r="M4230">
            <v>27.2</v>
          </cell>
          <cell r="N4230">
            <v>0</v>
          </cell>
          <cell r="O4230">
            <v>0</v>
          </cell>
          <cell r="P4230" t="str">
            <v>Dec/2025</v>
          </cell>
          <cell r="Q4230">
            <v>27.2</v>
          </cell>
          <cell r="R4230">
            <v>11</v>
          </cell>
          <cell r="S4230">
            <v>0</v>
          </cell>
          <cell r="T4230" t="str">
            <v>Active</v>
          </cell>
          <cell r="U4230" t="str">
            <v>Masspay</v>
          </cell>
        </row>
        <row r="4231">
          <cell r="J4231" t="str">
            <v>ID -pt. coda indonesia-01/2022</v>
          </cell>
          <cell r="K4231">
            <v>44568</v>
          </cell>
          <cell r="L4231" t="str">
            <v>Monthly Billing</v>
          </cell>
          <cell r="M4231">
            <v>20</v>
          </cell>
          <cell r="N4231">
            <v>20</v>
          </cell>
          <cell r="O4231"/>
          <cell r="P4231" t="str">
            <v>Jan/2022</v>
          </cell>
          <cell r="Q4231">
            <v>20</v>
          </cell>
          <cell r="R4231">
            <v>1484</v>
          </cell>
          <cell r="S4231">
            <v>0</v>
          </cell>
          <cell r="T4231" t="str">
            <v>Active</v>
          </cell>
          <cell r="U4231" t="str">
            <v>Masspay</v>
          </cell>
        </row>
        <row r="4232">
          <cell r="J4232" t="str">
            <v>ID -pt. coda indonesia-02/2022</v>
          </cell>
          <cell r="K4232">
            <v>44599</v>
          </cell>
          <cell r="L4232" t="str">
            <v>Monthly Billing</v>
          </cell>
          <cell r="M4232">
            <v>10</v>
          </cell>
          <cell r="N4232">
            <v>10</v>
          </cell>
          <cell r="O4232"/>
          <cell r="P4232" t="str">
            <v>Feb/2022</v>
          </cell>
          <cell r="Q4232">
            <v>10</v>
          </cell>
          <cell r="R4232">
            <v>1453</v>
          </cell>
          <cell r="S4232">
            <v>0</v>
          </cell>
          <cell r="T4232" t="str">
            <v>Active</v>
          </cell>
          <cell r="U4232" t="str">
            <v>Masspay</v>
          </cell>
        </row>
        <row r="4233">
          <cell r="J4233" t="str">
            <v>ID -pt. coda indonesia-03/2022</v>
          </cell>
          <cell r="K4233">
            <v>44627</v>
          </cell>
          <cell r="L4233" t="str">
            <v>Monthly Billing</v>
          </cell>
          <cell r="M4233">
            <v>20</v>
          </cell>
          <cell r="N4233">
            <v>20</v>
          </cell>
          <cell r="O4233"/>
          <cell r="P4233" t="str">
            <v>Mar/2022</v>
          </cell>
          <cell r="Q4233">
            <v>20</v>
          </cell>
          <cell r="R4233">
            <v>1425</v>
          </cell>
          <cell r="S4233">
            <v>0</v>
          </cell>
          <cell r="T4233" t="str">
            <v>Active</v>
          </cell>
          <cell r="U4233" t="str">
            <v>Masspay</v>
          </cell>
        </row>
        <row r="4234">
          <cell r="J4234" t="str">
            <v>ID -pt. coda indonesia-04/2022</v>
          </cell>
          <cell r="K4234">
            <v>44658</v>
          </cell>
          <cell r="L4234" t="str">
            <v>Monthly Billing</v>
          </cell>
          <cell r="M4234">
            <v>20</v>
          </cell>
          <cell r="N4234">
            <v>20</v>
          </cell>
          <cell r="O4234"/>
          <cell r="P4234" t="str">
            <v>Apr/2022</v>
          </cell>
          <cell r="Q4234">
            <v>20</v>
          </cell>
          <cell r="R4234">
            <v>1394</v>
          </cell>
          <cell r="S4234">
            <v>0</v>
          </cell>
          <cell r="T4234" t="str">
            <v>Active</v>
          </cell>
          <cell r="U4234" t="str">
            <v>Masspay</v>
          </cell>
        </row>
        <row r="4235">
          <cell r="J4235" t="str">
            <v>ID -pt. coda indonesia-05/2022</v>
          </cell>
          <cell r="K4235">
            <v>44688</v>
          </cell>
          <cell r="L4235" t="str">
            <v>Monthly Billing</v>
          </cell>
          <cell r="M4235">
            <v>10</v>
          </cell>
          <cell r="N4235">
            <v>10</v>
          </cell>
          <cell r="O4235"/>
          <cell r="P4235" t="str">
            <v>May/2022</v>
          </cell>
          <cell r="Q4235">
            <v>10</v>
          </cell>
          <cell r="R4235">
            <v>1364</v>
          </cell>
          <cell r="S4235">
            <v>0</v>
          </cell>
          <cell r="T4235" t="str">
            <v>Active</v>
          </cell>
          <cell r="U4235" t="str">
            <v>Masspay</v>
          </cell>
        </row>
        <row r="4236">
          <cell r="J4236" t="str">
            <v>ID -pt. coda indonesia-06/2022</v>
          </cell>
          <cell r="K4236">
            <v>44719</v>
          </cell>
          <cell r="L4236" t="str">
            <v>Monthly Billing</v>
          </cell>
          <cell r="M4236">
            <v>20</v>
          </cell>
          <cell r="N4236">
            <v>20</v>
          </cell>
          <cell r="O4236"/>
          <cell r="P4236" t="str">
            <v>Jun/2022</v>
          </cell>
          <cell r="Q4236">
            <v>20</v>
          </cell>
          <cell r="R4236">
            <v>1333</v>
          </cell>
          <cell r="S4236">
            <v>0</v>
          </cell>
          <cell r="T4236" t="str">
            <v>Active</v>
          </cell>
          <cell r="U4236" t="str">
            <v>Masspay</v>
          </cell>
        </row>
        <row r="4237">
          <cell r="J4237" t="str">
            <v>ID-pt. coda-07/2022</v>
          </cell>
          <cell r="K4237">
            <v>44749</v>
          </cell>
          <cell r="L4237" t="str">
            <v>Monthly Billing</v>
          </cell>
          <cell r="M4237">
            <v>20</v>
          </cell>
          <cell r="N4237">
            <v>20</v>
          </cell>
          <cell r="O4237"/>
          <cell r="P4237" t="str">
            <v>Jul/2022</v>
          </cell>
          <cell r="Q4237">
            <v>20</v>
          </cell>
          <cell r="R4237">
            <v>1303</v>
          </cell>
          <cell r="S4237">
            <v>0</v>
          </cell>
          <cell r="T4237" t="str">
            <v>Active</v>
          </cell>
          <cell r="U4237" t="str">
            <v>Masspay</v>
          </cell>
        </row>
        <row r="4238">
          <cell r="J4238" t="str">
            <v>ID-pt. coda-08/2022</v>
          </cell>
          <cell r="K4238">
            <v>44780</v>
          </cell>
          <cell r="L4238" t="str">
            <v>Monthly Billing</v>
          </cell>
          <cell r="M4238">
            <v>45</v>
          </cell>
          <cell r="N4238">
            <v>45</v>
          </cell>
          <cell r="O4238"/>
          <cell r="P4238" t="str">
            <v>Aug/2022</v>
          </cell>
          <cell r="Q4238">
            <v>45</v>
          </cell>
          <cell r="R4238">
            <v>1272</v>
          </cell>
          <cell r="S4238">
            <v>0</v>
          </cell>
          <cell r="T4238" t="str">
            <v>Active</v>
          </cell>
          <cell r="U4238" t="str">
            <v>Masspay</v>
          </cell>
        </row>
        <row r="4239">
          <cell r="J4239" t="str">
            <v>ID-pt. coda-09/2022</v>
          </cell>
          <cell r="K4239">
            <v>44811</v>
          </cell>
          <cell r="L4239" t="str">
            <v>Monthly Billing</v>
          </cell>
          <cell r="M4239">
            <v>20</v>
          </cell>
          <cell r="N4239">
            <v>20</v>
          </cell>
          <cell r="O4239"/>
          <cell r="P4239" t="str">
            <v>Sep/2022</v>
          </cell>
          <cell r="Q4239">
            <v>20</v>
          </cell>
          <cell r="R4239">
            <v>1241</v>
          </cell>
          <cell r="S4239">
            <v>0</v>
          </cell>
          <cell r="T4239" t="str">
            <v>Active</v>
          </cell>
          <cell r="U4239" t="str">
            <v>Masspay</v>
          </cell>
        </row>
        <row r="4240">
          <cell r="J4240" t="str">
            <v>ID-pt. coda-10/2022</v>
          </cell>
          <cell r="K4240">
            <v>44841</v>
          </cell>
          <cell r="L4240" t="str">
            <v>Monthly Billing</v>
          </cell>
          <cell r="M4240">
            <v>20</v>
          </cell>
          <cell r="N4240">
            <v>20</v>
          </cell>
          <cell r="O4240"/>
          <cell r="P4240" t="str">
            <v>Oct/2022</v>
          </cell>
          <cell r="Q4240">
            <v>20</v>
          </cell>
          <cell r="R4240">
            <v>1211</v>
          </cell>
          <cell r="S4240">
            <v>0</v>
          </cell>
          <cell r="T4240" t="str">
            <v>Active</v>
          </cell>
          <cell r="U4240" t="str">
            <v>Masspay</v>
          </cell>
        </row>
        <row r="4241">
          <cell r="J4241" t="str">
            <v>ID -pt. coda indonesia-CR-11/2022</v>
          </cell>
          <cell r="K4241">
            <v>44902</v>
          </cell>
          <cell r="L4241" t="str">
            <v>Monthly Billing</v>
          </cell>
          <cell r="M4241">
            <v>-20002.5</v>
          </cell>
          <cell r="N4241">
            <v>-20002.5</v>
          </cell>
          <cell r="O4241"/>
          <cell r="P4241" t="str">
            <v>Nov/2022</v>
          </cell>
          <cell r="Q4241">
            <v>20002.5</v>
          </cell>
          <cell r="R4241">
            <v>1150</v>
          </cell>
          <cell r="S4241">
            <v>0</v>
          </cell>
          <cell r="T4241" t="str">
            <v>Active</v>
          </cell>
          <cell r="U4241" t="str">
            <v>Masspay</v>
          </cell>
        </row>
        <row r="4242">
          <cell r="J4242" t="str">
            <v>ID -pt. coda indonesia-11/2022</v>
          </cell>
          <cell r="K4242">
            <v>44907</v>
          </cell>
          <cell r="L4242" t="str">
            <v>Monthly Billing</v>
          </cell>
          <cell r="M4242">
            <v>10</v>
          </cell>
          <cell r="N4242">
            <v>10</v>
          </cell>
          <cell r="O4242"/>
          <cell r="P4242" t="str">
            <v>Nov/2022</v>
          </cell>
          <cell r="Q4242">
            <v>10</v>
          </cell>
          <cell r="R4242">
            <v>1145</v>
          </cell>
          <cell r="S4242">
            <v>0</v>
          </cell>
          <cell r="T4242" t="str">
            <v>Active</v>
          </cell>
          <cell r="U4242" t="str">
            <v>Masspay</v>
          </cell>
        </row>
        <row r="4243">
          <cell r="J4243" t="str">
            <v>ID-pt. coda indonesia-CR-01/2023</v>
          </cell>
          <cell r="K4243"/>
          <cell r="L4243" t="str">
            <v>Monthly Billing</v>
          </cell>
          <cell r="M4243">
            <v>-17963.099999999999</v>
          </cell>
          <cell r="N4243">
            <v>-17963.099999999999</v>
          </cell>
          <cell r="O4243"/>
          <cell r="P4243" t="str">
            <v>Jan/2023</v>
          </cell>
          <cell r="Q4243">
            <v>-17963.099999999999</v>
          </cell>
          <cell r="R4243"/>
          <cell r="S4243">
            <v>0</v>
          </cell>
          <cell r="T4243" t="str">
            <v>Active</v>
          </cell>
          <cell r="U4243" t="str">
            <v>Masspay</v>
          </cell>
        </row>
        <row r="4244">
          <cell r="J4244" t="str">
            <v>ID-pt. coda indonesia-01/2023</v>
          </cell>
          <cell r="K4244">
            <v>44970</v>
          </cell>
          <cell r="L4244" t="str">
            <v>Monthly Billing</v>
          </cell>
          <cell r="M4244">
            <v>20</v>
          </cell>
          <cell r="N4244">
            <v>235</v>
          </cell>
          <cell r="O4244"/>
          <cell r="P4244" t="str">
            <v>Jan/2023</v>
          </cell>
          <cell r="Q4244">
            <v>20</v>
          </cell>
          <cell r="R4244">
            <v>1082</v>
          </cell>
          <cell r="S4244">
            <v>0</v>
          </cell>
          <cell r="T4244" t="str">
            <v>Active</v>
          </cell>
          <cell r="U4244" t="str">
            <v>Masspay</v>
          </cell>
        </row>
        <row r="4245">
          <cell r="J4245" t="str">
            <v>SG-pt. top remit-01/2023</v>
          </cell>
          <cell r="K4245">
            <v>44980</v>
          </cell>
          <cell r="L4245" t="str">
            <v>Monthly Billing</v>
          </cell>
          <cell r="M4245">
            <v>2000</v>
          </cell>
          <cell r="N4245">
            <v>2000</v>
          </cell>
          <cell r="O4245"/>
          <cell r="P4245" t="str">
            <v>Jan/2023</v>
          </cell>
          <cell r="Q4245">
            <v>2000</v>
          </cell>
          <cell r="R4245">
            <v>1072</v>
          </cell>
          <cell r="S4245">
            <v>0</v>
          </cell>
          <cell r="T4245" t="str">
            <v>Active</v>
          </cell>
          <cell r="U4245" t="str">
            <v>Masspay</v>
          </cell>
        </row>
        <row r="4246">
          <cell r="J4246" t="str">
            <v>SG-pt. top remit-02/2023</v>
          </cell>
          <cell r="K4246">
            <v>44992</v>
          </cell>
          <cell r="L4246" t="str">
            <v>Monthly Billing</v>
          </cell>
          <cell r="M4246">
            <v>2000</v>
          </cell>
          <cell r="N4246">
            <v>4000</v>
          </cell>
          <cell r="O4246"/>
          <cell r="P4246" t="str">
            <v>Feb/2023</v>
          </cell>
          <cell r="Q4246">
            <v>2000</v>
          </cell>
          <cell r="R4246">
            <v>1060</v>
          </cell>
          <cell r="S4246">
            <v>0</v>
          </cell>
          <cell r="T4246" t="str">
            <v>Active</v>
          </cell>
          <cell r="U4246" t="str">
            <v>Masspay</v>
          </cell>
        </row>
        <row r="4247">
          <cell r="J4247" t="str">
            <v>SG-pt. top remit-03/2023</v>
          </cell>
          <cell r="K4247">
            <v>45023</v>
          </cell>
          <cell r="L4247" t="str">
            <v>Monthly Billing</v>
          </cell>
          <cell r="M4247">
            <v>2000</v>
          </cell>
          <cell r="N4247">
            <v>6000</v>
          </cell>
          <cell r="O4247"/>
          <cell r="P4247" t="str">
            <v>Mar/2023</v>
          </cell>
          <cell r="Q4247">
            <v>2000</v>
          </cell>
          <cell r="R4247">
            <v>1029</v>
          </cell>
          <cell r="S4247">
            <v>0</v>
          </cell>
          <cell r="T4247" t="str">
            <v>Active</v>
          </cell>
          <cell r="U4247" t="str">
            <v>Masspay</v>
          </cell>
        </row>
        <row r="4248">
          <cell r="J4248" t="str">
            <v>SG-pt. top remit-04/2023</v>
          </cell>
          <cell r="K4248">
            <v>45054</v>
          </cell>
          <cell r="L4248" t="str">
            <v>Monthly Billing</v>
          </cell>
          <cell r="M4248">
            <v>2000</v>
          </cell>
          <cell r="N4248">
            <v>8000</v>
          </cell>
          <cell r="O4248"/>
          <cell r="P4248" t="str">
            <v>Apr/2023</v>
          </cell>
          <cell r="Q4248">
            <v>2000</v>
          </cell>
          <cell r="R4248">
            <v>998</v>
          </cell>
          <cell r="S4248">
            <v>0</v>
          </cell>
          <cell r="T4248" t="str">
            <v>Active</v>
          </cell>
          <cell r="U4248" t="str">
            <v>Masspay</v>
          </cell>
        </row>
        <row r="4249">
          <cell r="J4249" t="str">
            <v>SG-pt. top remit-05/2023</v>
          </cell>
          <cell r="K4249">
            <v>45084</v>
          </cell>
          <cell r="L4249" t="str">
            <v>Monthly Billing</v>
          </cell>
          <cell r="M4249">
            <v>2000</v>
          </cell>
          <cell r="N4249">
            <v>10000</v>
          </cell>
          <cell r="O4249"/>
          <cell r="P4249" t="str">
            <v>May/2023</v>
          </cell>
          <cell r="Q4249">
            <v>2000</v>
          </cell>
          <cell r="R4249">
            <v>968</v>
          </cell>
          <cell r="S4249">
            <v>0</v>
          </cell>
          <cell r="T4249" t="str">
            <v>Active</v>
          </cell>
          <cell r="U4249" t="str">
            <v>Masspay</v>
          </cell>
        </row>
        <row r="4250">
          <cell r="J4250" t="str">
            <v>SG-pt. top remit-06/2023</v>
          </cell>
          <cell r="K4250">
            <v>45114</v>
          </cell>
          <cell r="L4250" t="str">
            <v>Monthly Billing</v>
          </cell>
          <cell r="M4250">
            <v>2000</v>
          </cell>
          <cell r="N4250">
            <v>12000</v>
          </cell>
          <cell r="O4250"/>
          <cell r="P4250" t="str">
            <v>Jun/2023</v>
          </cell>
          <cell r="Q4250">
            <v>2000</v>
          </cell>
          <cell r="R4250">
            <v>938</v>
          </cell>
          <cell r="S4250">
            <v>0</v>
          </cell>
          <cell r="T4250" t="str">
            <v>Active</v>
          </cell>
          <cell r="U4250" t="str">
            <v>Masspay</v>
          </cell>
        </row>
        <row r="4251">
          <cell r="J4251" t="str">
            <v>SG-pt. top remit-11/2022</v>
          </cell>
          <cell r="K4251">
            <v>44907</v>
          </cell>
          <cell r="L4251" t="str">
            <v>Monthly Billing</v>
          </cell>
          <cell r="M4251">
            <v>4</v>
          </cell>
          <cell r="N4251">
            <v>4</v>
          </cell>
          <cell r="O4251"/>
          <cell r="P4251" t="str">
            <v>Nov/2022</v>
          </cell>
          <cell r="Q4251">
            <v>4</v>
          </cell>
          <cell r="R4251">
            <v>1145</v>
          </cell>
          <cell r="S4251">
            <v>0</v>
          </cell>
          <cell r="T4251" t="str">
            <v>Active</v>
          </cell>
          <cell r="U4251" t="str">
            <v>Masspay</v>
          </cell>
        </row>
        <row r="4252">
          <cell r="J4252" t="str">
            <v>SG-pt. top remit-12/2022</v>
          </cell>
          <cell r="K4252">
            <v>44956</v>
          </cell>
          <cell r="L4252" t="str">
            <v>Monthly Billing</v>
          </cell>
          <cell r="M4252">
            <v>116.5</v>
          </cell>
          <cell r="N4252">
            <v>116.5</v>
          </cell>
          <cell r="O4252"/>
          <cell r="P4252" t="str">
            <v>Dec/2022</v>
          </cell>
          <cell r="Q4252">
            <v>116.5</v>
          </cell>
          <cell r="R4252">
            <v>1096</v>
          </cell>
          <cell r="S4252">
            <v>0</v>
          </cell>
          <cell r="T4252" t="str">
            <v>Active</v>
          </cell>
          <cell r="U4252" t="str">
            <v>Masspay</v>
          </cell>
        </row>
        <row r="4253">
          <cell r="J4253" t="str">
            <v>SG-Qatar National Bank (Q.P.S.C.)-07/2025</v>
          </cell>
          <cell r="K4253">
            <v>45880</v>
          </cell>
          <cell r="L4253" t="str">
            <v>Monthly Billing</v>
          </cell>
          <cell r="M4253">
            <v>135.5</v>
          </cell>
          <cell r="N4253">
            <v>135.5</v>
          </cell>
          <cell r="O4253"/>
          <cell r="P4253" t="str">
            <v>Jul/2025</v>
          </cell>
          <cell r="Q4253">
            <v>135.5</v>
          </cell>
          <cell r="R4253">
            <v>172</v>
          </cell>
          <cell r="S4253">
            <v>0</v>
          </cell>
          <cell r="T4253" t="str">
            <v>Active</v>
          </cell>
          <cell r="U4253" t="str">
            <v>Masspay</v>
          </cell>
        </row>
        <row r="4254">
          <cell r="J4254" t="str">
            <v>SG-Qatar National Bank (Q.P.S.C.)-08/2025</v>
          </cell>
          <cell r="K4254">
            <v>45908</v>
          </cell>
          <cell r="L4254" t="str">
            <v>Monthly Billing</v>
          </cell>
          <cell r="M4254">
            <v>113.25</v>
          </cell>
          <cell r="N4254">
            <v>248.75</v>
          </cell>
          <cell r="O4254">
            <v>0</v>
          </cell>
          <cell r="P4254" t="str">
            <v>Aug/2025</v>
          </cell>
          <cell r="Q4254">
            <v>113.25</v>
          </cell>
          <cell r="R4254">
            <v>144</v>
          </cell>
          <cell r="S4254">
            <v>0</v>
          </cell>
          <cell r="T4254" t="str">
            <v>Active</v>
          </cell>
          <cell r="U4254" t="str">
            <v>Masspay</v>
          </cell>
        </row>
        <row r="4255">
          <cell r="J4255" t="str">
            <v>SG-Qatar National Bank (Q.P.S.C.)-09/2025</v>
          </cell>
          <cell r="K4255">
            <v>45938</v>
          </cell>
          <cell r="L4255" t="str">
            <v>Monthly Billing</v>
          </cell>
          <cell r="M4255">
            <v>183.75</v>
          </cell>
          <cell r="N4255">
            <v>183.75</v>
          </cell>
          <cell r="O4255">
            <v>0</v>
          </cell>
          <cell r="P4255" t="str">
            <v>Sep/2025</v>
          </cell>
          <cell r="Q4255">
            <v>183.75</v>
          </cell>
          <cell r="R4255">
            <v>114</v>
          </cell>
          <cell r="S4255">
            <v>0</v>
          </cell>
          <cell r="T4255" t="str">
            <v>Active</v>
          </cell>
          <cell r="U4255" t="str">
            <v>Masspay</v>
          </cell>
        </row>
        <row r="4256">
          <cell r="J4256" t="str">
            <v>SG-Qatar National Bank (Q.P.S.C.)-10/2025</v>
          </cell>
          <cell r="K4256">
            <v>45971</v>
          </cell>
          <cell r="L4256" t="str">
            <v>Monthly Billing</v>
          </cell>
          <cell r="M4256">
            <v>226.5</v>
          </cell>
          <cell r="N4256">
            <v>226.5</v>
          </cell>
          <cell r="O4256">
            <v>0</v>
          </cell>
          <cell r="P4256" t="str">
            <v>Oct/2025</v>
          </cell>
          <cell r="Q4256">
            <v>226.5</v>
          </cell>
          <cell r="R4256">
            <v>81</v>
          </cell>
          <cell r="S4256">
            <v>0</v>
          </cell>
          <cell r="T4256" t="str">
            <v>Active</v>
          </cell>
          <cell r="U4256" t="str">
            <v>Masspay</v>
          </cell>
        </row>
        <row r="4257">
          <cell r="J4257" t="str">
            <v>SG-Qatar National Bank (Q.P.S.C.)-11/2025</v>
          </cell>
          <cell r="K4257">
            <v>45999</v>
          </cell>
          <cell r="L4257" t="str">
            <v>Monthly Billing</v>
          </cell>
          <cell r="M4257">
            <v>233.25</v>
          </cell>
          <cell r="N4257">
            <v>233.25</v>
          </cell>
          <cell r="O4257">
            <v>0</v>
          </cell>
          <cell r="P4257" t="str">
            <v>Nov/2025</v>
          </cell>
          <cell r="Q4257">
            <v>233.25</v>
          </cell>
          <cell r="R4257">
            <v>53</v>
          </cell>
          <cell r="S4257">
            <v>0</v>
          </cell>
          <cell r="T4257" t="str">
            <v>Active</v>
          </cell>
          <cell r="U4257" t="str">
            <v>Masspay</v>
          </cell>
        </row>
        <row r="4258">
          <cell r="J4258" t="str">
            <v>SG-Qatar National Bank (Q.P.S.C.)-12/2025</v>
          </cell>
          <cell r="K4258">
            <v>46034</v>
          </cell>
          <cell r="L4258" t="str">
            <v>Monthly Billing</v>
          </cell>
          <cell r="M4258">
            <v>317.75</v>
          </cell>
          <cell r="N4258">
            <v>317.75</v>
          </cell>
          <cell r="O4258">
            <v>0</v>
          </cell>
          <cell r="P4258" t="str">
            <v>Dec/2025</v>
          </cell>
          <cell r="Q4258">
            <v>317.75</v>
          </cell>
          <cell r="R4258">
            <v>18</v>
          </cell>
          <cell r="S4258">
            <v>0</v>
          </cell>
          <cell r="T4258" t="str">
            <v>Active</v>
          </cell>
          <cell r="U4258" t="str">
            <v>Masspay</v>
          </cell>
        </row>
        <row r="4259">
          <cell r="J4259" t="str">
            <v>US-AD-Qolo-05-2024</v>
          </cell>
          <cell r="K4259">
            <v>45448</v>
          </cell>
          <cell r="L4259" t="str">
            <v>Setup Fee Invoice</v>
          </cell>
          <cell r="M4259">
            <v>5000</v>
          </cell>
          <cell r="N4259">
            <v>5000</v>
          </cell>
          <cell r="O4259">
            <v>0</v>
          </cell>
          <cell r="P4259" t="str">
            <v>May/2024</v>
          </cell>
          <cell r="Q4259">
            <v>5000</v>
          </cell>
          <cell r="R4259">
            <v>604</v>
          </cell>
          <cell r="S4259">
            <v>0</v>
          </cell>
          <cell r="T4259" t="str">
            <v>Active</v>
          </cell>
          <cell r="U4259" t="str">
            <v>Masspay</v>
          </cell>
        </row>
        <row r="4260">
          <cell r="J4260" t="str">
            <v>US-Qolo-05/2024</v>
          </cell>
          <cell r="K4260">
            <v>45453</v>
          </cell>
          <cell r="L4260" t="str">
            <v>Monthly Billing</v>
          </cell>
          <cell r="M4260">
            <v>3500</v>
          </cell>
          <cell r="N4260">
            <v>3501</v>
          </cell>
          <cell r="O4260"/>
          <cell r="P4260" t="str">
            <v>May/2024</v>
          </cell>
          <cell r="Q4260">
            <v>3500</v>
          </cell>
          <cell r="R4260">
            <v>599</v>
          </cell>
          <cell r="S4260">
            <v>0</v>
          </cell>
          <cell r="T4260" t="str">
            <v>Active</v>
          </cell>
          <cell r="U4260" t="str">
            <v>Masspay</v>
          </cell>
        </row>
        <row r="4261">
          <cell r="J4261" t="str">
            <v>US-Qolo-06/2024</v>
          </cell>
          <cell r="K4261">
            <v>45481</v>
          </cell>
          <cell r="L4261" t="str">
            <v>Monthly Billing</v>
          </cell>
          <cell r="M4261">
            <v>3500</v>
          </cell>
          <cell r="N4261">
            <v>3500</v>
          </cell>
          <cell r="O4261"/>
          <cell r="P4261" t="str">
            <v>Jun/2024</v>
          </cell>
          <cell r="Q4261">
            <v>3500</v>
          </cell>
          <cell r="R4261">
            <v>571</v>
          </cell>
          <cell r="S4261">
            <v>0</v>
          </cell>
          <cell r="T4261" t="str">
            <v>Active</v>
          </cell>
          <cell r="U4261" t="str">
            <v>Masspay</v>
          </cell>
        </row>
        <row r="4262">
          <cell r="J4262" t="str">
            <v>US-Qolo-07/2024</v>
          </cell>
          <cell r="K4262">
            <v>45513</v>
          </cell>
          <cell r="L4262" t="str">
            <v>Monthly Billing</v>
          </cell>
          <cell r="M4262">
            <v>3500</v>
          </cell>
          <cell r="N4262">
            <v>7000</v>
          </cell>
          <cell r="O4262"/>
          <cell r="P4262" t="str">
            <v>Jul/2024</v>
          </cell>
          <cell r="Q4262">
            <v>3500</v>
          </cell>
          <cell r="R4262">
            <v>539</v>
          </cell>
          <cell r="S4262">
            <v>0</v>
          </cell>
          <cell r="T4262" t="str">
            <v>Active</v>
          </cell>
          <cell r="U4262" t="str">
            <v>Masspay</v>
          </cell>
        </row>
        <row r="4263">
          <cell r="J4263" t="str">
            <v>US-Qolo-08/2024</v>
          </cell>
          <cell r="K4263">
            <v>45545</v>
          </cell>
          <cell r="L4263" t="str">
            <v>Monthly Billing</v>
          </cell>
          <cell r="M4263">
            <v>3500</v>
          </cell>
          <cell r="N4263">
            <v>3500</v>
          </cell>
          <cell r="O4263"/>
          <cell r="P4263" t="str">
            <v>Aug/2024</v>
          </cell>
          <cell r="Q4263">
            <v>3500</v>
          </cell>
          <cell r="R4263">
            <v>507</v>
          </cell>
          <cell r="S4263">
            <v>0</v>
          </cell>
          <cell r="T4263" t="str">
            <v>Active</v>
          </cell>
          <cell r="U4263" t="str">
            <v>Masspay</v>
          </cell>
        </row>
        <row r="4264">
          <cell r="J4264" t="str">
            <v>US-Qolo-09/2024</v>
          </cell>
          <cell r="K4264">
            <v>45617</v>
          </cell>
          <cell r="L4264" t="str">
            <v>Monthly Billing</v>
          </cell>
          <cell r="M4264">
            <v>3500</v>
          </cell>
          <cell r="N4264">
            <v>3500</v>
          </cell>
          <cell r="O4264"/>
          <cell r="P4264" t="str">
            <v>Sep/2024</v>
          </cell>
          <cell r="Q4264">
            <v>3500</v>
          </cell>
          <cell r="R4264">
            <v>435</v>
          </cell>
          <cell r="S4264">
            <v>0</v>
          </cell>
          <cell r="T4264" t="str">
            <v>Active</v>
          </cell>
          <cell r="U4264" t="str">
            <v>Masspay</v>
          </cell>
        </row>
        <row r="4265">
          <cell r="J4265" t="str">
            <v>US-Qolo-10/2024</v>
          </cell>
          <cell r="K4265">
            <v>45617</v>
          </cell>
          <cell r="L4265" t="str">
            <v>Monthly Billing</v>
          </cell>
          <cell r="M4265">
            <v>3500</v>
          </cell>
          <cell r="N4265">
            <v>3500</v>
          </cell>
          <cell r="O4265"/>
          <cell r="P4265" t="str">
            <v>Oct/2024</v>
          </cell>
          <cell r="Q4265">
            <v>3500</v>
          </cell>
          <cell r="R4265">
            <v>435</v>
          </cell>
          <cell r="S4265">
            <v>0</v>
          </cell>
          <cell r="T4265" t="str">
            <v>Active</v>
          </cell>
          <cell r="U4265" t="str">
            <v>Masspay</v>
          </cell>
        </row>
        <row r="4266">
          <cell r="J4266" t="str">
            <v>US-Qolo-11/2024</v>
          </cell>
          <cell r="K4266">
            <v>45635</v>
          </cell>
          <cell r="L4266" t="str">
            <v>Monthly Billing</v>
          </cell>
          <cell r="M4266">
            <v>3500</v>
          </cell>
          <cell r="N4266">
            <v>3500</v>
          </cell>
          <cell r="O4266"/>
          <cell r="P4266" t="str">
            <v>Nov/2024</v>
          </cell>
          <cell r="Q4266">
            <v>3500</v>
          </cell>
          <cell r="R4266">
            <v>417</v>
          </cell>
          <cell r="S4266">
            <v>0</v>
          </cell>
          <cell r="T4266" t="str">
            <v>Active</v>
          </cell>
          <cell r="U4266" t="str">
            <v>Masspay</v>
          </cell>
        </row>
        <row r="4267">
          <cell r="J4267" t="str">
            <v>US-Qolo-12/2024</v>
          </cell>
          <cell r="K4267">
            <v>45667</v>
          </cell>
          <cell r="L4267" t="str">
            <v>Monthly Billing</v>
          </cell>
          <cell r="M4267">
            <v>3500</v>
          </cell>
          <cell r="N4267">
            <v>14000</v>
          </cell>
          <cell r="O4267"/>
          <cell r="P4267" t="str">
            <v>Dec/2024</v>
          </cell>
          <cell r="Q4267">
            <v>3500</v>
          </cell>
          <cell r="R4267">
            <v>385</v>
          </cell>
          <cell r="S4267">
            <v>0</v>
          </cell>
          <cell r="T4267" t="str">
            <v>Active</v>
          </cell>
          <cell r="U4267" t="str">
            <v>Masspay</v>
          </cell>
        </row>
        <row r="4268">
          <cell r="J4268" t="str">
            <v>US-Qolo-01/2025</v>
          </cell>
          <cell r="K4268">
            <v>45698</v>
          </cell>
          <cell r="L4268" t="str">
            <v>Monthly Billing</v>
          </cell>
          <cell r="M4268">
            <v>3500</v>
          </cell>
          <cell r="N4268">
            <v>3500</v>
          </cell>
          <cell r="O4268"/>
          <cell r="P4268" t="str">
            <v>Jan/2025</v>
          </cell>
          <cell r="Q4268">
            <v>3500</v>
          </cell>
          <cell r="R4268">
            <v>354</v>
          </cell>
          <cell r="S4268">
            <v>0</v>
          </cell>
          <cell r="T4268" t="str">
            <v>Active</v>
          </cell>
          <cell r="U4268" t="str">
            <v>Masspay</v>
          </cell>
        </row>
        <row r="4269">
          <cell r="J4269" t="str">
            <v>US-Qolo-02/2025</v>
          </cell>
          <cell r="K4269">
            <v>45726</v>
          </cell>
          <cell r="L4269" t="str">
            <v>Monthly Billing</v>
          </cell>
          <cell r="M4269">
            <v>3500</v>
          </cell>
          <cell r="N4269">
            <v>7000</v>
          </cell>
          <cell r="O4269"/>
          <cell r="P4269" t="str">
            <v>Feb/2025</v>
          </cell>
          <cell r="Q4269">
            <v>3500</v>
          </cell>
          <cell r="R4269">
            <v>326</v>
          </cell>
          <cell r="S4269">
            <v>0</v>
          </cell>
          <cell r="T4269" t="str">
            <v>Active</v>
          </cell>
          <cell r="U4269" t="str">
            <v>Masspay</v>
          </cell>
        </row>
        <row r="4270">
          <cell r="J4270" t="str">
            <v>US-Qolo-03/2025</v>
          </cell>
          <cell r="K4270">
            <v>45755</v>
          </cell>
          <cell r="L4270" t="str">
            <v>Monthly Billing</v>
          </cell>
          <cell r="M4270">
            <v>3500</v>
          </cell>
          <cell r="N4270">
            <v>3500</v>
          </cell>
          <cell r="O4270"/>
          <cell r="P4270" t="str">
            <v>Mar/2025</v>
          </cell>
          <cell r="Q4270">
            <v>3500</v>
          </cell>
          <cell r="R4270">
            <v>297</v>
          </cell>
          <cell r="S4270">
            <v>0</v>
          </cell>
          <cell r="T4270" t="str">
            <v>Active</v>
          </cell>
          <cell r="U4270" t="str">
            <v>Masspay</v>
          </cell>
        </row>
        <row r="4271">
          <cell r="J4271" t="str">
            <v>US-Qolo-04/2025</v>
          </cell>
          <cell r="K4271">
            <v>45786</v>
          </cell>
          <cell r="L4271" t="str">
            <v>Monthly Billing</v>
          </cell>
          <cell r="M4271">
            <v>3500</v>
          </cell>
          <cell r="N4271">
            <v>3500</v>
          </cell>
          <cell r="O4271"/>
          <cell r="P4271" t="str">
            <v>Apr/2025</v>
          </cell>
          <cell r="Q4271">
            <v>3500</v>
          </cell>
          <cell r="R4271">
            <v>266</v>
          </cell>
          <cell r="S4271">
            <v>0</v>
          </cell>
          <cell r="T4271" t="str">
            <v>Active</v>
          </cell>
          <cell r="U4271" t="str">
            <v>Masspay</v>
          </cell>
        </row>
        <row r="4272">
          <cell r="J4272" t="str">
            <v>US-Qolo-05/2025</v>
          </cell>
          <cell r="K4272">
            <v>45817</v>
          </cell>
          <cell r="L4272" t="str">
            <v>Monthly Billing</v>
          </cell>
          <cell r="M4272">
            <v>3500</v>
          </cell>
          <cell r="N4272">
            <v>3500</v>
          </cell>
          <cell r="O4272"/>
          <cell r="P4272" t="str">
            <v>May/2025</v>
          </cell>
          <cell r="Q4272">
            <v>3500</v>
          </cell>
          <cell r="R4272">
            <v>235</v>
          </cell>
          <cell r="S4272">
            <v>0</v>
          </cell>
          <cell r="T4272" t="str">
            <v>Active</v>
          </cell>
          <cell r="U4272" t="str">
            <v>Masspay</v>
          </cell>
        </row>
        <row r="4273">
          <cell r="J4273" t="str">
            <v>US-Qolo-06/2025</v>
          </cell>
          <cell r="K4273">
            <v>45846</v>
          </cell>
          <cell r="L4273" t="str">
            <v>Monthly Billing</v>
          </cell>
          <cell r="M4273">
            <v>3500</v>
          </cell>
          <cell r="N4273">
            <v>3500</v>
          </cell>
          <cell r="O4273"/>
          <cell r="P4273" t="str">
            <v>Jun/2025</v>
          </cell>
          <cell r="Q4273">
            <v>3500</v>
          </cell>
          <cell r="R4273">
            <v>206</v>
          </cell>
          <cell r="S4273">
            <v>0</v>
          </cell>
          <cell r="T4273" t="str">
            <v>Active</v>
          </cell>
          <cell r="U4273" t="str">
            <v>Masspay</v>
          </cell>
        </row>
        <row r="4274">
          <cell r="J4274" t="str">
            <v>US-Qolo-07/2025</v>
          </cell>
          <cell r="K4274">
            <v>45877</v>
          </cell>
          <cell r="L4274" t="str">
            <v>Monthly Billing</v>
          </cell>
          <cell r="M4274">
            <v>3500</v>
          </cell>
          <cell r="N4274">
            <v>7000</v>
          </cell>
          <cell r="O4274">
            <v>0</v>
          </cell>
          <cell r="P4274" t="str">
            <v>Jul/2025</v>
          </cell>
          <cell r="Q4274">
            <v>3500</v>
          </cell>
          <cell r="R4274">
            <v>175</v>
          </cell>
          <cell r="S4274">
            <v>0</v>
          </cell>
          <cell r="T4274" t="str">
            <v>Active</v>
          </cell>
          <cell r="U4274" t="str">
            <v>Masspay</v>
          </cell>
        </row>
        <row r="4275">
          <cell r="J4275" t="str">
            <v>US-Qolo-08/2025</v>
          </cell>
          <cell r="K4275">
            <v>45908</v>
          </cell>
          <cell r="L4275" t="str">
            <v>Monthly Billing</v>
          </cell>
          <cell r="M4275">
            <v>3500</v>
          </cell>
          <cell r="N4275">
            <v>3500</v>
          </cell>
          <cell r="O4275">
            <v>0</v>
          </cell>
          <cell r="P4275" t="str">
            <v>Aug/2025</v>
          </cell>
          <cell r="Q4275">
            <v>3500</v>
          </cell>
          <cell r="R4275">
            <v>144</v>
          </cell>
          <cell r="S4275">
            <v>0</v>
          </cell>
          <cell r="T4275" t="str">
            <v>Active</v>
          </cell>
          <cell r="U4275" t="str">
            <v>Masspay</v>
          </cell>
        </row>
        <row r="4276">
          <cell r="J4276" t="str">
            <v>US-Qolo-09/2025</v>
          </cell>
          <cell r="K4276">
            <v>45938</v>
          </cell>
          <cell r="L4276" t="str">
            <v>Monthly Billing</v>
          </cell>
          <cell r="M4276">
            <v>3500</v>
          </cell>
          <cell r="N4276">
            <v>3500</v>
          </cell>
          <cell r="O4276">
            <v>0</v>
          </cell>
          <cell r="P4276" t="str">
            <v>Sep/2025</v>
          </cell>
          <cell r="Q4276">
            <v>3500</v>
          </cell>
          <cell r="R4276">
            <v>114</v>
          </cell>
          <cell r="S4276">
            <v>0</v>
          </cell>
          <cell r="T4276" t="str">
            <v>Active</v>
          </cell>
          <cell r="U4276" t="str">
            <v>Masspay</v>
          </cell>
        </row>
        <row r="4277">
          <cell r="J4277" t="str">
            <v>US-Qolo-10/2025</v>
          </cell>
          <cell r="K4277">
            <v>45971</v>
          </cell>
          <cell r="L4277" t="str">
            <v>Monthly Billing</v>
          </cell>
          <cell r="M4277">
            <v>3500</v>
          </cell>
          <cell r="N4277">
            <v>3500</v>
          </cell>
          <cell r="O4277">
            <v>0</v>
          </cell>
          <cell r="P4277" t="str">
            <v>Oct/2025</v>
          </cell>
          <cell r="Q4277">
            <v>3500</v>
          </cell>
          <cell r="R4277">
            <v>81</v>
          </cell>
          <cell r="S4277">
            <v>0</v>
          </cell>
          <cell r="T4277" t="str">
            <v>Active</v>
          </cell>
          <cell r="U4277" t="str">
            <v>Masspay</v>
          </cell>
        </row>
        <row r="4278">
          <cell r="J4278" t="str">
            <v>US-Qolo-11/2025</v>
          </cell>
          <cell r="K4278">
            <v>45999</v>
          </cell>
          <cell r="L4278" t="str">
            <v>Monthly Billing</v>
          </cell>
          <cell r="M4278">
            <v>3500</v>
          </cell>
          <cell r="N4278">
            <v>3500</v>
          </cell>
          <cell r="O4278">
            <v>0</v>
          </cell>
          <cell r="P4278" t="str">
            <v>Nov/2025</v>
          </cell>
          <cell r="Q4278">
            <v>3500</v>
          </cell>
          <cell r="R4278">
            <v>53</v>
          </cell>
          <cell r="S4278">
            <v>0</v>
          </cell>
          <cell r="T4278" t="str">
            <v>Active</v>
          </cell>
          <cell r="U4278" t="str">
            <v>Masspay</v>
          </cell>
        </row>
        <row r="4279">
          <cell r="J4279" t="str">
            <v>US-Qolo-12/2025</v>
          </cell>
          <cell r="K4279">
            <v>46032</v>
          </cell>
          <cell r="L4279" t="str">
            <v>Monthly Billing</v>
          </cell>
          <cell r="M4279">
            <v>3500</v>
          </cell>
          <cell r="N4279">
            <v>3500</v>
          </cell>
          <cell r="O4279">
            <v>0</v>
          </cell>
          <cell r="P4279" t="str">
            <v>Dec/2025</v>
          </cell>
          <cell r="Q4279">
            <v>3500</v>
          </cell>
          <cell r="R4279">
            <v>20</v>
          </cell>
          <cell r="S4279">
            <v>0</v>
          </cell>
          <cell r="T4279" t="str">
            <v>Active</v>
          </cell>
          <cell r="U4279" t="str">
            <v>Masspay</v>
          </cell>
        </row>
        <row r="4280">
          <cell r="J4280" t="str">
            <v>US-Qolo-04/2024</v>
          </cell>
          <cell r="K4280">
            <v>45421</v>
          </cell>
          <cell r="L4280" t="str">
            <v>Monthly Billing</v>
          </cell>
          <cell r="M4280">
            <v>1</v>
          </cell>
          <cell r="N4280">
            <v>1</v>
          </cell>
          <cell r="O4280"/>
          <cell r="P4280" t="str">
            <v>Apr/2024</v>
          </cell>
          <cell r="Q4280">
            <v>1</v>
          </cell>
          <cell r="R4280">
            <v>631</v>
          </cell>
          <cell r="S4280">
            <v>0</v>
          </cell>
          <cell r="T4280" t="str">
            <v>Active</v>
          </cell>
          <cell r="U4280" t="str">
            <v>Masspay</v>
          </cell>
        </row>
        <row r="4281">
          <cell r="J4281" t="str">
            <v>EU-QUANTFIN-04/2023</v>
          </cell>
          <cell r="K4281">
            <v>45054</v>
          </cell>
          <cell r="L4281" t="str">
            <v>Monthly Billing</v>
          </cell>
          <cell r="M4281">
            <v>2500</v>
          </cell>
          <cell r="N4281">
            <v>2500</v>
          </cell>
          <cell r="O4281"/>
          <cell r="P4281" t="str">
            <v>Apr/2023</v>
          </cell>
          <cell r="Q4281">
            <v>2500</v>
          </cell>
          <cell r="R4281">
            <v>998</v>
          </cell>
          <cell r="S4281">
            <v>0</v>
          </cell>
          <cell r="T4281" t="str">
            <v>Active</v>
          </cell>
          <cell r="U4281" t="str">
            <v>Masspay</v>
          </cell>
        </row>
        <row r="4282">
          <cell r="J4282" t="str">
            <v>EU-QUANTFIN-05/2023</v>
          </cell>
          <cell r="K4282">
            <v>45084</v>
          </cell>
          <cell r="L4282" t="str">
            <v>Monthly Billing</v>
          </cell>
          <cell r="M4282">
            <v>2500</v>
          </cell>
          <cell r="N4282">
            <v>5000</v>
          </cell>
          <cell r="O4282"/>
          <cell r="P4282" t="str">
            <v>May/2023</v>
          </cell>
          <cell r="Q4282">
            <v>2500</v>
          </cell>
          <cell r="R4282">
            <v>968</v>
          </cell>
          <cell r="S4282">
            <v>0</v>
          </cell>
          <cell r="T4282" t="str">
            <v>Active</v>
          </cell>
          <cell r="U4282" t="str">
            <v>Masspay</v>
          </cell>
        </row>
        <row r="4283">
          <cell r="J4283" t="str">
            <v>EU-QUANTFIN-06/2023</v>
          </cell>
          <cell r="K4283">
            <v>45114</v>
          </cell>
          <cell r="L4283" t="str">
            <v>Monthly Billing</v>
          </cell>
          <cell r="M4283">
            <v>2500</v>
          </cell>
          <cell r="N4283">
            <v>7500</v>
          </cell>
          <cell r="O4283"/>
          <cell r="P4283" t="str">
            <v>Jun/2023</v>
          </cell>
          <cell r="Q4283">
            <v>2500</v>
          </cell>
          <cell r="R4283">
            <v>938</v>
          </cell>
          <cell r="S4283">
            <v>0</v>
          </cell>
          <cell r="T4283" t="str">
            <v>Active</v>
          </cell>
          <cell r="U4283" t="str">
            <v>Masspay</v>
          </cell>
        </row>
        <row r="4284">
          <cell r="J4284" t="str">
            <v>EU-QUANTFIN-07/2023</v>
          </cell>
          <cell r="K4284">
            <v>45145</v>
          </cell>
          <cell r="L4284" t="str">
            <v>Monthly Billing</v>
          </cell>
          <cell r="M4284">
            <v>2500</v>
          </cell>
          <cell r="N4284">
            <v>10000</v>
          </cell>
          <cell r="O4284"/>
          <cell r="P4284" t="str">
            <v>Jul/2023</v>
          </cell>
          <cell r="Q4284">
            <v>2500</v>
          </cell>
          <cell r="R4284">
            <v>907</v>
          </cell>
          <cell r="S4284">
            <v>0</v>
          </cell>
          <cell r="T4284" t="str">
            <v>Active</v>
          </cell>
          <cell r="U4284" t="str">
            <v>Masspay</v>
          </cell>
        </row>
        <row r="4285">
          <cell r="J4285" t="str">
            <v>EU-QUANT FINANCIAL LTD-11/2022</v>
          </cell>
          <cell r="K4285">
            <v>44907</v>
          </cell>
          <cell r="L4285" t="str">
            <v>Monthly Billing</v>
          </cell>
          <cell r="M4285">
            <v>79.75</v>
          </cell>
          <cell r="N4285">
            <v>79.75</v>
          </cell>
          <cell r="O4285"/>
          <cell r="P4285" t="str">
            <v>Nov/2022</v>
          </cell>
          <cell r="Q4285">
            <v>79.75</v>
          </cell>
          <cell r="R4285">
            <v>1145</v>
          </cell>
          <cell r="S4285">
            <v>0</v>
          </cell>
          <cell r="T4285" t="str">
            <v>Active</v>
          </cell>
          <cell r="U4285" t="str">
            <v>Masspay</v>
          </cell>
        </row>
        <row r="4286">
          <cell r="J4286" t="str">
            <v>EU-QUANT FINANCIAL LTD-12/2022</v>
          </cell>
          <cell r="K4286">
            <v>44933</v>
          </cell>
          <cell r="L4286" t="str">
            <v>Monthly Billing</v>
          </cell>
          <cell r="M4286">
            <v>104.75</v>
          </cell>
          <cell r="N4286">
            <v>184.5</v>
          </cell>
          <cell r="O4286"/>
          <cell r="P4286" t="str">
            <v>Dec/2022</v>
          </cell>
          <cell r="Q4286">
            <v>104.75</v>
          </cell>
          <cell r="R4286">
            <v>1119</v>
          </cell>
          <cell r="S4286">
            <v>0</v>
          </cell>
          <cell r="T4286" t="str">
            <v>Active</v>
          </cell>
          <cell r="U4286" t="str">
            <v>Masspay</v>
          </cell>
        </row>
        <row r="4287">
          <cell r="J4287" t="str">
            <v>EU-QUANT FINANCIAL LTD-01/2023</v>
          </cell>
          <cell r="K4287">
            <v>44978</v>
          </cell>
          <cell r="L4287" t="str">
            <v>Monthly Billing</v>
          </cell>
          <cell r="M4287">
            <v>84.5</v>
          </cell>
          <cell r="N4287">
            <v>84.5</v>
          </cell>
          <cell r="O4287"/>
          <cell r="P4287" t="str">
            <v>Jan/2023</v>
          </cell>
          <cell r="Q4287">
            <v>84.5</v>
          </cell>
          <cell r="R4287">
            <v>1074</v>
          </cell>
          <cell r="S4287">
            <v>0</v>
          </cell>
          <cell r="T4287" t="str">
            <v>Active</v>
          </cell>
          <cell r="U4287" t="str">
            <v>Masspay</v>
          </cell>
        </row>
        <row r="4288">
          <cell r="J4288" t="str">
            <v>EU-QUANTFIN-02/2023</v>
          </cell>
          <cell r="K4288">
            <v>44992</v>
          </cell>
          <cell r="L4288" t="str">
            <v>Monthly Billing</v>
          </cell>
          <cell r="M4288">
            <v>170.75</v>
          </cell>
          <cell r="N4288">
            <v>170.75</v>
          </cell>
          <cell r="O4288"/>
          <cell r="P4288" t="str">
            <v>Feb/2023</v>
          </cell>
          <cell r="Q4288">
            <v>170.75</v>
          </cell>
          <cell r="R4288">
            <v>1060</v>
          </cell>
          <cell r="S4288">
            <v>0</v>
          </cell>
          <cell r="T4288" t="str">
            <v>Active</v>
          </cell>
          <cell r="U4288" t="str">
            <v>Masspay</v>
          </cell>
        </row>
        <row r="4289">
          <cell r="J4289" t="str">
            <v>EU-QUANTFIN-03/2023</v>
          </cell>
          <cell r="K4289">
            <v>45023</v>
          </cell>
          <cell r="L4289" t="str">
            <v>Monthly Billing</v>
          </cell>
          <cell r="M4289">
            <v>102</v>
          </cell>
          <cell r="N4289">
            <v>102</v>
          </cell>
          <cell r="O4289"/>
          <cell r="P4289" t="str">
            <v>Mar/2023</v>
          </cell>
          <cell r="Q4289">
            <v>102</v>
          </cell>
          <cell r="R4289">
            <v>1029</v>
          </cell>
          <cell r="S4289">
            <v>0</v>
          </cell>
          <cell r="T4289" t="str">
            <v>Active</v>
          </cell>
          <cell r="U4289" t="str">
            <v>Masspay</v>
          </cell>
        </row>
        <row r="4290">
          <cell r="J4290" t="str">
            <v>SG-queen bee co., ltd.-11/2022</v>
          </cell>
          <cell r="K4290">
            <v>44911</v>
          </cell>
          <cell r="L4290" t="str">
            <v>Monthly Billing</v>
          </cell>
          <cell r="M4290">
            <v>463</v>
          </cell>
          <cell r="N4290">
            <v>463</v>
          </cell>
          <cell r="O4290"/>
          <cell r="P4290" t="str">
            <v>Nov/2022</v>
          </cell>
          <cell r="Q4290">
            <v>457</v>
          </cell>
          <cell r="R4290">
            <v>1141</v>
          </cell>
          <cell r="S4290">
            <v>0</v>
          </cell>
          <cell r="T4290" t="str">
            <v>Active</v>
          </cell>
          <cell r="U4290" t="str">
            <v>Masspay</v>
          </cell>
        </row>
        <row r="4291">
          <cell r="J4291" t="str">
            <v>SG-queen bee co., ltd.-12/2022</v>
          </cell>
          <cell r="K4291">
            <v>44933</v>
          </cell>
          <cell r="L4291" t="str">
            <v>Monthly Billing</v>
          </cell>
          <cell r="M4291">
            <v>514</v>
          </cell>
          <cell r="N4291">
            <v>514</v>
          </cell>
          <cell r="O4291"/>
          <cell r="P4291" t="str">
            <v>Dec/2022</v>
          </cell>
          <cell r="Q4291">
            <v>514</v>
          </cell>
          <cell r="R4291">
            <v>1119</v>
          </cell>
          <cell r="S4291">
            <v>0</v>
          </cell>
          <cell r="T4291" t="str">
            <v>Active</v>
          </cell>
          <cell r="U4291" t="str">
            <v>Masspay</v>
          </cell>
        </row>
        <row r="4292">
          <cell r="J4292" t="str">
            <v>SG-queen bee co., ltd.-01/2023</v>
          </cell>
          <cell r="K4292">
            <v>44964</v>
          </cell>
          <cell r="L4292" t="str">
            <v>Monthly Billing</v>
          </cell>
          <cell r="M4292">
            <v>486</v>
          </cell>
          <cell r="N4292">
            <v>486</v>
          </cell>
          <cell r="O4292"/>
          <cell r="P4292" t="str">
            <v>Jan/2023</v>
          </cell>
          <cell r="Q4292">
            <v>486</v>
          </cell>
          <cell r="R4292">
            <v>1088</v>
          </cell>
          <cell r="S4292">
            <v>0</v>
          </cell>
          <cell r="T4292" t="str">
            <v>Active</v>
          </cell>
          <cell r="U4292" t="str">
            <v>Masspay</v>
          </cell>
        </row>
        <row r="4293">
          <cell r="J4293" t="str">
            <v>SG-queenbee-02/2023</v>
          </cell>
          <cell r="K4293">
            <v>44992</v>
          </cell>
          <cell r="L4293" t="str">
            <v>Monthly Billing</v>
          </cell>
          <cell r="M4293">
            <v>348</v>
          </cell>
          <cell r="N4293">
            <v>348</v>
          </cell>
          <cell r="O4293"/>
          <cell r="P4293" t="str">
            <v>Feb/2023</v>
          </cell>
          <cell r="Q4293">
            <v>348</v>
          </cell>
          <cell r="R4293">
            <v>1060</v>
          </cell>
          <cell r="S4293">
            <v>0</v>
          </cell>
          <cell r="T4293" t="str">
            <v>Active</v>
          </cell>
          <cell r="U4293" t="str">
            <v>Masspay</v>
          </cell>
        </row>
        <row r="4294">
          <cell r="J4294" t="str">
            <v>SG-queenbee-03/2023</v>
          </cell>
          <cell r="K4294">
            <v>45023</v>
          </cell>
          <cell r="L4294" t="str">
            <v>Monthly Billing</v>
          </cell>
          <cell r="M4294">
            <v>708</v>
          </cell>
          <cell r="N4294">
            <v>708</v>
          </cell>
          <cell r="O4294"/>
          <cell r="P4294" t="str">
            <v>Mar/2023</v>
          </cell>
          <cell r="Q4294">
            <v>708</v>
          </cell>
          <cell r="R4294">
            <v>1029</v>
          </cell>
          <cell r="S4294">
            <v>0</v>
          </cell>
          <cell r="T4294" t="str">
            <v>Active</v>
          </cell>
          <cell r="U4294" t="str">
            <v>Masspay</v>
          </cell>
        </row>
        <row r="4295">
          <cell r="J4295" t="str">
            <v>SG-queenbee-04/2023</v>
          </cell>
          <cell r="K4295">
            <v>45054</v>
          </cell>
          <cell r="L4295" t="str">
            <v>Monthly Billing</v>
          </cell>
          <cell r="M4295">
            <v>375</v>
          </cell>
          <cell r="N4295">
            <v>375</v>
          </cell>
          <cell r="O4295"/>
          <cell r="P4295" t="str">
            <v>Apr/2023</v>
          </cell>
          <cell r="Q4295">
            <v>375</v>
          </cell>
          <cell r="R4295">
            <v>998</v>
          </cell>
          <cell r="S4295">
            <v>0</v>
          </cell>
          <cell r="T4295" t="str">
            <v>Active</v>
          </cell>
          <cell r="U4295" t="str">
            <v>Masspay</v>
          </cell>
        </row>
        <row r="4296">
          <cell r="J4296" t="str">
            <v>SG-queenbee-05/2023</v>
          </cell>
          <cell r="K4296">
            <v>45092</v>
          </cell>
          <cell r="L4296" t="str">
            <v>Monthly Billing</v>
          </cell>
          <cell r="M4296">
            <v>458</v>
          </cell>
          <cell r="N4296">
            <v>458</v>
          </cell>
          <cell r="O4296"/>
          <cell r="P4296" t="str">
            <v>May/2023</v>
          </cell>
          <cell r="Q4296">
            <v>458</v>
          </cell>
          <cell r="R4296">
            <v>960</v>
          </cell>
          <cell r="S4296">
            <v>0</v>
          </cell>
          <cell r="T4296" t="str">
            <v>Active</v>
          </cell>
          <cell r="U4296" t="str">
            <v>Masspay</v>
          </cell>
        </row>
        <row r="4297">
          <cell r="J4297" t="str">
            <v>SG-queenbee-06/2023</v>
          </cell>
          <cell r="K4297">
            <v>45114</v>
          </cell>
          <cell r="L4297" t="str">
            <v>Monthly Billing</v>
          </cell>
          <cell r="M4297">
            <v>487</v>
          </cell>
          <cell r="N4297">
            <v>487</v>
          </cell>
          <cell r="O4297"/>
          <cell r="P4297" t="str">
            <v>Jun/2023</v>
          </cell>
          <cell r="Q4297">
            <v>487</v>
          </cell>
          <cell r="R4297">
            <v>938</v>
          </cell>
          <cell r="S4297">
            <v>0</v>
          </cell>
          <cell r="T4297" t="str">
            <v>Active</v>
          </cell>
          <cell r="U4297" t="str">
            <v>Masspay</v>
          </cell>
        </row>
        <row r="4298">
          <cell r="J4298" t="str">
            <v>SG-queenbee-07/2023</v>
          </cell>
          <cell r="K4298">
            <v>45145</v>
          </cell>
          <cell r="L4298" t="str">
            <v>Monthly Billing</v>
          </cell>
          <cell r="M4298">
            <v>615</v>
          </cell>
          <cell r="N4298">
            <v>615</v>
          </cell>
          <cell r="O4298"/>
          <cell r="P4298" t="str">
            <v>Jul/2023</v>
          </cell>
          <cell r="Q4298">
            <v>615</v>
          </cell>
          <cell r="R4298">
            <v>907</v>
          </cell>
          <cell r="S4298">
            <v>0</v>
          </cell>
          <cell r="T4298" t="str">
            <v>Active</v>
          </cell>
          <cell r="U4298" t="str">
            <v>Masspay</v>
          </cell>
        </row>
        <row r="4299">
          <cell r="J4299" t="str">
            <v>SG -queenbee-08/2023</v>
          </cell>
          <cell r="K4299">
            <v>45176</v>
          </cell>
          <cell r="L4299" t="str">
            <v>Monthly Billing</v>
          </cell>
          <cell r="M4299">
            <v>475</v>
          </cell>
          <cell r="N4299">
            <v>475</v>
          </cell>
          <cell r="O4299"/>
          <cell r="P4299" t="str">
            <v>Aug/2023</v>
          </cell>
          <cell r="Q4299">
            <v>475</v>
          </cell>
          <cell r="R4299">
            <v>876</v>
          </cell>
          <cell r="S4299">
            <v>0</v>
          </cell>
          <cell r="T4299" t="str">
            <v>Active</v>
          </cell>
          <cell r="U4299" t="str">
            <v>Masspay</v>
          </cell>
        </row>
        <row r="4300">
          <cell r="J4300" t="str">
            <v>SG-queenbee-09/2023</v>
          </cell>
          <cell r="K4300">
            <v>45206</v>
          </cell>
          <cell r="L4300" t="str">
            <v>Monthly Billing</v>
          </cell>
          <cell r="M4300">
            <v>456</v>
          </cell>
          <cell r="N4300">
            <v>456</v>
          </cell>
          <cell r="O4300"/>
          <cell r="P4300" t="str">
            <v>Sep/2023</v>
          </cell>
          <cell r="Q4300">
            <v>456</v>
          </cell>
          <cell r="R4300">
            <v>846</v>
          </cell>
          <cell r="S4300">
            <v>0</v>
          </cell>
          <cell r="T4300" t="str">
            <v>Active</v>
          </cell>
          <cell r="U4300" t="str">
            <v>Masspay</v>
          </cell>
        </row>
        <row r="4301">
          <cell r="J4301" t="str">
            <v>SG-queenbee-10/2023</v>
          </cell>
          <cell r="K4301">
            <v>45237</v>
          </cell>
          <cell r="L4301" t="str">
            <v>Monthly Billing</v>
          </cell>
          <cell r="M4301">
            <v>377</v>
          </cell>
          <cell r="N4301">
            <v>377</v>
          </cell>
          <cell r="O4301"/>
          <cell r="P4301" t="str">
            <v>Oct/2023</v>
          </cell>
          <cell r="Q4301">
            <v>377</v>
          </cell>
          <cell r="R4301">
            <v>815</v>
          </cell>
          <cell r="S4301">
            <v>0</v>
          </cell>
          <cell r="T4301" t="str">
            <v>Active</v>
          </cell>
          <cell r="U4301" t="str">
            <v>Masspay</v>
          </cell>
        </row>
        <row r="4302">
          <cell r="J4302" t="str">
            <v>SG-queenbee-11/2023</v>
          </cell>
          <cell r="K4302">
            <v>45267</v>
          </cell>
          <cell r="L4302" t="str">
            <v>Monthly Billing</v>
          </cell>
          <cell r="M4302">
            <v>830.5</v>
          </cell>
          <cell r="N4302">
            <v>830.5</v>
          </cell>
          <cell r="O4302"/>
          <cell r="P4302" t="str">
            <v>Nov/2023</v>
          </cell>
          <cell r="Q4302">
            <v>830.5</v>
          </cell>
          <cell r="R4302">
            <v>785</v>
          </cell>
          <cell r="S4302">
            <v>0</v>
          </cell>
          <cell r="T4302" t="str">
            <v>Active</v>
          </cell>
          <cell r="U4302" t="str">
            <v>Masspay</v>
          </cell>
        </row>
        <row r="4303">
          <cell r="J4303" t="str">
            <v>SG-queenbee-12/2023</v>
          </cell>
          <cell r="K4303">
            <v>45299</v>
          </cell>
          <cell r="L4303" t="str">
            <v>Monthly Billing</v>
          </cell>
          <cell r="M4303">
            <v>1124.5</v>
          </cell>
          <cell r="N4303">
            <v>1124.5</v>
          </cell>
          <cell r="O4303"/>
          <cell r="P4303" t="str">
            <v>Dec/2023</v>
          </cell>
          <cell r="Q4303">
            <v>1124.5</v>
          </cell>
          <cell r="R4303">
            <v>753</v>
          </cell>
          <cell r="S4303">
            <v>0</v>
          </cell>
          <cell r="T4303" t="str">
            <v>Active</v>
          </cell>
          <cell r="U4303" t="str">
            <v>Masspay</v>
          </cell>
        </row>
        <row r="4304">
          <cell r="J4304" t="str">
            <v>SG -queenbee-CR-12/2023</v>
          </cell>
          <cell r="K4304"/>
          <cell r="L4304" t="str">
            <v>Credit Note</v>
          </cell>
          <cell r="M4304">
            <v>-160</v>
          </cell>
          <cell r="N4304">
            <v>-160</v>
          </cell>
          <cell r="O4304"/>
          <cell r="P4304" t="str">
            <v>Dec/2023</v>
          </cell>
          <cell r="Q4304">
            <v>-160</v>
          </cell>
          <cell r="R4304"/>
          <cell r="S4304">
            <v>0</v>
          </cell>
          <cell r="T4304" t="str">
            <v>Active</v>
          </cell>
          <cell r="U4304" t="str">
            <v>Masspay</v>
          </cell>
        </row>
        <row r="4305">
          <cell r="J4305" t="str">
            <v>SG-queenbee-01/2024</v>
          </cell>
          <cell r="K4305">
            <v>45329</v>
          </cell>
          <cell r="L4305" t="str">
            <v>Monthly Billing</v>
          </cell>
          <cell r="M4305">
            <v>727</v>
          </cell>
          <cell r="N4305">
            <v>727</v>
          </cell>
          <cell r="O4305"/>
          <cell r="P4305" t="str">
            <v>Jan/2024</v>
          </cell>
          <cell r="Q4305">
            <v>727</v>
          </cell>
          <cell r="R4305">
            <v>723</v>
          </cell>
          <cell r="S4305">
            <v>0</v>
          </cell>
          <cell r="T4305" t="str">
            <v>Active</v>
          </cell>
          <cell r="U4305" t="str">
            <v>Masspay</v>
          </cell>
        </row>
        <row r="4306">
          <cell r="J4306" t="str">
            <v>SG-queenbee-02/2024</v>
          </cell>
          <cell r="K4306">
            <v>45358</v>
          </cell>
          <cell r="L4306" t="str">
            <v>Monthly Billing</v>
          </cell>
          <cell r="M4306">
            <v>724.5</v>
          </cell>
          <cell r="N4306">
            <v>724.5</v>
          </cell>
          <cell r="O4306"/>
          <cell r="P4306" t="str">
            <v>Feb/2024</v>
          </cell>
          <cell r="Q4306">
            <v>724.5</v>
          </cell>
          <cell r="R4306">
            <v>694</v>
          </cell>
          <cell r="S4306">
            <v>0</v>
          </cell>
          <cell r="T4306" t="str">
            <v>Active</v>
          </cell>
          <cell r="U4306" t="str">
            <v>Masspay</v>
          </cell>
        </row>
        <row r="4307">
          <cell r="J4307" t="str">
            <v>SG-queenbee-03/2024</v>
          </cell>
          <cell r="K4307">
            <v>45390</v>
          </cell>
          <cell r="L4307" t="str">
            <v>Monthly Billing</v>
          </cell>
          <cell r="M4307">
            <v>897</v>
          </cell>
          <cell r="N4307">
            <v>897</v>
          </cell>
          <cell r="O4307"/>
          <cell r="P4307" t="str">
            <v>Mar/2024</v>
          </cell>
          <cell r="Q4307">
            <v>897</v>
          </cell>
          <cell r="R4307">
            <v>662</v>
          </cell>
          <cell r="S4307">
            <v>0</v>
          </cell>
          <cell r="T4307" t="str">
            <v>Active</v>
          </cell>
          <cell r="U4307" t="str">
            <v>Masspay</v>
          </cell>
        </row>
        <row r="4308">
          <cell r="J4308" t="str">
            <v>SG-queenbee-04/2024</v>
          </cell>
          <cell r="K4308">
            <v>45419</v>
          </cell>
          <cell r="L4308" t="str">
            <v>Monthly Billing</v>
          </cell>
          <cell r="M4308">
            <v>845</v>
          </cell>
          <cell r="N4308">
            <v>845</v>
          </cell>
          <cell r="O4308"/>
          <cell r="P4308" t="str">
            <v>Apr/2024</v>
          </cell>
          <cell r="Q4308">
            <v>845</v>
          </cell>
          <cell r="R4308">
            <v>633</v>
          </cell>
          <cell r="S4308">
            <v>0</v>
          </cell>
          <cell r="T4308" t="str">
            <v>Active</v>
          </cell>
          <cell r="U4308" t="str">
            <v>Masspay</v>
          </cell>
        </row>
        <row r="4309">
          <cell r="J4309" t="str">
            <v>SG-queenbee-05/2024</v>
          </cell>
          <cell r="K4309">
            <v>45450</v>
          </cell>
          <cell r="L4309" t="str">
            <v>Monthly Billing</v>
          </cell>
          <cell r="M4309">
            <v>873.5</v>
          </cell>
          <cell r="N4309">
            <v>873.5</v>
          </cell>
          <cell r="O4309"/>
          <cell r="P4309" t="str">
            <v>May/2024</v>
          </cell>
          <cell r="Q4309">
            <v>873.5</v>
          </cell>
          <cell r="R4309">
            <v>602</v>
          </cell>
          <cell r="S4309">
            <v>0</v>
          </cell>
          <cell r="T4309" t="str">
            <v>Active</v>
          </cell>
          <cell r="U4309" t="str">
            <v>Masspay</v>
          </cell>
        </row>
        <row r="4310">
          <cell r="J4310" t="str">
            <v>SG-queenbee-06/2024</v>
          </cell>
          <cell r="K4310">
            <v>45481</v>
          </cell>
          <cell r="L4310" t="str">
            <v>Monthly Billing</v>
          </cell>
          <cell r="M4310">
            <v>735</v>
          </cell>
          <cell r="N4310">
            <v>735</v>
          </cell>
          <cell r="O4310"/>
          <cell r="P4310" t="str">
            <v>Jun/2024</v>
          </cell>
          <cell r="Q4310">
            <v>735</v>
          </cell>
          <cell r="R4310">
            <v>571</v>
          </cell>
          <cell r="S4310">
            <v>0</v>
          </cell>
          <cell r="T4310" t="str">
            <v>Active</v>
          </cell>
          <cell r="U4310" t="str">
            <v>Masspay</v>
          </cell>
        </row>
        <row r="4311">
          <cell r="J4311" t="str">
            <v>SG-queenbee-07/2024</v>
          </cell>
          <cell r="K4311">
            <v>45511</v>
          </cell>
          <cell r="L4311" t="str">
            <v>Monthly Billing</v>
          </cell>
          <cell r="M4311">
            <v>946</v>
          </cell>
          <cell r="N4311">
            <v>946</v>
          </cell>
          <cell r="O4311"/>
          <cell r="P4311" t="str">
            <v>Jul/2024</v>
          </cell>
          <cell r="Q4311">
            <v>946</v>
          </cell>
          <cell r="R4311">
            <v>541</v>
          </cell>
          <cell r="S4311">
            <v>0</v>
          </cell>
          <cell r="T4311" t="str">
            <v>Active</v>
          </cell>
          <cell r="U4311" t="str">
            <v>Masspay</v>
          </cell>
        </row>
        <row r="4312">
          <cell r="J4312" t="str">
            <v>SG-queenbee-08/2024</v>
          </cell>
          <cell r="K4312">
            <v>45542</v>
          </cell>
          <cell r="L4312" t="str">
            <v>Monthly Billing</v>
          </cell>
          <cell r="M4312">
            <v>769.5</v>
          </cell>
          <cell r="N4312">
            <v>769.5</v>
          </cell>
          <cell r="O4312"/>
          <cell r="P4312" t="str">
            <v>Aug/2024</v>
          </cell>
          <cell r="Q4312">
            <v>769.5</v>
          </cell>
          <cell r="R4312">
            <v>510</v>
          </cell>
          <cell r="S4312">
            <v>0</v>
          </cell>
          <cell r="T4312" t="str">
            <v>Active</v>
          </cell>
          <cell r="U4312" t="str">
            <v>Masspay</v>
          </cell>
        </row>
        <row r="4313">
          <cell r="J4313" t="str">
            <v>SG-queenbee-09/2024</v>
          </cell>
          <cell r="K4313">
            <v>45572</v>
          </cell>
          <cell r="L4313" t="str">
            <v>Monthly Billing</v>
          </cell>
          <cell r="M4313">
            <v>764.5</v>
          </cell>
          <cell r="N4313">
            <v>764.5</v>
          </cell>
          <cell r="O4313"/>
          <cell r="P4313" t="str">
            <v>Sep/2024</v>
          </cell>
          <cell r="Q4313">
            <v>764.5</v>
          </cell>
          <cell r="R4313">
            <v>480</v>
          </cell>
          <cell r="S4313">
            <v>0</v>
          </cell>
          <cell r="T4313" t="str">
            <v>Active</v>
          </cell>
          <cell r="U4313" t="str">
            <v>Masspay</v>
          </cell>
        </row>
        <row r="4314">
          <cell r="J4314" t="str">
            <v>SG-queenbee-10/2024</v>
          </cell>
          <cell r="K4314">
            <v>45603</v>
          </cell>
          <cell r="L4314" t="str">
            <v>Monthly Billing</v>
          </cell>
          <cell r="M4314">
            <v>1049</v>
          </cell>
          <cell r="N4314">
            <v>1049</v>
          </cell>
          <cell r="O4314"/>
          <cell r="P4314" t="str">
            <v>Oct/2024</v>
          </cell>
          <cell r="Q4314">
            <v>1049</v>
          </cell>
          <cell r="R4314">
            <v>449</v>
          </cell>
          <cell r="S4314">
            <v>0</v>
          </cell>
          <cell r="T4314" t="str">
            <v>Active</v>
          </cell>
          <cell r="U4314" t="str">
            <v>Masspay</v>
          </cell>
        </row>
        <row r="4315">
          <cell r="J4315" t="str">
            <v>SG-queenbee-11/2024</v>
          </cell>
          <cell r="K4315">
            <v>45633</v>
          </cell>
          <cell r="L4315" t="str">
            <v>Monthly Billing</v>
          </cell>
          <cell r="M4315">
            <v>918</v>
          </cell>
          <cell r="N4315">
            <v>918</v>
          </cell>
          <cell r="O4315"/>
          <cell r="P4315" t="str">
            <v>Nov/2024</v>
          </cell>
          <cell r="Q4315">
            <v>0</v>
          </cell>
          <cell r="R4315">
            <v>419</v>
          </cell>
          <cell r="S4315">
            <v>0</v>
          </cell>
          <cell r="T4315" t="str">
            <v>Active</v>
          </cell>
          <cell r="U4315" t="str">
            <v>Masspay</v>
          </cell>
        </row>
        <row r="4316">
          <cell r="J4316" t="str">
            <v>SG-queenbee-12/2024</v>
          </cell>
          <cell r="K4316">
            <v>45664</v>
          </cell>
          <cell r="L4316" t="str">
            <v>Monthly Billing</v>
          </cell>
          <cell r="M4316">
            <v>1207.5</v>
          </cell>
          <cell r="N4316">
            <v>1207.5</v>
          </cell>
          <cell r="O4316">
            <v>0</v>
          </cell>
          <cell r="P4316" t="str">
            <v>Dec-2024</v>
          </cell>
          <cell r="Q4316">
            <v>1207.5</v>
          </cell>
          <cell r="R4316">
            <v>388</v>
          </cell>
          <cell r="S4316">
            <v>0</v>
          </cell>
          <cell r="T4316" t="str">
            <v>Active</v>
          </cell>
          <cell r="U4316" t="str">
            <v>Masspay</v>
          </cell>
        </row>
        <row r="4317">
          <cell r="J4317" t="str">
            <v>SG-queenbee-01/2025</v>
          </cell>
          <cell r="K4317">
            <v>45695</v>
          </cell>
          <cell r="L4317" t="str">
            <v>Monthly Billing</v>
          </cell>
          <cell r="M4317">
            <v>788</v>
          </cell>
          <cell r="N4317">
            <v>788</v>
          </cell>
          <cell r="O4317"/>
          <cell r="P4317" t="str">
            <v>Jan/2025</v>
          </cell>
          <cell r="Q4317">
            <v>788</v>
          </cell>
          <cell r="R4317">
            <v>357</v>
          </cell>
          <cell r="S4317">
            <v>0</v>
          </cell>
          <cell r="T4317" t="str">
            <v>Active</v>
          </cell>
          <cell r="U4317" t="str">
            <v>Masspay</v>
          </cell>
        </row>
        <row r="4318">
          <cell r="J4318" t="str">
            <v>SG-queenbee-02/2025</v>
          </cell>
          <cell r="K4318">
            <v>45723</v>
          </cell>
          <cell r="L4318" t="str">
            <v>Monthly Billing</v>
          </cell>
          <cell r="M4318">
            <v>993.5</v>
          </cell>
          <cell r="N4318">
            <v>993.5</v>
          </cell>
          <cell r="O4318"/>
          <cell r="P4318" t="str">
            <v>Feb/2025</v>
          </cell>
          <cell r="Q4318">
            <v>993.5</v>
          </cell>
          <cell r="R4318">
            <v>329</v>
          </cell>
          <cell r="S4318">
            <v>0</v>
          </cell>
          <cell r="T4318" t="str">
            <v>Active</v>
          </cell>
          <cell r="U4318" t="str">
            <v>Masspay</v>
          </cell>
        </row>
        <row r="4319">
          <cell r="J4319" t="str">
            <v>SG-queenbee-03/2025</v>
          </cell>
          <cell r="K4319">
            <v>45754</v>
          </cell>
          <cell r="L4319" t="str">
            <v>Monthly Billing</v>
          </cell>
          <cell r="M4319">
            <v>968</v>
          </cell>
          <cell r="N4319">
            <v>968</v>
          </cell>
          <cell r="O4319"/>
          <cell r="P4319" t="str">
            <v>Mar/2025</v>
          </cell>
          <cell r="Q4319">
            <v>968</v>
          </cell>
          <cell r="R4319">
            <v>298</v>
          </cell>
          <cell r="S4319">
            <v>0</v>
          </cell>
          <cell r="T4319" t="str">
            <v>Active</v>
          </cell>
          <cell r="U4319" t="str">
            <v>Masspay</v>
          </cell>
        </row>
        <row r="4320">
          <cell r="J4320" t="str">
            <v>SG-queenbee-04/2025</v>
          </cell>
          <cell r="K4320">
            <v>45784</v>
          </cell>
          <cell r="L4320" t="str">
            <v>Monthly Billing</v>
          </cell>
          <cell r="M4320">
            <v>1177</v>
          </cell>
          <cell r="N4320">
            <v>0</v>
          </cell>
          <cell r="O4320">
            <v>0</v>
          </cell>
          <cell r="P4320" t="str">
            <v>Apr/2025</v>
          </cell>
          <cell r="Q4320">
            <v>1177</v>
          </cell>
          <cell r="R4320">
            <v>268</v>
          </cell>
          <cell r="S4320">
            <v>0</v>
          </cell>
          <cell r="T4320" t="str">
            <v>Active</v>
          </cell>
          <cell r="U4320" t="str">
            <v>Masspay</v>
          </cell>
        </row>
        <row r="4321">
          <cell r="J4321" t="str">
            <v>SG-queenbee-05/2025</v>
          </cell>
          <cell r="K4321">
            <v>45815</v>
          </cell>
          <cell r="L4321" t="str">
            <v>Monthly Billing</v>
          </cell>
          <cell r="M4321">
            <v>1081</v>
          </cell>
          <cell r="N4321">
            <v>1081</v>
          </cell>
          <cell r="O4321"/>
          <cell r="P4321" t="str">
            <v>May/2025</v>
          </cell>
          <cell r="Q4321">
            <v>1081</v>
          </cell>
          <cell r="R4321">
            <v>237</v>
          </cell>
          <cell r="S4321">
            <v>0</v>
          </cell>
          <cell r="T4321" t="str">
            <v>Active</v>
          </cell>
          <cell r="U4321" t="str">
            <v>Masspay</v>
          </cell>
        </row>
        <row r="4322">
          <cell r="J4322" t="str">
            <v>SG-queenbee-06/2025</v>
          </cell>
          <cell r="K4322">
            <v>45845</v>
          </cell>
          <cell r="L4322" t="str">
            <v>Monthly Billing</v>
          </cell>
          <cell r="M4322">
            <v>961</v>
          </cell>
          <cell r="N4322">
            <v>961</v>
          </cell>
          <cell r="O4322">
            <v>0</v>
          </cell>
          <cell r="P4322" t="str">
            <v>Jun/2025</v>
          </cell>
          <cell r="Q4322">
            <v>961</v>
          </cell>
          <cell r="R4322">
            <v>207</v>
          </cell>
          <cell r="S4322">
            <v>0</v>
          </cell>
          <cell r="T4322" t="str">
            <v>Active</v>
          </cell>
          <cell r="U4322" t="str">
            <v>Masspay</v>
          </cell>
        </row>
        <row r="4323">
          <cell r="J4323" t="str">
            <v>SG-queenbee-07/2025</v>
          </cell>
          <cell r="K4323">
            <v>45876</v>
          </cell>
          <cell r="L4323" t="str">
            <v>Monthly Billing</v>
          </cell>
          <cell r="M4323">
            <v>1108</v>
          </cell>
          <cell r="N4323">
            <v>1108</v>
          </cell>
          <cell r="O4323">
            <v>0</v>
          </cell>
          <cell r="P4323" t="str">
            <v>Jul/2025</v>
          </cell>
          <cell r="Q4323">
            <v>1108</v>
          </cell>
          <cell r="R4323">
            <v>176</v>
          </cell>
          <cell r="S4323">
            <v>0</v>
          </cell>
          <cell r="T4323" t="str">
            <v>Active</v>
          </cell>
          <cell r="U4323" t="str">
            <v>Masspay</v>
          </cell>
        </row>
        <row r="4324">
          <cell r="J4324" t="str">
            <v>SG-queenbee-08/2025</v>
          </cell>
          <cell r="K4324">
            <v>45908</v>
          </cell>
          <cell r="L4324" t="str">
            <v>Monthly Billing</v>
          </cell>
          <cell r="M4324">
            <v>878</v>
          </cell>
          <cell r="N4324">
            <v>878</v>
          </cell>
          <cell r="O4324">
            <v>0</v>
          </cell>
          <cell r="P4324" t="str">
            <v>Aug/2025</v>
          </cell>
          <cell r="Q4324">
            <v>878</v>
          </cell>
          <cell r="R4324">
            <v>144</v>
          </cell>
          <cell r="S4324">
            <v>0</v>
          </cell>
          <cell r="T4324" t="str">
            <v>Active</v>
          </cell>
          <cell r="U4324" t="str">
            <v>Masspay</v>
          </cell>
        </row>
        <row r="4325">
          <cell r="J4325" t="str">
            <v>SG-queenbee-09/2025</v>
          </cell>
          <cell r="K4325">
            <v>45937</v>
          </cell>
          <cell r="L4325" t="str">
            <v>Monthly Billing</v>
          </cell>
          <cell r="M4325">
            <v>906.5</v>
          </cell>
          <cell r="N4325">
            <v>906.5</v>
          </cell>
          <cell r="O4325">
            <v>0</v>
          </cell>
          <cell r="P4325" t="str">
            <v>Sep/2025</v>
          </cell>
          <cell r="Q4325">
            <v>906.5</v>
          </cell>
          <cell r="R4325">
            <v>115</v>
          </cell>
          <cell r="S4325">
            <v>0</v>
          </cell>
          <cell r="T4325" t="str">
            <v>Active</v>
          </cell>
          <cell r="U4325" t="str">
            <v>Masspay</v>
          </cell>
        </row>
        <row r="4326">
          <cell r="J4326" t="str">
            <v>SG-queenbee-10/2025</v>
          </cell>
          <cell r="K4326">
            <v>45974</v>
          </cell>
          <cell r="L4326" t="str">
            <v>Monthly Billing</v>
          </cell>
          <cell r="M4326">
            <v>861</v>
          </cell>
          <cell r="N4326">
            <v>861</v>
          </cell>
          <cell r="O4326">
            <v>0</v>
          </cell>
          <cell r="P4326" t="str">
            <v>Oct/2025</v>
          </cell>
          <cell r="Q4326">
            <v>861</v>
          </cell>
          <cell r="R4326">
            <v>78</v>
          </cell>
          <cell r="S4326">
            <v>0</v>
          </cell>
          <cell r="T4326" t="str">
            <v>Active</v>
          </cell>
          <cell r="U4326" t="str">
            <v>Masspay</v>
          </cell>
        </row>
        <row r="4327">
          <cell r="J4327" t="str">
            <v>SG-queenbee-11/2025</v>
          </cell>
          <cell r="K4327">
            <v>45999</v>
          </cell>
          <cell r="L4327" t="str">
            <v>Monthly Billing</v>
          </cell>
          <cell r="M4327">
            <v>946</v>
          </cell>
          <cell r="N4327">
            <v>946</v>
          </cell>
          <cell r="O4327">
            <v>0</v>
          </cell>
          <cell r="P4327" t="str">
            <v>Nov/2025</v>
          </cell>
          <cell r="Q4327">
            <v>946</v>
          </cell>
          <cell r="R4327">
            <v>53</v>
          </cell>
          <cell r="S4327">
            <v>0</v>
          </cell>
          <cell r="T4327" t="str">
            <v>Active</v>
          </cell>
          <cell r="U4327" t="str">
            <v>Masspay</v>
          </cell>
        </row>
        <row r="4328">
          <cell r="J4328" t="str">
            <v>SG-queenbee-12/2025</v>
          </cell>
          <cell r="K4328">
            <v>46032</v>
          </cell>
          <cell r="L4328" t="str">
            <v>Monthly Billing</v>
          </cell>
          <cell r="M4328">
            <v>1068</v>
          </cell>
          <cell r="N4328">
            <v>1068</v>
          </cell>
          <cell r="O4328">
            <v>0</v>
          </cell>
          <cell r="P4328" t="str">
            <v>Dec/2025</v>
          </cell>
          <cell r="Q4328">
            <v>1068</v>
          </cell>
          <cell r="R4328">
            <v>20</v>
          </cell>
          <cell r="S4328">
            <v>0</v>
          </cell>
          <cell r="T4328" t="str">
            <v>Active</v>
          </cell>
          <cell r="U4328" t="str">
            <v>Masspay</v>
          </cell>
        </row>
        <row r="4329">
          <cell r="J4329" t="str">
            <v>SG-QUINCEDILLA-09/2023</v>
          </cell>
          <cell r="K4329">
            <v>45210</v>
          </cell>
          <cell r="L4329" t="str">
            <v>Monthly Billing</v>
          </cell>
          <cell r="M4329">
            <v>175</v>
          </cell>
          <cell r="N4329">
            <v>175</v>
          </cell>
          <cell r="O4329"/>
          <cell r="P4329" t="str">
            <v>Sep/2023</v>
          </cell>
          <cell r="Q4329">
            <v>175</v>
          </cell>
          <cell r="R4329">
            <v>842</v>
          </cell>
          <cell r="S4329">
            <v>0</v>
          </cell>
          <cell r="T4329" t="str">
            <v>Active</v>
          </cell>
          <cell r="U4329" t="str">
            <v>Masspay</v>
          </cell>
        </row>
        <row r="4330">
          <cell r="J4330" t="str">
            <v>SG-QUINCEDILLA-10/2023</v>
          </cell>
          <cell r="K4330">
            <v>45239</v>
          </cell>
          <cell r="L4330" t="str">
            <v>Monthly Billing</v>
          </cell>
          <cell r="M4330">
            <v>420</v>
          </cell>
          <cell r="N4330">
            <v>595</v>
          </cell>
          <cell r="O4330"/>
          <cell r="P4330" t="str">
            <v>Oct/2023</v>
          </cell>
          <cell r="Q4330">
            <v>420</v>
          </cell>
          <cell r="R4330">
            <v>813</v>
          </cell>
          <cell r="S4330">
            <v>0</v>
          </cell>
          <cell r="T4330" t="str">
            <v>Active</v>
          </cell>
          <cell r="U4330" t="str">
            <v>Masspay</v>
          </cell>
        </row>
        <row r="4331">
          <cell r="J4331" t="str">
            <v>SG-QUINCEDILLA-11/2023</v>
          </cell>
          <cell r="K4331">
            <v>45269</v>
          </cell>
          <cell r="L4331" t="str">
            <v>Monthly Billing</v>
          </cell>
          <cell r="M4331">
            <v>420</v>
          </cell>
          <cell r="N4331">
            <v>420</v>
          </cell>
          <cell r="O4331"/>
          <cell r="P4331" t="str">
            <v>Nov/2023</v>
          </cell>
          <cell r="Q4331">
            <v>420</v>
          </cell>
          <cell r="R4331">
            <v>783</v>
          </cell>
          <cell r="S4331">
            <v>0</v>
          </cell>
          <cell r="T4331" t="str">
            <v>Active</v>
          </cell>
          <cell r="U4331" t="str">
            <v>Masspay</v>
          </cell>
        </row>
        <row r="4332">
          <cell r="J4332" t="str">
            <v>US-quolum, inc-09/2022</v>
          </cell>
          <cell r="K4332">
            <v>44811</v>
          </cell>
          <cell r="L4332" t="str">
            <v>Monthly Billing</v>
          </cell>
          <cell r="M4332">
            <v>0</v>
          </cell>
          <cell r="N4332">
            <v>0</v>
          </cell>
          <cell r="O4332"/>
          <cell r="P4332" t="str">
            <v>Sep/2022</v>
          </cell>
          <cell r="Q4332">
            <v>0</v>
          </cell>
          <cell r="R4332">
            <v>1241</v>
          </cell>
          <cell r="S4332">
            <v>0</v>
          </cell>
          <cell r="T4332" t="str">
            <v>Active</v>
          </cell>
          <cell r="U4332" t="str">
            <v>Masspay</v>
          </cell>
        </row>
        <row r="4333">
          <cell r="J4333" t="str">
            <v>US-quolum, inc-11/2022</v>
          </cell>
          <cell r="K4333">
            <v>44907</v>
          </cell>
          <cell r="L4333" t="str">
            <v>Monthly Billing</v>
          </cell>
          <cell r="M4333">
            <v>0</v>
          </cell>
          <cell r="N4333">
            <v>0</v>
          </cell>
          <cell r="O4333"/>
          <cell r="P4333" t="str">
            <v>Nov/2022</v>
          </cell>
          <cell r="Q4333">
            <v>0</v>
          </cell>
          <cell r="R4333">
            <v>1145</v>
          </cell>
          <cell r="S4333">
            <v>0</v>
          </cell>
          <cell r="T4333" t="str">
            <v>Active</v>
          </cell>
          <cell r="U4333" t="str">
            <v>Masspay</v>
          </cell>
        </row>
        <row r="4334">
          <cell r="J4334" t="str">
            <v>US-quolum, inc-12/2022</v>
          </cell>
          <cell r="K4334">
            <v>44933</v>
          </cell>
          <cell r="L4334" t="str">
            <v>Monthly Billing</v>
          </cell>
          <cell r="M4334">
            <v>0</v>
          </cell>
          <cell r="N4334">
            <v>0</v>
          </cell>
          <cell r="O4334"/>
          <cell r="P4334" t="str">
            <v>Dec/2022</v>
          </cell>
          <cell r="Q4334">
            <v>0</v>
          </cell>
          <cell r="R4334">
            <v>1119</v>
          </cell>
          <cell r="S4334">
            <v>0</v>
          </cell>
          <cell r="T4334" t="str">
            <v>Active</v>
          </cell>
          <cell r="U4334" t="str">
            <v>Masspay</v>
          </cell>
        </row>
        <row r="4335">
          <cell r="J4335" t="str">
            <v>US-quolum, inc-01/2023</v>
          </cell>
          <cell r="K4335">
            <v>44964</v>
          </cell>
          <cell r="L4335" t="str">
            <v>Monthly Billing</v>
          </cell>
          <cell r="M4335">
            <v>0</v>
          </cell>
          <cell r="N4335">
            <v>0</v>
          </cell>
          <cell r="O4335"/>
          <cell r="P4335" t="str">
            <v>Jan/2023</v>
          </cell>
          <cell r="Q4335">
            <v>0</v>
          </cell>
          <cell r="R4335">
            <v>1088</v>
          </cell>
          <cell r="S4335">
            <v>0</v>
          </cell>
          <cell r="T4335" t="str">
            <v>Active</v>
          </cell>
          <cell r="U4335" t="str">
            <v>Masspay</v>
          </cell>
        </row>
        <row r="4336">
          <cell r="J4336" t="str">
            <v>US-quolum, inc-02/2023</v>
          </cell>
          <cell r="K4336">
            <v>44992</v>
          </cell>
          <cell r="L4336" t="str">
            <v>Monthly Billing</v>
          </cell>
          <cell r="M4336">
            <v>0</v>
          </cell>
          <cell r="N4336">
            <v>0</v>
          </cell>
          <cell r="O4336"/>
          <cell r="P4336" t="str">
            <v>Feb/2023</v>
          </cell>
          <cell r="Q4336">
            <v>0</v>
          </cell>
          <cell r="R4336">
            <v>1060</v>
          </cell>
          <cell r="S4336">
            <v>0</v>
          </cell>
          <cell r="T4336" t="str">
            <v>Active</v>
          </cell>
          <cell r="U4336" t="str">
            <v>Masspay</v>
          </cell>
        </row>
        <row r="4337">
          <cell r="J4337" t="str">
            <v>US-quolum, inc-03/2023</v>
          </cell>
          <cell r="K4337">
            <v>45023</v>
          </cell>
          <cell r="L4337" t="str">
            <v>Monthly Billing</v>
          </cell>
          <cell r="M4337">
            <v>0</v>
          </cell>
          <cell r="N4337">
            <v>0</v>
          </cell>
          <cell r="O4337"/>
          <cell r="P4337" t="str">
            <v>Mar/2023</v>
          </cell>
          <cell r="Q4337">
            <v>0</v>
          </cell>
          <cell r="R4337">
            <v>1029</v>
          </cell>
          <cell r="S4337">
            <v>0</v>
          </cell>
          <cell r="T4337" t="str">
            <v>Active</v>
          </cell>
          <cell r="U4337" t="str">
            <v>Masspay</v>
          </cell>
        </row>
        <row r="4338">
          <cell r="J4338" t="str">
            <v>US-quolum, inc-04/2023</v>
          </cell>
          <cell r="K4338">
            <v>45054</v>
          </cell>
          <cell r="L4338" t="str">
            <v>Monthly Billing</v>
          </cell>
          <cell r="M4338">
            <v>0</v>
          </cell>
          <cell r="N4338">
            <v>0</v>
          </cell>
          <cell r="O4338"/>
          <cell r="P4338" t="str">
            <v>Apr/2023</v>
          </cell>
          <cell r="Q4338">
            <v>0</v>
          </cell>
          <cell r="R4338">
            <v>998</v>
          </cell>
          <cell r="S4338">
            <v>0</v>
          </cell>
          <cell r="T4338" t="str">
            <v>Active</v>
          </cell>
          <cell r="U4338" t="str">
            <v>Masspay</v>
          </cell>
        </row>
        <row r="4339">
          <cell r="J4339" t="str">
            <v>US-quolum, inc-05/2023</v>
          </cell>
          <cell r="K4339">
            <v>45084</v>
          </cell>
          <cell r="L4339" t="str">
            <v>Monthly Billing</v>
          </cell>
          <cell r="M4339">
            <v>0</v>
          </cell>
          <cell r="N4339">
            <v>0</v>
          </cell>
          <cell r="O4339"/>
          <cell r="P4339" t="str">
            <v>May/2023</v>
          </cell>
          <cell r="Q4339">
            <v>0</v>
          </cell>
          <cell r="R4339">
            <v>968</v>
          </cell>
          <cell r="S4339">
            <v>0</v>
          </cell>
          <cell r="T4339" t="str">
            <v>Active</v>
          </cell>
          <cell r="U4339" t="str">
            <v>Masspay</v>
          </cell>
        </row>
        <row r="4340">
          <cell r="J4340" t="str">
            <v>US-quolum, inc-06/2023</v>
          </cell>
          <cell r="K4340">
            <v>45114</v>
          </cell>
          <cell r="L4340" t="str">
            <v>Monthly Billing</v>
          </cell>
          <cell r="M4340">
            <v>0</v>
          </cell>
          <cell r="N4340">
            <v>0</v>
          </cell>
          <cell r="O4340"/>
          <cell r="P4340" t="str">
            <v>Jun/2023</v>
          </cell>
          <cell r="Q4340">
            <v>0</v>
          </cell>
          <cell r="R4340">
            <v>938</v>
          </cell>
          <cell r="S4340">
            <v>0</v>
          </cell>
          <cell r="T4340" t="str">
            <v>Active</v>
          </cell>
          <cell r="U4340" t="str">
            <v>Masspay</v>
          </cell>
        </row>
        <row r="4341">
          <cell r="J4341" t="str">
            <v>US-quolum, inc-07/2023</v>
          </cell>
          <cell r="K4341">
            <v>45145</v>
          </cell>
          <cell r="L4341" t="str">
            <v>Monthly Billing</v>
          </cell>
          <cell r="M4341">
            <v>0</v>
          </cell>
          <cell r="N4341">
            <v>0</v>
          </cell>
          <cell r="O4341"/>
          <cell r="P4341" t="str">
            <v>Jul/2023</v>
          </cell>
          <cell r="Q4341">
            <v>0</v>
          </cell>
          <cell r="R4341">
            <v>907</v>
          </cell>
          <cell r="S4341">
            <v>0</v>
          </cell>
          <cell r="T4341" t="str">
            <v>Active</v>
          </cell>
          <cell r="U4341" t="str">
            <v>Masspay</v>
          </cell>
        </row>
        <row r="4342">
          <cell r="J4342" t="str">
            <v>US -quolum, inc-08/2023</v>
          </cell>
          <cell r="K4342">
            <v>45176</v>
          </cell>
          <cell r="L4342" t="str">
            <v>Monthly Billing</v>
          </cell>
          <cell r="M4342">
            <v>0</v>
          </cell>
          <cell r="N4342">
            <v>0</v>
          </cell>
          <cell r="O4342"/>
          <cell r="P4342" t="str">
            <v>Aug/2023</v>
          </cell>
          <cell r="Q4342">
            <v>0</v>
          </cell>
          <cell r="R4342">
            <v>876</v>
          </cell>
          <cell r="S4342">
            <v>0</v>
          </cell>
          <cell r="T4342" t="str">
            <v>Active</v>
          </cell>
          <cell r="U4342" t="str">
            <v>Masspay</v>
          </cell>
        </row>
        <row r="4343">
          <cell r="J4343" t="str">
            <v>US-quolum, inc-09/2023</v>
          </cell>
          <cell r="K4343">
            <v>45206</v>
          </cell>
          <cell r="L4343" t="str">
            <v>Monthly Billing</v>
          </cell>
          <cell r="M4343">
            <v>0</v>
          </cell>
          <cell r="N4343">
            <v>0</v>
          </cell>
          <cell r="O4343"/>
          <cell r="P4343" t="str">
            <v>Sep/2023</v>
          </cell>
          <cell r="Q4343">
            <v>0</v>
          </cell>
          <cell r="R4343">
            <v>846</v>
          </cell>
          <cell r="S4343">
            <v>0</v>
          </cell>
          <cell r="T4343" t="str">
            <v>Active</v>
          </cell>
          <cell r="U4343" t="str">
            <v>Masspay</v>
          </cell>
        </row>
        <row r="4344">
          <cell r="J4344" t="str">
            <v>US-quolum, inc-10/2023</v>
          </cell>
          <cell r="K4344">
            <v>45237</v>
          </cell>
          <cell r="L4344" t="str">
            <v>Monthly Billing</v>
          </cell>
          <cell r="M4344">
            <v>0</v>
          </cell>
          <cell r="N4344">
            <v>0</v>
          </cell>
          <cell r="O4344"/>
          <cell r="P4344" t="str">
            <v>Oct/2023</v>
          </cell>
          <cell r="Q4344">
            <v>0</v>
          </cell>
          <cell r="R4344">
            <v>815</v>
          </cell>
          <cell r="S4344">
            <v>0</v>
          </cell>
          <cell r="T4344" t="str">
            <v>Active</v>
          </cell>
          <cell r="U4344" t="str">
            <v>Masspay</v>
          </cell>
        </row>
        <row r="4345">
          <cell r="J4345" t="str">
            <v>US-quolum, inc-11/2023</v>
          </cell>
          <cell r="K4345">
            <v>45267</v>
          </cell>
          <cell r="L4345" t="str">
            <v>Monthly Billing</v>
          </cell>
          <cell r="M4345">
            <v>0</v>
          </cell>
          <cell r="N4345">
            <v>0</v>
          </cell>
          <cell r="O4345"/>
          <cell r="P4345" t="str">
            <v>Nov/2023</v>
          </cell>
          <cell r="Q4345">
            <v>0</v>
          </cell>
          <cell r="R4345">
            <v>785</v>
          </cell>
          <cell r="S4345">
            <v>0</v>
          </cell>
          <cell r="T4345" t="str">
            <v>Active</v>
          </cell>
          <cell r="U4345" t="str">
            <v>Masspay</v>
          </cell>
        </row>
        <row r="4346">
          <cell r="J4346" t="str">
            <v>US-quolum, inc-12/2023</v>
          </cell>
          <cell r="K4346">
            <v>45299</v>
          </cell>
          <cell r="L4346" t="str">
            <v>Monthly Billing</v>
          </cell>
          <cell r="M4346">
            <v>0</v>
          </cell>
          <cell r="N4346">
            <v>0</v>
          </cell>
          <cell r="O4346"/>
          <cell r="P4346" t="str">
            <v>Dec/2023</v>
          </cell>
          <cell r="Q4346">
            <v>0</v>
          </cell>
          <cell r="R4346">
            <v>753</v>
          </cell>
          <cell r="S4346">
            <v>0</v>
          </cell>
          <cell r="T4346" t="str">
            <v>Active</v>
          </cell>
          <cell r="U4346" t="str">
            <v>Masspay</v>
          </cell>
        </row>
        <row r="4347">
          <cell r="J4347" t="str">
            <v>US-quolum, inc-01/2024</v>
          </cell>
          <cell r="K4347">
            <v>45329</v>
          </cell>
          <cell r="L4347" t="str">
            <v>Monthly Billing</v>
          </cell>
          <cell r="M4347">
            <v>0</v>
          </cell>
          <cell r="N4347">
            <v>0</v>
          </cell>
          <cell r="O4347"/>
          <cell r="P4347" t="str">
            <v>Jan/2024</v>
          </cell>
          <cell r="Q4347">
            <v>0</v>
          </cell>
          <cell r="R4347">
            <v>723</v>
          </cell>
          <cell r="S4347">
            <v>0</v>
          </cell>
          <cell r="T4347" t="str">
            <v>Active</v>
          </cell>
          <cell r="U4347" t="str">
            <v>Masspay</v>
          </cell>
        </row>
        <row r="4348">
          <cell r="J4348" t="str">
            <v>US-quolum, inc-02/2024</v>
          </cell>
          <cell r="K4348">
            <v>45358</v>
          </cell>
          <cell r="L4348" t="str">
            <v>Monthly Billing</v>
          </cell>
          <cell r="M4348">
            <v>0</v>
          </cell>
          <cell r="N4348">
            <v>0</v>
          </cell>
          <cell r="O4348"/>
          <cell r="P4348" t="str">
            <v>Feb/2024</v>
          </cell>
          <cell r="Q4348">
            <v>0</v>
          </cell>
          <cell r="R4348">
            <v>694</v>
          </cell>
          <cell r="S4348">
            <v>0</v>
          </cell>
          <cell r="T4348" t="str">
            <v>Active</v>
          </cell>
          <cell r="U4348" t="str">
            <v>Masspay</v>
          </cell>
        </row>
        <row r="4349">
          <cell r="J4349" t="str">
            <v>SG-raklay security-05/2023</v>
          </cell>
          <cell r="K4349">
            <v>45084</v>
          </cell>
          <cell r="L4349" t="str">
            <v>Monthly Billing</v>
          </cell>
          <cell r="M4349">
            <v>45</v>
          </cell>
          <cell r="N4349">
            <v>45</v>
          </cell>
          <cell r="O4349"/>
          <cell r="P4349" t="str">
            <v>May/2023</v>
          </cell>
          <cell r="Q4349">
            <v>45</v>
          </cell>
          <cell r="R4349">
            <v>968</v>
          </cell>
          <cell r="S4349">
            <v>0</v>
          </cell>
          <cell r="T4349" t="str">
            <v>Active</v>
          </cell>
          <cell r="U4349" t="str">
            <v>Masspay</v>
          </cell>
        </row>
        <row r="4350">
          <cell r="J4350" t="str">
            <v>SG-raklay security-06/2023</v>
          </cell>
          <cell r="K4350">
            <v>45114</v>
          </cell>
          <cell r="L4350" t="str">
            <v>Monthly Billing</v>
          </cell>
          <cell r="M4350">
            <v>45</v>
          </cell>
          <cell r="N4350">
            <v>90</v>
          </cell>
          <cell r="O4350"/>
          <cell r="P4350" t="str">
            <v>Jun/2023</v>
          </cell>
          <cell r="Q4350">
            <v>45</v>
          </cell>
          <cell r="R4350">
            <v>938</v>
          </cell>
          <cell r="S4350">
            <v>0</v>
          </cell>
          <cell r="T4350" t="str">
            <v>Active</v>
          </cell>
          <cell r="U4350" t="str">
            <v>Masspay</v>
          </cell>
        </row>
        <row r="4351">
          <cell r="J4351" t="str">
            <v>SG-raklay security-07/2023</v>
          </cell>
          <cell r="K4351">
            <v>45145</v>
          </cell>
          <cell r="L4351" t="str">
            <v>Monthly Billing</v>
          </cell>
          <cell r="M4351">
            <v>120.29</v>
          </cell>
          <cell r="N4351">
            <v>210.29</v>
          </cell>
          <cell r="O4351"/>
          <cell r="P4351" t="str">
            <v>Jul/2023</v>
          </cell>
          <cell r="Q4351">
            <v>120.29</v>
          </cell>
          <cell r="R4351">
            <v>907</v>
          </cell>
          <cell r="S4351">
            <v>0</v>
          </cell>
          <cell r="T4351" t="str">
            <v>Active</v>
          </cell>
          <cell r="U4351" t="str">
            <v>Masspay</v>
          </cell>
        </row>
        <row r="4352">
          <cell r="J4352" t="str">
            <v>SG -raklay security-08/2023</v>
          </cell>
          <cell r="K4352">
            <v>45176</v>
          </cell>
          <cell r="L4352" t="str">
            <v>Monthly Billing</v>
          </cell>
          <cell r="M4352">
            <v>233.9</v>
          </cell>
          <cell r="N4352">
            <v>233.9</v>
          </cell>
          <cell r="O4352"/>
          <cell r="P4352" t="str">
            <v>Aug/2023</v>
          </cell>
          <cell r="Q4352">
            <v>233.9</v>
          </cell>
          <cell r="R4352">
            <v>876</v>
          </cell>
          <cell r="S4352">
            <v>0</v>
          </cell>
          <cell r="T4352" t="str">
            <v>Active</v>
          </cell>
          <cell r="U4352" t="str">
            <v>Masspay</v>
          </cell>
        </row>
        <row r="4353">
          <cell r="J4353" t="str">
            <v>SG-raklay security-09/2023</v>
          </cell>
          <cell r="K4353">
            <v>45206</v>
          </cell>
          <cell r="L4353" t="str">
            <v>Monthly Billing</v>
          </cell>
          <cell r="M4353">
            <v>95.55</v>
          </cell>
          <cell r="N4353">
            <v>95.55</v>
          </cell>
          <cell r="O4353"/>
          <cell r="P4353" t="str">
            <v>Sep/2023</v>
          </cell>
          <cell r="Q4353">
            <v>95.55</v>
          </cell>
          <cell r="R4353">
            <v>846</v>
          </cell>
          <cell r="S4353">
            <v>0</v>
          </cell>
          <cell r="T4353" t="str">
            <v>Active</v>
          </cell>
          <cell r="U4353" t="str">
            <v>Masspay</v>
          </cell>
        </row>
        <row r="4354">
          <cell r="J4354" t="str">
            <v>SG-raklay security-10/2023</v>
          </cell>
          <cell r="K4354">
            <v>45237</v>
          </cell>
          <cell r="L4354" t="str">
            <v>Monthly Billing</v>
          </cell>
          <cell r="M4354">
            <v>110.56</v>
          </cell>
          <cell r="N4354">
            <v>206.11</v>
          </cell>
          <cell r="O4354"/>
          <cell r="P4354" t="str">
            <v>Oct/2023</v>
          </cell>
          <cell r="Q4354">
            <v>110.56</v>
          </cell>
          <cell r="R4354">
            <v>815</v>
          </cell>
          <cell r="S4354">
            <v>0</v>
          </cell>
          <cell r="T4354" t="str">
            <v>Active</v>
          </cell>
          <cell r="U4354" t="str">
            <v>Masspay</v>
          </cell>
        </row>
        <row r="4355">
          <cell r="J4355" t="str">
            <v>SG-raklay security-11/2023</v>
          </cell>
          <cell r="K4355">
            <v>45267</v>
          </cell>
          <cell r="L4355" t="str">
            <v>Monthly Billing</v>
          </cell>
          <cell r="M4355">
            <v>93.59</v>
          </cell>
          <cell r="N4355">
            <v>93.59</v>
          </cell>
          <cell r="O4355"/>
          <cell r="P4355" t="str">
            <v>Nov/2023</v>
          </cell>
          <cell r="Q4355">
            <v>0</v>
          </cell>
          <cell r="R4355">
            <v>785</v>
          </cell>
          <cell r="S4355">
            <v>0</v>
          </cell>
          <cell r="T4355" t="str">
            <v>Active</v>
          </cell>
          <cell r="U4355" t="str">
            <v>Masspay</v>
          </cell>
        </row>
        <row r="4356">
          <cell r="J4356" t="str">
            <v>SG -Ramblin Brands-02/2022</v>
          </cell>
          <cell r="K4356">
            <v>44599</v>
          </cell>
          <cell r="L4356" t="str">
            <v>Monthly Billing</v>
          </cell>
          <cell r="M4356">
            <v>280</v>
          </cell>
          <cell r="N4356">
            <v>280</v>
          </cell>
          <cell r="O4356"/>
          <cell r="P4356" t="str">
            <v>Feb/2022</v>
          </cell>
          <cell r="Q4356">
            <v>280</v>
          </cell>
          <cell r="R4356">
            <v>1453</v>
          </cell>
          <cell r="S4356">
            <v>0</v>
          </cell>
          <cell r="T4356" t="str">
            <v>Active</v>
          </cell>
          <cell r="U4356" t="str">
            <v>Masspay</v>
          </cell>
        </row>
        <row r="4357">
          <cell r="J4357" t="str">
            <v>SG -Ramblin Brands-04/2022</v>
          </cell>
          <cell r="K4357">
            <v>44658</v>
          </cell>
          <cell r="L4357" t="str">
            <v>Monthly Billing</v>
          </cell>
          <cell r="M4357">
            <v>40</v>
          </cell>
          <cell r="N4357">
            <v>40</v>
          </cell>
          <cell r="O4357"/>
          <cell r="P4357" t="str">
            <v>Apr/2022</v>
          </cell>
          <cell r="Q4357">
            <v>40</v>
          </cell>
          <cell r="R4357">
            <v>1394</v>
          </cell>
          <cell r="S4357">
            <v>0</v>
          </cell>
          <cell r="T4357" t="str">
            <v>Active</v>
          </cell>
          <cell r="U4357" t="str">
            <v>Masspay</v>
          </cell>
        </row>
        <row r="4358">
          <cell r="J4358" t="str">
            <v>SG -Ramblin Brands-06/2022</v>
          </cell>
          <cell r="K4358">
            <v>44719</v>
          </cell>
          <cell r="L4358" t="str">
            <v>Monthly Billing</v>
          </cell>
          <cell r="M4358">
            <v>1020</v>
          </cell>
          <cell r="N4358">
            <v>1020</v>
          </cell>
          <cell r="O4358"/>
          <cell r="P4358" t="str">
            <v>Jun/2022</v>
          </cell>
          <cell r="Q4358">
            <v>1020</v>
          </cell>
          <cell r="R4358">
            <v>1333</v>
          </cell>
          <cell r="S4358">
            <v>0</v>
          </cell>
          <cell r="T4358" t="str">
            <v>Active</v>
          </cell>
          <cell r="U4358" t="str">
            <v>Masspay</v>
          </cell>
        </row>
        <row r="4359">
          <cell r="J4359" t="str">
            <v>SG-Ramblin-08/2022</v>
          </cell>
          <cell r="K4359">
            <v>44780</v>
          </cell>
          <cell r="L4359" t="str">
            <v>Monthly Billing</v>
          </cell>
          <cell r="M4359">
            <v>415</v>
          </cell>
          <cell r="N4359">
            <v>415</v>
          </cell>
          <cell r="O4359"/>
          <cell r="P4359" t="str">
            <v>Aug/2022</v>
          </cell>
          <cell r="Q4359">
            <v>415</v>
          </cell>
          <cell r="R4359">
            <v>1272</v>
          </cell>
          <cell r="S4359">
            <v>0</v>
          </cell>
          <cell r="T4359" t="str">
            <v>Active</v>
          </cell>
          <cell r="U4359" t="str">
            <v>Masspay</v>
          </cell>
        </row>
        <row r="4360">
          <cell r="J4360" t="str">
            <v>SG-Ramblin-10/2022</v>
          </cell>
          <cell r="K4360">
            <v>44841</v>
          </cell>
          <cell r="L4360" t="str">
            <v>Monthly Billing</v>
          </cell>
          <cell r="M4360">
            <v>75</v>
          </cell>
          <cell r="N4360">
            <v>75</v>
          </cell>
          <cell r="O4360"/>
          <cell r="P4360" t="str">
            <v>Oct/2022</v>
          </cell>
          <cell r="Q4360">
            <v>75</v>
          </cell>
          <cell r="R4360">
            <v>1211</v>
          </cell>
          <cell r="S4360">
            <v>0</v>
          </cell>
          <cell r="T4360" t="str">
            <v>Active</v>
          </cell>
          <cell r="U4360" t="str">
            <v>Masspay</v>
          </cell>
        </row>
        <row r="4361">
          <cell r="J4361" t="str">
            <v>SG-Ramblin Brands-12/2022</v>
          </cell>
          <cell r="K4361">
            <v>44933</v>
          </cell>
          <cell r="L4361" t="str">
            <v>Monthly Billing</v>
          </cell>
          <cell r="M4361">
            <v>20</v>
          </cell>
          <cell r="N4361">
            <v>1850</v>
          </cell>
          <cell r="O4361"/>
          <cell r="P4361" t="str">
            <v>Dec/2022</v>
          </cell>
          <cell r="Q4361">
            <v>20</v>
          </cell>
          <cell r="R4361">
            <v>1119</v>
          </cell>
          <cell r="S4361">
            <v>0</v>
          </cell>
          <cell r="T4361" t="str">
            <v>Active</v>
          </cell>
          <cell r="U4361" t="str">
            <v>Masspay</v>
          </cell>
        </row>
        <row r="4362">
          <cell r="J4362" t="str">
            <v>SG-Ramblin-02/2023</v>
          </cell>
          <cell r="K4362">
            <v>44992</v>
          </cell>
          <cell r="L4362" t="str">
            <v>Monthly Billing</v>
          </cell>
          <cell r="M4362">
            <v>125</v>
          </cell>
          <cell r="N4362">
            <v>125</v>
          </cell>
          <cell r="O4362"/>
          <cell r="P4362" t="str">
            <v>Feb/2023</v>
          </cell>
          <cell r="Q4362">
            <v>125</v>
          </cell>
          <cell r="R4362">
            <v>1060</v>
          </cell>
          <cell r="S4362">
            <v>0</v>
          </cell>
          <cell r="T4362" t="str">
            <v>Active</v>
          </cell>
          <cell r="U4362" t="str">
            <v>Masspay</v>
          </cell>
        </row>
        <row r="4363">
          <cell r="J4363" t="str">
            <v>SG-Ramblin-04/2023</v>
          </cell>
          <cell r="K4363">
            <v>45054</v>
          </cell>
          <cell r="L4363" t="str">
            <v>Monthly Billing</v>
          </cell>
          <cell r="M4363">
            <v>270</v>
          </cell>
          <cell r="N4363">
            <v>395</v>
          </cell>
          <cell r="O4363"/>
          <cell r="P4363" t="str">
            <v>Apr/2023</v>
          </cell>
          <cell r="Q4363">
            <v>270</v>
          </cell>
          <cell r="R4363">
            <v>998</v>
          </cell>
          <cell r="S4363">
            <v>0</v>
          </cell>
          <cell r="T4363" t="str">
            <v>Active</v>
          </cell>
          <cell r="U4363" t="str">
            <v>Masspay</v>
          </cell>
        </row>
        <row r="4364">
          <cell r="J4364" t="str">
            <v>SG-Ramblin-06/2023</v>
          </cell>
          <cell r="K4364">
            <v>45114</v>
          </cell>
          <cell r="L4364" t="str">
            <v>Monthly Billing</v>
          </cell>
          <cell r="M4364">
            <v>240</v>
          </cell>
          <cell r="N4364">
            <v>635</v>
          </cell>
          <cell r="O4364"/>
          <cell r="P4364" t="str">
            <v>Jun/2023</v>
          </cell>
          <cell r="Q4364">
            <v>240</v>
          </cell>
          <cell r="R4364">
            <v>938</v>
          </cell>
          <cell r="S4364">
            <v>0</v>
          </cell>
          <cell r="T4364" t="str">
            <v>Active</v>
          </cell>
          <cell r="U4364" t="str">
            <v>Masspay</v>
          </cell>
        </row>
        <row r="4365">
          <cell r="J4365" t="str">
            <v>SG -Ramblin-08/2023</v>
          </cell>
          <cell r="K4365">
            <v>45176</v>
          </cell>
          <cell r="L4365" t="str">
            <v>Monthly Billing</v>
          </cell>
          <cell r="M4365">
            <v>80</v>
          </cell>
          <cell r="N4365">
            <v>715</v>
          </cell>
          <cell r="O4365"/>
          <cell r="P4365" t="str">
            <v>Aug/2023</v>
          </cell>
          <cell r="Q4365">
            <v>80</v>
          </cell>
          <cell r="R4365">
            <v>876</v>
          </cell>
          <cell r="S4365">
            <v>0</v>
          </cell>
          <cell r="T4365" t="str">
            <v>Active</v>
          </cell>
          <cell r="U4365" t="str">
            <v>Masspay</v>
          </cell>
        </row>
        <row r="4366">
          <cell r="J4366" t="str">
            <v>SG-Rational Fx-11/2022</v>
          </cell>
          <cell r="K4366">
            <v>44907</v>
          </cell>
          <cell r="L4366" t="str">
            <v>Monthly Billing</v>
          </cell>
          <cell r="M4366">
            <v>247</v>
          </cell>
          <cell r="N4366">
            <v>247</v>
          </cell>
          <cell r="O4366"/>
          <cell r="P4366" t="str">
            <v>Nov/2022</v>
          </cell>
          <cell r="Q4366">
            <v>247</v>
          </cell>
          <cell r="R4366">
            <v>1145</v>
          </cell>
          <cell r="S4366">
            <v>0</v>
          </cell>
          <cell r="T4366" t="str">
            <v>Active</v>
          </cell>
          <cell r="U4366" t="str">
            <v>Masspay</v>
          </cell>
        </row>
        <row r="4367">
          <cell r="J4367" t="str">
            <v>SG-Rational Fx-12/2022</v>
          </cell>
          <cell r="K4367">
            <v>44937</v>
          </cell>
          <cell r="L4367" t="str">
            <v>Monthly Billing</v>
          </cell>
          <cell r="M4367">
            <v>203.5</v>
          </cell>
          <cell r="N4367">
            <v>203.5</v>
          </cell>
          <cell r="O4367"/>
          <cell r="P4367" t="str">
            <v>Dec/2022</v>
          </cell>
          <cell r="Q4367">
            <v>203.5</v>
          </cell>
          <cell r="R4367">
            <v>1115</v>
          </cell>
          <cell r="S4367">
            <v>0</v>
          </cell>
          <cell r="T4367" t="str">
            <v>Active</v>
          </cell>
          <cell r="U4367" t="str">
            <v>Masspay</v>
          </cell>
        </row>
        <row r="4368">
          <cell r="J4368" t="str">
            <v>SG-Rational Fx-01/2023</v>
          </cell>
          <cell r="K4368">
            <v>44964</v>
          </cell>
          <cell r="L4368" t="str">
            <v>Monthly Billing</v>
          </cell>
          <cell r="M4368">
            <v>161</v>
          </cell>
          <cell r="N4368">
            <v>161</v>
          </cell>
          <cell r="O4368"/>
          <cell r="P4368" t="str">
            <v>Jan/2023</v>
          </cell>
          <cell r="Q4368">
            <v>161</v>
          </cell>
          <cell r="R4368">
            <v>1088</v>
          </cell>
          <cell r="S4368">
            <v>0</v>
          </cell>
          <cell r="T4368" t="str">
            <v>Active</v>
          </cell>
          <cell r="U4368" t="str">
            <v>Masspay</v>
          </cell>
        </row>
        <row r="4369">
          <cell r="J4369" t="str">
            <v>SG-Rational Fx-02/2023</v>
          </cell>
          <cell r="K4369">
            <v>44992</v>
          </cell>
          <cell r="L4369" t="str">
            <v>Monthly Billing</v>
          </cell>
          <cell r="M4369">
            <v>193.5</v>
          </cell>
          <cell r="N4369">
            <v>193.5</v>
          </cell>
          <cell r="O4369"/>
          <cell r="P4369" t="str">
            <v>Feb/2023</v>
          </cell>
          <cell r="Q4369">
            <v>193.5</v>
          </cell>
          <cell r="R4369">
            <v>1060</v>
          </cell>
          <cell r="S4369">
            <v>0</v>
          </cell>
          <cell r="T4369" t="str">
            <v>Active</v>
          </cell>
          <cell r="U4369" t="str">
            <v>Masspay</v>
          </cell>
        </row>
        <row r="4370">
          <cell r="J4370" t="str">
            <v>SG-Rational Fx-03/2023</v>
          </cell>
          <cell r="K4370">
            <v>45023</v>
          </cell>
          <cell r="L4370" t="str">
            <v>Monthly Billing</v>
          </cell>
          <cell r="M4370">
            <v>201</v>
          </cell>
          <cell r="N4370">
            <v>201</v>
          </cell>
          <cell r="O4370"/>
          <cell r="P4370" t="str">
            <v>Mar/2023</v>
          </cell>
          <cell r="Q4370">
            <v>201</v>
          </cell>
          <cell r="R4370">
            <v>1029</v>
          </cell>
          <cell r="S4370">
            <v>0</v>
          </cell>
          <cell r="T4370" t="str">
            <v>Active</v>
          </cell>
          <cell r="U4370" t="str">
            <v>Masspay</v>
          </cell>
        </row>
        <row r="4371">
          <cell r="J4371" t="str">
            <v>SG-Rational Fx-04/2023</v>
          </cell>
          <cell r="K4371">
            <v>45054</v>
          </cell>
          <cell r="L4371" t="str">
            <v>Monthly Billing</v>
          </cell>
          <cell r="M4371">
            <v>96.5</v>
          </cell>
          <cell r="N4371">
            <v>96.5</v>
          </cell>
          <cell r="O4371"/>
          <cell r="P4371" t="str">
            <v>Apr/2023</v>
          </cell>
          <cell r="Q4371">
            <v>96.5</v>
          </cell>
          <cell r="R4371">
            <v>998</v>
          </cell>
          <cell r="S4371">
            <v>0</v>
          </cell>
          <cell r="T4371" t="str">
            <v>Active</v>
          </cell>
          <cell r="U4371" t="str">
            <v>Masspay</v>
          </cell>
        </row>
        <row r="4372">
          <cell r="J4372" t="str">
            <v>SG-Rational Fx-05/2023</v>
          </cell>
          <cell r="K4372">
            <v>45084</v>
          </cell>
          <cell r="L4372" t="str">
            <v>Monthly Billing</v>
          </cell>
          <cell r="M4372">
            <v>51.5</v>
          </cell>
          <cell r="N4372">
            <v>51.5</v>
          </cell>
          <cell r="O4372"/>
          <cell r="P4372" t="str">
            <v>May/2023</v>
          </cell>
          <cell r="Q4372">
            <v>65.849999999999994</v>
          </cell>
          <cell r="R4372">
            <v>968</v>
          </cell>
          <cell r="S4372">
            <v>0</v>
          </cell>
          <cell r="T4372" t="str">
            <v>Active</v>
          </cell>
          <cell r="U4372" t="str">
            <v>Masspay</v>
          </cell>
        </row>
        <row r="4373">
          <cell r="J4373" t="str">
            <v>SG-Rational Fx-06/2023</v>
          </cell>
          <cell r="K4373">
            <v>45114</v>
          </cell>
          <cell r="L4373" t="str">
            <v>Monthly Billing</v>
          </cell>
          <cell r="M4373">
            <v>134</v>
          </cell>
          <cell r="N4373">
            <v>134</v>
          </cell>
          <cell r="O4373"/>
          <cell r="P4373" t="str">
            <v>Jun/2023</v>
          </cell>
          <cell r="Q4373">
            <v>119.65</v>
          </cell>
          <cell r="R4373">
            <v>938</v>
          </cell>
          <cell r="S4373">
            <v>0</v>
          </cell>
          <cell r="T4373" t="str">
            <v>Active</v>
          </cell>
          <cell r="U4373" t="str">
            <v>Masspay</v>
          </cell>
        </row>
        <row r="4374">
          <cell r="J4374" t="str">
            <v>SG-Rational Fx-07/2023</v>
          </cell>
          <cell r="K4374">
            <v>45145</v>
          </cell>
          <cell r="L4374" t="str">
            <v>Monthly Billing</v>
          </cell>
          <cell r="M4374">
            <v>105.5</v>
          </cell>
          <cell r="N4374">
            <v>105.5</v>
          </cell>
          <cell r="O4374"/>
          <cell r="P4374" t="str">
            <v>Jul/2023</v>
          </cell>
          <cell r="Q4374">
            <v>105.5</v>
          </cell>
          <cell r="R4374">
            <v>907</v>
          </cell>
          <cell r="S4374">
            <v>0</v>
          </cell>
          <cell r="T4374" t="str">
            <v>Active</v>
          </cell>
          <cell r="U4374" t="str">
            <v>Masspay</v>
          </cell>
        </row>
        <row r="4375">
          <cell r="J4375" t="str">
            <v>SG -Rational Fx-08/2023</v>
          </cell>
          <cell r="K4375">
            <v>45176</v>
          </cell>
          <cell r="L4375" t="str">
            <v>Monthly Billing</v>
          </cell>
          <cell r="M4375">
            <v>187</v>
          </cell>
          <cell r="N4375">
            <v>187</v>
          </cell>
          <cell r="O4375"/>
          <cell r="P4375" t="str">
            <v>Aug/2023</v>
          </cell>
          <cell r="Q4375">
            <v>187</v>
          </cell>
          <cell r="R4375">
            <v>876</v>
          </cell>
          <cell r="S4375">
            <v>0</v>
          </cell>
          <cell r="T4375" t="str">
            <v>Active</v>
          </cell>
          <cell r="U4375" t="str">
            <v>Masspay</v>
          </cell>
        </row>
        <row r="4376">
          <cell r="J4376" t="str">
            <v>SG-Rational Fx-09/2023</v>
          </cell>
          <cell r="K4376">
            <v>45206</v>
          </cell>
          <cell r="L4376" t="str">
            <v>Monthly Billing</v>
          </cell>
          <cell r="M4376">
            <v>64.5</v>
          </cell>
          <cell r="N4376">
            <v>64.5</v>
          </cell>
          <cell r="O4376"/>
          <cell r="P4376" t="str">
            <v>Sep/2023</v>
          </cell>
          <cell r="Q4376">
            <v>64.5</v>
          </cell>
          <cell r="R4376">
            <v>846</v>
          </cell>
          <cell r="S4376">
            <v>0</v>
          </cell>
          <cell r="T4376" t="str">
            <v>Active</v>
          </cell>
          <cell r="U4376" t="str">
            <v>Masspay</v>
          </cell>
        </row>
        <row r="4377">
          <cell r="J4377" t="str">
            <v>SG-Rational Fx-10/2023</v>
          </cell>
          <cell r="K4377">
            <v>45237</v>
          </cell>
          <cell r="L4377" t="str">
            <v>Monthly Billing</v>
          </cell>
          <cell r="M4377">
            <v>256.5</v>
          </cell>
          <cell r="N4377">
            <v>321</v>
          </cell>
          <cell r="O4377"/>
          <cell r="P4377" t="str">
            <v>Oct/2023</v>
          </cell>
          <cell r="Q4377">
            <v>256.5</v>
          </cell>
          <cell r="R4377">
            <v>815</v>
          </cell>
          <cell r="S4377">
            <v>0</v>
          </cell>
          <cell r="T4377" t="str">
            <v>Active</v>
          </cell>
          <cell r="U4377" t="str">
            <v>Masspay</v>
          </cell>
        </row>
        <row r="4378">
          <cell r="J4378" t="str">
            <v>SG-Rational Fx-11/2023</v>
          </cell>
          <cell r="K4378">
            <v>45267</v>
          </cell>
          <cell r="L4378" t="str">
            <v>Monthly Billing</v>
          </cell>
          <cell r="M4378">
            <v>71.5</v>
          </cell>
          <cell r="N4378">
            <v>392.5</v>
          </cell>
          <cell r="O4378"/>
          <cell r="P4378" t="str">
            <v>Nov/2023</v>
          </cell>
          <cell r="Q4378">
            <v>71.5</v>
          </cell>
          <cell r="R4378">
            <v>785</v>
          </cell>
          <cell r="S4378">
            <v>0</v>
          </cell>
          <cell r="T4378" t="str">
            <v>Active</v>
          </cell>
          <cell r="U4378" t="str">
            <v>Masspay</v>
          </cell>
        </row>
        <row r="4379">
          <cell r="J4379" t="str">
            <v>SG -RBP FINTECH PTE LTD-09/2021</v>
          </cell>
          <cell r="K4379">
            <v>44446</v>
          </cell>
          <cell r="L4379" t="str">
            <v>Client Setup Fee</v>
          </cell>
          <cell r="M4379">
            <v>5000</v>
          </cell>
          <cell r="N4379">
            <v>5000</v>
          </cell>
          <cell r="O4379"/>
          <cell r="P4379" t="str">
            <v>Sep/2021</v>
          </cell>
          <cell r="Q4379">
            <v>5000</v>
          </cell>
          <cell r="R4379">
            <v>1606</v>
          </cell>
          <cell r="S4379">
            <v>0</v>
          </cell>
          <cell r="T4379" t="str">
            <v>Active</v>
          </cell>
          <cell r="U4379" t="str">
            <v>Masspay</v>
          </cell>
        </row>
        <row r="4380">
          <cell r="J4380" t="str">
            <v>SG -RBP FINTECH PTE LTD-01/2022</v>
          </cell>
          <cell r="K4380">
            <v>44568</v>
          </cell>
          <cell r="L4380" t="str">
            <v>Monthly Billing</v>
          </cell>
          <cell r="M4380">
            <v>2000</v>
          </cell>
          <cell r="N4380">
            <v>2000</v>
          </cell>
          <cell r="O4380"/>
          <cell r="P4380" t="str">
            <v>Jan/2022</v>
          </cell>
          <cell r="Q4380">
            <v>2000</v>
          </cell>
          <cell r="R4380">
            <v>1484</v>
          </cell>
          <cell r="S4380">
            <v>0</v>
          </cell>
          <cell r="T4380" t="str">
            <v>Active</v>
          </cell>
          <cell r="U4380" t="str">
            <v>Masspay</v>
          </cell>
        </row>
        <row r="4381">
          <cell r="J4381" t="str">
            <v>SG -RBP FINTECH PTE LTD-02/2022</v>
          </cell>
          <cell r="K4381">
            <v>44599</v>
          </cell>
          <cell r="L4381" t="str">
            <v>Monthly Billing</v>
          </cell>
          <cell r="M4381">
            <v>2000</v>
          </cell>
          <cell r="N4381">
            <v>2000</v>
          </cell>
          <cell r="O4381"/>
          <cell r="P4381" t="str">
            <v>Feb/2022</v>
          </cell>
          <cell r="Q4381">
            <v>2000</v>
          </cell>
          <cell r="R4381">
            <v>1453</v>
          </cell>
          <cell r="S4381">
            <v>0</v>
          </cell>
          <cell r="T4381" t="str">
            <v>Active</v>
          </cell>
          <cell r="U4381" t="str">
            <v>Masspay</v>
          </cell>
        </row>
        <row r="4382">
          <cell r="J4382" t="str">
            <v>SG -RBP FINTECH PTE LTD-03/2022</v>
          </cell>
          <cell r="K4382">
            <v>44627</v>
          </cell>
          <cell r="L4382" t="str">
            <v>Monthly Billing</v>
          </cell>
          <cell r="M4382">
            <v>2000</v>
          </cell>
          <cell r="N4382">
            <v>2000</v>
          </cell>
          <cell r="O4382"/>
          <cell r="P4382" t="str">
            <v>Mar/2022</v>
          </cell>
          <cell r="Q4382">
            <v>2000</v>
          </cell>
          <cell r="R4382">
            <v>1425</v>
          </cell>
          <cell r="S4382">
            <v>0</v>
          </cell>
          <cell r="T4382" t="str">
            <v>Active</v>
          </cell>
          <cell r="U4382" t="str">
            <v>Masspay</v>
          </cell>
        </row>
        <row r="4383">
          <cell r="J4383" t="str">
            <v>SG -RBP FINTECH PTE LTD-04/2022</v>
          </cell>
          <cell r="K4383">
            <v>44658</v>
          </cell>
          <cell r="L4383" t="str">
            <v>Monthly Billing</v>
          </cell>
          <cell r="M4383">
            <v>2000</v>
          </cell>
          <cell r="N4383">
            <v>2000</v>
          </cell>
          <cell r="O4383"/>
          <cell r="P4383" t="str">
            <v>Apr/2022</v>
          </cell>
          <cell r="Q4383">
            <v>2000</v>
          </cell>
          <cell r="R4383">
            <v>1394</v>
          </cell>
          <cell r="S4383">
            <v>0</v>
          </cell>
          <cell r="T4383" t="str">
            <v>Active</v>
          </cell>
          <cell r="U4383" t="str">
            <v>Masspay</v>
          </cell>
        </row>
        <row r="4384">
          <cell r="J4384" t="str">
            <v>SG -RBP FINTECH PTE LTD-05/2022</v>
          </cell>
          <cell r="K4384">
            <v>44688</v>
          </cell>
          <cell r="L4384" t="str">
            <v>Monthly Billing</v>
          </cell>
          <cell r="M4384">
            <v>2000</v>
          </cell>
          <cell r="N4384">
            <v>2000</v>
          </cell>
          <cell r="O4384"/>
          <cell r="P4384" t="str">
            <v>May/2022</v>
          </cell>
          <cell r="Q4384">
            <v>2000</v>
          </cell>
          <cell r="R4384">
            <v>1364</v>
          </cell>
          <cell r="S4384">
            <v>0</v>
          </cell>
          <cell r="T4384" t="str">
            <v>Active</v>
          </cell>
          <cell r="U4384" t="str">
            <v>Masspay</v>
          </cell>
        </row>
        <row r="4385">
          <cell r="J4385" t="str">
            <v>SG -RBP FINTECH PTE LTD-06/2022</v>
          </cell>
          <cell r="K4385">
            <v>44719</v>
          </cell>
          <cell r="L4385" t="str">
            <v>Monthly Billing</v>
          </cell>
          <cell r="M4385">
            <v>2000</v>
          </cell>
          <cell r="N4385">
            <v>2000</v>
          </cell>
          <cell r="O4385"/>
          <cell r="P4385" t="str">
            <v>Jun/2022</v>
          </cell>
          <cell r="Q4385">
            <v>2000</v>
          </cell>
          <cell r="R4385">
            <v>1333</v>
          </cell>
          <cell r="S4385">
            <v>0</v>
          </cell>
          <cell r="T4385" t="str">
            <v>Active</v>
          </cell>
          <cell r="U4385" t="str">
            <v>Masspay</v>
          </cell>
        </row>
        <row r="4386">
          <cell r="J4386" t="str">
            <v>SG-RBP-07/2022</v>
          </cell>
          <cell r="K4386">
            <v>44749</v>
          </cell>
          <cell r="L4386" t="str">
            <v>Monthly Billing</v>
          </cell>
          <cell r="M4386">
            <v>2000</v>
          </cell>
          <cell r="N4386">
            <v>2000</v>
          </cell>
          <cell r="O4386"/>
          <cell r="P4386" t="str">
            <v>Jul/2022</v>
          </cell>
          <cell r="Q4386">
            <v>2000</v>
          </cell>
          <cell r="R4386">
            <v>1303</v>
          </cell>
          <cell r="S4386">
            <v>0</v>
          </cell>
          <cell r="T4386" t="str">
            <v>Active</v>
          </cell>
          <cell r="U4386" t="str">
            <v>Masspay</v>
          </cell>
        </row>
        <row r="4387">
          <cell r="J4387" t="str">
            <v>SG-RBP-08/2022</v>
          </cell>
          <cell r="K4387">
            <v>44780</v>
          </cell>
          <cell r="L4387" t="str">
            <v>Monthly Billing</v>
          </cell>
          <cell r="M4387">
            <v>2000</v>
          </cell>
          <cell r="N4387">
            <v>2000</v>
          </cell>
          <cell r="O4387"/>
          <cell r="P4387" t="str">
            <v>Aug/2022</v>
          </cell>
          <cell r="Q4387">
            <v>2000</v>
          </cell>
          <cell r="R4387">
            <v>1272</v>
          </cell>
          <cell r="S4387">
            <v>0</v>
          </cell>
          <cell r="T4387" t="str">
            <v>Active</v>
          </cell>
          <cell r="U4387" t="str">
            <v>Masspay</v>
          </cell>
        </row>
        <row r="4388">
          <cell r="J4388" t="str">
            <v>SG-RBP-09/2022</v>
          </cell>
          <cell r="K4388">
            <v>44811</v>
          </cell>
          <cell r="L4388" t="str">
            <v>Monthly Billing</v>
          </cell>
          <cell r="M4388">
            <v>2000</v>
          </cell>
          <cell r="N4388">
            <v>2000</v>
          </cell>
          <cell r="O4388"/>
          <cell r="P4388" t="str">
            <v>Sep/2022</v>
          </cell>
          <cell r="Q4388">
            <v>2000</v>
          </cell>
          <cell r="R4388">
            <v>1241</v>
          </cell>
          <cell r="S4388">
            <v>0</v>
          </cell>
          <cell r="T4388" t="str">
            <v>Active</v>
          </cell>
          <cell r="U4388" t="str">
            <v>Masspay</v>
          </cell>
        </row>
        <row r="4389">
          <cell r="J4389" t="str">
            <v>SG-RBP-10/2022</v>
          </cell>
          <cell r="K4389">
            <v>44841</v>
          </cell>
          <cell r="L4389" t="str">
            <v>Monthly Billing</v>
          </cell>
          <cell r="M4389">
            <v>2000</v>
          </cell>
          <cell r="N4389">
            <v>2000</v>
          </cell>
          <cell r="O4389"/>
          <cell r="P4389" t="str">
            <v>Oct/2022</v>
          </cell>
          <cell r="Q4389">
            <v>2000</v>
          </cell>
          <cell r="R4389">
            <v>1211</v>
          </cell>
          <cell r="S4389">
            <v>0</v>
          </cell>
          <cell r="T4389" t="str">
            <v>Active</v>
          </cell>
          <cell r="U4389" t="str">
            <v>Masspay</v>
          </cell>
        </row>
        <row r="4390">
          <cell r="J4390" t="str">
            <v>SG-RBP FINTECH PTE LTD-11/2022</v>
          </cell>
          <cell r="K4390">
            <v>44908</v>
          </cell>
          <cell r="L4390" t="str">
            <v>Monthly Billing</v>
          </cell>
          <cell r="M4390">
            <v>2000</v>
          </cell>
          <cell r="N4390">
            <v>10000</v>
          </cell>
          <cell r="O4390"/>
          <cell r="P4390" t="str">
            <v>Nov/2022</v>
          </cell>
          <cell r="Q4390">
            <v>2000</v>
          </cell>
          <cell r="R4390">
            <v>1144</v>
          </cell>
          <cell r="S4390">
            <v>0</v>
          </cell>
          <cell r="T4390" t="str">
            <v>Active</v>
          </cell>
          <cell r="U4390" t="str">
            <v>Masspay</v>
          </cell>
        </row>
        <row r="4391">
          <cell r="J4391" t="str">
            <v>SG-RBP FINTECH PTE LTD-12/2022</v>
          </cell>
          <cell r="K4391">
            <v>44933</v>
          </cell>
          <cell r="L4391" t="str">
            <v>Monthly Billing</v>
          </cell>
          <cell r="M4391">
            <v>2000</v>
          </cell>
          <cell r="N4391">
            <v>29000</v>
          </cell>
          <cell r="O4391"/>
          <cell r="P4391" t="str">
            <v>Dec/2022</v>
          </cell>
          <cell r="Q4391">
            <v>2000</v>
          </cell>
          <cell r="R4391">
            <v>1119</v>
          </cell>
          <cell r="S4391">
            <v>0</v>
          </cell>
          <cell r="T4391" t="str">
            <v>Active</v>
          </cell>
          <cell r="U4391" t="str">
            <v>Masspay</v>
          </cell>
        </row>
        <row r="4392">
          <cell r="J4392" t="str">
            <v>CA-REMIT5-07/2024</v>
          </cell>
          <cell r="K4392">
            <v>45513</v>
          </cell>
          <cell r="L4392" t="str">
            <v>Monthly Billing</v>
          </cell>
          <cell r="M4392">
            <v>9</v>
          </cell>
          <cell r="N4392">
            <v>9</v>
          </cell>
          <cell r="O4392"/>
          <cell r="P4392" t="str">
            <v>Jul/2024</v>
          </cell>
          <cell r="Q4392">
            <v>9</v>
          </cell>
          <cell r="R4392">
            <v>539</v>
          </cell>
          <cell r="S4392">
            <v>0</v>
          </cell>
          <cell r="T4392" t="str">
            <v>Active</v>
          </cell>
          <cell r="U4392" t="str">
            <v>Masspay</v>
          </cell>
        </row>
        <row r="4393">
          <cell r="J4393" t="str">
            <v>CA-REMIT5-08/2024</v>
          </cell>
          <cell r="K4393">
            <v>45545</v>
          </cell>
          <cell r="L4393" t="str">
            <v>Monthly Billing</v>
          </cell>
          <cell r="M4393">
            <v>1.5</v>
          </cell>
          <cell r="N4393">
            <v>1.5</v>
          </cell>
          <cell r="O4393"/>
          <cell r="P4393" t="str">
            <v>Aug/2024</v>
          </cell>
          <cell r="Q4393">
            <v>1.5</v>
          </cell>
          <cell r="R4393">
            <v>507</v>
          </cell>
          <cell r="S4393">
            <v>0</v>
          </cell>
          <cell r="T4393" t="str">
            <v>Active</v>
          </cell>
          <cell r="U4393" t="str">
            <v>Masspay</v>
          </cell>
        </row>
        <row r="4394">
          <cell r="J4394" t="str">
            <v>CA-AD-REMIT5-09-2024</v>
          </cell>
          <cell r="K4394">
            <v>45555</v>
          </cell>
          <cell r="L4394" t="str">
            <v>Setup Fee Invoice</v>
          </cell>
          <cell r="M4394">
            <v>3000</v>
          </cell>
          <cell r="N4394">
            <v>3000</v>
          </cell>
          <cell r="O4394">
            <v>0</v>
          </cell>
          <cell r="P4394" t="str">
            <v>Sep/2024</v>
          </cell>
          <cell r="Q4394">
            <v>3000</v>
          </cell>
          <cell r="R4394">
            <v>497</v>
          </cell>
          <cell r="S4394">
            <v>0</v>
          </cell>
          <cell r="T4394" t="str">
            <v>Active</v>
          </cell>
          <cell r="U4394" t="str">
            <v>Masspay</v>
          </cell>
        </row>
        <row r="4395">
          <cell r="J4395" t="str">
            <v>CA-REMIT5-10/2024</v>
          </cell>
          <cell r="K4395">
            <v>45607</v>
          </cell>
          <cell r="L4395" t="str">
            <v>Monthly Billing</v>
          </cell>
          <cell r="M4395">
            <v>17.75</v>
          </cell>
          <cell r="N4395">
            <v>17.75</v>
          </cell>
          <cell r="O4395"/>
          <cell r="P4395" t="str">
            <v>Oct/2024</v>
          </cell>
          <cell r="Q4395">
            <v>17.75</v>
          </cell>
          <cell r="R4395">
            <v>445</v>
          </cell>
          <cell r="S4395">
            <v>0</v>
          </cell>
          <cell r="T4395" t="str">
            <v>Active</v>
          </cell>
          <cell r="U4395" t="str">
            <v>Masspay</v>
          </cell>
        </row>
        <row r="4396">
          <cell r="J4396" t="str">
            <v>CA-REMIT5-11/2024</v>
          </cell>
          <cell r="K4396">
            <v>45635</v>
          </cell>
          <cell r="L4396" t="str">
            <v>Monthly Billing</v>
          </cell>
          <cell r="M4396">
            <v>18.5</v>
          </cell>
          <cell r="N4396">
            <v>18.5</v>
          </cell>
          <cell r="O4396"/>
          <cell r="P4396" t="str">
            <v>Nov/2024</v>
          </cell>
          <cell r="Q4396">
            <v>18.5</v>
          </cell>
          <cell r="R4396">
            <v>417</v>
          </cell>
          <cell r="S4396">
            <v>0</v>
          </cell>
          <cell r="T4396" t="str">
            <v>Active</v>
          </cell>
          <cell r="U4396" t="str">
            <v>Masspay</v>
          </cell>
        </row>
        <row r="4397">
          <cell r="J4397" t="str">
            <v>CA-REMIT5-12/2024</v>
          </cell>
          <cell r="K4397">
            <v>45667</v>
          </cell>
          <cell r="L4397" t="str">
            <v>Monthly Billing</v>
          </cell>
          <cell r="M4397">
            <v>2500</v>
          </cell>
          <cell r="N4397">
            <v>2500</v>
          </cell>
          <cell r="O4397"/>
          <cell r="P4397" t="str">
            <v>Dec/2024</v>
          </cell>
          <cell r="Q4397">
            <v>2500</v>
          </cell>
          <cell r="R4397">
            <v>385</v>
          </cell>
          <cell r="S4397">
            <v>0</v>
          </cell>
          <cell r="T4397" t="str">
            <v>Active</v>
          </cell>
          <cell r="U4397" t="str">
            <v>Masspay</v>
          </cell>
        </row>
        <row r="4398">
          <cell r="J4398" t="str">
            <v>CA-REMIT5-01/2025</v>
          </cell>
          <cell r="K4398">
            <v>45698</v>
          </cell>
          <cell r="L4398" t="str">
            <v>Monthly Billing</v>
          </cell>
          <cell r="M4398">
            <v>2500</v>
          </cell>
          <cell r="N4398">
            <v>2500</v>
          </cell>
          <cell r="O4398"/>
          <cell r="P4398" t="str">
            <v>Jan/2025</v>
          </cell>
          <cell r="Q4398">
            <v>2500</v>
          </cell>
          <cell r="R4398">
            <v>354</v>
          </cell>
          <cell r="S4398">
            <v>0</v>
          </cell>
          <cell r="T4398" t="str">
            <v>Active</v>
          </cell>
          <cell r="U4398" t="str">
            <v>Masspay</v>
          </cell>
        </row>
        <row r="4399">
          <cell r="J4399" t="str">
            <v>CA-REMIT5-02/2025</v>
          </cell>
          <cell r="K4399">
            <v>45726</v>
          </cell>
          <cell r="L4399" t="str">
            <v>Monthly Billing</v>
          </cell>
          <cell r="M4399">
            <v>2500</v>
          </cell>
          <cell r="N4399">
            <v>0</v>
          </cell>
          <cell r="O4399">
            <v>0</v>
          </cell>
          <cell r="P4399" t="str">
            <v>Feb/2025</v>
          </cell>
          <cell r="Q4399">
            <v>2500</v>
          </cell>
          <cell r="R4399">
            <v>326</v>
          </cell>
          <cell r="S4399">
            <v>0</v>
          </cell>
          <cell r="T4399" t="str">
            <v>Active</v>
          </cell>
          <cell r="U4399" t="str">
            <v>Masspay</v>
          </cell>
        </row>
        <row r="4400">
          <cell r="J4400" t="str">
            <v>CA-REMIT5-03/2025</v>
          </cell>
          <cell r="K4400">
            <v>45755</v>
          </cell>
          <cell r="L4400" t="str">
            <v>Monthly Billing</v>
          </cell>
          <cell r="M4400">
            <v>2500</v>
          </cell>
          <cell r="N4400">
            <v>2500</v>
          </cell>
          <cell r="O4400"/>
          <cell r="P4400" t="str">
            <v>Mar/2025</v>
          </cell>
          <cell r="Q4400">
            <v>2500</v>
          </cell>
          <cell r="R4400">
            <v>297</v>
          </cell>
          <cell r="S4400">
            <v>0</v>
          </cell>
          <cell r="T4400" t="str">
            <v>Active</v>
          </cell>
          <cell r="U4400" t="str">
            <v>Masspay</v>
          </cell>
        </row>
        <row r="4401">
          <cell r="J4401" t="str">
            <v>CA-REMIT5-04/2025</v>
          </cell>
          <cell r="K4401">
            <v>45786</v>
          </cell>
          <cell r="L4401" t="str">
            <v>Monthly Billing</v>
          </cell>
          <cell r="M4401">
            <v>2500</v>
          </cell>
          <cell r="N4401">
            <v>2500</v>
          </cell>
          <cell r="O4401"/>
          <cell r="P4401" t="str">
            <v>Apr/2025</v>
          </cell>
          <cell r="Q4401">
            <v>2500</v>
          </cell>
          <cell r="R4401">
            <v>266</v>
          </cell>
          <cell r="S4401">
            <v>0</v>
          </cell>
          <cell r="T4401" t="str">
            <v>Active</v>
          </cell>
          <cell r="U4401" t="str">
            <v>Masspay</v>
          </cell>
        </row>
        <row r="4402">
          <cell r="J4402" t="str">
            <v>CA-REMIT5-05/2025</v>
          </cell>
          <cell r="K4402">
            <v>45817</v>
          </cell>
          <cell r="L4402" t="str">
            <v>Monthly Billing</v>
          </cell>
          <cell r="M4402">
            <v>27</v>
          </cell>
          <cell r="N4402">
            <v>0</v>
          </cell>
          <cell r="O4402">
            <v>0</v>
          </cell>
          <cell r="P4402" t="str">
            <v>May/2025</v>
          </cell>
          <cell r="Q4402">
            <v>27</v>
          </cell>
          <cell r="R4402">
            <v>235</v>
          </cell>
          <cell r="S4402">
            <v>0</v>
          </cell>
          <cell r="T4402" t="str">
            <v>Active</v>
          </cell>
          <cell r="U4402" t="str">
            <v>Masspay</v>
          </cell>
        </row>
        <row r="4403">
          <cell r="J4403" t="str">
            <v>CA-REMIT5-06/2025</v>
          </cell>
          <cell r="K4403">
            <v>45847</v>
          </cell>
          <cell r="L4403" t="str">
            <v>Monthly Billing</v>
          </cell>
          <cell r="M4403">
            <v>2.5</v>
          </cell>
          <cell r="N4403">
            <v>2.5</v>
          </cell>
          <cell r="O4403">
            <v>0</v>
          </cell>
          <cell r="P4403" t="str">
            <v>Jun/2025</v>
          </cell>
          <cell r="Q4403">
            <v>2.5</v>
          </cell>
          <cell r="R4403">
            <v>205</v>
          </cell>
          <cell r="S4403">
            <v>0</v>
          </cell>
          <cell r="T4403" t="str">
            <v>Active</v>
          </cell>
          <cell r="U4403" t="str">
            <v>Masspay</v>
          </cell>
        </row>
        <row r="4404">
          <cell r="J4404" t="str">
            <v>CA-REMIT5-07/2025</v>
          </cell>
          <cell r="K4404">
            <v>45877</v>
          </cell>
          <cell r="L4404" t="str">
            <v>Monthly Billing</v>
          </cell>
          <cell r="M4404">
            <v>106</v>
          </cell>
          <cell r="N4404">
            <v>106</v>
          </cell>
          <cell r="O4404">
            <v>0</v>
          </cell>
          <cell r="P4404" t="str">
            <v>Jul/2025</v>
          </cell>
          <cell r="Q4404">
            <v>106</v>
          </cell>
          <cell r="R4404">
            <v>175</v>
          </cell>
          <cell r="S4404">
            <v>0</v>
          </cell>
          <cell r="T4404" t="str">
            <v>Active</v>
          </cell>
          <cell r="U4404" t="str">
            <v>Masspay</v>
          </cell>
        </row>
        <row r="4405">
          <cell r="J4405" t="str">
            <v>CA-REMIT5-08/2025</v>
          </cell>
          <cell r="K4405">
            <v>45908</v>
          </cell>
          <cell r="L4405" t="str">
            <v>Monthly Billing</v>
          </cell>
          <cell r="M4405">
            <v>2525</v>
          </cell>
          <cell r="N4405">
            <v>2525</v>
          </cell>
          <cell r="O4405">
            <v>0</v>
          </cell>
          <cell r="P4405" t="str">
            <v>Aug/2025</v>
          </cell>
          <cell r="Q4405">
            <v>2525</v>
          </cell>
          <cell r="R4405">
            <v>144</v>
          </cell>
          <cell r="S4405">
            <v>0</v>
          </cell>
          <cell r="T4405" t="str">
            <v>Active</v>
          </cell>
          <cell r="U4405" t="str">
            <v>Masspay</v>
          </cell>
        </row>
        <row r="4406">
          <cell r="J4406" t="str">
            <v>CA-REMIT5-09/2025</v>
          </cell>
          <cell r="K4406">
            <v>45938</v>
          </cell>
          <cell r="L4406" t="str">
            <v>Monthly Billing</v>
          </cell>
          <cell r="M4406">
            <v>2537.5</v>
          </cell>
          <cell r="N4406">
            <v>2537.5</v>
          </cell>
          <cell r="O4406">
            <v>0</v>
          </cell>
          <cell r="P4406" t="str">
            <v>Sep/2025</v>
          </cell>
          <cell r="Q4406">
            <v>2500</v>
          </cell>
          <cell r="R4406">
            <v>114</v>
          </cell>
          <cell r="S4406">
            <v>0</v>
          </cell>
          <cell r="T4406" t="str">
            <v>Active</v>
          </cell>
          <cell r="U4406" t="str">
            <v>Masspay</v>
          </cell>
        </row>
        <row r="4407">
          <cell r="J4407" t="str">
            <v>CA-CN-REMIT5-09/2025</v>
          </cell>
          <cell r="K4407">
            <v>45961</v>
          </cell>
          <cell r="L4407" t="str">
            <v>Credit Note</v>
          </cell>
          <cell r="M4407">
            <v>-37.5</v>
          </cell>
          <cell r="N4407">
            <v>-37.5</v>
          </cell>
          <cell r="O4407">
            <v>0</v>
          </cell>
          <cell r="P4407" t="str">
            <v>Sep/2025</v>
          </cell>
          <cell r="Q4407">
            <v>-37.5</v>
          </cell>
          <cell r="R4407">
            <v>91</v>
          </cell>
          <cell r="S4407">
            <v>0</v>
          </cell>
          <cell r="T4407" t="str">
            <v>Active</v>
          </cell>
          <cell r="U4407" t="str">
            <v>Masspay</v>
          </cell>
        </row>
        <row r="4408">
          <cell r="J4408" t="str">
            <v>CA-REMIT5-10/2025</v>
          </cell>
          <cell r="K4408">
            <v>45971</v>
          </cell>
          <cell r="L4408" t="str">
            <v>Monthly Billing</v>
          </cell>
          <cell r="M4408">
            <v>2500</v>
          </cell>
          <cell r="N4408">
            <v>2500</v>
          </cell>
          <cell r="O4408">
            <v>0</v>
          </cell>
          <cell r="P4408" t="str">
            <v>Oct/2025</v>
          </cell>
          <cell r="Q4408">
            <v>2500</v>
          </cell>
          <cell r="R4408">
            <v>81</v>
          </cell>
          <cell r="S4408">
            <v>0</v>
          </cell>
          <cell r="T4408" t="str">
            <v>Active</v>
          </cell>
          <cell r="U4408" t="str">
            <v>Masspay</v>
          </cell>
        </row>
        <row r="4409">
          <cell r="J4409" t="str">
            <v>CA-REMIT5-11/2025</v>
          </cell>
          <cell r="K4409">
            <v>46000</v>
          </cell>
          <cell r="L4409" t="str">
            <v>Monthly Billing</v>
          </cell>
          <cell r="M4409">
            <v>2500</v>
          </cell>
          <cell r="N4409">
            <v>2500</v>
          </cell>
          <cell r="O4409">
            <v>0</v>
          </cell>
          <cell r="P4409" t="str">
            <v>Nov/2025</v>
          </cell>
          <cell r="Q4409">
            <v>2500</v>
          </cell>
          <cell r="R4409">
            <v>52</v>
          </cell>
          <cell r="S4409">
            <v>0</v>
          </cell>
          <cell r="T4409" t="str">
            <v>Active</v>
          </cell>
          <cell r="U4409" t="str">
            <v>Masspay</v>
          </cell>
        </row>
        <row r="4410">
          <cell r="J4410" t="str">
            <v>CA-REMIT5-12/2025</v>
          </cell>
          <cell r="K4410">
            <v>46032</v>
          </cell>
          <cell r="L4410" t="str">
            <v>Monthly Billing</v>
          </cell>
          <cell r="M4410">
            <v>2500</v>
          </cell>
          <cell r="N4410">
            <v>2500</v>
          </cell>
          <cell r="O4410">
            <v>0</v>
          </cell>
          <cell r="P4410" t="str">
            <v>Dec/2025</v>
          </cell>
          <cell r="Q4410">
            <v>0</v>
          </cell>
          <cell r="R4410">
            <v>20</v>
          </cell>
          <cell r="S4410">
            <v>0</v>
          </cell>
          <cell r="T4410" t="str">
            <v>Active</v>
          </cell>
          <cell r="U4410" t="str">
            <v>Masspay</v>
          </cell>
        </row>
        <row r="4411">
          <cell r="J4411" t="str">
            <v>CA -remitware payments canada inc-03/2022</v>
          </cell>
          <cell r="K4411">
            <v>44627</v>
          </cell>
          <cell r="L4411" t="str">
            <v>Client Setup Fee</v>
          </cell>
          <cell r="M4411">
            <v>5000</v>
          </cell>
          <cell r="N4411">
            <v>5000</v>
          </cell>
          <cell r="O4411"/>
          <cell r="P4411" t="str">
            <v>Mar/2022</v>
          </cell>
          <cell r="Q4411">
            <v>5000</v>
          </cell>
          <cell r="R4411">
            <v>1425</v>
          </cell>
          <cell r="S4411">
            <v>0</v>
          </cell>
          <cell r="T4411" t="str">
            <v>Active</v>
          </cell>
          <cell r="U4411" t="str">
            <v>Masspay</v>
          </cell>
        </row>
        <row r="4412">
          <cell r="J4412" t="str">
            <v>CA -remitware payments canada inc-04/2022</v>
          </cell>
          <cell r="K4412">
            <v>44658</v>
          </cell>
          <cell r="L4412" t="str">
            <v>Monthly Billing</v>
          </cell>
          <cell r="M4412">
            <v>5000</v>
          </cell>
          <cell r="N4412">
            <v>5000</v>
          </cell>
          <cell r="O4412"/>
          <cell r="P4412" t="str">
            <v>Apr/2022</v>
          </cell>
          <cell r="Q4412">
            <v>5000</v>
          </cell>
          <cell r="R4412">
            <v>1394</v>
          </cell>
          <cell r="S4412">
            <v>0</v>
          </cell>
          <cell r="T4412" t="str">
            <v>Active</v>
          </cell>
          <cell r="U4412" t="str">
            <v>Masspay</v>
          </cell>
        </row>
        <row r="4413">
          <cell r="J4413" t="str">
            <v>CA -remitware payments canada inc-05/2022</v>
          </cell>
          <cell r="K4413">
            <v>44688</v>
          </cell>
          <cell r="L4413" t="str">
            <v>Monthly Billing</v>
          </cell>
          <cell r="M4413">
            <v>5000</v>
          </cell>
          <cell r="N4413">
            <v>5000</v>
          </cell>
          <cell r="O4413"/>
          <cell r="P4413" t="str">
            <v>May/2022</v>
          </cell>
          <cell r="Q4413">
            <v>5000</v>
          </cell>
          <cell r="R4413">
            <v>1364</v>
          </cell>
          <cell r="S4413">
            <v>0</v>
          </cell>
          <cell r="T4413" t="str">
            <v>Active</v>
          </cell>
          <cell r="U4413" t="str">
            <v>Masspay</v>
          </cell>
        </row>
        <row r="4414">
          <cell r="J4414" t="str">
            <v>CA -remitware payments canada inc-06/2022</v>
          </cell>
          <cell r="K4414">
            <v>44719</v>
          </cell>
          <cell r="L4414" t="str">
            <v>Monthly Billing</v>
          </cell>
          <cell r="M4414">
            <v>5000</v>
          </cell>
          <cell r="N4414">
            <v>5000</v>
          </cell>
          <cell r="O4414"/>
          <cell r="P4414" t="str">
            <v>Jun/2022</v>
          </cell>
          <cell r="Q4414">
            <v>5000</v>
          </cell>
          <cell r="R4414">
            <v>1333</v>
          </cell>
          <cell r="S4414">
            <v>0</v>
          </cell>
          <cell r="T4414" t="str">
            <v>Active</v>
          </cell>
          <cell r="U4414" t="str">
            <v>Masspay</v>
          </cell>
        </row>
        <row r="4415">
          <cell r="J4415" t="str">
            <v>CA-remitware payments-08/2022</v>
          </cell>
          <cell r="K4415">
            <v>44780</v>
          </cell>
          <cell r="L4415" t="str">
            <v>Monthly Billing</v>
          </cell>
          <cell r="M4415">
            <v>5000</v>
          </cell>
          <cell r="N4415">
            <v>5000</v>
          </cell>
          <cell r="O4415"/>
          <cell r="P4415" t="str">
            <v>Aug/2022</v>
          </cell>
          <cell r="Q4415">
            <v>5000</v>
          </cell>
          <cell r="R4415">
            <v>1272</v>
          </cell>
          <cell r="S4415">
            <v>0</v>
          </cell>
          <cell r="T4415" t="str">
            <v>Active</v>
          </cell>
          <cell r="U4415" t="str">
            <v>Masspay</v>
          </cell>
        </row>
        <row r="4416">
          <cell r="J4416" t="str">
            <v>CA-remitware payments-09/2022</v>
          </cell>
          <cell r="K4416">
            <v>44811</v>
          </cell>
          <cell r="L4416" t="str">
            <v>Monthly Billing</v>
          </cell>
          <cell r="M4416">
            <v>5000</v>
          </cell>
          <cell r="N4416">
            <v>5000</v>
          </cell>
          <cell r="O4416"/>
          <cell r="P4416" t="str">
            <v>Sep/2022</v>
          </cell>
          <cell r="Q4416">
            <v>5000</v>
          </cell>
          <cell r="R4416">
            <v>1241</v>
          </cell>
          <cell r="S4416">
            <v>0</v>
          </cell>
          <cell r="T4416" t="str">
            <v>Active</v>
          </cell>
          <cell r="U4416" t="str">
            <v>Masspay</v>
          </cell>
        </row>
        <row r="4417">
          <cell r="J4417" t="str">
            <v>CA-remitware payments-10/2022</v>
          </cell>
          <cell r="K4417">
            <v>44841</v>
          </cell>
          <cell r="L4417" t="str">
            <v>Monthly Billing</v>
          </cell>
          <cell r="M4417">
            <v>5000</v>
          </cell>
          <cell r="N4417">
            <v>5000</v>
          </cell>
          <cell r="O4417"/>
          <cell r="P4417" t="str">
            <v>Oct/2022</v>
          </cell>
          <cell r="Q4417">
            <v>5000</v>
          </cell>
          <cell r="R4417">
            <v>1211</v>
          </cell>
          <cell r="S4417">
            <v>0</v>
          </cell>
          <cell r="T4417" t="str">
            <v>Active</v>
          </cell>
          <cell r="U4417" t="str">
            <v>Masspay</v>
          </cell>
        </row>
        <row r="4418">
          <cell r="J4418" t="str">
            <v>CA-remitware payments canada inc-11/2022</v>
          </cell>
          <cell r="K4418">
            <v>44907</v>
          </cell>
          <cell r="L4418" t="str">
            <v>Monthly Billing</v>
          </cell>
          <cell r="M4418">
            <v>5000</v>
          </cell>
          <cell r="N4418">
            <v>25000</v>
          </cell>
          <cell r="O4418"/>
          <cell r="P4418" t="str">
            <v>Nov/2022</v>
          </cell>
          <cell r="Q4418">
            <v>5000</v>
          </cell>
          <cell r="R4418">
            <v>1145</v>
          </cell>
          <cell r="S4418">
            <v>0</v>
          </cell>
          <cell r="T4418" t="str">
            <v>Active</v>
          </cell>
          <cell r="U4418" t="str">
            <v>Masspay</v>
          </cell>
        </row>
        <row r="4419">
          <cell r="J4419" t="str">
            <v>CA-remitware payments canada inc-12/2022</v>
          </cell>
          <cell r="K4419">
            <v>44933</v>
          </cell>
          <cell r="L4419" t="str">
            <v>Monthly Billing</v>
          </cell>
          <cell r="M4419">
            <v>5000</v>
          </cell>
          <cell r="N4419">
            <v>50000</v>
          </cell>
          <cell r="O4419"/>
          <cell r="P4419" t="str">
            <v>Dec/2022</v>
          </cell>
          <cell r="Q4419">
            <v>5000</v>
          </cell>
          <cell r="R4419">
            <v>1119</v>
          </cell>
          <cell r="S4419">
            <v>0</v>
          </cell>
          <cell r="T4419" t="str">
            <v>Active</v>
          </cell>
          <cell r="U4419" t="str">
            <v>Masspay</v>
          </cell>
        </row>
        <row r="4420">
          <cell r="J4420" t="str">
            <v>CA-remitware payments canada inc-01/2023</v>
          </cell>
          <cell r="K4420">
            <v>44964</v>
          </cell>
          <cell r="L4420" t="str">
            <v>Monthly Billing</v>
          </cell>
          <cell r="M4420">
            <v>5000</v>
          </cell>
          <cell r="N4420">
            <v>55000</v>
          </cell>
          <cell r="O4420"/>
          <cell r="P4420" t="str">
            <v>Jan/2023</v>
          </cell>
          <cell r="Q4420">
            <v>5000</v>
          </cell>
          <cell r="R4420">
            <v>1088</v>
          </cell>
          <cell r="S4420">
            <v>0</v>
          </cell>
          <cell r="T4420" t="str">
            <v>Active</v>
          </cell>
          <cell r="U4420" t="str">
            <v>Masspay</v>
          </cell>
        </row>
        <row r="4421">
          <cell r="J4421" t="str">
            <v>CA-remitware-02/2023</v>
          </cell>
          <cell r="K4421">
            <v>44992</v>
          </cell>
          <cell r="L4421" t="str">
            <v>Monthly Billing</v>
          </cell>
          <cell r="M4421">
            <v>5000</v>
          </cell>
          <cell r="N4421">
            <v>60000</v>
          </cell>
          <cell r="O4421"/>
          <cell r="P4421" t="str">
            <v>Feb/2023</v>
          </cell>
          <cell r="Q4421">
            <v>5000</v>
          </cell>
          <cell r="R4421">
            <v>1060</v>
          </cell>
          <cell r="S4421">
            <v>0</v>
          </cell>
          <cell r="T4421" t="str">
            <v>Active</v>
          </cell>
          <cell r="U4421" t="str">
            <v>Masspay</v>
          </cell>
        </row>
        <row r="4422">
          <cell r="J4422" t="str">
            <v>CA-remitware-03/2023</v>
          </cell>
          <cell r="K4422">
            <v>45023</v>
          </cell>
          <cell r="L4422" t="str">
            <v>Monthly Billing</v>
          </cell>
          <cell r="M4422">
            <v>5000</v>
          </cell>
          <cell r="N4422">
            <v>65000</v>
          </cell>
          <cell r="O4422"/>
          <cell r="P4422" t="str">
            <v>Mar/2023</v>
          </cell>
          <cell r="Q4422">
            <v>5000</v>
          </cell>
          <cell r="R4422">
            <v>1029</v>
          </cell>
          <cell r="S4422">
            <v>0</v>
          </cell>
          <cell r="T4422" t="str">
            <v>Active</v>
          </cell>
          <cell r="U4422" t="str">
            <v>Masspay</v>
          </cell>
        </row>
        <row r="4423">
          <cell r="J4423" t="str">
            <v>CA-remitware-04/2023</v>
          </cell>
          <cell r="K4423">
            <v>45054</v>
          </cell>
          <cell r="L4423" t="str">
            <v>Monthly Billing</v>
          </cell>
          <cell r="M4423">
            <v>5000</v>
          </cell>
          <cell r="N4423">
            <v>70000</v>
          </cell>
          <cell r="O4423"/>
          <cell r="P4423" t="str">
            <v>Apr/2023</v>
          </cell>
          <cell r="Q4423">
            <v>5000</v>
          </cell>
          <cell r="R4423">
            <v>998</v>
          </cell>
          <cell r="S4423">
            <v>0</v>
          </cell>
          <cell r="T4423" t="str">
            <v>Active</v>
          </cell>
          <cell r="U4423" t="str">
            <v>Masspay</v>
          </cell>
        </row>
        <row r="4424">
          <cell r="J4424" t="str">
            <v>US -Remofirst, Inc.-04/2023</v>
          </cell>
          <cell r="K4424">
            <v>45058</v>
          </cell>
          <cell r="L4424" t="str">
            <v>Client Setup Fee</v>
          </cell>
          <cell r="M4424">
            <v>10000</v>
          </cell>
          <cell r="N4424">
            <v>10000</v>
          </cell>
          <cell r="O4424"/>
          <cell r="P4424" t="str">
            <v>May/2023</v>
          </cell>
          <cell r="Q4424">
            <v>10000</v>
          </cell>
          <cell r="R4424">
            <v>994</v>
          </cell>
          <cell r="S4424">
            <v>0</v>
          </cell>
          <cell r="T4424" t="str">
            <v>Active</v>
          </cell>
          <cell r="U4424" t="str">
            <v>Masspay</v>
          </cell>
        </row>
        <row r="4425">
          <cell r="J4425" t="str">
            <v>US-Remofirst, Inc.-06/2023</v>
          </cell>
          <cell r="K4425">
            <v>45114</v>
          </cell>
          <cell r="L4425" t="str">
            <v>Monthly Billing</v>
          </cell>
          <cell r="M4425">
            <v>1</v>
          </cell>
          <cell r="N4425">
            <v>10001</v>
          </cell>
          <cell r="O4425"/>
          <cell r="P4425" t="str">
            <v>Jun/2023</v>
          </cell>
          <cell r="Q4425">
            <v>1</v>
          </cell>
          <cell r="R4425">
            <v>938</v>
          </cell>
          <cell r="S4425">
            <v>0</v>
          </cell>
          <cell r="T4425" t="str">
            <v>Active</v>
          </cell>
          <cell r="U4425" t="str">
            <v>Masspay</v>
          </cell>
        </row>
        <row r="4426">
          <cell r="J4426" t="str">
            <v>US-Remofirst, Inc.-07/2023</v>
          </cell>
          <cell r="K4426">
            <v>45145</v>
          </cell>
          <cell r="L4426" t="str">
            <v>Monthly Billing</v>
          </cell>
          <cell r="M4426">
            <v>0.5</v>
          </cell>
          <cell r="N4426">
            <v>10001.5</v>
          </cell>
          <cell r="O4426"/>
          <cell r="P4426" t="str">
            <v>Jul/2023</v>
          </cell>
          <cell r="Q4426">
            <v>0.5</v>
          </cell>
          <cell r="R4426">
            <v>907</v>
          </cell>
          <cell r="S4426">
            <v>0</v>
          </cell>
          <cell r="T4426" t="str">
            <v>Active</v>
          </cell>
          <cell r="U4426" t="str">
            <v>Masspay</v>
          </cell>
        </row>
        <row r="4427">
          <cell r="J4427" t="str">
            <v>US-Remofirst, Inc.-10/2023</v>
          </cell>
          <cell r="K4427">
            <v>45313</v>
          </cell>
          <cell r="L4427" t="str">
            <v>Monthly Billing</v>
          </cell>
          <cell r="M4427">
            <v>3012.5</v>
          </cell>
          <cell r="N4427">
            <v>3012.5</v>
          </cell>
          <cell r="O4427"/>
          <cell r="P4427" t="str">
            <v>Oct/2023</v>
          </cell>
          <cell r="Q4427">
            <v>3012.5</v>
          </cell>
          <cell r="R4427">
            <v>739</v>
          </cell>
          <cell r="S4427">
            <v>0</v>
          </cell>
          <cell r="T4427" t="str">
            <v>Active</v>
          </cell>
          <cell r="U4427" t="str">
            <v>Masspay</v>
          </cell>
        </row>
        <row r="4428">
          <cell r="J4428" t="str">
            <v>US-Remofirst, Inc.-11/2023</v>
          </cell>
          <cell r="K4428">
            <v>45313</v>
          </cell>
          <cell r="L4428" t="str">
            <v>Monthly Billing</v>
          </cell>
          <cell r="M4428">
            <v>3016.5</v>
          </cell>
          <cell r="N4428">
            <v>3016.5</v>
          </cell>
          <cell r="O4428"/>
          <cell r="P4428" t="str">
            <v>Nov/2023</v>
          </cell>
          <cell r="Q4428">
            <v>3016.5</v>
          </cell>
          <cell r="R4428">
            <v>739</v>
          </cell>
          <cell r="S4428">
            <v>0</v>
          </cell>
          <cell r="T4428" t="str">
            <v>Active</v>
          </cell>
          <cell r="U4428" t="str">
            <v>Masspay</v>
          </cell>
        </row>
        <row r="4429">
          <cell r="J4429" t="str">
            <v>US-Remofirst, Inc.-12/2023</v>
          </cell>
          <cell r="K4429">
            <v>45313</v>
          </cell>
          <cell r="L4429" t="str">
            <v>Monthly Billing</v>
          </cell>
          <cell r="M4429">
            <v>3014.5</v>
          </cell>
          <cell r="N4429">
            <v>3014.5</v>
          </cell>
          <cell r="O4429"/>
          <cell r="P4429" t="str">
            <v>Dec/2023</v>
          </cell>
          <cell r="Q4429">
            <v>3014.5</v>
          </cell>
          <cell r="R4429">
            <v>739</v>
          </cell>
          <cell r="S4429">
            <v>0</v>
          </cell>
          <cell r="T4429" t="str">
            <v>Active</v>
          </cell>
          <cell r="U4429" t="str">
            <v>Masspay</v>
          </cell>
        </row>
        <row r="4430">
          <cell r="J4430" t="str">
            <v>US-Remofirst, Inc.-09/2023</v>
          </cell>
          <cell r="K4430">
            <v>45313</v>
          </cell>
          <cell r="L4430" t="str">
            <v>Monthly Billing</v>
          </cell>
          <cell r="M4430">
            <v>737.5</v>
          </cell>
          <cell r="N4430">
            <v>737.5</v>
          </cell>
          <cell r="O4430"/>
          <cell r="P4430" t="str">
            <v>Sep/2023</v>
          </cell>
          <cell r="Q4430">
            <v>737.5</v>
          </cell>
          <cell r="R4430">
            <v>739</v>
          </cell>
          <cell r="S4430">
            <v>0</v>
          </cell>
          <cell r="T4430" t="str">
            <v>Active</v>
          </cell>
          <cell r="U4430" t="str">
            <v>Masspay</v>
          </cell>
        </row>
        <row r="4431">
          <cell r="J4431" t="str">
            <v>US-Remofirst, Inc.-08/2023</v>
          </cell>
          <cell r="K4431">
            <v>45314</v>
          </cell>
          <cell r="L4431" t="str">
            <v>Monthly Billing</v>
          </cell>
          <cell r="M4431">
            <v>58</v>
          </cell>
          <cell r="N4431">
            <v>58</v>
          </cell>
          <cell r="O4431"/>
          <cell r="P4431" t="str">
            <v>Aug/2023</v>
          </cell>
          <cell r="Q4431">
            <v>58</v>
          </cell>
          <cell r="R4431">
            <v>738</v>
          </cell>
          <cell r="S4431">
            <v>0</v>
          </cell>
          <cell r="T4431" t="str">
            <v>Active</v>
          </cell>
          <cell r="U4431" t="str">
            <v>Masspay</v>
          </cell>
        </row>
        <row r="4432">
          <cell r="J4432" t="str">
            <v>US -Remofirst, Inc.-CR-01/2024</v>
          </cell>
          <cell r="K4432"/>
          <cell r="L4432" t="str">
            <v>Credit Note</v>
          </cell>
          <cell r="M4432">
            <v>-8</v>
          </cell>
          <cell r="N4432">
            <v>-8</v>
          </cell>
          <cell r="O4432"/>
          <cell r="P4432" t="str">
            <v>Jan/2024</v>
          </cell>
          <cell r="Q4432">
            <v>-8</v>
          </cell>
          <cell r="R4432"/>
          <cell r="S4432">
            <v>0</v>
          </cell>
          <cell r="T4432" t="str">
            <v>Active</v>
          </cell>
          <cell r="U4432" t="str">
            <v>Masspay</v>
          </cell>
        </row>
        <row r="4433">
          <cell r="J4433" t="str">
            <v>US-Remofirst, Inc.-01/2024</v>
          </cell>
          <cell r="K4433">
            <v>45344</v>
          </cell>
          <cell r="L4433" t="str">
            <v>Monthly Billing</v>
          </cell>
          <cell r="M4433">
            <v>3050</v>
          </cell>
          <cell r="N4433">
            <v>3050</v>
          </cell>
          <cell r="O4433"/>
          <cell r="P4433" t="str">
            <v>Jan/2024</v>
          </cell>
          <cell r="Q4433">
            <v>3050</v>
          </cell>
          <cell r="R4433">
            <v>708</v>
          </cell>
          <cell r="S4433">
            <v>0</v>
          </cell>
          <cell r="T4433" t="str">
            <v>Active</v>
          </cell>
          <cell r="U4433" t="str">
            <v>Masspay</v>
          </cell>
        </row>
        <row r="4434">
          <cell r="J4434" t="str">
            <v>US-Remofirst, Inc.-02/2024</v>
          </cell>
          <cell r="K4434">
            <v>45358</v>
          </cell>
          <cell r="L4434" t="str">
            <v>Monthly Billing</v>
          </cell>
          <cell r="M4434">
            <v>3000</v>
          </cell>
          <cell r="N4434">
            <v>3000</v>
          </cell>
          <cell r="O4434"/>
          <cell r="P4434" t="str">
            <v>Feb/2024</v>
          </cell>
          <cell r="Q4434">
            <v>3000</v>
          </cell>
          <cell r="R4434">
            <v>694</v>
          </cell>
          <cell r="S4434">
            <v>0</v>
          </cell>
          <cell r="T4434" t="str">
            <v>Active</v>
          </cell>
          <cell r="U4434" t="str">
            <v>Masspay</v>
          </cell>
        </row>
        <row r="4435">
          <cell r="J4435" t="str">
            <v>US-Remofirst, Inc.-03/2024</v>
          </cell>
          <cell r="K4435">
            <v>45390</v>
          </cell>
          <cell r="L4435" t="str">
            <v>Monthly Billing</v>
          </cell>
          <cell r="M4435">
            <v>3000</v>
          </cell>
          <cell r="N4435">
            <v>3000</v>
          </cell>
          <cell r="O4435"/>
          <cell r="P4435" t="str">
            <v>Mar/2024</v>
          </cell>
          <cell r="Q4435">
            <v>3000</v>
          </cell>
          <cell r="R4435">
            <v>662</v>
          </cell>
          <cell r="S4435">
            <v>0</v>
          </cell>
          <cell r="T4435" t="str">
            <v>Active</v>
          </cell>
          <cell r="U4435" t="str">
            <v>Masspay</v>
          </cell>
        </row>
        <row r="4436">
          <cell r="J4436" t="str">
            <v>US-Remofirst, Inc.-07/2024</v>
          </cell>
          <cell r="K4436">
            <v>45511</v>
          </cell>
          <cell r="L4436" t="str">
            <v>Monthly Billing</v>
          </cell>
          <cell r="M4436">
            <v>3025</v>
          </cell>
          <cell r="N4436">
            <v>3025</v>
          </cell>
          <cell r="O4436"/>
          <cell r="P4436" t="str">
            <v>Jul/2024</v>
          </cell>
          <cell r="Q4436">
            <v>3025</v>
          </cell>
          <cell r="R4436">
            <v>541</v>
          </cell>
          <cell r="S4436">
            <v>0</v>
          </cell>
          <cell r="T4436" t="str">
            <v>Active</v>
          </cell>
          <cell r="U4436" t="str">
            <v>Masspay</v>
          </cell>
        </row>
        <row r="4437">
          <cell r="J4437" t="str">
            <v>US-Remofirst, Inc.-08/2024</v>
          </cell>
          <cell r="K4437">
            <v>45542</v>
          </cell>
          <cell r="L4437" t="str">
            <v>Monthly Billing</v>
          </cell>
          <cell r="M4437">
            <v>3100</v>
          </cell>
          <cell r="N4437">
            <v>6125</v>
          </cell>
          <cell r="O4437"/>
          <cell r="P4437" t="str">
            <v>Aug/2024</v>
          </cell>
          <cell r="Q4437">
            <v>3100</v>
          </cell>
          <cell r="R4437">
            <v>510</v>
          </cell>
          <cell r="S4437">
            <v>0</v>
          </cell>
          <cell r="T4437" t="str">
            <v>Active</v>
          </cell>
          <cell r="U4437" t="str">
            <v>Masspay</v>
          </cell>
        </row>
        <row r="4438">
          <cell r="J4438" t="str">
            <v>US-Remofirst, Inc.-09/2024</v>
          </cell>
          <cell r="K4438">
            <v>45572</v>
          </cell>
          <cell r="L4438" t="str">
            <v>Monthly Billing</v>
          </cell>
          <cell r="M4438">
            <v>3000</v>
          </cell>
          <cell r="N4438">
            <v>3000</v>
          </cell>
          <cell r="O4438"/>
          <cell r="P4438" t="str">
            <v>Sep/2024</v>
          </cell>
          <cell r="Q4438">
            <v>3000</v>
          </cell>
          <cell r="R4438">
            <v>480</v>
          </cell>
          <cell r="S4438">
            <v>0</v>
          </cell>
          <cell r="T4438" t="str">
            <v>Active</v>
          </cell>
          <cell r="U4438" t="str">
            <v>Masspay</v>
          </cell>
        </row>
        <row r="4439">
          <cell r="J4439" t="str">
            <v>US-Remofirst, Inc.-10/2024</v>
          </cell>
          <cell r="K4439">
            <v>45603</v>
          </cell>
          <cell r="L4439" t="str">
            <v>Monthly Billing</v>
          </cell>
          <cell r="M4439">
            <v>3025</v>
          </cell>
          <cell r="N4439">
            <v>3025</v>
          </cell>
          <cell r="O4439"/>
          <cell r="P4439" t="str">
            <v>Oct/2024</v>
          </cell>
          <cell r="Q4439">
            <v>3025</v>
          </cell>
          <cell r="R4439">
            <v>449</v>
          </cell>
          <cell r="S4439">
            <v>0</v>
          </cell>
          <cell r="T4439" t="str">
            <v>Active</v>
          </cell>
          <cell r="U4439" t="str">
            <v>Masspay</v>
          </cell>
        </row>
        <row r="4440">
          <cell r="J4440" t="str">
            <v>US-Remofirst, Inc.-11/2024</v>
          </cell>
          <cell r="K4440">
            <v>45633</v>
          </cell>
          <cell r="L4440" t="str">
            <v>Monthly Billing</v>
          </cell>
          <cell r="M4440">
            <v>3100</v>
          </cell>
          <cell r="N4440">
            <v>3100</v>
          </cell>
          <cell r="O4440"/>
          <cell r="P4440" t="str">
            <v>Nov/2024</v>
          </cell>
          <cell r="Q4440">
            <v>3100</v>
          </cell>
          <cell r="R4440">
            <v>419</v>
          </cell>
          <cell r="S4440">
            <v>0</v>
          </cell>
          <cell r="T4440" t="str">
            <v>Active</v>
          </cell>
          <cell r="U4440" t="str">
            <v>Masspay</v>
          </cell>
        </row>
        <row r="4441">
          <cell r="J4441" t="str">
            <v>US-Remofirst, Inc.-12/2024</v>
          </cell>
          <cell r="K4441">
            <v>45664</v>
          </cell>
          <cell r="L4441" t="str">
            <v>Monthly Billing</v>
          </cell>
          <cell r="M4441">
            <v>3025.5</v>
          </cell>
          <cell r="N4441">
            <v>3025.5</v>
          </cell>
          <cell r="O4441"/>
          <cell r="P4441" t="str">
            <v>Dec/2024</v>
          </cell>
          <cell r="Q4441">
            <v>3025.5</v>
          </cell>
          <cell r="R4441">
            <v>388</v>
          </cell>
          <cell r="S4441">
            <v>0</v>
          </cell>
          <cell r="T4441" t="str">
            <v>Active</v>
          </cell>
          <cell r="U4441" t="str">
            <v>Masspay</v>
          </cell>
        </row>
        <row r="4442">
          <cell r="J4442" t="str">
            <v>US-Remofirst, Inc.-01/2025</v>
          </cell>
          <cell r="K4442">
            <v>45695</v>
          </cell>
          <cell r="L4442" t="str">
            <v>Monthly Billing</v>
          </cell>
          <cell r="M4442">
            <v>3408.46</v>
          </cell>
          <cell r="N4442">
            <v>3408.46</v>
          </cell>
          <cell r="O4442"/>
          <cell r="P4442" t="str">
            <v>Jan/2025</v>
          </cell>
          <cell r="Q4442">
            <v>3408.46</v>
          </cell>
          <cell r="R4442">
            <v>357</v>
          </cell>
          <cell r="S4442">
            <v>0</v>
          </cell>
          <cell r="T4442" t="str">
            <v>Active</v>
          </cell>
          <cell r="U4442" t="str">
            <v>Masspay</v>
          </cell>
        </row>
        <row r="4443">
          <cell r="J4443" t="str">
            <v>US-Remofirst, Inc.-02/2025</v>
          </cell>
          <cell r="K4443">
            <v>45723</v>
          </cell>
          <cell r="L4443" t="str">
            <v>Monthly Billing</v>
          </cell>
          <cell r="M4443">
            <v>3000</v>
          </cell>
          <cell r="N4443">
            <v>6408.46</v>
          </cell>
          <cell r="O4443"/>
          <cell r="P4443" t="str">
            <v>Feb/2025</v>
          </cell>
          <cell r="Q4443">
            <v>3000</v>
          </cell>
          <cell r="R4443">
            <v>329</v>
          </cell>
          <cell r="S4443">
            <v>0</v>
          </cell>
          <cell r="T4443" t="str">
            <v>Active</v>
          </cell>
          <cell r="U4443" t="str">
            <v>Masspay</v>
          </cell>
        </row>
        <row r="4444">
          <cell r="J4444" t="str">
            <v>US-Remofirst, Inc.-03/2025</v>
          </cell>
          <cell r="K4444">
            <v>45754</v>
          </cell>
          <cell r="L4444" t="str">
            <v>Monthly Billing</v>
          </cell>
          <cell r="M4444">
            <v>3000.5</v>
          </cell>
          <cell r="N4444">
            <v>3000.5</v>
          </cell>
          <cell r="O4444"/>
          <cell r="P4444" t="str">
            <v>Mar/2025</v>
          </cell>
          <cell r="Q4444">
            <v>3000.5</v>
          </cell>
          <cell r="R4444">
            <v>298</v>
          </cell>
          <cell r="S4444">
            <v>0</v>
          </cell>
          <cell r="T4444" t="str">
            <v>Active</v>
          </cell>
          <cell r="U4444" t="str">
            <v>Masspay</v>
          </cell>
        </row>
        <row r="4445">
          <cell r="J4445" t="str">
            <v>US-Remofirst, Inc.-04/2025</v>
          </cell>
          <cell r="K4445">
            <v>45784</v>
          </cell>
          <cell r="L4445" t="str">
            <v>Monthly Billing</v>
          </cell>
          <cell r="M4445">
            <v>3703.4</v>
          </cell>
          <cell r="N4445">
            <v>3703.4</v>
          </cell>
          <cell r="O4445"/>
          <cell r="P4445" t="str">
            <v>Apr/2025</v>
          </cell>
          <cell r="Q4445">
            <v>3703.4</v>
          </cell>
          <cell r="R4445">
            <v>268</v>
          </cell>
          <cell r="S4445">
            <v>0</v>
          </cell>
          <cell r="T4445" t="str">
            <v>Active</v>
          </cell>
          <cell r="U4445" t="str">
            <v>Masspay</v>
          </cell>
        </row>
        <row r="4446">
          <cell r="J4446" t="str">
            <v>US-Remofirst, Inc.-05/2025</v>
          </cell>
          <cell r="K4446">
            <v>45815</v>
          </cell>
          <cell r="L4446" t="str">
            <v>Monthly Billing</v>
          </cell>
          <cell r="M4446">
            <v>3136.42</v>
          </cell>
          <cell r="N4446">
            <v>3136.42</v>
          </cell>
          <cell r="O4446"/>
          <cell r="P4446" t="str">
            <v>May/2025</v>
          </cell>
          <cell r="Q4446">
            <v>3136.42</v>
          </cell>
          <cell r="R4446">
            <v>237</v>
          </cell>
          <cell r="S4446">
            <v>0</v>
          </cell>
          <cell r="T4446" t="str">
            <v>Active</v>
          </cell>
          <cell r="U4446" t="str">
            <v>Masspay</v>
          </cell>
        </row>
        <row r="4447">
          <cell r="J4447" t="str">
            <v>US-Remofirst, Inc.-06/2025</v>
          </cell>
          <cell r="K4447">
            <v>45845</v>
          </cell>
          <cell r="L4447" t="str">
            <v>Monthly Billing</v>
          </cell>
          <cell r="M4447">
            <v>3146.91</v>
          </cell>
          <cell r="N4447">
            <v>3146.91</v>
          </cell>
          <cell r="O4447">
            <v>0</v>
          </cell>
          <cell r="P4447" t="str">
            <v>Jun/2025</v>
          </cell>
          <cell r="Q4447">
            <v>3146.91</v>
          </cell>
          <cell r="R4447">
            <v>207</v>
          </cell>
          <cell r="S4447">
            <v>0</v>
          </cell>
          <cell r="T4447" t="str">
            <v>Active</v>
          </cell>
          <cell r="U4447" t="str">
            <v>Masspay</v>
          </cell>
        </row>
        <row r="4448">
          <cell r="J4448" t="str">
            <v>US-Remofirst, Inc.-07/2025</v>
          </cell>
          <cell r="K4448">
            <v>45876</v>
          </cell>
          <cell r="L4448" t="str">
            <v>Monthly Billing</v>
          </cell>
          <cell r="M4448">
            <v>3277.43</v>
          </cell>
          <cell r="N4448">
            <v>3277.43</v>
          </cell>
          <cell r="O4448">
            <v>0</v>
          </cell>
          <cell r="P4448" t="str">
            <v>Jul/2025</v>
          </cell>
          <cell r="Q4448">
            <v>3277.43</v>
          </cell>
          <cell r="R4448">
            <v>176</v>
          </cell>
          <cell r="S4448">
            <v>0</v>
          </cell>
          <cell r="T4448" t="str">
            <v>Active</v>
          </cell>
          <cell r="U4448" t="str">
            <v>Masspay</v>
          </cell>
        </row>
        <row r="4449">
          <cell r="J4449" t="str">
            <v>US-Remofirst, Inc.-08/2025</v>
          </cell>
          <cell r="K4449">
            <v>45908</v>
          </cell>
          <cell r="L4449" t="str">
            <v>Monthly Billing</v>
          </cell>
          <cell r="M4449">
            <v>4865.5</v>
          </cell>
          <cell r="N4449">
            <v>4865.5</v>
          </cell>
          <cell r="O4449">
            <v>0</v>
          </cell>
          <cell r="P4449" t="str">
            <v>Aug/2025</v>
          </cell>
          <cell r="Q4449">
            <v>4865.5</v>
          </cell>
          <cell r="R4449">
            <v>144</v>
          </cell>
          <cell r="S4449">
            <v>0</v>
          </cell>
          <cell r="T4449" t="str">
            <v>Active</v>
          </cell>
          <cell r="U4449" t="str">
            <v>Masspay</v>
          </cell>
        </row>
        <row r="4450">
          <cell r="J4450" t="str">
            <v>US-Remofirst, Inc.-09/2025</v>
          </cell>
          <cell r="K4450">
            <v>45937</v>
          </cell>
          <cell r="L4450" t="str">
            <v>Monthly Billing</v>
          </cell>
          <cell r="M4450">
            <v>4005.4</v>
          </cell>
          <cell r="N4450">
            <v>8870.9</v>
          </cell>
          <cell r="O4450">
            <v>0</v>
          </cell>
          <cell r="P4450" t="str">
            <v>Sep/2025</v>
          </cell>
          <cell r="Q4450">
            <v>4005.4</v>
          </cell>
          <cell r="R4450">
            <v>115</v>
          </cell>
          <cell r="S4450">
            <v>0</v>
          </cell>
          <cell r="T4450" t="str">
            <v>Active</v>
          </cell>
          <cell r="U4450" t="str">
            <v>Masspay</v>
          </cell>
        </row>
        <row r="4451">
          <cell r="J4451" t="str">
            <v>US-Remofirst, Inc.-10/2025</v>
          </cell>
          <cell r="K4451">
            <v>45968</v>
          </cell>
          <cell r="L4451" t="str">
            <v>Monthly Billing</v>
          </cell>
          <cell r="M4451">
            <v>4480.43</v>
          </cell>
          <cell r="N4451">
            <v>4480.43</v>
          </cell>
          <cell r="O4451">
            <v>0</v>
          </cell>
          <cell r="P4451" t="str">
            <v>Oct/2025</v>
          </cell>
          <cell r="Q4451">
            <v>4480.43</v>
          </cell>
          <cell r="R4451">
            <v>84</v>
          </cell>
          <cell r="S4451">
            <v>0</v>
          </cell>
          <cell r="T4451" t="str">
            <v>Active</v>
          </cell>
          <cell r="U4451" t="str">
            <v>Masspay</v>
          </cell>
        </row>
        <row r="4452">
          <cell r="J4452" t="str">
            <v>US-Remofirst, Inc.-11/2025</v>
          </cell>
          <cell r="K4452">
            <v>45999</v>
          </cell>
          <cell r="L4452" t="str">
            <v>Monthly Billing</v>
          </cell>
          <cell r="M4452">
            <v>6191</v>
          </cell>
          <cell r="N4452">
            <v>6191</v>
          </cell>
          <cell r="O4452">
            <v>0</v>
          </cell>
          <cell r="P4452" t="str">
            <v>Nov/2025</v>
          </cell>
          <cell r="Q4452">
            <v>6191</v>
          </cell>
          <cell r="R4452">
            <v>53</v>
          </cell>
          <cell r="S4452">
            <v>0</v>
          </cell>
          <cell r="T4452" t="str">
            <v>Active</v>
          </cell>
          <cell r="U4452" t="str">
            <v>Masspay</v>
          </cell>
        </row>
        <row r="4453">
          <cell r="J4453" t="str">
            <v>US-Remofirst, Inc.-12/2025</v>
          </cell>
          <cell r="K4453">
            <v>46032</v>
          </cell>
          <cell r="L4453" t="str">
            <v>Monthly Billing</v>
          </cell>
          <cell r="M4453">
            <v>7062</v>
          </cell>
          <cell r="N4453">
            <v>7062</v>
          </cell>
          <cell r="O4453">
            <v>0</v>
          </cell>
          <cell r="P4453" t="str">
            <v>Dec/2025</v>
          </cell>
          <cell r="Q4453">
            <v>7062</v>
          </cell>
          <cell r="R4453">
            <v>20</v>
          </cell>
          <cell r="S4453">
            <v>0</v>
          </cell>
          <cell r="T4453" t="str">
            <v>Active</v>
          </cell>
          <cell r="U4453" t="str">
            <v>Masspay</v>
          </cell>
        </row>
        <row r="4454">
          <cell r="J4454" t="str">
            <v>SG-Rewire-11/2022</v>
          </cell>
          <cell r="K4454">
            <v>44907</v>
          </cell>
          <cell r="L4454" t="str">
            <v>Monthly Billing</v>
          </cell>
          <cell r="M4454">
            <v>1000</v>
          </cell>
          <cell r="N4454">
            <v>1000</v>
          </cell>
          <cell r="O4454"/>
          <cell r="P4454" t="str">
            <v>Nov/2022</v>
          </cell>
          <cell r="Q4454">
            <v>1000</v>
          </cell>
          <cell r="R4454">
            <v>1145</v>
          </cell>
          <cell r="S4454">
            <v>0</v>
          </cell>
          <cell r="T4454" t="str">
            <v>Active</v>
          </cell>
          <cell r="U4454" t="str">
            <v>Masspay</v>
          </cell>
        </row>
        <row r="4455">
          <cell r="J4455" t="str">
            <v>SG-Rewire-12/2022</v>
          </cell>
          <cell r="K4455">
            <v>44942</v>
          </cell>
          <cell r="L4455" t="str">
            <v>Monthly Billing</v>
          </cell>
          <cell r="M4455">
            <v>1000</v>
          </cell>
          <cell r="N4455">
            <v>1000</v>
          </cell>
          <cell r="O4455"/>
          <cell r="P4455" t="str">
            <v>Dec/2022</v>
          </cell>
          <cell r="Q4455">
            <v>1000</v>
          </cell>
          <cell r="R4455">
            <v>1110</v>
          </cell>
          <cell r="S4455">
            <v>0</v>
          </cell>
          <cell r="T4455" t="str">
            <v>Active</v>
          </cell>
          <cell r="U4455" t="str">
            <v>Masspay</v>
          </cell>
        </row>
        <row r="4456">
          <cell r="J4456" t="str">
            <v>SG-Rewire-01/2023</v>
          </cell>
          <cell r="K4456">
            <v>44972</v>
          </cell>
          <cell r="L4456" t="str">
            <v>Monthly Billing</v>
          </cell>
          <cell r="M4456">
            <v>1000</v>
          </cell>
          <cell r="N4456">
            <v>1000</v>
          </cell>
          <cell r="O4456"/>
          <cell r="P4456" t="str">
            <v>Jan/2023</v>
          </cell>
          <cell r="Q4456">
            <v>1000</v>
          </cell>
          <cell r="R4456">
            <v>1080</v>
          </cell>
          <cell r="S4456">
            <v>0</v>
          </cell>
          <cell r="T4456" t="str">
            <v>Active</v>
          </cell>
          <cell r="U4456" t="str">
            <v>Masspay</v>
          </cell>
        </row>
        <row r="4457">
          <cell r="J4457" t="str">
            <v>SG-Rewire-02/2023</v>
          </cell>
          <cell r="K4457">
            <v>45000</v>
          </cell>
          <cell r="L4457" t="str">
            <v>Monthly Billing</v>
          </cell>
          <cell r="M4457">
            <v>1000</v>
          </cell>
          <cell r="N4457">
            <v>1000</v>
          </cell>
          <cell r="O4457"/>
          <cell r="P4457" t="str">
            <v>Feb/2023</v>
          </cell>
          <cell r="Q4457">
            <v>1000</v>
          </cell>
          <cell r="R4457">
            <v>1052</v>
          </cell>
          <cell r="S4457">
            <v>0</v>
          </cell>
          <cell r="T4457" t="str">
            <v>Active</v>
          </cell>
          <cell r="U4457" t="str">
            <v>Masspay</v>
          </cell>
        </row>
        <row r="4458">
          <cell r="J4458" t="str">
            <v>SG-Rewire-03/2023</v>
          </cell>
          <cell r="K4458">
            <v>45031</v>
          </cell>
          <cell r="L4458" t="str">
            <v>Monthly Billing</v>
          </cell>
          <cell r="M4458">
            <v>1000</v>
          </cell>
          <cell r="N4458">
            <v>1000</v>
          </cell>
          <cell r="O4458"/>
          <cell r="P4458" t="str">
            <v>Mar/2023</v>
          </cell>
          <cell r="Q4458">
            <v>1000</v>
          </cell>
          <cell r="R4458">
            <v>1021</v>
          </cell>
          <cell r="S4458">
            <v>0</v>
          </cell>
          <cell r="T4458" t="str">
            <v>Active</v>
          </cell>
          <cell r="U4458" t="str">
            <v>Masspay</v>
          </cell>
        </row>
        <row r="4459">
          <cell r="J4459" t="str">
            <v>SG-Rewire-04/2023</v>
          </cell>
          <cell r="K4459">
            <v>45061</v>
          </cell>
          <cell r="L4459" t="str">
            <v>Monthly Billing</v>
          </cell>
          <cell r="M4459">
            <v>1000</v>
          </cell>
          <cell r="N4459">
            <v>1000</v>
          </cell>
          <cell r="O4459"/>
          <cell r="P4459" t="str">
            <v>Apr/2023</v>
          </cell>
          <cell r="Q4459">
            <v>1000</v>
          </cell>
          <cell r="R4459">
            <v>991</v>
          </cell>
          <cell r="S4459">
            <v>0</v>
          </cell>
          <cell r="T4459" t="str">
            <v>Active</v>
          </cell>
          <cell r="U4459" t="str">
            <v>Masspay</v>
          </cell>
        </row>
        <row r="4460">
          <cell r="J4460" t="str">
            <v>SG-Rewire-05/2023</v>
          </cell>
          <cell r="K4460">
            <v>45092</v>
          </cell>
          <cell r="L4460" t="str">
            <v>Monthly Billing</v>
          </cell>
          <cell r="M4460">
            <v>1000</v>
          </cell>
          <cell r="N4460">
            <v>1000</v>
          </cell>
          <cell r="O4460"/>
          <cell r="P4460" t="str">
            <v>May/2023</v>
          </cell>
          <cell r="Q4460">
            <v>1000</v>
          </cell>
          <cell r="R4460">
            <v>960</v>
          </cell>
          <cell r="S4460">
            <v>0</v>
          </cell>
          <cell r="T4460" t="str">
            <v>Active</v>
          </cell>
          <cell r="U4460" t="str">
            <v>Masspay</v>
          </cell>
        </row>
        <row r="4461">
          <cell r="J4461" t="str">
            <v>SG-Rewire-06/2023</v>
          </cell>
          <cell r="K4461">
            <v>45122</v>
          </cell>
          <cell r="L4461" t="str">
            <v>Monthly Billing</v>
          </cell>
          <cell r="M4461">
            <v>1000</v>
          </cell>
          <cell r="N4461">
            <v>1000</v>
          </cell>
          <cell r="O4461"/>
          <cell r="P4461" t="str">
            <v>Jun/2023</v>
          </cell>
          <cell r="Q4461">
            <v>1000</v>
          </cell>
          <cell r="R4461">
            <v>930</v>
          </cell>
          <cell r="S4461">
            <v>0</v>
          </cell>
          <cell r="T4461" t="str">
            <v>Active</v>
          </cell>
          <cell r="U4461" t="str">
            <v>Masspay</v>
          </cell>
        </row>
        <row r="4462">
          <cell r="J4462" t="str">
            <v>SG-Rewire-07/2023</v>
          </cell>
          <cell r="K4462">
            <v>45153</v>
          </cell>
          <cell r="L4462" t="str">
            <v>Monthly Billing</v>
          </cell>
          <cell r="M4462">
            <v>1000</v>
          </cell>
          <cell r="N4462">
            <v>1000</v>
          </cell>
          <cell r="O4462"/>
          <cell r="P4462" t="str">
            <v>Jul/2023</v>
          </cell>
          <cell r="Q4462">
            <v>1000</v>
          </cell>
          <cell r="R4462">
            <v>899</v>
          </cell>
          <cell r="S4462">
            <v>0</v>
          </cell>
          <cell r="T4462" t="str">
            <v>Active</v>
          </cell>
          <cell r="U4462" t="str">
            <v>Masspay</v>
          </cell>
        </row>
        <row r="4463">
          <cell r="J4463" t="str">
            <v>SG -Rewire-08/2023</v>
          </cell>
          <cell r="K4463">
            <v>45184</v>
          </cell>
          <cell r="L4463" t="str">
            <v>Monthly Billing</v>
          </cell>
          <cell r="M4463">
            <v>1000</v>
          </cell>
          <cell r="N4463">
            <v>1000</v>
          </cell>
          <cell r="O4463"/>
          <cell r="P4463" t="str">
            <v>Aug/2023</v>
          </cell>
          <cell r="Q4463">
            <v>1000</v>
          </cell>
          <cell r="R4463">
            <v>868</v>
          </cell>
          <cell r="S4463">
            <v>0</v>
          </cell>
          <cell r="T4463" t="str">
            <v>Active</v>
          </cell>
          <cell r="U4463" t="str">
            <v>Masspay</v>
          </cell>
        </row>
        <row r="4464">
          <cell r="J4464" t="str">
            <v>SG-Rewire-09/2023</v>
          </cell>
          <cell r="K4464">
            <v>45215</v>
          </cell>
          <cell r="L4464" t="str">
            <v>Monthly Billing</v>
          </cell>
          <cell r="M4464">
            <v>1000</v>
          </cell>
          <cell r="N4464">
            <v>1000</v>
          </cell>
          <cell r="O4464"/>
          <cell r="P4464" t="str">
            <v>Sep/2023</v>
          </cell>
          <cell r="Q4464">
            <v>1000</v>
          </cell>
          <cell r="R4464">
            <v>837</v>
          </cell>
          <cell r="S4464">
            <v>0</v>
          </cell>
          <cell r="T4464" t="str">
            <v>Active</v>
          </cell>
          <cell r="U4464" t="str">
            <v>Masspay</v>
          </cell>
        </row>
        <row r="4465">
          <cell r="J4465" t="str">
            <v>SG-Rewire-10/2023</v>
          </cell>
          <cell r="K4465">
            <v>45245</v>
          </cell>
          <cell r="L4465" t="str">
            <v>Monthly Billing</v>
          </cell>
          <cell r="M4465">
            <v>1000</v>
          </cell>
          <cell r="N4465">
            <v>1000</v>
          </cell>
          <cell r="O4465"/>
          <cell r="P4465" t="str">
            <v>Oct/2023</v>
          </cell>
          <cell r="Q4465">
            <v>1000</v>
          </cell>
          <cell r="R4465">
            <v>807</v>
          </cell>
          <cell r="S4465">
            <v>0</v>
          </cell>
          <cell r="T4465" t="str">
            <v>Active</v>
          </cell>
          <cell r="U4465" t="str">
            <v>Masspay</v>
          </cell>
        </row>
        <row r="4466">
          <cell r="J4466" t="str">
            <v>SG-Rewire-11/2023</v>
          </cell>
          <cell r="K4466">
            <v>45275</v>
          </cell>
          <cell r="L4466" t="str">
            <v>Monthly Billing</v>
          </cell>
          <cell r="M4466">
            <v>1000</v>
          </cell>
          <cell r="N4466">
            <v>1000</v>
          </cell>
          <cell r="O4466"/>
          <cell r="P4466" t="str">
            <v>Nov/2023</v>
          </cell>
          <cell r="Q4466">
            <v>1000</v>
          </cell>
          <cell r="R4466">
            <v>777</v>
          </cell>
          <cell r="S4466">
            <v>0</v>
          </cell>
          <cell r="T4466" t="str">
            <v>Active</v>
          </cell>
          <cell r="U4466" t="str">
            <v>Masspay</v>
          </cell>
        </row>
        <row r="4467">
          <cell r="J4467" t="str">
            <v>SG-Rewire-12/2023</v>
          </cell>
          <cell r="K4467">
            <v>45306</v>
          </cell>
          <cell r="L4467" t="str">
            <v>Monthly Billing</v>
          </cell>
          <cell r="M4467">
            <v>1000</v>
          </cell>
          <cell r="N4467">
            <v>1000</v>
          </cell>
          <cell r="O4467"/>
          <cell r="P4467" t="str">
            <v>Dec/2023</v>
          </cell>
          <cell r="Q4467">
            <v>1000</v>
          </cell>
          <cell r="R4467">
            <v>746</v>
          </cell>
          <cell r="S4467">
            <v>0</v>
          </cell>
          <cell r="T4467" t="str">
            <v>Active</v>
          </cell>
          <cell r="U4467" t="str">
            <v>Masspay</v>
          </cell>
        </row>
        <row r="4468">
          <cell r="J4468" t="str">
            <v>SG-Rewire-01/2024</v>
          </cell>
          <cell r="K4468">
            <v>45337</v>
          </cell>
          <cell r="L4468" t="str">
            <v>Monthly Billing</v>
          </cell>
          <cell r="M4468">
            <v>1000</v>
          </cell>
          <cell r="N4468">
            <v>1000</v>
          </cell>
          <cell r="O4468"/>
          <cell r="P4468" t="str">
            <v>Jan/2024</v>
          </cell>
          <cell r="Q4468">
            <v>1000</v>
          </cell>
          <cell r="R4468">
            <v>715</v>
          </cell>
          <cell r="S4468">
            <v>0</v>
          </cell>
          <cell r="T4468" t="str">
            <v>Active</v>
          </cell>
          <cell r="U4468" t="str">
            <v>Masspay</v>
          </cell>
        </row>
        <row r="4469">
          <cell r="J4469" t="str">
            <v>SG-Rewire-02/2024</v>
          </cell>
          <cell r="K4469">
            <v>45366</v>
          </cell>
          <cell r="L4469" t="str">
            <v>Monthly Billing</v>
          </cell>
          <cell r="M4469">
            <v>1000</v>
          </cell>
          <cell r="N4469">
            <v>1000</v>
          </cell>
          <cell r="O4469"/>
          <cell r="P4469" t="str">
            <v>Feb/2024</v>
          </cell>
          <cell r="Q4469">
            <v>1000</v>
          </cell>
          <cell r="R4469">
            <v>686</v>
          </cell>
          <cell r="S4469">
            <v>0</v>
          </cell>
          <cell r="T4469" t="str">
            <v>Active</v>
          </cell>
          <cell r="U4469" t="str">
            <v>Masspay</v>
          </cell>
        </row>
        <row r="4470">
          <cell r="J4470" t="str">
            <v>SG-Rewire-03/2024</v>
          </cell>
          <cell r="K4470">
            <v>45397</v>
          </cell>
          <cell r="L4470" t="str">
            <v>Monthly Billing</v>
          </cell>
          <cell r="M4470">
            <v>1000</v>
          </cell>
          <cell r="N4470">
            <v>1000</v>
          </cell>
          <cell r="O4470"/>
          <cell r="P4470" t="str">
            <v>Mar/2024</v>
          </cell>
          <cell r="Q4470">
            <v>1000</v>
          </cell>
          <cell r="R4470">
            <v>655</v>
          </cell>
          <cell r="S4470">
            <v>0</v>
          </cell>
          <cell r="T4470" t="str">
            <v>Active</v>
          </cell>
          <cell r="U4470" t="str">
            <v>Masspay</v>
          </cell>
        </row>
        <row r="4471">
          <cell r="J4471" t="str">
            <v>SG-Rewire-04/2024</v>
          </cell>
          <cell r="K4471">
            <v>45427</v>
          </cell>
          <cell r="L4471" t="str">
            <v>Monthly Billing</v>
          </cell>
          <cell r="M4471">
            <v>1000</v>
          </cell>
          <cell r="N4471">
            <v>1000</v>
          </cell>
          <cell r="O4471"/>
          <cell r="P4471" t="str">
            <v>Apr/2024</v>
          </cell>
          <cell r="Q4471">
            <v>1000</v>
          </cell>
          <cell r="R4471">
            <v>625</v>
          </cell>
          <cell r="S4471">
            <v>0</v>
          </cell>
          <cell r="T4471" t="str">
            <v>Active</v>
          </cell>
          <cell r="U4471" t="str">
            <v>Masspay</v>
          </cell>
        </row>
        <row r="4472">
          <cell r="J4472" t="str">
            <v>SG-Rewire-05/2024</v>
          </cell>
          <cell r="K4472">
            <v>45458</v>
          </cell>
          <cell r="L4472" t="str">
            <v>Monthly Billing</v>
          </cell>
          <cell r="M4472">
            <v>1000</v>
          </cell>
          <cell r="N4472">
            <v>1000</v>
          </cell>
          <cell r="O4472"/>
          <cell r="P4472" t="str">
            <v>May/2024</v>
          </cell>
          <cell r="Q4472">
            <v>1000</v>
          </cell>
          <cell r="R4472">
            <v>594</v>
          </cell>
          <cell r="S4472">
            <v>0</v>
          </cell>
          <cell r="T4472" t="str">
            <v>Active</v>
          </cell>
          <cell r="U4472" t="str">
            <v>Masspay</v>
          </cell>
        </row>
        <row r="4473">
          <cell r="J4473" t="str">
            <v>SG-Rewire-06/2024</v>
          </cell>
          <cell r="K4473">
            <v>45488</v>
          </cell>
          <cell r="L4473" t="str">
            <v>Monthly Billing</v>
          </cell>
          <cell r="M4473">
            <v>1000</v>
          </cell>
          <cell r="N4473">
            <v>1000</v>
          </cell>
          <cell r="O4473"/>
          <cell r="P4473" t="str">
            <v>Jun/2024</v>
          </cell>
          <cell r="Q4473">
            <v>1000</v>
          </cell>
          <cell r="R4473">
            <v>564</v>
          </cell>
          <cell r="S4473">
            <v>0</v>
          </cell>
          <cell r="T4473" t="str">
            <v>Active</v>
          </cell>
          <cell r="U4473" t="str">
            <v>Masspay</v>
          </cell>
        </row>
        <row r="4474">
          <cell r="J4474" t="str">
            <v>SG-Rewire-07/2024</v>
          </cell>
          <cell r="K4474">
            <v>45519</v>
          </cell>
          <cell r="L4474" t="str">
            <v>Monthly Billing</v>
          </cell>
          <cell r="M4474">
            <v>1000</v>
          </cell>
          <cell r="N4474">
            <v>1000</v>
          </cell>
          <cell r="O4474"/>
          <cell r="P4474" t="str">
            <v>Jul/2024</v>
          </cell>
          <cell r="Q4474">
            <v>1000</v>
          </cell>
          <cell r="R4474">
            <v>533</v>
          </cell>
          <cell r="S4474">
            <v>0</v>
          </cell>
          <cell r="T4474" t="str">
            <v>Active</v>
          </cell>
          <cell r="U4474" t="str">
            <v>Masspay</v>
          </cell>
        </row>
        <row r="4475">
          <cell r="J4475" t="str">
            <v>SG-Rewire-08/2024</v>
          </cell>
          <cell r="K4475">
            <v>45551</v>
          </cell>
          <cell r="L4475" t="str">
            <v>Monthly Billing</v>
          </cell>
          <cell r="M4475">
            <v>1000</v>
          </cell>
          <cell r="N4475">
            <v>1000</v>
          </cell>
          <cell r="O4475"/>
          <cell r="P4475" t="str">
            <v>Aug/2024</v>
          </cell>
          <cell r="Q4475">
            <v>1000</v>
          </cell>
          <cell r="R4475">
            <v>501</v>
          </cell>
          <cell r="S4475">
            <v>0</v>
          </cell>
          <cell r="T4475" t="str">
            <v>Active</v>
          </cell>
          <cell r="U4475" t="str">
            <v>Masspay</v>
          </cell>
        </row>
        <row r="4476">
          <cell r="J4476" t="str">
            <v>SG-Rewire-09/2024</v>
          </cell>
          <cell r="K4476">
            <v>45580</v>
          </cell>
          <cell r="L4476" t="str">
            <v>Monthly Billing</v>
          </cell>
          <cell r="M4476">
            <v>1000</v>
          </cell>
          <cell r="N4476">
            <v>1000</v>
          </cell>
          <cell r="O4476"/>
          <cell r="P4476" t="str">
            <v>Sep/2024</v>
          </cell>
          <cell r="Q4476">
            <v>1000</v>
          </cell>
          <cell r="R4476">
            <v>472</v>
          </cell>
          <cell r="S4476">
            <v>0</v>
          </cell>
          <cell r="T4476" t="str">
            <v>Active</v>
          </cell>
          <cell r="U4476" t="str">
            <v>Masspay</v>
          </cell>
        </row>
        <row r="4477">
          <cell r="J4477" t="str">
            <v>SG-Rewire-10/2024</v>
          </cell>
          <cell r="K4477">
            <v>45611</v>
          </cell>
          <cell r="L4477" t="str">
            <v>Monthly Billing</v>
          </cell>
          <cell r="M4477">
            <v>1000</v>
          </cell>
          <cell r="N4477">
            <v>1000</v>
          </cell>
          <cell r="O4477"/>
          <cell r="P4477" t="str">
            <v>Oct/2024</v>
          </cell>
          <cell r="Q4477">
            <v>1000</v>
          </cell>
          <cell r="R4477">
            <v>441</v>
          </cell>
          <cell r="S4477">
            <v>0</v>
          </cell>
          <cell r="T4477" t="str">
            <v>Active</v>
          </cell>
          <cell r="U4477" t="str">
            <v>Masspay</v>
          </cell>
        </row>
        <row r="4478">
          <cell r="J4478" t="str">
            <v>SG-Rewire-11/2024</v>
          </cell>
          <cell r="K4478">
            <v>45642</v>
          </cell>
          <cell r="L4478" t="str">
            <v>Monthly Billing</v>
          </cell>
          <cell r="M4478">
            <v>1000</v>
          </cell>
          <cell r="N4478">
            <v>1000</v>
          </cell>
          <cell r="O4478"/>
          <cell r="P4478" t="str">
            <v>Nov/2024</v>
          </cell>
          <cell r="Q4478">
            <v>0</v>
          </cell>
          <cell r="R4478">
            <v>410</v>
          </cell>
          <cell r="S4478">
            <v>0</v>
          </cell>
          <cell r="T4478" t="str">
            <v>Active</v>
          </cell>
          <cell r="U4478" t="str">
            <v>Masspay</v>
          </cell>
        </row>
        <row r="4479">
          <cell r="J4479" t="str">
            <v>SG-Rewire-12/2024</v>
          </cell>
          <cell r="K4479">
            <v>45672</v>
          </cell>
          <cell r="L4479" t="str">
            <v>Monthly Billing</v>
          </cell>
          <cell r="M4479">
            <v>1000</v>
          </cell>
          <cell r="N4479">
            <v>1000</v>
          </cell>
          <cell r="O4479">
            <v>0</v>
          </cell>
          <cell r="P4479" t="str">
            <v>Dec-2024</v>
          </cell>
          <cell r="Q4479">
            <v>1000</v>
          </cell>
          <cell r="R4479">
            <v>380</v>
          </cell>
          <cell r="S4479">
            <v>0</v>
          </cell>
          <cell r="T4479" t="str">
            <v>Active</v>
          </cell>
          <cell r="U4479" t="str">
            <v>Masspay</v>
          </cell>
        </row>
        <row r="4480">
          <cell r="J4480" t="str">
            <v>SG-Rewire-01/2025</v>
          </cell>
          <cell r="K4480">
            <v>45703</v>
          </cell>
          <cell r="L4480" t="str">
            <v>Monthly Billing</v>
          </cell>
          <cell r="M4480">
            <v>1000</v>
          </cell>
          <cell r="N4480">
            <v>1000</v>
          </cell>
          <cell r="O4480"/>
          <cell r="P4480" t="str">
            <v>Jan/2025</v>
          </cell>
          <cell r="Q4480">
            <v>1000</v>
          </cell>
          <cell r="R4480">
            <v>349</v>
          </cell>
          <cell r="S4480">
            <v>0</v>
          </cell>
          <cell r="T4480" t="str">
            <v>Active</v>
          </cell>
          <cell r="U4480" t="str">
            <v>Masspay</v>
          </cell>
        </row>
        <row r="4481">
          <cell r="J4481" t="str">
            <v>SG-Rewire-02/2025</v>
          </cell>
          <cell r="K4481">
            <v>45731</v>
          </cell>
          <cell r="L4481" t="str">
            <v>Monthly Billing</v>
          </cell>
          <cell r="M4481">
            <v>1000</v>
          </cell>
          <cell r="N4481">
            <v>1000</v>
          </cell>
          <cell r="O4481"/>
          <cell r="P4481" t="str">
            <v>Feb/2025</v>
          </cell>
          <cell r="Q4481">
            <v>1000</v>
          </cell>
          <cell r="R4481">
            <v>321</v>
          </cell>
          <cell r="S4481">
            <v>0</v>
          </cell>
          <cell r="T4481" t="str">
            <v>Active</v>
          </cell>
          <cell r="U4481" t="str">
            <v>Masspay</v>
          </cell>
        </row>
        <row r="4482">
          <cell r="J4482" t="str">
            <v>SG-Rewire-03/2025</v>
          </cell>
          <cell r="K4482">
            <v>45762</v>
          </cell>
          <cell r="L4482" t="str">
            <v>Monthly Billing</v>
          </cell>
          <cell r="M4482">
            <v>1000</v>
          </cell>
          <cell r="N4482">
            <v>1000</v>
          </cell>
          <cell r="O4482"/>
          <cell r="P4482" t="str">
            <v>Mar/2025</v>
          </cell>
          <cell r="Q4482">
            <v>1000</v>
          </cell>
          <cell r="R4482">
            <v>290</v>
          </cell>
          <cell r="S4482">
            <v>0</v>
          </cell>
          <cell r="T4482" t="str">
            <v>Active</v>
          </cell>
          <cell r="U4482" t="str">
            <v>Masspay</v>
          </cell>
        </row>
        <row r="4483">
          <cell r="J4483" t="str">
            <v>SG-Ripple-09/2023</v>
          </cell>
          <cell r="K4483">
            <v>45231</v>
          </cell>
          <cell r="L4483" t="str">
            <v>Adhoc Billing</v>
          </cell>
          <cell r="M4483">
            <v>15062</v>
          </cell>
          <cell r="N4483">
            <v>15062</v>
          </cell>
          <cell r="O4483"/>
          <cell r="P4483" t="str">
            <v>Sep/2023</v>
          </cell>
          <cell r="Q4483">
            <v>15062</v>
          </cell>
          <cell r="R4483">
            <v>821</v>
          </cell>
          <cell r="S4483">
            <v>0</v>
          </cell>
          <cell r="T4483" t="str">
            <v>Active</v>
          </cell>
          <cell r="U4483" t="str">
            <v>Masspay</v>
          </cell>
        </row>
        <row r="4484">
          <cell r="J4484" t="str">
            <v>SG-RippleFXLoss-09/2023</v>
          </cell>
          <cell r="K4484">
            <v>45254</v>
          </cell>
          <cell r="L4484" t="str">
            <v>Adhoc Billing</v>
          </cell>
          <cell r="M4484">
            <v>42.7</v>
          </cell>
          <cell r="N4484">
            <v>42.7</v>
          </cell>
          <cell r="O4484"/>
          <cell r="P4484" t="str">
            <v>Sep/2023</v>
          </cell>
          <cell r="Q4484">
            <v>42.7</v>
          </cell>
          <cell r="R4484">
            <v>798</v>
          </cell>
          <cell r="S4484">
            <v>0</v>
          </cell>
          <cell r="T4484" t="str">
            <v>Active</v>
          </cell>
          <cell r="U4484" t="str">
            <v>Masspay</v>
          </cell>
        </row>
        <row r="4485">
          <cell r="J4485" t="str">
            <v>SG-Ripple-10/2023</v>
          </cell>
          <cell r="K4485">
            <v>45267</v>
          </cell>
          <cell r="L4485" t="str">
            <v>Adhoc Billing</v>
          </cell>
          <cell r="M4485">
            <v>225.58</v>
          </cell>
          <cell r="N4485">
            <v>225.58</v>
          </cell>
          <cell r="O4485"/>
          <cell r="P4485" t="str">
            <v>Oct/2023</v>
          </cell>
          <cell r="Q4485">
            <v>225.58</v>
          </cell>
          <cell r="R4485">
            <v>785</v>
          </cell>
          <cell r="S4485">
            <v>0</v>
          </cell>
          <cell r="T4485" t="str">
            <v>Active</v>
          </cell>
          <cell r="U4485" t="str">
            <v>Masspay</v>
          </cell>
        </row>
        <row r="4486">
          <cell r="J4486" t="str">
            <v>SG-Ripple-11/2023</v>
          </cell>
          <cell r="K4486">
            <v>45310</v>
          </cell>
          <cell r="L4486" t="str">
            <v>FX Loss Invoice</v>
          </cell>
          <cell r="M4486">
            <v>164.23</v>
          </cell>
          <cell r="N4486">
            <v>164.23</v>
          </cell>
          <cell r="O4486">
            <v>0</v>
          </cell>
          <cell r="P4486" t="str">
            <v>Nov/2023</v>
          </cell>
          <cell r="Q4486">
            <v>164.23</v>
          </cell>
          <cell r="R4486">
            <v>742</v>
          </cell>
          <cell r="S4486">
            <v>0</v>
          </cell>
          <cell r="T4486" t="str">
            <v>Active</v>
          </cell>
          <cell r="U4486" t="str">
            <v>Masspay</v>
          </cell>
        </row>
        <row r="4487">
          <cell r="J4487" t="str">
            <v>SG-Ripple-02/2024</v>
          </cell>
          <cell r="K4487">
            <v>45366</v>
          </cell>
          <cell r="L4487" t="str">
            <v>Adhoc Billing</v>
          </cell>
          <cell r="M4487">
            <v>1113</v>
          </cell>
          <cell r="N4487">
            <v>1113</v>
          </cell>
          <cell r="O4487"/>
          <cell r="P4487" t="str">
            <v>Feb/2024</v>
          </cell>
          <cell r="Q4487">
            <v>1113</v>
          </cell>
          <cell r="R4487">
            <v>686</v>
          </cell>
          <cell r="S4487">
            <v>0</v>
          </cell>
          <cell r="T4487" t="str">
            <v>Active</v>
          </cell>
          <cell r="U4487" t="str">
            <v>Masspay</v>
          </cell>
        </row>
        <row r="4488">
          <cell r="J4488" t="str">
            <v>SG-Ripple-02-2024</v>
          </cell>
          <cell r="K4488">
            <v>45352</v>
          </cell>
          <cell r="L4488" t="str">
            <v>Contract incentive MCP Invoice</v>
          </cell>
          <cell r="M4488">
            <v>25000</v>
          </cell>
          <cell r="N4488">
            <v>25000</v>
          </cell>
          <cell r="O4488">
            <v>0</v>
          </cell>
          <cell r="P4488" t="str">
            <v>Feb/2024</v>
          </cell>
          <cell r="Q4488">
            <v>25000</v>
          </cell>
          <cell r="R4488">
            <v>700</v>
          </cell>
          <cell r="S4488">
            <v>0</v>
          </cell>
          <cell r="T4488" t="str">
            <v>Active</v>
          </cell>
          <cell r="U4488" t="str">
            <v>Masspay</v>
          </cell>
        </row>
        <row r="4489">
          <cell r="J4489" t="str">
            <v>SG-AD-Ripple-06-2024</v>
          </cell>
          <cell r="K4489">
            <v>45481</v>
          </cell>
          <cell r="L4489" t="str">
            <v>FX Loss Invoice</v>
          </cell>
          <cell r="M4489">
            <v>213.64</v>
          </cell>
          <cell r="N4489">
            <v>213.64</v>
          </cell>
          <cell r="O4489">
            <v>0</v>
          </cell>
          <cell r="P4489" t="str">
            <v>Jun/2024</v>
          </cell>
          <cell r="Q4489">
            <v>213.64</v>
          </cell>
          <cell r="R4489">
            <v>571</v>
          </cell>
          <cell r="S4489">
            <v>0</v>
          </cell>
          <cell r="T4489" t="str">
            <v>Active</v>
          </cell>
          <cell r="U4489" t="str">
            <v>Masspay</v>
          </cell>
        </row>
        <row r="4490">
          <cell r="J4490" t="str">
            <v>SG-AD-Ripple-07-2024</v>
          </cell>
          <cell r="K4490">
            <v>45533</v>
          </cell>
          <cell r="L4490" t="str">
            <v>FX Loss Invoice</v>
          </cell>
          <cell r="M4490">
            <v>1052.1099999999999</v>
          </cell>
          <cell r="N4490">
            <v>1052.1099999999999</v>
          </cell>
          <cell r="O4490">
            <v>0</v>
          </cell>
          <cell r="P4490" t="str">
            <v>Jul/2024</v>
          </cell>
          <cell r="Q4490">
            <v>1052.1099999999999</v>
          </cell>
          <cell r="R4490">
            <v>519</v>
          </cell>
          <cell r="S4490">
            <v>0</v>
          </cell>
          <cell r="T4490" t="str">
            <v>Active</v>
          </cell>
          <cell r="U4490" t="str">
            <v>Masspay</v>
          </cell>
        </row>
        <row r="4491">
          <cell r="J4491" t="str">
            <v>SG-AD-Ripple-09-2024</v>
          </cell>
          <cell r="K4491">
            <v>45569</v>
          </cell>
          <cell r="L4491" t="str">
            <v>Recovery of BITSO wrong payment Invoice</v>
          </cell>
          <cell r="M4491">
            <v>3077.9</v>
          </cell>
          <cell r="N4491">
            <v>3077.9</v>
          </cell>
          <cell r="O4491">
            <v>0</v>
          </cell>
          <cell r="P4491" t="str">
            <v>Sep/2024</v>
          </cell>
          <cell r="Q4491">
            <v>3077.9</v>
          </cell>
          <cell r="R4491">
            <v>483</v>
          </cell>
          <cell r="S4491">
            <v>0</v>
          </cell>
          <cell r="T4491" t="str">
            <v>Active</v>
          </cell>
          <cell r="U4491" t="str">
            <v>Masspay</v>
          </cell>
        </row>
        <row r="4492">
          <cell r="J4492" t="str">
            <v>SG-AD-Ripple-08-2024</v>
          </cell>
          <cell r="K4492">
            <v>45580</v>
          </cell>
          <cell r="L4492" t="str">
            <v>FX loss related to BITSO payments - 1 August 2024 - 31 August 2024 Invoice</v>
          </cell>
          <cell r="M4492">
            <v>82.91</v>
          </cell>
          <cell r="N4492">
            <v>82.91</v>
          </cell>
          <cell r="O4492">
            <v>0</v>
          </cell>
          <cell r="P4492" t="str">
            <v>Aug/2024</v>
          </cell>
          <cell r="Q4492">
            <v>82.91</v>
          </cell>
          <cell r="R4492">
            <v>472</v>
          </cell>
          <cell r="S4492">
            <v>0</v>
          </cell>
          <cell r="T4492" t="str">
            <v>Active</v>
          </cell>
          <cell r="U4492" t="str">
            <v>Masspay</v>
          </cell>
        </row>
        <row r="4493">
          <cell r="J4493" t="str">
            <v>SG-AD-Ripple-10-2024</v>
          </cell>
          <cell r="K4493">
            <v>45621</v>
          </cell>
          <cell r="L4493" t="str">
            <v>FX loss related to TSD-8158 Invoice</v>
          </cell>
          <cell r="M4493">
            <v>23.95</v>
          </cell>
          <cell r="N4493">
            <v>23.95</v>
          </cell>
          <cell r="O4493">
            <v>0</v>
          </cell>
          <cell r="P4493" t="str">
            <v>Oct/2024</v>
          </cell>
          <cell r="Q4493">
            <v>23.95</v>
          </cell>
          <cell r="R4493">
            <v>431</v>
          </cell>
          <cell r="S4493">
            <v>0</v>
          </cell>
          <cell r="T4493" t="str">
            <v>Active</v>
          </cell>
          <cell r="U4493" t="str">
            <v>Masspay</v>
          </cell>
        </row>
        <row r="4494">
          <cell r="J4494" t="str">
            <v>SG-DN-Ripple-12-2024</v>
          </cell>
          <cell r="K4494">
            <v>45674</v>
          </cell>
          <cell r="L4494" t="str">
            <v>Debit Note</v>
          </cell>
          <cell r="M4494">
            <v>25.52</v>
          </cell>
          <cell r="N4494">
            <v>25.52</v>
          </cell>
          <cell r="O4494">
            <v>0</v>
          </cell>
          <cell r="P4494" t="str">
            <v>Dec/2024</v>
          </cell>
          <cell r="Q4494">
            <v>25.52</v>
          </cell>
          <cell r="R4494">
            <v>378</v>
          </cell>
          <cell r="S4494">
            <v>0</v>
          </cell>
          <cell r="T4494" t="str">
            <v>Active</v>
          </cell>
          <cell r="U4494" t="str">
            <v>Masspay</v>
          </cell>
        </row>
        <row r="4495">
          <cell r="J4495" t="str">
            <v>SG-AD-Ripple-01-2025</v>
          </cell>
          <cell r="K4495">
            <v>45706</v>
          </cell>
          <cell r="L4495" t="str">
            <v>FX Loss invoice</v>
          </cell>
          <cell r="M4495">
            <v>528.89</v>
          </cell>
          <cell r="N4495">
            <v>0</v>
          </cell>
          <cell r="O4495">
            <v>0</v>
          </cell>
          <cell r="P4495" t="str">
            <v>Jan/2025</v>
          </cell>
          <cell r="Q4495">
            <v>528.89</v>
          </cell>
          <cell r="R4495">
            <v>346</v>
          </cell>
          <cell r="S4495">
            <v>0</v>
          </cell>
          <cell r="T4495" t="str">
            <v>Active</v>
          </cell>
          <cell r="U4495" t="str">
            <v>Masspay</v>
          </cell>
        </row>
        <row r="4496">
          <cell r="J4496" t="str">
            <v>SG-AD-Ripple-03-2025</v>
          </cell>
          <cell r="K4496">
            <v>45741</v>
          </cell>
          <cell r="L4496" t="str">
            <v>Second Milestone Incentive Invoice</v>
          </cell>
          <cell r="M4496">
            <v>50000</v>
          </cell>
          <cell r="N4496">
            <v>0</v>
          </cell>
          <cell r="O4496">
            <v>0</v>
          </cell>
          <cell r="P4496" t="str">
            <v>Mar/2025</v>
          </cell>
          <cell r="Q4496">
            <v>50000</v>
          </cell>
          <cell r="R4496">
            <v>311</v>
          </cell>
          <cell r="S4496">
            <v>0</v>
          </cell>
          <cell r="T4496" t="str">
            <v>Active</v>
          </cell>
          <cell r="U4496" t="str">
            <v>Masspay</v>
          </cell>
        </row>
        <row r="4497">
          <cell r="J4497" t="str">
            <v>SG-AD-Ripple-05-2025</v>
          </cell>
          <cell r="K4497">
            <v>45829</v>
          </cell>
          <cell r="L4497" t="str">
            <v>Second Milestone Incentive Invoice</v>
          </cell>
          <cell r="M4497">
            <v>50000</v>
          </cell>
          <cell r="N4497">
            <v>0</v>
          </cell>
          <cell r="O4497">
            <v>0</v>
          </cell>
          <cell r="P4497" t="str">
            <v>May/2025</v>
          </cell>
          <cell r="Q4497">
            <v>50000</v>
          </cell>
          <cell r="R4497">
            <v>223</v>
          </cell>
          <cell r="S4497">
            <v>0</v>
          </cell>
          <cell r="T4497" t="str">
            <v>Active</v>
          </cell>
          <cell r="U4497" t="str">
            <v>Masspay</v>
          </cell>
        </row>
        <row r="4498">
          <cell r="J4498" t="str">
            <v>SG-CN-Ripple-03-2025</v>
          </cell>
          <cell r="K4498">
            <v>45805</v>
          </cell>
          <cell r="L4498" t="str">
            <v>Credit Note-Write Off</v>
          </cell>
          <cell r="M4498">
            <v>-50000</v>
          </cell>
          <cell r="N4498">
            <v>0</v>
          </cell>
          <cell r="O4498">
            <v>0</v>
          </cell>
          <cell r="P4498" t="str">
            <v>Mar/2025</v>
          </cell>
          <cell r="Q4498">
            <v>0</v>
          </cell>
          <cell r="R4498">
            <v>247</v>
          </cell>
          <cell r="S4498">
            <v>0</v>
          </cell>
          <cell r="T4498" t="str">
            <v>Active</v>
          </cell>
          <cell r="U4498" t="str">
            <v>Masspay</v>
          </cell>
        </row>
        <row r="4499">
          <cell r="J4499" t="str">
            <v>SG-AD-Ripple-06-2025</v>
          </cell>
          <cell r="K4499">
            <v>45839</v>
          </cell>
          <cell r="L4499" t="str">
            <v>FX LOSS TSD-9544 Invoice</v>
          </cell>
          <cell r="M4499">
            <v>34.1</v>
          </cell>
          <cell r="N4499">
            <v>34.1</v>
          </cell>
          <cell r="O4499">
            <v>0</v>
          </cell>
          <cell r="P4499" t="str">
            <v>Jun/2025</v>
          </cell>
          <cell r="Q4499">
            <v>34.1</v>
          </cell>
          <cell r="R4499">
            <v>213</v>
          </cell>
          <cell r="S4499">
            <v>0</v>
          </cell>
          <cell r="T4499" t="str">
            <v>Active</v>
          </cell>
          <cell r="U4499" t="str">
            <v>Masspay</v>
          </cell>
        </row>
        <row r="4500">
          <cell r="J4500" t="str">
            <v>SG-CN-Ripple-05-2025</v>
          </cell>
          <cell r="K4500">
            <v>45884</v>
          </cell>
          <cell r="L4500" t="str">
            <v>Credit Note-Write Off</v>
          </cell>
          <cell r="M4500">
            <v>-50000</v>
          </cell>
          <cell r="N4500">
            <v>0</v>
          </cell>
          <cell r="O4500">
            <v>0</v>
          </cell>
          <cell r="P4500" t="str">
            <v>May/2025</v>
          </cell>
          <cell r="Q4500">
            <v>-50000</v>
          </cell>
          <cell r="R4500">
            <v>168</v>
          </cell>
          <cell r="S4500">
            <v>0</v>
          </cell>
          <cell r="T4500" t="str">
            <v>Active</v>
          </cell>
          <cell r="U4500" t="str">
            <v>Masspay</v>
          </cell>
        </row>
        <row r="4501">
          <cell r="J4501" t="str">
            <v>SG-AD-Ripple-08-2025</v>
          </cell>
          <cell r="K4501">
            <v>45907</v>
          </cell>
          <cell r="L4501" t="str">
            <v>Second Milestone Incentive Invoice</v>
          </cell>
          <cell r="M4501">
            <v>25000</v>
          </cell>
          <cell r="N4501">
            <v>0</v>
          </cell>
          <cell r="O4501">
            <v>0</v>
          </cell>
          <cell r="P4501" t="str">
            <v>Aug/2025</v>
          </cell>
          <cell r="Q4501">
            <v>24980</v>
          </cell>
          <cell r="R4501">
            <v>145</v>
          </cell>
          <cell r="S4501">
            <v>0</v>
          </cell>
          <cell r="T4501" t="str">
            <v>Active</v>
          </cell>
          <cell r="U4501" t="str">
            <v>Masspay</v>
          </cell>
        </row>
        <row r="4502">
          <cell r="J4502" t="str">
            <v>SG-AD-Ripple-08-2025</v>
          </cell>
          <cell r="K4502">
            <v>45894</v>
          </cell>
          <cell r="L4502" t="str">
            <v>FX LOSS TSD-10283 &amp; TSD-10284 Invoice</v>
          </cell>
          <cell r="M4502">
            <v>254.61</v>
          </cell>
          <cell r="N4502">
            <v>254.61</v>
          </cell>
          <cell r="O4502">
            <v>0</v>
          </cell>
          <cell r="P4502" t="str">
            <v>Aug/2025</v>
          </cell>
          <cell r="Q4502">
            <v>254.61</v>
          </cell>
          <cell r="R4502">
            <v>158</v>
          </cell>
          <cell r="S4502">
            <v>0</v>
          </cell>
          <cell r="T4502" t="str">
            <v>Active</v>
          </cell>
          <cell r="U4502" t="str">
            <v>Masspay</v>
          </cell>
        </row>
        <row r="4503">
          <cell r="J4503" t="str">
            <v xml:space="preserve">SG-AD-Ripple-08-2025-1
</v>
          </cell>
          <cell r="K4503">
            <v>45901</v>
          </cell>
          <cell r="L4503" t="str">
            <v>FX LOSS TSD-11051 Invoice</v>
          </cell>
          <cell r="M4503">
            <v>100.39</v>
          </cell>
          <cell r="N4503">
            <v>0</v>
          </cell>
          <cell r="O4503">
            <v>0</v>
          </cell>
          <cell r="P4503" t="str">
            <v>Aug/2025</v>
          </cell>
          <cell r="Q4503">
            <v>100.39</v>
          </cell>
          <cell r="R4503">
            <v>151</v>
          </cell>
          <cell r="S4503">
            <v>0</v>
          </cell>
          <cell r="T4503" t="str">
            <v>Active</v>
          </cell>
          <cell r="U4503" t="str">
            <v>Masspay</v>
          </cell>
        </row>
        <row r="4504">
          <cell r="J4504" t="str">
            <v>US-Rippling Payments Inc-11/2022</v>
          </cell>
          <cell r="K4504">
            <v>44907</v>
          </cell>
          <cell r="L4504" t="str">
            <v>Monthly Billing</v>
          </cell>
          <cell r="M4504">
            <v>2000</v>
          </cell>
          <cell r="N4504">
            <v>2000</v>
          </cell>
          <cell r="O4504"/>
          <cell r="P4504" t="str">
            <v>Nov/2022</v>
          </cell>
          <cell r="Q4504">
            <v>2000</v>
          </cell>
          <cell r="R4504">
            <v>1145</v>
          </cell>
          <cell r="S4504">
            <v>0</v>
          </cell>
          <cell r="T4504" t="str">
            <v>Active</v>
          </cell>
          <cell r="U4504" t="str">
            <v>Masspay</v>
          </cell>
        </row>
        <row r="4505">
          <cell r="J4505" t="str">
            <v>US-Rippling Payments Inc-01/2023</v>
          </cell>
          <cell r="K4505">
            <v>44964</v>
          </cell>
          <cell r="L4505" t="str">
            <v>Monthly Billing</v>
          </cell>
          <cell r="M4505">
            <v>2646.31</v>
          </cell>
          <cell r="N4505">
            <v>2646.31</v>
          </cell>
          <cell r="O4505"/>
          <cell r="P4505" t="str">
            <v>Jan/2023</v>
          </cell>
          <cell r="Q4505">
            <v>2646.31</v>
          </cell>
          <cell r="R4505">
            <v>1088</v>
          </cell>
          <cell r="S4505">
            <v>0</v>
          </cell>
          <cell r="T4505" t="str">
            <v>Active</v>
          </cell>
          <cell r="U4505" t="str">
            <v>Masspay</v>
          </cell>
        </row>
        <row r="4506">
          <cell r="J4506" t="str">
            <v>US-Rippling Payments Inc-12/2022</v>
          </cell>
          <cell r="K4506">
            <v>44964</v>
          </cell>
          <cell r="L4506" t="str">
            <v>Monthly Billing</v>
          </cell>
          <cell r="M4506">
            <v>2000</v>
          </cell>
          <cell r="N4506">
            <v>2000</v>
          </cell>
          <cell r="O4506"/>
          <cell r="P4506" t="str">
            <v>Dec/2022</v>
          </cell>
          <cell r="Q4506">
            <v>2000</v>
          </cell>
          <cell r="R4506">
            <v>1088</v>
          </cell>
          <cell r="S4506">
            <v>0</v>
          </cell>
          <cell r="T4506" t="str">
            <v>Active</v>
          </cell>
          <cell r="U4506" t="str">
            <v>Masspay</v>
          </cell>
        </row>
        <row r="4507">
          <cell r="J4507" t="str">
            <v>US-Rippling-02/2023</v>
          </cell>
          <cell r="K4507">
            <v>44992</v>
          </cell>
          <cell r="L4507" t="str">
            <v>Monthly Billing</v>
          </cell>
          <cell r="M4507">
            <v>5236.5</v>
          </cell>
          <cell r="N4507">
            <v>5236.5</v>
          </cell>
          <cell r="O4507"/>
          <cell r="P4507" t="str">
            <v>Feb/2023</v>
          </cell>
          <cell r="Q4507">
            <v>5236.5</v>
          </cell>
          <cell r="R4507">
            <v>1060</v>
          </cell>
          <cell r="S4507">
            <v>0</v>
          </cell>
          <cell r="T4507" t="str">
            <v>Active</v>
          </cell>
          <cell r="U4507" t="str">
            <v>Masspay</v>
          </cell>
        </row>
        <row r="4508">
          <cell r="J4508" t="str">
            <v>US-Rippling-03/2023</v>
          </cell>
          <cell r="K4508">
            <v>45027</v>
          </cell>
          <cell r="L4508" t="str">
            <v>Monthly Billing</v>
          </cell>
          <cell r="M4508">
            <v>10404.02</v>
          </cell>
          <cell r="N4508">
            <v>10404.02</v>
          </cell>
          <cell r="O4508"/>
          <cell r="P4508" t="str">
            <v>Mar/2023</v>
          </cell>
          <cell r="Q4508">
            <v>10404.02</v>
          </cell>
          <cell r="R4508">
            <v>1025</v>
          </cell>
          <cell r="S4508">
            <v>0</v>
          </cell>
          <cell r="T4508" t="str">
            <v>Active</v>
          </cell>
          <cell r="U4508" t="str">
            <v>Masspay</v>
          </cell>
        </row>
        <row r="4509">
          <cell r="J4509" t="str">
            <v>US-Rippling-03/2023</v>
          </cell>
          <cell r="K4509">
            <v>45052</v>
          </cell>
          <cell r="L4509" t="str">
            <v>Monthly Billing</v>
          </cell>
          <cell r="M4509">
            <v>38133.15</v>
          </cell>
          <cell r="N4509">
            <v>38133.15</v>
          </cell>
          <cell r="O4509"/>
          <cell r="P4509" t="str">
            <v>Mar/2023</v>
          </cell>
          <cell r="Q4509">
            <v>38133.15</v>
          </cell>
          <cell r="R4509">
            <v>1000</v>
          </cell>
          <cell r="S4509">
            <v>0</v>
          </cell>
          <cell r="T4509" t="str">
            <v>Active</v>
          </cell>
          <cell r="U4509" t="str">
            <v>Masspay</v>
          </cell>
        </row>
        <row r="4510">
          <cell r="J4510" t="str">
            <v>US-Rippling-04/2023</v>
          </cell>
          <cell r="K4510">
            <v>45062</v>
          </cell>
          <cell r="L4510" t="str">
            <v>Monthly Billing</v>
          </cell>
          <cell r="M4510">
            <v>60268.29</v>
          </cell>
          <cell r="N4510">
            <v>98401.44</v>
          </cell>
          <cell r="O4510"/>
          <cell r="P4510" t="str">
            <v>Apr/2023</v>
          </cell>
          <cell r="Q4510">
            <v>60268.29</v>
          </cell>
          <cell r="R4510">
            <v>990</v>
          </cell>
          <cell r="S4510">
            <v>0</v>
          </cell>
          <cell r="T4510" t="str">
            <v>Active</v>
          </cell>
          <cell r="U4510" t="str">
            <v>Masspay</v>
          </cell>
        </row>
        <row r="4511">
          <cell r="J4511" t="str">
            <v>US-Rippling-05/2023</v>
          </cell>
          <cell r="K4511">
            <v>45100</v>
          </cell>
          <cell r="L4511" t="str">
            <v>Monthly Billing</v>
          </cell>
          <cell r="M4511">
            <v>63204.01</v>
          </cell>
          <cell r="N4511">
            <v>63204.01</v>
          </cell>
          <cell r="O4511"/>
          <cell r="P4511" t="str">
            <v>May/2023</v>
          </cell>
          <cell r="Q4511">
            <v>63204.01</v>
          </cell>
          <cell r="R4511">
            <v>952</v>
          </cell>
          <cell r="S4511">
            <v>0</v>
          </cell>
          <cell r="T4511" t="str">
            <v>Active</v>
          </cell>
          <cell r="U4511" t="str">
            <v>Masspay</v>
          </cell>
        </row>
        <row r="4512">
          <cell r="J4512" t="str">
            <v>US-Rippling-06/2023</v>
          </cell>
          <cell r="K4512">
            <v>45127</v>
          </cell>
          <cell r="L4512" t="str">
            <v>Monthly Billing</v>
          </cell>
          <cell r="M4512">
            <v>66327.56</v>
          </cell>
          <cell r="N4512">
            <v>110850.24000000001</v>
          </cell>
          <cell r="O4512"/>
          <cell r="P4512" t="str">
            <v>Jun/2023</v>
          </cell>
          <cell r="Q4512">
            <v>66327.56</v>
          </cell>
          <cell r="R4512">
            <v>925</v>
          </cell>
          <cell r="S4512">
            <v>0</v>
          </cell>
          <cell r="T4512" t="str">
            <v>Active</v>
          </cell>
          <cell r="U4512" t="str">
            <v>Masspay</v>
          </cell>
        </row>
        <row r="4513">
          <cell r="J4513" t="str">
            <v>US-Rippling-07/2023</v>
          </cell>
          <cell r="K4513">
            <v>45145</v>
          </cell>
          <cell r="L4513" t="str">
            <v>Monthly Billing</v>
          </cell>
          <cell r="M4513">
            <v>61082.16</v>
          </cell>
          <cell r="N4513">
            <v>61082.16</v>
          </cell>
          <cell r="O4513"/>
          <cell r="P4513" t="str">
            <v>Jul/2023</v>
          </cell>
          <cell r="Q4513">
            <v>61082.16</v>
          </cell>
          <cell r="R4513">
            <v>907</v>
          </cell>
          <cell r="S4513">
            <v>0</v>
          </cell>
          <cell r="T4513" t="str">
            <v>Active</v>
          </cell>
          <cell r="U4513" t="str">
            <v>Masspay</v>
          </cell>
        </row>
        <row r="4514">
          <cell r="J4514" t="str">
            <v>US -Rippling-08/2023</v>
          </cell>
          <cell r="K4514">
            <v>45176</v>
          </cell>
          <cell r="L4514" t="str">
            <v>Monthly Billing</v>
          </cell>
          <cell r="M4514">
            <v>68358.789999999994</v>
          </cell>
          <cell r="N4514">
            <v>68358.789999999994</v>
          </cell>
          <cell r="O4514"/>
          <cell r="P4514" t="str">
            <v>Aug/2023</v>
          </cell>
          <cell r="Q4514">
            <v>68358.789999999994</v>
          </cell>
          <cell r="R4514">
            <v>876</v>
          </cell>
          <cell r="S4514">
            <v>0</v>
          </cell>
          <cell r="T4514" t="str">
            <v>Active</v>
          </cell>
          <cell r="U4514" t="str">
            <v>Masspay</v>
          </cell>
        </row>
        <row r="4515">
          <cell r="J4515" t="str">
            <v>US-Rippling-09/2023</v>
          </cell>
          <cell r="K4515">
            <v>45206</v>
          </cell>
          <cell r="L4515" t="str">
            <v>Monthly Billing</v>
          </cell>
          <cell r="M4515">
            <v>66946.990000000005</v>
          </cell>
          <cell r="N4515">
            <v>66946.990000000005</v>
          </cell>
          <cell r="O4515"/>
          <cell r="P4515" t="str">
            <v>Sep/2023</v>
          </cell>
          <cell r="Q4515">
            <v>66946.990000000005</v>
          </cell>
          <cell r="R4515">
            <v>846</v>
          </cell>
          <cell r="S4515">
            <v>0</v>
          </cell>
          <cell r="T4515" t="str">
            <v>Active</v>
          </cell>
          <cell r="U4515" t="str">
            <v>Masspay</v>
          </cell>
        </row>
        <row r="4516">
          <cell r="J4516" t="str">
            <v>US-Rippling-10/2023</v>
          </cell>
          <cell r="K4516">
            <v>45237</v>
          </cell>
          <cell r="L4516" t="str">
            <v>Monthly Billing</v>
          </cell>
          <cell r="M4516">
            <v>72207.539999999994</v>
          </cell>
          <cell r="N4516">
            <v>139154.53</v>
          </cell>
          <cell r="O4516"/>
          <cell r="P4516" t="str">
            <v>Oct/2023</v>
          </cell>
          <cell r="Q4516">
            <v>72207.539999999994</v>
          </cell>
          <cell r="R4516">
            <v>815</v>
          </cell>
          <cell r="S4516">
            <v>0</v>
          </cell>
          <cell r="T4516" t="str">
            <v>Active</v>
          </cell>
          <cell r="U4516" t="str">
            <v>Masspay</v>
          </cell>
        </row>
        <row r="4517">
          <cell r="J4517" t="str">
            <v>US-Rippling-11/2023</v>
          </cell>
          <cell r="K4517">
            <v>45267</v>
          </cell>
          <cell r="L4517" t="str">
            <v>Monthly Billing</v>
          </cell>
          <cell r="M4517">
            <v>82750.429999999993</v>
          </cell>
          <cell r="N4517">
            <v>154957.97</v>
          </cell>
          <cell r="O4517"/>
          <cell r="P4517" t="str">
            <v>Nov/2023</v>
          </cell>
          <cell r="Q4517">
            <v>82750.429999999993</v>
          </cell>
          <cell r="R4517">
            <v>785</v>
          </cell>
          <cell r="S4517">
            <v>0</v>
          </cell>
          <cell r="T4517" t="str">
            <v>Active</v>
          </cell>
          <cell r="U4517" t="str">
            <v>Masspay</v>
          </cell>
        </row>
        <row r="4518">
          <cell r="J4518" t="str">
            <v>US-Rippling-12/2023</v>
          </cell>
          <cell r="K4518">
            <v>45299</v>
          </cell>
          <cell r="L4518" t="str">
            <v>Monthly Billing</v>
          </cell>
          <cell r="M4518">
            <v>89944.55</v>
          </cell>
          <cell r="N4518">
            <v>89944.55</v>
          </cell>
          <cell r="O4518"/>
          <cell r="P4518" t="str">
            <v>Dec/2023</v>
          </cell>
          <cell r="Q4518">
            <v>89944.55</v>
          </cell>
          <cell r="R4518">
            <v>753</v>
          </cell>
          <cell r="S4518">
            <v>0</v>
          </cell>
          <cell r="T4518" t="str">
            <v>Active</v>
          </cell>
          <cell r="U4518" t="str">
            <v>Masspay</v>
          </cell>
        </row>
        <row r="4519">
          <cell r="J4519" t="str">
            <v>US-Rippling-01/2024</v>
          </cell>
          <cell r="K4519">
            <v>45343</v>
          </cell>
          <cell r="L4519" t="str">
            <v>Monthly Billing</v>
          </cell>
          <cell r="M4519">
            <v>124388</v>
          </cell>
          <cell r="N4519">
            <v>124388</v>
          </cell>
          <cell r="O4519"/>
          <cell r="P4519" t="str">
            <v>Jan/2024</v>
          </cell>
          <cell r="Q4519">
            <v>124388</v>
          </cell>
          <cell r="R4519">
            <v>709</v>
          </cell>
          <cell r="S4519">
            <v>0</v>
          </cell>
          <cell r="T4519" t="str">
            <v>Active</v>
          </cell>
          <cell r="U4519" t="str">
            <v>Masspay</v>
          </cell>
        </row>
        <row r="4520">
          <cell r="J4520" t="str">
            <v>US-Rippling-02/2024</v>
          </cell>
          <cell r="K4520">
            <v>45358</v>
          </cell>
          <cell r="L4520" t="str">
            <v>Monthly Billing</v>
          </cell>
          <cell r="M4520">
            <v>139521.43</v>
          </cell>
          <cell r="N4520">
            <v>139521.43</v>
          </cell>
          <cell r="O4520"/>
          <cell r="P4520" t="str">
            <v>Feb/2024</v>
          </cell>
          <cell r="Q4520">
            <v>139521.43</v>
          </cell>
          <cell r="R4520">
            <v>694</v>
          </cell>
          <cell r="S4520">
            <v>0</v>
          </cell>
          <cell r="T4520" t="str">
            <v>Active</v>
          </cell>
          <cell r="U4520" t="str">
            <v>Masspay</v>
          </cell>
        </row>
        <row r="4521">
          <cell r="J4521" t="str">
            <v>US-Rippling-03/2024</v>
          </cell>
          <cell r="K4521">
            <v>45390</v>
          </cell>
          <cell r="L4521" t="str">
            <v>Monthly Billing</v>
          </cell>
          <cell r="M4521">
            <v>137571.88</v>
          </cell>
          <cell r="N4521">
            <v>137571.88</v>
          </cell>
          <cell r="O4521"/>
          <cell r="P4521" t="str">
            <v>Mar/2024</v>
          </cell>
          <cell r="Q4521">
            <v>137571.88</v>
          </cell>
          <cell r="R4521">
            <v>662</v>
          </cell>
          <cell r="S4521">
            <v>0</v>
          </cell>
          <cell r="T4521" t="str">
            <v>Active</v>
          </cell>
          <cell r="U4521" t="str">
            <v>Masspay</v>
          </cell>
        </row>
        <row r="4522">
          <cell r="J4522" t="str">
            <v>US-Rippling-04/2024</v>
          </cell>
          <cell r="K4522">
            <v>45419</v>
          </cell>
          <cell r="L4522" t="str">
            <v>Monthly Billing</v>
          </cell>
          <cell r="M4522">
            <v>144641.95000000001</v>
          </cell>
          <cell r="N4522">
            <v>144641.95000000001</v>
          </cell>
          <cell r="O4522">
            <v>0</v>
          </cell>
          <cell r="P4522" t="str">
            <v>Apr/2024</v>
          </cell>
          <cell r="Q4522">
            <v>144641.95000000001</v>
          </cell>
          <cell r="R4522">
            <v>633</v>
          </cell>
          <cell r="S4522">
            <v>0</v>
          </cell>
          <cell r="T4522" t="str">
            <v>Active</v>
          </cell>
          <cell r="U4522" t="str">
            <v>Masspay</v>
          </cell>
        </row>
        <row r="4523">
          <cell r="J4523" t="str">
            <v>US-Rippling-05/2024</v>
          </cell>
          <cell r="K4523">
            <v>45450</v>
          </cell>
          <cell r="L4523" t="str">
            <v>Monthly Billing</v>
          </cell>
          <cell r="M4523">
            <v>139250.64000000001</v>
          </cell>
          <cell r="N4523">
            <v>139250.64000000001</v>
          </cell>
          <cell r="O4523"/>
          <cell r="P4523" t="str">
            <v>May/2024</v>
          </cell>
          <cell r="Q4523">
            <v>139250.64000000001</v>
          </cell>
          <cell r="R4523">
            <v>602</v>
          </cell>
          <cell r="S4523">
            <v>0</v>
          </cell>
          <cell r="T4523" t="str">
            <v>Active</v>
          </cell>
          <cell r="U4523" t="str">
            <v>Masspay</v>
          </cell>
        </row>
        <row r="4524">
          <cell r="J4524" t="str">
            <v>US-Rippling-06/2024</v>
          </cell>
          <cell r="K4524">
            <v>45481</v>
          </cell>
          <cell r="L4524" t="str">
            <v>Monthly Billing</v>
          </cell>
          <cell r="M4524">
            <v>121606.39999999999</v>
          </cell>
          <cell r="N4524">
            <v>260857.04</v>
          </cell>
          <cell r="O4524"/>
          <cell r="P4524" t="str">
            <v>Jun/2024</v>
          </cell>
          <cell r="Q4524">
            <v>121606.39999999999</v>
          </cell>
          <cell r="R4524">
            <v>571</v>
          </cell>
          <cell r="S4524">
            <v>0</v>
          </cell>
          <cell r="T4524" t="str">
            <v>Active</v>
          </cell>
          <cell r="U4524" t="str">
            <v>Masspay</v>
          </cell>
        </row>
        <row r="4525">
          <cell r="J4525" t="str">
            <v>US-CN-Rippling-06-2024</v>
          </cell>
          <cell r="K4525">
            <v>45497</v>
          </cell>
          <cell r="L4525" t="str">
            <v>Credit Note</v>
          </cell>
          <cell r="M4525">
            <v>-50844</v>
          </cell>
          <cell r="N4525">
            <v>-50844</v>
          </cell>
          <cell r="O4525">
            <v>0</v>
          </cell>
          <cell r="P4525" t="str">
            <v>Jun/2024</v>
          </cell>
          <cell r="Q4525">
            <v>-50844</v>
          </cell>
          <cell r="R4525">
            <v>555</v>
          </cell>
          <cell r="S4525">
            <v>0</v>
          </cell>
          <cell r="T4525" t="str">
            <v>Active</v>
          </cell>
          <cell r="U4525" t="str">
            <v>Masspay</v>
          </cell>
        </row>
        <row r="4526">
          <cell r="J4526" t="str">
            <v>US-Rippling-07/2024</v>
          </cell>
          <cell r="K4526">
            <v>45511</v>
          </cell>
          <cell r="L4526" t="str">
            <v>Monthly Billing</v>
          </cell>
          <cell r="M4526">
            <v>73225.06</v>
          </cell>
          <cell r="N4526">
            <v>73225.06</v>
          </cell>
          <cell r="O4526"/>
          <cell r="P4526" t="str">
            <v>Jul/2024</v>
          </cell>
          <cell r="Q4526">
            <v>73225.06</v>
          </cell>
          <cell r="R4526">
            <v>541</v>
          </cell>
          <cell r="S4526">
            <v>0</v>
          </cell>
          <cell r="T4526" t="str">
            <v>Active</v>
          </cell>
          <cell r="U4526" t="str">
            <v>Masspay</v>
          </cell>
        </row>
        <row r="4527">
          <cell r="J4527" t="str">
            <v>US-Rippling-08/2024</v>
          </cell>
          <cell r="K4527">
            <v>45542</v>
          </cell>
          <cell r="L4527" t="str">
            <v>Monthly Billing</v>
          </cell>
          <cell r="M4527">
            <v>39451.050000000003</v>
          </cell>
          <cell r="N4527">
            <v>39451.050000000003</v>
          </cell>
          <cell r="O4527"/>
          <cell r="P4527" t="str">
            <v>Aug/2024</v>
          </cell>
          <cell r="Q4527">
            <v>39451.050000000003</v>
          </cell>
          <cell r="R4527">
            <v>510</v>
          </cell>
          <cell r="S4527">
            <v>0</v>
          </cell>
          <cell r="T4527" t="str">
            <v>Active</v>
          </cell>
          <cell r="U4527" t="str">
            <v>Masspay</v>
          </cell>
        </row>
        <row r="4528">
          <cell r="J4528" t="str">
            <v>US-Rippling-09/2024</v>
          </cell>
          <cell r="K4528">
            <v>45572</v>
          </cell>
          <cell r="L4528" t="str">
            <v>Monthly Billing</v>
          </cell>
          <cell r="M4528">
            <v>47632.43</v>
          </cell>
          <cell r="N4528">
            <v>47632.43</v>
          </cell>
          <cell r="O4528"/>
          <cell r="P4528" t="str">
            <v>Sep/2024</v>
          </cell>
          <cell r="Q4528">
            <v>47632.43</v>
          </cell>
          <cell r="R4528">
            <v>480</v>
          </cell>
          <cell r="S4528">
            <v>0</v>
          </cell>
          <cell r="T4528" t="str">
            <v>Active</v>
          </cell>
          <cell r="U4528" t="str">
            <v>Masspay</v>
          </cell>
        </row>
        <row r="4529">
          <cell r="J4529" t="str">
            <v>US-Rippling-10/2024</v>
          </cell>
          <cell r="K4529">
            <v>45608</v>
          </cell>
          <cell r="L4529" t="str">
            <v>Monthly Billing</v>
          </cell>
          <cell r="M4529">
            <v>47781.21</v>
          </cell>
          <cell r="N4529">
            <v>47781.21</v>
          </cell>
          <cell r="O4529"/>
          <cell r="P4529" t="str">
            <v>Oct/2024</v>
          </cell>
          <cell r="Q4529">
            <v>47781.21</v>
          </cell>
          <cell r="R4529">
            <v>444</v>
          </cell>
          <cell r="S4529">
            <v>0</v>
          </cell>
          <cell r="T4529" t="str">
            <v>Active</v>
          </cell>
          <cell r="U4529" t="str">
            <v>Masspay</v>
          </cell>
        </row>
        <row r="4530">
          <cell r="J4530" t="str">
            <v>US-Rippling-11/2024</v>
          </cell>
          <cell r="K4530">
            <v>45633</v>
          </cell>
          <cell r="L4530" t="str">
            <v>Monthly Billing</v>
          </cell>
          <cell r="M4530">
            <v>45853.32</v>
          </cell>
          <cell r="N4530">
            <v>45853.32</v>
          </cell>
          <cell r="O4530"/>
          <cell r="P4530" t="str">
            <v>Nov/2024</v>
          </cell>
          <cell r="Q4530">
            <v>45853.32</v>
          </cell>
          <cell r="R4530">
            <v>419</v>
          </cell>
          <cell r="S4530">
            <v>0</v>
          </cell>
          <cell r="T4530" t="str">
            <v>Active</v>
          </cell>
          <cell r="U4530" t="str">
            <v>Masspay</v>
          </cell>
        </row>
        <row r="4531">
          <cell r="J4531" t="str">
            <v>US-Rippling-12/2024</v>
          </cell>
          <cell r="K4531">
            <v>45667</v>
          </cell>
          <cell r="L4531" t="str">
            <v>Monthly Billing</v>
          </cell>
          <cell r="M4531">
            <v>49862.45</v>
          </cell>
          <cell r="N4531">
            <v>49862.45</v>
          </cell>
          <cell r="O4531"/>
          <cell r="P4531" t="str">
            <v>Dec/2024</v>
          </cell>
          <cell r="Q4531">
            <v>49862.45</v>
          </cell>
          <cell r="R4531">
            <v>385</v>
          </cell>
          <cell r="S4531">
            <v>0</v>
          </cell>
          <cell r="T4531" t="str">
            <v>Active</v>
          </cell>
          <cell r="U4531" t="str">
            <v>Masspay</v>
          </cell>
        </row>
        <row r="4532">
          <cell r="J4532" t="str">
            <v>US-Rippling-01/2025</v>
          </cell>
          <cell r="K4532">
            <v>45695</v>
          </cell>
          <cell r="L4532" t="str">
            <v>Monthly Billing</v>
          </cell>
          <cell r="M4532">
            <v>51221.440000000002</v>
          </cell>
          <cell r="N4532">
            <v>51221.440000000002</v>
          </cell>
          <cell r="O4532"/>
          <cell r="P4532" t="str">
            <v>Jan/2025</v>
          </cell>
          <cell r="Q4532">
            <v>51221.440000000002</v>
          </cell>
          <cell r="R4532">
            <v>357</v>
          </cell>
          <cell r="S4532">
            <v>0</v>
          </cell>
          <cell r="T4532" t="str">
            <v>Active</v>
          </cell>
          <cell r="U4532" t="str">
            <v>Masspay</v>
          </cell>
        </row>
        <row r="4533">
          <cell r="J4533" t="str">
            <v>US-Rippling-02/2025</v>
          </cell>
          <cell r="K4533">
            <v>45723</v>
          </cell>
          <cell r="L4533" t="str">
            <v>Monthly Billing</v>
          </cell>
          <cell r="M4533">
            <v>47874.7</v>
          </cell>
          <cell r="N4533">
            <v>47874.7</v>
          </cell>
          <cell r="O4533"/>
          <cell r="P4533" t="str">
            <v>Feb/2025</v>
          </cell>
          <cell r="Q4533">
            <v>47874.7</v>
          </cell>
          <cell r="R4533">
            <v>329</v>
          </cell>
          <cell r="S4533">
            <v>0</v>
          </cell>
          <cell r="T4533" t="str">
            <v>Active</v>
          </cell>
          <cell r="U4533" t="str">
            <v>Masspay</v>
          </cell>
        </row>
        <row r="4534">
          <cell r="J4534" t="str">
            <v>US-Rippling-03/2025</v>
          </cell>
          <cell r="K4534">
            <v>45754</v>
          </cell>
          <cell r="L4534" t="str">
            <v>Monthly Billing</v>
          </cell>
          <cell r="M4534">
            <v>46413.22</v>
          </cell>
          <cell r="N4534">
            <v>46413.22</v>
          </cell>
          <cell r="O4534"/>
          <cell r="P4534" t="str">
            <v>Mar/2025</v>
          </cell>
          <cell r="Q4534">
            <v>46413.22</v>
          </cell>
          <cell r="R4534">
            <v>298</v>
          </cell>
          <cell r="S4534">
            <v>0</v>
          </cell>
          <cell r="T4534" t="str">
            <v>Active</v>
          </cell>
          <cell r="U4534" t="str">
            <v>Masspay</v>
          </cell>
        </row>
        <row r="4535">
          <cell r="J4535" t="str">
            <v>US-Rippling-04/2025</v>
          </cell>
          <cell r="K4535">
            <v>45784</v>
          </cell>
          <cell r="L4535" t="str">
            <v>Monthly Billing</v>
          </cell>
          <cell r="M4535">
            <v>50440.67</v>
          </cell>
          <cell r="N4535">
            <v>50440.67</v>
          </cell>
          <cell r="O4535"/>
          <cell r="P4535" t="str">
            <v>Apr/2025</v>
          </cell>
          <cell r="Q4535">
            <v>50440.67</v>
          </cell>
          <cell r="R4535">
            <v>268</v>
          </cell>
          <cell r="S4535">
            <v>0</v>
          </cell>
          <cell r="T4535" t="str">
            <v>Active</v>
          </cell>
          <cell r="U4535" t="str">
            <v>Masspay</v>
          </cell>
        </row>
        <row r="4536">
          <cell r="J4536" t="str">
            <v>US-Rippling-05/2025</v>
          </cell>
          <cell r="K4536">
            <v>45818</v>
          </cell>
          <cell r="L4536" t="str">
            <v>Monthly Billing</v>
          </cell>
          <cell r="M4536">
            <v>45465.89</v>
          </cell>
          <cell r="N4536">
            <v>0</v>
          </cell>
          <cell r="O4536">
            <v>0</v>
          </cell>
          <cell r="P4536" t="str">
            <v>May/2025</v>
          </cell>
          <cell r="Q4536">
            <v>45465.89</v>
          </cell>
          <cell r="R4536">
            <v>234</v>
          </cell>
          <cell r="S4536">
            <v>0</v>
          </cell>
          <cell r="T4536" t="str">
            <v>Active</v>
          </cell>
          <cell r="U4536" t="str">
            <v>Masspay</v>
          </cell>
        </row>
        <row r="4537">
          <cell r="J4537" t="str">
            <v>US-Rippling-06/2025</v>
          </cell>
          <cell r="K4537">
            <v>45849</v>
          </cell>
          <cell r="L4537" t="str">
            <v>Monthly Billing</v>
          </cell>
          <cell r="M4537">
            <v>44670.87</v>
          </cell>
          <cell r="N4537">
            <v>44670.87</v>
          </cell>
          <cell r="O4537">
            <v>0</v>
          </cell>
          <cell r="P4537" t="str">
            <v>Jun/2025</v>
          </cell>
          <cell r="Q4537">
            <v>44670.87</v>
          </cell>
          <cell r="R4537">
            <v>203</v>
          </cell>
          <cell r="S4537">
            <v>0</v>
          </cell>
          <cell r="T4537" t="str">
            <v>Active</v>
          </cell>
          <cell r="U4537" t="str">
            <v>Masspay</v>
          </cell>
        </row>
        <row r="4538">
          <cell r="J4538" t="str">
            <v>US-Rippling-07/2025</v>
          </cell>
          <cell r="K4538">
            <v>45880</v>
          </cell>
          <cell r="L4538" t="str">
            <v>Monthly Billing</v>
          </cell>
          <cell r="M4538">
            <v>44298.79</v>
          </cell>
          <cell r="N4538">
            <v>44298.79</v>
          </cell>
          <cell r="O4538">
            <v>0</v>
          </cell>
          <cell r="P4538" t="str">
            <v>Jul/2025</v>
          </cell>
          <cell r="Q4538">
            <v>44298.79</v>
          </cell>
          <cell r="R4538">
            <v>172</v>
          </cell>
          <cell r="S4538">
            <v>0</v>
          </cell>
          <cell r="T4538" t="str">
            <v>Active</v>
          </cell>
          <cell r="U4538" t="str">
            <v>Masspay</v>
          </cell>
        </row>
        <row r="4539">
          <cell r="J4539" t="str">
            <v>US-Rippling-08/2025</v>
          </cell>
          <cell r="K4539">
            <v>45910</v>
          </cell>
          <cell r="L4539" t="str">
            <v>Monthly Billing</v>
          </cell>
          <cell r="M4539">
            <v>41039.57</v>
          </cell>
          <cell r="N4539">
            <v>41039.57</v>
          </cell>
          <cell r="O4539">
            <v>0</v>
          </cell>
          <cell r="P4539" t="str">
            <v>Aug/2025</v>
          </cell>
          <cell r="Q4539">
            <v>41039.57</v>
          </cell>
          <cell r="R4539">
            <v>142</v>
          </cell>
          <cell r="S4539">
            <v>0</v>
          </cell>
          <cell r="T4539" t="str">
            <v>Active</v>
          </cell>
          <cell r="U4539" t="str">
            <v>Masspay</v>
          </cell>
        </row>
        <row r="4540">
          <cell r="J4540" t="str">
            <v>US-Rippling-09/2025</v>
          </cell>
          <cell r="K4540">
            <v>45939</v>
          </cell>
          <cell r="L4540" t="str">
            <v>Monthly Billing</v>
          </cell>
          <cell r="M4540">
            <v>41571.199999999997</v>
          </cell>
          <cell r="N4540">
            <v>41571.199999999997</v>
          </cell>
          <cell r="O4540">
            <v>0</v>
          </cell>
          <cell r="P4540" t="str">
            <v>Sep-2025</v>
          </cell>
          <cell r="Q4540">
            <v>41571.199999999997</v>
          </cell>
          <cell r="R4540">
            <v>113</v>
          </cell>
          <cell r="S4540">
            <v>0</v>
          </cell>
          <cell r="T4540" t="str">
            <v>Active</v>
          </cell>
          <cell r="U4540" t="str">
            <v>Masspay</v>
          </cell>
        </row>
        <row r="4541">
          <cell r="J4541" t="str">
            <v>US-Rippling-10/2025</v>
          </cell>
          <cell r="K4541">
            <v>45974</v>
          </cell>
          <cell r="L4541" t="str">
            <v>Monthly Billing</v>
          </cell>
          <cell r="M4541">
            <v>49986.5</v>
          </cell>
          <cell r="N4541">
            <v>49986.5</v>
          </cell>
          <cell r="O4541">
            <v>0</v>
          </cell>
          <cell r="P4541" t="str">
            <v>Oct-2025</v>
          </cell>
          <cell r="Q4541">
            <v>49986.5</v>
          </cell>
          <cell r="R4541">
            <v>78</v>
          </cell>
          <cell r="S4541">
            <v>0</v>
          </cell>
          <cell r="T4541" t="str">
            <v>Active</v>
          </cell>
          <cell r="U4541" t="str">
            <v>Masspay</v>
          </cell>
        </row>
        <row r="4542">
          <cell r="J4542" t="str">
            <v>US-Rippling-11/2025</v>
          </cell>
          <cell r="K4542">
            <v>46000</v>
          </cell>
          <cell r="L4542" t="str">
            <v>Monthly Billing</v>
          </cell>
          <cell r="M4542">
            <v>47897.4</v>
          </cell>
          <cell r="N4542">
            <v>47897.4</v>
          </cell>
          <cell r="O4542">
            <v>0</v>
          </cell>
          <cell r="P4542" t="str">
            <v>Nov-2025</v>
          </cell>
          <cell r="Q4542">
            <v>47897.4</v>
          </cell>
          <cell r="R4542">
            <v>52</v>
          </cell>
          <cell r="S4542">
            <v>0</v>
          </cell>
          <cell r="T4542" t="str">
            <v>Active</v>
          </cell>
          <cell r="U4542" t="str">
            <v>Masspay</v>
          </cell>
        </row>
        <row r="4543">
          <cell r="J4543" t="str">
            <v>US-Rippling-12/2025</v>
          </cell>
          <cell r="K4543">
            <v>46032</v>
          </cell>
          <cell r="L4543" t="str">
            <v>Monthly Billing</v>
          </cell>
          <cell r="M4543">
            <v>48927.75</v>
          </cell>
          <cell r="N4543">
            <v>48927.75</v>
          </cell>
          <cell r="O4543">
            <v>0</v>
          </cell>
          <cell r="P4543" t="str">
            <v>Dec-2025</v>
          </cell>
          <cell r="Q4543">
            <v>48927.75</v>
          </cell>
          <cell r="R4543">
            <v>20</v>
          </cell>
          <cell r="S4543">
            <v>0</v>
          </cell>
          <cell r="T4543" t="str">
            <v>Active</v>
          </cell>
          <cell r="U4543" t="str">
            <v>Masspay</v>
          </cell>
        </row>
        <row r="4544">
          <cell r="J4544" t="str">
            <v>SG-Rippling-FI-SG-05/2024</v>
          </cell>
          <cell r="K4544">
            <v>45453</v>
          </cell>
          <cell r="L4544" t="str">
            <v>Monthly Billing</v>
          </cell>
          <cell r="M4544">
            <v>55.9</v>
          </cell>
          <cell r="N4544">
            <v>57.1</v>
          </cell>
          <cell r="O4544"/>
          <cell r="P4544" t="str">
            <v>May/2024</v>
          </cell>
          <cell r="Q4544">
            <v>55.9</v>
          </cell>
          <cell r="R4544">
            <v>599</v>
          </cell>
          <cell r="S4544">
            <v>0</v>
          </cell>
          <cell r="T4544" t="str">
            <v>Active</v>
          </cell>
          <cell r="U4544" t="str">
            <v>Masspay</v>
          </cell>
        </row>
        <row r="4545">
          <cell r="J4545" t="str">
            <v>SG-Rippling-FI-SG-06/2024</v>
          </cell>
          <cell r="K4545">
            <v>45482</v>
          </cell>
          <cell r="L4545" t="str">
            <v>Monthly Billing</v>
          </cell>
          <cell r="M4545">
            <v>123.2</v>
          </cell>
          <cell r="N4545">
            <v>123.2</v>
          </cell>
          <cell r="O4545"/>
          <cell r="P4545" t="str">
            <v>Jun/2024</v>
          </cell>
          <cell r="Q4545">
            <v>123.2</v>
          </cell>
          <cell r="R4545">
            <v>570</v>
          </cell>
          <cell r="S4545">
            <v>0</v>
          </cell>
          <cell r="T4545" t="str">
            <v>Active</v>
          </cell>
          <cell r="U4545" t="str">
            <v>Masspay</v>
          </cell>
        </row>
        <row r="4546">
          <cell r="J4546" t="str">
            <v>SG-Rippling-FI-SG-07/2024</v>
          </cell>
          <cell r="K4546">
            <v>45513</v>
          </cell>
          <cell r="L4546" t="str">
            <v>Monthly Billing</v>
          </cell>
          <cell r="M4546">
            <v>1364.89</v>
          </cell>
          <cell r="N4546">
            <v>1364.89</v>
          </cell>
          <cell r="O4546"/>
          <cell r="P4546" t="str">
            <v>Jul/2024</v>
          </cell>
          <cell r="Q4546">
            <v>1364.89</v>
          </cell>
          <cell r="R4546">
            <v>539</v>
          </cell>
          <cell r="S4546">
            <v>0</v>
          </cell>
          <cell r="T4546" t="str">
            <v>Active</v>
          </cell>
          <cell r="U4546" t="str">
            <v>Masspay</v>
          </cell>
        </row>
        <row r="4547">
          <cell r="J4547" t="str">
            <v>SG-Rippling-FI-SG-08/2024</v>
          </cell>
          <cell r="K4547">
            <v>45545</v>
          </cell>
          <cell r="L4547" t="str">
            <v>Monthly Billing</v>
          </cell>
          <cell r="M4547">
            <v>2200.4299999999998</v>
          </cell>
          <cell r="N4547">
            <v>2200.4299999999998</v>
          </cell>
          <cell r="O4547"/>
          <cell r="P4547" t="str">
            <v>Aug/2024</v>
          </cell>
          <cell r="Q4547">
            <v>2200.4299999999998</v>
          </cell>
          <cell r="R4547">
            <v>507</v>
          </cell>
          <cell r="S4547">
            <v>0</v>
          </cell>
          <cell r="T4547" t="str">
            <v>Active</v>
          </cell>
          <cell r="U4547" t="str">
            <v>Masspay</v>
          </cell>
        </row>
        <row r="4548">
          <cell r="J4548" t="str">
            <v>SG-Rippling-FI-SG-09/2024</v>
          </cell>
          <cell r="K4548">
            <v>45574</v>
          </cell>
          <cell r="L4548" t="str">
            <v>Monthly Billing</v>
          </cell>
          <cell r="M4548">
            <v>1648.55</v>
          </cell>
          <cell r="N4548">
            <v>1648.55</v>
          </cell>
          <cell r="O4548"/>
          <cell r="P4548" t="str">
            <v>Sep/2024</v>
          </cell>
          <cell r="Q4548">
            <v>1648.55</v>
          </cell>
          <cell r="R4548">
            <v>478</v>
          </cell>
          <cell r="S4548">
            <v>0</v>
          </cell>
          <cell r="T4548" t="str">
            <v>Active</v>
          </cell>
          <cell r="U4548" t="str">
            <v>Masspay</v>
          </cell>
        </row>
        <row r="4549">
          <cell r="J4549" t="str">
            <v>SG-Rippling-FI-SG-10/2024</v>
          </cell>
          <cell r="K4549">
            <v>45608</v>
          </cell>
          <cell r="L4549" t="str">
            <v>Monthly Billing</v>
          </cell>
          <cell r="M4549">
            <v>3674.1</v>
          </cell>
          <cell r="N4549">
            <v>3674.1</v>
          </cell>
          <cell r="O4549"/>
          <cell r="P4549" t="str">
            <v>Oct/2024</v>
          </cell>
          <cell r="Q4549">
            <v>3674.1</v>
          </cell>
          <cell r="R4549">
            <v>444</v>
          </cell>
          <cell r="S4549">
            <v>0</v>
          </cell>
          <cell r="T4549" t="str">
            <v>Active</v>
          </cell>
          <cell r="U4549" t="str">
            <v>Masspay</v>
          </cell>
        </row>
        <row r="4550">
          <cell r="J4550" t="str">
            <v>SG-Rippling-FI-SG-11/2024</v>
          </cell>
          <cell r="K4550">
            <v>45636</v>
          </cell>
          <cell r="L4550" t="str">
            <v>Monthly Billing</v>
          </cell>
          <cell r="M4550">
            <v>6563.34</v>
          </cell>
          <cell r="N4550">
            <v>0</v>
          </cell>
          <cell r="O4550">
            <v>0</v>
          </cell>
          <cell r="P4550" t="str">
            <v>Nov/2024</v>
          </cell>
          <cell r="Q4550">
            <v>6563.34</v>
          </cell>
          <cell r="R4550">
            <v>416</v>
          </cell>
          <cell r="S4550">
            <v>0</v>
          </cell>
          <cell r="T4550" t="str">
            <v>Active</v>
          </cell>
          <cell r="U4550" t="str">
            <v>Masspay</v>
          </cell>
        </row>
        <row r="4551">
          <cell r="J4551" t="str">
            <v>SG-Rippling-FI-SG-12/2024</v>
          </cell>
          <cell r="K4551">
            <v>45667</v>
          </cell>
          <cell r="L4551" t="str">
            <v>Monthly Billing</v>
          </cell>
          <cell r="M4551">
            <v>7204.53</v>
          </cell>
          <cell r="N4551">
            <v>7204.53</v>
          </cell>
          <cell r="O4551"/>
          <cell r="P4551" t="str">
            <v>Dec/2024</v>
          </cell>
          <cell r="Q4551">
            <v>7204.53</v>
          </cell>
          <cell r="R4551">
            <v>385</v>
          </cell>
          <cell r="S4551">
            <v>0</v>
          </cell>
          <cell r="T4551" t="str">
            <v>Active</v>
          </cell>
          <cell r="U4551" t="str">
            <v>Masspay</v>
          </cell>
        </row>
        <row r="4552">
          <cell r="J4552" t="str">
            <v>SG-Rippling-FI-SG-01/2025</v>
          </cell>
          <cell r="K4552">
            <v>45699</v>
          </cell>
          <cell r="L4552" t="str">
            <v>Monthly Billing</v>
          </cell>
          <cell r="M4552">
            <v>9697.2800000000007</v>
          </cell>
          <cell r="N4552">
            <v>9697.2800000000007</v>
          </cell>
          <cell r="O4552"/>
          <cell r="P4552" t="str">
            <v>Jan/2025</v>
          </cell>
          <cell r="Q4552">
            <v>9697.2800000000007</v>
          </cell>
          <cell r="R4552">
            <v>353</v>
          </cell>
          <cell r="S4552">
            <v>0</v>
          </cell>
          <cell r="T4552" t="str">
            <v>Active</v>
          </cell>
          <cell r="U4552" t="str">
            <v>Masspay</v>
          </cell>
        </row>
        <row r="4553">
          <cell r="J4553" t="str">
            <v>SG-Rippling-FI-SG-02/2025</v>
          </cell>
          <cell r="K4553">
            <v>45726</v>
          </cell>
          <cell r="L4553" t="str">
            <v>Monthly Billing</v>
          </cell>
          <cell r="M4553">
            <v>8622.2800000000007</v>
          </cell>
          <cell r="N4553">
            <v>8622.2800000000007</v>
          </cell>
          <cell r="O4553"/>
          <cell r="P4553" t="str">
            <v>Feb/2025</v>
          </cell>
          <cell r="Q4553">
            <v>8622.2800000000007</v>
          </cell>
          <cell r="R4553">
            <v>326</v>
          </cell>
          <cell r="S4553">
            <v>0</v>
          </cell>
          <cell r="T4553" t="str">
            <v>Active</v>
          </cell>
          <cell r="U4553" t="str">
            <v>Masspay</v>
          </cell>
        </row>
        <row r="4554">
          <cell r="J4554" t="str">
            <v>SG-Rippling-FI-SG-03/2025</v>
          </cell>
          <cell r="K4554">
            <v>45756</v>
          </cell>
          <cell r="L4554" t="str">
            <v>Monthly Billing</v>
          </cell>
          <cell r="M4554">
            <v>9508.6200000000008</v>
          </cell>
          <cell r="N4554">
            <v>9508.6200000000008</v>
          </cell>
          <cell r="O4554"/>
          <cell r="P4554" t="str">
            <v>Mar/2025</v>
          </cell>
          <cell r="Q4554">
            <v>9508.6200000000008</v>
          </cell>
          <cell r="R4554">
            <v>296</v>
          </cell>
          <cell r="S4554">
            <v>0</v>
          </cell>
          <cell r="T4554" t="str">
            <v>Active</v>
          </cell>
          <cell r="U4554" t="str">
            <v>Masspay</v>
          </cell>
        </row>
        <row r="4555">
          <cell r="J4555" t="str">
            <v>SG-Rippling-FI-SG-04/2025</v>
          </cell>
          <cell r="K4555">
            <v>45785</v>
          </cell>
          <cell r="L4555" t="str">
            <v>Monthly Billing</v>
          </cell>
          <cell r="M4555">
            <v>8604.89</v>
          </cell>
          <cell r="N4555">
            <v>8604.89</v>
          </cell>
          <cell r="O4555"/>
          <cell r="P4555" t="str">
            <v>Apr/2025</v>
          </cell>
          <cell r="Q4555">
            <v>8604.89</v>
          </cell>
          <cell r="R4555">
            <v>267</v>
          </cell>
          <cell r="S4555">
            <v>0</v>
          </cell>
          <cell r="T4555" t="str">
            <v>Active</v>
          </cell>
          <cell r="U4555" t="str">
            <v>Masspay</v>
          </cell>
        </row>
        <row r="4556">
          <cell r="J4556" t="str">
            <v>SG-Rippling-FI-SG-05/2025</v>
          </cell>
          <cell r="K4556">
            <v>45818</v>
          </cell>
          <cell r="L4556" t="str">
            <v>Monthly Billing</v>
          </cell>
          <cell r="M4556">
            <v>10795.14</v>
          </cell>
          <cell r="N4556">
            <v>0</v>
          </cell>
          <cell r="O4556">
            <v>0</v>
          </cell>
          <cell r="P4556" t="str">
            <v>May/2025</v>
          </cell>
          <cell r="Q4556">
            <v>10795.14</v>
          </cell>
          <cell r="R4556">
            <v>234</v>
          </cell>
          <cell r="S4556">
            <v>0</v>
          </cell>
          <cell r="T4556" t="str">
            <v>Active</v>
          </cell>
          <cell r="U4556" t="str">
            <v>Masspay</v>
          </cell>
        </row>
        <row r="4557">
          <cell r="J4557" t="str">
            <v>SG-Rippling-FI-SG-06/2025</v>
          </cell>
          <cell r="K4557">
            <v>45849</v>
          </cell>
          <cell r="L4557" t="str">
            <v>Monthly Billing</v>
          </cell>
          <cell r="M4557">
            <v>10288.23</v>
          </cell>
          <cell r="N4557">
            <v>10288.23</v>
          </cell>
          <cell r="O4557">
            <v>0</v>
          </cell>
          <cell r="P4557" t="str">
            <v>Jun/2025</v>
          </cell>
          <cell r="Q4557">
            <v>10288.23</v>
          </cell>
          <cell r="R4557">
            <v>203</v>
          </cell>
          <cell r="S4557">
            <v>0</v>
          </cell>
          <cell r="T4557" t="str">
            <v>Active</v>
          </cell>
          <cell r="U4557" t="str">
            <v>Masspay</v>
          </cell>
        </row>
        <row r="4558">
          <cell r="J4558" t="str">
            <v>SG-Rippling-FI-SG-07/2025</v>
          </cell>
          <cell r="K4558">
            <v>45880</v>
          </cell>
          <cell r="L4558" t="str">
            <v>Monthly Billing</v>
          </cell>
          <cell r="M4558">
            <v>11665.05</v>
          </cell>
          <cell r="N4558">
            <v>11665.05</v>
          </cell>
          <cell r="O4558">
            <v>0</v>
          </cell>
          <cell r="P4558" t="str">
            <v>Jul/2025</v>
          </cell>
          <cell r="Q4558">
            <v>11665.05</v>
          </cell>
          <cell r="R4558">
            <v>172</v>
          </cell>
          <cell r="S4558">
            <v>0</v>
          </cell>
          <cell r="T4558" t="str">
            <v>Active</v>
          </cell>
          <cell r="U4558" t="str">
            <v>Masspay</v>
          </cell>
        </row>
        <row r="4559">
          <cell r="J4559" t="str">
            <v>SG-Rippling-FI-SG-08/2025</v>
          </cell>
          <cell r="K4559">
            <v>45910</v>
          </cell>
          <cell r="L4559" t="str">
            <v>Monthly Billing</v>
          </cell>
          <cell r="M4559">
            <v>11262.15</v>
          </cell>
          <cell r="N4559">
            <v>11262.15</v>
          </cell>
          <cell r="O4559">
            <v>0</v>
          </cell>
          <cell r="P4559" t="str">
            <v>Aug/2025</v>
          </cell>
          <cell r="Q4559">
            <v>11262.15</v>
          </cell>
          <cell r="R4559">
            <v>142</v>
          </cell>
          <cell r="S4559">
            <v>0</v>
          </cell>
          <cell r="T4559" t="str">
            <v>Active</v>
          </cell>
          <cell r="U4559" t="str">
            <v>Masspay</v>
          </cell>
        </row>
        <row r="4560">
          <cell r="J4560" t="str">
            <v>SG-Rippling-FI-SG-09/2025</v>
          </cell>
          <cell r="K4560">
            <v>45939</v>
          </cell>
          <cell r="L4560" t="str">
            <v>Monthly Billing</v>
          </cell>
          <cell r="M4560">
            <v>13556.13</v>
          </cell>
          <cell r="N4560">
            <v>13556.13</v>
          </cell>
          <cell r="O4560">
            <v>0</v>
          </cell>
          <cell r="P4560" t="str">
            <v>Sep-2025</v>
          </cell>
          <cell r="Q4560">
            <v>13556.13</v>
          </cell>
          <cell r="R4560">
            <v>113</v>
          </cell>
          <cell r="S4560">
            <v>0</v>
          </cell>
          <cell r="T4560" t="str">
            <v>Active</v>
          </cell>
          <cell r="U4560" t="str">
            <v>Masspay</v>
          </cell>
        </row>
        <row r="4561">
          <cell r="J4561" t="str">
            <v>SG-Rippling-FI-SG-10/2025</v>
          </cell>
          <cell r="K4561">
            <v>45974</v>
          </cell>
          <cell r="L4561" t="str">
            <v>Monthly Billing</v>
          </cell>
          <cell r="M4561">
            <v>14228.68</v>
          </cell>
          <cell r="N4561">
            <v>14228.68</v>
          </cell>
          <cell r="O4561">
            <v>0</v>
          </cell>
          <cell r="P4561" t="str">
            <v>Oct-2025</v>
          </cell>
          <cell r="Q4561">
            <v>14228.68</v>
          </cell>
          <cell r="R4561">
            <v>78</v>
          </cell>
          <cell r="S4561">
            <v>0</v>
          </cell>
          <cell r="T4561" t="str">
            <v>Active</v>
          </cell>
          <cell r="U4561" t="str">
            <v>Masspay</v>
          </cell>
        </row>
        <row r="4562">
          <cell r="J4562" t="str">
            <v>SG-Rippling-FI-SG-11/2025</v>
          </cell>
          <cell r="K4562">
            <v>46000</v>
          </cell>
          <cell r="L4562" t="str">
            <v>Monthly Billing</v>
          </cell>
          <cell r="M4562">
            <v>11943.24</v>
          </cell>
          <cell r="N4562">
            <v>11943.24</v>
          </cell>
          <cell r="O4562">
            <v>0</v>
          </cell>
          <cell r="P4562" t="str">
            <v>Nov-2025</v>
          </cell>
          <cell r="Q4562">
            <v>11943.24</v>
          </cell>
          <cell r="R4562">
            <v>52</v>
          </cell>
          <cell r="S4562">
            <v>0</v>
          </cell>
          <cell r="T4562" t="str">
            <v>Active</v>
          </cell>
          <cell r="U4562" t="str">
            <v>Masspay</v>
          </cell>
        </row>
        <row r="4563">
          <cell r="J4563" t="str">
            <v>SG-Rippling-FI-SG-12/2025</v>
          </cell>
          <cell r="K4563">
            <v>46032</v>
          </cell>
          <cell r="L4563" t="str">
            <v>Monthly Billing</v>
          </cell>
          <cell r="M4563">
            <v>16089.75</v>
          </cell>
          <cell r="N4563">
            <v>16089.75</v>
          </cell>
          <cell r="O4563">
            <v>0</v>
          </cell>
          <cell r="P4563" t="str">
            <v>Dec-2025</v>
          </cell>
          <cell r="Q4563">
            <v>16089.75</v>
          </cell>
          <cell r="R4563">
            <v>20</v>
          </cell>
          <cell r="S4563">
            <v>0</v>
          </cell>
          <cell r="T4563" t="str">
            <v>Active</v>
          </cell>
          <cell r="U4563" t="str">
            <v>Masspay</v>
          </cell>
        </row>
        <row r="4564">
          <cell r="J4564" t="str">
            <v>SG-Rippling-FI-SG-03/2024</v>
          </cell>
          <cell r="K4564">
            <v>45392</v>
          </cell>
          <cell r="L4564" t="str">
            <v>Monthly Billing</v>
          </cell>
          <cell r="M4564">
            <v>1.2</v>
          </cell>
          <cell r="N4564">
            <v>1.2</v>
          </cell>
          <cell r="O4564"/>
          <cell r="P4564" t="str">
            <v>Mar/2024</v>
          </cell>
          <cell r="Q4564">
            <v>1.2</v>
          </cell>
          <cell r="R4564">
            <v>660</v>
          </cell>
          <cell r="S4564">
            <v>0</v>
          </cell>
          <cell r="T4564" t="str">
            <v>Active</v>
          </cell>
          <cell r="U4564" t="str">
            <v>Masspay</v>
          </cell>
        </row>
        <row r="4565">
          <cell r="J4565" t="str">
            <v>US-Rippling-FI-12/2023</v>
          </cell>
          <cell r="K4565">
            <v>45309</v>
          </cell>
          <cell r="L4565" t="str">
            <v>Monthly Billing</v>
          </cell>
          <cell r="M4565">
            <v>26.6</v>
          </cell>
          <cell r="N4565">
            <v>26.6</v>
          </cell>
          <cell r="O4565"/>
          <cell r="P4565" t="str">
            <v>Dec/2023</v>
          </cell>
          <cell r="Q4565">
            <v>26.6</v>
          </cell>
          <cell r="R4565">
            <v>743</v>
          </cell>
          <cell r="S4565">
            <v>0</v>
          </cell>
          <cell r="T4565" t="str">
            <v>Active</v>
          </cell>
          <cell r="U4565" t="str">
            <v>Masspay</v>
          </cell>
        </row>
        <row r="4566">
          <cell r="J4566" t="str">
            <v>US-Rippling-FI-02/2024</v>
          </cell>
          <cell r="K4566">
            <v>45358</v>
          </cell>
          <cell r="L4566" t="str">
            <v>Monthly Billing</v>
          </cell>
          <cell r="M4566">
            <v>156.69999999999999</v>
          </cell>
          <cell r="N4566">
            <v>156.69999999999999</v>
          </cell>
          <cell r="O4566"/>
          <cell r="P4566" t="str">
            <v>Feb/2024</v>
          </cell>
          <cell r="Q4566">
            <v>156.69999999999999</v>
          </cell>
          <cell r="R4566">
            <v>694</v>
          </cell>
          <cell r="S4566">
            <v>0</v>
          </cell>
          <cell r="T4566" t="str">
            <v>Active</v>
          </cell>
          <cell r="U4566" t="str">
            <v>Masspay</v>
          </cell>
        </row>
        <row r="4567">
          <cell r="J4567" t="str">
            <v>US-Rippling-FI-03/2024</v>
          </cell>
          <cell r="K4567">
            <v>45390</v>
          </cell>
          <cell r="L4567" t="str">
            <v>Monthly Billing</v>
          </cell>
          <cell r="M4567">
            <v>445.3</v>
          </cell>
          <cell r="N4567">
            <v>445.3</v>
          </cell>
          <cell r="O4567"/>
          <cell r="P4567" t="str">
            <v>Mar/2024</v>
          </cell>
          <cell r="Q4567">
            <v>445.3</v>
          </cell>
          <cell r="R4567">
            <v>662</v>
          </cell>
          <cell r="S4567">
            <v>0</v>
          </cell>
          <cell r="T4567" t="str">
            <v>Active</v>
          </cell>
          <cell r="U4567" t="str">
            <v>Masspay</v>
          </cell>
        </row>
        <row r="4568">
          <cell r="J4568" t="str">
            <v>US-Rippling-FI-04/2024</v>
          </cell>
          <cell r="K4568">
            <v>45419</v>
          </cell>
          <cell r="L4568" t="str">
            <v>Monthly Billing</v>
          </cell>
          <cell r="M4568">
            <v>750.2</v>
          </cell>
          <cell r="N4568">
            <v>750.2</v>
          </cell>
          <cell r="O4568"/>
          <cell r="P4568" t="str">
            <v>Apr/2024</v>
          </cell>
          <cell r="Q4568">
            <v>750.2</v>
          </cell>
          <cell r="R4568">
            <v>633</v>
          </cell>
          <cell r="S4568">
            <v>0</v>
          </cell>
          <cell r="T4568" t="str">
            <v>Active</v>
          </cell>
          <cell r="U4568" t="str">
            <v>Masspay</v>
          </cell>
        </row>
        <row r="4569">
          <cell r="J4569" t="str">
            <v>US-Rippling-FI-05/2024</v>
          </cell>
          <cell r="K4569">
            <v>45450</v>
          </cell>
          <cell r="L4569" t="str">
            <v>Monthly Billing</v>
          </cell>
          <cell r="M4569">
            <v>916.9</v>
          </cell>
          <cell r="N4569">
            <v>1667.1</v>
          </cell>
          <cell r="O4569"/>
          <cell r="P4569" t="str">
            <v>May/2024</v>
          </cell>
          <cell r="Q4569">
            <v>916.9</v>
          </cell>
          <cell r="R4569">
            <v>602</v>
          </cell>
          <cell r="S4569">
            <v>0</v>
          </cell>
          <cell r="T4569" t="str">
            <v>Active</v>
          </cell>
          <cell r="U4569" t="str">
            <v>Masspay</v>
          </cell>
        </row>
        <row r="4570">
          <cell r="J4570" t="str">
            <v>US-Rippling-FI US-06/2024</v>
          </cell>
          <cell r="K4570">
            <v>45481</v>
          </cell>
          <cell r="L4570" t="str">
            <v>Monthly Billing</v>
          </cell>
          <cell r="M4570">
            <v>991.67</v>
          </cell>
          <cell r="N4570">
            <v>2658.77</v>
          </cell>
          <cell r="O4570"/>
          <cell r="P4570" t="str">
            <v>Jun/2024</v>
          </cell>
          <cell r="Q4570">
            <v>991.67</v>
          </cell>
          <cell r="R4570">
            <v>571</v>
          </cell>
          <cell r="S4570">
            <v>0</v>
          </cell>
          <cell r="T4570" t="str">
            <v>Active</v>
          </cell>
          <cell r="U4570" t="str">
            <v>Masspay</v>
          </cell>
        </row>
        <row r="4571">
          <cell r="J4571" t="str">
            <v>US-Rippling-FI US-07/2024</v>
          </cell>
          <cell r="K4571">
            <v>45511</v>
          </cell>
          <cell r="L4571" t="str">
            <v>Monthly Billing</v>
          </cell>
          <cell r="M4571">
            <v>1224.3</v>
          </cell>
          <cell r="N4571">
            <v>2891.4</v>
          </cell>
          <cell r="O4571"/>
          <cell r="P4571" t="str">
            <v>Jul/2024</v>
          </cell>
          <cell r="Q4571">
            <v>1224.3</v>
          </cell>
          <cell r="R4571">
            <v>541</v>
          </cell>
          <cell r="S4571">
            <v>0</v>
          </cell>
          <cell r="T4571" t="str">
            <v>Active</v>
          </cell>
          <cell r="U4571" t="str">
            <v>Masspay</v>
          </cell>
        </row>
        <row r="4572">
          <cell r="J4572" t="str">
            <v>US-Rippling-FI US-08/2024</v>
          </cell>
          <cell r="K4572">
            <v>45542</v>
          </cell>
          <cell r="L4572" t="str">
            <v>Monthly Billing</v>
          </cell>
          <cell r="M4572">
            <v>1701.47</v>
          </cell>
          <cell r="N4572">
            <v>1701.47</v>
          </cell>
          <cell r="O4572"/>
          <cell r="P4572" t="str">
            <v>Aug/2024</v>
          </cell>
          <cell r="Q4572">
            <v>1701.47</v>
          </cell>
          <cell r="R4572">
            <v>510</v>
          </cell>
          <cell r="S4572">
            <v>0</v>
          </cell>
          <cell r="T4572" t="str">
            <v>Active</v>
          </cell>
          <cell r="U4572" t="str">
            <v>Masspay</v>
          </cell>
        </row>
        <row r="4573">
          <cell r="J4573" t="str">
            <v>US-Rippling-FI US-09/2024</v>
          </cell>
          <cell r="K4573">
            <v>45572</v>
          </cell>
          <cell r="L4573" t="str">
            <v>Monthly Billing</v>
          </cell>
          <cell r="M4573">
            <v>1725.76</v>
          </cell>
          <cell r="N4573">
            <v>1725.76</v>
          </cell>
          <cell r="O4573"/>
          <cell r="P4573" t="str">
            <v>Sep/2024</v>
          </cell>
          <cell r="Q4573">
            <v>1725.76</v>
          </cell>
          <cell r="R4573">
            <v>480</v>
          </cell>
          <cell r="S4573">
            <v>0</v>
          </cell>
          <cell r="T4573" t="str">
            <v>Active</v>
          </cell>
          <cell r="U4573" t="str">
            <v>Masspay</v>
          </cell>
        </row>
        <row r="4574">
          <cell r="J4574" t="str">
            <v>US-Rippling-FI US-10/2024</v>
          </cell>
          <cell r="K4574">
            <v>45608</v>
          </cell>
          <cell r="L4574" t="str">
            <v>Monthly Billing</v>
          </cell>
          <cell r="M4574">
            <v>2479.1799999999998</v>
          </cell>
          <cell r="N4574">
            <v>2479.1799999999998</v>
          </cell>
          <cell r="O4574"/>
          <cell r="P4574" t="str">
            <v>Oct/2024</v>
          </cell>
          <cell r="Q4574">
            <v>2479.1799999999998</v>
          </cell>
          <cell r="R4574">
            <v>444</v>
          </cell>
          <cell r="S4574">
            <v>0</v>
          </cell>
          <cell r="T4574" t="str">
            <v>Active</v>
          </cell>
          <cell r="U4574" t="str">
            <v>Masspay</v>
          </cell>
        </row>
        <row r="4575">
          <cell r="J4575" t="str">
            <v>US-Rippling-FI US-11/2024</v>
          </cell>
          <cell r="K4575">
            <v>45633</v>
          </cell>
          <cell r="L4575" t="str">
            <v>Monthly Billing</v>
          </cell>
          <cell r="M4575">
            <v>2425.35</v>
          </cell>
          <cell r="N4575">
            <v>2425.35</v>
          </cell>
          <cell r="O4575"/>
          <cell r="P4575" t="str">
            <v>Nov/2024</v>
          </cell>
          <cell r="Q4575">
            <v>2425.35</v>
          </cell>
          <cell r="R4575">
            <v>419</v>
          </cell>
          <cell r="S4575">
            <v>0</v>
          </cell>
          <cell r="T4575" t="str">
            <v>Active</v>
          </cell>
          <cell r="U4575" t="str">
            <v>Masspay</v>
          </cell>
        </row>
        <row r="4576">
          <cell r="J4576" t="str">
            <v>US-Rippling-FI US-12/2024</v>
          </cell>
          <cell r="K4576">
            <v>45667</v>
          </cell>
          <cell r="L4576" t="str">
            <v>Monthly Billing</v>
          </cell>
          <cell r="M4576">
            <v>2953.14</v>
          </cell>
          <cell r="N4576">
            <v>2953.14</v>
          </cell>
          <cell r="O4576"/>
          <cell r="P4576" t="str">
            <v>Dec/2024</v>
          </cell>
          <cell r="Q4576">
            <v>2953.14</v>
          </cell>
          <cell r="R4576">
            <v>385</v>
          </cell>
          <cell r="S4576">
            <v>0</v>
          </cell>
          <cell r="T4576" t="str">
            <v>Active</v>
          </cell>
          <cell r="U4576" t="str">
            <v>Masspay</v>
          </cell>
        </row>
        <row r="4577">
          <cell r="J4577" t="str">
            <v>US-Rippling-FI US-01/2025</v>
          </cell>
          <cell r="K4577">
            <v>45695</v>
          </cell>
          <cell r="L4577" t="str">
            <v>Monthly Billing</v>
          </cell>
          <cell r="M4577">
            <v>3144.09</v>
          </cell>
          <cell r="N4577">
            <v>3144.09</v>
          </cell>
          <cell r="O4577"/>
          <cell r="P4577" t="str">
            <v>Jan/2025</v>
          </cell>
          <cell r="Q4577">
            <v>3144.09</v>
          </cell>
          <cell r="R4577">
            <v>357</v>
          </cell>
          <cell r="S4577">
            <v>0</v>
          </cell>
          <cell r="T4577" t="str">
            <v>Active</v>
          </cell>
          <cell r="U4577" t="str">
            <v>Masspay</v>
          </cell>
        </row>
        <row r="4578">
          <cell r="J4578" t="str">
            <v>US-Rippling-FI US-02/2025</v>
          </cell>
          <cell r="K4578">
            <v>45723</v>
          </cell>
          <cell r="L4578" t="str">
            <v>Monthly Billing</v>
          </cell>
          <cell r="M4578">
            <v>3427.15</v>
          </cell>
          <cell r="N4578">
            <v>3427.15</v>
          </cell>
          <cell r="O4578"/>
          <cell r="P4578" t="str">
            <v>Feb/2025</v>
          </cell>
          <cell r="Q4578">
            <v>3427.15</v>
          </cell>
          <cell r="R4578">
            <v>329</v>
          </cell>
          <cell r="S4578">
            <v>0</v>
          </cell>
          <cell r="T4578" t="str">
            <v>Active</v>
          </cell>
          <cell r="U4578" t="str">
            <v>Masspay</v>
          </cell>
        </row>
        <row r="4579">
          <cell r="J4579" t="str">
            <v>US-Rippling-FI US-03/2025</v>
          </cell>
          <cell r="K4579">
            <v>45754</v>
          </cell>
          <cell r="L4579" t="str">
            <v>Monthly Billing</v>
          </cell>
          <cell r="M4579">
            <v>3409.12</v>
          </cell>
          <cell r="N4579">
            <v>3409.12</v>
          </cell>
          <cell r="O4579"/>
          <cell r="P4579" t="str">
            <v>Mar/2025</v>
          </cell>
          <cell r="Q4579">
            <v>3409.12</v>
          </cell>
          <cell r="R4579">
            <v>298</v>
          </cell>
          <cell r="S4579">
            <v>0</v>
          </cell>
          <cell r="T4579" t="str">
            <v>Active</v>
          </cell>
          <cell r="U4579" t="str">
            <v>Masspay</v>
          </cell>
        </row>
        <row r="4580">
          <cell r="J4580" t="str">
            <v>US-Rippling-FI US-04/2025</v>
          </cell>
          <cell r="K4580">
            <v>45784</v>
          </cell>
          <cell r="L4580" t="str">
            <v>Monthly Billing</v>
          </cell>
          <cell r="M4580">
            <v>4099.47</v>
          </cell>
          <cell r="N4580">
            <v>4099.47</v>
          </cell>
          <cell r="O4580"/>
          <cell r="P4580" t="str">
            <v>Apr/2025</v>
          </cell>
          <cell r="Q4580">
            <v>4099.47</v>
          </cell>
          <cell r="R4580">
            <v>268</v>
          </cell>
          <cell r="S4580">
            <v>0</v>
          </cell>
          <cell r="T4580" t="str">
            <v>Active</v>
          </cell>
          <cell r="U4580" t="str">
            <v>Masspay</v>
          </cell>
        </row>
        <row r="4581">
          <cell r="J4581" t="str">
            <v>US-Rippling-FI US-05/2025</v>
          </cell>
          <cell r="K4581">
            <v>45818</v>
          </cell>
          <cell r="L4581" t="str">
            <v>Monthly Billing</v>
          </cell>
          <cell r="M4581">
            <v>3436.97</v>
          </cell>
          <cell r="N4581">
            <v>0</v>
          </cell>
          <cell r="O4581">
            <v>0</v>
          </cell>
          <cell r="P4581" t="str">
            <v>May/2025</v>
          </cell>
          <cell r="Q4581">
            <v>3436.97</v>
          </cell>
          <cell r="R4581">
            <v>234</v>
          </cell>
          <cell r="S4581">
            <v>0</v>
          </cell>
          <cell r="T4581" t="str">
            <v>Active</v>
          </cell>
          <cell r="U4581" t="str">
            <v>Masspay</v>
          </cell>
        </row>
        <row r="4582">
          <cell r="J4582" t="str">
            <v>US-Rippling-FI US-06/2025</v>
          </cell>
          <cell r="K4582">
            <v>45849</v>
          </cell>
          <cell r="L4582" t="str">
            <v>Monthly Billing</v>
          </cell>
          <cell r="M4582">
            <v>3638.87</v>
          </cell>
          <cell r="N4582">
            <v>3638.87</v>
          </cell>
          <cell r="O4582">
            <v>0</v>
          </cell>
          <cell r="P4582" t="str">
            <v>Jun/2025</v>
          </cell>
          <cell r="Q4582">
            <v>3638.87</v>
          </cell>
          <cell r="R4582">
            <v>203</v>
          </cell>
          <cell r="S4582">
            <v>0</v>
          </cell>
          <cell r="T4582" t="str">
            <v>Active</v>
          </cell>
          <cell r="U4582" t="str">
            <v>Masspay</v>
          </cell>
        </row>
        <row r="4583">
          <cell r="J4583" t="str">
            <v>US-Rippling-FI US-07/2025</v>
          </cell>
          <cell r="K4583">
            <v>45880</v>
          </cell>
          <cell r="L4583" t="str">
            <v>Monthly Billing</v>
          </cell>
          <cell r="M4583">
            <v>4215.82</v>
          </cell>
          <cell r="N4583">
            <v>4215.82</v>
          </cell>
          <cell r="O4583">
            <v>0</v>
          </cell>
          <cell r="P4583" t="str">
            <v>Jul/2025</v>
          </cell>
          <cell r="Q4583">
            <v>4215.82</v>
          </cell>
          <cell r="R4583">
            <v>172</v>
          </cell>
          <cell r="S4583">
            <v>0</v>
          </cell>
          <cell r="T4583" t="str">
            <v>Active</v>
          </cell>
          <cell r="U4583" t="str">
            <v>Masspay</v>
          </cell>
        </row>
        <row r="4584">
          <cell r="J4584" t="str">
            <v>US-Rippling-FI US-08/2025</v>
          </cell>
          <cell r="K4584">
            <v>45910</v>
          </cell>
          <cell r="L4584" t="str">
            <v>Monthly Billing</v>
          </cell>
          <cell r="M4584">
            <v>4047.37</v>
          </cell>
          <cell r="N4584">
            <v>4047.37</v>
          </cell>
          <cell r="O4584">
            <v>0</v>
          </cell>
          <cell r="P4584" t="str">
            <v>Aug/2025</v>
          </cell>
          <cell r="Q4584">
            <v>4047.37</v>
          </cell>
          <cell r="R4584">
            <v>142</v>
          </cell>
          <cell r="S4584">
            <v>0</v>
          </cell>
          <cell r="T4584" t="str">
            <v>Active</v>
          </cell>
          <cell r="U4584" t="str">
            <v>Masspay</v>
          </cell>
        </row>
        <row r="4585">
          <cell r="J4585" t="str">
            <v>US-Rippling-FI US-09/2025</v>
          </cell>
          <cell r="K4585">
            <v>45939</v>
          </cell>
          <cell r="L4585" t="str">
            <v>Monthly Billing</v>
          </cell>
          <cell r="M4585">
            <v>4515.05</v>
          </cell>
          <cell r="N4585">
            <v>4515.05</v>
          </cell>
          <cell r="O4585">
            <v>0</v>
          </cell>
          <cell r="P4585" t="str">
            <v>Sep-2025</v>
          </cell>
          <cell r="Q4585">
            <v>4515.05</v>
          </cell>
          <cell r="R4585">
            <v>113</v>
          </cell>
          <cell r="S4585">
            <v>0</v>
          </cell>
          <cell r="T4585" t="str">
            <v>Active</v>
          </cell>
          <cell r="U4585" t="str">
            <v>Masspay</v>
          </cell>
        </row>
        <row r="4586">
          <cell r="J4586" t="str">
            <v>US-Rippling-FI US-10/2025</v>
          </cell>
          <cell r="K4586">
            <v>45974</v>
          </cell>
          <cell r="L4586" t="str">
            <v>Monthly Billing</v>
          </cell>
          <cell r="M4586">
            <v>5670.28</v>
          </cell>
          <cell r="N4586">
            <v>5670.28</v>
          </cell>
          <cell r="O4586">
            <v>0</v>
          </cell>
          <cell r="P4586" t="str">
            <v>Oct-2025</v>
          </cell>
          <cell r="Q4586">
            <v>5670.28</v>
          </cell>
          <cell r="R4586">
            <v>78</v>
          </cell>
          <cell r="S4586">
            <v>0</v>
          </cell>
          <cell r="T4586" t="str">
            <v>Active</v>
          </cell>
          <cell r="U4586" t="str">
            <v>Masspay</v>
          </cell>
        </row>
        <row r="4587">
          <cell r="J4587" t="str">
            <v>US-Rippling-FI US-11/2025</v>
          </cell>
          <cell r="K4587">
            <v>46000</v>
          </cell>
          <cell r="L4587" t="str">
            <v>Monthly Billing</v>
          </cell>
          <cell r="M4587">
            <v>5463.67</v>
          </cell>
          <cell r="N4587">
            <v>5463.67</v>
          </cell>
          <cell r="O4587">
            <v>0</v>
          </cell>
          <cell r="P4587" t="str">
            <v>Nov-2025</v>
          </cell>
          <cell r="Q4587">
            <v>5463.67</v>
          </cell>
          <cell r="R4587">
            <v>52</v>
          </cell>
          <cell r="S4587">
            <v>0</v>
          </cell>
          <cell r="T4587" t="str">
            <v>Active</v>
          </cell>
          <cell r="U4587" t="str">
            <v>Masspay</v>
          </cell>
        </row>
        <row r="4588">
          <cell r="J4588" t="str">
            <v>US-Rippling-FI US-12/2025</v>
          </cell>
          <cell r="K4588">
            <v>46032</v>
          </cell>
          <cell r="L4588" t="str">
            <v>Monthly Billing</v>
          </cell>
          <cell r="M4588">
            <v>6540.75</v>
          </cell>
          <cell r="N4588">
            <v>6540.75</v>
          </cell>
          <cell r="O4588">
            <v>0</v>
          </cell>
          <cell r="P4588" t="str">
            <v>Dec-2025</v>
          </cell>
          <cell r="Q4588">
            <v>6540.75</v>
          </cell>
          <cell r="R4588">
            <v>20</v>
          </cell>
          <cell r="S4588">
            <v>0</v>
          </cell>
          <cell r="T4588" t="str">
            <v>Active</v>
          </cell>
          <cell r="U4588" t="str">
            <v>Masspay</v>
          </cell>
        </row>
        <row r="4589">
          <cell r="J4589" t="str">
            <v>SG -ROXE INC-11/2022</v>
          </cell>
          <cell r="K4589">
            <v>44916</v>
          </cell>
          <cell r="L4589" t="str">
            <v>Monthly Billing</v>
          </cell>
          <cell r="M4589">
            <v>24.5</v>
          </cell>
          <cell r="N4589">
            <v>24.5</v>
          </cell>
          <cell r="O4589"/>
          <cell r="P4589" t="str">
            <v>Nov/2022</v>
          </cell>
          <cell r="Q4589">
            <v>24.5</v>
          </cell>
          <cell r="R4589">
            <v>1136</v>
          </cell>
          <cell r="S4589">
            <v>0</v>
          </cell>
          <cell r="T4589" t="str">
            <v>Active</v>
          </cell>
          <cell r="U4589" t="str">
            <v>Masspay</v>
          </cell>
        </row>
        <row r="4590">
          <cell r="J4590" t="str">
            <v>SG-ROXE INC-12/2022</v>
          </cell>
          <cell r="K4590">
            <v>44938</v>
          </cell>
          <cell r="L4590" t="str">
            <v>Monthly Billing</v>
          </cell>
          <cell r="M4590">
            <v>13</v>
          </cell>
          <cell r="N4590">
            <v>13</v>
          </cell>
          <cell r="O4590"/>
          <cell r="P4590" t="str">
            <v>Dec/2022</v>
          </cell>
          <cell r="Q4590">
            <v>13</v>
          </cell>
          <cell r="R4590">
            <v>1114</v>
          </cell>
          <cell r="S4590">
            <v>0</v>
          </cell>
          <cell r="T4590" t="str">
            <v>Active</v>
          </cell>
          <cell r="U4590" t="str">
            <v>Masspay</v>
          </cell>
        </row>
        <row r="4591">
          <cell r="J4591" t="str">
            <v>SG-ROXE INC-01/2023</v>
          </cell>
          <cell r="K4591">
            <v>44971</v>
          </cell>
          <cell r="L4591" t="str">
            <v>Monthly Billing</v>
          </cell>
          <cell r="M4591">
            <v>9.5</v>
          </cell>
          <cell r="N4591">
            <v>9.5</v>
          </cell>
          <cell r="O4591"/>
          <cell r="P4591" t="str">
            <v>Jan/2023</v>
          </cell>
          <cell r="Q4591">
            <v>9.5</v>
          </cell>
          <cell r="R4591">
            <v>1081</v>
          </cell>
          <cell r="S4591">
            <v>0</v>
          </cell>
          <cell r="T4591" t="str">
            <v>Active</v>
          </cell>
          <cell r="U4591" t="str">
            <v>Masspay</v>
          </cell>
        </row>
        <row r="4592">
          <cell r="J4592" t="str">
            <v>SG-ROXE INC-02/2023</v>
          </cell>
          <cell r="K4592">
            <v>45000</v>
          </cell>
          <cell r="L4592" t="str">
            <v>Monthly Billing</v>
          </cell>
          <cell r="M4592">
            <v>55.5</v>
          </cell>
          <cell r="N4592">
            <v>55.5</v>
          </cell>
          <cell r="O4592"/>
          <cell r="P4592" t="str">
            <v>Feb/2023</v>
          </cell>
          <cell r="Q4592">
            <v>55.5</v>
          </cell>
          <cell r="R4592">
            <v>1052</v>
          </cell>
          <cell r="S4592">
            <v>0</v>
          </cell>
          <cell r="T4592" t="str">
            <v>Active</v>
          </cell>
          <cell r="U4592" t="str">
            <v>Masspay</v>
          </cell>
        </row>
        <row r="4593">
          <cell r="J4593" t="str">
            <v>SG-ROXE INC-03/2023</v>
          </cell>
          <cell r="K4593">
            <v>45033</v>
          </cell>
          <cell r="L4593" t="str">
            <v>Monthly Billing</v>
          </cell>
          <cell r="M4593">
            <v>61</v>
          </cell>
          <cell r="N4593">
            <v>61</v>
          </cell>
          <cell r="O4593"/>
          <cell r="P4593" t="str">
            <v>Mar/2023</v>
          </cell>
          <cell r="Q4593">
            <v>61</v>
          </cell>
          <cell r="R4593">
            <v>1019</v>
          </cell>
          <cell r="S4593">
            <v>0</v>
          </cell>
          <cell r="T4593" t="str">
            <v>Active</v>
          </cell>
          <cell r="U4593" t="str">
            <v>Masspay</v>
          </cell>
        </row>
        <row r="4594">
          <cell r="J4594" t="str">
            <v>SG-ROXE INC-04/2023</v>
          </cell>
          <cell r="K4594">
            <v>45062</v>
          </cell>
          <cell r="L4594" t="str">
            <v>Monthly Billing</v>
          </cell>
          <cell r="M4594">
            <v>200</v>
          </cell>
          <cell r="N4594">
            <v>200</v>
          </cell>
          <cell r="O4594"/>
          <cell r="P4594" t="str">
            <v>Apr/2023</v>
          </cell>
          <cell r="Q4594">
            <v>200</v>
          </cell>
          <cell r="R4594">
            <v>990</v>
          </cell>
          <cell r="S4594">
            <v>0</v>
          </cell>
          <cell r="T4594" t="str">
            <v>Active</v>
          </cell>
          <cell r="U4594" t="str">
            <v>Masspay</v>
          </cell>
        </row>
        <row r="4595">
          <cell r="J4595" t="str">
            <v>SG-ROXE INC-05/2023</v>
          </cell>
          <cell r="K4595">
            <v>45084</v>
          </cell>
          <cell r="L4595" t="str">
            <v>Monthly Billing</v>
          </cell>
          <cell r="M4595">
            <v>133.75</v>
          </cell>
          <cell r="N4595">
            <v>133.75</v>
          </cell>
          <cell r="O4595"/>
          <cell r="P4595" t="str">
            <v>May/2023</v>
          </cell>
          <cell r="Q4595">
            <v>133.75</v>
          </cell>
          <cell r="R4595">
            <v>968</v>
          </cell>
          <cell r="S4595">
            <v>0</v>
          </cell>
          <cell r="T4595" t="str">
            <v>Active</v>
          </cell>
          <cell r="U4595" t="str">
            <v>Masspay</v>
          </cell>
        </row>
        <row r="4596">
          <cell r="J4596" t="str">
            <v>SG-ROXE INC-06/2023</v>
          </cell>
          <cell r="K4596">
            <v>45114</v>
          </cell>
          <cell r="L4596" t="str">
            <v>Monthly Billing</v>
          </cell>
          <cell r="M4596">
            <v>34.5</v>
          </cell>
          <cell r="N4596">
            <v>34.5</v>
          </cell>
          <cell r="O4596"/>
          <cell r="P4596" t="str">
            <v>Jun/2023</v>
          </cell>
          <cell r="Q4596">
            <v>34.5</v>
          </cell>
          <cell r="R4596">
            <v>938</v>
          </cell>
          <cell r="S4596">
            <v>0</v>
          </cell>
          <cell r="T4596" t="str">
            <v>Active</v>
          </cell>
          <cell r="U4596" t="str">
            <v>Masspay</v>
          </cell>
        </row>
        <row r="4597">
          <cell r="J4597" t="str">
            <v>SG-ROXE INC-07/2023</v>
          </cell>
          <cell r="K4597">
            <v>45145</v>
          </cell>
          <cell r="L4597" t="str">
            <v>Monthly Billing</v>
          </cell>
          <cell r="M4597">
            <v>21.75</v>
          </cell>
          <cell r="N4597">
            <v>21.75</v>
          </cell>
          <cell r="O4597"/>
          <cell r="P4597" t="str">
            <v>Jul/2023</v>
          </cell>
          <cell r="Q4597">
            <v>21.75</v>
          </cell>
          <cell r="R4597">
            <v>907</v>
          </cell>
          <cell r="S4597">
            <v>0</v>
          </cell>
          <cell r="T4597" t="str">
            <v>Active</v>
          </cell>
          <cell r="U4597" t="str">
            <v>Masspay</v>
          </cell>
        </row>
        <row r="4598">
          <cell r="J4598" t="str">
            <v>SG -ROXE INC-08/2023</v>
          </cell>
          <cell r="K4598">
            <v>45176</v>
          </cell>
          <cell r="L4598" t="str">
            <v>Monthly Billing</v>
          </cell>
          <cell r="M4598">
            <v>8.25</v>
          </cell>
          <cell r="N4598">
            <v>8.25</v>
          </cell>
          <cell r="O4598"/>
          <cell r="P4598" t="str">
            <v>Aug/2023</v>
          </cell>
          <cell r="Q4598">
            <v>8.25</v>
          </cell>
          <cell r="R4598">
            <v>876</v>
          </cell>
          <cell r="S4598">
            <v>0</v>
          </cell>
          <cell r="T4598" t="str">
            <v>Active</v>
          </cell>
          <cell r="U4598" t="str">
            <v>Masspay</v>
          </cell>
        </row>
        <row r="4599">
          <cell r="J4599" t="str">
            <v>SG-ROXE INC-09/2023</v>
          </cell>
          <cell r="K4599">
            <v>45206</v>
          </cell>
          <cell r="L4599" t="str">
            <v>Monthly Billing</v>
          </cell>
          <cell r="M4599">
            <v>55.5</v>
          </cell>
          <cell r="N4599">
            <v>55.5</v>
          </cell>
          <cell r="O4599"/>
          <cell r="P4599" t="str">
            <v>Sep/2023</v>
          </cell>
          <cell r="Q4599">
            <v>55.5</v>
          </cell>
          <cell r="R4599">
            <v>846</v>
          </cell>
          <cell r="S4599">
            <v>0</v>
          </cell>
          <cell r="T4599" t="str">
            <v>Active</v>
          </cell>
          <cell r="U4599" t="str">
            <v>Masspay</v>
          </cell>
        </row>
        <row r="4600">
          <cell r="J4600" t="str">
            <v>SG-Ruul Ou-11/22</v>
          </cell>
          <cell r="K4600">
            <v>44921</v>
          </cell>
          <cell r="L4600" t="str">
            <v>Monthly Billing</v>
          </cell>
          <cell r="M4600">
            <v>3310.8</v>
          </cell>
          <cell r="N4600">
            <v>3310.8</v>
          </cell>
          <cell r="O4600"/>
          <cell r="P4600" t="str">
            <v>Nov/2022</v>
          </cell>
          <cell r="Q4600">
            <v>3310.8</v>
          </cell>
          <cell r="R4600">
            <v>1131</v>
          </cell>
          <cell r="S4600">
            <v>0</v>
          </cell>
          <cell r="T4600" t="str">
            <v>Active</v>
          </cell>
          <cell r="U4600" t="str">
            <v>Masspay</v>
          </cell>
        </row>
        <row r="4601">
          <cell r="J4601" t="str">
            <v>SG-Ruul Ou-12/22</v>
          </cell>
          <cell r="K4601">
            <v>44940</v>
          </cell>
          <cell r="L4601" t="str">
            <v>Monthly Billing</v>
          </cell>
          <cell r="M4601">
            <v>3896.6</v>
          </cell>
          <cell r="N4601">
            <v>3896.6</v>
          </cell>
          <cell r="O4601"/>
          <cell r="P4601" t="str">
            <v>Dec/2022</v>
          </cell>
          <cell r="Q4601">
            <v>3896.6</v>
          </cell>
          <cell r="R4601">
            <v>1112</v>
          </cell>
          <cell r="S4601">
            <v>0</v>
          </cell>
          <cell r="T4601" t="str">
            <v>Active</v>
          </cell>
          <cell r="U4601" t="str">
            <v>Masspay</v>
          </cell>
        </row>
        <row r="4602">
          <cell r="J4602" t="str">
            <v>SG-Ruul Ou-01/2023</v>
          </cell>
          <cell r="K4602">
            <v>44972</v>
          </cell>
          <cell r="L4602" t="str">
            <v>Monthly Billing</v>
          </cell>
          <cell r="M4602">
            <v>3818.76</v>
          </cell>
          <cell r="N4602">
            <v>3818.76</v>
          </cell>
          <cell r="O4602"/>
          <cell r="P4602" t="str">
            <v>Jan/2023</v>
          </cell>
          <cell r="Q4602">
            <v>3818.76</v>
          </cell>
          <cell r="R4602">
            <v>1080</v>
          </cell>
          <cell r="S4602">
            <v>0</v>
          </cell>
          <cell r="T4602" t="str">
            <v>Active</v>
          </cell>
          <cell r="U4602" t="str">
            <v>Masspay</v>
          </cell>
        </row>
        <row r="4603">
          <cell r="J4603" t="str">
            <v>SG-Ruul Ou-02/2023</v>
          </cell>
          <cell r="K4603">
            <v>45002</v>
          </cell>
          <cell r="L4603" t="str">
            <v>Monthly Billing</v>
          </cell>
          <cell r="M4603">
            <v>3563.7</v>
          </cell>
          <cell r="N4603">
            <v>3563.7</v>
          </cell>
          <cell r="O4603"/>
          <cell r="P4603" t="str">
            <v>Feb/2023</v>
          </cell>
          <cell r="Q4603">
            <v>3563.7</v>
          </cell>
          <cell r="R4603">
            <v>1050</v>
          </cell>
          <cell r="S4603">
            <v>0</v>
          </cell>
          <cell r="T4603" t="str">
            <v>Active</v>
          </cell>
          <cell r="U4603" t="str">
            <v>Masspay</v>
          </cell>
        </row>
        <row r="4604">
          <cell r="J4604" t="str">
            <v>SG-Ruul Ou-03/2023</v>
          </cell>
          <cell r="K4604">
            <v>45029</v>
          </cell>
          <cell r="L4604" t="str">
            <v>Monthly Billing</v>
          </cell>
          <cell r="M4604">
            <v>3609.55</v>
          </cell>
          <cell r="N4604">
            <v>3609.55</v>
          </cell>
          <cell r="O4604"/>
          <cell r="P4604" t="str">
            <v>Mar/2023</v>
          </cell>
          <cell r="Q4604">
            <v>3609.55</v>
          </cell>
          <cell r="R4604">
            <v>1023</v>
          </cell>
          <cell r="S4604">
            <v>0</v>
          </cell>
          <cell r="T4604" t="str">
            <v>Active</v>
          </cell>
          <cell r="U4604" t="str">
            <v>Masspay</v>
          </cell>
        </row>
        <row r="4605">
          <cell r="J4605" t="str">
            <v>SG-Ruul Ou-04/2023</v>
          </cell>
          <cell r="K4605">
            <v>45056</v>
          </cell>
          <cell r="L4605" t="str">
            <v>Monthly Billing</v>
          </cell>
          <cell r="M4605">
            <v>3079.75</v>
          </cell>
          <cell r="N4605">
            <v>3079.75</v>
          </cell>
          <cell r="O4605"/>
          <cell r="P4605" t="str">
            <v>Apr/2023</v>
          </cell>
          <cell r="Q4605">
            <v>3079.75</v>
          </cell>
          <cell r="R4605">
            <v>996</v>
          </cell>
          <cell r="S4605">
            <v>0</v>
          </cell>
          <cell r="T4605" t="str">
            <v>Active</v>
          </cell>
          <cell r="U4605" t="str">
            <v>Masspay</v>
          </cell>
        </row>
        <row r="4606">
          <cell r="J4606" t="str">
            <v>SG-Ruul Ou-05/2023</v>
          </cell>
          <cell r="K4606">
            <v>45084</v>
          </cell>
          <cell r="L4606" t="str">
            <v>Monthly Billing</v>
          </cell>
          <cell r="M4606">
            <v>2462.5</v>
          </cell>
          <cell r="N4606">
            <v>2462.5</v>
          </cell>
          <cell r="O4606"/>
          <cell r="P4606" t="str">
            <v>May/2023</v>
          </cell>
          <cell r="Q4606">
            <v>2462.5</v>
          </cell>
          <cell r="R4606">
            <v>968</v>
          </cell>
          <cell r="S4606">
            <v>0</v>
          </cell>
          <cell r="T4606" t="str">
            <v>Active</v>
          </cell>
          <cell r="U4606" t="str">
            <v>Masspay</v>
          </cell>
        </row>
        <row r="4607">
          <cell r="J4607" t="str">
            <v>SG-Ruul Ou-06/2023</v>
          </cell>
          <cell r="K4607">
            <v>45114</v>
          </cell>
          <cell r="L4607" t="str">
            <v>Monthly Billing</v>
          </cell>
          <cell r="M4607">
            <v>2387.5</v>
          </cell>
          <cell r="N4607">
            <v>2387.5</v>
          </cell>
          <cell r="O4607"/>
          <cell r="P4607" t="str">
            <v>Jun/2023</v>
          </cell>
          <cell r="Q4607">
            <v>2387.5</v>
          </cell>
          <cell r="R4607">
            <v>938</v>
          </cell>
          <cell r="S4607">
            <v>0</v>
          </cell>
          <cell r="T4607" t="str">
            <v>Active</v>
          </cell>
          <cell r="U4607" t="str">
            <v>Masspay</v>
          </cell>
        </row>
        <row r="4608">
          <cell r="J4608" t="str">
            <v>SG-Ruul Ou-07/2023</v>
          </cell>
          <cell r="K4608">
            <v>45145</v>
          </cell>
          <cell r="L4608" t="str">
            <v>Monthly Billing</v>
          </cell>
          <cell r="M4608">
            <v>2475</v>
          </cell>
          <cell r="N4608">
            <v>2475</v>
          </cell>
          <cell r="O4608"/>
          <cell r="P4608" t="str">
            <v>Jul/2023</v>
          </cell>
          <cell r="Q4608">
            <v>2475</v>
          </cell>
          <cell r="R4608">
            <v>907</v>
          </cell>
          <cell r="S4608">
            <v>0</v>
          </cell>
          <cell r="T4608" t="str">
            <v>Active</v>
          </cell>
          <cell r="U4608" t="str">
            <v>Masspay</v>
          </cell>
        </row>
        <row r="4609">
          <cell r="J4609" t="str">
            <v>SG -Ruul Ou-08/2023</v>
          </cell>
          <cell r="K4609">
            <v>45188</v>
          </cell>
          <cell r="L4609" t="str">
            <v>Monthly Billing</v>
          </cell>
          <cell r="M4609">
            <v>2549.5</v>
          </cell>
          <cell r="N4609">
            <v>2549.5</v>
          </cell>
          <cell r="O4609"/>
          <cell r="P4609" t="str">
            <v>Aug/2023</v>
          </cell>
          <cell r="Q4609">
            <v>2549.5</v>
          </cell>
          <cell r="R4609">
            <v>864</v>
          </cell>
          <cell r="S4609">
            <v>0</v>
          </cell>
          <cell r="T4609" t="str">
            <v>Active</v>
          </cell>
          <cell r="U4609" t="str">
            <v>Masspay</v>
          </cell>
        </row>
        <row r="4610">
          <cell r="J4610" t="str">
            <v>SG-Ruul Ou-09/2023</v>
          </cell>
          <cell r="K4610">
            <v>45215</v>
          </cell>
          <cell r="L4610" t="str">
            <v>Monthly Billing</v>
          </cell>
          <cell r="M4610">
            <v>3532</v>
          </cell>
          <cell r="N4610">
            <v>3532</v>
          </cell>
          <cell r="O4610"/>
          <cell r="P4610" t="str">
            <v>Sep/2023</v>
          </cell>
          <cell r="Q4610">
            <v>3532</v>
          </cell>
          <cell r="R4610">
            <v>837</v>
          </cell>
          <cell r="S4610">
            <v>0</v>
          </cell>
          <cell r="T4610" t="str">
            <v>Active</v>
          </cell>
          <cell r="U4610" t="str">
            <v>Masspay</v>
          </cell>
        </row>
        <row r="4611">
          <cell r="J4611" t="str">
            <v>SG-Ruul Ou-10/2023</v>
          </cell>
          <cell r="K4611">
            <v>45254</v>
          </cell>
          <cell r="L4611" t="str">
            <v>Monthly Billing</v>
          </cell>
          <cell r="M4611">
            <v>3448.35</v>
          </cell>
          <cell r="N4611">
            <v>3448.35</v>
          </cell>
          <cell r="O4611"/>
          <cell r="P4611" t="str">
            <v>Oct/2023</v>
          </cell>
          <cell r="Q4611">
            <v>3448.35</v>
          </cell>
          <cell r="R4611">
            <v>798</v>
          </cell>
          <cell r="S4611">
            <v>0</v>
          </cell>
          <cell r="T4611" t="str">
            <v>Active</v>
          </cell>
          <cell r="U4611" t="str">
            <v>Masspay</v>
          </cell>
        </row>
        <row r="4612">
          <cell r="J4612" t="str">
            <v>SG-Ruul Ou-11/2023</v>
          </cell>
          <cell r="K4612">
            <v>45267</v>
          </cell>
          <cell r="L4612" t="str">
            <v>Monthly Billing</v>
          </cell>
          <cell r="M4612">
            <v>3115.9</v>
          </cell>
          <cell r="N4612">
            <v>3115.9</v>
          </cell>
          <cell r="O4612"/>
          <cell r="P4612" t="str">
            <v>Nov/2023</v>
          </cell>
          <cell r="Q4612">
            <v>3115.9</v>
          </cell>
          <cell r="R4612">
            <v>785</v>
          </cell>
          <cell r="S4612">
            <v>0</v>
          </cell>
          <cell r="T4612" t="str">
            <v>Active</v>
          </cell>
          <cell r="U4612" t="str">
            <v>Masspay</v>
          </cell>
        </row>
        <row r="4613">
          <cell r="J4613" t="str">
            <v>SG -Ruul Ou-CR-09/2023</v>
          </cell>
          <cell r="K4613"/>
          <cell r="L4613" t="str">
            <v>Credit Note</v>
          </cell>
          <cell r="M4613">
            <v>-1440.9</v>
          </cell>
          <cell r="N4613">
            <v>-1440.9</v>
          </cell>
          <cell r="O4613"/>
          <cell r="P4613" t="str">
            <v>Sep/2023</v>
          </cell>
          <cell r="Q4613">
            <v>-1440.9</v>
          </cell>
          <cell r="R4613"/>
          <cell r="S4613">
            <v>0</v>
          </cell>
          <cell r="T4613" t="str">
            <v>Active</v>
          </cell>
          <cell r="U4613" t="str">
            <v>Masspay</v>
          </cell>
        </row>
        <row r="4614">
          <cell r="J4614" t="str">
            <v>SG -Ruul Ou-CR-11/2023</v>
          </cell>
          <cell r="K4614"/>
          <cell r="L4614" t="str">
            <v>Credit Note</v>
          </cell>
          <cell r="M4614">
            <v>-105.5</v>
          </cell>
          <cell r="N4614">
            <v>-105.5</v>
          </cell>
          <cell r="O4614"/>
          <cell r="P4614" t="str">
            <v>Nov/2023</v>
          </cell>
          <cell r="Q4614">
            <v>-105.5</v>
          </cell>
          <cell r="R4614"/>
          <cell r="S4614">
            <v>0</v>
          </cell>
          <cell r="T4614" t="str">
            <v>Active</v>
          </cell>
          <cell r="U4614" t="str">
            <v>Masspay</v>
          </cell>
        </row>
        <row r="4615">
          <cell r="J4615" t="str">
            <v>SG-Ruul Ou-12/2023</v>
          </cell>
          <cell r="K4615">
            <v>45299</v>
          </cell>
          <cell r="L4615" t="str">
            <v>Monthly Billing</v>
          </cell>
          <cell r="M4615">
            <v>4109.2</v>
          </cell>
          <cell r="N4615">
            <v>4109.2</v>
          </cell>
          <cell r="O4615"/>
          <cell r="P4615" t="str">
            <v>Dec/2023</v>
          </cell>
          <cell r="Q4615">
            <v>4109.2</v>
          </cell>
          <cell r="R4615">
            <v>753</v>
          </cell>
          <cell r="S4615">
            <v>0</v>
          </cell>
          <cell r="T4615" t="str">
            <v>Active</v>
          </cell>
          <cell r="U4615" t="str">
            <v>Masspay</v>
          </cell>
        </row>
        <row r="4616">
          <cell r="J4616" t="str">
            <v>SG-Ruul Ou-01/2024</v>
          </cell>
          <cell r="K4616">
            <v>45329</v>
          </cell>
          <cell r="L4616" t="str">
            <v>Monthly Billing</v>
          </cell>
          <cell r="M4616">
            <v>2786.8</v>
          </cell>
          <cell r="N4616">
            <v>2786.8</v>
          </cell>
          <cell r="O4616"/>
          <cell r="P4616" t="str">
            <v>Jan/2024</v>
          </cell>
          <cell r="Q4616">
            <v>2786.8</v>
          </cell>
          <cell r="R4616">
            <v>723</v>
          </cell>
          <cell r="S4616">
            <v>0</v>
          </cell>
          <cell r="T4616" t="str">
            <v>Active</v>
          </cell>
          <cell r="U4616" t="str">
            <v>Masspay</v>
          </cell>
        </row>
        <row r="4617">
          <cell r="J4617" t="str">
            <v>SG-Ruul Ou-02/2024</v>
          </cell>
          <cell r="K4617">
            <v>45358</v>
          </cell>
          <cell r="L4617" t="str">
            <v>Monthly Billing</v>
          </cell>
          <cell r="M4617">
            <v>3289.45</v>
          </cell>
          <cell r="N4617">
            <v>3289.45</v>
          </cell>
          <cell r="O4617"/>
          <cell r="P4617" t="str">
            <v>Feb/2024</v>
          </cell>
          <cell r="Q4617">
            <v>3289.45</v>
          </cell>
          <cell r="R4617">
            <v>694</v>
          </cell>
          <cell r="S4617">
            <v>0</v>
          </cell>
          <cell r="T4617" t="str">
            <v>Active</v>
          </cell>
          <cell r="U4617" t="str">
            <v>Masspay</v>
          </cell>
        </row>
        <row r="4618">
          <cell r="J4618" t="str">
            <v>SG-Ruul Ou-03/2024</v>
          </cell>
          <cell r="K4618">
            <v>45390</v>
          </cell>
          <cell r="L4618" t="str">
            <v>Monthly Billing</v>
          </cell>
          <cell r="M4618">
            <v>3696.2</v>
          </cell>
          <cell r="N4618">
            <v>3696.2</v>
          </cell>
          <cell r="O4618"/>
          <cell r="P4618" t="str">
            <v>Mar/2024</v>
          </cell>
          <cell r="Q4618">
            <v>3696.2</v>
          </cell>
          <cell r="R4618">
            <v>662</v>
          </cell>
          <cell r="S4618">
            <v>0</v>
          </cell>
          <cell r="T4618" t="str">
            <v>Active</v>
          </cell>
          <cell r="U4618" t="str">
            <v>Masspay</v>
          </cell>
        </row>
        <row r="4619">
          <cell r="J4619" t="str">
            <v>SG-Ruul Ou-04/2024</v>
          </cell>
          <cell r="K4619">
            <v>45419</v>
          </cell>
          <cell r="L4619" t="str">
            <v>Monthly Billing</v>
          </cell>
          <cell r="M4619">
            <v>3264.05</v>
          </cell>
          <cell r="N4619">
            <v>3264.05</v>
          </cell>
          <cell r="O4619"/>
          <cell r="P4619" t="str">
            <v>Apr/2024</v>
          </cell>
          <cell r="Q4619">
            <v>3264.05</v>
          </cell>
          <cell r="R4619">
            <v>633</v>
          </cell>
          <cell r="S4619">
            <v>0</v>
          </cell>
          <cell r="T4619" t="str">
            <v>Active</v>
          </cell>
          <cell r="U4619" t="str">
            <v>Masspay</v>
          </cell>
        </row>
        <row r="4620">
          <cell r="J4620" t="str">
            <v>SG-Ruul Ou-05/2024</v>
          </cell>
          <cell r="K4620">
            <v>45450</v>
          </cell>
          <cell r="L4620" t="str">
            <v>Monthly Billing</v>
          </cell>
          <cell r="M4620">
            <v>4310.1499999999996</v>
          </cell>
          <cell r="N4620">
            <v>4310.1499999999996</v>
          </cell>
          <cell r="O4620"/>
          <cell r="P4620" t="str">
            <v>May/2024</v>
          </cell>
          <cell r="Q4620">
            <v>4310.1499999999996</v>
          </cell>
          <cell r="R4620">
            <v>602</v>
          </cell>
          <cell r="S4620">
            <v>0</v>
          </cell>
          <cell r="T4620" t="str">
            <v>Active</v>
          </cell>
          <cell r="U4620" t="str">
            <v>Masspay</v>
          </cell>
        </row>
        <row r="4621">
          <cell r="J4621" t="str">
            <v>SG-Ruul Ou-06/2024</v>
          </cell>
          <cell r="K4621">
            <v>45481</v>
          </cell>
          <cell r="L4621" t="str">
            <v>Monthly Billing</v>
          </cell>
          <cell r="M4621">
            <v>3144.6</v>
          </cell>
          <cell r="N4621">
            <v>3144.6</v>
          </cell>
          <cell r="O4621"/>
          <cell r="P4621" t="str">
            <v>Jun/2024</v>
          </cell>
          <cell r="Q4621">
            <v>3144.6</v>
          </cell>
          <cell r="R4621">
            <v>571</v>
          </cell>
          <cell r="S4621">
            <v>0</v>
          </cell>
          <cell r="T4621" t="str">
            <v>Active</v>
          </cell>
          <cell r="U4621" t="str">
            <v>Masspay</v>
          </cell>
        </row>
        <row r="4622">
          <cell r="J4622" t="str">
            <v>SG-Ruul Ou-07/2024</v>
          </cell>
          <cell r="K4622">
            <v>45511</v>
          </cell>
          <cell r="L4622" t="str">
            <v>Monthly Billing</v>
          </cell>
          <cell r="M4622">
            <v>3866.4</v>
          </cell>
          <cell r="N4622">
            <v>3866.4</v>
          </cell>
          <cell r="O4622"/>
          <cell r="P4622" t="str">
            <v>Jul/2024</v>
          </cell>
          <cell r="Q4622">
            <v>3866.4</v>
          </cell>
          <cell r="R4622">
            <v>541</v>
          </cell>
          <cell r="S4622">
            <v>0</v>
          </cell>
          <cell r="T4622" t="str">
            <v>Active</v>
          </cell>
          <cell r="U4622" t="str">
            <v>Masspay</v>
          </cell>
        </row>
        <row r="4623">
          <cell r="J4623" t="str">
            <v>SG-Ruul Ou-08/2024</v>
          </cell>
          <cell r="K4623">
            <v>45542</v>
          </cell>
          <cell r="L4623" t="str">
            <v>Monthly Billing</v>
          </cell>
          <cell r="M4623">
            <v>3681.6</v>
          </cell>
          <cell r="N4623">
            <v>3681.6</v>
          </cell>
          <cell r="O4623"/>
          <cell r="P4623" t="str">
            <v>Aug/2024</v>
          </cell>
          <cell r="Q4623">
            <v>3681.6</v>
          </cell>
          <cell r="R4623">
            <v>510</v>
          </cell>
          <cell r="S4623">
            <v>0</v>
          </cell>
          <cell r="T4623" t="str">
            <v>Active</v>
          </cell>
          <cell r="U4623" t="str">
            <v>Masspay</v>
          </cell>
        </row>
        <row r="4624">
          <cell r="J4624" t="str">
            <v>SG-Ruul Ou-09/2024</v>
          </cell>
          <cell r="K4624">
            <v>45572</v>
          </cell>
          <cell r="L4624" t="str">
            <v>Monthly Billing</v>
          </cell>
          <cell r="M4624">
            <v>3096.85</v>
          </cell>
          <cell r="N4624">
            <v>3096.85</v>
          </cell>
          <cell r="O4624"/>
          <cell r="P4624" t="str">
            <v>Sep/2024</v>
          </cell>
          <cell r="Q4624">
            <v>3096.85</v>
          </cell>
          <cell r="R4624">
            <v>480</v>
          </cell>
          <cell r="S4624">
            <v>0</v>
          </cell>
          <cell r="T4624" t="str">
            <v>Active</v>
          </cell>
          <cell r="U4624" t="str">
            <v>Masspay</v>
          </cell>
        </row>
        <row r="4625">
          <cell r="J4625" t="str">
            <v>SG-Ruul Ou-10/2024</v>
          </cell>
          <cell r="K4625">
            <v>45603</v>
          </cell>
          <cell r="L4625" t="str">
            <v>Monthly Billing</v>
          </cell>
          <cell r="M4625">
            <v>3911.85</v>
          </cell>
          <cell r="N4625">
            <v>3911.85</v>
          </cell>
          <cell r="O4625"/>
          <cell r="P4625" t="str">
            <v>Oct/2024</v>
          </cell>
          <cell r="Q4625">
            <v>3911.85</v>
          </cell>
          <cell r="R4625">
            <v>449</v>
          </cell>
          <cell r="S4625">
            <v>0</v>
          </cell>
          <cell r="T4625" t="str">
            <v>Active</v>
          </cell>
          <cell r="U4625" t="str">
            <v>Masspay</v>
          </cell>
        </row>
        <row r="4626">
          <cell r="J4626" t="str">
            <v>SG-Ruul Ou-11/2024</v>
          </cell>
          <cell r="K4626">
            <v>45646</v>
          </cell>
          <cell r="L4626" t="str">
            <v>Monthly Billing</v>
          </cell>
          <cell r="M4626">
            <v>5127.1000000000004</v>
          </cell>
          <cell r="N4626">
            <v>5127.1000000000004</v>
          </cell>
          <cell r="O4626"/>
          <cell r="P4626" t="str">
            <v>Nov/2024</v>
          </cell>
          <cell r="Q4626">
            <v>5127.1000000000004</v>
          </cell>
          <cell r="R4626">
            <v>406</v>
          </cell>
          <cell r="S4626">
            <v>0</v>
          </cell>
          <cell r="T4626" t="str">
            <v>Active</v>
          </cell>
          <cell r="U4626" t="str">
            <v>Masspay</v>
          </cell>
        </row>
        <row r="4627">
          <cell r="J4627" t="str">
            <v>SG-Ruul Ou-12/2024</v>
          </cell>
          <cell r="K4627">
            <v>45667</v>
          </cell>
          <cell r="L4627" t="str">
            <v>Monthly Billing</v>
          </cell>
          <cell r="M4627">
            <v>5812.6</v>
          </cell>
          <cell r="N4627">
            <v>5812.6</v>
          </cell>
          <cell r="O4627">
            <v>0</v>
          </cell>
          <cell r="P4627" t="str">
            <v>Dec-2024</v>
          </cell>
          <cell r="Q4627">
            <v>5812.6</v>
          </cell>
          <cell r="R4627">
            <v>385</v>
          </cell>
          <cell r="S4627">
            <v>0</v>
          </cell>
          <cell r="T4627" t="str">
            <v>Active</v>
          </cell>
          <cell r="U4627" t="str">
            <v>Masspay</v>
          </cell>
        </row>
        <row r="4628">
          <cell r="J4628" t="str">
            <v>SG-Ruul Ou-01/2025</v>
          </cell>
          <cell r="K4628">
            <v>45695</v>
          </cell>
          <cell r="L4628" t="str">
            <v>Monthly Billing</v>
          </cell>
          <cell r="M4628">
            <v>4582.7</v>
          </cell>
          <cell r="N4628">
            <v>4582.7</v>
          </cell>
          <cell r="O4628"/>
          <cell r="P4628" t="str">
            <v>Jan/2025</v>
          </cell>
          <cell r="Q4628">
            <v>4582.7</v>
          </cell>
          <cell r="R4628">
            <v>357</v>
          </cell>
          <cell r="S4628">
            <v>0</v>
          </cell>
          <cell r="T4628" t="str">
            <v>Active</v>
          </cell>
          <cell r="U4628" t="str">
            <v>Masspay</v>
          </cell>
        </row>
        <row r="4629">
          <cell r="J4629" t="str">
            <v>SG-Ruul Ou-02/2025</v>
          </cell>
          <cell r="K4629">
            <v>45723</v>
          </cell>
          <cell r="L4629" t="str">
            <v>Monthly Billing</v>
          </cell>
          <cell r="M4629">
            <v>5078.1499999999996</v>
          </cell>
          <cell r="N4629">
            <v>0</v>
          </cell>
          <cell r="O4629">
            <v>0</v>
          </cell>
          <cell r="P4629" t="str">
            <v>Feb/2025</v>
          </cell>
          <cell r="Q4629">
            <v>5078.1499999999996</v>
          </cell>
          <cell r="R4629">
            <v>329</v>
          </cell>
          <cell r="S4629">
            <v>0</v>
          </cell>
          <cell r="T4629" t="str">
            <v>Active</v>
          </cell>
          <cell r="U4629" t="str">
            <v>Masspay</v>
          </cell>
        </row>
        <row r="4630">
          <cell r="J4630" t="str">
            <v>SG-Ruul Ou-03/2025</v>
          </cell>
          <cell r="K4630">
            <v>45754</v>
          </cell>
          <cell r="L4630" t="str">
            <v>Monthly Billing</v>
          </cell>
          <cell r="M4630">
            <v>5833.6</v>
          </cell>
          <cell r="N4630">
            <v>5833.6</v>
          </cell>
          <cell r="O4630"/>
          <cell r="P4630" t="str">
            <v>Mar/2025</v>
          </cell>
          <cell r="Q4630">
            <v>5833.6</v>
          </cell>
          <cell r="R4630">
            <v>298</v>
          </cell>
          <cell r="S4630">
            <v>0</v>
          </cell>
          <cell r="T4630" t="str">
            <v>Active</v>
          </cell>
          <cell r="U4630" t="str">
            <v>Masspay</v>
          </cell>
        </row>
        <row r="4631">
          <cell r="J4631" t="str">
            <v>SG-Ruul Ou-04/2025</v>
          </cell>
          <cell r="K4631">
            <v>45784</v>
          </cell>
          <cell r="L4631" t="str">
            <v>Monthly Billing</v>
          </cell>
          <cell r="M4631">
            <v>6396.15</v>
          </cell>
          <cell r="N4631">
            <v>0</v>
          </cell>
          <cell r="O4631">
            <v>0</v>
          </cell>
          <cell r="P4631" t="str">
            <v>Apr/2025</v>
          </cell>
          <cell r="Q4631">
            <v>6396.15</v>
          </cell>
          <cell r="R4631">
            <v>268</v>
          </cell>
          <cell r="S4631">
            <v>0</v>
          </cell>
          <cell r="T4631" t="str">
            <v>Active</v>
          </cell>
          <cell r="U4631" t="str">
            <v>Masspay</v>
          </cell>
        </row>
        <row r="4632">
          <cell r="J4632" t="str">
            <v>SG-Ruul Ou-05/2025</v>
          </cell>
          <cell r="K4632">
            <v>45815</v>
          </cell>
          <cell r="L4632" t="str">
            <v>Monthly Billing</v>
          </cell>
          <cell r="M4632">
            <v>6843.15</v>
          </cell>
          <cell r="N4632">
            <v>6843.15</v>
          </cell>
          <cell r="O4632"/>
          <cell r="P4632" t="str">
            <v>May/2025</v>
          </cell>
          <cell r="Q4632">
            <v>6843.15</v>
          </cell>
          <cell r="R4632">
            <v>237</v>
          </cell>
          <cell r="S4632">
            <v>0</v>
          </cell>
          <cell r="T4632" t="str">
            <v>Active</v>
          </cell>
          <cell r="U4632" t="str">
            <v>Masspay</v>
          </cell>
        </row>
        <row r="4633">
          <cell r="J4633" t="str">
            <v>SG-Ruul Ou-06/2025</v>
          </cell>
          <cell r="K4633">
            <v>45845</v>
          </cell>
          <cell r="L4633" t="str">
            <v>Monthly Billing</v>
          </cell>
          <cell r="M4633">
            <v>6231.4</v>
          </cell>
          <cell r="N4633">
            <v>6231.4</v>
          </cell>
          <cell r="O4633">
            <v>0</v>
          </cell>
          <cell r="P4633" t="str">
            <v>Jun/2025</v>
          </cell>
          <cell r="Q4633">
            <v>6231.4</v>
          </cell>
          <cell r="R4633">
            <v>207</v>
          </cell>
          <cell r="S4633">
            <v>0</v>
          </cell>
          <cell r="T4633" t="str">
            <v>Active</v>
          </cell>
          <cell r="U4633" t="str">
            <v>Masspay</v>
          </cell>
        </row>
        <row r="4634">
          <cell r="J4634" t="str">
            <v>SG-Ruul Ou-07/2025</v>
          </cell>
          <cell r="K4634">
            <v>45876</v>
          </cell>
          <cell r="L4634" t="str">
            <v>Monthly Billing</v>
          </cell>
          <cell r="M4634">
            <v>5981.25</v>
          </cell>
          <cell r="N4634">
            <v>5981.25</v>
          </cell>
          <cell r="O4634">
            <v>0</v>
          </cell>
          <cell r="P4634" t="str">
            <v>Jul/2025</v>
          </cell>
          <cell r="Q4634">
            <v>5981.25</v>
          </cell>
          <cell r="R4634">
            <v>176</v>
          </cell>
          <cell r="S4634">
            <v>0</v>
          </cell>
          <cell r="T4634" t="str">
            <v>Active</v>
          </cell>
          <cell r="U4634" t="str">
            <v>Masspay</v>
          </cell>
        </row>
        <row r="4635">
          <cell r="J4635" t="str">
            <v>SG-Ruul Ou-08/2025</v>
          </cell>
          <cell r="K4635">
            <v>45908</v>
          </cell>
          <cell r="L4635" t="str">
            <v>Monthly Billing</v>
          </cell>
          <cell r="M4635">
            <v>2935.65</v>
          </cell>
          <cell r="N4635">
            <v>2935.65</v>
          </cell>
          <cell r="O4635">
            <v>0</v>
          </cell>
          <cell r="P4635" t="str">
            <v>Aug/2025</v>
          </cell>
          <cell r="Q4635">
            <v>2935.65</v>
          </cell>
          <cell r="R4635">
            <v>144</v>
          </cell>
          <cell r="S4635">
            <v>0</v>
          </cell>
          <cell r="T4635" t="str">
            <v>Active</v>
          </cell>
          <cell r="U4635" t="str">
            <v>Masspay</v>
          </cell>
        </row>
        <row r="4636">
          <cell r="J4636" t="str">
            <v>SG-Ruul Ou-09/2025</v>
          </cell>
          <cell r="K4636">
            <v>45937</v>
          </cell>
          <cell r="L4636" t="str">
            <v>Monthly Billing</v>
          </cell>
          <cell r="M4636">
            <v>2189</v>
          </cell>
          <cell r="N4636">
            <v>2189</v>
          </cell>
          <cell r="O4636">
            <v>0</v>
          </cell>
          <cell r="P4636" t="str">
            <v>Sep/2025</v>
          </cell>
          <cell r="Q4636">
            <v>2189</v>
          </cell>
          <cell r="R4636">
            <v>115</v>
          </cell>
          <cell r="S4636">
            <v>0</v>
          </cell>
          <cell r="T4636" t="str">
            <v>Active</v>
          </cell>
          <cell r="U4636" t="str">
            <v>Masspay</v>
          </cell>
        </row>
        <row r="4637">
          <cell r="J4637" t="str">
            <v>SG-Ruul Ou-10/2025</v>
          </cell>
          <cell r="K4637">
            <v>45968</v>
          </cell>
          <cell r="L4637" t="str">
            <v>Monthly Billing</v>
          </cell>
          <cell r="M4637">
            <v>2000</v>
          </cell>
          <cell r="N4637">
            <v>2000</v>
          </cell>
          <cell r="O4637">
            <v>0</v>
          </cell>
          <cell r="P4637" t="str">
            <v>Oct/2025</v>
          </cell>
          <cell r="Q4637">
            <v>2000</v>
          </cell>
          <cell r="R4637">
            <v>84</v>
          </cell>
          <cell r="S4637">
            <v>0</v>
          </cell>
          <cell r="T4637" t="str">
            <v>Active</v>
          </cell>
          <cell r="U4637" t="str">
            <v>Masspay</v>
          </cell>
        </row>
        <row r="4638">
          <cell r="J4638" t="str">
            <v>SG-Ruul Ou-11/2025</v>
          </cell>
          <cell r="K4638">
            <v>45999</v>
          </cell>
          <cell r="L4638" t="str">
            <v>Monthly Billing</v>
          </cell>
          <cell r="M4638">
            <v>2000</v>
          </cell>
          <cell r="N4638">
            <v>2000</v>
          </cell>
          <cell r="O4638">
            <v>0</v>
          </cell>
          <cell r="P4638" t="str">
            <v>Nov/2025</v>
          </cell>
          <cell r="Q4638">
            <v>2000</v>
          </cell>
          <cell r="R4638">
            <v>53</v>
          </cell>
          <cell r="S4638">
            <v>0</v>
          </cell>
          <cell r="T4638" t="str">
            <v>Active</v>
          </cell>
          <cell r="U4638" t="str">
            <v>Masspay</v>
          </cell>
        </row>
        <row r="4639">
          <cell r="J4639" t="str">
            <v>SG-Ruul Ou-12/2025</v>
          </cell>
          <cell r="K4639">
            <v>46034</v>
          </cell>
          <cell r="L4639" t="str">
            <v>Monthly Billing</v>
          </cell>
          <cell r="M4639">
            <v>4245.1499999999996</v>
          </cell>
          <cell r="N4639">
            <v>4245.1499999999996</v>
          </cell>
          <cell r="O4639">
            <v>0</v>
          </cell>
          <cell r="P4639" t="str">
            <v>Dec/2025</v>
          </cell>
          <cell r="Q4639">
            <v>4245.1499999999996</v>
          </cell>
          <cell r="R4639">
            <v>18</v>
          </cell>
          <cell r="S4639">
            <v>0</v>
          </cell>
          <cell r="T4639" t="str">
            <v>Active</v>
          </cell>
          <cell r="U4639" t="str">
            <v>Masspay</v>
          </cell>
        </row>
        <row r="4640">
          <cell r="J4640" t="str">
            <v>SG -SAAD EXCHANGE-08/2023</v>
          </cell>
          <cell r="K4640">
            <v>45175</v>
          </cell>
          <cell r="L4640" t="str">
            <v>Client Setup Fee</v>
          </cell>
          <cell r="M4640">
            <v>5000</v>
          </cell>
          <cell r="N4640">
            <v>5000</v>
          </cell>
          <cell r="O4640"/>
          <cell r="P4640" t="str">
            <v>Aug/2023</v>
          </cell>
          <cell r="Q4640">
            <v>5000</v>
          </cell>
          <cell r="R4640">
            <v>877</v>
          </cell>
          <cell r="S4640">
            <v>0</v>
          </cell>
          <cell r="T4640" t="str">
            <v>Active</v>
          </cell>
          <cell r="U4640" t="str">
            <v>Masspay</v>
          </cell>
        </row>
        <row r="4641">
          <cell r="J4641" t="str">
            <v>SG -SAAD EXCHANGE-08/2023</v>
          </cell>
          <cell r="K4641">
            <v>45176</v>
          </cell>
          <cell r="L4641" t="str">
            <v>Monthly Billing</v>
          </cell>
          <cell r="M4641">
            <v>6.75</v>
          </cell>
          <cell r="N4641">
            <v>6.75</v>
          </cell>
          <cell r="O4641"/>
          <cell r="P4641" t="str">
            <v>Aug/2023</v>
          </cell>
          <cell r="Q4641">
            <v>6.75</v>
          </cell>
          <cell r="R4641">
            <v>876</v>
          </cell>
          <cell r="S4641">
            <v>0</v>
          </cell>
          <cell r="T4641" t="str">
            <v>Active</v>
          </cell>
          <cell r="U4641" t="str">
            <v>Masspay</v>
          </cell>
        </row>
        <row r="4642">
          <cell r="J4642" t="str">
            <v>SG-SAAD EXCHANGE-09/2023</v>
          </cell>
          <cell r="K4642">
            <v>45206</v>
          </cell>
          <cell r="L4642" t="str">
            <v>Monthly Billing</v>
          </cell>
          <cell r="M4642">
            <v>5</v>
          </cell>
          <cell r="N4642">
            <v>5011.75</v>
          </cell>
          <cell r="O4642"/>
          <cell r="P4642" t="str">
            <v>Sep/2023</v>
          </cell>
          <cell r="Q4642">
            <v>5</v>
          </cell>
          <cell r="R4642">
            <v>846</v>
          </cell>
          <cell r="S4642">
            <v>0</v>
          </cell>
          <cell r="T4642" t="str">
            <v>Active</v>
          </cell>
          <cell r="U4642" t="str">
            <v>Masspay</v>
          </cell>
        </row>
        <row r="4643">
          <cell r="J4643" t="str">
            <v>SG-SAAD EXCHANGE-10/2023</v>
          </cell>
          <cell r="K4643">
            <v>45237</v>
          </cell>
          <cell r="L4643" t="str">
            <v>Monthly Billing</v>
          </cell>
          <cell r="M4643">
            <v>2500</v>
          </cell>
          <cell r="N4643">
            <v>2500</v>
          </cell>
          <cell r="O4643"/>
          <cell r="P4643" t="str">
            <v>Oct/2023</v>
          </cell>
          <cell r="Q4643">
            <v>2500</v>
          </cell>
          <cell r="R4643">
            <v>815</v>
          </cell>
          <cell r="S4643">
            <v>0</v>
          </cell>
          <cell r="T4643" t="str">
            <v>Active</v>
          </cell>
          <cell r="U4643" t="str">
            <v>Masspay</v>
          </cell>
        </row>
        <row r="4644">
          <cell r="J4644" t="str">
            <v>SG-SAAD EXCHANGE-11/2023</v>
          </cell>
          <cell r="K4644">
            <v>45301</v>
          </cell>
          <cell r="L4644" t="str">
            <v>Monthly Billing</v>
          </cell>
          <cell r="M4644">
            <v>2500</v>
          </cell>
          <cell r="N4644">
            <v>5000</v>
          </cell>
          <cell r="O4644"/>
          <cell r="P4644" t="str">
            <v>Nov/2023</v>
          </cell>
          <cell r="Q4644">
            <v>2500</v>
          </cell>
          <cell r="R4644">
            <v>751</v>
          </cell>
          <cell r="S4644">
            <v>0</v>
          </cell>
          <cell r="T4644" t="str">
            <v>Active</v>
          </cell>
          <cell r="U4644" t="str">
            <v>Masspay</v>
          </cell>
        </row>
        <row r="4645">
          <cell r="J4645" t="str">
            <v>SG-SAAD EXCHANGE-12/2023</v>
          </cell>
          <cell r="K4645">
            <v>45299</v>
          </cell>
          <cell r="L4645" t="str">
            <v>Monthly Billing</v>
          </cell>
          <cell r="M4645">
            <v>2500</v>
          </cell>
          <cell r="N4645">
            <v>7500</v>
          </cell>
          <cell r="O4645"/>
          <cell r="P4645" t="str">
            <v>Dec/2023</v>
          </cell>
          <cell r="Q4645">
            <v>2500</v>
          </cell>
          <cell r="R4645">
            <v>753</v>
          </cell>
          <cell r="S4645">
            <v>0</v>
          </cell>
          <cell r="T4645" t="str">
            <v>Active</v>
          </cell>
          <cell r="U4645" t="str">
            <v>Masspay</v>
          </cell>
        </row>
        <row r="4646">
          <cell r="J4646" t="str">
            <v>SG-SAAD EXCHANGE-01/2024</v>
          </cell>
          <cell r="K4646">
            <v>45329</v>
          </cell>
          <cell r="L4646" t="str">
            <v>Monthly Billing</v>
          </cell>
          <cell r="M4646">
            <v>2500</v>
          </cell>
          <cell r="N4646">
            <v>2500</v>
          </cell>
          <cell r="O4646"/>
          <cell r="P4646" t="str">
            <v>Jan/2024</v>
          </cell>
          <cell r="Q4646">
            <v>2500</v>
          </cell>
          <cell r="R4646">
            <v>723</v>
          </cell>
          <cell r="S4646">
            <v>0</v>
          </cell>
          <cell r="T4646" t="str">
            <v>Active</v>
          </cell>
          <cell r="U4646" t="str">
            <v>Masspay</v>
          </cell>
        </row>
        <row r="4647">
          <cell r="J4647" t="str">
            <v>SG-SAAD EXCHANGE-02/2024</v>
          </cell>
          <cell r="K4647">
            <v>45358</v>
          </cell>
          <cell r="L4647" t="str">
            <v>Monthly Billing</v>
          </cell>
          <cell r="M4647">
            <v>2500</v>
          </cell>
          <cell r="N4647">
            <v>2500</v>
          </cell>
          <cell r="O4647"/>
          <cell r="P4647" t="str">
            <v>Feb/2024</v>
          </cell>
          <cell r="Q4647">
            <v>2500</v>
          </cell>
          <cell r="R4647">
            <v>694</v>
          </cell>
          <cell r="S4647">
            <v>0</v>
          </cell>
          <cell r="T4647" t="str">
            <v>Active</v>
          </cell>
          <cell r="U4647" t="str">
            <v>Masspay</v>
          </cell>
        </row>
        <row r="4648">
          <cell r="J4648" t="str">
            <v>SG-SAAD EXCHANGE-03/2024</v>
          </cell>
          <cell r="K4648">
            <v>45390</v>
          </cell>
          <cell r="L4648" t="str">
            <v>Monthly Billing</v>
          </cell>
          <cell r="M4648">
            <v>2500</v>
          </cell>
          <cell r="N4648">
            <v>2500</v>
          </cell>
          <cell r="O4648"/>
          <cell r="P4648" t="str">
            <v>Mar/2024</v>
          </cell>
          <cell r="Q4648">
            <v>2500</v>
          </cell>
          <cell r="R4648">
            <v>662</v>
          </cell>
          <cell r="S4648">
            <v>0</v>
          </cell>
          <cell r="T4648" t="str">
            <v>Active</v>
          </cell>
          <cell r="U4648" t="str">
            <v>Masspay</v>
          </cell>
        </row>
        <row r="4649">
          <cell r="J4649" t="str">
            <v>SG-SAAD EXCHANGE-04/2024</v>
          </cell>
          <cell r="K4649">
            <v>45419</v>
          </cell>
          <cell r="L4649" t="str">
            <v>Monthly Billing</v>
          </cell>
          <cell r="M4649">
            <v>2500</v>
          </cell>
          <cell r="N4649">
            <v>2500</v>
          </cell>
          <cell r="O4649"/>
          <cell r="P4649" t="str">
            <v>Apr/2024</v>
          </cell>
          <cell r="Q4649">
            <v>2500</v>
          </cell>
          <cell r="R4649">
            <v>633</v>
          </cell>
          <cell r="S4649">
            <v>0</v>
          </cell>
          <cell r="T4649" t="str">
            <v>Active</v>
          </cell>
          <cell r="U4649" t="str">
            <v>Masspay</v>
          </cell>
        </row>
        <row r="4650">
          <cell r="J4650" t="str">
            <v>SG-SAAD EXCHANGE-06/2024</v>
          </cell>
          <cell r="K4650">
            <v>45481</v>
          </cell>
          <cell r="L4650" t="str">
            <v>Monthly Billing</v>
          </cell>
          <cell r="M4650">
            <v>2500</v>
          </cell>
          <cell r="N4650">
            <v>5000</v>
          </cell>
          <cell r="O4650"/>
          <cell r="P4650" t="str">
            <v>Jun/2024</v>
          </cell>
          <cell r="Q4650">
            <v>2500</v>
          </cell>
          <cell r="R4650">
            <v>571</v>
          </cell>
          <cell r="S4650">
            <v>0</v>
          </cell>
          <cell r="T4650" t="str">
            <v>Active</v>
          </cell>
          <cell r="U4650" t="str">
            <v>Masspay</v>
          </cell>
        </row>
        <row r="4651">
          <cell r="J4651" t="str">
            <v>SG-SAAD EXCHANGE-07/2024</v>
          </cell>
          <cell r="K4651">
            <v>45511</v>
          </cell>
          <cell r="L4651" t="str">
            <v>Monthly Billing</v>
          </cell>
          <cell r="M4651">
            <v>2500</v>
          </cell>
          <cell r="N4651">
            <v>5000</v>
          </cell>
          <cell r="O4651"/>
          <cell r="P4651" t="str">
            <v>Jul/2024</v>
          </cell>
          <cell r="Q4651">
            <v>2500</v>
          </cell>
          <cell r="R4651">
            <v>541</v>
          </cell>
          <cell r="S4651">
            <v>0</v>
          </cell>
          <cell r="T4651" t="str">
            <v>Active</v>
          </cell>
          <cell r="U4651" t="str">
            <v>Masspay</v>
          </cell>
        </row>
        <row r="4652">
          <cell r="J4652" t="str">
            <v>SG-SAAD EXCHANGE-05/2024</v>
          </cell>
          <cell r="K4652">
            <v>45450</v>
          </cell>
          <cell r="L4652" t="str">
            <v>Monthly Billing</v>
          </cell>
          <cell r="M4652">
            <v>2500</v>
          </cell>
          <cell r="N4652">
            <v>7500</v>
          </cell>
          <cell r="O4652"/>
          <cell r="P4652" t="str">
            <v>May/2024</v>
          </cell>
          <cell r="Q4652">
            <v>2500</v>
          </cell>
          <cell r="R4652">
            <v>602</v>
          </cell>
          <cell r="S4652">
            <v>0</v>
          </cell>
          <cell r="T4652" t="str">
            <v>Active</v>
          </cell>
          <cell r="U4652" t="str">
            <v>Masspay</v>
          </cell>
        </row>
        <row r="4653">
          <cell r="J4653" t="str">
            <v>SG-SAAD EXCHANGE-08/2024</v>
          </cell>
          <cell r="K4653">
            <v>45542</v>
          </cell>
          <cell r="L4653" t="str">
            <v>Monthly Billing</v>
          </cell>
          <cell r="M4653">
            <v>2500</v>
          </cell>
          <cell r="N4653">
            <v>7500</v>
          </cell>
          <cell r="O4653"/>
          <cell r="P4653" t="str">
            <v>Aug/2024</v>
          </cell>
          <cell r="Q4653">
            <v>2500</v>
          </cell>
          <cell r="R4653">
            <v>510</v>
          </cell>
          <cell r="S4653">
            <v>0</v>
          </cell>
          <cell r="T4653" t="str">
            <v>Active</v>
          </cell>
          <cell r="U4653" t="str">
            <v>Masspay</v>
          </cell>
        </row>
        <row r="4654">
          <cell r="J4654" t="str">
            <v>SG-SAAD EXCHANGE-09/2024</v>
          </cell>
          <cell r="K4654">
            <v>45572</v>
          </cell>
          <cell r="L4654" t="str">
            <v>Monthly Billing</v>
          </cell>
          <cell r="M4654">
            <v>2500</v>
          </cell>
          <cell r="N4654">
            <v>5000</v>
          </cell>
          <cell r="O4654"/>
          <cell r="P4654" t="str">
            <v>Sep/2024</v>
          </cell>
          <cell r="Q4654">
            <v>2500</v>
          </cell>
          <cell r="R4654">
            <v>480</v>
          </cell>
          <cell r="S4654">
            <v>0</v>
          </cell>
          <cell r="T4654" t="str">
            <v>Active</v>
          </cell>
          <cell r="U4654" t="str">
            <v>Masspay</v>
          </cell>
        </row>
        <row r="4655">
          <cell r="J4655" t="str">
            <v>SG-SaaSPay Inc.-11/2023</v>
          </cell>
          <cell r="K4655">
            <v>45269</v>
          </cell>
          <cell r="L4655" t="str">
            <v>Monthly Billing</v>
          </cell>
          <cell r="M4655">
            <v>10000</v>
          </cell>
          <cell r="N4655">
            <v>10000</v>
          </cell>
          <cell r="O4655"/>
          <cell r="P4655" t="str">
            <v>Nov/2023</v>
          </cell>
          <cell r="Q4655">
            <v>10000</v>
          </cell>
          <cell r="R4655">
            <v>783</v>
          </cell>
          <cell r="S4655">
            <v>0</v>
          </cell>
          <cell r="T4655" t="str">
            <v>Active</v>
          </cell>
          <cell r="U4655" t="str">
            <v>Masspay</v>
          </cell>
        </row>
        <row r="4656">
          <cell r="J4656" t="str">
            <v>SG-CN-SaaSPay Inc.-11-2023</v>
          </cell>
          <cell r="K4656">
            <v>45491</v>
          </cell>
          <cell r="L4656" t="str">
            <v>Credit Note</v>
          </cell>
          <cell r="M4656">
            <v>-10000</v>
          </cell>
          <cell r="N4656">
            <v>-10000</v>
          </cell>
          <cell r="O4656">
            <v>0</v>
          </cell>
          <cell r="P4656" t="str">
            <v>Nov/2023</v>
          </cell>
          <cell r="Q4656">
            <v>-10000</v>
          </cell>
          <cell r="R4656">
            <v>561</v>
          </cell>
          <cell r="S4656">
            <v>0</v>
          </cell>
          <cell r="T4656" t="str">
            <v>Active</v>
          </cell>
          <cell r="U4656" t="str">
            <v>Masspay</v>
          </cell>
        </row>
        <row r="4657">
          <cell r="J4657" t="str">
            <v>HK-dee-swasdeeshop-05/2023</v>
          </cell>
          <cell r="K4657">
            <v>45084</v>
          </cell>
          <cell r="L4657" t="str">
            <v>Monthly Billing</v>
          </cell>
          <cell r="M4657">
            <v>4000</v>
          </cell>
          <cell r="N4657">
            <v>4000</v>
          </cell>
          <cell r="O4657"/>
          <cell r="P4657" t="str">
            <v>May/2023</v>
          </cell>
          <cell r="Q4657">
            <v>4000</v>
          </cell>
          <cell r="R4657">
            <v>968</v>
          </cell>
          <cell r="S4657">
            <v>0</v>
          </cell>
          <cell r="T4657" t="str">
            <v>Active</v>
          </cell>
          <cell r="U4657" t="str">
            <v>Masspay</v>
          </cell>
        </row>
        <row r="4658">
          <cell r="J4658" t="str">
            <v>HK-dee-swasdeeshop-06/2023</v>
          </cell>
          <cell r="K4658">
            <v>45114</v>
          </cell>
          <cell r="L4658" t="str">
            <v>Monthly Billing</v>
          </cell>
          <cell r="M4658">
            <v>4000</v>
          </cell>
          <cell r="N4658">
            <v>4000</v>
          </cell>
          <cell r="O4658"/>
          <cell r="P4658" t="str">
            <v>Jun/2023</v>
          </cell>
          <cell r="Q4658">
            <v>4000</v>
          </cell>
          <cell r="R4658">
            <v>938</v>
          </cell>
          <cell r="S4658">
            <v>0</v>
          </cell>
          <cell r="T4658" t="str">
            <v>Active</v>
          </cell>
          <cell r="U4658" t="str">
            <v>Masspay</v>
          </cell>
        </row>
        <row r="4659">
          <cell r="J4659" t="str">
            <v>HK-dee-swasdeeshop-07/2023</v>
          </cell>
          <cell r="K4659">
            <v>45145</v>
          </cell>
          <cell r="L4659" t="str">
            <v>Monthly Billing</v>
          </cell>
          <cell r="M4659">
            <v>4000</v>
          </cell>
          <cell r="N4659">
            <v>4000</v>
          </cell>
          <cell r="O4659"/>
          <cell r="P4659" t="str">
            <v>Jul/2023</v>
          </cell>
          <cell r="Q4659">
            <v>4000</v>
          </cell>
          <cell r="R4659">
            <v>907</v>
          </cell>
          <cell r="S4659">
            <v>0</v>
          </cell>
          <cell r="T4659" t="str">
            <v>Active</v>
          </cell>
          <cell r="U4659" t="str">
            <v>Masspay</v>
          </cell>
        </row>
        <row r="4660">
          <cell r="J4660" t="str">
            <v>HK -dee-swasdeeshop-08/2023</v>
          </cell>
          <cell r="K4660">
            <v>45176</v>
          </cell>
          <cell r="L4660" t="str">
            <v>Monthly Billing</v>
          </cell>
          <cell r="M4660">
            <v>4050</v>
          </cell>
          <cell r="N4660">
            <v>4050</v>
          </cell>
          <cell r="O4660"/>
          <cell r="P4660" t="str">
            <v>Aug/2023</v>
          </cell>
          <cell r="Q4660">
            <v>4050</v>
          </cell>
          <cell r="R4660">
            <v>876</v>
          </cell>
          <cell r="S4660">
            <v>0</v>
          </cell>
          <cell r="T4660" t="str">
            <v>Active</v>
          </cell>
          <cell r="U4660" t="str">
            <v>Masspay</v>
          </cell>
        </row>
        <row r="4661">
          <cell r="J4661" t="str">
            <v>HK -dee-swasdeeshop-CR-08/2023</v>
          </cell>
          <cell r="K4661"/>
          <cell r="L4661" t="str">
            <v>Credit Note</v>
          </cell>
          <cell r="M4661">
            <v>-50</v>
          </cell>
          <cell r="N4661">
            <v>-50</v>
          </cell>
          <cell r="O4661"/>
          <cell r="P4661" t="str">
            <v>Aug/2023</v>
          </cell>
          <cell r="Q4661">
            <v>-50</v>
          </cell>
          <cell r="R4661"/>
          <cell r="S4661">
            <v>0</v>
          </cell>
          <cell r="T4661" t="str">
            <v>Active</v>
          </cell>
          <cell r="U4661" t="str">
            <v>Masspay</v>
          </cell>
        </row>
        <row r="4662">
          <cell r="J4662" t="str">
            <v>HK-dee-swasdeeshop-09/2023</v>
          </cell>
          <cell r="K4662">
            <v>45206</v>
          </cell>
          <cell r="L4662" t="str">
            <v>Monthly Billing</v>
          </cell>
          <cell r="M4662">
            <v>2500</v>
          </cell>
          <cell r="N4662">
            <v>2500</v>
          </cell>
          <cell r="O4662"/>
          <cell r="P4662" t="str">
            <v>Sep/2023</v>
          </cell>
          <cell r="Q4662">
            <v>2500</v>
          </cell>
          <cell r="R4662">
            <v>846</v>
          </cell>
          <cell r="S4662">
            <v>0</v>
          </cell>
          <cell r="T4662" t="str">
            <v>Active</v>
          </cell>
          <cell r="U4662" t="str">
            <v>Masspay</v>
          </cell>
        </row>
        <row r="4663">
          <cell r="J4663" t="str">
            <v>HK-dee-swasdeeshop-10/2023</v>
          </cell>
          <cell r="K4663">
            <v>45237</v>
          </cell>
          <cell r="L4663" t="str">
            <v>Monthly Billing</v>
          </cell>
          <cell r="M4663">
            <v>2550</v>
          </cell>
          <cell r="N4663">
            <v>2550</v>
          </cell>
          <cell r="O4663"/>
          <cell r="P4663" t="str">
            <v>Oct/2023</v>
          </cell>
          <cell r="Q4663">
            <v>2550</v>
          </cell>
          <cell r="R4663">
            <v>815</v>
          </cell>
          <cell r="S4663">
            <v>0</v>
          </cell>
          <cell r="T4663" t="str">
            <v>Active</v>
          </cell>
          <cell r="U4663" t="str">
            <v>Masspay</v>
          </cell>
        </row>
        <row r="4664">
          <cell r="J4664" t="str">
            <v>HK-dee-swasdeeshop-11/2023</v>
          </cell>
          <cell r="K4664">
            <v>45267</v>
          </cell>
          <cell r="L4664" t="str">
            <v>Monthly Billing</v>
          </cell>
          <cell r="M4664">
            <v>2500</v>
          </cell>
          <cell r="N4664">
            <v>2500</v>
          </cell>
          <cell r="O4664"/>
          <cell r="P4664" t="str">
            <v>Nov/2023</v>
          </cell>
          <cell r="Q4664">
            <v>2500</v>
          </cell>
          <cell r="R4664">
            <v>785</v>
          </cell>
          <cell r="S4664">
            <v>0</v>
          </cell>
          <cell r="T4664" t="str">
            <v>Active</v>
          </cell>
          <cell r="U4664" t="str">
            <v>Masspay</v>
          </cell>
        </row>
        <row r="4665">
          <cell r="J4665" t="str">
            <v>HK-dee-swasdeeshop-12/2023</v>
          </cell>
          <cell r="K4665">
            <v>45299</v>
          </cell>
          <cell r="L4665" t="str">
            <v>Monthly Billing</v>
          </cell>
          <cell r="M4665">
            <v>2500</v>
          </cell>
          <cell r="N4665">
            <v>2500</v>
          </cell>
          <cell r="O4665"/>
          <cell r="P4665" t="str">
            <v>Dec/2023</v>
          </cell>
          <cell r="Q4665">
            <v>2500</v>
          </cell>
          <cell r="R4665">
            <v>753</v>
          </cell>
          <cell r="S4665">
            <v>0</v>
          </cell>
          <cell r="T4665" t="str">
            <v>Active</v>
          </cell>
          <cell r="U4665" t="str">
            <v>Masspay</v>
          </cell>
        </row>
        <row r="4666">
          <cell r="J4666" t="str">
            <v>HK-dee-swasdeeshop-01/2024</v>
          </cell>
          <cell r="K4666">
            <v>45329</v>
          </cell>
          <cell r="L4666" t="str">
            <v>Monthly Billing</v>
          </cell>
          <cell r="M4666">
            <v>2500</v>
          </cell>
          <cell r="N4666">
            <v>2500</v>
          </cell>
          <cell r="O4666"/>
          <cell r="P4666" t="str">
            <v>Jan/2024</v>
          </cell>
          <cell r="Q4666">
            <v>2500</v>
          </cell>
          <cell r="R4666">
            <v>723</v>
          </cell>
          <cell r="S4666">
            <v>0</v>
          </cell>
          <cell r="T4666" t="str">
            <v>Active</v>
          </cell>
          <cell r="U4666" t="str">
            <v>Masspay</v>
          </cell>
        </row>
        <row r="4667">
          <cell r="J4667" t="str">
            <v>HK-dee-swasdeeshop-02/2024</v>
          </cell>
          <cell r="K4667">
            <v>45358</v>
          </cell>
          <cell r="L4667" t="str">
            <v>Monthly Billing</v>
          </cell>
          <cell r="M4667">
            <v>2500</v>
          </cell>
          <cell r="N4667">
            <v>2500</v>
          </cell>
          <cell r="O4667"/>
          <cell r="P4667" t="str">
            <v>Feb/2024</v>
          </cell>
          <cell r="Q4667">
            <v>2500</v>
          </cell>
          <cell r="R4667">
            <v>694</v>
          </cell>
          <cell r="S4667">
            <v>0</v>
          </cell>
          <cell r="T4667" t="str">
            <v>Active</v>
          </cell>
          <cell r="U4667" t="str">
            <v>Masspay</v>
          </cell>
        </row>
        <row r="4668">
          <cell r="J4668" t="str">
            <v>HK-dee-swasdeeshop-03/2024</v>
          </cell>
          <cell r="K4668">
            <v>45390</v>
          </cell>
          <cell r="L4668" t="str">
            <v>Monthly Billing</v>
          </cell>
          <cell r="M4668">
            <v>3000</v>
          </cell>
          <cell r="N4668">
            <v>3000</v>
          </cell>
          <cell r="O4668"/>
          <cell r="P4668" t="str">
            <v>Mar/2024</v>
          </cell>
          <cell r="Q4668">
            <v>3000</v>
          </cell>
          <cell r="R4668">
            <v>662</v>
          </cell>
          <cell r="S4668">
            <v>0</v>
          </cell>
          <cell r="T4668" t="str">
            <v>Active</v>
          </cell>
          <cell r="U4668" t="str">
            <v>Masspay</v>
          </cell>
        </row>
        <row r="4669">
          <cell r="J4669" t="str">
            <v>HK-dee-swasdeeshop-04/2024</v>
          </cell>
          <cell r="K4669">
            <v>45419</v>
          </cell>
          <cell r="L4669" t="str">
            <v>Monthly Billing</v>
          </cell>
          <cell r="M4669">
            <v>3000</v>
          </cell>
          <cell r="N4669">
            <v>3000</v>
          </cell>
          <cell r="O4669"/>
          <cell r="P4669" t="str">
            <v>Apr/2024</v>
          </cell>
          <cell r="Q4669">
            <v>3000</v>
          </cell>
          <cell r="R4669">
            <v>633</v>
          </cell>
          <cell r="S4669">
            <v>0</v>
          </cell>
          <cell r="T4669" t="str">
            <v>Active</v>
          </cell>
          <cell r="U4669" t="str">
            <v>Masspay</v>
          </cell>
        </row>
        <row r="4670">
          <cell r="J4670" t="str">
            <v>HK-dee-swasdeeshop-05/2024</v>
          </cell>
          <cell r="K4670">
            <v>45450</v>
          </cell>
          <cell r="L4670" t="str">
            <v>Monthly Billing</v>
          </cell>
          <cell r="M4670">
            <v>3000</v>
          </cell>
          <cell r="N4670">
            <v>3000</v>
          </cell>
          <cell r="O4670"/>
          <cell r="P4670" t="str">
            <v>May/2024</v>
          </cell>
          <cell r="Q4670">
            <v>3000</v>
          </cell>
          <cell r="R4670">
            <v>602</v>
          </cell>
          <cell r="S4670">
            <v>0</v>
          </cell>
          <cell r="T4670" t="str">
            <v>Active</v>
          </cell>
          <cell r="U4670" t="str">
            <v>Masspay</v>
          </cell>
        </row>
        <row r="4671">
          <cell r="J4671" t="str">
            <v>HK-dee-swasdeeshop-06/2024</v>
          </cell>
          <cell r="K4671">
            <v>45481</v>
          </cell>
          <cell r="L4671" t="str">
            <v>Monthly Billing</v>
          </cell>
          <cell r="M4671">
            <v>3025</v>
          </cell>
          <cell r="N4671">
            <v>3025</v>
          </cell>
          <cell r="O4671"/>
          <cell r="P4671" t="str">
            <v>Jun/2024</v>
          </cell>
          <cell r="Q4671">
            <v>3025</v>
          </cell>
          <cell r="R4671">
            <v>571</v>
          </cell>
          <cell r="S4671">
            <v>0</v>
          </cell>
          <cell r="T4671" t="str">
            <v>Active</v>
          </cell>
          <cell r="U4671" t="str">
            <v>Masspay</v>
          </cell>
        </row>
        <row r="4672">
          <cell r="J4672" t="str">
            <v>HK-CN-dee-swasdeeshop-06-2024</v>
          </cell>
          <cell r="K4672">
            <v>45491</v>
          </cell>
          <cell r="L4672" t="str">
            <v>Credit Note</v>
          </cell>
          <cell r="M4672">
            <v>-25</v>
          </cell>
          <cell r="N4672">
            <v>-25</v>
          </cell>
          <cell r="O4672">
            <v>0</v>
          </cell>
          <cell r="P4672" t="str">
            <v>Jun/2024</v>
          </cell>
          <cell r="Q4672">
            <v>-25</v>
          </cell>
          <cell r="R4672">
            <v>561</v>
          </cell>
          <cell r="S4672">
            <v>0</v>
          </cell>
          <cell r="T4672" t="str">
            <v>Active</v>
          </cell>
          <cell r="U4672" t="str">
            <v>Masspay</v>
          </cell>
        </row>
        <row r="4673">
          <cell r="J4673" t="str">
            <v>HK-dee-swasdeeshop-07/2024</v>
          </cell>
          <cell r="K4673">
            <v>45511</v>
          </cell>
          <cell r="L4673" t="str">
            <v>Monthly Billing</v>
          </cell>
          <cell r="M4673">
            <v>3000</v>
          </cell>
          <cell r="N4673">
            <v>3000</v>
          </cell>
          <cell r="O4673"/>
          <cell r="P4673" t="str">
            <v>Jul/2024</v>
          </cell>
          <cell r="Q4673">
            <v>3000</v>
          </cell>
          <cell r="R4673">
            <v>541</v>
          </cell>
          <cell r="S4673">
            <v>0</v>
          </cell>
          <cell r="T4673" t="str">
            <v>Active</v>
          </cell>
          <cell r="U4673" t="str">
            <v>Masspay</v>
          </cell>
        </row>
        <row r="4674">
          <cell r="J4674" t="str">
            <v>HK-dee-swasdeeshop-08/2024</v>
          </cell>
          <cell r="K4674">
            <v>45542</v>
          </cell>
          <cell r="L4674" t="str">
            <v>Monthly Billing</v>
          </cell>
          <cell r="M4674">
            <v>3000</v>
          </cell>
          <cell r="N4674">
            <v>3000</v>
          </cell>
          <cell r="O4674"/>
          <cell r="P4674" t="str">
            <v>Aug/2024</v>
          </cell>
          <cell r="Q4674">
            <v>3000</v>
          </cell>
          <cell r="R4674">
            <v>510</v>
          </cell>
          <cell r="S4674">
            <v>0</v>
          </cell>
          <cell r="T4674" t="str">
            <v>Active</v>
          </cell>
          <cell r="U4674" t="str">
            <v>Masspay</v>
          </cell>
        </row>
        <row r="4675">
          <cell r="J4675" t="str">
            <v>HK-dee-swasdeeshop-09/2024</v>
          </cell>
          <cell r="K4675">
            <v>45572</v>
          </cell>
          <cell r="L4675" t="str">
            <v>Monthly Billing</v>
          </cell>
          <cell r="M4675">
            <v>3000</v>
          </cell>
          <cell r="N4675">
            <v>0</v>
          </cell>
          <cell r="O4675">
            <v>0</v>
          </cell>
          <cell r="P4675" t="str">
            <v>Sep/2024</v>
          </cell>
          <cell r="Q4675">
            <v>3000</v>
          </cell>
          <cell r="R4675">
            <v>480</v>
          </cell>
          <cell r="S4675">
            <v>0</v>
          </cell>
          <cell r="T4675" t="str">
            <v>Active</v>
          </cell>
          <cell r="U4675" t="str">
            <v>Masspay</v>
          </cell>
        </row>
        <row r="4676">
          <cell r="J4676" t="str">
            <v>HK-dee-swasdeeshop-10/2024</v>
          </cell>
          <cell r="K4676">
            <v>45608</v>
          </cell>
          <cell r="L4676" t="str">
            <v>Monthly Billing</v>
          </cell>
          <cell r="M4676">
            <v>3000</v>
          </cell>
          <cell r="N4676">
            <v>3000</v>
          </cell>
          <cell r="O4676"/>
          <cell r="P4676" t="str">
            <v>Oct/2024</v>
          </cell>
          <cell r="Q4676">
            <v>3000</v>
          </cell>
          <cell r="R4676">
            <v>444</v>
          </cell>
          <cell r="S4676">
            <v>0</v>
          </cell>
          <cell r="T4676" t="str">
            <v>Active</v>
          </cell>
          <cell r="U4676" t="str">
            <v>Masspay</v>
          </cell>
        </row>
        <row r="4677">
          <cell r="J4677" t="str">
            <v>HK-dee-swasdeeshop-11/2024</v>
          </cell>
          <cell r="K4677">
            <v>45633</v>
          </cell>
          <cell r="L4677" t="str">
            <v>Monthly Billing</v>
          </cell>
          <cell r="M4677">
            <v>3000</v>
          </cell>
          <cell r="N4677">
            <v>3000</v>
          </cell>
          <cell r="O4677"/>
          <cell r="P4677" t="str">
            <v>Nov/2024</v>
          </cell>
          <cell r="Q4677">
            <v>0</v>
          </cell>
          <cell r="R4677">
            <v>419</v>
          </cell>
          <cell r="S4677">
            <v>0</v>
          </cell>
          <cell r="T4677" t="str">
            <v>Active</v>
          </cell>
          <cell r="U4677" t="str">
            <v>Masspay</v>
          </cell>
        </row>
        <row r="4678">
          <cell r="J4678" t="str">
            <v>HK-dee-swasdeeshop-12/2024</v>
          </cell>
          <cell r="K4678">
            <v>45667</v>
          </cell>
          <cell r="L4678" t="str">
            <v>Monthly Billing</v>
          </cell>
          <cell r="M4678">
            <v>3000</v>
          </cell>
          <cell r="N4678">
            <v>3000</v>
          </cell>
          <cell r="O4678"/>
          <cell r="P4678" t="str">
            <v>Dec/2024</v>
          </cell>
          <cell r="Q4678">
            <v>3000</v>
          </cell>
          <cell r="R4678">
            <v>385</v>
          </cell>
          <cell r="S4678">
            <v>0</v>
          </cell>
          <cell r="T4678" t="str">
            <v>Active</v>
          </cell>
          <cell r="U4678" t="str">
            <v>Masspay</v>
          </cell>
        </row>
        <row r="4679">
          <cell r="J4679" t="str">
            <v>HK-dee-swasdeeshop-01/2025</v>
          </cell>
          <cell r="K4679">
            <v>45695</v>
          </cell>
          <cell r="L4679" t="str">
            <v>Monthly Billing</v>
          </cell>
          <cell r="M4679">
            <v>3000</v>
          </cell>
          <cell r="N4679">
            <v>3000</v>
          </cell>
          <cell r="O4679"/>
          <cell r="P4679" t="str">
            <v>Jan/2025</v>
          </cell>
          <cell r="Q4679">
            <v>3000</v>
          </cell>
          <cell r="R4679">
            <v>357</v>
          </cell>
          <cell r="S4679">
            <v>0</v>
          </cell>
          <cell r="T4679" t="str">
            <v>Active</v>
          </cell>
          <cell r="U4679" t="str">
            <v>Masspay</v>
          </cell>
        </row>
        <row r="4680">
          <cell r="J4680" t="str">
            <v>HK-dee-swasdeeshop-02/2025</v>
          </cell>
          <cell r="K4680">
            <v>45723</v>
          </cell>
          <cell r="L4680" t="str">
            <v>Monthly Billing</v>
          </cell>
          <cell r="M4680">
            <v>3000</v>
          </cell>
          <cell r="N4680">
            <v>3000</v>
          </cell>
          <cell r="O4680"/>
          <cell r="P4680" t="str">
            <v>Feb/2025</v>
          </cell>
          <cell r="Q4680">
            <v>3000</v>
          </cell>
          <cell r="R4680">
            <v>329</v>
          </cell>
          <cell r="S4680">
            <v>0</v>
          </cell>
          <cell r="T4680" t="str">
            <v>Active</v>
          </cell>
          <cell r="U4680" t="str">
            <v>Masspay</v>
          </cell>
        </row>
        <row r="4681">
          <cell r="J4681" t="str">
            <v>HK-dee-swasdeeshop-03/2025</v>
          </cell>
          <cell r="K4681">
            <v>45754</v>
          </cell>
          <cell r="L4681" t="str">
            <v>Monthly Billing</v>
          </cell>
          <cell r="M4681">
            <v>3000</v>
          </cell>
          <cell r="N4681">
            <v>3000</v>
          </cell>
          <cell r="O4681"/>
          <cell r="P4681" t="str">
            <v>Mar/2025</v>
          </cell>
          <cell r="Q4681">
            <v>3000</v>
          </cell>
          <cell r="R4681">
            <v>298</v>
          </cell>
          <cell r="S4681">
            <v>0</v>
          </cell>
          <cell r="T4681" t="str">
            <v>Active</v>
          </cell>
          <cell r="U4681" t="str">
            <v>Masspay</v>
          </cell>
        </row>
        <row r="4682">
          <cell r="J4682" t="str">
            <v>HK-dee-swasdeeshop-04/2025</v>
          </cell>
          <cell r="K4682">
            <v>45784</v>
          </cell>
          <cell r="L4682" t="str">
            <v>Monthly Billing</v>
          </cell>
          <cell r="M4682">
            <v>3000</v>
          </cell>
          <cell r="N4682">
            <v>0</v>
          </cell>
          <cell r="O4682">
            <v>0</v>
          </cell>
          <cell r="P4682" t="str">
            <v>Apr/2025</v>
          </cell>
          <cell r="Q4682">
            <v>3000</v>
          </cell>
          <cell r="R4682">
            <v>268</v>
          </cell>
          <cell r="S4682">
            <v>0</v>
          </cell>
          <cell r="T4682" t="str">
            <v>Active</v>
          </cell>
          <cell r="U4682" t="str">
            <v>Masspay</v>
          </cell>
        </row>
        <row r="4683">
          <cell r="J4683" t="str">
            <v>HK-dee-swasdeeshop-05/2025</v>
          </cell>
          <cell r="K4683">
            <v>45815</v>
          </cell>
          <cell r="L4683" t="str">
            <v>Monthly Billing</v>
          </cell>
          <cell r="M4683">
            <v>3000</v>
          </cell>
          <cell r="N4683">
            <v>3000</v>
          </cell>
          <cell r="O4683"/>
          <cell r="P4683" t="str">
            <v>May/2025</v>
          </cell>
          <cell r="Q4683">
            <v>3000</v>
          </cell>
          <cell r="R4683">
            <v>237</v>
          </cell>
          <cell r="S4683">
            <v>0</v>
          </cell>
          <cell r="T4683" t="str">
            <v>Active</v>
          </cell>
          <cell r="U4683" t="str">
            <v>Masspay</v>
          </cell>
        </row>
        <row r="4684">
          <cell r="J4684" t="str">
            <v>HK-dee-swasdeeshop-06/2025</v>
          </cell>
          <cell r="K4684">
            <v>45845</v>
          </cell>
          <cell r="L4684" t="str">
            <v>Monthly Billing</v>
          </cell>
          <cell r="M4684">
            <v>3000</v>
          </cell>
          <cell r="N4684">
            <v>3000</v>
          </cell>
          <cell r="O4684">
            <v>0</v>
          </cell>
          <cell r="P4684" t="str">
            <v>Jun/2025</v>
          </cell>
          <cell r="Q4684">
            <v>3000</v>
          </cell>
          <cell r="R4684">
            <v>207</v>
          </cell>
          <cell r="S4684">
            <v>0</v>
          </cell>
          <cell r="T4684" t="str">
            <v>Active</v>
          </cell>
          <cell r="U4684" t="str">
            <v>Masspay</v>
          </cell>
        </row>
        <row r="4685">
          <cell r="J4685" t="str">
            <v>HK-dee-swasdeeshop-07/2025</v>
          </cell>
          <cell r="K4685">
            <v>45876</v>
          </cell>
          <cell r="L4685" t="str">
            <v>Monthly Billing</v>
          </cell>
          <cell r="M4685">
            <v>3070</v>
          </cell>
          <cell r="N4685">
            <v>3070</v>
          </cell>
          <cell r="O4685">
            <v>0</v>
          </cell>
          <cell r="P4685" t="str">
            <v>Jul/2025</v>
          </cell>
          <cell r="Q4685">
            <v>3070</v>
          </cell>
          <cell r="R4685">
            <v>176</v>
          </cell>
          <cell r="S4685">
            <v>0</v>
          </cell>
          <cell r="T4685" t="str">
            <v>Active</v>
          </cell>
          <cell r="U4685" t="str">
            <v>Masspay</v>
          </cell>
        </row>
        <row r="4686">
          <cell r="J4686" t="str">
            <v>HK-dee-swasdeeshop-08/2025</v>
          </cell>
          <cell r="K4686">
            <v>45908</v>
          </cell>
          <cell r="L4686" t="str">
            <v>Monthly Billing</v>
          </cell>
          <cell r="M4686">
            <v>3000</v>
          </cell>
          <cell r="N4686">
            <v>3000</v>
          </cell>
          <cell r="O4686">
            <v>0</v>
          </cell>
          <cell r="P4686" t="str">
            <v>Aug/2025</v>
          </cell>
          <cell r="Q4686">
            <v>3000</v>
          </cell>
          <cell r="R4686">
            <v>144</v>
          </cell>
          <cell r="S4686">
            <v>0</v>
          </cell>
          <cell r="T4686" t="str">
            <v>Active</v>
          </cell>
          <cell r="U4686" t="str">
            <v>Masspay</v>
          </cell>
        </row>
        <row r="4687">
          <cell r="J4687" t="str">
            <v>HK-dee-swasdeeshop-09/2025</v>
          </cell>
          <cell r="K4687">
            <v>45937</v>
          </cell>
          <cell r="L4687" t="str">
            <v>Monthly Billing</v>
          </cell>
          <cell r="M4687">
            <v>3000</v>
          </cell>
          <cell r="N4687">
            <v>3000</v>
          </cell>
          <cell r="O4687">
            <v>0</v>
          </cell>
          <cell r="P4687" t="str">
            <v>Sep/2025</v>
          </cell>
          <cell r="Q4687">
            <v>3000</v>
          </cell>
          <cell r="R4687">
            <v>115</v>
          </cell>
          <cell r="S4687">
            <v>0</v>
          </cell>
          <cell r="T4687" t="str">
            <v>Active</v>
          </cell>
          <cell r="U4687" t="str">
            <v>Masspay</v>
          </cell>
        </row>
        <row r="4688">
          <cell r="J4688" t="str">
            <v>HK-dee-swasdeeshop-10/2025</v>
          </cell>
          <cell r="K4688">
            <v>45968</v>
          </cell>
          <cell r="L4688" t="str">
            <v>Monthly Billing</v>
          </cell>
          <cell r="M4688">
            <v>3000</v>
          </cell>
          <cell r="N4688">
            <v>3000</v>
          </cell>
          <cell r="O4688">
            <v>0</v>
          </cell>
          <cell r="P4688" t="str">
            <v>Oct/2025</v>
          </cell>
          <cell r="Q4688">
            <v>3000</v>
          </cell>
          <cell r="R4688">
            <v>84</v>
          </cell>
          <cell r="S4688">
            <v>0</v>
          </cell>
          <cell r="T4688" t="str">
            <v>Active</v>
          </cell>
          <cell r="U4688" t="str">
            <v>Masspay</v>
          </cell>
        </row>
        <row r="4689">
          <cell r="J4689" t="str">
            <v>HK-dee-swasdeeshop-11/2025</v>
          </cell>
          <cell r="K4689">
            <v>46007</v>
          </cell>
          <cell r="L4689" t="str">
            <v>Monthly Billing</v>
          </cell>
          <cell r="M4689">
            <v>3220</v>
          </cell>
          <cell r="N4689">
            <v>3220</v>
          </cell>
          <cell r="O4689">
            <v>0</v>
          </cell>
          <cell r="P4689" t="str">
            <v>Nov-2025</v>
          </cell>
          <cell r="Q4689">
            <v>3220</v>
          </cell>
          <cell r="R4689">
            <v>45</v>
          </cell>
          <cell r="S4689">
            <v>0</v>
          </cell>
          <cell r="T4689" t="str">
            <v>Active</v>
          </cell>
          <cell r="U4689" t="str">
            <v>Masspay</v>
          </cell>
        </row>
        <row r="4690">
          <cell r="J4690" t="str">
            <v>HK-dee-swasdeeshop-12/2025</v>
          </cell>
          <cell r="K4690">
            <v>46034</v>
          </cell>
          <cell r="L4690" t="str">
            <v>Monthly Billing</v>
          </cell>
          <cell r="M4690">
            <v>3560</v>
          </cell>
          <cell r="N4690">
            <v>3560</v>
          </cell>
          <cell r="O4690">
            <v>0</v>
          </cell>
          <cell r="P4690" t="str">
            <v>Dec/2025</v>
          </cell>
          <cell r="Q4690">
            <v>3560</v>
          </cell>
          <cell r="R4690">
            <v>18</v>
          </cell>
          <cell r="S4690">
            <v>0</v>
          </cell>
          <cell r="T4690" t="str">
            <v>Active</v>
          </cell>
          <cell r="U4690" t="str">
            <v>Masspay</v>
          </cell>
        </row>
        <row r="4691">
          <cell r="J4691" t="str">
            <v>SG-Sbi Cosmoney-11/2022</v>
          </cell>
          <cell r="K4691">
            <v>44908</v>
          </cell>
          <cell r="L4691" t="str">
            <v>Monthly Billing</v>
          </cell>
          <cell r="M4691">
            <v>2000</v>
          </cell>
          <cell r="N4691">
            <v>2000</v>
          </cell>
          <cell r="O4691"/>
          <cell r="P4691" t="str">
            <v>Nov/2022</v>
          </cell>
          <cell r="Q4691">
            <v>2000</v>
          </cell>
          <cell r="R4691">
            <v>1144</v>
          </cell>
          <cell r="S4691">
            <v>0</v>
          </cell>
          <cell r="T4691" t="str">
            <v>Active</v>
          </cell>
          <cell r="U4691" t="str">
            <v>Masspay</v>
          </cell>
        </row>
        <row r="4692">
          <cell r="J4692" t="str">
            <v>SG-Sbi Cosmoney-12/2022</v>
          </cell>
          <cell r="K4692">
            <v>44933</v>
          </cell>
          <cell r="L4692" t="str">
            <v>Monthly Billing</v>
          </cell>
          <cell r="M4692">
            <v>2000</v>
          </cell>
          <cell r="N4692">
            <v>2000</v>
          </cell>
          <cell r="O4692"/>
          <cell r="P4692" t="str">
            <v>Dec/2022</v>
          </cell>
          <cell r="Q4692">
            <v>2000</v>
          </cell>
          <cell r="R4692">
            <v>1119</v>
          </cell>
          <cell r="S4692">
            <v>0</v>
          </cell>
          <cell r="T4692" t="str">
            <v>Active</v>
          </cell>
          <cell r="U4692" t="str">
            <v>Masspay</v>
          </cell>
        </row>
        <row r="4693">
          <cell r="J4693" t="str">
            <v>SG-Sbi Cosmoney-01/2023</v>
          </cell>
          <cell r="K4693">
            <v>44964</v>
          </cell>
          <cell r="L4693" t="str">
            <v>Monthly Billing</v>
          </cell>
          <cell r="M4693">
            <v>3500</v>
          </cell>
          <cell r="N4693">
            <v>3500</v>
          </cell>
          <cell r="O4693"/>
          <cell r="P4693" t="str">
            <v>Jan/2023</v>
          </cell>
          <cell r="Q4693">
            <v>3500</v>
          </cell>
          <cell r="R4693">
            <v>1088</v>
          </cell>
          <cell r="S4693">
            <v>0</v>
          </cell>
          <cell r="T4693" t="str">
            <v>Active</v>
          </cell>
          <cell r="U4693" t="str">
            <v>Masspay</v>
          </cell>
        </row>
        <row r="4694">
          <cell r="J4694" t="str">
            <v>SG-Sbi Cosmoney-02/2023</v>
          </cell>
          <cell r="K4694">
            <v>44992</v>
          </cell>
          <cell r="L4694" t="str">
            <v>Monthly Billing</v>
          </cell>
          <cell r="M4694">
            <v>3500</v>
          </cell>
          <cell r="N4694">
            <v>3500</v>
          </cell>
          <cell r="O4694"/>
          <cell r="P4694" t="str">
            <v>Feb/2023</v>
          </cell>
          <cell r="Q4694">
            <v>3500</v>
          </cell>
          <cell r="R4694">
            <v>1060</v>
          </cell>
          <cell r="S4694">
            <v>0</v>
          </cell>
          <cell r="T4694" t="str">
            <v>Active</v>
          </cell>
          <cell r="U4694" t="str">
            <v>Masspay</v>
          </cell>
        </row>
        <row r="4695">
          <cell r="J4695" t="str">
            <v>SG-Sbi Cosmoney-03/2023</v>
          </cell>
          <cell r="K4695">
            <v>45023</v>
          </cell>
          <cell r="L4695" t="str">
            <v>Monthly Billing</v>
          </cell>
          <cell r="M4695">
            <v>3500</v>
          </cell>
          <cell r="N4695">
            <v>3500</v>
          </cell>
          <cell r="O4695"/>
          <cell r="P4695" t="str">
            <v>Mar/2023</v>
          </cell>
          <cell r="Q4695">
            <v>3500</v>
          </cell>
          <cell r="R4695">
            <v>1029</v>
          </cell>
          <cell r="S4695">
            <v>0</v>
          </cell>
          <cell r="T4695" t="str">
            <v>Active</v>
          </cell>
          <cell r="U4695" t="str">
            <v>Masspay</v>
          </cell>
        </row>
        <row r="4696">
          <cell r="J4696" t="str">
            <v>SG-Sbi Cosmoney-04/2023</v>
          </cell>
          <cell r="K4696">
            <v>45054</v>
          </cell>
          <cell r="L4696" t="str">
            <v>Monthly Billing</v>
          </cell>
          <cell r="M4696">
            <v>3500</v>
          </cell>
          <cell r="N4696">
            <v>3500</v>
          </cell>
          <cell r="O4696"/>
          <cell r="P4696" t="str">
            <v>Apr/2023</v>
          </cell>
          <cell r="Q4696">
            <v>3500</v>
          </cell>
          <cell r="R4696">
            <v>998</v>
          </cell>
          <cell r="S4696">
            <v>0</v>
          </cell>
          <cell r="T4696" t="str">
            <v>Active</v>
          </cell>
          <cell r="U4696" t="str">
            <v>Masspay</v>
          </cell>
        </row>
        <row r="4697">
          <cell r="J4697" t="str">
            <v>SG-Sbi Cosmoney-05/2023</v>
          </cell>
          <cell r="K4697">
            <v>45084</v>
          </cell>
          <cell r="L4697" t="str">
            <v>Monthly Billing</v>
          </cell>
          <cell r="M4697">
            <v>3500</v>
          </cell>
          <cell r="N4697">
            <v>3500</v>
          </cell>
          <cell r="O4697"/>
          <cell r="P4697" t="str">
            <v>May/2023</v>
          </cell>
          <cell r="Q4697">
            <v>3500</v>
          </cell>
          <cell r="R4697">
            <v>968</v>
          </cell>
          <cell r="S4697">
            <v>0</v>
          </cell>
          <cell r="T4697" t="str">
            <v>Active</v>
          </cell>
          <cell r="U4697" t="str">
            <v>Masspay</v>
          </cell>
        </row>
        <row r="4698">
          <cell r="J4698" t="str">
            <v>SG-Sbi Cosmoney-06/2023</v>
          </cell>
          <cell r="K4698">
            <v>45114</v>
          </cell>
          <cell r="L4698" t="str">
            <v>Monthly Billing</v>
          </cell>
          <cell r="M4698">
            <v>3500</v>
          </cell>
          <cell r="N4698">
            <v>3500</v>
          </cell>
          <cell r="O4698"/>
          <cell r="P4698" t="str">
            <v>Jun/2023</v>
          </cell>
          <cell r="Q4698">
            <v>3500</v>
          </cell>
          <cell r="R4698">
            <v>938</v>
          </cell>
          <cell r="S4698">
            <v>0</v>
          </cell>
          <cell r="T4698" t="str">
            <v>Active</v>
          </cell>
          <cell r="U4698" t="str">
            <v>Masspay</v>
          </cell>
        </row>
        <row r="4699">
          <cell r="J4699" t="str">
            <v>SG-Sbi Cosmoney-07/2023</v>
          </cell>
          <cell r="K4699">
            <v>45145</v>
          </cell>
          <cell r="L4699" t="str">
            <v>Monthly Billing</v>
          </cell>
          <cell r="M4699">
            <v>3500</v>
          </cell>
          <cell r="N4699">
            <v>3500</v>
          </cell>
          <cell r="O4699"/>
          <cell r="P4699" t="str">
            <v>Jul/2023</v>
          </cell>
          <cell r="Q4699">
            <v>3500</v>
          </cell>
          <cell r="R4699">
            <v>907</v>
          </cell>
          <cell r="S4699">
            <v>0</v>
          </cell>
          <cell r="T4699" t="str">
            <v>Active</v>
          </cell>
          <cell r="U4699" t="str">
            <v>Masspay</v>
          </cell>
        </row>
        <row r="4700">
          <cell r="J4700" t="str">
            <v>SG -Sbi Cosmoney-08/2023</v>
          </cell>
          <cell r="K4700">
            <v>45176</v>
          </cell>
          <cell r="L4700" t="str">
            <v>Monthly Billing</v>
          </cell>
          <cell r="M4700">
            <v>3500</v>
          </cell>
          <cell r="N4700">
            <v>3500</v>
          </cell>
          <cell r="O4700"/>
          <cell r="P4700" t="str">
            <v>Aug/2023</v>
          </cell>
          <cell r="Q4700">
            <v>3500</v>
          </cell>
          <cell r="R4700">
            <v>876</v>
          </cell>
          <cell r="S4700">
            <v>0</v>
          </cell>
          <cell r="T4700" t="str">
            <v>Active</v>
          </cell>
          <cell r="U4700" t="str">
            <v>Masspay</v>
          </cell>
        </row>
        <row r="4701">
          <cell r="J4701" t="str">
            <v>SG -Sbi Cosmoney-09/2023</v>
          </cell>
          <cell r="K4701">
            <v>45183</v>
          </cell>
          <cell r="L4701" t="str">
            <v>Monthly Billing</v>
          </cell>
          <cell r="M4701">
            <v>3500</v>
          </cell>
          <cell r="N4701">
            <v>3500</v>
          </cell>
          <cell r="O4701"/>
          <cell r="P4701" t="str">
            <v>Sep/2023</v>
          </cell>
          <cell r="Q4701">
            <v>3500</v>
          </cell>
          <cell r="R4701">
            <v>869</v>
          </cell>
          <cell r="S4701">
            <v>0</v>
          </cell>
          <cell r="T4701" t="str">
            <v>Active</v>
          </cell>
          <cell r="U4701" t="str">
            <v>Masspay</v>
          </cell>
        </row>
        <row r="4702">
          <cell r="J4702" t="str">
            <v>SG -Sbi Cosmoney-10/2023</v>
          </cell>
          <cell r="K4702">
            <v>45183</v>
          </cell>
          <cell r="L4702" t="str">
            <v>Monthly Billing</v>
          </cell>
          <cell r="M4702">
            <v>3500</v>
          </cell>
          <cell r="N4702">
            <v>3500</v>
          </cell>
          <cell r="O4702"/>
          <cell r="P4702" t="str">
            <v>Oct/2023</v>
          </cell>
          <cell r="Q4702">
            <v>3500</v>
          </cell>
          <cell r="R4702">
            <v>869</v>
          </cell>
          <cell r="S4702">
            <v>0</v>
          </cell>
          <cell r="T4702" t="str">
            <v>Active</v>
          </cell>
          <cell r="U4702" t="str">
            <v>Masspay</v>
          </cell>
        </row>
        <row r="4703">
          <cell r="J4703" t="str">
            <v>SG -sbm bank outward-01/2022</v>
          </cell>
          <cell r="K4703">
            <v>44568</v>
          </cell>
          <cell r="L4703" t="str">
            <v>Monthly Billing</v>
          </cell>
          <cell r="M4703">
            <v>-22345.200000000001</v>
          </cell>
          <cell r="N4703">
            <v>-22345.200000000001</v>
          </cell>
          <cell r="O4703"/>
          <cell r="P4703" t="str">
            <v>Jan/2022</v>
          </cell>
          <cell r="Q4703">
            <v>-22345.200000000001</v>
          </cell>
          <cell r="R4703">
            <v>1484</v>
          </cell>
          <cell r="S4703">
            <v>0</v>
          </cell>
          <cell r="T4703" t="str">
            <v>Active</v>
          </cell>
          <cell r="U4703" t="str">
            <v>Masspay</v>
          </cell>
        </row>
        <row r="4704">
          <cell r="J4704" t="str">
            <v>SG-sbm bank outward-CR-09/2022</v>
          </cell>
          <cell r="K4704">
            <v>44811</v>
          </cell>
          <cell r="L4704" t="str">
            <v>Monthly Billing</v>
          </cell>
          <cell r="M4704">
            <v>-3133.8</v>
          </cell>
          <cell r="N4704">
            <v>-3133.8</v>
          </cell>
          <cell r="O4704"/>
          <cell r="P4704" t="str">
            <v>Sep/2022</v>
          </cell>
          <cell r="Q4704">
            <v>-3133.8</v>
          </cell>
          <cell r="R4704">
            <v>1241</v>
          </cell>
          <cell r="S4704">
            <v>0</v>
          </cell>
          <cell r="T4704" t="str">
            <v>Active</v>
          </cell>
          <cell r="U4704" t="str">
            <v>Masspay</v>
          </cell>
        </row>
        <row r="4705">
          <cell r="J4705" t="str">
            <v>SG-Sbm-09/2022</v>
          </cell>
          <cell r="K4705">
            <v>44811</v>
          </cell>
          <cell r="L4705" t="str">
            <v>Monthly Billing</v>
          </cell>
          <cell r="M4705">
            <v>5622.5</v>
          </cell>
          <cell r="N4705">
            <v>5622.5</v>
          </cell>
          <cell r="O4705"/>
          <cell r="P4705" t="str">
            <v>Sep/2022</v>
          </cell>
          <cell r="Q4705">
            <v>5622.5</v>
          </cell>
          <cell r="R4705">
            <v>1241</v>
          </cell>
          <cell r="S4705">
            <v>0</v>
          </cell>
          <cell r="T4705" t="str">
            <v>Active</v>
          </cell>
          <cell r="U4705" t="str">
            <v>Masspay</v>
          </cell>
        </row>
        <row r="4706">
          <cell r="J4706" t="str">
            <v>SG-sbm bank outward-CR-10/2022</v>
          </cell>
          <cell r="K4706">
            <v>44841</v>
          </cell>
          <cell r="L4706" t="str">
            <v>Monthly Billing</v>
          </cell>
          <cell r="M4706">
            <v>-2248.1999999999998</v>
          </cell>
          <cell r="N4706">
            <v>-2248.1999999999998</v>
          </cell>
          <cell r="O4706"/>
          <cell r="P4706" t="str">
            <v>Oct/2022</v>
          </cell>
          <cell r="Q4706">
            <v>-2248.1999999999998</v>
          </cell>
          <cell r="R4706">
            <v>1211</v>
          </cell>
          <cell r="S4706">
            <v>0</v>
          </cell>
          <cell r="T4706" t="str">
            <v>Active</v>
          </cell>
          <cell r="U4706" t="str">
            <v>Masspay</v>
          </cell>
        </row>
        <row r="4707">
          <cell r="J4707" t="str">
            <v>SG-Sbm-10/2022</v>
          </cell>
          <cell r="K4707">
            <v>44841</v>
          </cell>
          <cell r="L4707" t="str">
            <v>Monthly Billing</v>
          </cell>
          <cell r="M4707">
            <v>3864.5</v>
          </cell>
          <cell r="N4707">
            <v>3864.5</v>
          </cell>
          <cell r="O4707"/>
          <cell r="P4707" t="str">
            <v>Oct/2022</v>
          </cell>
          <cell r="Q4707">
            <v>3864.5</v>
          </cell>
          <cell r="R4707">
            <v>1211</v>
          </cell>
          <cell r="S4707">
            <v>0</v>
          </cell>
          <cell r="T4707" t="str">
            <v>Active</v>
          </cell>
          <cell r="U4707" t="str">
            <v>Masspay</v>
          </cell>
        </row>
        <row r="4708">
          <cell r="J4708" t="str">
            <v>SG-sbm bank outward-11/2022</v>
          </cell>
          <cell r="K4708">
            <v>44907</v>
          </cell>
          <cell r="L4708" t="str">
            <v>Monthly Billing</v>
          </cell>
          <cell r="M4708">
            <v>4778.5</v>
          </cell>
          <cell r="N4708">
            <v>8883.5</v>
          </cell>
          <cell r="O4708"/>
          <cell r="P4708" t="str">
            <v>Nov/2022</v>
          </cell>
          <cell r="Q4708">
            <v>4778.5</v>
          </cell>
          <cell r="R4708">
            <v>1145</v>
          </cell>
          <cell r="S4708">
            <v>0</v>
          </cell>
          <cell r="T4708" t="str">
            <v>Active</v>
          </cell>
          <cell r="U4708" t="str">
            <v>Masspay</v>
          </cell>
        </row>
        <row r="4709">
          <cell r="J4709" t="str">
            <v>SG-sbm bank outward-CR-11/2022</v>
          </cell>
          <cell r="K4709">
            <v>44902</v>
          </cell>
          <cell r="L4709" t="str">
            <v>Monthly Billing</v>
          </cell>
          <cell r="M4709">
            <v>-2465</v>
          </cell>
          <cell r="N4709">
            <v>-2465</v>
          </cell>
          <cell r="O4709"/>
          <cell r="P4709" t="str">
            <v>Nov/2022</v>
          </cell>
          <cell r="Q4709">
            <v>-2465</v>
          </cell>
          <cell r="R4709">
            <v>1150</v>
          </cell>
          <cell r="S4709">
            <v>0</v>
          </cell>
          <cell r="T4709" t="str">
            <v>Active</v>
          </cell>
          <cell r="U4709" t="str">
            <v>Masspay</v>
          </cell>
        </row>
        <row r="4710">
          <cell r="J4710" t="str">
            <v>SG-sbm bank outward-12/2022</v>
          </cell>
          <cell r="K4710">
            <v>44943</v>
          </cell>
          <cell r="L4710" t="str">
            <v>Monthly Billing</v>
          </cell>
          <cell r="M4710">
            <v>4322.5</v>
          </cell>
          <cell r="N4710">
            <v>10741</v>
          </cell>
          <cell r="O4710"/>
          <cell r="P4710" t="str">
            <v>Dec/2022</v>
          </cell>
          <cell r="Q4710">
            <v>4322.5</v>
          </cell>
          <cell r="R4710">
            <v>1109</v>
          </cell>
          <cell r="S4710">
            <v>0</v>
          </cell>
          <cell r="T4710" t="str">
            <v>Active</v>
          </cell>
          <cell r="U4710" t="str">
            <v>Masspay</v>
          </cell>
        </row>
        <row r="4711">
          <cell r="J4711" t="str">
            <v>SG-sbm bank outward-CR-12/2022</v>
          </cell>
          <cell r="K4711"/>
          <cell r="L4711" t="str">
            <v>Monthly Billing</v>
          </cell>
          <cell r="M4711">
            <v>-2255</v>
          </cell>
          <cell r="N4711">
            <v>-2255</v>
          </cell>
          <cell r="O4711"/>
          <cell r="P4711" t="str">
            <v>Dec/2022</v>
          </cell>
          <cell r="Q4711">
            <v>-2255</v>
          </cell>
          <cell r="R4711"/>
          <cell r="S4711">
            <v>0</v>
          </cell>
          <cell r="T4711" t="str">
            <v>Active</v>
          </cell>
          <cell r="U4711" t="str">
            <v>Masspay</v>
          </cell>
        </row>
        <row r="4712">
          <cell r="J4712" t="str">
            <v>SG-sbm bank outward-01/2023</v>
          </cell>
          <cell r="K4712">
            <v>44964</v>
          </cell>
          <cell r="L4712" t="str">
            <v>Monthly Billing</v>
          </cell>
          <cell r="M4712">
            <v>1456.5</v>
          </cell>
          <cell r="N4712">
            <v>9942.5</v>
          </cell>
          <cell r="O4712"/>
          <cell r="P4712" t="str">
            <v>Jan/2023</v>
          </cell>
          <cell r="Q4712">
            <v>1456.5</v>
          </cell>
          <cell r="R4712">
            <v>1088</v>
          </cell>
          <cell r="S4712">
            <v>0</v>
          </cell>
          <cell r="T4712" t="str">
            <v>Active</v>
          </cell>
          <cell r="U4712" t="str">
            <v>Masspay</v>
          </cell>
        </row>
        <row r="4713">
          <cell r="J4713" t="str">
            <v>SG-sbm bank outward-CR-01/2023</v>
          </cell>
          <cell r="K4713"/>
          <cell r="L4713" t="str">
            <v>Monthly Billing</v>
          </cell>
          <cell r="M4713">
            <v>-830</v>
          </cell>
          <cell r="N4713">
            <v>-830</v>
          </cell>
          <cell r="O4713"/>
          <cell r="P4713" t="str">
            <v>Jan/2023</v>
          </cell>
          <cell r="Q4713">
            <v>-830</v>
          </cell>
          <cell r="R4713"/>
          <cell r="S4713">
            <v>0</v>
          </cell>
          <cell r="T4713" t="str">
            <v>Active</v>
          </cell>
          <cell r="U4713" t="str">
            <v>Masspay</v>
          </cell>
        </row>
        <row r="4714">
          <cell r="J4714" t="str">
            <v>SG-Sentbe-11/2022</v>
          </cell>
          <cell r="K4714">
            <v>44908</v>
          </cell>
          <cell r="L4714" t="str">
            <v>Monthly Billing</v>
          </cell>
          <cell r="M4714">
            <v>8002.5</v>
          </cell>
          <cell r="N4714">
            <v>8002.5</v>
          </cell>
          <cell r="O4714"/>
          <cell r="P4714" t="str">
            <v>Nov/2022</v>
          </cell>
          <cell r="Q4714">
            <v>8002.5</v>
          </cell>
          <cell r="R4714">
            <v>1144</v>
          </cell>
          <cell r="S4714">
            <v>0</v>
          </cell>
          <cell r="T4714" t="str">
            <v>Active</v>
          </cell>
          <cell r="U4714" t="str">
            <v>Masspay</v>
          </cell>
        </row>
        <row r="4715">
          <cell r="J4715" t="str">
            <v>SG-Sentbe-12/2022</v>
          </cell>
          <cell r="K4715">
            <v>44937</v>
          </cell>
          <cell r="L4715" t="str">
            <v>Monthly Billing</v>
          </cell>
          <cell r="M4715">
            <v>3656</v>
          </cell>
          <cell r="N4715">
            <v>3656</v>
          </cell>
          <cell r="O4715"/>
          <cell r="P4715" t="str">
            <v>Dec/2022</v>
          </cell>
          <cell r="Q4715">
            <v>3656</v>
          </cell>
          <cell r="R4715">
            <v>1115</v>
          </cell>
          <cell r="S4715">
            <v>0</v>
          </cell>
          <cell r="T4715" t="str">
            <v>Active</v>
          </cell>
          <cell r="U4715" t="str">
            <v>Masspay</v>
          </cell>
        </row>
        <row r="4716">
          <cell r="J4716" t="str">
            <v>SG-Sentbe-01/2023</v>
          </cell>
          <cell r="K4716">
            <v>44964</v>
          </cell>
          <cell r="L4716" t="str">
            <v>Monthly Billing</v>
          </cell>
          <cell r="M4716">
            <v>2854</v>
          </cell>
          <cell r="N4716">
            <v>2854</v>
          </cell>
          <cell r="O4716"/>
          <cell r="P4716" t="str">
            <v>Jan/2023</v>
          </cell>
          <cell r="Q4716">
            <v>2854</v>
          </cell>
          <cell r="R4716">
            <v>1088</v>
          </cell>
          <cell r="S4716">
            <v>0</v>
          </cell>
          <cell r="T4716" t="str">
            <v>Active</v>
          </cell>
          <cell r="U4716" t="str">
            <v>Masspay</v>
          </cell>
        </row>
        <row r="4717">
          <cell r="J4717" t="str">
            <v>SG-Sentbe-02/2023</v>
          </cell>
          <cell r="K4717">
            <v>44992</v>
          </cell>
          <cell r="L4717" t="str">
            <v>Monthly Billing</v>
          </cell>
          <cell r="M4717">
            <v>6114.5</v>
          </cell>
          <cell r="N4717">
            <v>6114.5</v>
          </cell>
          <cell r="O4717"/>
          <cell r="P4717" t="str">
            <v>Feb/2023</v>
          </cell>
          <cell r="Q4717">
            <v>6114.5</v>
          </cell>
          <cell r="R4717">
            <v>1060</v>
          </cell>
          <cell r="S4717">
            <v>0</v>
          </cell>
          <cell r="T4717" t="str">
            <v>Active</v>
          </cell>
          <cell r="U4717" t="str">
            <v>Masspay</v>
          </cell>
        </row>
        <row r="4718">
          <cell r="J4718" t="str">
            <v>SG-Sentbe-03/2023</v>
          </cell>
          <cell r="K4718">
            <v>45023</v>
          </cell>
          <cell r="L4718" t="str">
            <v>Monthly Billing</v>
          </cell>
          <cell r="M4718">
            <v>7452</v>
          </cell>
          <cell r="N4718">
            <v>7452</v>
          </cell>
          <cell r="O4718"/>
          <cell r="P4718" t="str">
            <v>Mar/2023</v>
          </cell>
          <cell r="Q4718">
            <v>7452</v>
          </cell>
          <cell r="R4718">
            <v>1029</v>
          </cell>
          <cell r="S4718">
            <v>0</v>
          </cell>
          <cell r="T4718" t="str">
            <v>Active</v>
          </cell>
          <cell r="U4718" t="str">
            <v>Masspay</v>
          </cell>
        </row>
        <row r="4719">
          <cell r="J4719" t="str">
            <v>SG-Sentbe-04/2023</v>
          </cell>
          <cell r="K4719">
            <v>45054</v>
          </cell>
          <cell r="L4719" t="str">
            <v>Monthly Billing</v>
          </cell>
          <cell r="M4719">
            <v>6411.5</v>
          </cell>
          <cell r="N4719">
            <v>6411.5</v>
          </cell>
          <cell r="O4719"/>
          <cell r="P4719" t="str">
            <v>Apr/2023</v>
          </cell>
          <cell r="Q4719">
            <v>6411.5</v>
          </cell>
          <cell r="R4719">
            <v>998</v>
          </cell>
          <cell r="S4719">
            <v>0</v>
          </cell>
          <cell r="T4719" t="str">
            <v>Active</v>
          </cell>
          <cell r="U4719" t="str">
            <v>Masspay</v>
          </cell>
        </row>
        <row r="4720">
          <cell r="J4720" t="str">
            <v>SG-Sentbe-05/2023</v>
          </cell>
          <cell r="K4720">
            <v>45084</v>
          </cell>
          <cell r="L4720" t="str">
            <v>Monthly Billing</v>
          </cell>
          <cell r="M4720">
            <v>6749</v>
          </cell>
          <cell r="N4720">
            <v>6749</v>
          </cell>
          <cell r="O4720"/>
          <cell r="P4720" t="str">
            <v>May/2023</v>
          </cell>
          <cell r="Q4720">
            <v>6749</v>
          </cell>
          <cell r="R4720">
            <v>968</v>
          </cell>
          <cell r="S4720">
            <v>0</v>
          </cell>
          <cell r="T4720" t="str">
            <v>Active</v>
          </cell>
          <cell r="U4720" t="str">
            <v>Masspay</v>
          </cell>
        </row>
        <row r="4721">
          <cell r="J4721" t="str">
            <v>SG-Sentbe-06/2023</v>
          </cell>
          <cell r="K4721">
            <v>45114</v>
          </cell>
          <cell r="L4721" t="str">
            <v>Monthly Billing</v>
          </cell>
          <cell r="M4721">
            <v>5053.5</v>
          </cell>
          <cell r="N4721">
            <v>5053.5</v>
          </cell>
          <cell r="O4721"/>
          <cell r="P4721" t="str">
            <v>Jun/2023</v>
          </cell>
          <cell r="Q4721">
            <v>5053.5</v>
          </cell>
          <cell r="R4721">
            <v>938</v>
          </cell>
          <cell r="S4721">
            <v>0</v>
          </cell>
          <cell r="T4721" t="str">
            <v>Active</v>
          </cell>
          <cell r="U4721" t="str">
            <v>Masspay</v>
          </cell>
        </row>
        <row r="4722">
          <cell r="J4722" t="str">
            <v>SG-Sentbe-07/2023</v>
          </cell>
          <cell r="K4722">
            <v>45145</v>
          </cell>
          <cell r="L4722" t="str">
            <v>Monthly Billing</v>
          </cell>
          <cell r="M4722">
            <v>6745</v>
          </cell>
          <cell r="N4722">
            <v>6745</v>
          </cell>
          <cell r="O4722"/>
          <cell r="P4722" t="str">
            <v>Jul/2023</v>
          </cell>
          <cell r="Q4722">
            <v>6745</v>
          </cell>
          <cell r="R4722">
            <v>907</v>
          </cell>
          <cell r="S4722">
            <v>0</v>
          </cell>
          <cell r="T4722" t="str">
            <v>Active</v>
          </cell>
          <cell r="U4722" t="str">
            <v>Masspay</v>
          </cell>
        </row>
        <row r="4723">
          <cell r="J4723" t="str">
            <v>SG -Sentbe-08/2023</v>
          </cell>
          <cell r="K4723">
            <v>45176</v>
          </cell>
          <cell r="L4723" t="str">
            <v>Monthly Billing</v>
          </cell>
          <cell r="M4723">
            <v>3102.5</v>
          </cell>
          <cell r="N4723">
            <v>3102.5</v>
          </cell>
          <cell r="O4723"/>
          <cell r="P4723" t="str">
            <v>Aug/2023</v>
          </cell>
          <cell r="Q4723">
            <v>3102.5</v>
          </cell>
          <cell r="R4723">
            <v>876</v>
          </cell>
          <cell r="S4723">
            <v>0</v>
          </cell>
          <cell r="T4723" t="str">
            <v>Active</v>
          </cell>
          <cell r="U4723" t="str">
            <v>Masspay</v>
          </cell>
        </row>
        <row r="4724">
          <cell r="J4724" t="str">
            <v>SG-Sentbe-09/2023</v>
          </cell>
          <cell r="K4724">
            <v>45206</v>
          </cell>
          <cell r="L4724" t="str">
            <v>Monthly Billing</v>
          </cell>
          <cell r="M4724">
            <v>3457</v>
          </cell>
          <cell r="N4724">
            <v>3457</v>
          </cell>
          <cell r="O4724"/>
          <cell r="P4724" t="str">
            <v>Sep/2023</v>
          </cell>
          <cell r="Q4724">
            <v>3457</v>
          </cell>
          <cell r="R4724">
            <v>846</v>
          </cell>
          <cell r="S4724">
            <v>0</v>
          </cell>
          <cell r="T4724" t="str">
            <v>Active</v>
          </cell>
          <cell r="U4724" t="str">
            <v>Masspay</v>
          </cell>
        </row>
        <row r="4725">
          <cell r="J4725" t="str">
            <v>SG-Sentbe-10/2023</v>
          </cell>
          <cell r="K4725">
            <v>45237</v>
          </cell>
          <cell r="L4725" t="str">
            <v>Monthly Billing</v>
          </cell>
          <cell r="M4725">
            <v>6813</v>
          </cell>
          <cell r="N4725">
            <v>6813</v>
          </cell>
          <cell r="O4725"/>
          <cell r="P4725" t="str">
            <v>Oct/2023</v>
          </cell>
          <cell r="Q4725">
            <v>6813</v>
          </cell>
          <cell r="R4725">
            <v>815</v>
          </cell>
          <cell r="S4725">
            <v>0</v>
          </cell>
          <cell r="T4725" t="str">
            <v>Active</v>
          </cell>
          <cell r="U4725" t="str">
            <v>Masspay</v>
          </cell>
        </row>
        <row r="4726">
          <cell r="J4726" t="str">
            <v>SG-Sentbe-11/2023</v>
          </cell>
          <cell r="K4726">
            <v>45267</v>
          </cell>
          <cell r="L4726" t="str">
            <v>Monthly Billing</v>
          </cell>
          <cell r="M4726">
            <v>9590</v>
          </cell>
          <cell r="N4726">
            <v>9590</v>
          </cell>
          <cell r="O4726"/>
          <cell r="P4726" t="str">
            <v>Nov/2023</v>
          </cell>
          <cell r="Q4726">
            <v>9590</v>
          </cell>
          <cell r="R4726">
            <v>785</v>
          </cell>
          <cell r="S4726">
            <v>0</v>
          </cell>
          <cell r="T4726" t="str">
            <v>Active</v>
          </cell>
          <cell r="U4726" t="str">
            <v>Masspay</v>
          </cell>
        </row>
        <row r="4727">
          <cell r="J4727" t="str">
            <v>SG-Sentbe-12/2023</v>
          </cell>
          <cell r="K4727">
            <v>45299</v>
          </cell>
          <cell r="L4727" t="str">
            <v>Monthly Billing</v>
          </cell>
          <cell r="M4727">
            <v>6109</v>
          </cell>
          <cell r="N4727">
            <v>6109</v>
          </cell>
          <cell r="O4727"/>
          <cell r="P4727" t="str">
            <v>Dec/2023</v>
          </cell>
          <cell r="Q4727">
            <v>6109</v>
          </cell>
          <cell r="R4727">
            <v>753</v>
          </cell>
          <cell r="S4727">
            <v>0</v>
          </cell>
          <cell r="T4727" t="str">
            <v>Active</v>
          </cell>
          <cell r="U4727" t="str">
            <v>Masspay</v>
          </cell>
        </row>
        <row r="4728">
          <cell r="J4728" t="str">
            <v>SG-Sentbe-01/2024</v>
          </cell>
          <cell r="K4728">
            <v>45329</v>
          </cell>
          <cell r="L4728" t="str">
            <v>Monthly Billing</v>
          </cell>
          <cell r="M4728">
            <v>5584.5</v>
          </cell>
          <cell r="N4728">
            <v>5584.5</v>
          </cell>
          <cell r="O4728"/>
          <cell r="P4728" t="str">
            <v>Jan/2024</v>
          </cell>
          <cell r="Q4728">
            <v>5584.5</v>
          </cell>
          <cell r="R4728">
            <v>723</v>
          </cell>
          <cell r="S4728">
            <v>0</v>
          </cell>
          <cell r="T4728" t="str">
            <v>Active</v>
          </cell>
          <cell r="U4728" t="str">
            <v>Masspay</v>
          </cell>
        </row>
        <row r="4729">
          <cell r="J4729" t="str">
            <v>SG-Sentbe-02/2024</v>
          </cell>
          <cell r="K4729">
            <v>45358</v>
          </cell>
          <cell r="L4729" t="str">
            <v>Monthly Billing</v>
          </cell>
          <cell r="M4729">
            <v>5787.5</v>
          </cell>
          <cell r="N4729">
            <v>5787.5</v>
          </cell>
          <cell r="O4729"/>
          <cell r="P4729" t="str">
            <v>Feb/2024</v>
          </cell>
          <cell r="Q4729">
            <v>5787.5</v>
          </cell>
          <cell r="R4729">
            <v>694</v>
          </cell>
          <cell r="S4729">
            <v>0</v>
          </cell>
          <cell r="T4729" t="str">
            <v>Active</v>
          </cell>
          <cell r="U4729" t="str">
            <v>Masspay</v>
          </cell>
        </row>
        <row r="4730">
          <cell r="J4730" t="str">
            <v>SG-Sentbe-03/2024</v>
          </cell>
          <cell r="K4730">
            <v>45390</v>
          </cell>
          <cell r="L4730" t="str">
            <v>Monthly Billing</v>
          </cell>
          <cell r="M4730">
            <v>7344.5</v>
          </cell>
          <cell r="N4730">
            <v>7344.5</v>
          </cell>
          <cell r="O4730"/>
          <cell r="P4730" t="str">
            <v>Mar/2024</v>
          </cell>
          <cell r="Q4730">
            <v>7344.5</v>
          </cell>
          <cell r="R4730">
            <v>662</v>
          </cell>
          <cell r="S4730">
            <v>0</v>
          </cell>
          <cell r="T4730" t="str">
            <v>Active</v>
          </cell>
          <cell r="U4730" t="str">
            <v>Masspay</v>
          </cell>
        </row>
        <row r="4731">
          <cell r="J4731" t="str">
            <v>SG-Sentbe-04/2024</v>
          </cell>
          <cell r="K4731">
            <v>45419</v>
          </cell>
          <cell r="L4731" t="str">
            <v>Monthly Billing</v>
          </cell>
          <cell r="M4731">
            <v>7252.5</v>
          </cell>
          <cell r="N4731">
            <v>7252.5</v>
          </cell>
          <cell r="O4731"/>
          <cell r="P4731" t="str">
            <v>Apr/2024</v>
          </cell>
          <cell r="Q4731">
            <v>7252.5</v>
          </cell>
          <cell r="R4731">
            <v>633</v>
          </cell>
          <cell r="S4731">
            <v>0</v>
          </cell>
          <cell r="T4731" t="str">
            <v>Active</v>
          </cell>
          <cell r="U4731" t="str">
            <v>Masspay</v>
          </cell>
        </row>
        <row r="4732">
          <cell r="J4732" t="str">
            <v>SG-Sentbe-05/2024</v>
          </cell>
          <cell r="K4732">
            <v>45450</v>
          </cell>
          <cell r="L4732" t="str">
            <v>Monthly Billing</v>
          </cell>
          <cell r="M4732">
            <v>7732</v>
          </cell>
          <cell r="N4732">
            <v>7732</v>
          </cell>
          <cell r="O4732"/>
          <cell r="P4732" t="str">
            <v>May/2024</v>
          </cell>
          <cell r="Q4732">
            <v>7732</v>
          </cell>
          <cell r="R4732">
            <v>602</v>
          </cell>
          <cell r="S4732">
            <v>0</v>
          </cell>
          <cell r="T4732" t="str">
            <v>Active</v>
          </cell>
          <cell r="U4732" t="str">
            <v>Masspay</v>
          </cell>
        </row>
        <row r="4733">
          <cell r="J4733" t="str">
            <v>SG-Sentbe-06/2024</v>
          </cell>
          <cell r="K4733">
            <v>45481</v>
          </cell>
          <cell r="L4733" t="str">
            <v>Monthly Billing</v>
          </cell>
          <cell r="M4733">
            <v>9079.5</v>
          </cell>
          <cell r="N4733">
            <v>9079.5</v>
          </cell>
          <cell r="O4733"/>
          <cell r="P4733" t="str">
            <v>Jun/2024</v>
          </cell>
          <cell r="Q4733">
            <v>9079.5</v>
          </cell>
          <cell r="R4733">
            <v>571</v>
          </cell>
          <cell r="S4733">
            <v>0</v>
          </cell>
          <cell r="T4733" t="str">
            <v>Active</v>
          </cell>
          <cell r="U4733" t="str">
            <v>Masspay</v>
          </cell>
        </row>
        <row r="4734">
          <cell r="J4734" t="str">
            <v>SG-Sentbe-07/2024</v>
          </cell>
          <cell r="K4734">
            <v>45511</v>
          </cell>
          <cell r="L4734" t="str">
            <v>Monthly Billing</v>
          </cell>
          <cell r="M4734">
            <v>7019</v>
          </cell>
          <cell r="N4734">
            <v>7019</v>
          </cell>
          <cell r="O4734"/>
          <cell r="P4734" t="str">
            <v>Jul/2024</v>
          </cell>
          <cell r="Q4734">
            <v>7019</v>
          </cell>
          <cell r="R4734">
            <v>541</v>
          </cell>
          <cell r="S4734">
            <v>0</v>
          </cell>
          <cell r="T4734" t="str">
            <v>Active</v>
          </cell>
          <cell r="U4734" t="str">
            <v>Masspay</v>
          </cell>
        </row>
        <row r="4735">
          <cell r="J4735" t="str">
            <v>SG-Sentbe-08/2024</v>
          </cell>
          <cell r="K4735">
            <v>45542</v>
          </cell>
          <cell r="L4735" t="str">
            <v>Monthly Billing</v>
          </cell>
          <cell r="M4735">
            <v>6550</v>
          </cell>
          <cell r="N4735">
            <v>6550</v>
          </cell>
          <cell r="O4735"/>
          <cell r="P4735" t="str">
            <v>Aug/2024</v>
          </cell>
          <cell r="Q4735">
            <v>6550</v>
          </cell>
          <cell r="R4735">
            <v>510</v>
          </cell>
          <cell r="S4735">
            <v>0</v>
          </cell>
          <cell r="T4735" t="str">
            <v>Active</v>
          </cell>
          <cell r="U4735" t="str">
            <v>Masspay</v>
          </cell>
        </row>
        <row r="4736">
          <cell r="J4736" t="str">
            <v>SG-Sentbe-09/2024</v>
          </cell>
          <cell r="K4736">
            <v>45572</v>
          </cell>
          <cell r="L4736" t="str">
            <v>Monthly Billing</v>
          </cell>
          <cell r="M4736">
            <v>3609</v>
          </cell>
          <cell r="N4736">
            <v>3609</v>
          </cell>
          <cell r="O4736"/>
          <cell r="P4736" t="str">
            <v>Sep/2024</v>
          </cell>
          <cell r="Q4736">
            <v>3609</v>
          </cell>
          <cell r="R4736">
            <v>480</v>
          </cell>
          <cell r="S4736">
            <v>0</v>
          </cell>
          <cell r="T4736" t="str">
            <v>Active</v>
          </cell>
          <cell r="U4736" t="str">
            <v>Masspay</v>
          </cell>
        </row>
        <row r="4737">
          <cell r="J4737" t="str">
            <v>SG-Sentbe-10/2024</v>
          </cell>
          <cell r="K4737">
            <v>45608</v>
          </cell>
          <cell r="L4737" t="str">
            <v>Monthly Billing</v>
          </cell>
          <cell r="M4737">
            <v>6500</v>
          </cell>
          <cell r="N4737">
            <v>6500</v>
          </cell>
          <cell r="O4737"/>
          <cell r="P4737" t="str">
            <v>Oct/2024</v>
          </cell>
          <cell r="Q4737">
            <v>6500</v>
          </cell>
          <cell r="R4737">
            <v>444</v>
          </cell>
          <cell r="S4737">
            <v>0</v>
          </cell>
          <cell r="T4737" t="str">
            <v>Active</v>
          </cell>
          <cell r="U4737" t="str">
            <v>Masspay</v>
          </cell>
        </row>
        <row r="4738">
          <cell r="J4738" t="str">
            <v>SG-Sentbe-11/2024</v>
          </cell>
          <cell r="K4738">
            <v>45633</v>
          </cell>
          <cell r="L4738" t="str">
            <v>Monthly Billing</v>
          </cell>
          <cell r="M4738">
            <v>3627</v>
          </cell>
          <cell r="N4738">
            <v>3627</v>
          </cell>
          <cell r="O4738"/>
          <cell r="P4738" t="str">
            <v>Nov/2024</v>
          </cell>
          <cell r="Q4738">
            <v>0</v>
          </cell>
          <cell r="R4738">
            <v>419</v>
          </cell>
          <cell r="S4738">
            <v>0</v>
          </cell>
          <cell r="T4738" t="str">
            <v>Active</v>
          </cell>
          <cell r="U4738" t="str">
            <v>Masspay</v>
          </cell>
        </row>
        <row r="4739">
          <cell r="J4739" t="str">
            <v>SG-Sentbe-12/2024</v>
          </cell>
          <cell r="K4739">
            <v>45664</v>
          </cell>
          <cell r="L4739" t="str">
            <v>Monthly Billing</v>
          </cell>
          <cell r="M4739">
            <v>5305</v>
          </cell>
          <cell r="N4739">
            <v>5305</v>
          </cell>
          <cell r="O4739">
            <v>0</v>
          </cell>
          <cell r="P4739" t="str">
            <v>Dec-2024</v>
          </cell>
          <cell r="Q4739">
            <v>5305</v>
          </cell>
          <cell r="R4739">
            <v>388</v>
          </cell>
          <cell r="S4739">
            <v>0</v>
          </cell>
          <cell r="T4739" t="str">
            <v>Active</v>
          </cell>
          <cell r="U4739" t="str">
            <v>Masspay</v>
          </cell>
        </row>
        <row r="4740">
          <cell r="J4740" t="str">
            <v>SG-Sentbe-01/2025</v>
          </cell>
          <cell r="K4740">
            <v>45695</v>
          </cell>
          <cell r="L4740" t="str">
            <v>Monthly Billing</v>
          </cell>
          <cell r="M4740">
            <v>5160</v>
          </cell>
          <cell r="N4740">
            <v>5160</v>
          </cell>
          <cell r="O4740"/>
          <cell r="P4740" t="str">
            <v>Jan/2025</v>
          </cell>
          <cell r="Q4740">
            <v>5160</v>
          </cell>
          <cell r="R4740">
            <v>357</v>
          </cell>
          <cell r="S4740">
            <v>0</v>
          </cell>
          <cell r="T4740" t="str">
            <v>Active</v>
          </cell>
          <cell r="U4740" t="str">
            <v>Masspay</v>
          </cell>
        </row>
        <row r="4741">
          <cell r="J4741" t="str">
            <v>SG-Sentbe-02/2025</v>
          </cell>
          <cell r="K4741">
            <v>45723</v>
          </cell>
          <cell r="L4741" t="str">
            <v>Monthly Billing</v>
          </cell>
          <cell r="M4741">
            <v>4645</v>
          </cell>
          <cell r="N4741">
            <v>4645</v>
          </cell>
          <cell r="O4741"/>
          <cell r="P4741" t="str">
            <v>Feb/2025</v>
          </cell>
          <cell r="Q4741">
            <v>4645</v>
          </cell>
          <cell r="R4741">
            <v>329</v>
          </cell>
          <cell r="S4741">
            <v>0</v>
          </cell>
          <cell r="T4741" t="str">
            <v>Active</v>
          </cell>
          <cell r="U4741" t="str">
            <v>Masspay</v>
          </cell>
        </row>
        <row r="4742">
          <cell r="J4742" t="str">
            <v>SG-Sentbe-03/2025</v>
          </cell>
          <cell r="K4742">
            <v>45754</v>
          </cell>
          <cell r="L4742" t="str">
            <v>Monthly Billing</v>
          </cell>
          <cell r="M4742">
            <v>5775</v>
          </cell>
          <cell r="N4742">
            <v>5775</v>
          </cell>
          <cell r="O4742"/>
          <cell r="P4742" t="str">
            <v>Mar/2025</v>
          </cell>
          <cell r="Q4742">
            <v>5775</v>
          </cell>
          <cell r="R4742">
            <v>298</v>
          </cell>
          <cell r="S4742">
            <v>0</v>
          </cell>
          <cell r="T4742" t="str">
            <v>Active</v>
          </cell>
          <cell r="U4742" t="str">
            <v>Masspay</v>
          </cell>
        </row>
        <row r="4743">
          <cell r="J4743" t="str">
            <v>SG-Sentbe-04/2025</v>
          </cell>
          <cell r="K4743">
            <v>45784</v>
          </cell>
          <cell r="L4743" t="str">
            <v>Monthly Billing</v>
          </cell>
          <cell r="M4743">
            <v>5800</v>
          </cell>
          <cell r="N4743">
            <v>0</v>
          </cell>
          <cell r="O4743">
            <v>0</v>
          </cell>
          <cell r="P4743" t="str">
            <v>Apr/2025</v>
          </cell>
          <cell r="Q4743">
            <v>5800</v>
          </cell>
          <cell r="R4743">
            <v>268</v>
          </cell>
          <cell r="S4743">
            <v>0</v>
          </cell>
          <cell r="T4743" t="str">
            <v>Active</v>
          </cell>
          <cell r="U4743" t="str">
            <v>Masspay</v>
          </cell>
        </row>
        <row r="4744">
          <cell r="J4744" t="str">
            <v>SG-Sentbe-05/2025</v>
          </cell>
          <cell r="K4744">
            <v>45815</v>
          </cell>
          <cell r="L4744" t="str">
            <v>Monthly Billing</v>
          </cell>
          <cell r="M4744">
            <v>6080</v>
          </cell>
          <cell r="N4744">
            <v>6080</v>
          </cell>
          <cell r="O4744"/>
          <cell r="P4744" t="str">
            <v>May/2025</v>
          </cell>
          <cell r="Q4744">
            <v>6080</v>
          </cell>
          <cell r="R4744">
            <v>237</v>
          </cell>
          <cell r="S4744">
            <v>0</v>
          </cell>
          <cell r="T4744" t="str">
            <v>Active</v>
          </cell>
          <cell r="U4744" t="str">
            <v>Masspay</v>
          </cell>
        </row>
        <row r="4745">
          <cell r="J4745" t="str">
            <v>SG-Sentbe-06/2025</v>
          </cell>
          <cell r="K4745">
            <v>45845</v>
          </cell>
          <cell r="L4745" t="str">
            <v>Monthly Billing</v>
          </cell>
          <cell r="M4745">
            <v>5775</v>
          </cell>
          <cell r="N4745">
            <v>5775</v>
          </cell>
          <cell r="O4745">
            <v>0</v>
          </cell>
          <cell r="P4745" t="str">
            <v>Jun/2025</v>
          </cell>
          <cell r="Q4745">
            <v>5775</v>
          </cell>
          <cell r="R4745">
            <v>207</v>
          </cell>
          <cell r="S4745">
            <v>0</v>
          </cell>
          <cell r="T4745" t="str">
            <v>Active</v>
          </cell>
          <cell r="U4745" t="str">
            <v>Masspay</v>
          </cell>
        </row>
        <row r="4746">
          <cell r="J4746" t="str">
            <v>SG-Sentbe-07/2025</v>
          </cell>
          <cell r="K4746">
            <v>45876</v>
          </cell>
          <cell r="L4746" t="str">
            <v>Monthly Billing</v>
          </cell>
          <cell r="M4746">
            <v>7490</v>
          </cell>
          <cell r="N4746">
            <v>7490</v>
          </cell>
          <cell r="O4746">
            <v>0</v>
          </cell>
          <cell r="P4746" t="str">
            <v>Jul/2025</v>
          </cell>
          <cell r="Q4746">
            <v>7490</v>
          </cell>
          <cell r="R4746">
            <v>176</v>
          </cell>
          <cell r="S4746">
            <v>0</v>
          </cell>
          <cell r="T4746" t="str">
            <v>Active</v>
          </cell>
          <cell r="U4746" t="str">
            <v>Masspay</v>
          </cell>
        </row>
        <row r="4747">
          <cell r="J4747" t="str">
            <v>SG-Sentbe-08/2025</v>
          </cell>
          <cell r="K4747">
            <v>45908</v>
          </cell>
          <cell r="L4747" t="str">
            <v>Monthly Billing</v>
          </cell>
          <cell r="M4747">
            <v>7155</v>
          </cell>
          <cell r="N4747">
            <v>7155</v>
          </cell>
          <cell r="O4747">
            <v>0</v>
          </cell>
          <cell r="P4747" t="str">
            <v>Aug/2025</v>
          </cell>
          <cell r="Q4747">
            <v>7155</v>
          </cell>
          <cell r="R4747">
            <v>144</v>
          </cell>
          <cell r="S4747">
            <v>0</v>
          </cell>
          <cell r="T4747" t="str">
            <v>Active</v>
          </cell>
          <cell r="U4747" t="str">
            <v>Masspay</v>
          </cell>
        </row>
        <row r="4748">
          <cell r="J4748" t="str">
            <v>SG-Sentbe-09/2025</v>
          </cell>
          <cell r="K4748">
            <v>45937</v>
          </cell>
          <cell r="L4748" t="str">
            <v>Monthly Billing</v>
          </cell>
          <cell r="M4748">
            <v>3355.5</v>
          </cell>
          <cell r="N4748">
            <v>3355.5</v>
          </cell>
          <cell r="O4748">
            <v>0</v>
          </cell>
          <cell r="P4748" t="str">
            <v>Sep/2025</v>
          </cell>
          <cell r="Q4748">
            <v>3355.5</v>
          </cell>
          <cell r="R4748">
            <v>115</v>
          </cell>
          <cell r="S4748">
            <v>0</v>
          </cell>
          <cell r="T4748" t="str">
            <v>Active</v>
          </cell>
          <cell r="U4748" t="str">
            <v>Masspay</v>
          </cell>
        </row>
        <row r="4749">
          <cell r="J4749" t="str">
            <v>SG-DN-Sentbe-09/2025</v>
          </cell>
          <cell r="K4749">
            <v>45973</v>
          </cell>
          <cell r="L4749" t="str">
            <v>Debit Note</v>
          </cell>
          <cell r="M4749">
            <v>2864.5</v>
          </cell>
          <cell r="N4749">
            <v>2864.5</v>
          </cell>
          <cell r="O4749">
            <v>0</v>
          </cell>
          <cell r="P4749" t="str">
            <v>Sep-2025</v>
          </cell>
          <cell r="Q4749">
            <v>2864.5</v>
          </cell>
          <cell r="R4749">
            <v>79</v>
          </cell>
          <cell r="S4749">
            <v>0</v>
          </cell>
          <cell r="T4749" t="str">
            <v>Active</v>
          </cell>
          <cell r="U4749" t="str">
            <v>Masspay</v>
          </cell>
        </row>
        <row r="4750">
          <cell r="J4750" t="str">
            <v>SG-Sentbe-10/2025</v>
          </cell>
          <cell r="K4750">
            <v>45973</v>
          </cell>
          <cell r="L4750" t="str">
            <v>Monthly Billing</v>
          </cell>
          <cell r="M4750">
            <v>6419</v>
          </cell>
          <cell r="N4750">
            <v>6419</v>
          </cell>
          <cell r="O4750">
            <v>0</v>
          </cell>
          <cell r="P4750" t="str">
            <v>Oct/2025</v>
          </cell>
          <cell r="Q4750">
            <v>6419</v>
          </cell>
          <cell r="R4750">
            <v>79</v>
          </cell>
          <cell r="S4750">
            <v>0</v>
          </cell>
          <cell r="T4750" t="str">
            <v>Active</v>
          </cell>
          <cell r="U4750" t="str">
            <v>Masspay</v>
          </cell>
        </row>
        <row r="4751">
          <cell r="J4751" t="str">
            <v>SG-Sentbe-11/2025</v>
          </cell>
          <cell r="K4751">
            <v>45999</v>
          </cell>
          <cell r="L4751" t="str">
            <v>Monthly Billing</v>
          </cell>
          <cell r="M4751">
            <v>8333.5</v>
          </cell>
          <cell r="N4751">
            <v>8333.5</v>
          </cell>
          <cell r="O4751">
            <v>0</v>
          </cell>
          <cell r="P4751" t="str">
            <v>Nov/2025</v>
          </cell>
          <cell r="Q4751">
            <v>8333.5</v>
          </cell>
          <cell r="R4751">
            <v>53</v>
          </cell>
          <cell r="S4751">
            <v>0</v>
          </cell>
          <cell r="T4751" t="str">
            <v>Active</v>
          </cell>
          <cell r="U4751" t="str">
            <v>Masspay</v>
          </cell>
        </row>
        <row r="4752">
          <cell r="J4752" t="str">
            <v>SG-Sentbe-12/2025</v>
          </cell>
          <cell r="K4752">
            <v>46032</v>
          </cell>
          <cell r="L4752" t="str">
            <v>Monthly Billing</v>
          </cell>
          <cell r="M4752">
            <v>9446</v>
          </cell>
          <cell r="N4752">
            <v>9446</v>
          </cell>
          <cell r="O4752">
            <v>0</v>
          </cell>
          <cell r="P4752" t="str">
            <v>Dec/2025</v>
          </cell>
          <cell r="Q4752">
            <v>9446</v>
          </cell>
          <cell r="R4752">
            <v>20</v>
          </cell>
          <cell r="S4752">
            <v>0</v>
          </cell>
          <cell r="T4752" t="str">
            <v>Active</v>
          </cell>
          <cell r="U4752" t="str">
            <v>Masspay</v>
          </cell>
        </row>
        <row r="4753">
          <cell r="J4753" t="str">
            <v>SG -Set co., ltd-03/2022</v>
          </cell>
          <cell r="K4753">
            <v>44627</v>
          </cell>
          <cell r="L4753" t="str">
            <v>Monthly Billing</v>
          </cell>
          <cell r="M4753">
            <v>1833</v>
          </cell>
          <cell r="N4753">
            <v>1833</v>
          </cell>
          <cell r="O4753"/>
          <cell r="P4753" t="str">
            <v>Mar/2022</v>
          </cell>
          <cell r="Q4753">
            <v>1833</v>
          </cell>
          <cell r="R4753">
            <v>1425</v>
          </cell>
          <cell r="S4753">
            <v>0</v>
          </cell>
          <cell r="T4753" t="str">
            <v>Active</v>
          </cell>
          <cell r="U4753" t="str">
            <v>Masspay</v>
          </cell>
        </row>
        <row r="4754">
          <cell r="J4754" t="str">
            <v>SG -Set co., ltd-04/2022</v>
          </cell>
          <cell r="K4754">
            <v>44658</v>
          </cell>
          <cell r="L4754" t="str">
            <v>Monthly Billing</v>
          </cell>
          <cell r="M4754">
            <v>1000</v>
          </cell>
          <cell r="N4754">
            <v>1000</v>
          </cell>
          <cell r="O4754"/>
          <cell r="P4754" t="str">
            <v>Apr/2022</v>
          </cell>
          <cell r="Q4754">
            <v>1000</v>
          </cell>
          <cell r="R4754">
            <v>1394</v>
          </cell>
          <cell r="S4754">
            <v>0</v>
          </cell>
          <cell r="T4754" t="str">
            <v>Active</v>
          </cell>
          <cell r="U4754" t="str">
            <v>Masspay</v>
          </cell>
        </row>
        <row r="4755">
          <cell r="J4755" t="str">
            <v>SG -Set co., ltd-05/2022</v>
          </cell>
          <cell r="K4755">
            <v>44688</v>
          </cell>
          <cell r="L4755" t="str">
            <v>Monthly Billing</v>
          </cell>
          <cell r="M4755">
            <v>1000</v>
          </cell>
          <cell r="N4755">
            <v>1000</v>
          </cell>
          <cell r="O4755"/>
          <cell r="P4755" t="str">
            <v>May/2022</v>
          </cell>
          <cell r="Q4755">
            <v>1000</v>
          </cell>
          <cell r="R4755">
            <v>1364</v>
          </cell>
          <cell r="S4755">
            <v>0</v>
          </cell>
          <cell r="T4755" t="str">
            <v>Active</v>
          </cell>
          <cell r="U4755" t="str">
            <v>Masspay</v>
          </cell>
        </row>
        <row r="4756">
          <cell r="J4756" t="str">
            <v>SG -Set co., ltd-06/2022</v>
          </cell>
          <cell r="K4756">
            <v>44719</v>
          </cell>
          <cell r="L4756" t="str">
            <v>Monthly Billing</v>
          </cell>
          <cell r="M4756">
            <v>1000</v>
          </cell>
          <cell r="N4756">
            <v>1000</v>
          </cell>
          <cell r="O4756"/>
          <cell r="P4756" t="str">
            <v>Jun/2022</v>
          </cell>
          <cell r="Q4756">
            <v>1000</v>
          </cell>
          <cell r="R4756">
            <v>1333</v>
          </cell>
          <cell r="S4756">
            <v>0</v>
          </cell>
          <cell r="T4756" t="str">
            <v>Active</v>
          </cell>
          <cell r="U4756" t="str">
            <v>Masspay</v>
          </cell>
        </row>
        <row r="4757">
          <cell r="J4757" t="str">
            <v>SG-Set co-07/2022</v>
          </cell>
          <cell r="K4757">
            <v>44749</v>
          </cell>
          <cell r="L4757" t="str">
            <v>Monthly Billing</v>
          </cell>
          <cell r="M4757">
            <v>1000</v>
          </cell>
          <cell r="N4757">
            <v>1000</v>
          </cell>
          <cell r="O4757"/>
          <cell r="P4757" t="str">
            <v>Jul/2022</v>
          </cell>
          <cell r="Q4757">
            <v>1000</v>
          </cell>
          <cell r="R4757">
            <v>1303</v>
          </cell>
          <cell r="S4757">
            <v>0</v>
          </cell>
          <cell r="T4757" t="str">
            <v>Active</v>
          </cell>
          <cell r="U4757" t="str">
            <v>Masspay</v>
          </cell>
        </row>
        <row r="4758">
          <cell r="J4758" t="str">
            <v>SG-Set co-08/2022</v>
          </cell>
          <cell r="K4758">
            <v>44780</v>
          </cell>
          <cell r="L4758" t="str">
            <v>Monthly Billing</v>
          </cell>
          <cell r="M4758">
            <v>1000</v>
          </cell>
          <cell r="N4758">
            <v>1000</v>
          </cell>
          <cell r="O4758"/>
          <cell r="P4758" t="str">
            <v>Aug/2022</v>
          </cell>
          <cell r="Q4758">
            <v>1000</v>
          </cell>
          <cell r="R4758">
            <v>1272</v>
          </cell>
          <cell r="S4758">
            <v>0</v>
          </cell>
          <cell r="T4758" t="str">
            <v>Active</v>
          </cell>
          <cell r="U4758" t="str">
            <v>Masspay</v>
          </cell>
        </row>
        <row r="4759">
          <cell r="J4759" t="str">
            <v>SG-Set co-09/2022</v>
          </cell>
          <cell r="K4759">
            <v>44811</v>
          </cell>
          <cell r="L4759" t="str">
            <v>Monthly Billing</v>
          </cell>
          <cell r="M4759">
            <v>1000</v>
          </cell>
          <cell r="N4759">
            <v>1000</v>
          </cell>
          <cell r="O4759"/>
          <cell r="P4759" t="str">
            <v>Sep/2022</v>
          </cell>
          <cell r="Q4759">
            <v>1000</v>
          </cell>
          <cell r="R4759">
            <v>1241</v>
          </cell>
          <cell r="S4759">
            <v>0</v>
          </cell>
          <cell r="T4759" t="str">
            <v>Active</v>
          </cell>
          <cell r="U4759" t="str">
            <v>Masspay</v>
          </cell>
        </row>
        <row r="4760">
          <cell r="J4760" t="str">
            <v>SG-Set co-10/2022</v>
          </cell>
          <cell r="K4760">
            <v>44841</v>
          </cell>
          <cell r="L4760" t="str">
            <v>Monthly Billing</v>
          </cell>
          <cell r="M4760">
            <v>1000</v>
          </cell>
          <cell r="N4760">
            <v>1000</v>
          </cell>
          <cell r="O4760"/>
          <cell r="P4760" t="str">
            <v>Oct/2022</v>
          </cell>
          <cell r="Q4760">
            <v>1000</v>
          </cell>
          <cell r="R4760">
            <v>1211</v>
          </cell>
          <cell r="S4760">
            <v>0</v>
          </cell>
          <cell r="T4760" t="str">
            <v>Active</v>
          </cell>
          <cell r="U4760" t="str">
            <v>Masspay</v>
          </cell>
        </row>
        <row r="4761">
          <cell r="J4761" t="str">
            <v>SG-Set co., ltd-11/2022</v>
          </cell>
          <cell r="K4761">
            <v>44908</v>
          </cell>
          <cell r="L4761" t="str">
            <v>Monthly Billing</v>
          </cell>
          <cell r="M4761">
            <v>1000</v>
          </cell>
          <cell r="N4761">
            <v>5000</v>
          </cell>
          <cell r="O4761"/>
          <cell r="P4761" t="str">
            <v>Nov/2022</v>
          </cell>
          <cell r="Q4761">
            <v>1000</v>
          </cell>
          <cell r="R4761">
            <v>1144</v>
          </cell>
          <cell r="S4761">
            <v>0</v>
          </cell>
          <cell r="T4761" t="str">
            <v>Active</v>
          </cell>
          <cell r="U4761" t="str">
            <v>Masspay</v>
          </cell>
        </row>
        <row r="4762">
          <cell r="J4762" t="str">
            <v>SG-Set co., ltd-12/2022</v>
          </cell>
          <cell r="K4762">
            <v>44933</v>
          </cell>
          <cell r="L4762" t="str">
            <v>Monthly Billing</v>
          </cell>
          <cell r="M4762">
            <v>1000</v>
          </cell>
          <cell r="N4762">
            <v>10833</v>
          </cell>
          <cell r="O4762"/>
          <cell r="P4762" t="str">
            <v>Dec/2022</v>
          </cell>
          <cell r="Q4762">
            <v>1000</v>
          </cell>
          <cell r="R4762">
            <v>1119</v>
          </cell>
          <cell r="S4762">
            <v>0</v>
          </cell>
          <cell r="T4762" t="str">
            <v>Active</v>
          </cell>
          <cell r="U4762" t="str">
            <v>Masspay</v>
          </cell>
        </row>
        <row r="4763">
          <cell r="J4763" t="str">
            <v>SG-Set co., ltd-01/2023</v>
          </cell>
          <cell r="K4763">
            <v>44964</v>
          </cell>
          <cell r="L4763" t="str">
            <v>Monthly Billing</v>
          </cell>
          <cell r="M4763">
            <v>1000</v>
          </cell>
          <cell r="N4763">
            <v>11833</v>
          </cell>
          <cell r="O4763"/>
          <cell r="P4763" t="str">
            <v>Jan/2023</v>
          </cell>
          <cell r="Q4763">
            <v>1000</v>
          </cell>
          <cell r="R4763">
            <v>1088</v>
          </cell>
          <cell r="S4763">
            <v>0</v>
          </cell>
          <cell r="T4763" t="str">
            <v>Active</v>
          </cell>
          <cell r="U4763" t="str">
            <v>Masspay</v>
          </cell>
        </row>
        <row r="4764">
          <cell r="J4764" t="str">
            <v>SG-Set co., ltd-02/2023</v>
          </cell>
          <cell r="K4764">
            <v>44992</v>
          </cell>
          <cell r="L4764" t="str">
            <v>Monthly Billing</v>
          </cell>
          <cell r="M4764">
            <v>1000</v>
          </cell>
          <cell r="N4764">
            <v>12833</v>
          </cell>
          <cell r="O4764"/>
          <cell r="P4764" t="str">
            <v>Feb/2023</v>
          </cell>
          <cell r="Q4764">
            <v>1000</v>
          </cell>
          <cell r="R4764">
            <v>1060</v>
          </cell>
          <cell r="S4764">
            <v>0</v>
          </cell>
          <cell r="T4764" t="str">
            <v>Active</v>
          </cell>
          <cell r="U4764" t="str">
            <v>Masspay</v>
          </cell>
        </row>
        <row r="4765">
          <cell r="J4765" t="str">
            <v>SG-Set co., ltd-03/2023</v>
          </cell>
          <cell r="K4765">
            <v>45023</v>
          </cell>
          <cell r="L4765" t="str">
            <v>Monthly Billing</v>
          </cell>
          <cell r="M4765">
            <v>1000</v>
          </cell>
          <cell r="N4765">
            <v>13833</v>
          </cell>
          <cell r="O4765"/>
          <cell r="P4765" t="str">
            <v>Mar/2023</v>
          </cell>
          <cell r="Q4765">
            <v>1000</v>
          </cell>
          <cell r="R4765">
            <v>1029</v>
          </cell>
          <cell r="S4765">
            <v>0</v>
          </cell>
          <cell r="T4765" t="str">
            <v>Active</v>
          </cell>
          <cell r="U4765" t="str">
            <v>Masspay</v>
          </cell>
        </row>
        <row r="4766">
          <cell r="J4766" t="str">
            <v>SG-set co., ltd-04/2023</v>
          </cell>
          <cell r="K4766">
            <v>45054</v>
          </cell>
          <cell r="L4766" t="str">
            <v>Monthly Billing</v>
          </cell>
          <cell r="M4766">
            <v>1000</v>
          </cell>
          <cell r="N4766">
            <v>14833</v>
          </cell>
          <cell r="O4766"/>
          <cell r="P4766" t="str">
            <v>Apr/2023</v>
          </cell>
          <cell r="Q4766">
            <v>1000</v>
          </cell>
          <cell r="R4766">
            <v>998</v>
          </cell>
          <cell r="S4766">
            <v>0</v>
          </cell>
          <cell r="T4766" t="str">
            <v>Active</v>
          </cell>
          <cell r="U4766" t="str">
            <v>Masspay</v>
          </cell>
        </row>
        <row r="4767">
          <cell r="J4767" t="str">
            <v>SG-set co., ltd-05/2023</v>
          </cell>
          <cell r="K4767">
            <v>45084</v>
          </cell>
          <cell r="L4767" t="str">
            <v>Monthly Billing</v>
          </cell>
          <cell r="M4767">
            <v>1000</v>
          </cell>
          <cell r="N4767">
            <v>15833</v>
          </cell>
          <cell r="O4767"/>
          <cell r="P4767" t="str">
            <v>May/2023</v>
          </cell>
          <cell r="Q4767">
            <v>1000</v>
          </cell>
          <cell r="R4767">
            <v>968</v>
          </cell>
          <cell r="S4767">
            <v>0</v>
          </cell>
          <cell r="T4767" t="str">
            <v>Active</v>
          </cell>
          <cell r="U4767" t="str">
            <v>Masspay</v>
          </cell>
        </row>
        <row r="4768">
          <cell r="J4768" t="str">
            <v>SG-set co., ltd-06/2023</v>
          </cell>
          <cell r="K4768">
            <v>45114</v>
          </cell>
          <cell r="L4768" t="str">
            <v>Monthly Billing</v>
          </cell>
          <cell r="M4768">
            <v>1000</v>
          </cell>
          <cell r="N4768">
            <v>16833</v>
          </cell>
          <cell r="O4768"/>
          <cell r="P4768" t="str">
            <v>Jun/2023</v>
          </cell>
          <cell r="Q4768">
            <v>1000</v>
          </cell>
          <cell r="R4768">
            <v>938</v>
          </cell>
          <cell r="S4768">
            <v>0</v>
          </cell>
          <cell r="T4768" t="str">
            <v>Active</v>
          </cell>
          <cell r="U4768" t="str">
            <v>Masspay</v>
          </cell>
        </row>
        <row r="4769">
          <cell r="J4769" t="str">
            <v>SG-set co., ltd-07/2023</v>
          </cell>
          <cell r="K4769">
            <v>45145</v>
          </cell>
          <cell r="L4769" t="str">
            <v>Monthly Billing</v>
          </cell>
          <cell r="M4769">
            <v>1000</v>
          </cell>
          <cell r="N4769">
            <v>16833</v>
          </cell>
          <cell r="O4769"/>
          <cell r="P4769" t="str">
            <v>Jul/2023</v>
          </cell>
          <cell r="Q4769">
            <v>1000</v>
          </cell>
          <cell r="R4769">
            <v>907</v>
          </cell>
          <cell r="S4769">
            <v>0</v>
          </cell>
          <cell r="T4769" t="str">
            <v>Active</v>
          </cell>
          <cell r="U4769" t="str">
            <v>Masspay</v>
          </cell>
        </row>
        <row r="4770">
          <cell r="J4770" t="str">
            <v>SG-Siam-11/2022</v>
          </cell>
          <cell r="K4770">
            <v>44908</v>
          </cell>
          <cell r="L4770" t="str">
            <v>Monthly Billing</v>
          </cell>
          <cell r="M4770">
            <v>11353.5</v>
          </cell>
          <cell r="N4770">
            <v>11353.5</v>
          </cell>
          <cell r="O4770"/>
          <cell r="P4770" t="str">
            <v>Nov/2022</v>
          </cell>
          <cell r="Q4770">
            <v>11353.5</v>
          </cell>
          <cell r="R4770">
            <v>1144</v>
          </cell>
          <cell r="S4770">
            <v>0</v>
          </cell>
          <cell r="T4770" t="str">
            <v>Active</v>
          </cell>
          <cell r="U4770" t="str">
            <v>Masspay</v>
          </cell>
        </row>
        <row r="4771">
          <cell r="J4771" t="str">
            <v>SG-Siam-12/2022</v>
          </cell>
          <cell r="K4771">
            <v>44944</v>
          </cell>
          <cell r="L4771" t="str">
            <v>Monthly Billing</v>
          </cell>
          <cell r="M4771">
            <v>11631</v>
          </cell>
          <cell r="N4771">
            <v>11631</v>
          </cell>
          <cell r="O4771"/>
          <cell r="P4771" t="str">
            <v>Dec/2022</v>
          </cell>
          <cell r="Q4771">
            <v>11631</v>
          </cell>
          <cell r="R4771">
            <v>1108</v>
          </cell>
          <cell r="S4771">
            <v>0</v>
          </cell>
          <cell r="T4771" t="str">
            <v>Active</v>
          </cell>
          <cell r="U4771" t="str">
            <v>Masspay</v>
          </cell>
        </row>
        <row r="4772">
          <cell r="J4772" t="str">
            <v>SG-Siam-01/2023</v>
          </cell>
          <cell r="K4772">
            <v>44970</v>
          </cell>
          <cell r="L4772" t="str">
            <v>Monthly Billing</v>
          </cell>
          <cell r="M4772">
            <v>12730</v>
          </cell>
          <cell r="N4772">
            <v>12730</v>
          </cell>
          <cell r="O4772"/>
          <cell r="P4772" t="str">
            <v>Jan/2023</v>
          </cell>
          <cell r="Q4772">
            <v>12730</v>
          </cell>
          <cell r="R4772">
            <v>1082</v>
          </cell>
          <cell r="S4772">
            <v>0</v>
          </cell>
          <cell r="T4772" t="str">
            <v>Active</v>
          </cell>
          <cell r="U4772" t="str">
            <v>Masspay</v>
          </cell>
        </row>
        <row r="4773">
          <cell r="J4773" t="str">
            <v>SG-Siam-02/2023</v>
          </cell>
          <cell r="K4773">
            <v>44992</v>
          </cell>
          <cell r="L4773" t="str">
            <v>Monthly Billing</v>
          </cell>
          <cell r="M4773">
            <v>9332</v>
          </cell>
          <cell r="N4773">
            <v>9332</v>
          </cell>
          <cell r="O4773"/>
          <cell r="P4773" t="str">
            <v>Feb/2023</v>
          </cell>
          <cell r="Q4773">
            <v>9332</v>
          </cell>
          <cell r="R4773">
            <v>1060</v>
          </cell>
          <cell r="S4773">
            <v>0</v>
          </cell>
          <cell r="T4773" t="str">
            <v>Active</v>
          </cell>
          <cell r="U4773" t="str">
            <v>Masspay</v>
          </cell>
        </row>
        <row r="4774">
          <cell r="J4774" t="str">
            <v>SG-Siam-03/2023</v>
          </cell>
          <cell r="K4774">
            <v>45028</v>
          </cell>
          <cell r="L4774" t="str">
            <v>Monthly Billing</v>
          </cell>
          <cell r="M4774">
            <v>10535</v>
          </cell>
          <cell r="N4774">
            <v>10535</v>
          </cell>
          <cell r="O4774"/>
          <cell r="P4774" t="str">
            <v>Mar/2023</v>
          </cell>
          <cell r="Q4774">
            <v>10535</v>
          </cell>
          <cell r="R4774">
            <v>1024</v>
          </cell>
          <cell r="S4774">
            <v>0</v>
          </cell>
          <cell r="T4774" t="str">
            <v>Active</v>
          </cell>
          <cell r="U4774" t="str">
            <v>Masspay</v>
          </cell>
        </row>
        <row r="4775">
          <cell r="J4775" t="str">
            <v>SG-Siam-04/2023</v>
          </cell>
          <cell r="K4775">
            <v>45054</v>
          </cell>
          <cell r="L4775" t="str">
            <v>Monthly Billing</v>
          </cell>
          <cell r="M4775">
            <v>9489</v>
          </cell>
          <cell r="N4775">
            <v>9539</v>
          </cell>
          <cell r="O4775"/>
          <cell r="P4775" t="str">
            <v>Apr/2023</v>
          </cell>
          <cell r="Q4775">
            <v>9539</v>
          </cell>
          <cell r="R4775">
            <v>998</v>
          </cell>
          <cell r="S4775">
            <v>0</v>
          </cell>
          <cell r="T4775" t="str">
            <v>Active</v>
          </cell>
          <cell r="U4775" t="str">
            <v>Masspay</v>
          </cell>
        </row>
        <row r="4776">
          <cell r="J4776" t="str">
            <v>SG-Siam-05/2023</v>
          </cell>
          <cell r="K4776">
            <v>45084</v>
          </cell>
          <cell r="L4776" t="str">
            <v>Monthly Billing</v>
          </cell>
          <cell r="M4776">
            <v>11187.5</v>
          </cell>
          <cell r="N4776">
            <v>11187.5</v>
          </cell>
          <cell r="O4776"/>
          <cell r="P4776" t="str">
            <v>May/2023</v>
          </cell>
          <cell r="Q4776">
            <v>11187.5</v>
          </cell>
          <cell r="R4776">
            <v>968</v>
          </cell>
          <cell r="S4776">
            <v>0</v>
          </cell>
          <cell r="T4776" t="str">
            <v>Active</v>
          </cell>
          <cell r="U4776" t="str">
            <v>Masspay</v>
          </cell>
        </row>
        <row r="4777">
          <cell r="J4777" t="str">
            <v>SG-Siam-06/2023</v>
          </cell>
          <cell r="K4777">
            <v>45120</v>
          </cell>
          <cell r="L4777" t="str">
            <v>Monthly Billing</v>
          </cell>
          <cell r="M4777">
            <v>10730.5</v>
          </cell>
          <cell r="N4777">
            <v>10730.5</v>
          </cell>
          <cell r="O4777"/>
          <cell r="P4777" t="str">
            <v>Jun/2023</v>
          </cell>
          <cell r="Q4777">
            <v>10730.5</v>
          </cell>
          <cell r="R4777">
            <v>932</v>
          </cell>
          <cell r="S4777">
            <v>0</v>
          </cell>
          <cell r="T4777" t="str">
            <v>Active</v>
          </cell>
          <cell r="U4777" t="str">
            <v>Masspay</v>
          </cell>
        </row>
        <row r="4778">
          <cell r="J4778" t="str">
            <v>SG-Siam-07/2023</v>
          </cell>
          <cell r="K4778">
            <v>45145</v>
          </cell>
          <cell r="L4778" t="str">
            <v>Monthly Billing</v>
          </cell>
          <cell r="M4778">
            <v>11732.5</v>
          </cell>
          <cell r="N4778">
            <v>11732.5</v>
          </cell>
          <cell r="O4778"/>
          <cell r="P4778" t="str">
            <v>Jul/2023</v>
          </cell>
          <cell r="Q4778">
            <v>11732.5</v>
          </cell>
          <cell r="R4778">
            <v>907</v>
          </cell>
          <cell r="S4778">
            <v>0</v>
          </cell>
          <cell r="T4778" t="str">
            <v>Active</v>
          </cell>
          <cell r="U4778" t="str">
            <v>Masspay</v>
          </cell>
        </row>
        <row r="4779">
          <cell r="J4779" t="str">
            <v>SG -Siam-08/2023</v>
          </cell>
          <cell r="K4779">
            <v>45176</v>
          </cell>
          <cell r="L4779" t="str">
            <v>Monthly Billing</v>
          </cell>
          <cell r="M4779">
            <v>11357</v>
          </cell>
          <cell r="N4779">
            <v>11357</v>
          </cell>
          <cell r="O4779"/>
          <cell r="P4779" t="str">
            <v>Aug/2023</v>
          </cell>
          <cell r="Q4779">
            <v>11357</v>
          </cell>
          <cell r="R4779">
            <v>876</v>
          </cell>
          <cell r="S4779">
            <v>0</v>
          </cell>
          <cell r="T4779" t="str">
            <v>Active</v>
          </cell>
          <cell r="U4779" t="str">
            <v>Masspay</v>
          </cell>
        </row>
        <row r="4780">
          <cell r="J4780" t="str">
            <v>SG-Siam-09/2023</v>
          </cell>
          <cell r="K4780">
            <v>45206</v>
          </cell>
          <cell r="L4780" t="str">
            <v>Monthly Billing</v>
          </cell>
          <cell r="M4780">
            <v>12069.5</v>
          </cell>
          <cell r="N4780">
            <v>12069.5</v>
          </cell>
          <cell r="O4780"/>
          <cell r="P4780" t="str">
            <v>Sep/2023</v>
          </cell>
          <cell r="Q4780">
            <v>12069.5</v>
          </cell>
          <cell r="R4780">
            <v>846</v>
          </cell>
          <cell r="S4780">
            <v>0</v>
          </cell>
          <cell r="T4780" t="str">
            <v>Active</v>
          </cell>
          <cell r="U4780" t="str">
            <v>Masspay</v>
          </cell>
        </row>
        <row r="4781">
          <cell r="J4781" t="str">
            <v>SG-Siam-10/2023</v>
          </cell>
          <cell r="K4781">
            <v>45237</v>
          </cell>
          <cell r="L4781" t="str">
            <v>Monthly Billing</v>
          </cell>
          <cell r="M4781">
            <v>11448.5</v>
          </cell>
          <cell r="N4781">
            <v>11448.5</v>
          </cell>
          <cell r="O4781"/>
          <cell r="P4781" t="str">
            <v>Oct/2023</v>
          </cell>
          <cell r="Q4781">
            <v>11448.5</v>
          </cell>
          <cell r="R4781">
            <v>815</v>
          </cell>
          <cell r="S4781">
            <v>0</v>
          </cell>
          <cell r="T4781" t="str">
            <v>Active</v>
          </cell>
          <cell r="U4781" t="str">
            <v>Masspay</v>
          </cell>
        </row>
        <row r="4782">
          <cell r="J4782" t="str">
            <v>SG-Siam-11/2023</v>
          </cell>
          <cell r="K4782">
            <v>45267</v>
          </cell>
          <cell r="L4782" t="str">
            <v>Monthly Billing</v>
          </cell>
          <cell r="M4782">
            <v>10908</v>
          </cell>
          <cell r="N4782">
            <v>10908</v>
          </cell>
          <cell r="O4782"/>
          <cell r="P4782" t="str">
            <v>Nov/2023</v>
          </cell>
          <cell r="Q4782">
            <v>10908</v>
          </cell>
          <cell r="R4782">
            <v>785</v>
          </cell>
          <cell r="S4782">
            <v>0</v>
          </cell>
          <cell r="T4782" t="str">
            <v>Active</v>
          </cell>
          <cell r="U4782" t="str">
            <v>Masspay</v>
          </cell>
        </row>
        <row r="4783">
          <cell r="J4783" t="str">
            <v>SG-Siam-12/2023</v>
          </cell>
          <cell r="K4783">
            <v>45299</v>
          </cell>
          <cell r="L4783" t="str">
            <v>Monthly Billing</v>
          </cell>
          <cell r="M4783">
            <v>11446.5</v>
          </cell>
          <cell r="N4783">
            <v>11446.5</v>
          </cell>
          <cell r="O4783"/>
          <cell r="P4783" t="str">
            <v>Dec/2023</v>
          </cell>
          <cell r="Q4783">
            <v>0</v>
          </cell>
          <cell r="R4783">
            <v>753</v>
          </cell>
          <cell r="S4783">
            <v>0</v>
          </cell>
          <cell r="T4783" t="str">
            <v>Active</v>
          </cell>
          <cell r="U4783" t="str">
            <v>Masspay</v>
          </cell>
        </row>
        <row r="4784">
          <cell r="J4784" t="str">
            <v>SG-Siam-01/2024</v>
          </cell>
          <cell r="K4784">
            <v>45329</v>
          </cell>
          <cell r="L4784" t="str">
            <v>Monthly Billing</v>
          </cell>
          <cell r="M4784">
            <v>11165</v>
          </cell>
          <cell r="N4784">
            <v>11165</v>
          </cell>
          <cell r="O4784"/>
          <cell r="P4784" t="str">
            <v>Jan/2024</v>
          </cell>
          <cell r="Q4784">
            <v>11165</v>
          </cell>
          <cell r="R4784">
            <v>723</v>
          </cell>
          <cell r="S4784">
            <v>0</v>
          </cell>
          <cell r="T4784" t="str">
            <v>Active</v>
          </cell>
          <cell r="U4784" t="str">
            <v>Masspay</v>
          </cell>
        </row>
        <row r="4785">
          <cell r="J4785" t="str">
            <v>SG-Siam-02/2024</v>
          </cell>
          <cell r="K4785">
            <v>45358</v>
          </cell>
          <cell r="L4785" t="str">
            <v>Monthly Billing</v>
          </cell>
          <cell r="M4785">
            <v>10063</v>
          </cell>
          <cell r="N4785">
            <v>10063</v>
          </cell>
          <cell r="O4785"/>
          <cell r="P4785" t="str">
            <v>Feb/2024</v>
          </cell>
          <cell r="Q4785">
            <v>10063</v>
          </cell>
          <cell r="R4785">
            <v>694</v>
          </cell>
          <cell r="S4785">
            <v>0</v>
          </cell>
          <cell r="T4785" t="str">
            <v>Active</v>
          </cell>
          <cell r="U4785" t="str">
            <v>Masspay</v>
          </cell>
        </row>
        <row r="4786">
          <cell r="J4786" t="str">
            <v>SG-Siam-03/2024</v>
          </cell>
          <cell r="K4786">
            <v>45390</v>
          </cell>
          <cell r="L4786" t="str">
            <v>Monthly Billing</v>
          </cell>
          <cell r="M4786">
            <v>10942.5</v>
          </cell>
          <cell r="N4786">
            <v>10942.5</v>
          </cell>
          <cell r="O4786"/>
          <cell r="P4786" t="str">
            <v>Mar/2024</v>
          </cell>
          <cell r="Q4786">
            <v>10942.5</v>
          </cell>
          <cell r="R4786">
            <v>662</v>
          </cell>
          <cell r="S4786">
            <v>0</v>
          </cell>
          <cell r="T4786" t="str">
            <v>Active</v>
          </cell>
          <cell r="U4786" t="str">
            <v>Masspay</v>
          </cell>
        </row>
        <row r="4787">
          <cell r="J4787" t="str">
            <v>SG-Siam-04/2024</v>
          </cell>
          <cell r="K4787">
            <v>45419</v>
          </cell>
          <cell r="L4787" t="str">
            <v>Monthly Billing</v>
          </cell>
          <cell r="M4787">
            <v>11481</v>
          </cell>
          <cell r="N4787">
            <v>11481</v>
          </cell>
          <cell r="O4787"/>
          <cell r="P4787" t="str">
            <v>Apr/2024</v>
          </cell>
          <cell r="Q4787">
            <v>11456</v>
          </cell>
          <cell r="R4787">
            <v>633</v>
          </cell>
          <cell r="S4787">
            <v>0</v>
          </cell>
          <cell r="T4787" t="str">
            <v>Active</v>
          </cell>
          <cell r="U4787" t="str">
            <v>Masspay</v>
          </cell>
        </row>
        <row r="4788">
          <cell r="J4788" t="str">
            <v>SG-CN-Siam-04-2024</v>
          </cell>
          <cell r="K4788">
            <v>45429</v>
          </cell>
          <cell r="L4788" t="str">
            <v>Credit Note</v>
          </cell>
          <cell r="M4788">
            <v>-25</v>
          </cell>
          <cell r="N4788">
            <v>-25</v>
          </cell>
          <cell r="O4788">
            <v>0</v>
          </cell>
          <cell r="P4788" t="str">
            <v>Apr/2024</v>
          </cell>
          <cell r="Q4788">
            <v>-25</v>
          </cell>
          <cell r="R4788">
            <v>623</v>
          </cell>
          <cell r="S4788">
            <v>0</v>
          </cell>
          <cell r="T4788" t="str">
            <v>Active</v>
          </cell>
          <cell r="U4788" t="str">
            <v>Masspay</v>
          </cell>
        </row>
        <row r="4789">
          <cell r="J4789" t="str">
            <v>SG-Siam-05/2024</v>
          </cell>
          <cell r="K4789">
            <v>45450</v>
          </cell>
          <cell r="L4789" t="str">
            <v>Monthly Billing</v>
          </cell>
          <cell r="M4789">
            <v>11749.5</v>
          </cell>
          <cell r="N4789">
            <v>11749.5</v>
          </cell>
          <cell r="O4789"/>
          <cell r="P4789" t="str">
            <v>May/2024</v>
          </cell>
          <cell r="Q4789">
            <v>11749.5</v>
          </cell>
          <cell r="R4789">
            <v>602</v>
          </cell>
          <cell r="S4789">
            <v>0</v>
          </cell>
          <cell r="T4789" t="str">
            <v>Active</v>
          </cell>
          <cell r="U4789" t="str">
            <v>Masspay</v>
          </cell>
        </row>
        <row r="4790">
          <cell r="J4790" t="str">
            <v>SG-Siam-06/2024</v>
          </cell>
          <cell r="K4790">
            <v>45481</v>
          </cell>
          <cell r="L4790" t="str">
            <v>Monthly Billing</v>
          </cell>
          <cell r="M4790">
            <v>11308</v>
          </cell>
          <cell r="N4790">
            <v>11308</v>
          </cell>
          <cell r="O4790"/>
          <cell r="P4790" t="str">
            <v>Jun/2024</v>
          </cell>
          <cell r="Q4790">
            <v>11308</v>
          </cell>
          <cell r="R4790">
            <v>571</v>
          </cell>
          <cell r="S4790">
            <v>0</v>
          </cell>
          <cell r="T4790" t="str">
            <v>Active</v>
          </cell>
          <cell r="U4790" t="str">
            <v>Masspay</v>
          </cell>
        </row>
        <row r="4791">
          <cell r="J4791" t="str">
            <v>SG-Siam-07/2024</v>
          </cell>
          <cell r="K4791">
            <v>45511</v>
          </cell>
          <cell r="L4791" t="str">
            <v>Monthly Billing</v>
          </cell>
          <cell r="M4791">
            <v>11760.5</v>
          </cell>
          <cell r="N4791">
            <v>11760.5</v>
          </cell>
          <cell r="O4791"/>
          <cell r="P4791" t="str">
            <v>Jul/2024</v>
          </cell>
          <cell r="Q4791">
            <v>11760.5</v>
          </cell>
          <cell r="R4791">
            <v>541</v>
          </cell>
          <cell r="S4791">
            <v>0</v>
          </cell>
          <cell r="T4791" t="str">
            <v>Active</v>
          </cell>
          <cell r="U4791" t="str">
            <v>Masspay</v>
          </cell>
        </row>
        <row r="4792">
          <cell r="J4792" t="str">
            <v>SG-Siam-08/2024</v>
          </cell>
          <cell r="K4792">
            <v>45542</v>
          </cell>
          <cell r="L4792" t="str">
            <v>Monthly Billing</v>
          </cell>
          <cell r="M4792">
            <v>13171</v>
          </cell>
          <cell r="N4792">
            <v>13171</v>
          </cell>
          <cell r="O4792"/>
          <cell r="P4792" t="str">
            <v>Aug/2024</v>
          </cell>
          <cell r="Q4792">
            <v>13171</v>
          </cell>
          <cell r="R4792">
            <v>510</v>
          </cell>
          <cell r="S4792">
            <v>0</v>
          </cell>
          <cell r="T4792" t="str">
            <v>Active</v>
          </cell>
          <cell r="U4792" t="str">
            <v>Masspay</v>
          </cell>
        </row>
        <row r="4793">
          <cell r="J4793" t="str">
            <v>SG-Siam-09/2024</v>
          </cell>
          <cell r="K4793">
            <v>45572</v>
          </cell>
          <cell r="L4793" t="str">
            <v>Monthly Billing</v>
          </cell>
          <cell r="M4793">
            <v>14034.5</v>
          </cell>
          <cell r="N4793">
            <v>14034.5</v>
          </cell>
          <cell r="O4793"/>
          <cell r="P4793" t="str">
            <v>Sep/2024</v>
          </cell>
          <cell r="Q4793">
            <v>14034.5</v>
          </cell>
          <cell r="R4793">
            <v>480</v>
          </cell>
          <cell r="S4793">
            <v>0</v>
          </cell>
          <cell r="T4793" t="str">
            <v>Active</v>
          </cell>
          <cell r="U4793" t="str">
            <v>Masspay</v>
          </cell>
        </row>
        <row r="4794">
          <cell r="J4794" t="str">
            <v>SG-Siam-10/2024</v>
          </cell>
          <cell r="K4794">
            <v>45603</v>
          </cell>
          <cell r="L4794" t="str">
            <v>Monthly Billing</v>
          </cell>
          <cell r="M4794">
            <v>14862.5</v>
          </cell>
          <cell r="N4794">
            <v>14862.5</v>
          </cell>
          <cell r="O4794"/>
          <cell r="P4794" t="str">
            <v>Oct/2024</v>
          </cell>
          <cell r="Q4794">
            <v>14862.5</v>
          </cell>
          <cell r="R4794">
            <v>449</v>
          </cell>
          <cell r="S4794">
            <v>0</v>
          </cell>
          <cell r="T4794" t="str">
            <v>Active</v>
          </cell>
          <cell r="U4794" t="str">
            <v>Masspay</v>
          </cell>
        </row>
        <row r="4795">
          <cell r="J4795" t="str">
            <v>SG-Siam-11/2024</v>
          </cell>
          <cell r="K4795">
            <v>45638</v>
          </cell>
          <cell r="L4795" t="str">
            <v>Monthly Billing</v>
          </cell>
          <cell r="M4795">
            <v>12611.5</v>
          </cell>
          <cell r="N4795">
            <v>12611.5</v>
          </cell>
          <cell r="O4795"/>
          <cell r="P4795" t="str">
            <v>Nov/2024</v>
          </cell>
          <cell r="Q4795">
            <v>12611.5</v>
          </cell>
          <cell r="R4795">
            <v>414</v>
          </cell>
          <cell r="S4795">
            <v>0</v>
          </cell>
          <cell r="T4795" t="str">
            <v>Active</v>
          </cell>
          <cell r="U4795" t="str">
            <v>Masspay</v>
          </cell>
        </row>
        <row r="4796">
          <cell r="J4796" t="str">
            <v>SG-Siam-12/2024</v>
          </cell>
          <cell r="K4796">
            <v>45664</v>
          </cell>
          <cell r="L4796" t="str">
            <v>Monthly Billing</v>
          </cell>
          <cell r="M4796">
            <v>14680.5</v>
          </cell>
          <cell r="N4796">
            <v>14680.5</v>
          </cell>
          <cell r="O4796">
            <v>0</v>
          </cell>
          <cell r="P4796" t="str">
            <v>Dec-2024</v>
          </cell>
          <cell r="Q4796">
            <v>14680.5</v>
          </cell>
          <cell r="R4796">
            <v>388</v>
          </cell>
          <cell r="S4796">
            <v>0</v>
          </cell>
          <cell r="T4796" t="str">
            <v>Active</v>
          </cell>
          <cell r="U4796" t="str">
            <v>Masspay</v>
          </cell>
        </row>
        <row r="4797">
          <cell r="J4797" t="str">
            <v>SG-Siam-01/2025</v>
          </cell>
          <cell r="K4797">
            <v>45695</v>
          </cell>
          <cell r="L4797" t="str">
            <v>Monthly Billing</v>
          </cell>
          <cell r="M4797">
            <v>15902</v>
          </cell>
          <cell r="N4797">
            <v>15902</v>
          </cell>
          <cell r="O4797"/>
          <cell r="P4797" t="str">
            <v>Jan/2025</v>
          </cell>
          <cell r="Q4797">
            <v>15902</v>
          </cell>
          <cell r="R4797">
            <v>357</v>
          </cell>
          <cell r="S4797">
            <v>0</v>
          </cell>
          <cell r="T4797" t="str">
            <v>Active</v>
          </cell>
          <cell r="U4797" t="str">
            <v>Masspay</v>
          </cell>
        </row>
        <row r="4798">
          <cell r="J4798" t="str">
            <v>SG-Siam-02/2025</v>
          </cell>
          <cell r="K4798">
            <v>45723</v>
          </cell>
          <cell r="L4798" t="str">
            <v>Monthly Billing</v>
          </cell>
          <cell r="M4798">
            <v>13634.5</v>
          </cell>
          <cell r="N4798">
            <v>13634.5</v>
          </cell>
          <cell r="O4798"/>
          <cell r="P4798" t="str">
            <v>Feb/2025</v>
          </cell>
          <cell r="Q4798">
            <v>13634.5</v>
          </cell>
          <cell r="R4798">
            <v>329</v>
          </cell>
          <cell r="S4798">
            <v>0</v>
          </cell>
          <cell r="T4798" t="str">
            <v>Active</v>
          </cell>
          <cell r="U4798" t="str">
            <v>Masspay</v>
          </cell>
        </row>
        <row r="4799">
          <cell r="J4799" t="str">
            <v>SG-Siam-03/2025</v>
          </cell>
          <cell r="K4799">
            <v>45754</v>
          </cell>
          <cell r="L4799" t="str">
            <v>Monthly Billing</v>
          </cell>
          <cell r="M4799">
            <v>13545</v>
          </cell>
          <cell r="N4799">
            <v>13545</v>
          </cell>
          <cell r="O4799"/>
          <cell r="P4799" t="str">
            <v>Mar/2025</v>
          </cell>
          <cell r="Q4799">
            <v>13545</v>
          </cell>
          <cell r="R4799">
            <v>298</v>
          </cell>
          <cell r="S4799">
            <v>0</v>
          </cell>
          <cell r="T4799" t="str">
            <v>Active</v>
          </cell>
          <cell r="U4799" t="str">
            <v>Masspay</v>
          </cell>
        </row>
        <row r="4800">
          <cell r="J4800" t="str">
            <v>SG-Siam-04/2025</v>
          </cell>
          <cell r="K4800">
            <v>45784</v>
          </cell>
          <cell r="L4800" t="str">
            <v>Monthly Billing</v>
          </cell>
          <cell r="M4800">
            <v>14124</v>
          </cell>
          <cell r="N4800">
            <v>14124</v>
          </cell>
          <cell r="O4800"/>
          <cell r="P4800" t="str">
            <v>Apr/2025</v>
          </cell>
          <cell r="Q4800">
            <v>14124</v>
          </cell>
          <cell r="R4800">
            <v>268</v>
          </cell>
          <cell r="S4800">
            <v>0</v>
          </cell>
          <cell r="T4800" t="str">
            <v>Active</v>
          </cell>
          <cell r="U4800" t="str">
            <v>Masspay</v>
          </cell>
        </row>
        <row r="4801">
          <cell r="J4801" t="str">
            <v>SG-Siam-05/2025</v>
          </cell>
          <cell r="K4801">
            <v>45815</v>
          </cell>
          <cell r="L4801" t="str">
            <v>Monthly Billing</v>
          </cell>
          <cell r="M4801">
            <v>14263</v>
          </cell>
          <cell r="N4801">
            <v>14263</v>
          </cell>
          <cell r="O4801"/>
          <cell r="P4801" t="str">
            <v>May/2025</v>
          </cell>
          <cell r="Q4801">
            <v>14263</v>
          </cell>
          <cell r="R4801">
            <v>237</v>
          </cell>
          <cell r="S4801">
            <v>0</v>
          </cell>
          <cell r="T4801" t="str">
            <v>Active</v>
          </cell>
          <cell r="U4801" t="str">
            <v>Masspay</v>
          </cell>
        </row>
        <row r="4802">
          <cell r="J4802" t="str">
            <v>SG-Siam-06/2025</v>
          </cell>
          <cell r="K4802">
            <v>45845</v>
          </cell>
          <cell r="L4802" t="str">
            <v>Monthly Billing</v>
          </cell>
          <cell r="M4802">
            <v>13811.5</v>
          </cell>
          <cell r="N4802">
            <v>13811.5</v>
          </cell>
          <cell r="O4802">
            <v>0</v>
          </cell>
          <cell r="P4802" t="str">
            <v>Jun/2025</v>
          </cell>
          <cell r="Q4802">
            <v>13811.5</v>
          </cell>
          <cell r="R4802">
            <v>207</v>
          </cell>
          <cell r="S4802">
            <v>0</v>
          </cell>
          <cell r="T4802" t="str">
            <v>Active</v>
          </cell>
          <cell r="U4802" t="str">
            <v>Masspay</v>
          </cell>
        </row>
        <row r="4803">
          <cell r="J4803" t="str">
            <v>SG-Siam-07/2025</v>
          </cell>
          <cell r="K4803">
            <v>45876</v>
          </cell>
          <cell r="L4803" t="str">
            <v>Monthly Billing</v>
          </cell>
          <cell r="M4803">
            <v>15177.5</v>
          </cell>
          <cell r="N4803">
            <v>15177.5</v>
          </cell>
          <cell r="O4803">
            <v>0</v>
          </cell>
          <cell r="P4803" t="str">
            <v>Jul/2025</v>
          </cell>
          <cell r="Q4803">
            <v>15177.5</v>
          </cell>
          <cell r="R4803">
            <v>176</v>
          </cell>
          <cell r="S4803">
            <v>0</v>
          </cell>
          <cell r="T4803" t="str">
            <v>Active</v>
          </cell>
          <cell r="U4803" t="str">
            <v>Masspay</v>
          </cell>
        </row>
        <row r="4804">
          <cell r="J4804" t="str">
            <v>SG-Siam-08/2025</v>
          </cell>
          <cell r="K4804">
            <v>45908</v>
          </cell>
          <cell r="L4804" t="str">
            <v>Monthly Billing</v>
          </cell>
          <cell r="M4804">
            <v>15423.5</v>
          </cell>
          <cell r="N4804">
            <v>15423.5</v>
          </cell>
          <cell r="O4804">
            <v>0</v>
          </cell>
          <cell r="P4804" t="str">
            <v>Aug/2025</v>
          </cell>
          <cell r="Q4804">
            <v>15423.5</v>
          </cell>
          <cell r="R4804">
            <v>144</v>
          </cell>
          <cell r="S4804">
            <v>0</v>
          </cell>
          <cell r="T4804" t="str">
            <v>Active</v>
          </cell>
          <cell r="U4804" t="str">
            <v>Masspay</v>
          </cell>
        </row>
        <row r="4805">
          <cell r="J4805" t="str">
            <v>SG-Siam-09/2025</v>
          </cell>
          <cell r="K4805">
            <v>45937</v>
          </cell>
          <cell r="L4805" t="str">
            <v>Monthly Billing</v>
          </cell>
          <cell r="M4805">
            <v>16463</v>
          </cell>
          <cell r="N4805">
            <v>16463</v>
          </cell>
          <cell r="O4805">
            <v>0</v>
          </cell>
          <cell r="P4805" t="str">
            <v>Sep/2025</v>
          </cell>
          <cell r="Q4805">
            <v>16463</v>
          </cell>
          <cell r="R4805">
            <v>115</v>
          </cell>
          <cell r="S4805">
            <v>0</v>
          </cell>
          <cell r="T4805" t="str">
            <v>Active</v>
          </cell>
          <cell r="U4805" t="str">
            <v>Masspay</v>
          </cell>
        </row>
        <row r="4806">
          <cell r="J4806" t="str">
            <v>SG-Siam-10/2025</v>
          </cell>
          <cell r="K4806">
            <v>45968</v>
          </cell>
          <cell r="L4806" t="str">
            <v>Monthly Billing</v>
          </cell>
          <cell r="M4806">
            <v>16448.5</v>
          </cell>
          <cell r="N4806">
            <v>16448.5</v>
          </cell>
          <cell r="O4806">
            <v>0</v>
          </cell>
          <cell r="P4806" t="str">
            <v>Oct/2025</v>
          </cell>
          <cell r="Q4806">
            <v>16448.5</v>
          </cell>
          <cell r="R4806">
            <v>84</v>
          </cell>
          <cell r="S4806">
            <v>0</v>
          </cell>
          <cell r="T4806" t="str">
            <v>Active</v>
          </cell>
          <cell r="U4806" t="str">
            <v>Masspay</v>
          </cell>
        </row>
        <row r="4807">
          <cell r="J4807" t="str">
            <v>SG-Siam-11/2025</v>
          </cell>
          <cell r="K4807">
            <v>45999</v>
          </cell>
          <cell r="L4807" t="str">
            <v>Monthly Billing</v>
          </cell>
          <cell r="M4807">
            <v>14638.5</v>
          </cell>
          <cell r="N4807">
            <v>14638.5</v>
          </cell>
          <cell r="O4807">
            <v>0</v>
          </cell>
          <cell r="P4807" t="str">
            <v>Nov/2025</v>
          </cell>
          <cell r="Q4807">
            <v>14638.5</v>
          </cell>
          <cell r="R4807">
            <v>53</v>
          </cell>
          <cell r="S4807">
            <v>0</v>
          </cell>
          <cell r="T4807" t="str">
            <v>Active</v>
          </cell>
          <cell r="U4807" t="str">
            <v>Masspay</v>
          </cell>
        </row>
        <row r="4808">
          <cell r="J4808" t="str">
            <v>SG-Siam-12/2025</v>
          </cell>
          <cell r="K4808">
            <v>46032</v>
          </cell>
          <cell r="L4808" t="str">
            <v>Monthly Billing</v>
          </cell>
          <cell r="M4808">
            <v>17705.5</v>
          </cell>
          <cell r="N4808">
            <v>17705.5</v>
          </cell>
          <cell r="O4808">
            <v>0</v>
          </cell>
          <cell r="P4808" t="str">
            <v>Dec/2025</v>
          </cell>
          <cell r="Q4808">
            <v>17705.5</v>
          </cell>
          <cell r="R4808">
            <v>20</v>
          </cell>
          <cell r="S4808">
            <v>0</v>
          </cell>
          <cell r="T4808" t="str">
            <v>Active</v>
          </cell>
          <cell r="U4808" t="str">
            <v>Masspay</v>
          </cell>
        </row>
        <row r="4809">
          <cell r="J4809" t="str">
            <v>SG-singapore e-business-08/2022</v>
          </cell>
          <cell r="K4809">
            <v>44780</v>
          </cell>
          <cell r="L4809" t="str">
            <v>Monthly Billing</v>
          </cell>
          <cell r="M4809">
            <v>1000</v>
          </cell>
          <cell r="N4809">
            <v>1000</v>
          </cell>
          <cell r="O4809"/>
          <cell r="P4809" t="str">
            <v>Aug/2022</v>
          </cell>
          <cell r="Q4809">
            <v>1000</v>
          </cell>
          <cell r="R4809">
            <v>1272</v>
          </cell>
          <cell r="S4809">
            <v>0</v>
          </cell>
          <cell r="T4809" t="str">
            <v>Active</v>
          </cell>
          <cell r="U4809" t="str">
            <v>Masspay</v>
          </cell>
        </row>
        <row r="4810">
          <cell r="J4810" t="str">
            <v>SG-singapore e-business-09/2022</v>
          </cell>
          <cell r="K4810">
            <v>44811</v>
          </cell>
          <cell r="L4810" t="str">
            <v>Monthly Billing</v>
          </cell>
          <cell r="M4810">
            <v>1000</v>
          </cell>
          <cell r="N4810">
            <v>1000</v>
          </cell>
          <cell r="O4810"/>
          <cell r="P4810" t="str">
            <v>Sep/2022</v>
          </cell>
          <cell r="Q4810">
            <v>1000</v>
          </cell>
          <cell r="R4810">
            <v>1241</v>
          </cell>
          <cell r="S4810">
            <v>0</v>
          </cell>
          <cell r="T4810" t="str">
            <v>Active</v>
          </cell>
          <cell r="U4810" t="str">
            <v>Masspay</v>
          </cell>
        </row>
        <row r="4811">
          <cell r="J4811" t="str">
            <v>SG-singapore e-business-10/2022</v>
          </cell>
          <cell r="K4811">
            <v>44841</v>
          </cell>
          <cell r="L4811" t="str">
            <v>Monthly Billing</v>
          </cell>
          <cell r="M4811">
            <v>1000</v>
          </cell>
          <cell r="N4811">
            <v>1000</v>
          </cell>
          <cell r="O4811"/>
          <cell r="P4811" t="str">
            <v>Oct/2022</v>
          </cell>
          <cell r="Q4811">
            <v>1000</v>
          </cell>
          <cell r="R4811">
            <v>1211</v>
          </cell>
          <cell r="S4811">
            <v>0</v>
          </cell>
          <cell r="T4811" t="str">
            <v>Active</v>
          </cell>
          <cell r="U4811" t="str">
            <v>Masspay</v>
          </cell>
        </row>
        <row r="4812">
          <cell r="J4812" t="str">
            <v>SG-singapore e-business pte ltd-12/2022</v>
          </cell>
          <cell r="K4812">
            <v>44933</v>
          </cell>
          <cell r="L4812" t="str">
            <v>Monthly Billing</v>
          </cell>
          <cell r="M4812">
            <v>1000</v>
          </cell>
          <cell r="N4812">
            <v>5000</v>
          </cell>
          <cell r="O4812"/>
          <cell r="P4812" t="str">
            <v>Dec/2022</v>
          </cell>
          <cell r="Q4812">
            <v>1000</v>
          </cell>
          <cell r="R4812">
            <v>1119</v>
          </cell>
          <cell r="S4812">
            <v>0</v>
          </cell>
          <cell r="T4812" t="str">
            <v>Active</v>
          </cell>
          <cell r="U4812" t="str">
            <v>Masspay</v>
          </cell>
        </row>
        <row r="4813">
          <cell r="J4813" t="str">
            <v>SG-singapore e-business pte ltd-01/2023</v>
          </cell>
          <cell r="K4813">
            <v>44964</v>
          </cell>
          <cell r="L4813" t="str">
            <v>Monthly Billing</v>
          </cell>
          <cell r="M4813">
            <v>1000</v>
          </cell>
          <cell r="N4813">
            <v>6000</v>
          </cell>
          <cell r="O4813"/>
          <cell r="P4813" t="str">
            <v>Jan/2023</v>
          </cell>
          <cell r="Q4813">
            <v>1000</v>
          </cell>
          <cell r="R4813">
            <v>1088</v>
          </cell>
          <cell r="S4813">
            <v>0</v>
          </cell>
          <cell r="T4813" t="str">
            <v>Active</v>
          </cell>
          <cell r="U4813" t="str">
            <v>Masspay</v>
          </cell>
        </row>
        <row r="4814">
          <cell r="J4814" t="str">
            <v>SG-singapore-e-02/2023</v>
          </cell>
          <cell r="K4814">
            <v>44992</v>
          </cell>
          <cell r="L4814" t="str">
            <v>Monthly Billing</v>
          </cell>
          <cell r="M4814">
            <v>1000</v>
          </cell>
          <cell r="N4814">
            <v>7000</v>
          </cell>
          <cell r="O4814"/>
          <cell r="P4814" t="str">
            <v>Feb/2023</v>
          </cell>
          <cell r="Q4814">
            <v>1000</v>
          </cell>
          <cell r="R4814">
            <v>1060</v>
          </cell>
          <cell r="S4814">
            <v>0</v>
          </cell>
          <cell r="T4814" t="str">
            <v>Active</v>
          </cell>
          <cell r="U4814" t="str">
            <v>Masspay</v>
          </cell>
        </row>
        <row r="4815">
          <cell r="J4815" t="str">
            <v>HK-Transfereasy-04/2024</v>
          </cell>
          <cell r="K4815">
            <v>45421</v>
          </cell>
          <cell r="L4815" t="str">
            <v>Monthly Billing</v>
          </cell>
          <cell r="M4815">
            <v>15</v>
          </cell>
          <cell r="N4815">
            <v>15</v>
          </cell>
          <cell r="O4815"/>
          <cell r="P4815" t="str">
            <v>Apr/2024</v>
          </cell>
          <cell r="Q4815">
            <v>15</v>
          </cell>
          <cell r="R4815">
            <v>631</v>
          </cell>
          <cell r="S4815">
            <v>0</v>
          </cell>
          <cell r="T4815" t="str">
            <v>Active</v>
          </cell>
          <cell r="U4815" t="str">
            <v>Masspay</v>
          </cell>
        </row>
        <row r="4816">
          <cell r="J4816" t="str">
            <v>HK-Transfereasy-05/2024</v>
          </cell>
          <cell r="K4816">
            <v>45453</v>
          </cell>
          <cell r="L4816" t="str">
            <v>Monthly Billing</v>
          </cell>
          <cell r="M4816">
            <v>49</v>
          </cell>
          <cell r="N4816">
            <v>49</v>
          </cell>
          <cell r="O4816"/>
          <cell r="P4816" t="str">
            <v>May/2024</v>
          </cell>
          <cell r="Q4816">
            <v>49</v>
          </cell>
          <cell r="R4816">
            <v>599</v>
          </cell>
          <cell r="S4816">
            <v>0</v>
          </cell>
          <cell r="T4816" t="str">
            <v>Active</v>
          </cell>
          <cell r="U4816" t="str">
            <v>Masspay</v>
          </cell>
        </row>
        <row r="4817">
          <cell r="J4817" t="str">
            <v>HK-Transfereasy-06/2024</v>
          </cell>
          <cell r="K4817">
            <v>45481</v>
          </cell>
          <cell r="L4817" t="str">
            <v>Monthly Billing</v>
          </cell>
          <cell r="M4817">
            <v>73</v>
          </cell>
          <cell r="N4817">
            <v>73</v>
          </cell>
          <cell r="O4817"/>
          <cell r="P4817" t="str">
            <v>Jun/2024</v>
          </cell>
          <cell r="Q4817">
            <v>73</v>
          </cell>
          <cell r="R4817">
            <v>571</v>
          </cell>
          <cell r="S4817">
            <v>0</v>
          </cell>
          <cell r="T4817" t="str">
            <v>Active</v>
          </cell>
          <cell r="U4817" t="str">
            <v>Masspay</v>
          </cell>
        </row>
        <row r="4818">
          <cell r="J4818" t="str">
            <v>HK-Transfereasy-07/2024</v>
          </cell>
          <cell r="K4818">
            <v>45512</v>
          </cell>
          <cell r="L4818" t="str">
            <v>Monthly Billing</v>
          </cell>
          <cell r="M4818">
            <v>5</v>
          </cell>
          <cell r="N4818">
            <v>5</v>
          </cell>
          <cell r="O4818"/>
          <cell r="P4818" t="str">
            <v>Jul/2024</v>
          </cell>
          <cell r="Q4818">
            <v>5</v>
          </cell>
          <cell r="R4818">
            <v>540</v>
          </cell>
          <cell r="S4818">
            <v>0</v>
          </cell>
          <cell r="T4818" t="str">
            <v>Active</v>
          </cell>
          <cell r="U4818" t="str">
            <v>Masspay</v>
          </cell>
        </row>
        <row r="4819">
          <cell r="J4819" t="str">
            <v>HK-Transfereasy-08/2024</v>
          </cell>
          <cell r="K4819">
            <v>45544</v>
          </cell>
          <cell r="L4819" t="str">
            <v>Monthly Billing</v>
          </cell>
          <cell r="M4819">
            <v>5</v>
          </cell>
          <cell r="N4819">
            <v>5</v>
          </cell>
          <cell r="O4819"/>
          <cell r="P4819" t="str">
            <v>Aug/2024</v>
          </cell>
          <cell r="Q4819">
            <v>5</v>
          </cell>
          <cell r="R4819">
            <v>508</v>
          </cell>
          <cell r="S4819">
            <v>0</v>
          </cell>
          <cell r="T4819" t="str">
            <v>Active</v>
          </cell>
          <cell r="U4819" t="str">
            <v>Masspay</v>
          </cell>
        </row>
        <row r="4820">
          <cell r="J4820" t="str">
            <v>HK-Transfereasy-09/2024</v>
          </cell>
          <cell r="K4820">
            <v>45573</v>
          </cell>
          <cell r="L4820" t="str">
            <v>Monthly Billing</v>
          </cell>
          <cell r="M4820">
            <v>5</v>
          </cell>
          <cell r="N4820">
            <v>5</v>
          </cell>
          <cell r="O4820"/>
          <cell r="P4820" t="str">
            <v>Sep/2024</v>
          </cell>
          <cell r="Q4820">
            <v>5</v>
          </cell>
          <cell r="R4820">
            <v>479</v>
          </cell>
          <cell r="S4820">
            <v>0</v>
          </cell>
          <cell r="T4820" t="str">
            <v>Active</v>
          </cell>
          <cell r="U4820" t="str">
            <v>Masspay</v>
          </cell>
        </row>
        <row r="4821">
          <cell r="J4821" t="str">
            <v>HK-Transfereasy-10/2024</v>
          </cell>
          <cell r="K4821">
            <v>45607</v>
          </cell>
          <cell r="L4821" t="str">
            <v>Monthly Billing</v>
          </cell>
          <cell r="M4821">
            <v>5</v>
          </cell>
          <cell r="N4821">
            <v>5</v>
          </cell>
          <cell r="O4821"/>
          <cell r="P4821" t="str">
            <v>Oct/2024</v>
          </cell>
          <cell r="Q4821">
            <v>5</v>
          </cell>
          <cell r="R4821">
            <v>445</v>
          </cell>
          <cell r="S4821">
            <v>0</v>
          </cell>
          <cell r="T4821" t="str">
            <v>Active</v>
          </cell>
          <cell r="U4821" t="str">
            <v>Masspay</v>
          </cell>
        </row>
        <row r="4822">
          <cell r="J4822" t="str">
            <v>HK-Transfereasy-11/2024</v>
          </cell>
          <cell r="K4822">
            <v>45635</v>
          </cell>
          <cell r="L4822" t="str">
            <v>Monthly Billing</v>
          </cell>
          <cell r="M4822">
            <v>5</v>
          </cell>
          <cell r="N4822">
            <v>5</v>
          </cell>
          <cell r="O4822"/>
          <cell r="P4822" t="str">
            <v>Nov/2024</v>
          </cell>
          <cell r="Q4822">
            <v>5</v>
          </cell>
          <cell r="R4822">
            <v>417</v>
          </cell>
          <cell r="S4822">
            <v>0</v>
          </cell>
          <cell r="T4822" t="str">
            <v>Active</v>
          </cell>
          <cell r="U4822" t="str">
            <v>Masspay</v>
          </cell>
        </row>
        <row r="4823">
          <cell r="J4823" t="str">
            <v>HK-Transfereasy-12/2024</v>
          </cell>
          <cell r="K4823">
            <v>45666</v>
          </cell>
          <cell r="L4823" t="str">
            <v>Monthly Billing</v>
          </cell>
          <cell r="M4823">
            <v>5</v>
          </cell>
          <cell r="N4823">
            <v>5</v>
          </cell>
          <cell r="O4823"/>
          <cell r="P4823" t="str">
            <v>Dec/2024</v>
          </cell>
          <cell r="Q4823">
            <v>5</v>
          </cell>
          <cell r="R4823">
            <v>386</v>
          </cell>
          <cell r="S4823">
            <v>0</v>
          </cell>
          <cell r="T4823" t="str">
            <v>Active</v>
          </cell>
          <cell r="U4823" t="str">
            <v>Masspay</v>
          </cell>
        </row>
        <row r="4824">
          <cell r="J4824" t="str">
            <v>HK-Transfereasy-01/2025</v>
          </cell>
          <cell r="K4824">
            <v>45698</v>
          </cell>
          <cell r="L4824" t="str">
            <v>Monthly Billing</v>
          </cell>
          <cell r="M4824">
            <v>10</v>
          </cell>
          <cell r="N4824">
            <v>10</v>
          </cell>
          <cell r="O4824"/>
          <cell r="P4824" t="str">
            <v>Jan/2025</v>
          </cell>
          <cell r="Q4824">
            <v>10</v>
          </cell>
          <cell r="R4824">
            <v>354</v>
          </cell>
          <cell r="S4824">
            <v>0</v>
          </cell>
          <cell r="T4824" t="str">
            <v>Active</v>
          </cell>
          <cell r="U4824" t="str">
            <v>Masspay</v>
          </cell>
        </row>
        <row r="4825">
          <cell r="J4825" t="str">
            <v>HK-Transfereasy-02/2025</v>
          </cell>
          <cell r="K4825">
            <v>45726</v>
          </cell>
          <cell r="L4825" t="str">
            <v>Monthly Billing</v>
          </cell>
          <cell r="M4825">
            <v>5</v>
          </cell>
          <cell r="N4825">
            <v>5</v>
          </cell>
          <cell r="O4825"/>
          <cell r="P4825" t="str">
            <v>Feb/2025</v>
          </cell>
          <cell r="Q4825">
            <v>5</v>
          </cell>
          <cell r="R4825">
            <v>326</v>
          </cell>
          <cell r="S4825">
            <v>0</v>
          </cell>
          <cell r="T4825" t="str">
            <v>Active</v>
          </cell>
          <cell r="U4825" t="str">
            <v>Masspay</v>
          </cell>
        </row>
        <row r="4826">
          <cell r="J4826" t="str">
            <v>HK-Transfereasy-03/2025</v>
          </cell>
          <cell r="K4826">
            <v>45755</v>
          </cell>
          <cell r="L4826" t="str">
            <v>Monthly Billing</v>
          </cell>
          <cell r="M4826">
            <v>10</v>
          </cell>
          <cell r="N4826">
            <v>10</v>
          </cell>
          <cell r="O4826"/>
          <cell r="P4826" t="str">
            <v>Mar/2025</v>
          </cell>
          <cell r="Q4826">
            <v>10</v>
          </cell>
          <cell r="R4826">
            <v>297</v>
          </cell>
          <cell r="S4826">
            <v>0</v>
          </cell>
          <cell r="T4826" t="str">
            <v>Active</v>
          </cell>
          <cell r="U4826" t="str">
            <v>Masspay</v>
          </cell>
        </row>
        <row r="4827">
          <cell r="J4827" t="str">
            <v>HK-Transfereasy-04/2025</v>
          </cell>
          <cell r="K4827">
            <v>45785</v>
          </cell>
          <cell r="L4827" t="str">
            <v>Monthly Billing</v>
          </cell>
          <cell r="M4827">
            <v>5</v>
          </cell>
          <cell r="N4827">
            <v>5</v>
          </cell>
          <cell r="O4827"/>
          <cell r="P4827" t="str">
            <v>Apr/2025</v>
          </cell>
          <cell r="Q4827">
            <v>5</v>
          </cell>
          <cell r="R4827">
            <v>267</v>
          </cell>
          <cell r="S4827">
            <v>0</v>
          </cell>
          <cell r="T4827" t="str">
            <v>Active</v>
          </cell>
          <cell r="U4827" t="str">
            <v>Masspay</v>
          </cell>
        </row>
        <row r="4828">
          <cell r="J4828" t="str">
            <v>HK-Transfereasy-05/2025</v>
          </cell>
          <cell r="K4828">
            <v>45817</v>
          </cell>
          <cell r="L4828" t="str">
            <v>Monthly Billing</v>
          </cell>
          <cell r="M4828">
            <v>22</v>
          </cell>
          <cell r="N4828">
            <v>22</v>
          </cell>
          <cell r="O4828"/>
          <cell r="P4828" t="str">
            <v>May/2025</v>
          </cell>
          <cell r="Q4828">
            <v>22</v>
          </cell>
          <cell r="R4828">
            <v>235</v>
          </cell>
          <cell r="S4828">
            <v>0</v>
          </cell>
          <cell r="T4828" t="str">
            <v>Active</v>
          </cell>
          <cell r="U4828" t="str">
            <v>Masspay</v>
          </cell>
        </row>
        <row r="4829">
          <cell r="J4829" t="str">
            <v>HK-Transfereasy-06/2025</v>
          </cell>
          <cell r="K4829">
            <v>45846</v>
          </cell>
          <cell r="L4829" t="str">
            <v>Monthly Billing</v>
          </cell>
          <cell r="M4829">
            <v>10</v>
          </cell>
          <cell r="N4829">
            <v>10</v>
          </cell>
          <cell r="O4829">
            <v>0</v>
          </cell>
          <cell r="P4829" t="str">
            <v>Jun/2025</v>
          </cell>
          <cell r="Q4829">
            <v>10</v>
          </cell>
          <cell r="R4829">
            <v>206</v>
          </cell>
          <cell r="S4829">
            <v>0</v>
          </cell>
          <cell r="T4829" t="str">
            <v>Active</v>
          </cell>
          <cell r="U4829" t="str">
            <v>Masspay</v>
          </cell>
        </row>
        <row r="4830">
          <cell r="J4830" t="str">
            <v>HK-Transfereasy-07/2025</v>
          </cell>
          <cell r="K4830">
            <v>45877</v>
          </cell>
          <cell r="L4830" t="str">
            <v>Monthly Billing</v>
          </cell>
          <cell r="M4830">
            <v>20</v>
          </cell>
          <cell r="N4830">
            <v>20</v>
          </cell>
          <cell r="O4830">
            <v>0</v>
          </cell>
          <cell r="P4830" t="str">
            <v>Jul/2025</v>
          </cell>
          <cell r="Q4830">
            <v>20</v>
          </cell>
          <cell r="R4830">
            <v>175</v>
          </cell>
          <cell r="S4830">
            <v>0</v>
          </cell>
          <cell r="T4830" t="str">
            <v>Active</v>
          </cell>
          <cell r="U4830" t="str">
            <v>Masspay</v>
          </cell>
        </row>
        <row r="4831">
          <cell r="J4831" t="str">
            <v>HK-Transfereasy-08/2025</v>
          </cell>
          <cell r="K4831">
            <v>45908</v>
          </cell>
          <cell r="L4831" t="str">
            <v>Monthly Billing</v>
          </cell>
          <cell r="M4831">
            <v>5</v>
          </cell>
          <cell r="N4831">
            <v>5</v>
          </cell>
          <cell r="O4831">
            <v>0</v>
          </cell>
          <cell r="P4831" t="str">
            <v>Aug/2025</v>
          </cell>
          <cell r="Q4831">
            <v>5</v>
          </cell>
          <cell r="R4831">
            <v>144</v>
          </cell>
          <cell r="S4831">
            <v>0</v>
          </cell>
          <cell r="T4831" t="str">
            <v>Active</v>
          </cell>
          <cell r="U4831" t="str">
            <v>Masspay</v>
          </cell>
        </row>
        <row r="4832">
          <cell r="J4832" t="str">
            <v>HK-Transfereasy-09/2025</v>
          </cell>
          <cell r="K4832">
            <v>45938</v>
          </cell>
          <cell r="L4832" t="str">
            <v>Monthly Billing</v>
          </cell>
          <cell r="M4832">
            <v>10</v>
          </cell>
          <cell r="N4832">
            <v>10</v>
          </cell>
          <cell r="O4832">
            <v>0</v>
          </cell>
          <cell r="P4832" t="str">
            <v>Sep/2025</v>
          </cell>
          <cell r="Q4832">
            <v>10</v>
          </cell>
          <cell r="R4832">
            <v>114</v>
          </cell>
          <cell r="S4832">
            <v>0</v>
          </cell>
          <cell r="T4832" t="str">
            <v>Active</v>
          </cell>
          <cell r="U4832" t="str">
            <v>Masspay</v>
          </cell>
        </row>
        <row r="4833">
          <cell r="J4833" t="str">
            <v>HK-Transfereasy-10/2025</v>
          </cell>
          <cell r="K4833">
            <v>45971</v>
          </cell>
          <cell r="L4833" t="str">
            <v>Monthly Billing</v>
          </cell>
          <cell r="M4833">
            <v>22</v>
          </cell>
          <cell r="N4833">
            <v>22</v>
          </cell>
          <cell r="O4833">
            <v>0</v>
          </cell>
          <cell r="P4833" t="str">
            <v>Oct/2025</v>
          </cell>
          <cell r="Q4833">
            <v>22</v>
          </cell>
          <cell r="R4833">
            <v>81</v>
          </cell>
          <cell r="S4833">
            <v>0</v>
          </cell>
          <cell r="T4833" t="str">
            <v>Active</v>
          </cell>
          <cell r="U4833" t="str">
            <v>Masspay</v>
          </cell>
        </row>
        <row r="4834">
          <cell r="J4834" t="str">
            <v>HK-Transfereasy-11/2025</v>
          </cell>
          <cell r="K4834">
            <v>45999</v>
          </cell>
          <cell r="L4834" t="str">
            <v>Monthly Billing</v>
          </cell>
          <cell r="M4834">
            <v>20</v>
          </cell>
          <cell r="N4834">
            <v>20</v>
          </cell>
          <cell r="O4834">
            <v>0</v>
          </cell>
          <cell r="P4834" t="str">
            <v>Nov/2025</v>
          </cell>
          <cell r="Q4834">
            <v>20</v>
          </cell>
          <cell r="R4834">
            <v>53</v>
          </cell>
          <cell r="S4834">
            <v>0</v>
          </cell>
          <cell r="T4834" t="str">
            <v>Active</v>
          </cell>
          <cell r="U4834" t="str">
            <v>Masspay</v>
          </cell>
        </row>
        <row r="4835">
          <cell r="J4835" t="str">
            <v>HK-Transfereasy-12/2025</v>
          </cell>
          <cell r="K4835">
            <v>46031</v>
          </cell>
          <cell r="L4835" t="str">
            <v>Monthly Billing</v>
          </cell>
          <cell r="M4835">
            <v>30</v>
          </cell>
          <cell r="N4835">
            <v>30</v>
          </cell>
          <cell r="O4835">
            <v>0</v>
          </cell>
          <cell r="P4835" t="str">
            <v>Dec/2025</v>
          </cell>
          <cell r="Q4835">
            <v>30</v>
          </cell>
          <cell r="R4835">
            <v>21</v>
          </cell>
          <cell r="S4835">
            <v>0</v>
          </cell>
          <cell r="T4835" t="str">
            <v>Active</v>
          </cell>
          <cell r="U4835" t="str">
            <v>Masspay</v>
          </cell>
        </row>
        <row r="4836">
          <cell r="J4836" t="str">
            <v>HK-Skrill Ltd-11/2022</v>
          </cell>
          <cell r="K4836">
            <v>44907</v>
          </cell>
          <cell r="L4836" t="str">
            <v>Monthly Billing</v>
          </cell>
          <cell r="M4836">
            <v>51035.35</v>
          </cell>
          <cell r="N4836">
            <v>51035.35</v>
          </cell>
          <cell r="O4836"/>
          <cell r="P4836" t="str">
            <v>Nov/2022</v>
          </cell>
          <cell r="Q4836">
            <v>51035.35</v>
          </cell>
          <cell r="R4836">
            <v>1145</v>
          </cell>
          <cell r="S4836">
            <v>0</v>
          </cell>
          <cell r="T4836" t="str">
            <v>Active</v>
          </cell>
          <cell r="U4836" t="str">
            <v>Masspay</v>
          </cell>
        </row>
        <row r="4837">
          <cell r="J4837" t="str">
            <v>HK-Skrill Ltd-12/2022</v>
          </cell>
          <cell r="K4837">
            <v>44964</v>
          </cell>
          <cell r="L4837" t="str">
            <v>Monthly Billing</v>
          </cell>
          <cell r="M4837">
            <v>64346.12</v>
          </cell>
          <cell r="N4837">
            <v>64346.12</v>
          </cell>
          <cell r="O4837"/>
          <cell r="P4837" t="str">
            <v>Dec/2022</v>
          </cell>
          <cell r="Q4837">
            <v>64346.12</v>
          </cell>
          <cell r="R4837">
            <v>1088</v>
          </cell>
          <cell r="S4837">
            <v>0</v>
          </cell>
          <cell r="T4837" t="str">
            <v>Active</v>
          </cell>
          <cell r="U4837" t="str">
            <v>Masspay</v>
          </cell>
        </row>
        <row r="4838">
          <cell r="J4838" t="str">
            <v>HK-Skrill Ltd-01/2023</v>
          </cell>
          <cell r="K4838">
            <v>44994</v>
          </cell>
          <cell r="L4838" t="str">
            <v>Monthly Billing</v>
          </cell>
          <cell r="M4838">
            <v>64895.14</v>
          </cell>
          <cell r="N4838">
            <v>64895.14</v>
          </cell>
          <cell r="O4838"/>
          <cell r="P4838" t="str">
            <v>Jan/2023</v>
          </cell>
          <cell r="Q4838">
            <v>64895.14</v>
          </cell>
          <cell r="R4838">
            <v>1058</v>
          </cell>
          <cell r="S4838">
            <v>0</v>
          </cell>
          <cell r="T4838" t="str">
            <v>Active</v>
          </cell>
          <cell r="U4838" t="str">
            <v>Masspay</v>
          </cell>
        </row>
        <row r="4839">
          <cell r="J4839" t="str">
            <v>HK-Skrill Ltd-02/2023</v>
          </cell>
          <cell r="K4839">
            <v>45021</v>
          </cell>
          <cell r="L4839" t="str">
            <v>Monthly Billing</v>
          </cell>
          <cell r="M4839">
            <v>32786.53</v>
          </cell>
          <cell r="N4839">
            <v>32786.53</v>
          </cell>
          <cell r="O4839"/>
          <cell r="P4839" t="str">
            <v>Feb/2023</v>
          </cell>
          <cell r="Q4839">
            <v>32786.53</v>
          </cell>
          <cell r="R4839">
            <v>1031</v>
          </cell>
          <cell r="S4839">
            <v>0</v>
          </cell>
          <cell r="T4839" t="str">
            <v>Active</v>
          </cell>
          <cell r="U4839" t="str">
            <v>Masspay</v>
          </cell>
        </row>
        <row r="4840">
          <cell r="J4840" t="str">
            <v>HK-Skrill Ltd-03/2023</v>
          </cell>
          <cell r="K4840">
            <v>45052</v>
          </cell>
          <cell r="L4840" t="str">
            <v>Monthly Billing</v>
          </cell>
          <cell r="M4840">
            <v>39274.699999999997</v>
          </cell>
          <cell r="N4840">
            <v>39274.699999999997</v>
          </cell>
          <cell r="O4840"/>
          <cell r="P4840" t="str">
            <v>Mar/2023</v>
          </cell>
          <cell r="Q4840">
            <v>39274.699999999997</v>
          </cell>
          <cell r="R4840">
            <v>1000</v>
          </cell>
          <cell r="S4840">
            <v>0</v>
          </cell>
          <cell r="T4840" t="str">
            <v>Active</v>
          </cell>
          <cell r="U4840" t="str">
            <v>Masspay</v>
          </cell>
        </row>
        <row r="4841">
          <cell r="J4841" t="str">
            <v>HK-Skrill Ltd-04/2023</v>
          </cell>
          <cell r="K4841">
            <v>45087</v>
          </cell>
          <cell r="L4841" t="str">
            <v>Monthly Billing</v>
          </cell>
          <cell r="M4841">
            <v>34477.64</v>
          </cell>
          <cell r="N4841">
            <v>34477.64</v>
          </cell>
          <cell r="O4841"/>
          <cell r="P4841" t="str">
            <v>Apr/2023</v>
          </cell>
          <cell r="Q4841">
            <v>34477.64</v>
          </cell>
          <cell r="R4841">
            <v>965</v>
          </cell>
          <cell r="S4841">
            <v>0</v>
          </cell>
          <cell r="T4841" t="str">
            <v>Active</v>
          </cell>
          <cell r="U4841" t="str">
            <v>Masspay</v>
          </cell>
        </row>
        <row r="4842">
          <cell r="J4842" t="str">
            <v>HK-Skrill Ltd-05/2023</v>
          </cell>
          <cell r="K4842">
            <v>45108</v>
          </cell>
          <cell r="L4842" t="str">
            <v>Monthly Billing</v>
          </cell>
          <cell r="M4842">
            <v>32573</v>
          </cell>
          <cell r="N4842">
            <v>32573</v>
          </cell>
          <cell r="O4842"/>
          <cell r="P4842" t="str">
            <v>May/2023</v>
          </cell>
          <cell r="Q4842">
            <v>32573</v>
          </cell>
          <cell r="R4842">
            <v>944</v>
          </cell>
          <cell r="S4842">
            <v>0</v>
          </cell>
          <cell r="T4842" t="str">
            <v>Active</v>
          </cell>
          <cell r="U4842" t="str">
            <v>Masspay</v>
          </cell>
        </row>
        <row r="4843">
          <cell r="J4843" t="str">
            <v>HK-Skrill Ltd-06/2023</v>
          </cell>
          <cell r="K4843">
            <v>45138</v>
          </cell>
          <cell r="L4843" t="str">
            <v>Monthly Billing</v>
          </cell>
          <cell r="M4843">
            <v>29679.97</v>
          </cell>
          <cell r="N4843">
            <v>29679.97</v>
          </cell>
          <cell r="O4843"/>
          <cell r="P4843" t="str">
            <v>Jun/2023</v>
          </cell>
          <cell r="Q4843">
            <v>29679.97</v>
          </cell>
          <cell r="R4843">
            <v>914</v>
          </cell>
          <cell r="S4843">
            <v>0</v>
          </cell>
          <cell r="T4843" t="str">
            <v>Active</v>
          </cell>
          <cell r="U4843" t="str">
            <v>Masspay</v>
          </cell>
        </row>
        <row r="4844">
          <cell r="J4844" t="str">
            <v>HK-Skrill Ltd-07/2023</v>
          </cell>
          <cell r="K4844">
            <v>45169</v>
          </cell>
          <cell r="L4844" t="str">
            <v>Monthly Billing</v>
          </cell>
          <cell r="M4844">
            <v>29182.639999999999</v>
          </cell>
          <cell r="N4844">
            <v>29182.639999999999</v>
          </cell>
          <cell r="O4844"/>
          <cell r="P4844" t="str">
            <v>Jul/2023</v>
          </cell>
          <cell r="Q4844">
            <v>29182.639999999999</v>
          </cell>
          <cell r="R4844">
            <v>883</v>
          </cell>
          <cell r="S4844">
            <v>0</v>
          </cell>
          <cell r="T4844" t="str">
            <v>Active</v>
          </cell>
          <cell r="U4844" t="str">
            <v>Masspay</v>
          </cell>
        </row>
        <row r="4845">
          <cell r="J4845" t="str">
            <v>HK -Skrill Ltd-08/2023</v>
          </cell>
          <cell r="K4845">
            <v>45199</v>
          </cell>
          <cell r="L4845" t="str">
            <v>Monthly Billing</v>
          </cell>
          <cell r="M4845">
            <v>29209.3</v>
          </cell>
          <cell r="N4845">
            <v>29209.3</v>
          </cell>
          <cell r="O4845"/>
          <cell r="P4845" t="str">
            <v>Aug/2023</v>
          </cell>
          <cell r="Q4845">
            <v>29209.3</v>
          </cell>
          <cell r="R4845">
            <v>853</v>
          </cell>
          <cell r="S4845">
            <v>0</v>
          </cell>
          <cell r="T4845" t="str">
            <v>Active</v>
          </cell>
          <cell r="U4845" t="str">
            <v>Masspay</v>
          </cell>
        </row>
        <row r="4846">
          <cell r="J4846" t="str">
            <v>HK-Skrill Ltd-09/2023</v>
          </cell>
          <cell r="K4846">
            <v>45231</v>
          </cell>
          <cell r="L4846" t="str">
            <v>Monthly Billing</v>
          </cell>
          <cell r="M4846">
            <v>26159.040000000001</v>
          </cell>
          <cell r="N4846">
            <v>26159.040000000001</v>
          </cell>
          <cell r="O4846"/>
          <cell r="P4846" t="str">
            <v>Sep/2023</v>
          </cell>
          <cell r="Q4846">
            <v>26159.040000000001</v>
          </cell>
          <cell r="R4846">
            <v>821</v>
          </cell>
          <cell r="S4846">
            <v>0</v>
          </cell>
          <cell r="T4846" t="str">
            <v>Active</v>
          </cell>
          <cell r="U4846" t="str">
            <v>Masspay</v>
          </cell>
        </row>
        <row r="4847">
          <cell r="J4847" t="str">
            <v>HK-Skrill Ltd-10/2023</v>
          </cell>
          <cell r="K4847">
            <v>45262</v>
          </cell>
          <cell r="L4847" t="str">
            <v>Monthly Billing</v>
          </cell>
          <cell r="M4847">
            <v>25653.69</v>
          </cell>
          <cell r="N4847">
            <v>51812.73</v>
          </cell>
          <cell r="O4847"/>
          <cell r="P4847" t="str">
            <v>Oct/2023</v>
          </cell>
          <cell r="Q4847">
            <v>25653.69</v>
          </cell>
          <cell r="R4847">
            <v>790</v>
          </cell>
          <cell r="S4847">
            <v>0</v>
          </cell>
          <cell r="T4847" t="str">
            <v>Active</v>
          </cell>
          <cell r="U4847" t="str">
            <v>Masspay</v>
          </cell>
        </row>
        <row r="4848">
          <cell r="J4848" t="str">
            <v>HK-Skrill Ltd-11/2023</v>
          </cell>
          <cell r="K4848">
            <v>45292</v>
          </cell>
          <cell r="L4848" t="str">
            <v>Monthly Billing</v>
          </cell>
          <cell r="M4848">
            <v>24625.62</v>
          </cell>
          <cell r="N4848">
            <v>24625.62</v>
          </cell>
          <cell r="O4848"/>
          <cell r="P4848" t="str">
            <v>Nov/2023</v>
          </cell>
          <cell r="Q4848">
            <v>24625.62</v>
          </cell>
          <cell r="R4848">
            <v>760</v>
          </cell>
          <cell r="S4848">
            <v>0</v>
          </cell>
          <cell r="T4848" t="str">
            <v>Active</v>
          </cell>
          <cell r="U4848" t="str">
            <v>Masspay</v>
          </cell>
        </row>
        <row r="4849">
          <cell r="J4849" t="str">
            <v>HK-Skrill Ltd-12/2023</v>
          </cell>
          <cell r="K4849">
            <v>45322</v>
          </cell>
          <cell r="L4849" t="str">
            <v>Monthly Billing</v>
          </cell>
          <cell r="M4849">
            <v>25579.98</v>
          </cell>
          <cell r="N4849">
            <v>25579.98</v>
          </cell>
          <cell r="O4849"/>
          <cell r="P4849" t="str">
            <v>Dec/2023</v>
          </cell>
          <cell r="Q4849">
            <v>25579.98</v>
          </cell>
          <cell r="R4849">
            <v>730</v>
          </cell>
          <cell r="S4849">
            <v>0</v>
          </cell>
          <cell r="T4849" t="str">
            <v>Active</v>
          </cell>
          <cell r="U4849" t="str">
            <v>Masspay</v>
          </cell>
        </row>
        <row r="4850">
          <cell r="J4850" t="str">
            <v>HK-Skrill Ltd-01/2024</v>
          </cell>
          <cell r="K4850">
            <v>45351</v>
          </cell>
          <cell r="L4850" t="str">
            <v>Monthly Billing</v>
          </cell>
          <cell r="M4850">
            <v>25355.03</v>
          </cell>
          <cell r="N4850">
            <v>25355.03</v>
          </cell>
          <cell r="O4850"/>
          <cell r="P4850" t="str">
            <v>Jan/2024</v>
          </cell>
          <cell r="Q4850">
            <v>25355.03</v>
          </cell>
          <cell r="R4850">
            <v>701</v>
          </cell>
          <cell r="S4850">
            <v>0</v>
          </cell>
          <cell r="T4850" t="str">
            <v>Active</v>
          </cell>
          <cell r="U4850" t="str">
            <v>Masspay</v>
          </cell>
        </row>
        <row r="4851">
          <cell r="J4851" t="str">
            <v>HK-Skrill Ltd-02/2024</v>
          </cell>
          <cell r="K4851">
            <v>45383</v>
          </cell>
          <cell r="L4851" t="str">
            <v>Monthly Billing</v>
          </cell>
          <cell r="M4851">
            <v>23919.49</v>
          </cell>
          <cell r="N4851">
            <v>23919.49</v>
          </cell>
          <cell r="O4851"/>
          <cell r="P4851" t="str">
            <v>Feb/2024</v>
          </cell>
          <cell r="Q4851">
            <v>23919.49</v>
          </cell>
          <cell r="R4851">
            <v>669</v>
          </cell>
          <cell r="S4851">
            <v>0</v>
          </cell>
          <cell r="T4851" t="str">
            <v>Active</v>
          </cell>
          <cell r="U4851" t="str">
            <v>Masspay</v>
          </cell>
        </row>
        <row r="4852">
          <cell r="J4852" t="str">
            <v>HK-Skrill Ltd-03/2024</v>
          </cell>
          <cell r="K4852">
            <v>45414</v>
          </cell>
          <cell r="L4852" t="str">
            <v>Monthly Billing</v>
          </cell>
          <cell r="M4852">
            <v>25160.1</v>
          </cell>
          <cell r="N4852">
            <v>25160.1</v>
          </cell>
          <cell r="O4852"/>
          <cell r="P4852" t="str">
            <v>Mar/2024</v>
          </cell>
          <cell r="Q4852">
            <v>25160.1</v>
          </cell>
          <cell r="R4852">
            <v>638</v>
          </cell>
          <cell r="S4852">
            <v>0</v>
          </cell>
          <cell r="T4852" t="str">
            <v>Active</v>
          </cell>
          <cell r="U4852" t="str">
            <v>Masspay</v>
          </cell>
        </row>
        <row r="4853">
          <cell r="J4853" t="str">
            <v>HK-Skrill Ltd-04/2024</v>
          </cell>
          <cell r="K4853">
            <v>45444</v>
          </cell>
          <cell r="L4853" t="str">
            <v>Monthly Billing</v>
          </cell>
          <cell r="M4853">
            <v>25932.46</v>
          </cell>
          <cell r="N4853">
            <v>25932.46</v>
          </cell>
          <cell r="O4853">
            <v>0</v>
          </cell>
          <cell r="P4853" t="str">
            <v>Apr/2024</v>
          </cell>
          <cell r="Q4853">
            <v>25932.46</v>
          </cell>
          <cell r="R4853">
            <v>608</v>
          </cell>
          <cell r="S4853">
            <v>0</v>
          </cell>
          <cell r="T4853" t="str">
            <v>Active</v>
          </cell>
          <cell r="U4853" t="str">
            <v>Masspay</v>
          </cell>
        </row>
        <row r="4854">
          <cell r="J4854" t="str">
            <v>HK-Skrill Ltd-05/2024</v>
          </cell>
          <cell r="K4854">
            <v>45474</v>
          </cell>
          <cell r="L4854" t="str">
            <v>Monthly Billing</v>
          </cell>
          <cell r="M4854">
            <v>26006.35</v>
          </cell>
          <cell r="N4854">
            <v>26006.35</v>
          </cell>
          <cell r="O4854"/>
          <cell r="P4854" t="str">
            <v>May/2024</v>
          </cell>
          <cell r="Q4854">
            <v>26006.35</v>
          </cell>
          <cell r="R4854">
            <v>578</v>
          </cell>
          <cell r="S4854">
            <v>0</v>
          </cell>
          <cell r="T4854" t="str">
            <v>Active</v>
          </cell>
          <cell r="U4854" t="str">
            <v>Masspay</v>
          </cell>
        </row>
        <row r="4855">
          <cell r="J4855" t="str">
            <v>HK-Skrill Ltd-06/2024</v>
          </cell>
          <cell r="K4855">
            <v>45505</v>
          </cell>
          <cell r="L4855" t="str">
            <v>Monthly Billing</v>
          </cell>
          <cell r="M4855">
            <v>24154.1</v>
          </cell>
          <cell r="N4855">
            <v>50160.45</v>
          </cell>
          <cell r="O4855"/>
          <cell r="P4855" t="str">
            <v>Jun/2024</v>
          </cell>
          <cell r="Q4855">
            <v>24154.1</v>
          </cell>
          <cell r="R4855">
            <v>547</v>
          </cell>
          <cell r="S4855">
            <v>0</v>
          </cell>
          <cell r="T4855" t="str">
            <v>Active</v>
          </cell>
          <cell r="U4855" t="str">
            <v>Masspay</v>
          </cell>
        </row>
        <row r="4856">
          <cell r="J4856" t="str">
            <v>HK-Skrill Ltd-07/2024</v>
          </cell>
          <cell r="K4856">
            <v>45535</v>
          </cell>
          <cell r="L4856" t="str">
            <v>Monthly Billing</v>
          </cell>
          <cell r="M4856">
            <v>24250.87</v>
          </cell>
          <cell r="N4856">
            <v>48404.97</v>
          </cell>
          <cell r="O4856"/>
          <cell r="P4856" t="str">
            <v>Jul/2024</v>
          </cell>
          <cell r="Q4856">
            <v>24250.87</v>
          </cell>
          <cell r="R4856">
            <v>517</v>
          </cell>
          <cell r="S4856">
            <v>0</v>
          </cell>
          <cell r="T4856" t="str">
            <v>Active</v>
          </cell>
          <cell r="U4856" t="str">
            <v>Masspay</v>
          </cell>
        </row>
        <row r="4857">
          <cell r="J4857" t="str">
            <v>HK-Skrill Ltd-08/2024</v>
          </cell>
          <cell r="K4857">
            <v>45565</v>
          </cell>
          <cell r="L4857" t="str">
            <v>Monthly Billing</v>
          </cell>
          <cell r="M4857">
            <v>24137.3</v>
          </cell>
          <cell r="N4857">
            <v>24137.3</v>
          </cell>
          <cell r="O4857"/>
          <cell r="P4857" t="str">
            <v>Aug/2024</v>
          </cell>
          <cell r="Q4857">
            <v>24137.3</v>
          </cell>
          <cell r="R4857">
            <v>487</v>
          </cell>
          <cell r="S4857">
            <v>0</v>
          </cell>
          <cell r="T4857" t="str">
            <v>Active</v>
          </cell>
          <cell r="U4857" t="str">
            <v>Masspay</v>
          </cell>
        </row>
        <row r="4858">
          <cell r="J4858" t="str">
            <v>HK-Skrill Ltd-09/2024</v>
          </cell>
          <cell r="K4858">
            <v>45596</v>
          </cell>
          <cell r="L4858" t="str">
            <v>Monthly Billing</v>
          </cell>
          <cell r="M4858">
            <v>24318.55</v>
          </cell>
          <cell r="N4858">
            <v>24318.55</v>
          </cell>
          <cell r="O4858"/>
          <cell r="P4858" t="str">
            <v>Sep/2024</v>
          </cell>
          <cell r="Q4858">
            <v>24318.55</v>
          </cell>
          <cell r="R4858">
            <v>456</v>
          </cell>
          <cell r="S4858">
            <v>0</v>
          </cell>
          <cell r="T4858" t="str">
            <v>Active</v>
          </cell>
          <cell r="U4858" t="str">
            <v>Masspay</v>
          </cell>
        </row>
        <row r="4859">
          <cell r="J4859" t="str">
            <v>HK-Skrill Ltd-10/2024</v>
          </cell>
          <cell r="K4859">
            <v>45626</v>
          </cell>
          <cell r="L4859" t="str">
            <v>Monthly Billing</v>
          </cell>
          <cell r="M4859">
            <v>25058.51</v>
          </cell>
          <cell r="N4859">
            <v>25058.51</v>
          </cell>
          <cell r="O4859"/>
          <cell r="P4859" t="str">
            <v>Oct/2024</v>
          </cell>
          <cell r="Q4859">
            <v>25058.51</v>
          </cell>
          <cell r="R4859">
            <v>426</v>
          </cell>
          <cell r="S4859">
            <v>0</v>
          </cell>
          <cell r="T4859" t="str">
            <v>Active</v>
          </cell>
          <cell r="U4859" t="str">
            <v>Masspay</v>
          </cell>
        </row>
        <row r="4860">
          <cell r="J4860" t="str">
            <v>HK-Skrill Ltd-11/2024</v>
          </cell>
          <cell r="K4860">
            <v>45658</v>
          </cell>
          <cell r="L4860" t="str">
            <v>Monthly Billing</v>
          </cell>
          <cell r="M4860">
            <v>25490.65</v>
          </cell>
          <cell r="N4860">
            <v>25490.65</v>
          </cell>
          <cell r="O4860"/>
          <cell r="P4860" t="str">
            <v>Nov/2024</v>
          </cell>
          <cell r="Q4860">
            <v>25490.65</v>
          </cell>
          <cell r="R4860">
            <v>394</v>
          </cell>
          <cell r="S4860">
            <v>0</v>
          </cell>
          <cell r="T4860" t="str">
            <v>Active</v>
          </cell>
          <cell r="U4860" t="str">
            <v>Masspay</v>
          </cell>
        </row>
        <row r="4861">
          <cell r="J4861" t="str">
            <v>HK-Skrill Ltd-12/2024</v>
          </cell>
          <cell r="K4861">
            <v>45689</v>
          </cell>
          <cell r="L4861" t="str">
            <v>Monthly Billing</v>
          </cell>
          <cell r="M4861">
            <v>25853.88</v>
          </cell>
          <cell r="N4861">
            <v>25853.88</v>
          </cell>
          <cell r="O4861"/>
          <cell r="P4861" t="str">
            <v>Dec/2024</v>
          </cell>
          <cell r="Q4861">
            <v>25853.88</v>
          </cell>
          <cell r="R4861">
            <v>363</v>
          </cell>
          <cell r="S4861">
            <v>0</v>
          </cell>
          <cell r="T4861" t="str">
            <v>Active</v>
          </cell>
          <cell r="U4861" t="str">
            <v>Masspay</v>
          </cell>
        </row>
        <row r="4862">
          <cell r="J4862" t="str">
            <v>HK-Skrill Ltd-01/2025</v>
          </cell>
          <cell r="K4862">
            <v>45721</v>
          </cell>
          <cell r="L4862" t="str">
            <v>Monthly Billing</v>
          </cell>
          <cell r="M4862">
            <v>23568.27</v>
          </cell>
          <cell r="N4862">
            <v>23568.27</v>
          </cell>
          <cell r="O4862"/>
          <cell r="P4862" t="str">
            <v>Jan/2025</v>
          </cell>
          <cell r="Q4862">
            <v>23568.27</v>
          </cell>
          <cell r="R4862">
            <v>331</v>
          </cell>
          <cell r="S4862">
            <v>0</v>
          </cell>
          <cell r="T4862" t="str">
            <v>Active</v>
          </cell>
          <cell r="U4862" t="str">
            <v>Masspay</v>
          </cell>
        </row>
        <row r="4863">
          <cell r="J4863" t="str">
            <v>HK-Skrill Ltd-02/2025</v>
          </cell>
          <cell r="K4863">
            <v>45749</v>
          </cell>
          <cell r="L4863" t="str">
            <v>Monthly Billing</v>
          </cell>
          <cell r="M4863">
            <v>20623.009999999998</v>
          </cell>
          <cell r="N4863">
            <v>20623.009999999998</v>
          </cell>
          <cell r="O4863"/>
          <cell r="P4863" t="str">
            <v>Feb/2025</v>
          </cell>
          <cell r="Q4863">
            <v>20623.009999999998</v>
          </cell>
          <cell r="R4863">
            <v>303</v>
          </cell>
          <cell r="S4863">
            <v>0</v>
          </cell>
          <cell r="T4863" t="str">
            <v>Active</v>
          </cell>
          <cell r="U4863" t="str">
            <v>Masspay</v>
          </cell>
        </row>
        <row r="4864">
          <cell r="J4864" t="str">
            <v>HK-Skrill Ltd-03/2025</v>
          </cell>
          <cell r="K4864">
            <v>45777</v>
          </cell>
          <cell r="L4864" t="str">
            <v>Monthly Billing</v>
          </cell>
          <cell r="M4864">
            <v>21110.959999999999</v>
          </cell>
          <cell r="N4864">
            <v>21110.959999999999</v>
          </cell>
          <cell r="O4864"/>
          <cell r="P4864" t="str">
            <v>Mar/2025</v>
          </cell>
          <cell r="Q4864">
            <v>21110.959999999999</v>
          </cell>
          <cell r="R4864">
            <v>275</v>
          </cell>
          <cell r="S4864">
            <v>0</v>
          </cell>
          <cell r="T4864" t="str">
            <v>Active</v>
          </cell>
          <cell r="U4864" t="str">
            <v>Masspay</v>
          </cell>
        </row>
        <row r="4865">
          <cell r="J4865" t="str">
            <v>HK-Skrill Ltd-04/2025</v>
          </cell>
          <cell r="K4865">
            <v>45808</v>
          </cell>
          <cell r="L4865" t="str">
            <v>Monthly Billing</v>
          </cell>
          <cell r="M4865">
            <v>21124.49</v>
          </cell>
          <cell r="N4865">
            <v>21124.49</v>
          </cell>
          <cell r="O4865"/>
          <cell r="P4865" t="str">
            <v>Apr/2025</v>
          </cell>
          <cell r="Q4865">
            <v>21124.49</v>
          </cell>
          <cell r="R4865">
            <v>244</v>
          </cell>
          <cell r="S4865">
            <v>0</v>
          </cell>
          <cell r="T4865" t="str">
            <v>Active</v>
          </cell>
          <cell r="U4865" t="str">
            <v>Masspay</v>
          </cell>
        </row>
        <row r="4866">
          <cell r="J4866" t="str">
            <v>HK-Skrill Ltd-05/2025</v>
          </cell>
          <cell r="K4866">
            <v>45840</v>
          </cell>
          <cell r="L4866" t="str">
            <v>Monthly Billing</v>
          </cell>
          <cell r="M4866">
            <v>22667.759999999998</v>
          </cell>
          <cell r="N4866">
            <v>22667.759999999998</v>
          </cell>
          <cell r="O4866"/>
          <cell r="P4866" t="str">
            <v>May/2025</v>
          </cell>
          <cell r="Q4866">
            <v>22667.759999999998</v>
          </cell>
          <cell r="R4866">
            <v>212</v>
          </cell>
          <cell r="S4866">
            <v>0</v>
          </cell>
          <cell r="T4866" t="str">
            <v>Active</v>
          </cell>
          <cell r="U4866" t="str">
            <v>Masspay</v>
          </cell>
        </row>
        <row r="4867">
          <cell r="J4867" t="str">
            <v>HK-Skrill Ltd-06/2025</v>
          </cell>
          <cell r="K4867">
            <v>45869</v>
          </cell>
          <cell r="L4867" t="str">
            <v>Monthly Billing</v>
          </cell>
          <cell r="M4867">
            <v>19505.099999999999</v>
          </cell>
          <cell r="N4867">
            <v>19505.099999999999</v>
          </cell>
          <cell r="O4867">
            <v>0</v>
          </cell>
          <cell r="P4867" t="str">
            <v>Jun/2025</v>
          </cell>
          <cell r="Q4867">
            <v>19505.099999999999</v>
          </cell>
          <cell r="R4867">
            <v>183</v>
          </cell>
          <cell r="S4867">
            <v>0</v>
          </cell>
          <cell r="T4867" t="str">
            <v>Active</v>
          </cell>
          <cell r="U4867" t="str">
            <v>Masspay</v>
          </cell>
        </row>
        <row r="4868">
          <cell r="J4868" t="str">
            <v>HK-Skrill Ltd-07/2025</v>
          </cell>
          <cell r="K4868">
            <v>45900</v>
          </cell>
          <cell r="L4868" t="str">
            <v>Monthly Billing</v>
          </cell>
          <cell r="M4868">
            <v>15598.37</v>
          </cell>
          <cell r="N4868">
            <v>15598.37</v>
          </cell>
          <cell r="O4868">
            <v>0</v>
          </cell>
          <cell r="P4868" t="str">
            <v>Jul/2025</v>
          </cell>
          <cell r="Q4868">
            <v>15598.37</v>
          </cell>
          <cell r="R4868">
            <v>152</v>
          </cell>
          <cell r="S4868">
            <v>0</v>
          </cell>
          <cell r="T4868" t="str">
            <v>Active</v>
          </cell>
          <cell r="U4868" t="str">
            <v>Masspay</v>
          </cell>
        </row>
        <row r="4869">
          <cell r="J4869" t="str">
            <v>HK-Skrill Ltd-08/2025</v>
          </cell>
          <cell r="K4869">
            <v>45931</v>
          </cell>
          <cell r="L4869" t="str">
            <v>Monthly Billing</v>
          </cell>
          <cell r="M4869">
            <v>16323.16</v>
          </cell>
          <cell r="N4869">
            <v>16323.16</v>
          </cell>
          <cell r="O4869">
            <v>0</v>
          </cell>
          <cell r="P4869" t="str">
            <v>Aug/2025</v>
          </cell>
          <cell r="Q4869">
            <v>16323.16</v>
          </cell>
          <cell r="R4869">
            <v>121</v>
          </cell>
          <cell r="S4869">
            <v>0</v>
          </cell>
          <cell r="T4869" t="str">
            <v>Active</v>
          </cell>
          <cell r="U4869" t="str">
            <v>Masspay</v>
          </cell>
        </row>
        <row r="4870">
          <cell r="J4870" t="str">
            <v>HK-Skrill Ltd-09/2025</v>
          </cell>
          <cell r="K4870">
            <v>45961</v>
          </cell>
          <cell r="L4870" t="str">
            <v>Monthly Billing</v>
          </cell>
          <cell r="M4870">
            <v>15335.42</v>
          </cell>
          <cell r="N4870">
            <v>15335.42</v>
          </cell>
          <cell r="O4870">
            <v>0</v>
          </cell>
          <cell r="P4870" t="str">
            <v>Sep/2025</v>
          </cell>
          <cell r="Q4870">
            <v>15335.42</v>
          </cell>
          <cell r="R4870">
            <v>91</v>
          </cell>
          <cell r="S4870">
            <v>0</v>
          </cell>
          <cell r="T4870" t="str">
            <v>Active</v>
          </cell>
          <cell r="U4870" t="str">
            <v>Masspay</v>
          </cell>
        </row>
        <row r="4871">
          <cell r="J4871" t="str">
            <v>HK-Skrill Ltd-10/2025</v>
          </cell>
          <cell r="K4871">
            <v>45994</v>
          </cell>
          <cell r="L4871" t="str">
            <v>Monthly Billing</v>
          </cell>
          <cell r="M4871">
            <v>16468.37</v>
          </cell>
          <cell r="N4871">
            <v>16468.37</v>
          </cell>
          <cell r="O4871">
            <v>0</v>
          </cell>
          <cell r="P4871" t="str">
            <v>Oct/2025</v>
          </cell>
          <cell r="Q4871">
            <v>16468.37</v>
          </cell>
          <cell r="R4871">
            <v>58</v>
          </cell>
          <cell r="S4871">
            <v>0</v>
          </cell>
          <cell r="T4871" t="str">
            <v>Active</v>
          </cell>
          <cell r="U4871" t="str">
            <v>Masspay</v>
          </cell>
        </row>
        <row r="4872">
          <cell r="J4872" t="str">
            <v>HK-Skrill Ltd-11/2025</v>
          </cell>
          <cell r="K4872">
            <v>46022</v>
          </cell>
          <cell r="L4872" t="str">
            <v>Monthly Billing</v>
          </cell>
          <cell r="M4872">
            <v>14326.37</v>
          </cell>
          <cell r="N4872">
            <v>14326.37</v>
          </cell>
          <cell r="O4872">
            <v>0</v>
          </cell>
          <cell r="P4872" t="str">
            <v>Nov/2025</v>
          </cell>
          <cell r="Q4872">
            <v>14326.37</v>
          </cell>
          <cell r="R4872">
            <v>30</v>
          </cell>
          <cell r="S4872">
            <v>0</v>
          </cell>
          <cell r="T4872" t="str">
            <v>Active</v>
          </cell>
          <cell r="U4872" t="str">
            <v>Masspay</v>
          </cell>
        </row>
        <row r="4873">
          <cell r="J4873" t="str">
            <v>HK-Skrill Ltd-12/2025</v>
          </cell>
          <cell r="K4873">
            <v>46055</v>
          </cell>
          <cell r="L4873" t="str">
            <v>Monthly Billing</v>
          </cell>
          <cell r="M4873">
            <v>14790.61</v>
          </cell>
          <cell r="N4873">
            <v>14790.61</v>
          </cell>
          <cell r="O4873">
            <v>0</v>
          </cell>
          <cell r="P4873" t="str">
            <v>Dec/2025</v>
          </cell>
          <cell r="Q4873">
            <v>14790.61</v>
          </cell>
          <cell r="R4873">
            <v>-3</v>
          </cell>
          <cell r="S4873">
            <v>0</v>
          </cell>
          <cell r="T4873" t="str">
            <v>Active</v>
          </cell>
          <cell r="U4873" t="str">
            <v>Masspay</v>
          </cell>
        </row>
        <row r="4874">
          <cell r="J4874" t="str">
            <v>SG-Skyee-11/2022</v>
          </cell>
          <cell r="K4874">
            <v>44908</v>
          </cell>
          <cell r="L4874" t="str">
            <v>Monthly Billing</v>
          </cell>
          <cell r="M4874">
            <v>2500</v>
          </cell>
          <cell r="N4874">
            <v>2500</v>
          </cell>
          <cell r="O4874"/>
          <cell r="P4874" t="str">
            <v>Nov/2022</v>
          </cell>
          <cell r="Q4874">
            <v>2500</v>
          </cell>
          <cell r="R4874">
            <v>1144</v>
          </cell>
          <cell r="S4874">
            <v>0</v>
          </cell>
          <cell r="T4874" t="str">
            <v>Active</v>
          </cell>
          <cell r="U4874" t="str">
            <v>Masspay</v>
          </cell>
        </row>
        <row r="4875">
          <cell r="J4875" t="str">
            <v>SG-Skyee-12/2022</v>
          </cell>
          <cell r="K4875">
            <v>44933</v>
          </cell>
          <cell r="L4875" t="str">
            <v>Monthly Billing</v>
          </cell>
          <cell r="M4875">
            <v>2500</v>
          </cell>
          <cell r="N4875">
            <v>2500</v>
          </cell>
          <cell r="O4875"/>
          <cell r="P4875" t="str">
            <v>Dec/2022</v>
          </cell>
          <cell r="Q4875">
            <v>2500</v>
          </cell>
          <cell r="R4875">
            <v>1119</v>
          </cell>
          <cell r="S4875">
            <v>0</v>
          </cell>
          <cell r="T4875" t="str">
            <v>Active</v>
          </cell>
          <cell r="U4875" t="str">
            <v>Masspay</v>
          </cell>
        </row>
        <row r="4876">
          <cell r="J4876" t="str">
            <v>SG-Skyee-01/2023</v>
          </cell>
          <cell r="K4876">
            <v>44964</v>
          </cell>
          <cell r="L4876" t="str">
            <v>Monthly Billing</v>
          </cell>
          <cell r="M4876">
            <v>2500</v>
          </cell>
          <cell r="N4876">
            <v>2500</v>
          </cell>
          <cell r="O4876"/>
          <cell r="P4876" t="str">
            <v>Jan/2023</v>
          </cell>
          <cell r="Q4876">
            <v>2500</v>
          </cell>
          <cell r="R4876">
            <v>1088</v>
          </cell>
          <cell r="S4876">
            <v>0</v>
          </cell>
          <cell r="T4876" t="str">
            <v>Active</v>
          </cell>
          <cell r="U4876" t="str">
            <v>Masspay</v>
          </cell>
        </row>
        <row r="4877">
          <cell r="J4877" t="str">
            <v>SG-Skyee-02/2023</v>
          </cell>
          <cell r="K4877">
            <v>44992</v>
          </cell>
          <cell r="L4877" t="str">
            <v>Monthly Billing</v>
          </cell>
          <cell r="M4877">
            <v>2500</v>
          </cell>
          <cell r="N4877">
            <v>2500</v>
          </cell>
          <cell r="O4877"/>
          <cell r="P4877" t="str">
            <v>Feb/2023</v>
          </cell>
          <cell r="Q4877">
            <v>2500</v>
          </cell>
          <cell r="R4877">
            <v>1060</v>
          </cell>
          <cell r="S4877">
            <v>0</v>
          </cell>
          <cell r="T4877" t="str">
            <v>Active</v>
          </cell>
          <cell r="U4877" t="str">
            <v>Masspay</v>
          </cell>
        </row>
        <row r="4878">
          <cell r="J4878" t="str">
            <v>SG-Skyee-03/2023</v>
          </cell>
          <cell r="K4878">
            <v>45023</v>
          </cell>
          <cell r="L4878" t="str">
            <v>Monthly Billing</v>
          </cell>
          <cell r="M4878">
            <v>2500</v>
          </cell>
          <cell r="N4878">
            <v>2500</v>
          </cell>
          <cell r="O4878"/>
          <cell r="P4878" t="str">
            <v>Mar/2023</v>
          </cell>
          <cell r="Q4878">
            <v>2500</v>
          </cell>
          <cell r="R4878">
            <v>1029</v>
          </cell>
          <cell r="S4878">
            <v>0</v>
          </cell>
          <cell r="T4878" t="str">
            <v>Active</v>
          </cell>
          <cell r="U4878" t="str">
            <v>Masspay</v>
          </cell>
        </row>
        <row r="4879">
          <cell r="J4879" t="str">
            <v>SG-Skyee-04/2023</v>
          </cell>
          <cell r="K4879">
            <v>45054</v>
          </cell>
          <cell r="L4879" t="str">
            <v>Monthly Billing</v>
          </cell>
          <cell r="M4879">
            <v>2510</v>
          </cell>
          <cell r="N4879">
            <v>2510</v>
          </cell>
          <cell r="O4879"/>
          <cell r="P4879" t="str">
            <v>Apr/2023</v>
          </cell>
          <cell r="Q4879">
            <v>2510</v>
          </cell>
          <cell r="R4879">
            <v>998</v>
          </cell>
          <cell r="S4879">
            <v>0</v>
          </cell>
          <cell r="T4879" t="str">
            <v>Active</v>
          </cell>
          <cell r="U4879" t="str">
            <v>Masspay</v>
          </cell>
        </row>
        <row r="4880">
          <cell r="J4880" t="str">
            <v>SG-Skyee-05/2023</v>
          </cell>
          <cell r="K4880">
            <v>45084</v>
          </cell>
          <cell r="L4880" t="str">
            <v>Monthly Billing</v>
          </cell>
          <cell r="M4880">
            <v>2500</v>
          </cell>
          <cell r="N4880">
            <v>2500</v>
          </cell>
          <cell r="O4880"/>
          <cell r="P4880" t="str">
            <v>May/2023</v>
          </cell>
          <cell r="Q4880">
            <v>2500</v>
          </cell>
          <cell r="R4880">
            <v>968</v>
          </cell>
          <cell r="S4880">
            <v>0</v>
          </cell>
          <cell r="T4880" t="str">
            <v>Active</v>
          </cell>
          <cell r="U4880" t="str">
            <v>Masspay</v>
          </cell>
        </row>
        <row r="4881">
          <cell r="J4881" t="str">
            <v>SG-Skyee-06/2023</v>
          </cell>
          <cell r="K4881">
            <v>45114</v>
          </cell>
          <cell r="L4881" t="str">
            <v>Monthly Billing</v>
          </cell>
          <cell r="M4881">
            <v>2510</v>
          </cell>
          <cell r="N4881">
            <v>2510</v>
          </cell>
          <cell r="O4881"/>
          <cell r="P4881" t="str">
            <v>Jun/2023</v>
          </cell>
          <cell r="Q4881">
            <v>2510</v>
          </cell>
          <cell r="R4881">
            <v>938</v>
          </cell>
          <cell r="S4881">
            <v>0</v>
          </cell>
          <cell r="T4881" t="str">
            <v>Active</v>
          </cell>
          <cell r="U4881" t="str">
            <v>Masspay</v>
          </cell>
        </row>
        <row r="4882">
          <cell r="J4882" t="str">
            <v>SG-Skyee-07/2023</v>
          </cell>
          <cell r="K4882">
            <v>45145</v>
          </cell>
          <cell r="L4882" t="str">
            <v>Monthly Billing</v>
          </cell>
          <cell r="M4882">
            <v>2500</v>
          </cell>
          <cell r="N4882">
            <v>2500</v>
          </cell>
          <cell r="O4882"/>
          <cell r="P4882" t="str">
            <v>Jul/2023</v>
          </cell>
          <cell r="Q4882">
            <v>2500</v>
          </cell>
          <cell r="R4882">
            <v>907</v>
          </cell>
          <cell r="S4882">
            <v>0</v>
          </cell>
          <cell r="T4882" t="str">
            <v>Active</v>
          </cell>
          <cell r="U4882" t="str">
            <v>Masspay</v>
          </cell>
        </row>
        <row r="4883">
          <cell r="J4883" t="str">
            <v>SG -Skyee-08/2023</v>
          </cell>
          <cell r="K4883">
            <v>45176</v>
          </cell>
          <cell r="L4883" t="str">
            <v>Monthly Billing</v>
          </cell>
          <cell r="M4883">
            <v>2500</v>
          </cell>
          <cell r="N4883">
            <v>2500</v>
          </cell>
          <cell r="O4883"/>
          <cell r="P4883" t="str">
            <v>Aug/2023</v>
          </cell>
          <cell r="Q4883">
            <v>2500</v>
          </cell>
          <cell r="R4883">
            <v>876</v>
          </cell>
          <cell r="S4883">
            <v>0</v>
          </cell>
          <cell r="T4883" t="str">
            <v>Active</v>
          </cell>
          <cell r="U4883" t="str">
            <v>Masspay</v>
          </cell>
        </row>
        <row r="4884">
          <cell r="J4884" t="str">
            <v>SG-Skyee-09/2023</v>
          </cell>
          <cell r="K4884">
            <v>45206</v>
          </cell>
          <cell r="L4884" t="str">
            <v>Monthly Billing</v>
          </cell>
          <cell r="M4884">
            <v>2500</v>
          </cell>
          <cell r="N4884">
            <v>2500</v>
          </cell>
          <cell r="O4884"/>
          <cell r="P4884" t="str">
            <v>Sep/2023</v>
          </cell>
          <cell r="Q4884">
            <v>2500</v>
          </cell>
          <cell r="R4884">
            <v>846</v>
          </cell>
          <cell r="S4884">
            <v>0</v>
          </cell>
          <cell r="T4884" t="str">
            <v>Active</v>
          </cell>
          <cell r="U4884" t="str">
            <v>Masspay</v>
          </cell>
        </row>
        <row r="4885">
          <cell r="J4885" t="str">
            <v>SG-Skyee-10/2023</v>
          </cell>
          <cell r="K4885">
            <v>45237</v>
          </cell>
          <cell r="L4885" t="str">
            <v>Monthly Billing</v>
          </cell>
          <cell r="M4885">
            <v>2500</v>
          </cell>
          <cell r="N4885">
            <v>2500</v>
          </cell>
          <cell r="O4885"/>
          <cell r="P4885" t="str">
            <v>Oct/2023</v>
          </cell>
          <cell r="Q4885">
            <v>2500</v>
          </cell>
          <cell r="R4885">
            <v>815</v>
          </cell>
          <cell r="S4885">
            <v>0</v>
          </cell>
          <cell r="T4885" t="str">
            <v>Active</v>
          </cell>
          <cell r="U4885" t="str">
            <v>Masspay</v>
          </cell>
        </row>
        <row r="4886">
          <cell r="J4886" t="str">
            <v>SG-Skyee-11/2023</v>
          </cell>
          <cell r="K4886">
            <v>45267</v>
          </cell>
          <cell r="L4886" t="str">
            <v>Monthly Billing</v>
          </cell>
          <cell r="M4886">
            <v>2500</v>
          </cell>
          <cell r="N4886">
            <v>2500</v>
          </cell>
          <cell r="O4886"/>
          <cell r="P4886" t="str">
            <v>Nov/2023</v>
          </cell>
          <cell r="Q4886">
            <v>2500</v>
          </cell>
          <cell r="R4886">
            <v>785</v>
          </cell>
          <cell r="S4886">
            <v>0</v>
          </cell>
          <cell r="T4886" t="str">
            <v>Active</v>
          </cell>
          <cell r="U4886" t="str">
            <v>Masspay</v>
          </cell>
        </row>
        <row r="4887">
          <cell r="J4887" t="str">
            <v>SG-Skyee-12/2023</v>
          </cell>
          <cell r="K4887">
            <v>45299</v>
          </cell>
          <cell r="L4887" t="str">
            <v>Monthly Billing</v>
          </cell>
          <cell r="M4887">
            <v>2500</v>
          </cell>
          <cell r="N4887">
            <v>2500</v>
          </cell>
          <cell r="O4887"/>
          <cell r="P4887" t="str">
            <v>Dec/2023</v>
          </cell>
          <cell r="Q4887">
            <v>2500</v>
          </cell>
          <cell r="R4887">
            <v>753</v>
          </cell>
          <cell r="S4887">
            <v>0</v>
          </cell>
          <cell r="T4887" t="str">
            <v>Active</v>
          </cell>
          <cell r="U4887" t="str">
            <v>Masspay</v>
          </cell>
        </row>
        <row r="4888">
          <cell r="J4888" t="str">
            <v>SG-Skyee-01/2024</v>
          </cell>
          <cell r="K4888">
            <v>45329</v>
          </cell>
          <cell r="L4888" t="str">
            <v>Monthly Billing</v>
          </cell>
          <cell r="M4888">
            <v>2500</v>
          </cell>
          <cell r="N4888">
            <v>2500</v>
          </cell>
          <cell r="O4888"/>
          <cell r="P4888" t="str">
            <v>Jan/2024</v>
          </cell>
          <cell r="Q4888">
            <v>2500</v>
          </cell>
          <cell r="R4888">
            <v>723</v>
          </cell>
          <cell r="S4888">
            <v>0</v>
          </cell>
          <cell r="T4888" t="str">
            <v>Active</v>
          </cell>
          <cell r="U4888" t="str">
            <v>Masspay</v>
          </cell>
        </row>
        <row r="4889">
          <cell r="J4889" t="str">
            <v>SG-Skyee-02/2024</v>
          </cell>
          <cell r="K4889">
            <v>45358</v>
          </cell>
          <cell r="L4889" t="str">
            <v>Monthly Billing</v>
          </cell>
          <cell r="M4889">
            <v>2500</v>
          </cell>
          <cell r="N4889">
            <v>2500</v>
          </cell>
          <cell r="O4889"/>
          <cell r="P4889" t="str">
            <v>Feb/2024</v>
          </cell>
          <cell r="Q4889">
            <v>2500</v>
          </cell>
          <cell r="R4889">
            <v>694</v>
          </cell>
          <cell r="S4889">
            <v>0</v>
          </cell>
          <cell r="T4889" t="str">
            <v>Active</v>
          </cell>
          <cell r="U4889" t="str">
            <v>Masspay</v>
          </cell>
        </row>
        <row r="4890">
          <cell r="J4890" t="str">
            <v>SG-Skyee-03/2024</v>
          </cell>
          <cell r="K4890">
            <v>45390</v>
          </cell>
          <cell r="L4890" t="str">
            <v>Monthly Billing</v>
          </cell>
          <cell r="M4890">
            <v>2500</v>
          </cell>
          <cell r="N4890">
            <v>2500</v>
          </cell>
          <cell r="O4890"/>
          <cell r="P4890" t="str">
            <v>Mar/2024</v>
          </cell>
          <cell r="Q4890">
            <v>2500</v>
          </cell>
          <cell r="R4890">
            <v>662</v>
          </cell>
          <cell r="S4890">
            <v>0</v>
          </cell>
          <cell r="T4890" t="str">
            <v>Active</v>
          </cell>
          <cell r="U4890" t="str">
            <v>Masspay</v>
          </cell>
        </row>
        <row r="4891">
          <cell r="J4891" t="str">
            <v>SG-Skyee-04/2024</v>
          </cell>
          <cell r="K4891">
            <v>45419</v>
          </cell>
          <cell r="L4891" t="str">
            <v>Monthly Billing</v>
          </cell>
          <cell r="M4891">
            <v>2500</v>
          </cell>
          <cell r="N4891">
            <v>2500</v>
          </cell>
          <cell r="O4891"/>
          <cell r="P4891" t="str">
            <v>Apr/2024</v>
          </cell>
          <cell r="Q4891">
            <v>2500</v>
          </cell>
          <cell r="R4891">
            <v>633</v>
          </cell>
          <cell r="S4891">
            <v>0</v>
          </cell>
          <cell r="T4891" t="str">
            <v>Active</v>
          </cell>
          <cell r="U4891" t="str">
            <v>Masspay</v>
          </cell>
        </row>
        <row r="4892">
          <cell r="J4892" t="str">
            <v>SG-Skyee-05/2024</v>
          </cell>
          <cell r="K4892">
            <v>45450</v>
          </cell>
          <cell r="L4892" t="str">
            <v>Monthly Billing</v>
          </cell>
          <cell r="M4892">
            <v>2500</v>
          </cell>
          <cell r="N4892">
            <v>2500</v>
          </cell>
          <cell r="O4892"/>
          <cell r="P4892" t="str">
            <v>May/2024</v>
          </cell>
          <cell r="Q4892">
            <v>2500</v>
          </cell>
          <cell r="R4892">
            <v>602</v>
          </cell>
          <cell r="S4892">
            <v>0</v>
          </cell>
          <cell r="T4892" t="str">
            <v>Active</v>
          </cell>
          <cell r="U4892" t="str">
            <v>Masspay</v>
          </cell>
        </row>
        <row r="4893">
          <cell r="J4893" t="str">
            <v>SG-Skyee-06/2024</v>
          </cell>
          <cell r="K4893">
            <v>45481</v>
          </cell>
          <cell r="L4893" t="str">
            <v>Monthly Billing</v>
          </cell>
          <cell r="M4893">
            <v>2717.8</v>
          </cell>
          <cell r="N4893">
            <v>2717.8</v>
          </cell>
          <cell r="O4893"/>
          <cell r="P4893" t="str">
            <v>Jun/2024</v>
          </cell>
          <cell r="Q4893">
            <v>2717.8</v>
          </cell>
          <cell r="R4893">
            <v>571</v>
          </cell>
          <cell r="S4893">
            <v>0</v>
          </cell>
          <cell r="T4893" t="str">
            <v>Active</v>
          </cell>
          <cell r="U4893" t="str">
            <v>Masspay</v>
          </cell>
        </row>
        <row r="4894">
          <cell r="J4894" t="str">
            <v>SG-Skyee-07/2024</v>
          </cell>
          <cell r="K4894">
            <v>45511</v>
          </cell>
          <cell r="L4894" t="str">
            <v>Monthly Billing</v>
          </cell>
          <cell r="M4894">
            <v>3406.7</v>
          </cell>
          <cell r="N4894">
            <v>3406.7</v>
          </cell>
          <cell r="O4894"/>
          <cell r="P4894" t="str">
            <v>Jul/2024</v>
          </cell>
          <cell r="Q4894">
            <v>3406.7</v>
          </cell>
          <cell r="R4894">
            <v>541</v>
          </cell>
          <cell r="S4894">
            <v>0</v>
          </cell>
          <cell r="T4894" t="str">
            <v>Active</v>
          </cell>
          <cell r="U4894" t="str">
            <v>Masspay</v>
          </cell>
        </row>
        <row r="4895">
          <cell r="J4895" t="str">
            <v>SG-Skyee-08/2024</v>
          </cell>
          <cell r="K4895">
            <v>45542</v>
          </cell>
          <cell r="L4895" t="str">
            <v>Monthly Billing</v>
          </cell>
          <cell r="M4895">
            <v>2842.6</v>
          </cell>
          <cell r="N4895">
            <v>2842.6</v>
          </cell>
          <cell r="O4895"/>
          <cell r="P4895" t="str">
            <v>Aug/2024</v>
          </cell>
          <cell r="Q4895">
            <v>2842.6</v>
          </cell>
          <cell r="R4895">
            <v>510</v>
          </cell>
          <cell r="S4895">
            <v>0</v>
          </cell>
          <cell r="T4895" t="str">
            <v>Active</v>
          </cell>
          <cell r="U4895" t="str">
            <v>Masspay</v>
          </cell>
        </row>
        <row r="4896">
          <cell r="J4896" t="str">
            <v>SG-Skyee-09/2024</v>
          </cell>
          <cell r="K4896">
            <v>45572</v>
          </cell>
          <cell r="L4896" t="str">
            <v>Monthly Billing</v>
          </cell>
          <cell r="M4896">
            <v>3007.7</v>
          </cell>
          <cell r="N4896">
            <v>3007.7</v>
          </cell>
          <cell r="O4896"/>
          <cell r="P4896" t="str">
            <v>Sep/2024</v>
          </cell>
          <cell r="Q4896">
            <v>3007.7</v>
          </cell>
          <cell r="R4896">
            <v>480</v>
          </cell>
          <cell r="S4896">
            <v>0</v>
          </cell>
          <cell r="T4896" t="str">
            <v>Active</v>
          </cell>
          <cell r="U4896" t="str">
            <v>Masspay</v>
          </cell>
        </row>
        <row r="4897">
          <cell r="J4897" t="str">
            <v>SG-Skyee-10/2024</v>
          </cell>
          <cell r="K4897">
            <v>45603</v>
          </cell>
          <cell r="L4897" t="str">
            <v>Monthly Billing</v>
          </cell>
          <cell r="M4897">
            <v>3007.5</v>
          </cell>
          <cell r="N4897">
            <v>3007.5</v>
          </cell>
          <cell r="O4897"/>
          <cell r="P4897" t="str">
            <v>Oct/2024</v>
          </cell>
          <cell r="Q4897">
            <v>3007.5</v>
          </cell>
          <cell r="R4897">
            <v>449</v>
          </cell>
          <cell r="S4897">
            <v>0</v>
          </cell>
          <cell r="T4897" t="str">
            <v>Active</v>
          </cell>
          <cell r="U4897" t="str">
            <v>Masspay</v>
          </cell>
        </row>
        <row r="4898">
          <cell r="J4898" t="str">
            <v>SG-Skyee-11/2024</v>
          </cell>
          <cell r="K4898">
            <v>45633</v>
          </cell>
          <cell r="L4898" t="str">
            <v>Monthly Billing</v>
          </cell>
          <cell r="M4898">
            <v>3348.7</v>
          </cell>
          <cell r="N4898">
            <v>3348.7</v>
          </cell>
          <cell r="O4898"/>
          <cell r="P4898" t="str">
            <v>Nov/2024</v>
          </cell>
          <cell r="Q4898">
            <v>0</v>
          </cell>
          <cell r="R4898">
            <v>419</v>
          </cell>
          <cell r="S4898">
            <v>0</v>
          </cell>
          <cell r="T4898" t="str">
            <v>Active</v>
          </cell>
          <cell r="U4898" t="str">
            <v>Masspay</v>
          </cell>
        </row>
        <row r="4899">
          <cell r="J4899" t="str">
            <v>SG-Skyee-11/2024</v>
          </cell>
          <cell r="K4899">
            <v>45646</v>
          </cell>
          <cell r="L4899" t="str">
            <v>Monthly Billing</v>
          </cell>
          <cell r="M4899">
            <v>3180.2</v>
          </cell>
          <cell r="N4899">
            <v>3180.2</v>
          </cell>
          <cell r="O4899"/>
          <cell r="P4899" t="str">
            <v>Nov/2024</v>
          </cell>
          <cell r="Q4899">
            <v>0</v>
          </cell>
          <cell r="R4899">
            <v>406</v>
          </cell>
          <cell r="S4899">
            <v>0</v>
          </cell>
          <cell r="T4899" t="str">
            <v>Active</v>
          </cell>
          <cell r="U4899" t="str">
            <v>Masspay</v>
          </cell>
        </row>
        <row r="4900">
          <cell r="J4900" t="str">
            <v>SG-Skyee-12/2024</v>
          </cell>
          <cell r="K4900">
            <v>45664</v>
          </cell>
          <cell r="L4900" t="str">
            <v>Monthly Billing</v>
          </cell>
          <cell r="M4900">
            <v>3725.5</v>
          </cell>
          <cell r="N4900">
            <v>3725.5</v>
          </cell>
          <cell r="O4900">
            <v>0</v>
          </cell>
          <cell r="P4900" t="str">
            <v>Dec-2024</v>
          </cell>
          <cell r="Q4900">
            <v>3725.5</v>
          </cell>
          <cell r="R4900">
            <v>388</v>
          </cell>
          <cell r="S4900">
            <v>0</v>
          </cell>
          <cell r="T4900" t="str">
            <v>Active</v>
          </cell>
          <cell r="U4900" t="str">
            <v>Masspay</v>
          </cell>
        </row>
        <row r="4901">
          <cell r="J4901" t="str">
            <v>SG-Skyee-01/2025</v>
          </cell>
          <cell r="K4901">
            <v>45695</v>
          </cell>
          <cell r="L4901" t="str">
            <v>Monthly Billing</v>
          </cell>
          <cell r="M4901">
            <v>4654.2</v>
          </cell>
          <cell r="N4901">
            <v>4654.2</v>
          </cell>
          <cell r="O4901"/>
          <cell r="P4901" t="str">
            <v>Jan/2025</v>
          </cell>
          <cell r="Q4901">
            <v>4654.2</v>
          </cell>
          <cell r="R4901">
            <v>357</v>
          </cell>
          <cell r="S4901">
            <v>0</v>
          </cell>
          <cell r="T4901" t="str">
            <v>Active</v>
          </cell>
          <cell r="U4901" t="str">
            <v>Masspay</v>
          </cell>
        </row>
        <row r="4902">
          <cell r="J4902" t="str">
            <v>SG-Skyee-02/2025</v>
          </cell>
          <cell r="K4902">
            <v>45723</v>
          </cell>
          <cell r="L4902" t="str">
            <v>Monthly Billing</v>
          </cell>
          <cell r="M4902">
            <v>4159</v>
          </cell>
          <cell r="N4902">
            <v>4159</v>
          </cell>
          <cell r="O4902"/>
          <cell r="P4902" t="str">
            <v>Feb/2025</v>
          </cell>
          <cell r="Q4902">
            <v>4159</v>
          </cell>
          <cell r="R4902">
            <v>329</v>
          </cell>
          <cell r="S4902">
            <v>0</v>
          </cell>
          <cell r="T4902" t="str">
            <v>Active</v>
          </cell>
          <cell r="U4902" t="str">
            <v>Masspay</v>
          </cell>
        </row>
        <row r="4903">
          <cell r="J4903" t="str">
            <v>SG-Skyee-03/2025</v>
          </cell>
          <cell r="K4903">
            <v>45754</v>
          </cell>
          <cell r="L4903" t="str">
            <v>Monthly Billing</v>
          </cell>
          <cell r="M4903">
            <v>5936.6</v>
          </cell>
          <cell r="N4903">
            <v>5936.6</v>
          </cell>
          <cell r="O4903"/>
          <cell r="P4903" t="str">
            <v>Mar/2025</v>
          </cell>
          <cell r="Q4903">
            <v>5936.6</v>
          </cell>
          <cell r="R4903">
            <v>298</v>
          </cell>
          <cell r="S4903">
            <v>0</v>
          </cell>
          <cell r="T4903" t="str">
            <v>Active</v>
          </cell>
          <cell r="U4903" t="str">
            <v>Masspay</v>
          </cell>
        </row>
        <row r="4904">
          <cell r="J4904" t="str">
            <v>SG-Skyee-04/2025</v>
          </cell>
          <cell r="K4904">
            <v>45784</v>
          </cell>
          <cell r="L4904" t="str">
            <v>Monthly Billing</v>
          </cell>
          <cell r="M4904">
            <v>6771.8</v>
          </cell>
          <cell r="N4904">
            <v>0</v>
          </cell>
          <cell r="O4904">
            <v>0</v>
          </cell>
          <cell r="P4904" t="str">
            <v>Apr/2025</v>
          </cell>
          <cell r="Q4904">
            <v>6771.8</v>
          </cell>
          <cell r="R4904">
            <v>268</v>
          </cell>
          <cell r="S4904">
            <v>0</v>
          </cell>
          <cell r="T4904" t="str">
            <v>Active</v>
          </cell>
          <cell r="U4904" t="str">
            <v>Masspay</v>
          </cell>
        </row>
        <row r="4905">
          <cell r="J4905" t="str">
            <v>SG-Skyee-05/2025</v>
          </cell>
          <cell r="K4905">
            <v>45815</v>
          </cell>
          <cell r="L4905" t="str">
            <v>Monthly Billing</v>
          </cell>
          <cell r="M4905">
            <v>7263.9</v>
          </cell>
          <cell r="N4905">
            <v>7263.9</v>
          </cell>
          <cell r="O4905"/>
          <cell r="P4905" t="str">
            <v>May/2025</v>
          </cell>
          <cell r="Q4905">
            <v>7263.9</v>
          </cell>
          <cell r="R4905">
            <v>237</v>
          </cell>
          <cell r="S4905">
            <v>0</v>
          </cell>
          <cell r="T4905" t="str">
            <v>Active</v>
          </cell>
          <cell r="U4905" t="str">
            <v>Masspay</v>
          </cell>
        </row>
        <row r="4906">
          <cell r="J4906" t="str">
            <v>SG-Skyee-06/2025</v>
          </cell>
          <cell r="K4906">
            <v>45845</v>
          </cell>
          <cell r="L4906" t="str">
            <v>Monthly Billing</v>
          </cell>
          <cell r="M4906">
            <v>6044.6</v>
          </cell>
          <cell r="N4906">
            <v>6044.6</v>
          </cell>
          <cell r="O4906"/>
          <cell r="P4906" t="str">
            <v>Jun/2025</v>
          </cell>
          <cell r="Q4906">
            <v>6044.6</v>
          </cell>
          <cell r="R4906">
            <v>207</v>
          </cell>
          <cell r="S4906">
            <v>0</v>
          </cell>
          <cell r="T4906" t="str">
            <v>Active</v>
          </cell>
          <cell r="U4906" t="str">
            <v>Masspay</v>
          </cell>
        </row>
        <row r="4907">
          <cell r="J4907" t="str">
            <v>SG-Skyee-07/2025</v>
          </cell>
          <cell r="K4907">
            <v>45876</v>
          </cell>
          <cell r="L4907" t="str">
            <v>Monthly Billing</v>
          </cell>
          <cell r="M4907">
            <v>6718.7</v>
          </cell>
          <cell r="N4907">
            <v>6718.7</v>
          </cell>
          <cell r="O4907">
            <v>0</v>
          </cell>
          <cell r="P4907" t="str">
            <v>Jul/2025</v>
          </cell>
          <cell r="Q4907">
            <v>6718.7</v>
          </cell>
          <cell r="R4907">
            <v>176</v>
          </cell>
          <cell r="S4907">
            <v>0</v>
          </cell>
          <cell r="T4907" t="str">
            <v>Active</v>
          </cell>
          <cell r="U4907" t="str">
            <v>Masspay</v>
          </cell>
        </row>
        <row r="4908">
          <cell r="J4908" t="str">
            <v>SG-Skyee-08/2025</v>
          </cell>
          <cell r="K4908">
            <v>45908</v>
          </cell>
          <cell r="L4908" t="str">
            <v>Monthly Billing</v>
          </cell>
          <cell r="M4908">
            <v>6495.4</v>
          </cell>
          <cell r="N4908">
            <v>6495.4</v>
          </cell>
          <cell r="O4908">
            <v>0</v>
          </cell>
          <cell r="P4908" t="str">
            <v>Aug/2025</v>
          </cell>
          <cell r="Q4908">
            <v>6495.4</v>
          </cell>
          <cell r="R4908">
            <v>144</v>
          </cell>
          <cell r="S4908">
            <v>0</v>
          </cell>
          <cell r="T4908" t="str">
            <v>Active</v>
          </cell>
          <cell r="U4908" t="str">
            <v>Masspay</v>
          </cell>
        </row>
        <row r="4909">
          <cell r="J4909" t="str">
            <v>SG-Skyee-09/2025</v>
          </cell>
          <cell r="K4909">
            <v>45937</v>
          </cell>
          <cell r="L4909" t="str">
            <v>Monthly Billing</v>
          </cell>
          <cell r="M4909">
            <v>6813.3</v>
          </cell>
          <cell r="N4909">
            <v>6813.3</v>
          </cell>
          <cell r="O4909">
            <v>0</v>
          </cell>
          <cell r="P4909" t="str">
            <v>Sep/2025</v>
          </cell>
          <cell r="Q4909">
            <v>6813.3</v>
          </cell>
          <cell r="R4909">
            <v>115</v>
          </cell>
          <cell r="S4909">
            <v>0</v>
          </cell>
          <cell r="T4909" t="str">
            <v>Active</v>
          </cell>
          <cell r="U4909" t="str">
            <v>Masspay</v>
          </cell>
        </row>
        <row r="4910">
          <cell r="J4910" t="str">
            <v>SG-Skyee-10/2025</v>
          </cell>
          <cell r="K4910">
            <v>45968</v>
          </cell>
          <cell r="L4910" t="str">
            <v>Monthly Billing</v>
          </cell>
          <cell r="M4910">
            <v>7324</v>
          </cell>
          <cell r="N4910">
            <v>7324</v>
          </cell>
          <cell r="O4910">
            <v>0</v>
          </cell>
          <cell r="P4910" t="str">
            <v>Oct/2025</v>
          </cell>
          <cell r="Q4910">
            <v>7324</v>
          </cell>
          <cell r="R4910">
            <v>84</v>
          </cell>
          <cell r="S4910">
            <v>0</v>
          </cell>
          <cell r="T4910" t="str">
            <v>Active</v>
          </cell>
          <cell r="U4910" t="str">
            <v>Masspay</v>
          </cell>
        </row>
        <row r="4911">
          <cell r="J4911" t="str">
            <v>SG-Skyee-11/2025</v>
          </cell>
          <cell r="K4911">
            <v>45999</v>
          </cell>
          <cell r="L4911" t="str">
            <v>Monthly Billing</v>
          </cell>
          <cell r="M4911">
            <v>7657.6</v>
          </cell>
          <cell r="N4911">
            <v>7657.6</v>
          </cell>
          <cell r="O4911">
            <v>0</v>
          </cell>
          <cell r="P4911" t="str">
            <v>Nov/2025</v>
          </cell>
          <cell r="Q4911">
            <v>7657.6</v>
          </cell>
          <cell r="R4911">
            <v>53</v>
          </cell>
          <cell r="S4911">
            <v>0</v>
          </cell>
          <cell r="T4911" t="str">
            <v>Active</v>
          </cell>
          <cell r="U4911" t="str">
            <v>Masspay</v>
          </cell>
        </row>
        <row r="4912">
          <cell r="J4912" t="str">
            <v>SG-Skyee-12/2025</v>
          </cell>
          <cell r="K4912">
            <v>46034</v>
          </cell>
          <cell r="L4912" t="str">
            <v>Monthly Billing</v>
          </cell>
          <cell r="M4912">
            <v>8231.4</v>
          </cell>
          <cell r="N4912">
            <v>8231.4</v>
          </cell>
          <cell r="O4912">
            <v>0</v>
          </cell>
          <cell r="P4912" t="str">
            <v>Dec/2025</v>
          </cell>
          <cell r="Q4912">
            <v>8231.4</v>
          </cell>
          <cell r="R4912">
            <v>18</v>
          </cell>
          <cell r="S4912">
            <v>0</v>
          </cell>
          <cell r="T4912" t="str">
            <v>Active</v>
          </cell>
          <cell r="U4912" t="str">
            <v>Masspay</v>
          </cell>
        </row>
        <row r="4913">
          <cell r="J4913" t="str">
            <v>SG -Sleek-06/2023</v>
          </cell>
          <cell r="K4913">
            <v>45093</v>
          </cell>
          <cell r="L4913" t="str">
            <v>Client Setup Fee</v>
          </cell>
          <cell r="M4913">
            <v>18500</v>
          </cell>
          <cell r="N4913">
            <v>18500</v>
          </cell>
          <cell r="O4913"/>
          <cell r="P4913" t="str">
            <v>Jun/2023</v>
          </cell>
          <cell r="Q4913">
            <v>18500</v>
          </cell>
          <cell r="R4913">
            <v>959</v>
          </cell>
          <cell r="S4913">
            <v>0</v>
          </cell>
          <cell r="T4913" t="str">
            <v>Active</v>
          </cell>
          <cell r="U4913" t="str">
            <v>Masspay</v>
          </cell>
        </row>
        <row r="4914">
          <cell r="J4914" t="str">
            <v>SG-SlideSG-02/2024</v>
          </cell>
          <cell r="K4914">
            <v>45362</v>
          </cell>
          <cell r="L4914" t="str">
            <v>Monthly Billing</v>
          </cell>
          <cell r="M4914">
            <v>21</v>
          </cell>
          <cell r="N4914">
            <v>21</v>
          </cell>
          <cell r="O4914"/>
          <cell r="P4914" t="str">
            <v>Feb/2024</v>
          </cell>
          <cell r="Q4914">
            <v>21</v>
          </cell>
          <cell r="R4914">
            <v>690</v>
          </cell>
          <cell r="S4914">
            <v>0</v>
          </cell>
          <cell r="T4914" t="str">
            <v>Active</v>
          </cell>
          <cell r="U4914" t="str">
            <v>Masspay</v>
          </cell>
        </row>
        <row r="4915">
          <cell r="J4915" t="str">
            <v>SG-SlideSG-03/2024</v>
          </cell>
          <cell r="K4915">
            <v>45391</v>
          </cell>
          <cell r="L4915" t="str">
            <v>Monthly Billing</v>
          </cell>
          <cell r="M4915">
            <v>16.5</v>
          </cell>
          <cell r="N4915">
            <v>16.5</v>
          </cell>
          <cell r="O4915"/>
          <cell r="P4915" t="str">
            <v>Mar/2024</v>
          </cell>
          <cell r="Q4915">
            <v>16.5</v>
          </cell>
          <cell r="R4915">
            <v>661</v>
          </cell>
          <cell r="S4915">
            <v>0</v>
          </cell>
          <cell r="T4915" t="str">
            <v>Active</v>
          </cell>
          <cell r="U4915" t="str">
            <v>Masspay</v>
          </cell>
        </row>
        <row r="4916">
          <cell r="J4916" t="str">
            <v>SG-SlideSG-04/2024</v>
          </cell>
          <cell r="K4916">
            <v>45420</v>
          </cell>
          <cell r="L4916" t="str">
            <v>Monthly Billing</v>
          </cell>
          <cell r="M4916">
            <v>6.5</v>
          </cell>
          <cell r="N4916">
            <v>6.5</v>
          </cell>
          <cell r="O4916"/>
          <cell r="P4916" t="str">
            <v>Apr/2024</v>
          </cell>
          <cell r="Q4916">
            <v>6.5</v>
          </cell>
          <cell r="R4916">
            <v>632</v>
          </cell>
          <cell r="S4916">
            <v>0</v>
          </cell>
          <cell r="T4916" t="str">
            <v>Active</v>
          </cell>
          <cell r="U4916" t="str">
            <v>Masspay</v>
          </cell>
        </row>
        <row r="4917">
          <cell r="J4917" t="str">
            <v>SG-SlideSG-05/2024</v>
          </cell>
          <cell r="K4917">
            <v>45453</v>
          </cell>
          <cell r="L4917" t="str">
            <v>Monthly Billing</v>
          </cell>
          <cell r="M4917">
            <v>8.5</v>
          </cell>
          <cell r="N4917">
            <v>8.5</v>
          </cell>
          <cell r="O4917"/>
          <cell r="P4917" t="str">
            <v>May/2024</v>
          </cell>
          <cell r="Q4917">
            <v>8.5</v>
          </cell>
          <cell r="R4917">
            <v>599</v>
          </cell>
          <cell r="S4917">
            <v>0</v>
          </cell>
          <cell r="T4917" t="str">
            <v>Active</v>
          </cell>
          <cell r="U4917" t="str">
            <v>Masspay</v>
          </cell>
        </row>
        <row r="4918">
          <cell r="J4918" t="str">
            <v>SG-SlideSG-06/2024</v>
          </cell>
          <cell r="K4918">
            <v>45481</v>
          </cell>
          <cell r="L4918" t="str">
            <v>Monthly Billing</v>
          </cell>
          <cell r="M4918">
            <v>93.5</v>
          </cell>
          <cell r="N4918">
            <v>93.5</v>
          </cell>
          <cell r="O4918"/>
          <cell r="P4918" t="str">
            <v>Jun/2024</v>
          </cell>
          <cell r="Q4918">
            <v>93.5</v>
          </cell>
          <cell r="R4918">
            <v>571</v>
          </cell>
          <cell r="S4918">
            <v>0</v>
          </cell>
          <cell r="T4918" t="str">
            <v>Active</v>
          </cell>
          <cell r="U4918" t="str">
            <v>Masspay</v>
          </cell>
        </row>
        <row r="4919">
          <cell r="J4919" t="str">
            <v>SG-SlideSG-07/2024</v>
          </cell>
          <cell r="K4919">
            <v>45512</v>
          </cell>
          <cell r="L4919" t="str">
            <v>Monthly Billing</v>
          </cell>
          <cell r="M4919">
            <v>47</v>
          </cell>
          <cell r="N4919">
            <v>47</v>
          </cell>
          <cell r="O4919"/>
          <cell r="P4919" t="str">
            <v>Jul/2024</v>
          </cell>
          <cell r="Q4919">
            <v>47</v>
          </cell>
          <cell r="R4919">
            <v>540</v>
          </cell>
          <cell r="S4919">
            <v>0</v>
          </cell>
          <cell r="T4919" t="str">
            <v>Active</v>
          </cell>
          <cell r="U4919" t="str">
            <v>Masspay</v>
          </cell>
        </row>
        <row r="4920">
          <cell r="J4920" t="str">
            <v>SG-SlideSG-08/2024</v>
          </cell>
          <cell r="K4920">
            <v>45544</v>
          </cell>
          <cell r="L4920" t="str">
            <v>Monthly Billing</v>
          </cell>
          <cell r="M4920">
            <v>150</v>
          </cell>
          <cell r="N4920">
            <v>3575</v>
          </cell>
          <cell r="O4920"/>
          <cell r="P4920" t="str">
            <v>Aug/2024</v>
          </cell>
          <cell r="Q4920">
            <v>150</v>
          </cell>
          <cell r="R4920">
            <v>508</v>
          </cell>
          <cell r="S4920">
            <v>0</v>
          </cell>
          <cell r="T4920" t="str">
            <v>Active</v>
          </cell>
          <cell r="U4920" t="str">
            <v>Masspay</v>
          </cell>
        </row>
        <row r="4921">
          <cell r="J4921" t="str">
            <v>SG-SlideSG-09/2024</v>
          </cell>
          <cell r="K4921">
            <v>45573</v>
          </cell>
          <cell r="L4921" t="str">
            <v>Monthly Billing</v>
          </cell>
          <cell r="M4921">
            <v>261.5</v>
          </cell>
          <cell r="N4921">
            <v>261.5</v>
          </cell>
          <cell r="O4921"/>
          <cell r="P4921" t="str">
            <v>Sep/2024</v>
          </cell>
          <cell r="Q4921">
            <v>261.5</v>
          </cell>
          <cell r="R4921">
            <v>479</v>
          </cell>
          <cell r="S4921">
            <v>0</v>
          </cell>
          <cell r="T4921" t="str">
            <v>Active</v>
          </cell>
          <cell r="U4921" t="str">
            <v>Masspay</v>
          </cell>
        </row>
        <row r="4922">
          <cell r="J4922" t="str">
            <v>SG-SlideSG-10/2024</v>
          </cell>
          <cell r="K4922">
            <v>45607</v>
          </cell>
          <cell r="L4922" t="str">
            <v>Monthly Billing</v>
          </cell>
          <cell r="M4922">
            <v>461.5</v>
          </cell>
          <cell r="N4922">
            <v>461.5</v>
          </cell>
          <cell r="O4922"/>
          <cell r="P4922" t="str">
            <v>Oct/2024</v>
          </cell>
          <cell r="Q4922">
            <v>461.5</v>
          </cell>
          <cell r="R4922">
            <v>445</v>
          </cell>
          <cell r="S4922">
            <v>0</v>
          </cell>
          <cell r="T4922" t="str">
            <v>Active</v>
          </cell>
          <cell r="U4922" t="str">
            <v>Masspay</v>
          </cell>
        </row>
        <row r="4923">
          <cell r="J4923" t="str">
            <v>SG-SlideSG-11/2024</v>
          </cell>
          <cell r="K4923">
            <v>45635</v>
          </cell>
          <cell r="L4923" t="str">
            <v>Monthly Billing</v>
          </cell>
          <cell r="M4923">
            <v>63</v>
          </cell>
          <cell r="N4923">
            <v>63</v>
          </cell>
          <cell r="O4923"/>
          <cell r="P4923" t="str">
            <v>Nov/2024</v>
          </cell>
          <cell r="Q4923">
            <v>0</v>
          </cell>
          <cell r="R4923">
            <v>417</v>
          </cell>
          <cell r="S4923">
            <v>0</v>
          </cell>
          <cell r="T4923" t="str">
            <v>Active</v>
          </cell>
          <cell r="U4923" t="str">
            <v>Masspay</v>
          </cell>
        </row>
        <row r="4924">
          <cell r="J4924" t="str">
            <v>SG-SlideSG-12/2024</v>
          </cell>
          <cell r="K4924">
            <v>45666</v>
          </cell>
          <cell r="L4924" t="str">
            <v>Monthly Billing</v>
          </cell>
          <cell r="M4924">
            <v>222.5</v>
          </cell>
          <cell r="N4924">
            <v>222.5</v>
          </cell>
          <cell r="O4924">
            <v>0</v>
          </cell>
          <cell r="P4924" t="str">
            <v>Dec-2024</v>
          </cell>
          <cell r="Q4924">
            <v>222.5</v>
          </cell>
          <cell r="R4924">
            <v>386</v>
          </cell>
          <cell r="S4924">
            <v>0</v>
          </cell>
          <cell r="T4924" t="str">
            <v>Active</v>
          </cell>
          <cell r="U4924" t="str">
            <v>Masspay</v>
          </cell>
        </row>
        <row r="4925">
          <cell r="J4925" t="str">
            <v>SG-SlideSG-01/2025</v>
          </cell>
          <cell r="K4925">
            <v>45698</v>
          </cell>
          <cell r="L4925" t="str">
            <v>Monthly Billing</v>
          </cell>
          <cell r="M4925">
            <v>16.5</v>
          </cell>
          <cell r="N4925">
            <v>16.5</v>
          </cell>
          <cell r="O4925"/>
          <cell r="P4925" t="str">
            <v>Jan/2025</v>
          </cell>
          <cell r="Q4925">
            <v>16.5</v>
          </cell>
          <cell r="R4925">
            <v>354</v>
          </cell>
          <cell r="S4925">
            <v>0</v>
          </cell>
          <cell r="T4925" t="str">
            <v>Active</v>
          </cell>
          <cell r="U4925" t="str">
            <v>Masspay</v>
          </cell>
        </row>
        <row r="4926">
          <cell r="J4926" t="str">
            <v>SG-SlideSG-02/2025</v>
          </cell>
          <cell r="K4926">
            <v>45726</v>
          </cell>
          <cell r="L4926" t="str">
            <v>Monthly Billing</v>
          </cell>
          <cell r="M4926">
            <v>54.5</v>
          </cell>
          <cell r="N4926">
            <v>54.5</v>
          </cell>
          <cell r="O4926"/>
          <cell r="P4926" t="str">
            <v>Feb/2025</v>
          </cell>
          <cell r="Q4926">
            <v>54.5</v>
          </cell>
          <cell r="R4926">
            <v>326</v>
          </cell>
          <cell r="S4926">
            <v>0</v>
          </cell>
          <cell r="T4926" t="str">
            <v>Active</v>
          </cell>
          <cell r="U4926" t="str">
            <v>Masspay</v>
          </cell>
        </row>
        <row r="4927">
          <cell r="J4927" t="str">
            <v>SG-SlideSG-03/2025</v>
          </cell>
          <cell r="K4927">
            <v>45755</v>
          </cell>
          <cell r="L4927" t="str">
            <v>Monthly Billing</v>
          </cell>
          <cell r="M4927">
            <v>34.5</v>
          </cell>
          <cell r="N4927">
            <v>34.5</v>
          </cell>
          <cell r="O4927"/>
          <cell r="P4927" t="str">
            <v>Mar/2025</v>
          </cell>
          <cell r="Q4927">
            <v>34.5</v>
          </cell>
          <cell r="R4927">
            <v>297</v>
          </cell>
          <cell r="S4927">
            <v>0</v>
          </cell>
          <cell r="T4927" t="str">
            <v>Active</v>
          </cell>
          <cell r="U4927" t="str">
            <v>Masspay</v>
          </cell>
        </row>
        <row r="4928">
          <cell r="J4928" t="str">
            <v>SG-SlideSG-04/2025</v>
          </cell>
          <cell r="K4928">
            <v>45785</v>
          </cell>
          <cell r="L4928" t="str">
            <v>Monthly Billing</v>
          </cell>
          <cell r="M4928">
            <v>99.5</v>
          </cell>
          <cell r="N4928">
            <v>0</v>
          </cell>
          <cell r="O4928">
            <v>0</v>
          </cell>
          <cell r="P4928" t="str">
            <v>Apr/2025</v>
          </cell>
          <cell r="Q4928">
            <v>99.5</v>
          </cell>
          <cell r="R4928">
            <v>267</v>
          </cell>
          <cell r="S4928">
            <v>0</v>
          </cell>
          <cell r="T4928" t="str">
            <v>Active</v>
          </cell>
          <cell r="U4928" t="str">
            <v>Masspay</v>
          </cell>
        </row>
        <row r="4929">
          <cell r="J4929" t="str">
            <v>SG-SlideSG-05/2025</v>
          </cell>
          <cell r="K4929">
            <v>45817</v>
          </cell>
          <cell r="L4929" t="str">
            <v>Monthly Billing</v>
          </cell>
          <cell r="M4929">
            <v>16.5</v>
          </cell>
          <cell r="N4929">
            <v>16.5</v>
          </cell>
          <cell r="O4929">
            <v>0</v>
          </cell>
          <cell r="P4929" t="str">
            <v>May/2025</v>
          </cell>
          <cell r="Q4929">
            <v>16.5</v>
          </cell>
          <cell r="R4929">
            <v>235</v>
          </cell>
          <cell r="S4929">
            <v>0</v>
          </cell>
          <cell r="T4929" t="str">
            <v>Active</v>
          </cell>
          <cell r="U4929" t="str">
            <v>Masspay</v>
          </cell>
        </row>
        <row r="4930">
          <cell r="J4930" t="str">
            <v>SG-SlideSG-06/2025</v>
          </cell>
          <cell r="K4930">
            <v>45846</v>
          </cell>
          <cell r="L4930" t="str">
            <v>Monthly Billing</v>
          </cell>
          <cell r="M4930">
            <v>14.5</v>
          </cell>
          <cell r="N4930">
            <v>14.5</v>
          </cell>
          <cell r="O4930">
            <v>0</v>
          </cell>
          <cell r="P4930" t="str">
            <v>Jun/2025</v>
          </cell>
          <cell r="Q4930">
            <v>14.5</v>
          </cell>
          <cell r="R4930">
            <v>206</v>
          </cell>
          <cell r="S4930">
            <v>0</v>
          </cell>
          <cell r="T4930" t="str">
            <v>Active</v>
          </cell>
          <cell r="U4930" t="str">
            <v>Masspay</v>
          </cell>
        </row>
        <row r="4931">
          <cell r="J4931" t="str">
            <v>SG-SlideSG-07/2025</v>
          </cell>
          <cell r="K4931">
            <v>45877</v>
          </cell>
          <cell r="L4931" t="str">
            <v>Monthly Billing</v>
          </cell>
          <cell r="M4931">
            <v>34.5</v>
          </cell>
          <cell r="N4931">
            <v>34.5</v>
          </cell>
          <cell r="O4931">
            <v>0</v>
          </cell>
          <cell r="P4931" t="str">
            <v>Jul/2025</v>
          </cell>
          <cell r="Q4931">
            <v>34.5</v>
          </cell>
          <cell r="R4931">
            <v>175</v>
          </cell>
          <cell r="S4931">
            <v>0</v>
          </cell>
          <cell r="T4931" t="str">
            <v>Active</v>
          </cell>
          <cell r="U4931" t="str">
            <v>Masspay</v>
          </cell>
        </row>
        <row r="4932">
          <cell r="J4932" t="str">
            <v>SG-SlideSG-08/2025</v>
          </cell>
          <cell r="K4932">
            <v>45908</v>
          </cell>
          <cell r="L4932" t="str">
            <v>Monthly Billing</v>
          </cell>
          <cell r="M4932">
            <v>12.5</v>
          </cell>
          <cell r="N4932">
            <v>12.5</v>
          </cell>
          <cell r="O4932">
            <v>0</v>
          </cell>
          <cell r="P4932" t="str">
            <v>Aug/2025</v>
          </cell>
          <cell r="Q4932">
            <v>12.5</v>
          </cell>
          <cell r="R4932">
            <v>144</v>
          </cell>
          <cell r="S4932">
            <v>0</v>
          </cell>
          <cell r="T4932" t="str">
            <v>Active</v>
          </cell>
          <cell r="U4932" t="str">
            <v>Masspay</v>
          </cell>
        </row>
        <row r="4933">
          <cell r="J4933" t="str">
            <v>SG-SlideSG-09/2025</v>
          </cell>
          <cell r="K4933">
            <v>45938</v>
          </cell>
          <cell r="L4933" t="str">
            <v>Monthly Billing</v>
          </cell>
          <cell r="M4933">
            <v>62.5</v>
          </cell>
          <cell r="N4933">
            <v>62.5</v>
          </cell>
          <cell r="O4933">
            <v>0</v>
          </cell>
          <cell r="P4933" t="str">
            <v>Sep/2025</v>
          </cell>
          <cell r="Q4933">
            <v>62.5</v>
          </cell>
          <cell r="R4933">
            <v>114</v>
          </cell>
          <cell r="S4933">
            <v>0</v>
          </cell>
          <cell r="T4933" t="str">
            <v>Active</v>
          </cell>
          <cell r="U4933" t="str">
            <v>Masspay</v>
          </cell>
        </row>
        <row r="4934">
          <cell r="J4934" t="str">
            <v>SG-SlideSG-10/2025</v>
          </cell>
          <cell r="K4934">
            <v>45971</v>
          </cell>
          <cell r="L4934" t="str">
            <v>Monthly Billing</v>
          </cell>
          <cell r="M4934">
            <v>14</v>
          </cell>
          <cell r="N4934">
            <v>14</v>
          </cell>
          <cell r="O4934">
            <v>0</v>
          </cell>
          <cell r="P4934" t="str">
            <v>Oct/2025</v>
          </cell>
          <cell r="Q4934">
            <v>14</v>
          </cell>
          <cell r="R4934">
            <v>81</v>
          </cell>
          <cell r="S4934">
            <v>0</v>
          </cell>
          <cell r="T4934" t="str">
            <v>Active</v>
          </cell>
          <cell r="U4934" t="str">
            <v>Masspay</v>
          </cell>
        </row>
        <row r="4935">
          <cell r="J4935" t="str">
            <v>SG-SlideSG-11/2025</v>
          </cell>
          <cell r="K4935">
            <v>45999</v>
          </cell>
          <cell r="L4935" t="str">
            <v>Monthly Billing</v>
          </cell>
          <cell r="M4935">
            <v>38.5</v>
          </cell>
          <cell r="N4935">
            <v>52.5</v>
          </cell>
          <cell r="O4935">
            <v>0</v>
          </cell>
          <cell r="P4935" t="str">
            <v>Nov/2025</v>
          </cell>
          <cell r="Q4935">
            <v>38.5</v>
          </cell>
          <cell r="R4935">
            <v>53</v>
          </cell>
          <cell r="S4935">
            <v>0</v>
          </cell>
          <cell r="T4935" t="str">
            <v>Active</v>
          </cell>
          <cell r="U4935" t="str">
            <v>Masspay</v>
          </cell>
        </row>
        <row r="4936">
          <cell r="J4936" t="str">
            <v>SG-SlideSG-12/2025</v>
          </cell>
          <cell r="K4936">
            <v>46031</v>
          </cell>
          <cell r="L4936" t="str">
            <v>Monthly Billing</v>
          </cell>
          <cell r="M4936">
            <v>93.5</v>
          </cell>
          <cell r="N4936">
            <v>93.5</v>
          </cell>
          <cell r="O4936">
            <v>0</v>
          </cell>
          <cell r="P4936" t="str">
            <v>Dec/2025</v>
          </cell>
          <cell r="Q4936">
            <v>93.5</v>
          </cell>
          <cell r="R4936">
            <v>21</v>
          </cell>
          <cell r="S4936">
            <v>0</v>
          </cell>
          <cell r="T4936" t="str">
            <v>Active</v>
          </cell>
          <cell r="U4936" t="str">
            <v>Masspay</v>
          </cell>
        </row>
        <row r="4937">
          <cell r="J4937" t="str">
            <v>CA-Sma international-05/2022</v>
          </cell>
          <cell r="K4937">
            <v>44688</v>
          </cell>
          <cell r="L4937" t="str">
            <v>Monthly Billing</v>
          </cell>
          <cell r="M4937">
            <v>5000</v>
          </cell>
          <cell r="N4937">
            <v>5000</v>
          </cell>
          <cell r="O4937"/>
          <cell r="P4937" t="str">
            <v>jun/2024</v>
          </cell>
          <cell r="Q4937">
            <v>5000</v>
          </cell>
          <cell r="R4937">
            <v>1364</v>
          </cell>
          <cell r="S4937">
            <v>0</v>
          </cell>
          <cell r="T4937" t="str">
            <v>Active</v>
          </cell>
          <cell r="U4937" t="str">
            <v>Masspay</v>
          </cell>
        </row>
        <row r="4938">
          <cell r="J4938" t="str">
            <v>CA-Sma international-06/2022</v>
          </cell>
          <cell r="K4938">
            <v>44719</v>
          </cell>
          <cell r="L4938" t="str">
            <v>Monthly Billing</v>
          </cell>
          <cell r="M4938">
            <v>5000</v>
          </cell>
          <cell r="N4938">
            <v>5000</v>
          </cell>
          <cell r="O4938"/>
          <cell r="P4938" t="str">
            <v>Jun/2022</v>
          </cell>
          <cell r="Q4938">
            <v>5000</v>
          </cell>
          <cell r="R4938">
            <v>1333</v>
          </cell>
          <cell r="S4938">
            <v>0</v>
          </cell>
          <cell r="T4938" t="str">
            <v>Active</v>
          </cell>
          <cell r="U4938" t="str">
            <v>Masspay</v>
          </cell>
        </row>
        <row r="4939">
          <cell r="J4939" t="str">
            <v>CA-Sma international-07/2022</v>
          </cell>
          <cell r="K4939">
            <v>44749</v>
          </cell>
          <cell r="L4939" t="str">
            <v>Monthly Billing</v>
          </cell>
          <cell r="M4939">
            <v>5000</v>
          </cell>
          <cell r="N4939">
            <v>5000</v>
          </cell>
          <cell r="O4939"/>
          <cell r="P4939" t="str">
            <v>Jul/2022</v>
          </cell>
          <cell r="Q4939">
            <v>5000</v>
          </cell>
          <cell r="R4939">
            <v>1303</v>
          </cell>
          <cell r="S4939">
            <v>0</v>
          </cell>
          <cell r="T4939" t="str">
            <v>Active</v>
          </cell>
          <cell r="U4939" t="str">
            <v>Masspay</v>
          </cell>
        </row>
        <row r="4940">
          <cell r="J4940" t="str">
            <v>CA-Sma international-08/2022</v>
          </cell>
          <cell r="K4940">
            <v>44780</v>
          </cell>
          <cell r="L4940" t="str">
            <v>Monthly Billing</v>
          </cell>
          <cell r="M4940">
            <v>5000</v>
          </cell>
          <cell r="N4940">
            <v>5000</v>
          </cell>
          <cell r="O4940"/>
          <cell r="P4940" t="str">
            <v>Aug/2022</v>
          </cell>
          <cell r="Q4940">
            <v>5000</v>
          </cell>
          <cell r="R4940">
            <v>1272</v>
          </cell>
          <cell r="S4940">
            <v>0</v>
          </cell>
          <cell r="T4940" t="str">
            <v>Active</v>
          </cell>
          <cell r="U4940" t="str">
            <v>Masspay</v>
          </cell>
        </row>
        <row r="4941">
          <cell r="J4941" t="str">
            <v>EU-Sme bank-11/2022</v>
          </cell>
          <cell r="K4941">
            <v>44907</v>
          </cell>
          <cell r="L4941" t="str">
            <v>Monthly Billing</v>
          </cell>
          <cell r="M4941">
            <v>3000</v>
          </cell>
          <cell r="N4941">
            <v>3000</v>
          </cell>
          <cell r="O4941"/>
          <cell r="P4941" t="str">
            <v>Nov/2022</v>
          </cell>
          <cell r="Q4941">
            <v>3000</v>
          </cell>
          <cell r="R4941">
            <v>1145</v>
          </cell>
          <cell r="S4941">
            <v>0</v>
          </cell>
          <cell r="T4941" t="str">
            <v>Active</v>
          </cell>
          <cell r="U4941" t="str">
            <v>Masspay</v>
          </cell>
        </row>
        <row r="4942">
          <cell r="J4942" t="str">
            <v>EU-Sme bank-12/2022</v>
          </cell>
          <cell r="K4942">
            <v>44933</v>
          </cell>
          <cell r="L4942" t="str">
            <v>Monthly Billing</v>
          </cell>
          <cell r="M4942">
            <v>3000</v>
          </cell>
          <cell r="N4942">
            <v>3000</v>
          </cell>
          <cell r="O4942"/>
          <cell r="P4942" t="str">
            <v>Dec/2022</v>
          </cell>
          <cell r="Q4942">
            <v>3000</v>
          </cell>
          <cell r="R4942">
            <v>1119</v>
          </cell>
          <cell r="S4942">
            <v>0</v>
          </cell>
          <cell r="T4942" t="str">
            <v>Active</v>
          </cell>
          <cell r="U4942" t="str">
            <v>Masspay</v>
          </cell>
        </row>
        <row r="4943">
          <cell r="J4943" t="str">
            <v>EU-Sme bank-01/2023</v>
          </cell>
          <cell r="K4943">
            <v>44964</v>
          </cell>
          <cell r="L4943" t="str">
            <v>Monthly Billing</v>
          </cell>
          <cell r="M4943">
            <v>3000</v>
          </cell>
          <cell r="N4943">
            <v>3000</v>
          </cell>
          <cell r="O4943"/>
          <cell r="P4943" t="str">
            <v>Jan/2023</v>
          </cell>
          <cell r="Q4943">
            <v>3000</v>
          </cell>
          <cell r="R4943">
            <v>1088</v>
          </cell>
          <cell r="S4943">
            <v>0</v>
          </cell>
          <cell r="T4943" t="str">
            <v>Active</v>
          </cell>
          <cell r="U4943" t="str">
            <v>Masspay</v>
          </cell>
        </row>
        <row r="4944">
          <cell r="J4944" t="str">
            <v>EU-Sme bank-02/2023</v>
          </cell>
          <cell r="K4944">
            <v>44992</v>
          </cell>
          <cell r="L4944" t="str">
            <v>Monthly Billing</v>
          </cell>
          <cell r="M4944">
            <v>3000</v>
          </cell>
          <cell r="N4944">
            <v>6000</v>
          </cell>
          <cell r="O4944"/>
          <cell r="P4944" t="str">
            <v>Feb/2023</v>
          </cell>
          <cell r="Q4944">
            <v>3000</v>
          </cell>
          <cell r="R4944">
            <v>1060</v>
          </cell>
          <cell r="S4944">
            <v>0</v>
          </cell>
          <cell r="T4944" t="str">
            <v>Active</v>
          </cell>
          <cell r="U4944" t="str">
            <v>Masspay</v>
          </cell>
        </row>
        <row r="4945">
          <cell r="J4945" t="str">
            <v>EU-Sme bank-03/2023</v>
          </cell>
          <cell r="K4945">
            <v>45023</v>
          </cell>
          <cell r="L4945" t="str">
            <v>Monthly Billing</v>
          </cell>
          <cell r="M4945">
            <v>3000</v>
          </cell>
          <cell r="N4945">
            <v>3000</v>
          </cell>
          <cell r="O4945"/>
          <cell r="P4945" t="str">
            <v>Mar/2023</v>
          </cell>
          <cell r="Q4945">
            <v>3000</v>
          </cell>
          <cell r="R4945">
            <v>1029</v>
          </cell>
          <cell r="S4945">
            <v>0</v>
          </cell>
          <cell r="T4945" t="str">
            <v>Active</v>
          </cell>
          <cell r="U4945" t="str">
            <v>Masspay</v>
          </cell>
        </row>
        <row r="4946">
          <cell r="J4946" t="str">
            <v>EU-sme bank-04/2023</v>
          </cell>
          <cell r="K4946">
            <v>45054</v>
          </cell>
          <cell r="L4946" t="str">
            <v>Monthly Billing</v>
          </cell>
          <cell r="M4946">
            <v>3000</v>
          </cell>
          <cell r="N4946">
            <v>3000</v>
          </cell>
          <cell r="O4946"/>
          <cell r="P4946" t="str">
            <v>Apr/2023</v>
          </cell>
          <cell r="Q4946">
            <v>3000</v>
          </cell>
          <cell r="R4946">
            <v>998</v>
          </cell>
          <cell r="S4946">
            <v>0</v>
          </cell>
          <cell r="T4946" t="str">
            <v>Active</v>
          </cell>
          <cell r="U4946" t="str">
            <v>Masspay</v>
          </cell>
        </row>
        <row r="4947">
          <cell r="J4947" t="str">
            <v>EU-sme bank-05/2023</v>
          </cell>
          <cell r="K4947">
            <v>45084</v>
          </cell>
          <cell r="L4947" t="str">
            <v>Monthly Billing</v>
          </cell>
          <cell r="M4947">
            <v>3000</v>
          </cell>
          <cell r="N4947">
            <v>3000</v>
          </cell>
          <cell r="O4947"/>
          <cell r="P4947" t="str">
            <v>May/2023</v>
          </cell>
          <cell r="Q4947">
            <v>3000</v>
          </cell>
          <cell r="R4947">
            <v>968</v>
          </cell>
          <cell r="S4947">
            <v>0</v>
          </cell>
          <cell r="T4947" t="str">
            <v>Active</v>
          </cell>
          <cell r="U4947" t="str">
            <v>Masspay</v>
          </cell>
        </row>
        <row r="4948">
          <cell r="J4948" t="str">
            <v>EU-sme bank-06/2023</v>
          </cell>
          <cell r="K4948">
            <v>45114</v>
          </cell>
          <cell r="L4948" t="str">
            <v>Monthly Billing</v>
          </cell>
          <cell r="M4948">
            <v>3000</v>
          </cell>
          <cell r="N4948">
            <v>3000</v>
          </cell>
          <cell r="O4948"/>
          <cell r="P4948" t="str">
            <v>Jun/2023</v>
          </cell>
          <cell r="Q4948">
            <v>3000</v>
          </cell>
          <cell r="R4948">
            <v>938</v>
          </cell>
          <cell r="S4948">
            <v>0</v>
          </cell>
          <cell r="T4948" t="str">
            <v>Active</v>
          </cell>
          <cell r="U4948" t="str">
            <v>Masspay</v>
          </cell>
        </row>
        <row r="4949">
          <cell r="J4949" t="str">
            <v>EU-sme bank-07/2023</v>
          </cell>
          <cell r="K4949">
            <v>45145</v>
          </cell>
          <cell r="L4949" t="str">
            <v>Monthly Billing</v>
          </cell>
          <cell r="M4949">
            <v>3000</v>
          </cell>
          <cell r="N4949">
            <v>3000</v>
          </cell>
          <cell r="O4949"/>
          <cell r="P4949" t="str">
            <v>Jul/2023</v>
          </cell>
          <cell r="Q4949">
            <v>3000</v>
          </cell>
          <cell r="R4949">
            <v>907</v>
          </cell>
          <cell r="S4949">
            <v>0</v>
          </cell>
          <cell r="T4949" t="str">
            <v>Active</v>
          </cell>
          <cell r="U4949" t="str">
            <v>Masspay</v>
          </cell>
        </row>
        <row r="4950">
          <cell r="J4950" t="str">
            <v>EU -sme bank-08/2023</v>
          </cell>
          <cell r="K4950">
            <v>45176</v>
          </cell>
          <cell r="L4950" t="str">
            <v>Monthly Billing</v>
          </cell>
          <cell r="M4950">
            <v>3000</v>
          </cell>
          <cell r="N4950">
            <v>3000</v>
          </cell>
          <cell r="O4950"/>
          <cell r="P4950" t="str">
            <v>Aug/2023</v>
          </cell>
          <cell r="Q4950">
            <v>3000</v>
          </cell>
          <cell r="R4950">
            <v>876</v>
          </cell>
          <cell r="S4950">
            <v>0</v>
          </cell>
          <cell r="T4950" t="str">
            <v>Active</v>
          </cell>
          <cell r="U4950" t="str">
            <v>Masspay</v>
          </cell>
        </row>
        <row r="4951">
          <cell r="J4951" t="str">
            <v>EU-sme bank-09/2023</v>
          </cell>
          <cell r="K4951">
            <v>45206</v>
          </cell>
          <cell r="L4951" t="str">
            <v>Monthly Billing</v>
          </cell>
          <cell r="M4951">
            <v>3000</v>
          </cell>
          <cell r="N4951">
            <v>3000</v>
          </cell>
          <cell r="O4951"/>
          <cell r="P4951" t="str">
            <v>Sep/2023</v>
          </cell>
          <cell r="Q4951">
            <v>3000</v>
          </cell>
          <cell r="R4951">
            <v>846</v>
          </cell>
          <cell r="S4951">
            <v>0</v>
          </cell>
          <cell r="T4951" t="str">
            <v>Active</v>
          </cell>
          <cell r="U4951" t="str">
            <v>Masspay</v>
          </cell>
        </row>
        <row r="4952">
          <cell r="J4952" t="str">
            <v>EU-sme bank-10/2023</v>
          </cell>
          <cell r="K4952">
            <v>45237</v>
          </cell>
          <cell r="L4952" t="str">
            <v>Monthly Billing</v>
          </cell>
          <cell r="M4952">
            <v>3000</v>
          </cell>
          <cell r="N4952">
            <v>3000</v>
          </cell>
          <cell r="O4952"/>
          <cell r="P4952" t="str">
            <v>Oct/2023</v>
          </cell>
          <cell r="Q4952">
            <v>3000</v>
          </cell>
          <cell r="R4952">
            <v>815</v>
          </cell>
          <cell r="S4952">
            <v>0</v>
          </cell>
          <cell r="T4952" t="str">
            <v>Active</v>
          </cell>
          <cell r="U4952" t="str">
            <v>Masspay</v>
          </cell>
        </row>
        <row r="4953">
          <cell r="J4953" t="str">
            <v>EU-sme bank-11/2023</v>
          </cell>
          <cell r="K4953">
            <v>45267</v>
          </cell>
          <cell r="L4953" t="str">
            <v>Monthly Billing</v>
          </cell>
          <cell r="M4953">
            <v>3000</v>
          </cell>
          <cell r="N4953">
            <v>3000</v>
          </cell>
          <cell r="O4953"/>
          <cell r="P4953" t="str">
            <v>Nov/2023</v>
          </cell>
          <cell r="Q4953">
            <v>3000</v>
          </cell>
          <cell r="R4953">
            <v>785</v>
          </cell>
          <cell r="S4953">
            <v>0</v>
          </cell>
          <cell r="T4953" t="str">
            <v>Active</v>
          </cell>
          <cell r="U4953" t="str">
            <v>Masspay</v>
          </cell>
        </row>
        <row r="4954">
          <cell r="J4954" t="str">
            <v>EU-sme bank-12/2023</v>
          </cell>
          <cell r="K4954">
            <v>45299</v>
          </cell>
          <cell r="L4954" t="str">
            <v>Monthly Billing</v>
          </cell>
          <cell r="M4954">
            <v>3000</v>
          </cell>
          <cell r="N4954">
            <v>3000</v>
          </cell>
          <cell r="O4954"/>
          <cell r="P4954" t="str">
            <v>Dec/2023</v>
          </cell>
          <cell r="Q4954">
            <v>3000</v>
          </cell>
          <cell r="R4954">
            <v>753</v>
          </cell>
          <cell r="S4954">
            <v>0</v>
          </cell>
          <cell r="T4954" t="str">
            <v>Active</v>
          </cell>
          <cell r="U4954" t="str">
            <v>Masspay</v>
          </cell>
        </row>
        <row r="4955">
          <cell r="J4955" t="str">
            <v>EU-sme bank-01/2024</v>
          </cell>
          <cell r="K4955">
            <v>45329</v>
          </cell>
          <cell r="L4955" t="str">
            <v>Monthly Billing</v>
          </cell>
          <cell r="M4955">
            <v>3000</v>
          </cell>
          <cell r="N4955">
            <v>3000</v>
          </cell>
          <cell r="O4955"/>
          <cell r="P4955" t="str">
            <v>Jan/2024</v>
          </cell>
          <cell r="Q4955">
            <v>3000</v>
          </cell>
          <cell r="R4955">
            <v>723</v>
          </cell>
          <cell r="S4955">
            <v>0</v>
          </cell>
          <cell r="T4955" t="str">
            <v>Active</v>
          </cell>
          <cell r="U4955" t="str">
            <v>Masspay</v>
          </cell>
        </row>
        <row r="4956">
          <cell r="J4956" t="str">
            <v>EU-sme bank-02/2024</v>
          </cell>
          <cell r="K4956">
            <v>45358</v>
          </cell>
          <cell r="L4956" t="str">
            <v>Monthly Billing</v>
          </cell>
          <cell r="M4956">
            <v>3000</v>
          </cell>
          <cell r="N4956">
            <v>3000</v>
          </cell>
          <cell r="O4956"/>
          <cell r="P4956" t="str">
            <v>Feb/2024</v>
          </cell>
          <cell r="Q4956">
            <v>3000</v>
          </cell>
          <cell r="R4956">
            <v>694</v>
          </cell>
          <cell r="S4956">
            <v>0</v>
          </cell>
          <cell r="T4956" t="str">
            <v>Active</v>
          </cell>
          <cell r="U4956" t="str">
            <v>Masspay</v>
          </cell>
        </row>
        <row r="4957">
          <cell r="J4957" t="str">
            <v>EU-sme bank-03/2024</v>
          </cell>
          <cell r="K4957">
            <v>45390</v>
          </cell>
          <cell r="L4957" t="str">
            <v>Monthly Billing</v>
          </cell>
          <cell r="M4957">
            <v>3000</v>
          </cell>
          <cell r="N4957">
            <v>3000</v>
          </cell>
          <cell r="O4957"/>
          <cell r="P4957" t="str">
            <v>Mar/2024</v>
          </cell>
          <cell r="Q4957">
            <v>3000</v>
          </cell>
          <cell r="R4957">
            <v>662</v>
          </cell>
          <cell r="S4957">
            <v>0</v>
          </cell>
          <cell r="T4957" t="str">
            <v>Active</v>
          </cell>
          <cell r="U4957" t="str">
            <v>Masspay</v>
          </cell>
        </row>
        <row r="4958">
          <cell r="J4958" t="str">
            <v>EU-sme bank-04/2024</v>
          </cell>
          <cell r="K4958">
            <v>45419</v>
          </cell>
          <cell r="L4958" t="str">
            <v>Monthly Billing</v>
          </cell>
          <cell r="M4958">
            <v>3000</v>
          </cell>
          <cell r="N4958">
            <v>3000</v>
          </cell>
          <cell r="O4958"/>
          <cell r="P4958" t="str">
            <v>Apr/2024</v>
          </cell>
          <cell r="Q4958">
            <v>3000</v>
          </cell>
          <cell r="R4958">
            <v>633</v>
          </cell>
          <cell r="S4958">
            <v>0</v>
          </cell>
          <cell r="T4958" t="str">
            <v>Active</v>
          </cell>
          <cell r="U4958" t="str">
            <v>Masspay</v>
          </cell>
        </row>
        <row r="4959">
          <cell r="J4959" t="str">
            <v>EU-sme bank-05/2024</v>
          </cell>
          <cell r="K4959">
            <v>45450</v>
          </cell>
          <cell r="L4959" t="str">
            <v>Monthly Billing</v>
          </cell>
          <cell r="M4959">
            <v>3000</v>
          </cell>
          <cell r="N4959">
            <v>3000</v>
          </cell>
          <cell r="O4959"/>
          <cell r="P4959" t="str">
            <v>May/2024</v>
          </cell>
          <cell r="Q4959">
            <v>3000</v>
          </cell>
          <cell r="R4959">
            <v>602</v>
          </cell>
          <cell r="S4959">
            <v>0</v>
          </cell>
          <cell r="T4959" t="str">
            <v>Active</v>
          </cell>
          <cell r="U4959" t="str">
            <v>Masspay</v>
          </cell>
        </row>
        <row r="4960">
          <cell r="J4960" t="str">
            <v>SG-Solid Financial Technologies Inc.-11/2022</v>
          </cell>
          <cell r="K4960">
            <v>44908</v>
          </cell>
          <cell r="L4960" t="str">
            <v>Monthly Billing</v>
          </cell>
          <cell r="M4960">
            <v>5000</v>
          </cell>
          <cell r="N4960">
            <v>5000</v>
          </cell>
          <cell r="O4960"/>
          <cell r="P4960" t="str">
            <v>Nov/2022</v>
          </cell>
          <cell r="Q4960">
            <v>5000</v>
          </cell>
          <cell r="R4960">
            <v>1144</v>
          </cell>
          <cell r="S4960">
            <v>0</v>
          </cell>
          <cell r="T4960" t="str">
            <v>Active</v>
          </cell>
          <cell r="U4960" t="str">
            <v>Masspay</v>
          </cell>
        </row>
        <row r="4961">
          <cell r="J4961" t="str">
            <v>SG-Solid Financial Technologies Inc.-12/2022</v>
          </cell>
          <cell r="K4961">
            <v>44933</v>
          </cell>
          <cell r="L4961" t="str">
            <v>Monthly Billing</v>
          </cell>
          <cell r="M4961">
            <v>5000</v>
          </cell>
          <cell r="N4961">
            <v>5000</v>
          </cell>
          <cell r="O4961"/>
          <cell r="P4961" t="str">
            <v>Dec/2022</v>
          </cell>
          <cell r="Q4961">
            <v>5000</v>
          </cell>
          <cell r="R4961">
            <v>1119</v>
          </cell>
          <cell r="S4961">
            <v>0</v>
          </cell>
          <cell r="T4961" t="str">
            <v>Active</v>
          </cell>
          <cell r="U4961" t="str">
            <v>Masspay</v>
          </cell>
        </row>
        <row r="4962">
          <cell r="J4962" t="str">
            <v>SG-Solid Financial Technologies Inc.-01/2023</v>
          </cell>
          <cell r="K4962">
            <v>44964</v>
          </cell>
          <cell r="L4962" t="str">
            <v>Monthly Billing</v>
          </cell>
          <cell r="M4962">
            <v>5000</v>
          </cell>
          <cell r="N4962">
            <v>5000</v>
          </cell>
          <cell r="O4962"/>
          <cell r="P4962" t="str">
            <v>Jan/2023</v>
          </cell>
          <cell r="Q4962">
            <v>5000</v>
          </cell>
          <cell r="R4962">
            <v>1088</v>
          </cell>
          <cell r="S4962">
            <v>0</v>
          </cell>
          <cell r="T4962" t="str">
            <v>Active</v>
          </cell>
          <cell r="U4962" t="str">
            <v>Masspay</v>
          </cell>
        </row>
        <row r="4963">
          <cell r="J4963" t="str">
            <v>SG-SolidFinTech-02/2023</v>
          </cell>
          <cell r="K4963">
            <v>44992</v>
          </cell>
          <cell r="L4963" t="str">
            <v>Monthly Billing</v>
          </cell>
          <cell r="M4963">
            <v>5000</v>
          </cell>
          <cell r="N4963">
            <v>5000</v>
          </cell>
          <cell r="O4963"/>
          <cell r="P4963" t="str">
            <v>Feb/2023</v>
          </cell>
          <cell r="Q4963">
            <v>5000</v>
          </cell>
          <cell r="R4963">
            <v>1060</v>
          </cell>
          <cell r="S4963">
            <v>0</v>
          </cell>
          <cell r="T4963" t="str">
            <v>Active</v>
          </cell>
          <cell r="U4963" t="str">
            <v>Masspay</v>
          </cell>
        </row>
        <row r="4964">
          <cell r="J4964" t="str">
            <v>SG-SolidFinTech-03/2023</v>
          </cell>
          <cell r="K4964">
            <v>45023</v>
          </cell>
          <cell r="L4964" t="str">
            <v>Monthly Billing</v>
          </cell>
          <cell r="M4964">
            <v>5000</v>
          </cell>
          <cell r="N4964">
            <v>5000</v>
          </cell>
          <cell r="O4964"/>
          <cell r="P4964" t="str">
            <v>Mar/2023</v>
          </cell>
          <cell r="Q4964">
            <v>5000</v>
          </cell>
          <cell r="R4964">
            <v>1029</v>
          </cell>
          <cell r="S4964">
            <v>0</v>
          </cell>
          <cell r="T4964" t="str">
            <v>Active</v>
          </cell>
          <cell r="U4964" t="str">
            <v>Masspay</v>
          </cell>
        </row>
        <row r="4965">
          <cell r="J4965" t="str">
            <v>SG-SolidFinTech-04/2023</v>
          </cell>
          <cell r="K4965">
            <v>45054</v>
          </cell>
          <cell r="L4965" t="str">
            <v>Monthly Billing</v>
          </cell>
          <cell r="M4965">
            <v>5000</v>
          </cell>
          <cell r="N4965">
            <v>5000</v>
          </cell>
          <cell r="O4965"/>
          <cell r="P4965" t="str">
            <v>Apr/2023</v>
          </cell>
          <cell r="Q4965">
            <v>5000</v>
          </cell>
          <cell r="R4965">
            <v>998</v>
          </cell>
          <cell r="S4965">
            <v>0</v>
          </cell>
          <cell r="T4965" t="str">
            <v>Active</v>
          </cell>
          <cell r="U4965" t="str">
            <v>Masspay</v>
          </cell>
        </row>
        <row r="4966">
          <cell r="J4966" t="str">
            <v>SG-SOUTHERN-11/2023</v>
          </cell>
          <cell r="K4966">
            <v>45274</v>
          </cell>
          <cell r="L4966" t="str">
            <v>Monthly Billing</v>
          </cell>
          <cell r="M4966">
            <v>210</v>
          </cell>
          <cell r="N4966">
            <v>210</v>
          </cell>
          <cell r="O4966"/>
          <cell r="P4966" t="str">
            <v>Nov/2023</v>
          </cell>
          <cell r="Q4966">
            <v>210</v>
          </cell>
          <cell r="R4966">
            <v>778</v>
          </cell>
          <cell r="S4966">
            <v>0</v>
          </cell>
          <cell r="T4966" t="str">
            <v>Active</v>
          </cell>
          <cell r="U4966" t="str">
            <v>Masspay</v>
          </cell>
        </row>
        <row r="4967">
          <cell r="J4967" t="str">
            <v>SG-Sparkstation Pte Ltd-11/2022</v>
          </cell>
          <cell r="K4967">
            <v>44907</v>
          </cell>
          <cell r="L4967" t="str">
            <v>Monthly Billing</v>
          </cell>
          <cell r="M4967">
            <v>20</v>
          </cell>
          <cell r="N4967">
            <v>20</v>
          </cell>
          <cell r="O4967"/>
          <cell r="P4967" t="str">
            <v>Nov/2022</v>
          </cell>
          <cell r="Q4967">
            <v>20</v>
          </cell>
          <cell r="R4967">
            <v>1145</v>
          </cell>
          <cell r="S4967">
            <v>0</v>
          </cell>
          <cell r="T4967" t="str">
            <v>Active</v>
          </cell>
          <cell r="U4967" t="str">
            <v>Masspay</v>
          </cell>
        </row>
        <row r="4968">
          <cell r="J4968" t="str">
            <v>SG-Sparkstation Pte Ltd-01/2023</v>
          </cell>
          <cell r="K4968">
            <v>44964</v>
          </cell>
          <cell r="L4968" t="str">
            <v>Monthly Billing</v>
          </cell>
          <cell r="M4968">
            <v>20</v>
          </cell>
          <cell r="N4968">
            <v>20</v>
          </cell>
          <cell r="O4968"/>
          <cell r="P4968" t="str">
            <v>Jan/2023</v>
          </cell>
          <cell r="Q4968">
            <v>20</v>
          </cell>
          <cell r="R4968">
            <v>1088</v>
          </cell>
          <cell r="S4968">
            <v>0</v>
          </cell>
          <cell r="T4968" t="str">
            <v>Active</v>
          </cell>
          <cell r="U4968" t="str">
            <v>Masspay</v>
          </cell>
        </row>
        <row r="4969">
          <cell r="J4969" t="str">
            <v>SG-Sparkstation-02/2023</v>
          </cell>
          <cell r="K4969">
            <v>44992</v>
          </cell>
          <cell r="L4969" t="str">
            <v>Monthly Billing</v>
          </cell>
          <cell r="M4969">
            <v>20</v>
          </cell>
          <cell r="N4969">
            <v>20</v>
          </cell>
          <cell r="O4969"/>
          <cell r="P4969" t="str">
            <v>Feb/2023</v>
          </cell>
          <cell r="Q4969">
            <v>20</v>
          </cell>
          <cell r="R4969">
            <v>1060</v>
          </cell>
          <cell r="S4969">
            <v>0</v>
          </cell>
          <cell r="T4969" t="str">
            <v>Active</v>
          </cell>
          <cell r="U4969" t="str">
            <v>Masspay</v>
          </cell>
        </row>
        <row r="4970">
          <cell r="J4970" t="str">
            <v>SG-Sparkstation-03/2023</v>
          </cell>
          <cell r="K4970">
            <v>45023</v>
          </cell>
          <cell r="L4970" t="str">
            <v>Monthly Billing</v>
          </cell>
          <cell r="M4970">
            <v>10</v>
          </cell>
          <cell r="N4970">
            <v>10</v>
          </cell>
          <cell r="O4970"/>
          <cell r="P4970" t="str">
            <v>Mar/2023</v>
          </cell>
          <cell r="Q4970">
            <v>10</v>
          </cell>
          <cell r="R4970">
            <v>1029</v>
          </cell>
          <cell r="S4970">
            <v>0</v>
          </cell>
          <cell r="T4970" t="str">
            <v>Active</v>
          </cell>
          <cell r="U4970" t="str">
            <v>Masspay</v>
          </cell>
        </row>
        <row r="4971">
          <cell r="J4971" t="str">
            <v>SG-Sparkstation-05/2023</v>
          </cell>
          <cell r="K4971">
            <v>45084</v>
          </cell>
          <cell r="L4971" t="str">
            <v>Monthly Billing</v>
          </cell>
          <cell r="M4971">
            <v>20</v>
          </cell>
          <cell r="N4971">
            <v>20</v>
          </cell>
          <cell r="O4971"/>
          <cell r="P4971" t="str">
            <v>May/2023</v>
          </cell>
          <cell r="Q4971">
            <v>20</v>
          </cell>
          <cell r="R4971">
            <v>968</v>
          </cell>
          <cell r="S4971">
            <v>0</v>
          </cell>
          <cell r="T4971" t="str">
            <v>Active</v>
          </cell>
          <cell r="U4971" t="str">
            <v>Masspay</v>
          </cell>
        </row>
        <row r="4972">
          <cell r="J4972" t="str">
            <v>SG-Sparkstation-06/2023</v>
          </cell>
          <cell r="K4972">
            <v>45114</v>
          </cell>
          <cell r="L4972" t="str">
            <v>Monthly Billing</v>
          </cell>
          <cell r="M4972">
            <v>10</v>
          </cell>
          <cell r="N4972">
            <v>10</v>
          </cell>
          <cell r="O4972"/>
          <cell r="P4972" t="str">
            <v>Jun/2023</v>
          </cell>
          <cell r="Q4972">
            <v>10</v>
          </cell>
          <cell r="R4972">
            <v>938</v>
          </cell>
          <cell r="S4972">
            <v>0</v>
          </cell>
          <cell r="T4972" t="str">
            <v>Active</v>
          </cell>
          <cell r="U4972" t="str">
            <v>Masspay</v>
          </cell>
        </row>
        <row r="4973">
          <cell r="J4973" t="str">
            <v>SG-Sparkstation-07/2023</v>
          </cell>
          <cell r="K4973">
            <v>45145</v>
          </cell>
          <cell r="L4973" t="str">
            <v>Monthly Billing</v>
          </cell>
          <cell r="M4973">
            <v>65</v>
          </cell>
          <cell r="N4973">
            <v>65</v>
          </cell>
          <cell r="O4973"/>
          <cell r="P4973" t="str">
            <v>Jul/2023</v>
          </cell>
          <cell r="Q4973">
            <v>65</v>
          </cell>
          <cell r="R4973">
            <v>907</v>
          </cell>
          <cell r="S4973">
            <v>0</v>
          </cell>
          <cell r="T4973" t="str">
            <v>Active</v>
          </cell>
          <cell r="U4973" t="str">
            <v>Masspay</v>
          </cell>
        </row>
        <row r="4974">
          <cell r="J4974" t="str">
            <v>SG -Sparkstation-08/2023</v>
          </cell>
          <cell r="K4974">
            <v>45176</v>
          </cell>
          <cell r="L4974" t="str">
            <v>Monthly Billing</v>
          </cell>
          <cell r="M4974">
            <v>10</v>
          </cell>
          <cell r="N4974">
            <v>10</v>
          </cell>
          <cell r="O4974"/>
          <cell r="P4974" t="str">
            <v>Aug/2023</v>
          </cell>
          <cell r="Q4974">
            <v>10</v>
          </cell>
          <cell r="R4974">
            <v>876</v>
          </cell>
          <cell r="S4974">
            <v>0</v>
          </cell>
          <cell r="T4974" t="str">
            <v>Active</v>
          </cell>
          <cell r="U4974" t="str">
            <v>Masspay</v>
          </cell>
        </row>
        <row r="4975">
          <cell r="J4975" t="str">
            <v>EU -Spenfi UAB-07/2023</v>
          </cell>
          <cell r="K4975">
            <v>45125</v>
          </cell>
          <cell r="L4975" t="str">
            <v>Client Setup Fee</v>
          </cell>
          <cell r="M4975">
            <v>32060</v>
          </cell>
          <cell r="N4975">
            <v>32060</v>
          </cell>
          <cell r="O4975"/>
          <cell r="P4975" t="str">
            <v>Jul/2023</v>
          </cell>
          <cell r="Q4975">
            <v>32060</v>
          </cell>
          <cell r="R4975">
            <v>927</v>
          </cell>
          <cell r="S4975">
            <v>0</v>
          </cell>
          <cell r="T4975" t="str">
            <v>Active</v>
          </cell>
          <cell r="U4975" t="str">
            <v>Masspay</v>
          </cell>
        </row>
        <row r="4976">
          <cell r="J4976" t="str">
            <v>SG -Spreadfun Pte. Ltd-07/2023</v>
          </cell>
          <cell r="K4976">
            <v>45121</v>
          </cell>
          <cell r="L4976" t="str">
            <v>Client Setup Fee</v>
          </cell>
          <cell r="M4976">
            <v>500</v>
          </cell>
          <cell r="N4976">
            <v>500</v>
          </cell>
          <cell r="O4976"/>
          <cell r="P4976" t="str">
            <v>Jul/2023</v>
          </cell>
          <cell r="Q4976">
            <v>500</v>
          </cell>
          <cell r="R4976">
            <v>931</v>
          </cell>
          <cell r="S4976">
            <v>0</v>
          </cell>
          <cell r="T4976" t="str">
            <v>Active</v>
          </cell>
          <cell r="U4976" t="str">
            <v>Masspay</v>
          </cell>
        </row>
        <row r="4977">
          <cell r="J4977" t="str">
            <v>SG-star dreams general-10/2022</v>
          </cell>
          <cell r="K4977">
            <v>44841</v>
          </cell>
          <cell r="L4977" t="str">
            <v>Monthly Billing</v>
          </cell>
          <cell r="M4977">
            <v>50.03</v>
          </cell>
          <cell r="N4977">
            <v>50.03</v>
          </cell>
          <cell r="O4977"/>
          <cell r="P4977" t="str">
            <v>Oct/2022</v>
          </cell>
          <cell r="Q4977">
            <v>50.03</v>
          </cell>
          <cell r="R4977">
            <v>1211</v>
          </cell>
          <cell r="S4977">
            <v>0</v>
          </cell>
          <cell r="T4977" t="str">
            <v>Active</v>
          </cell>
          <cell r="U4977" t="str">
            <v>Masspay</v>
          </cell>
        </row>
        <row r="4978">
          <cell r="J4978" t="str">
            <v>SG-star dreams general-11/2022</v>
          </cell>
          <cell r="K4978">
            <v>44902</v>
          </cell>
          <cell r="L4978" t="str">
            <v>Monthly Billing</v>
          </cell>
          <cell r="M4978">
            <v>1445.05</v>
          </cell>
          <cell r="N4978">
            <v>1495.08</v>
          </cell>
          <cell r="O4978"/>
          <cell r="P4978" t="str">
            <v>Nov/2022</v>
          </cell>
          <cell r="Q4978">
            <v>1445.05</v>
          </cell>
          <cell r="R4978">
            <v>1150</v>
          </cell>
          <cell r="S4978">
            <v>0</v>
          </cell>
          <cell r="T4978" t="str">
            <v>Active</v>
          </cell>
          <cell r="U4978" t="str">
            <v>Masspay</v>
          </cell>
        </row>
        <row r="4979">
          <cell r="J4979" t="str">
            <v>SG-star dreams-12/2022</v>
          </cell>
          <cell r="K4979">
            <v>44937</v>
          </cell>
          <cell r="L4979" t="str">
            <v>Monthly Billing</v>
          </cell>
          <cell r="M4979">
            <v>1650</v>
          </cell>
          <cell r="N4979">
            <v>3145.08</v>
          </cell>
          <cell r="O4979"/>
          <cell r="P4979" t="str">
            <v>Dec/2022</v>
          </cell>
          <cell r="Q4979">
            <v>1650</v>
          </cell>
          <cell r="R4979">
            <v>1115</v>
          </cell>
          <cell r="S4979">
            <v>0</v>
          </cell>
          <cell r="T4979" t="str">
            <v>Active</v>
          </cell>
          <cell r="U4979" t="str">
            <v>Masspay</v>
          </cell>
        </row>
        <row r="4980">
          <cell r="J4980" t="str">
            <v>SG-star dreams-01/2023</v>
          </cell>
          <cell r="K4980">
            <v>44964</v>
          </cell>
          <cell r="L4980" t="str">
            <v>Monthly Billing</v>
          </cell>
          <cell r="M4980">
            <v>1600</v>
          </cell>
          <cell r="N4980">
            <v>4745.08</v>
          </cell>
          <cell r="O4980"/>
          <cell r="P4980" t="str">
            <v>Jan/2023</v>
          </cell>
          <cell r="Q4980">
            <v>1600</v>
          </cell>
          <cell r="R4980">
            <v>1088</v>
          </cell>
          <cell r="S4980">
            <v>0</v>
          </cell>
          <cell r="T4980" t="str">
            <v>Active</v>
          </cell>
          <cell r="U4980" t="str">
            <v>Masspay</v>
          </cell>
        </row>
        <row r="4981">
          <cell r="J4981" t="str">
            <v>SG-stardreams-02/2023</v>
          </cell>
          <cell r="K4981">
            <v>44992</v>
          </cell>
          <cell r="L4981" t="str">
            <v>Monthly Billing</v>
          </cell>
          <cell r="M4981">
            <v>814</v>
          </cell>
          <cell r="N4981">
            <v>5559.08</v>
          </cell>
          <cell r="O4981"/>
          <cell r="P4981" t="str">
            <v>Feb/2023</v>
          </cell>
          <cell r="Q4981">
            <v>814</v>
          </cell>
          <cell r="R4981">
            <v>1060</v>
          </cell>
          <cell r="S4981">
            <v>0</v>
          </cell>
          <cell r="T4981" t="str">
            <v>Active</v>
          </cell>
          <cell r="U4981" t="str">
            <v>Masspay</v>
          </cell>
        </row>
        <row r="4982">
          <cell r="J4982" t="str">
            <v>SG-stardreams-03/2023</v>
          </cell>
          <cell r="K4982">
            <v>45023</v>
          </cell>
          <cell r="L4982" t="str">
            <v>Monthly Billing</v>
          </cell>
          <cell r="M4982">
            <v>2605</v>
          </cell>
          <cell r="N4982">
            <v>8164.08</v>
          </cell>
          <cell r="O4982"/>
          <cell r="P4982" t="str">
            <v>Mar/2023</v>
          </cell>
          <cell r="Q4982">
            <v>2605</v>
          </cell>
          <cell r="R4982">
            <v>1029</v>
          </cell>
          <cell r="S4982">
            <v>0</v>
          </cell>
          <cell r="T4982" t="str">
            <v>Active</v>
          </cell>
          <cell r="U4982" t="str">
            <v>Masspay</v>
          </cell>
        </row>
        <row r="4983">
          <cell r="J4983" t="str">
            <v>SG-stardreams-04/2023</v>
          </cell>
          <cell r="K4983">
            <v>45054</v>
          </cell>
          <cell r="L4983" t="str">
            <v>Monthly Billing</v>
          </cell>
          <cell r="M4983">
            <v>1021.5</v>
          </cell>
          <cell r="N4983">
            <v>9185.58</v>
          </cell>
          <cell r="O4983"/>
          <cell r="P4983" t="str">
            <v>Apr/2023</v>
          </cell>
          <cell r="Q4983">
            <v>1021.5</v>
          </cell>
          <cell r="R4983">
            <v>998</v>
          </cell>
          <cell r="S4983">
            <v>0</v>
          </cell>
          <cell r="T4983" t="str">
            <v>Active</v>
          </cell>
          <cell r="U4983" t="str">
            <v>Masspay</v>
          </cell>
        </row>
        <row r="4984">
          <cell r="J4984" t="str">
            <v>SG-sterling frontier-04/2023</v>
          </cell>
          <cell r="K4984">
            <v>45054</v>
          </cell>
          <cell r="L4984" t="str">
            <v>Monthly Billing</v>
          </cell>
          <cell r="M4984">
            <v>1952.35</v>
          </cell>
          <cell r="N4984">
            <v>1952.35</v>
          </cell>
          <cell r="O4984"/>
          <cell r="P4984" t="str">
            <v>Apr/2023</v>
          </cell>
          <cell r="Q4984">
            <v>1952.35</v>
          </cell>
          <cell r="R4984">
            <v>998</v>
          </cell>
          <cell r="S4984">
            <v>0</v>
          </cell>
          <cell r="T4984" t="str">
            <v>Active</v>
          </cell>
          <cell r="U4984" t="str">
            <v>Masspay</v>
          </cell>
        </row>
        <row r="4985">
          <cell r="J4985" t="str">
            <v>SG-sterling frontier-05/2023</v>
          </cell>
          <cell r="K4985">
            <v>45084</v>
          </cell>
          <cell r="L4985" t="str">
            <v>Monthly Billing</v>
          </cell>
          <cell r="M4985">
            <v>2347.9499999999998</v>
          </cell>
          <cell r="N4985">
            <v>4300.3</v>
          </cell>
          <cell r="O4985"/>
          <cell r="P4985" t="str">
            <v>May/2023</v>
          </cell>
          <cell r="Q4985">
            <v>2347.9499999999998</v>
          </cell>
          <cell r="R4985">
            <v>968</v>
          </cell>
          <cell r="S4985">
            <v>0</v>
          </cell>
          <cell r="T4985" t="str">
            <v>Active</v>
          </cell>
          <cell r="U4985" t="str">
            <v>Masspay</v>
          </cell>
        </row>
        <row r="4986">
          <cell r="J4986" t="str">
            <v>SG-sterling frontier-06/2023</v>
          </cell>
          <cell r="K4986">
            <v>45114</v>
          </cell>
          <cell r="L4986" t="str">
            <v>Monthly Billing</v>
          </cell>
          <cell r="M4986">
            <v>1020.47</v>
          </cell>
          <cell r="N4986">
            <v>5107.32</v>
          </cell>
          <cell r="O4986"/>
          <cell r="P4986" t="str">
            <v>Jun/2023</v>
          </cell>
          <cell r="Q4986">
            <v>1020.47</v>
          </cell>
          <cell r="R4986">
            <v>938</v>
          </cell>
          <cell r="S4986">
            <v>0</v>
          </cell>
          <cell r="T4986" t="str">
            <v>Active</v>
          </cell>
          <cell r="U4986" t="str">
            <v>Masspay</v>
          </cell>
        </row>
        <row r="4987">
          <cell r="J4987" t="str">
            <v>US-US-just wallet-09/2022</v>
          </cell>
          <cell r="K4987">
            <v>44811</v>
          </cell>
          <cell r="L4987" t="str">
            <v>Monthly Billing</v>
          </cell>
          <cell r="M4987">
            <v>2000</v>
          </cell>
          <cell r="N4987">
            <v>2000</v>
          </cell>
          <cell r="O4987"/>
          <cell r="P4987" t="str">
            <v>Sep/2022</v>
          </cell>
          <cell r="Q4987">
            <v>2000</v>
          </cell>
          <cell r="R4987">
            <v>1241</v>
          </cell>
          <cell r="S4987">
            <v>0</v>
          </cell>
          <cell r="T4987" t="str">
            <v>Active</v>
          </cell>
          <cell r="U4987" t="str">
            <v>Masspay</v>
          </cell>
        </row>
        <row r="4988">
          <cell r="J4988" t="str">
            <v>US-US-just wallet-10/2022</v>
          </cell>
          <cell r="K4988">
            <v>44841</v>
          </cell>
          <cell r="L4988" t="str">
            <v>Monthly Billing</v>
          </cell>
          <cell r="M4988">
            <v>2000</v>
          </cell>
          <cell r="N4988">
            <v>2000</v>
          </cell>
          <cell r="O4988"/>
          <cell r="P4988" t="str">
            <v>Oct/2022</v>
          </cell>
          <cell r="Q4988">
            <v>2000</v>
          </cell>
          <cell r="R4988">
            <v>1211</v>
          </cell>
          <cell r="S4988">
            <v>0</v>
          </cell>
          <cell r="T4988" t="str">
            <v>Active</v>
          </cell>
          <cell r="U4988" t="str">
            <v>Masspay</v>
          </cell>
        </row>
        <row r="4989">
          <cell r="J4989" t="str">
            <v>US-US-just wallet-11/2022</v>
          </cell>
          <cell r="K4989">
            <v>44908</v>
          </cell>
          <cell r="L4989" t="str">
            <v>Monthly Billing</v>
          </cell>
          <cell r="M4989">
            <v>2000</v>
          </cell>
          <cell r="N4989">
            <v>2000</v>
          </cell>
          <cell r="O4989"/>
          <cell r="P4989" t="str">
            <v>Nov/2022</v>
          </cell>
          <cell r="Q4989">
            <v>2000</v>
          </cell>
          <cell r="R4989">
            <v>1144</v>
          </cell>
          <cell r="S4989">
            <v>0</v>
          </cell>
          <cell r="T4989" t="str">
            <v>Active</v>
          </cell>
          <cell r="U4989" t="str">
            <v>Masspay</v>
          </cell>
        </row>
        <row r="4990">
          <cell r="J4990" t="str">
            <v>US-Just wallet-12/2022</v>
          </cell>
          <cell r="K4990">
            <v>44933</v>
          </cell>
          <cell r="L4990" t="str">
            <v>Monthly Billing</v>
          </cell>
          <cell r="M4990">
            <v>2000</v>
          </cell>
          <cell r="N4990">
            <v>8000</v>
          </cell>
          <cell r="O4990"/>
          <cell r="P4990" t="str">
            <v>Dec/2022</v>
          </cell>
          <cell r="Q4990">
            <v>2000</v>
          </cell>
          <cell r="R4990">
            <v>1119</v>
          </cell>
          <cell r="S4990">
            <v>0</v>
          </cell>
          <cell r="T4990" t="str">
            <v>Active</v>
          </cell>
          <cell r="U4990" t="str">
            <v>Masspay</v>
          </cell>
        </row>
        <row r="4991">
          <cell r="J4991" t="str">
            <v>US-Just wallet-01/2023</v>
          </cell>
          <cell r="K4991">
            <v>44964</v>
          </cell>
          <cell r="L4991" t="str">
            <v>Monthly Billing</v>
          </cell>
          <cell r="M4991">
            <v>2000</v>
          </cell>
          <cell r="N4991">
            <v>8000</v>
          </cell>
          <cell r="O4991"/>
          <cell r="P4991" t="str">
            <v>Jan/2023</v>
          </cell>
          <cell r="Q4991">
            <v>2000</v>
          </cell>
          <cell r="R4991">
            <v>1088</v>
          </cell>
          <cell r="S4991">
            <v>0</v>
          </cell>
          <cell r="T4991" t="str">
            <v>Active</v>
          </cell>
          <cell r="U4991" t="str">
            <v>Masspay</v>
          </cell>
        </row>
        <row r="4992">
          <cell r="J4992" t="str">
            <v>US-Just wallet-02/2023</v>
          </cell>
          <cell r="K4992">
            <v>44992</v>
          </cell>
          <cell r="L4992" t="str">
            <v>Monthly Billing</v>
          </cell>
          <cell r="M4992">
            <v>2000</v>
          </cell>
          <cell r="N4992">
            <v>4000</v>
          </cell>
          <cell r="O4992"/>
          <cell r="P4992" t="str">
            <v>Feb/2023</v>
          </cell>
          <cell r="Q4992">
            <v>2000</v>
          </cell>
          <cell r="R4992">
            <v>1060</v>
          </cell>
          <cell r="S4992">
            <v>0</v>
          </cell>
          <cell r="T4992" t="str">
            <v>Active</v>
          </cell>
          <cell r="U4992" t="str">
            <v>Masspay</v>
          </cell>
        </row>
        <row r="4993">
          <cell r="J4993" t="str">
            <v>US-Just wallet-03/2023</v>
          </cell>
          <cell r="K4993">
            <v>45023</v>
          </cell>
          <cell r="L4993" t="str">
            <v>Monthly Billing</v>
          </cell>
          <cell r="M4993">
            <v>3500</v>
          </cell>
          <cell r="N4993">
            <v>3500</v>
          </cell>
          <cell r="O4993"/>
          <cell r="P4993" t="str">
            <v>Mar/2023</v>
          </cell>
          <cell r="Q4993">
            <v>3500</v>
          </cell>
          <cell r="R4993">
            <v>1029</v>
          </cell>
          <cell r="S4993">
            <v>0</v>
          </cell>
          <cell r="T4993" t="str">
            <v>Active</v>
          </cell>
          <cell r="U4993" t="str">
            <v>Masspay</v>
          </cell>
        </row>
        <row r="4994">
          <cell r="J4994" t="str">
            <v>US-Just wallet-04/2023</v>
          </cell>
          <cell r="K4994">
            <v>45054</v>
          </cell>
          <cell r="L4994" t="str">
            <v>Monthly Billing</v>
          </cell>
          <cell r="M4994">
            <v>3500</v>
          </cell>
          <cell r="N4994">
            <v>7000</v>
          </cell>
          <cell r="O4994"/>
          <cell r="P4994" t="str">
            <v>Apr/2023</v>
          </cell>
          <cell r="Q4994">
            <v>3500</v>
          </cell>
          <cell r="R4994">
            <v>998</v>
          </cell>
          <cell r="S4994">
            <v>0</v>
          </cell>
          <cell r="T4994" t="str">
            <v>Active</v>
          </cell>
          <cell r="U4994" t="str">
            <v>Masspay</v>
          </cell>
        </row>
        <row r="4995">
          <cell r="J4995" t="str">
            <v>US-Just wallet-05/2023</v>
          </cell>
          <cell r="K4995">
            <v>45084</v>
          </cell>
          <cell r="L4995" t="str">
            <v>Monthly Billing</v>
          </cell>
          <cell r="M4995">
            <v>2000</v>
          </cell>
          <cell r="N4995">
            <v>6000</v>
          </cell>
          <cell r="O4995"/>
          <cell r="P4995" t="str">
            <v>May/2023</v>
          </cell>
          <cell r="Q4995">
            <v>2000</v>
          </cell>
          <cell r="R4995">
            <v>968</v>
          </cell>
          <cell r="S4995">
            <v>0</v>
          </cell>
          <cell r="T4995" t="str">
            <v>Active</v>
          </cell>
          <cell r="U4995" t="str">
            <v>Masspay</v>
          </cell>
        </row>
        <row r="4996">
          <cell r="J4996" t="str">
            <v>US-Just wallet-06/2023</v>
          </cell>
          <cell r="K4996">
            <v>45114</v>
          </cell>
          <cell r="L4996" t="str">
            <v>Monthly Billing</v>
          </cell>
          <cell r="M4996">
            <v>2000</v>
          </cell>
          <cell r="N4996">
            <v>8000</v>
          </cell>
          <cell r="O4996"/>
          <cell r="P4996" t="str">
            <v>Jun/2023</v>
          </cell>
          <cell r="Q4996">
            <v>2000</v>
          </cell>
          <cell r="R4996">
            <v>938</v>
          </cell>
          <cell r="S4996">
            <v>0</v>
          </cell>
          <cell r="T4996" t="str">
            <v>Active</v>
          </cell>
          <cell r="U4996" t="str">
            <v>Masspay</v>
          </cell>
        </row>
        <row r="4997">
          <cell r="J4997" t="str">
            <v>US-Just wallet-07/2023</v>
          </cell>
          <cell r="K4997">
            <v>45145</v>
          </cell>
          <cell r="L4997" t="str">
            <v>Monthly Billing</v>
          </cell>
          <cell r="M4997">
            <v>2000</v>
          </cell>
          <cell r="N4997">
            <v>10000</v>
          </cell>
          <cell r="O4997"/>
          <cell r="P4997" t="str">
            <v>Jul/2023</v>
          </cell>
          <cell r="Q4997">
            <v>2000</v>
          </cell>
          <cell r="R4997">
            <v>907</v>
          </cell>
          <cell r="S4997">
            <v>0</v>
          </cell>
          <cell r="T4997" t="str">
            <v>Active</v>
          </cell>
          <cell r="U4997" t="str">
            <v>Masspay</v>
          </cell>
        </row>
        <row r="4998">
          <cell r="J4998" t="str">
            <v>US -Just wallet-08/2023</v>
          </cell>
          <cell r="K4998">
            <v>45176</v>
          </cell>
          <cell r="L4998" t="str">
            <v>Monthly Billing</v>
          </cell>
          <cell r="M4998">
            <v>2000</v>
          </cell>
          <cell r="N4998">
            <v>11500</v>
          </cell>
          <cell r="O4998"/>
          <cell r="P4998" t="str">
            <v>Aug/2023</v>
          </cell>
          <cell r="Q4998">
            <v>2000</v>
          </cell>
          <cell r="R4998">
            <v>876</v>
          </cell>
          <cell r="S4998">
            <v>0</v>
          </cell>
          <cell r="T4998" t="str">
            <v>Active</v>
          </cell>
          <cell r="U4998" t="str">
            <v>Masspay</v>
          </cell>
        </row>
        <row r="4999">
          <cell r="J4999" t="str">
            <v>US-Just wallet-10/2023</v>
          </cell>
          <cell r="K4999">
            <v>45237</v>
          </cell>
          <cell r="L4999" t="str">
            <v>Monthly Billing</v>
          </cell>
          <cell r="M4999">
            <v>2.5</v>
          </cell>
          <cell r="N4999">
            <v>2.5</v>
          </cell>
          <cell r="O4999"/>
          <cell r="P4999" t="str">
            <v>Oct/2023</v>
          </cell>
          <cell r="Q4999">
            <v>2.5</v>
          </cell>
          <cell r="R4999">
            <v>815</v>
          </cell>
          <cell r="S4999">
            <v>0</v>
          </cell>
          <cell r="T4999" t="str">
            <v>Active</v>
          </cell>
          <cell r="U4999" t="str">
            <v>Masspay</v>
          </cell>
        </row>
        <row r="5000">
          <cell r="J5000" t="str">
            <v>US-Just wallet-11/2023</v>
          </cell>
          <cell r="K5000">
            <v>45267</v>
          </cell>
          <cell r="L5000" t="str">
            <v>Monthly Billing</v>
          </cell>
          <cell r="M5000">
            <v>2000</v>
          </cell>
          <cell r="N5000">
            <v>2000</v>
          </cell>
          <cell r="O5000"/>
          <cell r="P5000" t="str">
            <v>Nov/2023</v>
          </cell>
          <cell r="Q5000">
            <v>2000</v>
          </cell>
          <cell r="R5000">
            <v>785</v>
          </cell>
          <cell r="S5000">
            <v>0</v>
          </cell>
          <cell r="T5000" t="str">
            <v>Active</v>
          </cell>
          <cell r="U5000" t="str">
            <v>Masspay</v>
          </cell>
        </row>
        <row r="5001">
          <cell r="J5001" t="str">
            <v>US-Just wallet-12/2023</v>
          </cell>
          <cell r="K5001">
            <v>45299</v>
          </cell>
          <cell r="L5001" t="str">
            <v>Monthly Billing</v>
          </cell>
          <cell r="M5001">
            <v>2000</v>
          </cell>
          <cell r="N5001">
            <v>4000</v>
          </cell>
          <cell r="O5001"/>
          <cell r="P5001" t="str">
            <v>Dec/2023</v>
          </cell>
          <cell r="Q5001">
            <v>2000</v>
          </cell>
          <cell r="R5001">
            <v>753</v>
          </cell>
          <cell r="S5001">
            <v>0</v>
          </cell>
          <cell r="T5001" t="str">
            <v>Active</v>
          </cell>
          <cell r="U5001" t="str">
            <v>Masspay</v>
          </cell>
        </row>
        <row r="5002">
          <cell r="J5002" t="str">
            <v>US-Just wallet-01/2024</v>
          </cell>
          <cell r="K5002">
            <v>45329</v>
          </cell>
          <cell r="L5002" t="str">
            <v>Monthly Billing</v>
          </cell>
          <cell r="M5002">
            <v>2000</v>
          </cell>
          <cell r="N5002">
            <v>2000</v>
          </cell>
          <cell r="O5002"/>
          <cell r="P5002" t="str">
            <v>Jan/2024</v>
          </cell>
          <cell r="Q5002">
            <v>2000</v>
          </cell>
          <cell r="R5002">
            <v>723</v>
          </cell>
          <cell r="S5002">
            <v>0</v>
          </cell>
          <cell r="T5002" t="str">
            <v>Active</v>
          </cell>
          <cell r="U5002" t="str">
            <v>Masspay</v>
          </cell>
        </row>
        <row r="5003">
          <cell r="J5003" t="str">
            <v>US-Just wallet-02/2024</v>
          </cell>
          <cell r="K5003">
            <v>45358</v>
          </cell>
          <cell r="L5003" t="str">
            <v>Monthly Billing</v>
          </cell>
          <cell r="M5003">
            <v>2000</v>
          </cell>
          <cell r="N5003">
            <v>2000</v>
          </cell>
          <cell r="O5003"/>
          <cell r="P5003" t="str">
            <v>Feb/2024</v>
          </cell>
          <cell r="Q5003">
            <v>2000</v>
          </cell>
          <cell r="R5003">
            <v>694</v>
          </cell>
          <cell r="S5003">
            <v>0</v>
          </cell>
          <cell r="T5003" t="str">
            <v>Active</v>
          </cell>
          <cell r="U5003" t="str">
            <v>Masspay</v>
          </cell>
        </row>
        <row r="5004">
          <cell r="J5004" t="str">
            <v>US-Just wallet-03/2024</v>
          </cell>
          <cell r="K5004">
            <v>45390</v>
          </cell>
          <cell r="L5004" t="str">
            <v>Monthly Billing</v>
          </cell>
          <cell r="M5004">
            <v>2000</v>
          </cell>
          <cell r="N5004">
            <v>2000</v>
          </cell>
          <cell r="O5004"/>
          <cell r="P5004" t="str">
            <v>Mar/2024</v>
          </cell>
          <cell r="Q5004">
            <v>2000</v>
          </cell>
          <cell r="R5004">
            <v>662</v>
          </cell>
          <cell r="S5004">
            <v>0</v>
          </cell>
          <cell r="T5004" t="str">
            <v>Active</v>
          </cell>
          <cell r="U5004" t="str">
            <v>Masspay</v>
          </cell>
        </row>
        <row r="5005">
          <cell r="J5005" t="str">
            <v>US-Just wallet-04/2024</v>
          </cell>
          <cell r="K5005">
            <v>45419</v>
          </cell>
          <cell r="L5005" t="str">
            <v>Monthly Billing</v>
          </cell>
          <cell r="M5005">
            <v>2000</v>
          </cell>
          <cell r="N5005">
            <v>2000</v>
          </cell>
          <cell r="O5005"/>
          <cell r="P5005" t="str">
            <v>Apr/2024</v>
          </cell>
          <cell r="Q5005">
            <v>2000</v>
          </cell>
          <cell r="R5005">
            <v>633</v>
          </cell>
          <cell r="S5005">
            <v>0</v>
          </cell>
          <cell r="T5005" t="str">
            <v>Active</v>
          </cell>
          <cell r="U5005" t="str">
            <v>Masspay</v>
          </cell>
        </row>
        <row r="5006">
          <cell r="J5006" t="str">
            <v>US-Just wallet-05/2024</v>
          </cell>
          <cell r="K5006">
            <v>45450</v>
          </cell>
          <cell r="L5006" t="str">
            <v>Monthly Billing</v>
          </cell>
          <cell r="M5006">
            <v>2000</v>
          </cell>
          <cell r="N5006">
            <v>2000</v>
          </cell>
          <cell r="O5006"/>
          <cell r="P5006" t="str">
            <v>May/2024</v>
          </cell>
          <cell r="Q5006">
            <v>2000</v>
          </cell>
          <cell r="R5006">
            <v>602</v>
          </cell>
          <cell r="S5006">
            <v>0</v>
          </cell>
          <cell r="T5006" t="str">
            <v>Active</v>
          </cell>
          <cell r="U5006" t="str">
            <v>Masspay</v>
          </cell>
        </row>
        <row r="5007">
          <cell r="J5007" t="str">
            <v>US-Just wallet-06/2024</v>
          </cell>
          <cell r="K5007">
            <v>45481</v>
          </cell>
          <cell r="L5007" t="str">
            <v>Monthly Billing</v>
          </cell>
          <cell r="M5007">
            <v>2000</v>
          </cell>
          <cell r="N5007">
            <v>4000</v>
          </cell>
          <cell r="O5007"/>
          <cell r="P5007" t="str">
            <v>Jun/2024</v>
          </cell>
          <cell r="Q5007">
            <v>2000</v>
          </cell>
          <cell r="R5007">
            <v>571</v>
          </cell>
          <cell r="S5007">
            <v>0</v>
          </cell>
          <cell r="T5007" t="str">
            <v>Active</v>
          </cell>
          <cell r="U5007" t="str">
            <v>Masspay</v>
          </cell>
        </row>
        <row r="5008">
          <cell r="J5008" t="str">
            <v>US-Just wallet-07/2024</v>
          </cell>
          <cell r="K5008">
            <v>45511</v>
          </cell>
          <cell r="L5008" t="str">
            <v>Monthly Billing</v>
          </cell>
          <cell r="M5008">
            <v>2000</v>
          </cell>
          <cell r="N5008">
            <v>2000</v>
          </cell>
          <cell r="O5008"/>
          <cell r="P5008" t="str">
            <v>Jul/2024</v>
          </cell>
          <cell r="Q5008">
            <v>2000</v>
          </cell>
          <cell r="R5008">
            <v>541</v>
          </cell>
          <cell r="S5008">
            <v>0</v>
          </cell>
          <cell r="T5008" t="str">
            <v>Active</v>
          </cell>
          <cell r="U5008" t="str">
            <v>Masspay</v>
          </cell>
        </row>
        <row r="5009">
          <cell r="J5009" t="str">
            <v>US-Just wallet-08/2024</v>
          </cell>
          <cell r="K5009">
            <v>45542</v>
          </cell>
          <cell r="L5009" t="str">
            <v>Monthly Billing</v>
          </cell>
          <cell r="M5009">
            <v>2000</v>
          </cell>
          <cell r="N5009">
            <v>2000</v>
          </cell>
          <cell r="O5009"/>
          <cell r="P5009" t="str">
            <v>Aug/2024</v>
          </cell>
          <cell r="Q5009">
            <v>2000</v>
          </cell>
          <cell r="R5009">
            <v>510</v>
          </cell>
          <cell r="S5009">
            <v>0</v>
          </cell>
          <cell r="T5009" t="str">
            <v>Active</v>
          </cell>
          <cell r="U5009" t="str">
            <v>Masspay</v>
          </cell>
        </row>
        <row r="5010">
          <cell r="J5010" t="str">
            <v>US-Just wallet-09/2024</v>
          </cell>
          <cell r="K5010">
            <v>45572</v>
          </cell>
          <cell r="L5010" t="str">
            <v>Monthly Billing</v>
          </cell>
          <cell r="M5010">
            <v>2000</v>
          </cell>
          <cell r="N5010">
            <v>2000</v>
          </cell>
          <cell r="O5010"/>
          <cell r="P5010" t="str">
            <v>Sep/2024</v>
          </cell>
          <cell r="Q5010">
            <v>2000</v>
          </cell>
          <cell r="R5010">
            <v>480</v>
          </cell>
          <cell r="S5010">
            <v>0</v>
          </cell>
          <cell r="T5010" t="str">
            <v>Active</v>
          </cell>
          <cell r="U5010" t="str">
            <v>Masspay</v>
          </cell>
        </row>
        <row r="5011">
          <cell r="J5011" t="str">
            <v>US-Just wallet-10/2024</v>
          </cell>
          <cell r="K5011">
            <v>45603</v>
          </cell>
          <cell r="L5011" t="str">
            <v>Monthly Billing</v>
          </cell>
          <cell r="M5011">
            <v>2000</v>
          </cell>
          <cell r="N5011">
            <v>4000</v>
          </cell>
          <cell r="O5011"/>
          <cell r="P5011" t="str">
            <v>Oct/2024</v>
          </cell>
          <cell r="Q5011">
            <v>2000</v>
          </cell>
          <cell r="R5011">
            <v>449</v>
          </cell>
          <cell r="S5011">
            <v>0</v>
          </cell>
          <cell r="T5011" t="str">
            <v>Active</v>
          </cell>
          <cell r="U5011" t="str">
            <v>Masspay</v>
          </cell>
        </row>
        <row r="5012">
          <cell r="J5012" t="str">
            <v>US-Just wallet-11/2024</v>
          </cell>
          <cell r="K5012">
            <v>45633</v>
          </cell>
          <cell r="L5012" t="str">
            <v>Monthly Billing</v>
          </cell>
          <cell r="M5012">
            <v>2000</v>
          </cell>
          <cell r="N5012">
            <v>4000</v>
          </cell>
          <cell r="O5012"/>
          <cell r="P5012" t="str">
            <v>Nov/2024</v>
          </cell>
          <cell r="Q5012">
            <v>2000</v>
          </cell>
          <cell r="R5012">
            <v>419</v>
          </cell>
          <cell r="S5012">
            <v>0</v>
          </cell>
          <cell r="T5012" t="str">
            <v>Active</v>
          </cell>
          <cell r="U5012" t="str">
            <v>Masspay</v>
          </cell>
        </row>
        <row r="5013">
          <cell r="J5013" t="str">
            <v>US-Just wallet-12/2024</v>
          </cell>
          <cell r="K5013">
            <v>45667</v>
          </cell>
          <cell r="L5013" t="str">
            <v>Monthly Billing</v>
          </cell>
          <cell r="M5013">
            <v>2000</v>
          </cell>
          <cell r="N5013">
            <v>6000</v>
          </cell>
          <cell r="O5013"/>
          <cell r="P5013" t="str">
            <v>Dec/2024</v>
          </cell>
          <cell r="Q5013">
            <v>2000</v>
          </cell>
          <cell r="R5013">
            <v>385</v>
          </cell>
          <cell r="S5013">
            <v>0</v>
          </cell>
          <cell r="T5013" t="str">
            <v>Active</v>
          </cell>
          <cell r="U5013" t="str">
            <v>Masspay</v>
          </cell>
        </row>
        <row r="5014">
          <cell r="J5014" t="str">
            <v>US-Just wallet-01/2025</v>
          </cell>
          <cell r="K5014">
            <v>45695</v>
          </cell>
          <cell r="L5014" t="str">
            <v>Monthly Billing</v>
          </cell>
          <cell r="M5014">
            <v>2000</v>
          </cell>
          <cell r="N5014">
            <v>2000</v>
          </cell>
          <cell r="O5014"/>
          <cell r="P5014" t="str">
            <v>Jan/2025</v>
          </cell>
          <cell r="Q5014">
            <v>2000</v>
          </cell>
          <cell r="R5014">
            <v>357</v>
          </cell>
          <cell r="S5014">
            <v>0</v>
          </cell>
          <cell r="T5014" t="str">
            <v>Active</v>
          </cell>
          <cell r="U5014" t="str">
            <v>Masspay</v>
          </cell>
        </row>
        <row r="5015">
          <cell r="J5015" t="str">
            <v>US-Just wallet-02/2025</v>
          </cell>
          <cell r="K5015">
            <v>45723</v>
          </cell>
          <cell r="L5015" t="str">
            <v>Monthly Billing</v>
          </cell>
          <cell r="M5015">
            <v>2000</v>
          </cell>
          <cell r="N5015">
            <v>4000</v>
          </cell>
          <cell r="O5015"/>
          <cell r="P5015" t="str">
            <v>Feb/2025</v>
          </cell>
          <cell r="Q5015">
            <v>2000</v>
          </cell>
          <cell r="R5015">
            <v>329</v>
          </cell>
          <cell r="S5015">
            <v>0</v>
          </cell>
          <cell r="T5015" t="str">
            <v>Active</v>
          </cell>
          <cell r="U5015" t="str">
            <v>Masspay</v>
          </cell>
        </row>
        <row r="5016">
          <cell r="J5016" t="str">
            <v>US-Just wallet-03/2025</v>
          </cell>
          <cell r="K5016">
            <v>45754</v>
          </cell>
          <cell r="L5016" t="str">
            <v>Monthly Billing</v>
          </cell>
          <cell r="M5016">
            <v>2000</v>
          </cell>
          <cell r="N5016">
            <v>6000</v>
          </cell>
          <cell r="O5016"/>
          <cell r="P5016" t="str">
            <v>Mar/2025</v>
          </cell>
          <cell r="Q5016">
            <v>2000</v>
          </cell>
          <cell r="R5016">
            <v>298</v>
          </cell>
          <cell r="S5016">
            <v>0</v>
          </cell>
          <cell r="T5016" t="str">
            <v>Active</v>
          </cell>
          <cell r="U5016" t="str">
            <v>Masspay</v>
          </cell>
        </row>
        <row r="5017">
          <cell r="J5017" t="str">
            <v>US-Just wallet-04/2025</v>
          </cell>
          <cell r="K5017">
            <v>45784</v>
          </cell>
          <cell r="L5017" t="str">
            <v>Monthly Billing</v>
          </cell>
          <cell r="M5017">
            <v>2000</v>
          </cell>
          <cell r="N5017">
            <v>0</v>
          </cell>
          <cell r="O5017">
            <v>0</v>
          </cell>
          <cell r="P5017" t="str">
            <v>Apr/2025</v>
          </cell>
          <cell r="Q5017">
            <v>2000</v>
          </cell>
          <cell r="R5017">
            <v>268</v>
          </cell>
          <cell r="S5017">
            <v>0</v>
          </cell>
          <cell r="T5017" t="str">
            <v>Active</v>
          </cell>
          <cell r="U5017" t="str">
            <v>Masspay</v>
          </cell>
        </row>
        <row r="5018">
          <cell r="J5018" t="str">
            <v>US-Just wallet-05/2025</v>
          </cell>
          <cell r="K5018">
            <v>45815</v>
          </cell>
          <cell r="L5018" t="str">
            <v>Monthly Billing</v>
          </cell>
          <cell r="M5018">
            <v>2000</v>
          </cell>
          <cell r="N5018">
            <v>2000</v>
          </cell>
          <cell r="O5018"/>
          <cell r="P5018" t="str">
            <v>May/2025</v>
          </cell>
          <cell r="Q5018">
            <v>2000</v>
          </cell>
          <cell r="R5018">
            <v>237</v>
          </cell>
          <cell r="S5018">
            <v>0</v>
          </cell>
          <cell r="T5018" t="str">
            <v>Active</v>
          </cell>
          <cell r="U5018" t="str">
            <v>Masspay</v>
          </cell>
        </row>
        <row r="5019">
          <cell r="J5019" t="str">
            <v>US-Just wallet-06/2025</v>
          </cell>
          <cell r="K5019">
            <v>45845</v>
          </cell>
          <cell r="L5019" t="str">
            <v>Monthly Billing</v>
          </cell>
          <cell r="M5019">
            <v>2000</v>
          </cell>
          <cell r="N5019">
            <v>2000</v>
          </cell>
          <cell r="O5019"/>
          <cell r="P5019" t="str">
            <v>Jun/2025</v>
          </cell>
          <cell r="Q5019">
            <v>2000</v>
          </cell>
          <cell r="R5019">
            <v>207</v>
          </cell>
          <cell r="S5019">
            <v>0</v>
          </cell>
          <cell r="T5019" t="str">
            <v>Active</v>
          </cell>
          <cell r="U5019" t="str">
            <v>Masspay</v>
          </cell>
        </row>
        <row r="5020">
          <cell r="J5020" t="str">
            <v>US-Just wallet-07/2025</v>
          </cell>
          <cell r="K5020">
            <v>45876</v>
          </cell>
          <cell r="L5020" t="str">
            <v>Monthly Billing</v>
          </cell>
          <cell r="M5020">
            <v>2000</v>
          </cell>
          <cell r="N5020">
            <v>2000</v>
          </cell>
          <cell r="O5020">
            <v>0</v>
          </cell>
          <cell r="P5020" t="str">
            <v>Jul/2025</v>
          </cell>
          <cell r="Q5020">
            <v>2000</v>
          </cell>
          <cell r="R5020">
            <v>176</v>
          </cell>
          <cell r="S5020">
            <v>0</v>
          </cell>
          <cell r="T5020" t="str">
            <v>Active</v>
          </cell>
          <cell r="U5020" t="str">
            <v>Masspay</v>
          </cell>
        </row>
        <row r="5021">
          <cell r="J5021" t="str">
            <v>US-Just wallet-08/2025</v>
          </cell>
          <cell r="K5021">
            <v>45908</v>
          </cell>
          <cell r="L5021" t="str">
            <v>Monthly Billing</v>
          </cell>
          <cell r="M5021">
            <v>2000</v>
          </cell>
          <cell r="N5021">
            <v>2000</v>
          </cell>
          <cell r="O5021">
            <v>0</v>
          </cell>
          <cell r="P5021" t="str">
            <v>Aug/2025</v>
          </cell>
          <cell r="Q5021">
            <v>2000</v>
          </cell>
          <cell r="R5021">
            <v>144</v>
          </cell>
          <cell r="S5021">
            <v>0</v>
          </cell>
          <cell r="T5021" t="str">
            <v>Active</v>
          </cell>
          <cell r="U5021" t="str">
            <v>Masspay</v>
          </cell>
        </row>
        <row r="5022">
          <cell r="J5022" t="str">
            <v>US-Just wallet-09/2025</v>
          </cell>
          <cell r="K5022">
            <v>45937</v>
          </cell>
          <cell r="L5022" t="str">
            <v>Monthly Billing</v>
          </cell>
          <cell r="M5022">
            <v>2000</v>
          </cell>
          <cell r="N5022">
            <v>2000</v>
          </cell>
          <cell r="O5022">
            <v>0</v>
          </cell>
          <cell r="P5022" t="str">
            <v>Sep/2025</v>
          </cell>
          <cell r="Q5022">
            <v>2000</v>
          </cell>
          <cell r="R5022">
            <v>115</v>
          </cell>
          <cell r="S5022">
            <v>0</v>
          </cell>
          <cell r="T5022" t="str">
            <v>Active</v>
          </cell>
          <cell r="U5022" t="str">
            <v>Masspay</v>
          </cell>
        </row>
        <row r="5023">
          <cell r="J5023" t="str">
            <v>US-Just wallet-10/2025</v>
          </cell>
          <cell r="K5023">
            <v>45968</v>
          </cell>
          <cell r="L5023" t="str">
            <v>Monthly Billing</v>
          </cell>
          <cell r="M5023">
            <v>2000</v>
          </cell>
          <cell r="N5023">
            <v>2000</v>
          </cell>
          <cell r="O5023">
            <v>0</v>
          </cell>
          <cell r="P5023" t="str">
            <v>Oct/2025</v>
          </cell>
          <cell r="Q5023">
            <v>2000</v>
          </cell>
          <cell r="R5023">
            <v>84</v>
          </cell>
          <cell r="S5023">
            <v>0</v>
          </cell>
          <cell r="T5023" t="str">
            <v>Active</v>
          </cell>
          <cell r="U5023" t="str">
            <v>Masspay</v>
          </cell>
        </row>
        <row r="5024">
          <cell r="J5024" t="str">
            <v>US-Stratos Payments, Inc-11/2025</v>
          </cell>
          <cell r="K5024">
            <v>45999</v>
          </cell>
          <cell r="L5024" t="str">
            <v>Monthly Billing</v>
          </cell>
          <cell r="M5024">
            <v>2000</v>
          </cell>
          <cell r="N5024">
            <v>2000</v>
          </cell>
          <cell r="O5024">
            <v>0</v>
          </cell>
          <cell r="P5024" t="str">
            <v>Nov/2025</v>
          </cell>
          <cell r="Q5024">
            <v>2000</v>
          </cell>
          <cell r="R5024">
            <v>53</v>
          </cell>
          <cell r="S5024">
            <v>0</v>
          </cell>
          <cell r="T5024" t="str">
            <v>Active</v>
          </cell>
          <cell r="U5024" t="str">
            <v>Masspay</v>
          </cell>
        </row>
        <row r="5025">
          <cell r="J5025" t="str">
            <v>US-Stratos Payments, Inc-12/2025</v>
          </cell>
          <cell r="K5025">
            <v>46029</v>
          </cell>
          <cell r="L5025" t="str">
            <v>Monthly Billing</v>
          </cell>
          <cell r="M5025">
            <v>2000</v>
          </cell>
          <cell r="N5025">
            <v>2000</v>
          </cell>
          <cell r="O5025">
            <v>0</v>
          </cell>
          <cell r="P5025" t="str">
            <v>Dec/2025</v>
          </cell>
          <cell r="Q5025">
            <v>2000</v>
          </cell>
          <cell r="R5025">
            <v>23</v>
          </cell>
          <cell r="S5025">
            <v>0</v>
          </cell>
          <cell r="T5025" t="str">
            <v>Active</v>
          </cell>
          <cell r="U5025" t="str">
            <v>Masspay</v>
          </cell>
        </row>
        <row r="5026">
          <cell r="J5026" t="str">
            <v>SG -Supra-08/2023</v>
          </cell>
          <cell r="K5026">
            <v>45178</v>
          </cell>
          <cell r="L5026" t="str">
            <v>Monthly Billing</v>
          </cell>
          <cell r="M5026">
            <v>40</v>
          </cell>
          <cell r="N5026">
            <v>40</v>
          </cell>
          <cell r="O5026"/>
          <cell r="P5026" t="str">
            <v>Aug/2023</v>
          </cell>
          <cell r="Q5026">
            <v>40</v>
          </cell>
          <cell r="R5026">
            <v>874</v>
          </cell>
          <cell r="S5026">
            <v>0</v>
          </cell>
          <cell r="T5026" t="str">
            <v>Active</v>
          </cell>
          <cell r="U5026" t="str">
            <v>Masspay</v>
          </cell>
        </row>
        <row r="5027">
          <cell r="J5027" t="str">
            <v>SG -Supra-10/2023</v>
          </cell>
          <cell r="K5027">
            <v>45215</v>
          </cell>
          <cell r="L5027" t="str">
            <v>Client Setup Fee</v>
          </cell>
          <cell r="M5027">
            <v>1000</v>
          </cell>
          <cell r="N5027">
            <v>1000</v>
          </cell>
          <cell r="O5027"/>
          <cell r="P5027" t="str">
            <v>Oct/2023</v>
          </cell>
          <cell r="Q5027">
            <v>1000</v>
          </cell>
          <cell r="R5027">
            <v>837</v>
          </cell>
          <cell r="S5027">
            <v>0</v>
          </cell>
          <cell r="T5027" t="str">
            <v>Active</v>
          </cell>
          <cell r="U5027" t="str">
            <v>Masspay</v>
          </cell>
        </row>
        <row r="5028">
          <cell r="J5028" t="str">
            <v>SG-Supra-09/2023</v>
          </cell>
          <cell r="K5028">
            <v>45215</v>
          </cell>
          <cell r="L5028" t="str">
            <v>Monthly Billing</v>
          </cell>
          <cell r="M5028">
            <v>151.5</v>
          </cell>
          <cell r="N5028">
            <v>191.5</v>
          </cell>
          <cell r="O5028"/>
          <cell r="P5028" t="str">
            <v>Sep/2023</v>
          </cell>
          <cell r="Q5028">
            <v>151.5</v>
          </cell>
          <cell r="R5028">
            <v>837</v>
          </cell>
          <cell r="S5028">
            <v>0</v>
          </cell>
          <cell r="T5028" t="str">
            <v>Active</v>
          </cell>
          <cell r="U5028" t="str">
            <v>Masspay</v>
          </cell>
        </row>
        <row r="5029">
          <cell r="J5029" t="str">
            <v>SG-Supra-10/2023</v>
          </cell>
          <cell r="K5029">
            <v>45239</v>
          </cell>
          <cell r="L5029" t="str">
            <v>Monthly Billing</v>
          </cell>
          <cell r="M5029">
            <v>112</v>
          </cell>
          <cell r="N5029">
            <v>112</v>
          </cell>
          <cell r="O5029"/>
          <cell r="P5029" t="str">
            <v>Oct/2023</v>
          </cell>
          <cell r="Q5029">
            <v>112</v>
          </cell>
          <cell r="R5029">
            <v>813</v>
          </cell>
          <cell r="S5029">
            <v>0</v>
          </cell>
          <cell r="T5029" t="str">
            <v>Active</v>
          </cell>
          <cell r="U5029" t="str">
            <v>Masspay</v>
          </cell>
        </row>
        <row r="5030">
          <cell r="J5030" t="str">
            <v>SG-Supra-11/2023</v>
          </cell>
          <cell r="K5030">
            <v>45268</v>
          </cell>
          <cell r="L5030" t="str">
            <v>Monthly Billing</v>
          </cell>
          <cell r="M5030">
            <v>279</v>
          </cell>
          <cell r="N5030">
            <v>391</v>
          </cell>
          <cell r="O5030"/>
          <cell r="P5030" t="str">
            <v>Nov/2023</v>
          </cell>
          <cell r="Q5030">
            <v>279</v>
          </cell>
          <cell r="R5030">
            <v>784</v>
          </cell>
          <cell r="S5030">
            <v>0</v>
          </cell>
          <cell r="T5030" t="str">
            <v>Active</v>
          </cell>
          <cell r="U5030" t="str">
            <v>Masspay</v>
          </cell>
        </row>
        <row r="5031">
          <cell r="J5031" t="str">
            <v>SG-Supra-12/2023</v>
          </cell>
          <cell r="K5031">
            <v>45300</v>
          </cell>
          <cell r="L5031" t="str">
            <v>Monthly Billing</v>
          </cell>
          <cell r="M5031">
            <v>2000</v>
          </cell>
          <cell r="N5031">
            <v>2391</v>
          </cell>
          <cell r="O5031"/>
          <cell r="P5031" t="str">
            <v>Dec/2023</v>
          </cell>
          <cell r="Q5031">
            <v>2000</v>
          </cell>
          <cell r="R5031">
            <v>752</v>
          </cell>
          <cell r="S5031">
            <v>0</v>
          </cell>
          <cell r="T5031" t="str">
            <v>Active</v>
          </cell>
          <cell r="U5031" t="str">
            <v>Masspay</v>
          </cell>
        </row>
        <row r="5032">
          <cell r="J5032" t="str">
            <v>SG-Supra-01/2024</v>
          </cell>
          <cell r="K5032">
            <v>45331</v>
          </cell>
          <cell r="L5032" t="str">
            <v>Monthly Billing</v>
          </cell>
          <cell r="M5032">
            <v>2000</v>
          </cell>
          <cell r="N5032">
            <v>2000</v>
          </cell>
          <cell r="O5032"/>
          <cell r="P5032" t="str">
            <v>Jan/2024</v>
          </cell>
          <cell r="Q5032">
            <v>2000</v>
          </cell>
          <cell r="R5032">
            <v>721</v>
          </cell>
          <cell r="S5032">
            <v>0</v>
          </cell>
          <cell r="T5032" t="str">
            <v>Active</v>
          </cell>
          <cell r="U5032" t="str">
            <v>Masspay</v>
          </cell>
        </row>
        <row r="5033">
          <cell r="J5033" t="str">
            <v>SG-Supra-02/2024</v>
          </cell>
          <cell r="K5033">
            <v>45360</v>
          </cell>
          <cell r="L5033" t="str">
            <v>Monthly Billing</v>
          </cell>
          <cell r="M5033">
            <v>2000</v>
          </cell>
          <cell r="N5033">
            <v>2000</v>
          </cell>
          <cell r="O5033"/>
          <cell r="P5033" t="str">
            <v>Feb/2024</v>
          </cell>
          <cell r="Q5033">
            <v>2000</v>
          </cell>
          <cell r="R5033">
            <v>692</v>
          </cell>
          <cell r="S5033">
            <v>0</v>
          </cell>
          <cell r="T5033" t="str">
            <v>Active</v>
          </cell>
          <cell r="U5033" t="str">
            <v>Masspay</v>
          </cell>
        </row>
        <row r="5034">
          <cell r="J5034" t="str">
            <v>SG-Supra-03/2024</v>
          </cell>
          <cell r="K5034">
            <v>45390</v>
          </cell>
          <cell r="L5034" t="str">
            <v>Monthly Billing</v>
          </cell>
          <cell r="M5034">
            <v>2000</v>
          </cell>
          <cell r="N5034">
            <v>2000</v>
          </cell>
          <cell r="O5034"/>
          <cell r="P5034" t="str">
            <v>Mar/2024</v>
          </cell>
          <cell r="Q5034">
            <v>2000</v>
          </cell>
          <cell r="R5034">
            <v>662</v>
          </cell>
          <cell r="S5034">
            <v>0</v>
          </cell>
          <cell r="T5034" t="str">
            <v>Active</v>
          </cell>
          <cell r="U5034" t="str">
            <v>Masspay</v>
          </cell>
        </row>
        <row r="5035">
          <cell r="J5035" t="str">
            <v>SG-Supra-04/2024</v>
          </cell>
          <cell r="K5035">
            <v>45420</v>
          </cell>
          <cell r="L5035" t="str">
            <v>Monthly Billing</v>
          </cell>
          <cell r="M5035">
            <v>2000</v>
          </cell>
          <cell r="N5035">
            <v>2000</v>
          </cell>
          <cell r="O5035"/>
          <cell r="P5035" t="str">
            <v>Apr/2024</v>
          </cell>
          <cell r="Q5035">
            <v>2000</v>
          </cell>
          <cell r="R5035">
            <v>632</v>
          </cell>
          <cell r="S5035">
            <v>0</v>
          </cell>
          <cell r="T5035" t="str">
            <v>Active</v>
          </cell>
          <cell r="U5035" t="str">
            <v>Masspay</v>
          </cell>
        </row>
        <row r="5036">
          <cell r="J5036" t="str">
            <v>SG-Supra-05/2024</v>
          </cell>
          <cell r="K5036">
            <v>45451</v>
          </cell>
          <cell r="L5036" t="str">
            <v>Monthly Billing</v>
          </cell>
          <cell r="M5036">
            <v>1200</v>
          </cell>
          <cell r="N5036">
            <v>3200</v>
          </cell>
          <cell r="O5036"/>
          <cell r="P5036" t="str">
            <v>May/2024</v>
          </cell>
          <cell r="Q5036">
            <v>1200</v>
          </cell>
          <cell r="R5036">
            <v>601</v>
          </cell>
          <cell r="S5036">
            <v>0</v>
          </cell>
          <cell r="T5036" t="str">
            <v>Active</v>
          </cell>
          <cell r="U5036" t="str">
            <v>Masspay</v>
          </cell>
        </row>
        <row r="5037">
          <cell r="J5037" t="str">
            <v>SG-Supra-06/2024</v>
          </cell>
          <cell r="K5037">
            <v>45481</v>
          </cell>
          <cell r="L5037" t="str">
            <v>Monthly Billing</v>
          </cell>
          <cell r="M5037">
            <v>1200</v>
          </cell>
          <cell r="N5037">
            <v>1200</v>
          </cell>
          <cell r="O5037"/>
          <cell r="P5037" t="str">
            <v>Jun/2024</v>
          </cell>
          <cell r="Q5037">
            <v>1200</v>
          </cell>
          <cell r="R5037">
            <v>571</v>
          </cell>
          <cell r="S5037">
            <v>0</v>
          </cell>
          <cell r="T5037" t="str">
            <v>Active</v>
          </cell>
          <cell r="U5037" t="str">
            <v>Masspay</v>
          </cell>
        </row>
        <row r="5038">
          <cell r="J5038" t="str">
            <v>SG-Supra-07/2024</v>
          </cell>
          <cell r="K5038">
            <v>45512</v>
          </cell>
          <cell r="L5038" t="str">
            <v>Monthly Billing</v>
          </cell>
          <cell r="M5038">
            <v>1200</v>
          </cell>
          <cell r="N5038">
            <v>1200</v>
          </cell>
          <cell r="O5038"/>
          <cell r="P5038" t="str">
            <v>Jul/2024</v>
          </cell>
          <cell r="Q5038">
            <v>1200</v>
          </cell>
          <cell r="R5038">
            <v>540</v>
          </cell>
          <cell r="S5038">
            <v>0</v>
          </cell>
          <cell r="T5038" t="str">
            <v>Active</v>
          </cell>
          <cell r="U5038" t="str">
            <v>Masspay</v>
          </cell>
        </row>
        <row r="5039">
          <cell r="J5039" t="str">
            <v>SG-Supra-08/2024</v>
          </cell>
          <cell r="K5039">
            <v>45544</v>
          </cell>
          <cell r="L5039" t="str">
            <v>Monthly Billing</v>
          </cell>
          <cell r="M5039">
            <v>1350</v>
          </cell>
          <cell r="N5039">
            <v>1350</v>
          </cell>
          <cell r="O5039"/>
          <cell r="P5039" t="str">
            <v>Aug/2024</v>
          </cell>
          <cell r="Q5039">
            <v>1350</v>
          </cell>
          <cell r="R5039">
            <v>508</v>
          </cell>
          <cell r="S5039">
            <v>0</v>
          </cell>
          <cell r="T5039" t="str">
            <v>Active</v>
          </cell>
          <cell r="U5039" t="str">
            <v>Masspay</v>
          </cell>
        </row>
        <row r="5040">
          <cell r="J5040" t="str">
            <v>SG-Supra-09/2024</v>
          </cell>
          <cell r="K5040">
            <v>45573</v>
          </cell>
          <cell r="L5040" t="str">
            <v>Monthly Billing</v>
          </cell>
          <cell r="M5040">
            <v>1200</v>
          </cell>
          <cell r="N5040">
            <v>2550</v>
          </cell>
          <cell r="O5040"/>
          <cell r="P5040" t="str">
            <v>Sep/2024</v>
          </cell>
          <cell r="Q5040">
            <v>1200</v>
          </cell>
          <cell r="R5040">
            <v>479</v>
          </cell>
          <cell r="S5040">
            <v>0</v>
          </cell>
          <cell r="T5040" t="str">
            <v>Active</v>
          </cell>
          <cell r="U5040" t="str">
            <v>Masspay</v>
          </cell>
        </row>
        <row r="5041">
          <cell r="J5041" t="str">
            <v>SG-Supra-10/2024</v>
          </cell>
          <cell r="K5041">
            <v>45607</v>
          </cell>
          <cell r="L5041" t="str">
            <v>Monthly Billing</v>
          </cell>
          <cell r="M5041">
            <v>1200</v>
          </cell>
          <cell r="N5041">
            <v>3750</v>
          </cell>
          <cell r="O5041"/>
          <cell r="P5041" t="str">
            <v>Oct/2024</v>
          </cell>
          <cell r="Q5041">
            <v>1200</v>
          </cell>
          <cell r="R5041">
            <v>445</v>
          </cell>
          <cell r="S5041">
            <v>0</v>
          </cell>
          <cell r="T5041" t="str">
            <v>Active</v>
          </cell>
          <cell r="U5041" t="str">
            <v>Masspay</v>
          </cell>
        </row>
        <row r="5042">
          <cell r="J5042" t="str">
            <v>SG-Supra-11/2024</v>
          </cell>
          <cell r="K5042">
            <v>45635</v>
          </cell>
          <cell r="L5042" t="str">
            <v>Monthly Billing</v>
          </cell>
          <cell r="M5042">
            <v>1200</v>
          </cell>
          <cell r="N5042">
            <v>1200</v>
          </cell>
          <cell r="O5042"/>
          <cell r="P5042" t="str">
            <v>Nov/2024</v>
          </cell>
          <cell r="Q5042">
            <v>1200</v>
          </cell>
          <cell r="R5042">
            <v>417</v>
          </cell>
          <cell r="S5042">
            <v>0</v>
          </cell>
          <cell r="T5042" t="str">
            <v>Active</v>
          </cell>
          <cell r="U5042" t="str">
            <v>Masspay</v>
          </cell>
        </row>
        <row r="5043">
          <cell r="J5043" t="str">
            <v>SG-Supra-12/2024</v>
          </cell>
          <cell r="K5043">
            <v>45666</v>
          </cell>
          <cell r="L5043" t="str">
            <v>Monthly Billing</v>
          </cell>
          <cell r="M5043">
            <v>1401.5</v>
          </cell>
          <cell r="N5043">
            <v>1401.5</v>
          </cell>
          <cell r="O5043">
            <v>0</v>
          </cell>
          <cell r="P5043" t="str">
            <v>Dec-2024</v>
          </cell>
          <cell r="Q5043">
            <v>1401.5</v>
          </cell>
          <cell r="R5043">
            <v>386</v>
          </cell>
          <cell r="S5043">
            <v>0</v>
          </cell>
          <cell r="T5043" t="str">
            <v>Active</v>
          </cell>
          <cell r="U5043" t="str">
            <v>Masspay</v>
          </cell>
        </row>
        <row r="5044">
          <cell r="J5044" t="str">
            <v>SG-Supra-01/2025</v>
          </cell>
          <cell r="K5044">
            <v>45698</v>
          </cell>
          <cell r="L5044" t="str">
            <v>Monthly Billing</v>
          </cell>
          <cell r="M5044">
            <v>1200</v>
          </cell>
          <cell r="N5044">
            <v>1200</v>
          </cell>
          <cell r="O5044"/>
          <cell r="P5044" t="str">
            <v>Jan/2025</v>
          </cell>
          <cell r="Q5044">
            <v>1200</v>
          </cell>
          <cell r="R5044">
            <v>354</v>
          </cell>
          <cell r="S5044">
            <v>0</v>
          </cell>
          <cell r="T5044" t="str">
            <v>Active</v>
          </cell>
          <cell r="U5044" t="str">
            <v>Masspay</v>
          </cell>
        </row>
        <row r="5045">
          <cell r="J5045" t="str">
            <v>SG-Supra-02/2025</v>
          </cell>
          <cell r="K5045">
            <v>45726</v>
          </cell>
          <cell r="L5045" t="str">
            <v>Monthly Billing</v>
          </cell>
          <cell r="M5045">
            <v>1461</v>
          </cell>
          <cell r="N5045">
            <v>1461</v>
          </cell>
          <cell r="O5045"/>
          <cell r="P5045" t="str">
            <v>Feb/2025</v>
          </cell>
          <cell r="Q5045">
            <v>1461</v>
          </cell>
          <cell r="R5045">
            <v>326</v>
          </cell>
          <cell r="S5045">
            <v>0</v>
          </cell>
          <cell r="T5045" t="str">
            <v>Active</v>
          </cell>
          <cell r="U5045" t="str">
            <v>Masspay</v>
          </cell>
        </row>
        <row r="5046">
          <cell r="J5046" t="str">
            <v>SG-AD-Supra-03-2025</v>
          </cell>
          <cell r="K5046">
            <v>45754</v>
          </cell>
          <cell r="L5046" t="str">
            <v>Setup Fee Invoice</v>
          </cell>
          <cell r="M5046">
            <v>1500</v>
          </cell>
          <cell r="N5046">
            <v>1500</v>
          </cell>
          <cell r="O5046">
            <v>0</v>
          </cell>
          <cell r="P5046" t="str">
            <v>Mar/2025</v>
          </cell>
          <cell r="Q5046">
            <v>1500</v>
          </cell>
          <cell r="R5046">
            <v>298</v>
          </cell>
          <cell r="S5046">
            <v>0</v>
          </cell>
          <cell r="T5046" t="str">
            <v>Active</v>
          </cell>
          <cell r="U5046" t="str">
            <v>Masspay</v>
          </cell>
        </row>
        <row r="5047">
          <cell r="J5047" t="str">
            <v>SG-Supra-03/2025</v>
          </cell>
          <cell r="K5047">
            <v>45755</v>
          </cell>
          <cell r="L5047" t="str">
            <v>Monthly Billing</v>
          </cell>
          <cell r="M5047">
            <v>1930.5</v>
          </cell>
          <cell r="N5047">
            <v>1930.5</v>
          </cell>
          <cell r="O5047"/>
          <cell r="P5047" t="str">
            <v>Mar/2025</v>
          </cell>
          <cell r="Q5047">
            <v>1930.5</v>
          </cell>
          <cell r="R5047">
            <v>297</v>
          </cell>
          <cell r="S5047">
            <v>0</v>
          </cell>
          <cell r="T5047" t="str">
            <v>Active</v>
          </cell>
          <cell r="U5047" t="str">
            <v>Masspay</v>
          </cell>
        </row>
        <row r="5048">
          <cell r="J5048" t="str">
            <v>SG-Supra-04/2025</v>
          </cell>
          <cell r="K5048">
            <v>45785</v>
          </cell>
          <cell r="L5048" t="str">
            <v>Monthly Billing</v>
          </cell>
          <cell r="M5048">
            <v>1861</v>
          </cell>
          <cell r="N5048">
            <v>1861</v>
          </cell>
          <cell r="O5048"/>
          <cell r="P5048" t="str">
            <v>Apr/2025</v>
          </cell>
          <cell r="Q5048">
            <v>1861</v>
          </cell>
          <cell r="R5048">
            <v>267</v>
          </cell>
          <cell r="S5048">
            <v>0</v>
          </cell>
          <cell r="T5048" t="str">
            <v>Active</v>
          </cell>
          <cell r="U5048" t="str">
            <v>Masspay</v>
          </cell>
        </row>
        <row r="5049">
          <cell r="J5049" t="str">
            <v>SG-Supra-05/2025</v>
          </cell>
          <cell r="K5049">
            <v>45817</v>
          </cell>
          <cell r="L5049" t="str">
            <v>Monthly Billing</v>
          </cell>
          <cell r="M5049">
            <v>2673.5</v>
          </cell>
          <cell r="N5049">
            <v>2673.5</v>
          </cell>
          <cell r="O5049"/>
          <cell r="P5049" t="str">
            <v>May/2025</v>
          </cell>
          <cell r="Q5049">
            <v>2673.5</v>
          </cell>
          <cell r="R5049">
            <v>235</v>
          </cell>
          <cell r="S5049">
            <v>0</v>
          </cell>
          <cell r="T5049" t="str">
            <v>Active</v>
          </cell>
          <cell r="U5049" t="str">
            <v>Masspay</v>
          </cell>
        </row>
        <row r="5050">
          <cell r="J5050" t="str">
            <v>SG-Supra-06/2025</v>
          </cell>
          <cell r="K5050">
            <v>45846</v>
          </cell>
          <cell r="L5050" t="str">
            <v>Monthly Billing</v>
          </cell>
          <cell r="M5050">
            <v>1994</v>
          </cell>
          <cell r="N5050">
            <v>1994</v>
          </cell>
          <cell r="O5050">
            <v>0</v>
          </cell>
          <cell r="P5050" t="str">
            <v>Jun/2025</v>
          </cell>
          <cell r="Q5050">
            <v>1994</v>
          </cell>
          <cell r="R5050">
            <v>206</v>
          </cell>
          <cell r="S5050">
            <v>0</v>
          </cell>
          <cell r="T5050" t="str">
            <v>Active</v>
          </cell>
          <cell r="U5050" t="str">
            <v>Masspay</v>
          </cell>
        </row>
        <row r="5051">
          <cell r="J5051" t="str">
            <v>SG-Supra-07/2025</v>
          </cell>
          <cell r="K5051">
            <v>45877</v>
          </cell>
          <cell r="L5051" t="str">
            <v>Monthly Billing</v>
          </cell>
          <cell r="M5051">
            <v>2230.5</v>
          </cell>
          <cell r="N5051">
            <v>2230.5</v>
          </cell>
          <cell r="O5051">
            <v>0</v>
          </cell>
          <cell r="P5051" t="str">
            <v>Jul/2025</v>
          </cell>
          <cell r="Q5051">
            <v>2230.5</v>
          </cell>
          <cell r="R5051">
            <v>175</v>
          </cell>
          <cell r="S5051">
            <v>0</v>
          </cell>
          <cell r="T5051" t="str">
            <v>Active</v>
          </cell>
          <cell r="U5051" t="str">
            <v>Masspay</v>
          </cell>
        </row>
        <row r="5052">
          <cell r="J5052" t="str">
            <v>SG-Supra-08/2025</v>
          </cell>
          <cell r="K5052">
            <v>45908</v>
          </cell>
          <cell r="L5052" t="str">
            <v>Monthly Billing</v>
          </cell>
          <cell r="M5052">
            <v>2368</v>
          </cell>
          <cell r="N5052">
            <v>2368</v>
          </cell>
          <cell r="O5052">
            <v>0</v>
          </cell>
          <cell r="P5052" t="str">
            <v>Aug/2025</v>
          </cell>
          <cell r="Q5052">
            <v>2368</v>
          </cell>
          <cell r="R5052">
            <v>144</v>
          </cell>
          <cell r="S5052">
            <v>0</v>
          </cell>
          <cell r="T5052" t="str">
            <v>Active</v>
          </cell>
          <cell r="U5052" t="str">
            <v>Masspay</v>
          </cell>
        </row>
        <row r="5053">
          <cell r="J5053" t="str">
            <v>SG-Supra-09/2025</v>
          </cell>
          <cell r="K5053">
            <v>45938</v>
          </cell>
          <cell r="L5053" t="str">
            <v>Monthly Billing</v>
          </cell>
          <cell r="M5053">
            <v>2856</v>
          </cell>
          <cell r="N5053">
            <v>2856</v>
          </cell>
          <cell r="O5053">
            <v>0</v>
          </cell>
          <cell r="P5053" t="str">
            <v>Sep/2025</v>
          </cell>
          <cell r="Q5053">
            <v>2856</v>
          </cell>
          <cell r="R5053">
            <v>114</v>
          </cell>
          <cell r="S5053">
            <v>0</v>
          </cell>
          <cell r="T5053" t="str">
            <v>Active</v>
          </cell>
          <cell r="U5053" t="str">
            <v>Masspay</v>
          </cell>
        </row>
        <row r="5054">
          <cell r="J5054" t="str">
            <v>SG-Supra-10/2025</v>
          </cell>
          <cell r="K5054">
            <v>45972</v>
          </cell>
          <cell r="L5054" t="str">
            <v>Monthly Billing</v>
          </cell>
          <cell r="M5054">
            <v>2915</v>
          </cell>
          <cell r="N5054">
            <v>2915</v>
          </cell>
          <cell r="O5054">
            <v>0</v>
          </cell>
          <cell r="P5054" t="str">
            <v>Oct/2025</v>
          </cell>
          <cell r="Q5054">
            <v>2915</v>
          </cell>
          <cell r="R5054">
            <v>80</v>
          </cell>
          <cell r="S5054">
            <v>0</v>
          </cell>
          <cell r="T5054" t="str">
            <v>Active</v>
          </cell>
          <cell r="U5054" t="str">
            <v>Masspay</v>
          </cell>
        </row>
        <row r="5055">
          <cell r="J5055" t="str">
            <v>SG-Supra-11/2025</v>
          </cell>
          <cell r="K5055">
            <v>46000</v>
          </cell>
          <cell r="L5055" t="str">
            <v>Monthly Billing</v>
          </cell>
          <cell r="M5055">
            <v>2515</v>
          </cell>
          <cell r="N5055">
            <v>2515</v>
          </cell>
          <cell r="O5055">
            <v>0</v>
          </cell>
          <cell r="P5055" t="str">
            <v>Nov/2025</v>
          </cell>
          <cell r="Q5055">
            <v>2515</v>
          </cell>
          <cell r="R5055">
            <v>52</v>
          </cell>
          <cell r="S5055">
            <v>0</v>
          </cell>
          <cell r="T5055" t="str">
            <v>Active</v>
          </cell>
          <cell r="U5055" t="str">
            <v>Masspay</v>
          </cell>
        </row>
        <row r="5056">
          <cell r="J5056" t="str">
            <v>SG-Supra-12/2025</v>
          </cell>
          <cell r="K5056">
            <v>46032</v>
          </cell>
          <cell r="L5056" t="str">
            <v>Monthly Billing</v>
          </cell>
          <cell r="M5056">
            <v>3190</v>
          </cell>
          <cell r="N5056">
            <v>3190</v>
          </cell>
          <cell r="O5056">
            <v>0</v>
          </cell>
          <cell r="P5056" t="str">
            <v>Dec/2025</v>
          </cell>
          <cell r="Q5056">
            <v>3190</v>
          </cell>
          <cell r="R5056">
            <v>20</v>
          </cell>
          <cell r="S5056">
            <v>0</v>
          </cell>
          <cell r="T5056" t="str">
            <v>Active</v>
          </cell>
          <cell r="U5056" t="str">
            <v>Masspay</v>
          </cell>
        </row>
        <row r="5057">
          <cell r="J5057" t="str">
            <v>SG-TAURUS-02/2024</v>
          </cell>
          <cell r="K5057">
            <v>45360</v>
          </cell>
          <cell r="L5057" t="str">
            <v>Monthly Billing</v>
          </cell>
          <cell r="M5057">
            <v>2500</v>
          </cell>
          <cell r="N5057">
            <v>2500</v>
          </cell>
          <cell r="O5057"/>
          <cell r="P5057" t="str">
            <v>Feb/2024</v>
          </cell>
          <cell r="Q5057">
            <v>2500</v>
          </cell>
          <cell r="R5057">
            <v>692</v>
          </cell>
          <cell r="S5057">
            <v>0</v>
          </cell>
          <cell r="T5057" t="str">
            <v>Active</v>
          </cell>
          <cell r="U5057" t="str">
            <v>Masspay</v>
          </cell>
        </row>
        <row r="5058">
          <cell r="J5058" t="str">
            <v>SG-TAURUS-11/2024</v>
          </cell>
          <cell r="K5058">
            <v>45635</v>
          </cell>
          <cell r="L5058" t="str">
            <v>Monthly Billing</v>
          </cell>
          <cell r="M5058">
            <v>1500</v>
          </cell>
          <cell r="N5058">
            <v>1500</v>
          </cell>
          <cell r="O5058"/>
          <cell r="P5058" t="str">
            <v>Nov/2024</v>
          </cell>
          <cell r="Q5058">
            <v>1500</v>
          </cell>
          <cell r="R5058">
            <v>417</v>
          </cell>
          <cell r="S5058">
            <v>0</v>
          </cell>
          <cell r="T5058" t="str">
            <v>Active</v>
          </cell>
          <cell r="U5058" t="str">
            <v>Masspay</v>
          </cell>
        </row>
        <row r="5059">
          <cell r="J5059" t="str">
            <v>SG-TAURUS-01/2024</v>
          </cell>
          <cell r="K5059">
            <v>45332</v>
          </cell>
          <cell r="L5059" t="str">
            <v>Monthly Billing</v>
          </cell>
          <cell r="M5059">
            <v>2</v>
          </cell>
          <cell r="N5059">
            <v>2</v>
          </cell>
          <cell r="O5059"/>
          <cell r="P5059" t="str">
            <v>Jan/2024</v>
          </cell>
          <cell r="Q5059">
            <v>2</v>
          </cell>
          <cell r="R5059">
            <v>720</v>
          </cell>
          <cell r="S5059">
            <v>0</v>
          </cell>
          <cell r="T5059" t="str">
            <v>Active</v>
          </cell>
          <cell r="U5059" t="str">
            <v>Masspay</v>
          </cell>
        </row>
        <row r="5060">
          <cell r="J5060" t="str">
            <v>SG-TAURUS-03/2024</v>
          </cell>
          <cell r="K5060">
            <v>45392</v>
          </cell>
          <cell r="L5060" t="str">
            <v>Monthly Billing</v>
          </cell>
          <cell r="M5060">
            <v>2500</v>
          </cell>
          <cell r="N5060">
            <v>2500</v>
          </cell>
          <cell r="O5060"/>
          <cell r="P5060" t="str">
            <v>Mar/2024</v>
          </cell>
          <cell r="Q5060">
            <v>2500</v>
          </cell>
          <cell r="R5060">
            <v>660</v>
          </cell>
          <cell r="S5060">
            <v>0</v>
          </cell>
          <cell r="T5060" t="str">
            <v>Active</v>
          </cell>
          <cell r="U5060" t="str">
            <v>Masspay</v>
          </cell>
        </row>
        <row r="5061">
          <cell r="J5061" t="str">
            <v>SG-TAURUS-02/2024</v>
          </cell>
          <cell r="K5061">
            <v>45406</v>
          </cell>
          <cell r="L5061" t="str">
            <v>Monthly Billing</v>
          </cell>
          <cell r="M5061">
            <v>28</v>
          </cell>
          <cell r="N5061">
            <v>28</v>
          </cell>
          <cell r="O5061">
            <v>0</v>
          </cell>
          <cell r="P5061" t="str">
            <v>Feb/2024</v>
          </cell>
          <cell r="Q5061">
            <v>0</v>
          </cell>
          <cell r="R5061">
            <v>646</v>
          </cell>
          <cell r="S5061">
            <v>0</v>
          </cell>
          <cell r="T5061" t="str">
            <v>Active</v>
          </cell>
          <cell r="U5061" t="str">
            <v>Masspay</v>
          </cell>
        </row>
        <row r="5062">
          <cell r="J5062" t="str">
            <v>SG-TAURUS-04/2024</v>
          </cell>
          <cell r="K5062">
            <v>45420</v>
          </cell>
          <cell r="L5062" t="str">
            <v>Monthly Billing</v>
          </cell>
          <cell r="M5062">
            <v>2500</v>
          </cell>
          <cell r="N5062">
            <v>2500</v>
          </cell>
          <cell r="O5062"/>
          <cell r="P5062" t="str">
            <v>Apr/2024</v>
          </cell>
          <cell r="Q5062">
            <v>2500</v>
          </cell>
          <cell r="R5062">
            <v>632</v>
          </cell>
          <cell r="S5062">
            <v>0</v>
          </cell>
          <cell r="T5062" t="str">
            <v>Active</v>
          </cell>
          <cell r="U5062" t="str">
            <v>Masspay</v>
          </cell>
        </row>
        <row r="5063">
          <cell r="J5063" t="str">
            <v>SG-TAURUS-05/2024</v>
          </cell>
          <cell r="K5063">
            <v>45453</v>
          </cell>
          <cell r="L5063" t="str">
            <v>Monthly Billing</v>
          </cell>
          <cell r="M5063">
            <v>2500</v>
          </cell>
          <cell r="N5063">
            <v>2500</v>
          </cell>
          <cell r="O5063"/>
          <cell r="P5063" t="str">
            <v>May/2024</v>
          </cell>
          <cell r="Q5063">
            <v>2500</v>
          </cell>
          <cell r="R5063">
            <v>599</v>
          </cell>
          <cell r="S5063">
            <v>0</v>
          </cell>
          <cell r="T5063" t="str">
            <v>Active</v>
          </cell>
          <cell r="U5063" t="str">
            <v>Masspay</v>
          </cell>
        </row>
        <row r="5064">
          <cell r="J5064" t="str">
            <v>SG-TAURUS-06/2024</v>
          </cell>
          <cell r="K5064">
            <v>45481</v>
          </cell>
          <cell r="L5064" t="str">
            <v>Monthly Billing</v>
          </cell>
          <cell r="M5064">
            <v>4000</v>
          </cell>
          <cell r="N5064">
            <v>4000</v>
          </cell>
          <cell r="O5064"/>
          <cell r="P5064" t="str">
            <v>Jun/2024</v>
          </cell>
          <cell r="Q5064">
            <v>4000</v>
          </cell>
          <cell r="R5064">
            <v>571</v>
          </cell>
          <cell r="S5064">
            <v>0</v>
          </cell>
          <cell r="T5064" t="str">
            <v>Active</v>
          </cell>
          <cell r="U5064" t="str">
            <v>Masspay</v>
          </cell>
        </row>
        <row r="5065">
          <cell r="J5065" t="str">
            <v>SG-CN-TAURUS-06-2024</v>
          </cell>
          <cell r="K5065">
            <v>45503</v>
          </cell>
          <cell r="L5065" t="str">
            <v>Credit Note</v>
          </cell>
          <cell r="M5065">
            <v>-4000</v>
          </cell>
          <cell r="N5065">
            <v>-4000</v>
          </cell>
          <cell r="O5065">
            <v>0</v>
          </cell>
          <cell r="P5065" t="str">
            <v>Jun/2024</v>
          </cell>
          <cell r="Q5065">
            <v>-4000</v>
          </cell>
          <cell r="R5065">
            <v>549</v>
          </cell>
          <cell r="S5065">
            <v>0</v>
          </cell>
          <cell r="T5065" t="str">
            <v>Active</v>
          </cell>
          <cell r="U5065" t="str">
            <v>Masspay</v>
          </cell>
        </row>
        <row r="5066">
          <cell r="J5066" t="str">
            <v>SG-TAURUS-06/2024</v>
          </cell>
          <cell r="K5066">
            <v>45503</v>
          </cell>
          <cell r="L5066" t="str">
            <v>Monthly Billing</v>
          </cell>
          <cell r="M5066">
            <v>1500</v>
          </cell>
          <cell r="N5066">
            <v>1500</v>
          </cell>
          <cell r="O5066"/>
          <cell r="P5066" t="str">
            <v>Jun/2024</v>
          </cell>
          <cell r="Q5066">
            <v>1500</v>
          </cell>
          <cell r="R5066">
            <v>549</v>
          </cell>
          <cell r="S5066">
            <v>0</v>
          </cell>
          <cell r="T5066" t="str">
            <v>Active</v>
          </cell>
          <cell r="U5066" t="str">
            <v>Masspay</v>
          </cell>
        </row>
        <row r="5067">
          <cell r="J5067" t="str">
            <v>SG-CN-TAURUS-03-2024</v>
          </cell>
          <cell r="K5067">
            <v>45510</v>
          </cell>
          <cell r="L5067" t="str">
            <v>Credit Note</v>
          </cell>
          <cell r="M5067">
            <v>-1500</v>
          </cell>
          <cell r="N5067">
            <v>-1500</v>
          </cell>
          <cell r="O5067">
            <v>0</v>
          </cell>
          <cell r="P5067" t="str">
            <v>Mar/2024</v>
          </cell>
          <cell r="Q5067">
            <v>-1500</v>
          </cell>
          <cell r="R5067">
            <v>542</v>
          </cell>
          <cell r="S5067">
            <v>0</v>
          </cell>
          <cell r="T5067" t="str">
            <v>Active</v>
          </cell>
          <cell r="U5067" t="str">
            <v>Masspay</v>
          </cell>
        </row>
        <row r="5068">
          <cell r="J5068" t="str">
            <v>SG-CN-TAURUS-04-2024</v>
          </cell>
          <cell r="K5068">
            <v>45510</v>
          </cell>
          <cell r="L5068" t="str">
            <v>Credit Note</v>
          </cell>
          <cell r="M5068">
            <v>-1500</v>
          </cell>
          <cell r="N5068">
            <v>-1500</v>
          </cell>
          <cell r="O5068">
            <v>0</v>
          </cell>
          <cell r="P5068" t="str">
            <v>Apr/2024</v>
          </cell>
          <cell r="Q5068">
            <v>-1500</v>
          </cell>
          <cell r="R5068">
            <v>542</v>
          </cell>
          <cell r="S5068">
            <v>0</v>
          </cell>
          <cell r="T5068" t="str">
            <v>Active</v>
          </cell>
          <cell r="U5068" t="str">
            <v>Masspay</v>
          </cell>
        </row>
        <row r="5069">
          <cell r="J5069" t="str">
            <v>SG-CN-TAURUS-05-2024</v>
          </cell>
          <cell r="K5069">
            <v>45510</v>
          </cell>
          <cell r="L5069" t="str">
            <v>Credit Note</v>
          </cell>
          <cell r="M5069">
            <v>-1408.5</v>
          </cell>
          <cell r="N5069">
            <v>-1408.5</v>
          </cell>
          <cell r="O5069">
            <v>0</v>
          </cell>
          <cell r="P5069" t="str">
            <v>May/2024</v>
          </cell>
          <cell r="Q5069">
            <v>-1408.5</v>
          </cell>
          <cell r="R5069">
            <v>542</v>
          </cell>
          <cell r="S5069">
            <v>0</v>
          </cell>
          <cell r="T5069" t="str">
            <v>Active</v>
          </cell>
          <cell r="U5069" t="str">
            <v>Masspay</v>
          </cell>
        </row>
        <row r="5070">
          <cell r="J5070" t="str">
            <v>SG-TAURUS-07/2024</v>
          </cell>
          <cell r="K5070">
            <v>45512</v>
          </cell>
          <cell r="L5070" t="str">
            <v>Monthly Billing</v>
          </cell>
          <cell r="M5070">
            <v>1500</v>
          </cell>
          <cell r="N5070">
            <v>1500</v>
          </cell>
          <cell r="O5070"/>
          <cell r="P5070" t="str">
            <v>Jul/2024</v>
          </cell>
          <cell r="Q5070">
            <v>1500</v>
          </cell>
          <cell r="R5070">
            <v>540</v>
          </cell>
          <cell r="S5070">
            <v>0</v>
          </cell>
          <cell r="T5070" t="str">
            <v>Active</v>
          </cell>
          <cell r="U5070" t="str">
            <v>Masspay</v>
          </cell>
        </row>
        <row r="5071">
          <cell r="J5071" t="str">
            <v>SG-TAURUS-08/2024</v>
          </cell>
          <cell r="K5071">
            <v>45544</v>
          </cell>
          <cell r="L5071" t="str">
            <v>Monthly Billing</v>
          </cell>
          <cell r="M5071">
            <v>1500</v>
          </cell>
          <cell r="N5071">
            <v>1500</v>
          </cell>
          <cell r="O5071"/>
          <cell r="P5071" t="str">
            <v>Aug/2024</v>
          </cell>
          <cell r="Q5071">
            <v>1500</v>
          </cell>
          <cell r="R5071">
            <v>508</v>
          </cell>
          <cell r="S5071">
            <v>0</v>
          </cell>
          <cell r="T5071" t="str">
            <v>Active</v>
          </cell>
          <cell r="U5071" t="str">
            <v>Masspay</v>
          </cell>
        </row>
        <row r="5072">
          <cell r="J5072" t="str">
            <v>SG-TAURUS-09/2024</v>
          </cell>
          <cell r="K5072">
            <v>45573</v>
          </cell>
          <cell r="L5072" t="str">
            <v>Monthly Billing</v>
          </cell>
          <cell r="M5072">
            <v>1500</v>
          </cell>
          <cell r="N5072">
            <v>1500</v>
          </cell>
          <cell r="O5072"/>
          <cell r="P5072" t="str">
            <v>Sep/2024</v>
          </cell>
          <cell r="Q5072">
            <v>1500</v>
          </cell>
          <cell r="R5072">
            <v>479</v>
          </cell>
          <cell r="S5072">
            <v>0</v>
          </cell>
          <cell r="T5072" t="str">
            <v>Active</v>
          </cell>
          <cell r="U5072" t="str">
            <v>Masspay</v>
          </cell>
        </row>
        <row r="5073">
          <cell r="J5073" t="str">
            <v>SG-TAURUS-10/2024</v>
          </cell>
          <cell r="K5073">
            <v>45607</v>
          </cell>
          <cell r="L5073" t="str">
            <v>Monthly Billing</v>
          </cell>
          <cell r="M5073">
            <v>1500</v>
          </cell>
          <cell r="N5073">
            <v>3000</v>
          </cell>
          <cell r="O5073"/>
          <cell r="P5073" t="str">
            <v>Oct/2024</v>
          </cell>
          <cell r="Q5073">
            <v>1500</v>
          </cell>
          <cell r="R5073">
            <v>445</v>
          </cell>
          <cell r="S5073">
            <v>0</v>
          </cell>
          <cell r="T5073" t="str">
            <v>Active</v>
          </cell>
          <cell r="U5073" t="str">
            <v>Masspay</v>
          </cell>
        </row>
        <row r="5074">
          <cell r="J5074" t="str">
            <v>SG-tazapay canada corp-11/2022</v>
          </cell>
          <cell r="K5074">
            <v>44907</v>
          </cell>
          <cell r="L5074" t="str">
            <v>Monthly Billing</v>
          </cell>
          <cell r="M5074">
            <v>557</v>
          </cell>
          <cell r="N5074">
            <v>557</v>
          </cell>
          <cell r="O5074"/>
          <cell r="P5074" t="str">
            <v>Nov/2022</v>
          </cell>
          <cell r="Q5074">
            <v>557</v>
          </cell>
          <cell r="R5074">
            <v>1145</v>
          </cell>
          <cell r="S5074">
            <v>0</v>
          </cell>
          <cell r="T5074" t="str">
            <v>Active</v>
          </cell>
          <cell r="U5074" t="str">
            <v>Masspay</v>
          </cell>
        </row>
        <row r="5075">
          <cell r="J5075" t="str">
            <v>SG-tazapay canada corp-12/2022</v>
          </cell>
          <cell r="K5075">
            <v>44942</v>
          </cell>
          <cell r="L5075" t="str">
            <v>Monthly Billing</v>
          </cell>
          <cell r="M5075">
            <v>313.5</v>
          </cell>
          <cell r="N5075">
            <v>313.5</v>
          </cell>
          <cell r="O5075"/>
          <cell r="P5075" t="str">
            <v>Dec/2022</v>
          </cell>
          <cell r="Q5075">
            <v>313.5</v>
          </cell>
          <cell r="R5075">
            <v>1110</v>
          </cell>
          <cell r="S5075">
            <v>0</v>
          </cell>
          <cell r="T5075" t="str">
            <v>Active</v>
          </cell>
          <cell r="U5075" t="str">
            <v>Masspay</v>
          </cell>
        </row>
        <row r="5076">
          <cell r="J5076" t="str">
            <v>SG-tazapay canada corp-01/2023</v>
          </cell>
          <cell r="K5076">
            <v>44972</v>
          </cell>
          <cell r="L5076" t="str">
            <v>Monthly Billing</v>
          </cell>
          <cell r="M5076">
            <v>5000</v>
          </cell>
          <cell r="N5076">
            <v>5000</v>
          </cell>
          <cell r="O5076"/>
          <cell r="P5076" t="str">
            <v>Jan/2023</v>
          </cell>
          <cell r="Q5076">
            <v>5000</v>
          </cell>
          <cell r="R5076">
            <v>1080</v>
          </cell>
          <cell r="S5076">
            <v>0</v>
          </cell>
          <cell r="T5076" t="str">
            <v>Active</v>
          </cell>
          <cell r="U5076" t="str">
            <v>Masspay</v>
          </cell>
        </row>
        <row r="5077">
          <cell r="J5077" t="str">
            <v>SG-tazapay-02/2023</v>
          </cell>
          <cell r="K5077">
            <v>45000</v>
          </cell>
          <cell r="L5077" t="str">
            <v>Monthly Billing</v>
          </cell>
          <cell r="M5077">
            <v>5000</v>
          </cell>
          <cell r="N5077">
            <v>5000</v>
          </cell>
          <cell r="O5077"/>
          <cell r="P5077" t="str">
            <v>Feb/2023</v>
          </cell>
          <cell r="Q5077">
            <v>5000</v>
          </cell>
          <cell r="R5077">
            <v>1052</v>
          </cell>
          <cell r="S5077">
            <v>0</v>
          </cell>
          <cell r="T5077" t="str">
            <v>Active</v>
          </cell>
          <cell r="U5077" t="str">
            <v>Masspay</v>
          </cell>
        </row>
        <row r="5078">
          <cell r="J5078" t="str">
            <v>SG-tazapay-03/2023</v>
          </cell>
          <cell r="K5078">
            <v>45031</v>
          </cell>
          <cell r="L5078" t="str">
            <v>Monthly Billing</v>
          </cell>
          <cell r="M5078">
            <v>5000</v>
          </cell>
          <cell r="N5078">
            <v>5000</v>
          </cell>
          <cell r="O5078"/>
          <cell r="P5078" t="str">
            <v>Mar/2023</v>
          </cell>
          <cell r="Q5078">
            <v>5000</v>
          </cell>
          <cell r="R5078">
            <v>1021</v>
          </cell>
          <cell r="S5078">
            <v>0</v>
          </cell>
          <cell r="T5078" t="str">
            <v>Active</v>
          </cell>
          <cell r="U5078" t="str">
            <v>Masspay</v>
          </cell>
        </row>
        <row r="5079">
          <cell r="J5079" t="str">
            <v>SG-tazapay-04/2023</v>
          </cell>
          <cell r="K5079">
            <v>45061</v>
          </cell>
          <cell r="L5079" t="str">
            <v>Monthly Billing</v>
          </cell>
          <cell r="M5079">
            <v>5000</v>
          </cell>
          <cell r="N5079">
            <v>10000</v>
          </cell>
          <cell r="O5079"/>
          <cell r="P5079" t="str">
            <v>Apr/2023</v>
          </cell>
          <cell r="Q5079">
            <v>5000</v>
          </cell>
          <cell r="R5079">
            <v>991</v>
          </cell>
          <cell r="S5079">
            <v>0</v>
          </cell>
          <cell r="T5079" t="str">
            <v>Active</v>
          </cell>
          <cell r="U5079" t="str">
            <v>Masspay</v>
          </cell>
        </row>
        <row r="5080">
          <cell r="J5080" t="str">
            <v>SG-tazapay-05/2023</v>
          </cell>
          <cell r="K5080">
            <v>45092</v>
          </cell>
          <cell r="L5080" t="str">
            <v>Monthly Billing</v>
          </cell>
          <cell r="M5080">
            <v>5000</v>
          </cell>
          <cell r="N5080">
            <v>15000</v>
          </cell>
          <cell r="O5080"/>
          <cell r="P5080" t="str">
            <v>May/2023</v>
          </cell>
          <cell r="Q5080">
            <v>5000</v>
          </cell>
          <cell r="R5080">
            <v>960</v>
          </cell>
          <cell r="S5080">
            <v>0</v>
          </cell>
          <cell r="T5080" t="str">
            <v>Active</v>
          </cell>
          <cell r="U5080" t="str">
            <v>Masspay</v>
          </cell>
        </row>
        <row r="5081">
          <cell r="J5081" t="str">
            <v>SG-tazapay-06/2023</v>
          </cell>
          <cell r="K5081">
            <v>45122</v>
          </cell>
          <cell r="L5081" t="str">
            <v>Monthly Billing</v>
          </cell>
          <cell r="M5081">
            <v>5000</v>
          </cell>
          <cell r="N5081">
            <v>20000</v>
          </cell>
          <cell r="O5081"/>
          <cell r="P5081" t="str">
            <v>Jun/2023</v>
          </cell>
          <cell r="Q5081">
            <v>5000</v>
          </cell>
          <cell r="R5081">
            <v>930</v>
          </cell>
          <cell r="S5081">
            <v>0</v>
          </cell>
          <cell r="T5081" t="str">
            <v>Active</v>
          </cell>
          <cell r="U5081" t="str">
            <v>Masspay</v>
          </cell>
        </row>
        <row r="5082">
          <cell r="J5082" t="str">
            <v>SG-tazapay-07/2023</v>
          </cell>
          <cell r="K5082">
            <v>45153</v>
          </cell>
          <cell r="L5082" t="str">
            <v>Monthly Billing</v>
          </cell>
          <cell r="M5082">
            <v>5000</v>
          </cell>
          <cell r="N5082">
            <v>25000</v>
          </cell>
          <cell r="O5082"/>
          <cell r="P5082" t="str">
            <v>Jul/2023</v>
          </cell>
          <cell r="Q5082">
            <v>5000</v>
          </cell>
          <cell r="R5082">
            <v>899</v>
          </cell>
          <cell r="S5082">
            <v>0</v>
          </cell>
          <cell r="T5082" t="str">
            <v>Active</v>
          </cell>
          <cell r="U5082" t="str">
            <v>Masspay</v>
          </cell>
        </row>
        <row r="5083">
          <cell r="J5083" t="str">
            <v>US -TClub Inc.-05/2023</v>
          </cell>
          <cell r="K5083">
            <v>45072</v>
          </cell>
          <cell r="L5083" t="str">
            <v>Client Setup Fee</v>
          </cell>
          <cell r="M5083">
            <v>2500</v>
          </cell>
          <cell r="N5083">
            <v>2500</v>
          </cell>
          <cell r="O5083"/>
          <cell r="P5083" t="str">
            <v>May/2023</v>
          </cell>
          <cell r="Q5083">
            <v>2500</v>
          </cell>
          <cell r="R5083">
            <v>980</v>
          </cell>
          <cell r="S5083">
            <v>0</v>
          </cell>
          <cell r="T5083" t="str">
            <v>Active</v>
          </cell>
          <cell r="U5083" t="str">
            <v>Masspay</v>
          </cell>
        </row>
        <row r="5084">
          <cell r="J5084" t="str">
            <v>US-TClub Inc.-05/2023</v>
          </cell>
          <cell r="K5084">
            <v>45084</v>
          </cell>
          <cell r="L5084" t="str">
            <v>Monthly Billing</v>
          </cell>
          <cell r="M5084">
            <v>1299</v>
          </cell>
          <cell r="N5084">
            <v>3799</v>
          </cell>
          <cell r="O5084"/>
          <cell r="P5084" t="str">
            <v>May/2023</v>
          </cell>
          <cell r="Q5084">
            <v>1299</v>
          </cell>
          <cell r="R5084">
            <v>968</v>
          </cell>
          <cell r="S5084">
            <v>0</v>
          </cell>
          <cell r="T5084" t="str">
            <v>Active</v>
          </cell>
          <cell r="U5084" t="str">
            <v>Masspay</v>
          </cell>
        </row>
        <row r="5085">
          <cell r="J5085" t="str">
            <v>US-TClub Inc.-06/2023</v>
          </cell>
          <cell r="K5085">
            <v>45114</v>
          </cell>
          <cell r="L5085" t="str">
            <v>Monthly Billing</v>
          </cell>
          <cell r="M5085">
            <v>2852.75</v>
          </cell>
          <cell r="N5085">
            <v>6651.75</v>
          </cell>
          <cell r="O5085"/>
          <cell r="P5085" t="str">
            <v>Jun/2023</v>
          </cell>
          <cell r="Q5085">
            <v>2852.75</v>
          </cell>
          <cell r="R5085">
            <v>938</v>
          </cell>
          <cell r="S5085">
            <v>0</v>
          </cell>
          <cell r="T5085" t="str">
            <v>Active</v>
          </cell>
          <cell r="U5085" t="str">
            <v>Masspay</v>
          </cell>
        </row>
        <row r="5086">
          <cell r="J5086" t="str">
            <v>US-TClub Inc.-07/2023</v>
          </cell>
          <cell r="K5086">
            <v>45145</v>
          </cell>
          <cell r="L5086" t="str">
            <v>Monthly Billing</v>
          </cell>
          <cell r="M5086">
            <v>4002</v>
          </cell>
          <cell r="N5086">
            <v>9354.75</v>
          </cell>
          <cell r="O5086"/>
          <cell r="P5086" t="str">
            <v>Jul/2023</v>
          </cell>
          <cell r="Q5086">
            <v>4002</v>
          </cell>
          <cell r="R5086">
            <v>907</v>
          </cell>
          <cell r="S5086">
            <v>0</v>
          </cell>
          <cell r="T5086" t="str">
            <v>Active</v>
          </cell>
          <cell r="U5086" t="str">
            <v>Masspay</v>
          </cell>
        </row>
        <row r="5087">
          <cell r="J5087" t="str">
            <v>US -TClub Inc.-08/2023</v>
          </cell>
          <cell r="K5087">
            <v>45176</v>
          </cell>
          <cell r="L5087" t="str">
            <v>Monthly Billing</v>
          </cell>
          <cell r="M5087">
            <v>4585.5</v>
          </cell>
          <cell r="N5087">
            <v>4585.5</v>
          </cell>
          <cell r="O5087"/>
          <cell r="P5087" t="str">
            <v>Aug/2023</v>
          </cell>
          <cell r="Q5087">
            <v>0</v>
          </cell>
          <cell r="R5087">
            <v>876</v>
          </cell>
          <cell r="S5087">
            <v>0</v>
          </cell>
          <cell r="T5087" t="str">
            <v>Active</v>
          </cell>
          <cell r="U5087" t="str">
            <v>Masspay</v>
          </cell>
        </row>
        <row r="5088">
          <cell r="J5088" t="str">
            <v>US-TClub Inc.-09/2023</v>
          </cell>
          <cell r="K5088">
            <v>45206</v>
          </cell>
          <cell r="L5088" t="str">
            <v>Monthly Billing</v>
          </cell>
          <cell r="M5088">
            <v>3345</v>
          </cell>
          <cell r="N5088">
            <v>7930.5</v>
          </cell>
          <cell r="O5088"/>
          <cell r="P5088" t="str">
            <v>Sep/2023</v>
          </cell>
          <cell r="Q5088">
            <v>0</v>
          </cell>
          <cell r="R5088">
            <v>846</v>
          </cell>
          <cell r="S5088">
            <v>0</v>
          </cell>
          <cell r="T5088" t="str">
            <v>Active</v>
          </cell>
          <cell r="U5088" t="str">
            <v>Masspay</v>
          </cell>
        </row>
        <row r="5089">
          <cell r="J5089" t="str">
            <v>US-TClub Inc.-10/2023</v>
          </cell>
          <cell r="K5089">
            <v>45237</v>
          </cell>
          <cell r="L5089" t="str">
            <v>Monthly Billing</v>
          </cell>
          <cell r="M5089">
            <v>2474.1999999999998</v>
          </cell>
          <cell r="N5089">
            <v>10404.700000000001</v>
          </cell>
          <cell r="O5089"/>
          <cell r="P5089" t="str">
            <v>Oct/2023</v>
          </cell>
          <cell r="Q5089">
            <v>0</v>
          </cell>
          <cell r="R5089">
            <v>815</v>
          </cell>
          <cell r="S5089">
            <v>0</v>
          </cell>
          <cell r="T5089" t="str">
            <v>Active</v>
          </cell>
          <cell r="U5089" t="str">
            <v>Masspay</v>
          </cell>
        </row>
        <row r="5090">
          <cell r="J5090" t="str">
            <v>US-TClub Inc.-11/2023</v>
          </cell>
          <cell r="K5090">
            <v>45267</v>
          </cell>
          <cell r="L5090" t="str">
            <v>Monthly Billing</v>
          </cell>
          <cell r="M5090">
            <v>2159.25</v>
          </cell>
          <cell r="N5090">
            <v>12563.95</v>
          </cell>
          <cell r="O5090"/>
          <cell r="P5090" t="str">
            <v>Nov/2023</v>
          </cell>
          <cell r="Q5090">
            <v>0</v>
          </cell>
          <cell r="R5090">
            <v>785</v>
          </cell>
          <cell r="S5090">
            <v>0</v>
          </cell>
          <cell r="T5090" t="str">
            <v>Active</v>
          </cell>
          <cell r="U5090" t="str">
            <v>Masspay</v>
          </cell>
        </row>
        <row r="5091">
          <cell r="J5091" t="str">
            <v>US-TClub Inc.-12/2023</v>
          </cell>
          <cell r="K5091">
            <v>45299</v>
          </cell>
          <cell r="L5091" t="str">
            <v>Monthly Billing</v>
          </cell>
          <cell r="M5091">
            <v>2194.0500000000002</v>
          </cell>
          <cell r="N5091">
            <v>14758</v>
          </cell>
          <cell r="O5091"/>
          <cell r="P5091" t="str">
            <v>Dec/2023</v>
          </cell>
          <cell r="Q5091">
            <v>2194.0500000000002</v>
          </cell>
          <cell r="R5091">
            <v>753</v>
          </cell>
          <cell r="S5091">
            <v>0</v>
          </cell>
          <cell r="T5091" t="str">
            <v>Active</v>
          </cell>
          <cell r="U5091" t="str">
            <v>Masspay</v>
          </cell>
        </row>
        <row r="5092">
          <cell r="J5092" t="str">
            <v>US-TClub Inc.-01/2024</v>
          </cell>
          <cell r="K5092">
            <v>45329</v>
          </cell>
          <cell r="L5092" t="str">
            <v>Monthly Billing</v>
          </cell>
          <cell r="M5092">
            <v>3603.6</v>
          </cell>
          <cell r="N5092">
            <v>3603.6</v>
          </cell>
          <cell r="O5092"/>
          <cell r="P5092" t="str">
            <v>Jan/2024</v>
          </cell>
          <cell r="Q5092">
            <v>0</v>
          </cell>
          <cell r="R5092">
            <v>723</v>
          </cell>
          <cell r="S5092">
            <v>0</v>
          </cell>
          <cell r="T5092" t="str">
            <v>Active</v>
          </cell>
          <cell r="U5092" t="str">
            <v>Masspay</v>
          </cell>
        </row>
        <row r="5093">
          <cell r="J5093" t="str">
            <v>US-TClub Inc.-02/2024</v>
          </cell>
          <cell r="K5093">
            <v>45358</v>
          </cell>
          <cell r="L5093" t="str">
            <v>Monthly Billing</v>
          </cell>
          <cell r="M5093">
            <v>3287</v>
          </cell>
          <cell r="N5093">
            <v>3287</v>
          </cell>
          <cell r="O5093"/>
          <cell r="P5093" t="str">
            <v>Feb/2024</v>
          </cell>
          <cell r="Q5093">
            <v>0</v>
          </cell>
          <cell r="R5093">
            <v>694</v>
          </cell>
          <cell r="S5093">
            <v>0</v>
          </cell>
          <cell r="T5093" t="str">
            <v>Active</v>
          </cell>
          <cell r="U5093" t="str">
            <v>Masspay</v>
          </cell>
        </row>
        <row r="5094">
          <cell r="J5094" t="str">
            <v>US-TClub Inc.-03/2024</v>
          </cell>
          <cell r="K5094">
            <v>45390</v>
          </cell>
          <cell r="L5094" t="str">
            <v>Monthly Billing</v>
          </cell>
          <cell r="M5094">
            <v>4795.8999999999996</v>
          </cell>
          <cell r="N5094">
            <v>4795.8999999999996</v>
          </cell>
          <cell r="O5094"/>
          <cell r="P5094" t="str">
            <v>Mar/2024</v>
          </cell>
          <cell r="Q5094">
            <v>4795.8999999999996</v>
          </cell>
          <cell r="R5094">
            <v>662</v>
          </cell>
          <cell r="S5094">
            <v>0</v>
          </cell>
          <cell r="T5094" t="str">
            <v>Active</v>
          </cell>
          <cell r="U5094" t="str">
            <v>Masspay</v>
          </cell>
        </row>
        <row r="5095">
          <cell r="J5095" t="str">
            <v>US-TClub Inc.-04/2024</v>
          </cell>
          <cell r="K5095">
            <v>45419</v>
          </cell>
          <cell r="L5095" t="str">
            <v>Monthly Billing</v>
          </cell>
          <cell r="M5095">
            <v>5045.1499999999996</v>
          </cell>
          <cell r="N5095">
            <v>5045.1499999999996</v>
          </cell>
          <cell r="O5095">
            <v>0</v>
          </cell>
          <cell r="P5095" t="str">
            <v>Apr/2024</v>
          </cell>
          <cell r="Q5095">
            <v>5095.1499999999996</v>
          </cell>
          <cell r="R5095">
            <v>633</v>
          </cell>
          <cell r="S5095">
            <v>0</v>
          </cell>
          <cell r="T5095" t="str">
            <v>Active</v>
          </cell>
          <cell r="U5095" t="str">
            <v>Masspay</v>
          </cell>
        </row>
        <row r="5096">
          <cell r="J5096" t="str">
            <v>US-TClub Inc.-05/2024</v>
          </cell>
          <cell r="K5096">
            <v>45450</v>
          </cell>
          <cell r="L5096" t="str">
            <v>Monthly Billing</v>
          </cell>
          <cell r="M5096">
            <v>1050.8</v>
          </cell>
          <cell r="N5096">
            <v>17782.45</v>
          </cell>
          <cell r="O5096"/>
          <cell r="P5096" t="str">
            <v>May/2024</v>
          </cell>
          <cell r="Q5096">
            <v>1050.8</v>
          </cell>
          <cell r="R5096">
            <v>602</v>
          </cell>
          <cell r="S5096">
            <v>0</v>
          </cell>
          <cell r="T5096" t="str">
            <v>Active</v>
          </cell>
          <cell r="U5096" t="str">
            <v>Masspay</v>
          </cell>
        </row>
        <row r="5097">
          <cell r="J5097" t="str">
            <v>US-TClub Inc.-09/2024</v>
          </cell>
          <cell r="K5097">
            <v>45572</v>
          </cell>
          <cell r="L5097" t="str">
            <v>Monthly Billing</v>
          </cell>
          <cell r="M5097">
            <v>525.45000000000005</v>
          </cell>
          <cell r="N5097">
            <v>18307.900000000001</v>
          </cell>
          <cell r="O5097"/>
          <cell r="P5097" t="str">
            <v>Sep/2024</v>
          </cell>
          <cell r="Q5097">
            <v>525.45000000000005</v>
          </cell>
          <cell r="R5097">
            <v>480</v>
          </cell>
          <cell r="S5097">
            <v>0</v>
          </cell>
          <cell r="T5097" t="str">
            <v>Active</v>
          </cell>
          <cell r="U5097" t="str">
            <v>Masspay</v>
          </cell>
        </row>
        <row r="5098">
          <cell r="J5098" t="str">
            <v>US-TClub Inc.-10/2024</v>
          </cell>
          <cell r="K5098">
            <v>45603</v>
          </cell>
          <cell r="L5098" t="str">
            <v>Monthly Billing</v>
          </cell>
          <cell r="M5098">
            <v>2716.5</v>
          </cell>
          <cell r="N5098">
            <v>14133.8</v>
          </cell>
          <cell r="O5098"/>
          <cell r="P5098" t="str">
            <v>Oct/2024</v>
          </cell>
          <cell r="Q5098">
            <v>2716.5</v>
          </cell>
          <cell r="R5098">
            <v>449</v>
          </cell>
          <cell r="S5098">
            <v>0</v>
          </cell>
          <cell r="T5098" t="str">
            <v>Active</v>
          </cell>
          <cell r="U5098" t="str">
            <v>Masspay</v>
          </cell>
        </row>
        <row r="5099">
          <cell r="J5099" t="str">
            <v>US-TClub Inc.-11/2024</v>
          </cell>
          <cell r="K5099">
            <v>45633</v>
          </cell>
          <cell r="L5099" t="str">
            <v>Monthly Billing</v>
          </cell>
          <cell r="M5099">
            <v>2397.5</v>
          </cell>
          <cell r="N5099">
            <v>16531.3</v>
          </cell>
          <cell r="O5099"/>
          <cell r="P5099" t="str">
            <v>Nov/2024</v>
          </cell>
          <cell r="Q5099">
            <v>2397.5</v>
          </cell>
          <cell r="R5099">
            <v>419</v>
          </cell>
          <cell r="S5099">
            <v>0</v>
          </cell>
          <cell r="T5099" t="str">
            <v>Active</v>
          </cell>
          <cell r="U5099" t="str">
            <v>Masspay</v>
          </cell>
        </row>
        <row r="5100">
          <cell r="J5100" t="str">
            <v>US-TClub Inc.-12/2024</v>
          </cell>
          <cell r="K5100">
            <v>45664</v>
          </cell>
          <cell r="L5100" t="str">
            <v>Monthly Billing</v>
          </cell>
          <cell r="M5100">
            <v>2295.5</v>
          </cell>
          <cell r="N5100">
            <v>8985.75</v>
          </cell>
          <cell r="O5100"/>
          <cell r="P5100" t="str">
            <v>Dec/2024</v>
          </cell>
          <cell r="Q5100">
            <v>2295.5</v>
          </cell>
          <cell r="R5100">
            <v>388</v>
          </cell>
          <cell r="S5100">
            <v>0</v>
          </cell>
          <cell r="T5100" t="str">
            <v>Active</v>
          </cell>
          <cell r="U5100" t="str">
            <v>Masspay</v>
          </cell>
        </row>
        <row r="5101">
          <cell r="J5101" t="str">
            <v>US-TClub Inc.-01/2025</v>
          </cell>
          <cell r="K5101">
            <v>45695</v>
          </cell>
          <cell r="L5101" t="str">
            <v>Monthly Billing</v>
          </cell>
          <cell r="M5101">
            <v>3024</v>
          </cell>
          <cell r="N5101">
            <v>12009.75</v>
          </cell>
          <cell r="O5101"/>
          <cell r="P5101" t="str">
            <v>Jan/2025</v>
          </cell>
          <cell r="Q5101">
            <v>3024</v>
          </cell>
          <cell r="R5101">
            <v>357</v>
          </cell>
          <cell r="S5101">
            <v>0</v>
          </cell>
          <cell r="T5101" t="str">
            <v>Active</v>
          </cell>
          <cell r="U5101" t="str">
            <v>Masspay</v>
          </cell>
        </row>
        <row r="5102">
          <cell r="J5102" t="str">
            <v>US-TClub Inc.-02/2025</v>
          </cell>
          <cell r="K5102">
            <v>45723</v>
          </cell>
          <cell r="L5102" t="str">
            <v>Monthly Billing</v>
          </cell>
          <cell r="M5102">
            <v>1268</v>
          </cell>
          <cell r="N5102">
            <v>13277.75</v>
          </cell>
          <cell r="O5102"/>
          <cell r="P5102" t="str">
            <v>Feb/2025</v>
          </cell>
          <cell r="Q5102">
            <v>1268</v>
          </cell>
          <cell r="R5102">
            <v>329</v>
          </cell>
          <cell r="S5102">
            <v>0</v>
          </cell>
          <cell r="T5102" t="str">
            <v>Active</v>
          </cell>
          <cell r="U5102" t="str">
            <v>Masspay</v>
          </cell>
        </row>
        <row r="5103">
          <cell r="J5103" t="str">
            <v>US-TClub Inc.-03/2025</v>
          </cell>
          <cell r="K5103">
            <v>45754</v>
          </cell>
          <cell r="L5103" t="str">
            <v>Monthly Billing</v>
          </cell>
          <cell r="M5103">
            <v>364.5</v>
          </cell>
          <cell r="N5103">
            <v>1632.5</v>
          </cell>
          <cell r="O5103"/>
          <cell r="P5103" t="str">
            <v>Mar/2025</v>
          </cell>
          <cell r="Q5103">
            <v>364.5</v>
          </cell>
          <cell r="R5103">
            <v>298</v>
          </cell>
          <cell r="S5103">
            <v>0</v>
          </cell>
          <cell r="T5103" t="str">
            <v>Active</v>
          </cell>
          <cell r="U5103" t="str">
            <v>Masspay</v>
          </cell>
        </row>
        <row r="5104">
          <cell r="J5104" t="str">
            <v>US-TClub Inc.-04/2025</v>
          </cell>
          <cell r="K5104">
            <v>45784</v>
          </cell>
          <cell r="L5104" t="str">
            <v>Monthly Billing</v>
          </cell>
          <cell r="M5104">
            <v>328</v>
          </cell>
          <cell r="N5104">
            <v>328</v>
          </cell>
          <cell r="O5104"/>
          <cell r="P5104" t="str">
            <v>Apr/2025</v>
          </cell>
          <cell r="Q5104">
            <v>328</v>
          </cell>
          <cell r="R5104">
            <v>268</v>
          </cell>
          <cell r="S5104">
            <v>0</v>
          </cell>
          <cell r="T5104" t="str">
            <v>Active</v>
          </cell>
          <cell r="U5104" t="str">
            <v>Masspay</v>
          </cell>
        </row>
        <row r="5105">
          <cell r="J5105" t="str">
            <v>US-TClub Inc.-05/2025</v>
          </cell>
          <cell r="K5105">
            <v>45815</v>
          </cell>
          <cell r="L5105" t="str">
            <v>Monthly Billing</v>
          </cell>
          <cell r="M5105">
            <v>58</v>
          </cell>
          <cell r="N5105">
            <v>386</v>
          </cell>
          <cell r="O5105"/>
          <cell r="P5105" t="str">
            <v>May/2025</v>
          </cell>
          <cell r="Q5105">
            <v>58</v>
          </cell>
          <cell r="R5105">
            <v>237</v>
          </cell>
          <cell r="S5105">
            <v>0</v>
          </cell>
          <cell r="T5105" t="str">
            <v>Active</v>
          </cell>
          <cell r="U5105" t="str">
            <v>Masspay</v>
          </cell>
        </row>
        <row r="5106">
          <cell r="J5106" t="str">
            <v>US-TClub Inc.-06/2025</v>
          </cell>
          <cell r="K5106">
            <v>45845</v>
          </cell>
          <cell r="L5106" t="str">
            <v>Monthly Billing</v>
          </cell>
          <cell r="M5106">
            <v>67</v>
          </cell>
          <cell r="N5106">
            <v>67</v>
          </cell>
          <cell r="O5106">
            <v>0</v>
          </cell>
          <cell r="P5106" t="str">
            <v>Jun/2025</v>
          </cell>
          <cell r="Q5106">
            <v>67</v>
          </cell>
          <cell r="R5106">
            <v>207</v>
          </cell>
          <cell r="S5106">
            <v>0</v>
          </cell>
          <cell r="T5106" t="str">
            <v>Active</v>
          </cell>
          <cell r="U5106" t="str">
            <v>Masspay</v>
          </cell>
        </row>
        <row r="5107">
          <cell r="J5107" t="str">
            <v>US-TClub Inc.-07/2025</v>
          </cell>
          <cell r="K5107">
            <v>45876</v>
          </cell>
          <cell r="L5107" t="str">
            <v>Monthly Billing</v>
          </cell>
          <cell r="M5107">
            <v>184.5</v>
          </cell>
          <cell r="N5107">
            <v>251.5</v>
          </cell>
          <cell r="O5107">
            <v>0</v>
          </cell>
          <cell r="P5107" t="str">
            <v>Jul/2025</v>
          </cell>
          <cell r="Q5107">
            <v>184.5</v>
          </cell>
          <cell r="R5107">
            <v>176</v>
          </cell>
          <cell r="S5107">
            <v>0</v>
          </cell>
          <cell r="T5107" t="str">
            <v>Active</v>
          </cell>
          <cell r="U5107" t="str">
            <v>Masspay</v>
          </cell>
        </row>
        <row r="5108">
          <cell r="J5108" t="str">
            <v>US-TClub Inc.-08/2025</v>
          </cell>
          <cell r="K5108">
            <v>45908</v>
          </cell>
          <cell r="L5108" t="str">
            <v>Monthly Billing</v>
          </cell>
          <cell r="M5108">
            <v>107.5</v>
          </cell>
          <cell r="N5108">
            <v>292</v>
          </cell>
          <cell r="O5108">
            <v>0</v>
          </cell>
          <cell r="P5108" t="str">
            <v>Aug/2025</v>
          </cell>
          <cell r="Q5108">
            <v>107.5</v>
          </cell>
          <cell r="R5108">
            <v>144</v>
          </cell>
          <cell r="S5108">
            <v>0</v>
          </cell>
          <cell r="T5108" t="str">
            <v>Active</v>
          </cell>
          <cell r="U5108" t="str">
            <v>Masspay</v>
          </cell>
        </row>
        <row r="5109">
          <cell r="J5109" t="str">
            <v>US-TClub Inc.-09/2025</v>
          </cell>
          <cell r="K5109">
            <v>45937</v>
          </cell>
          <cell r="L5109" t="str">
            <v>Monthly Billing</v>
          </cell>
          <cell r="M5109">
            <v>6</v>
          </cell>
          <cell r="N5109">
            <v>298</v>
          </cell>
          <cell r="O5109">
            <v>0</v>
          </cell>
          <cell r="P5109" t="str">
            <v>Sep/2025</v>
          </cell>
          <cell r="Q5109">
            <v>6</v>
          </cell>
          <cell r="R5109">
            <v>115</v>
          </cell>
          <cell r="S5109">
            <v>0</v>
          </cell>
          <cell r="T5109" t="str">
            <v>Active</v>
          </cell>
          <cell r="U5109" t="str">
            <v>Masspay</v>
          </cell>
        </row>
        <row r="5110">
          <cell r="J5110" t="str">
            <v>US-TClub Inc.-10/2025</v>
          </cell>
          <cell r="K5110">
            <v>45968</v>
          </cell>
          <cell r="L5110" t="str">
            <v>Monthly Billing</v>
          </cell>
          <cell r="M5110">
            <v>15</v>
          </cell>
          <cell r="N5110">
            <v>128.5</v>
          </cell>
          <cell r="O5110">
            <v>0</v>
          </cell>
          <cell r="P5110" t="str">
            <v>Oct/2025</v>
          </cell>
          <cell r="Q5110">
            <v>15</v>
          </cell>
          <cell r="R5110">
            <v>84</v>
          </cell>
          <cell r="S5110">
            <v>0</v>
          </cell>
          <cell r="T5110" t="str">
            <v>Active</v>
          </cell>
          <cell r="U5110" t="str">
            <v>Masspay</v>
          </cell>
        </row>
        <row r="5111">
          <cell r="J5111" t="str">
            <v>US-TClub Inc.-11/2025</v>
          </cell>
          <cell r="K5111">
            <v>45999</v>
          </cell>
          <cell r="L5111" t="str">
            <v>Monthly Billing</v>
          </cell>
          <cell r="M5111">
            <v>13.5</v>
          </cell>
          <cell r="N5111">
            <v>28.5</v>
          </cell>
          <cell r="O5111">
            <v>0</v>
          </cell>
          <cell r="P5111" t="str">
            <v>Nov/2025</v>
          </cell>
          <cell r="Q5111">
            <v>13.5</v>
          </cell>
          <cell r="R5111">
            <v>53</v>
          </cell>
          <cell r="S5111">
            <v>0</v>
          </cell>
          <cell r="T5111" t="str">
            <v>Active</v>
          </cell>
          <cell r="U5111" t="str">
            <v>Masspay</v>
          </cell>
        </row>
        <row r="5112">
          <cell r="J5112" t="str">
            <v>US-TClub Inc.-12/2025</v>
          </cell>
          <cell r="K5112">
            <v>46032</v>
          </cell>
          <cell r="L5112" t="str">
            <v>Monthly Billing</v>
          </cell>
          <cell r="M5112">
            <v>1.5</v>
          </cell>
          <cell r="N5112">
            <v>30</v>
          </cell>
          <cell r="O5112">
            <v>0</v>
          </cell>
          <cell r="P5112" t="str">
            <v>Dec/2025</v>
          </cell>
          <cell r="Q5112">
            <v>0</v>
          </cell>
          <cell r="R5112">
            <v>20</v>
          </cell>
          <cell r="S5112">
            <v>0</v>
          </cell>
          <cell r="T5112" t="str">
            <v>Active</v>
          </cell>
          <cell r="U5112" t="str">
            <v>Masspay</v>
          </cell>
        </row>
        <row r="5113">
          <cell r="J5113" t="str">
            <v>SG-AD-teledolar-06-2024</v>
          </cell>
          <cell r="K5113">
            <v>45476</v>
          </cell>
          <cell r="L5113" t="str">
            <v>Termination Fees Invoice</v>
          </cell>
          <cell r="M5113">
            <v>22000</v>
          </cell>
          <cell r="N5113">
            <v>22000</v>
          </cell>
          <cell r="O5113">
            <v>0</v>
          </cell>
          <cell r="P5113" t="str">
            <v>Jun/2024</v>
          </cell>
          <cell r="Q5113">
            <v>22000</v>
          </cell>
          <cell r="R5113">
            <v>576</v>
          </cell>
          <cell r="S5113">
            <v>0</v>
          </cell>
          <cell r="T5113" t="str">
            <v>Active</v>
          </cell>
          <cell r="U5113" t="str">
            <v>Masspay</v>
          </cell>
        </row>
        <row r="5114">
          <cell r="J5114" t="str">
            <v>SG-CN-teledolar-06-2024</v>
          </cell>
          <cell r="K5114">
            <v>45511</v>
          </cell>
          <cell r="L5114" t="str">
            <v>Credit Note</v>
          </cell>
          <cell r="M5114">
            <v>-22000</v>
          </cell>
          <cell r="N5114">
            <v>-22000</v>
          </cell>
          <cell r="O5114">
            <v>0</v>
          </cell>
          <cell r="P5114" t="str">
            <v>Jun/2024</v>
          </cell>
          <cell r="Q5114">
            <v>-22000</v>
          </cell>
          <cell r="R5114">
            <v>541</v>
          </cell>
          <cell r="S5114">
            <v>0</v>
          </cell>
          <cell r="T5114" t="str">
            <v>Active</v>
          </cell>
          <cell r="U5114" t="str">
            <v>Masspay</v>
          </cell>
        </row>
        <row r="5115">
          <cell r="J5115" t="str">
            <v>SG-teledolar-06/2024</v>
          </cell>
          <cell r="K5115">
            <v>45511</v>
          </cell>
          <cell r="L5115" t="str">
            <v>Monthly Billing</v>
          </cell>
          <cell r="M5115">
            <v>3000</v>
          </cell>
          <cell r="N5115">
            <v>3000</v>
          </cell>
          <cell r="O5115"/>
          <cell r="P5115" t="str">
            <v>Jun/2024</v>
          </cell>
          <cell r="Q5115">
            <v>3000</v>
          </cell>
          <cell r="R5115">
            <v>541</v>
          </cell>
          <cell r="S5115">
            <v>0</v>
          </cell>
          <cell r="T5115" t="str">
            <v>Active</v>
          </cell>
          <cell r="U5115" t="str">
            <v>Masspay</v>
          </cell>
        </row>
        <row r="5116">
          <cell r="J5116" t="str">
            <v>SG-teledolar-07/2024</v>
          </cell>
          <cell r="K5116">
            <v>45511</v>
          </cell>
          <cell r="L5116" t="str">
            <v>Monthly Billing</v>
          </cell>
          <cell r="M5116">
            <v>3000</v>
          </cell>
          <cell r="N5116">
            <v>3000</v>
          </cell>
          <cell r="O5116"/>
          <cell r="P5116" t="str">
            <v>Jul/2024</v>
          </cell>
          <cell r="Q5116">
            <v>2980</v>
          </cell>
          <cell r="R5116">
            <v>541</v>
          </cell>
          <cell r="S5116">
            <v>0</v>
          </cell>
          <cell r="T5116" t="str">
            <v>Active</v>
          </cell>
          <cell r="U5116" t="str">
            <v>Masspay</v>
          </cell>
        </row>
        <row r="5117">
          <cell r="J5117" t="str">
            <v>SG-teledolar-11/2022</v>
          </cell>
          <cell r="K5117">
            <v>44907</v>
          </cell>
          <cell r="L5117" t="str">
            <v>Monthly Billing</v>
          </cell>
          <cell r="M5117">
            <v>2000</v>
          </cell>
          <cell r="N5117">
            <v>2000</v>
          </cell>
          <cell r="O5117"/>
          <cell r="P5117" t="str">
            <v>Nov/2022</v>
          </cell>
          <cell r="Q5117">
            <v>2000</v>
          </cell>
          <cell r="R5117">
            <v>1145</v>
          </cell>
          <cell r="S5117">
            <v>0</v>
          </cell>
          <cell r="T5117" t="str">
            <v>Active</v>
          </cell>
          <cell r="U5117" t="str">
            <v>Masspay</v>
          </cell>
        </row>
        <row r="5118">
          <cell r="J5118" t="str">
            <v>SG-teledolar-12/2022</v>
          </cell>
          <cell r="K5118">
            <v>44937</v>
          </cell>
          <cell r="L5118" t="str">
            <v>Monthly Billing</v>
          </cell>
          <cell r="M5118">
            <v>2000</v>
          </cell>
          <cell r="N5118">
            <v>2000</v>
          </cell>
          <cell r="O5118"/>
          <cell r="P5118" t="str">
            <v>Dec/2022</v>
          </cell>
          <cell r="Q5118">
            <v>2000</v>
          </cell>
          <cell r="R5118">
            <v>1115</v>
          </cell>
          <cell r="S5118">
            <v>0</v>
          </cell>
          <cell r="T5118" t="str">
            <v>Active</v>
          </cell>
          <cell r="U5118" t="str">
            <v>Masspay</v>
          </cell>
        </row>
        <row r="5119">
          <cell r="J5119" t="str">
            <v>SG-teledolar-01/2023</v>
          </cell>
          <cell r="K5119">
            <v>44964</v>
          </cell>
          <cell r="L5119" t="str">
            <v>Monthly Billing</v>
          </cell>
          <cell r="M5119">
            <v>2000</v>
          </cell>
          <cell r="N5119">
            <v>2000</v>
          </cell>
          <cell r="O5119"/>
          <cell r="P5119" t="str">
            <v>Jan/2023</v>
          </cell>
          <cell r="Q5119">
            <v>2000</v>
          </cell>
          <cell r="R5119">
            <v>1088</v>
          </cell>
          <cell r="S5119">
            <v>0</v>
          </cell>
          <cell r="T5119" t="str">
            <v>Active</v>
          </cell>
          <cell r="U5119" t="str">
            <v>Masspay</v>
          </cell>
        </row>
        <row r="5120">
          <cell r="J5120" t="str">
            <v>SG-teledolar-02/2023</v>
          </cell>
          <cell r="K5120">
            <v>44992</v>
          </cell>
          <cell r="L5120" t="str">
            <v>Monthly Billing</v>
          </cell>
          <cell r="M5120">
            <v>2000</v>
          </cell>
          <cell r="N5120">
            <v>2000</v>
          </cell>
          <cell r="O5120"/>
          <cell r="P5120" t="str">
            <v>Feb/2023</v>
          </cell>
          <cell r="Q5120">
            <v>2000</v>
          </cell>
          <cell r="R5120">
            <v>1060</v>
          </cell>
          <cell r="S5120">
            <v>0</v>
          </cell>
          <cell r="T5120" t="str">
            <v>Active</v>
          </cell>
          <cell r="U5120" t="str">
            <v>Masspay</v>
          </cell>
        </row>
        <row r="5121">
          <cell r="J5121" t="str">
            <v>SG-teledolar-03/2023</v>
          </cell>
          <cell r="K5121">
            <v>45023</v>
          </cell>
          <cell r="L5121" t="str">
            <v>Monthly Billing</v>
          </cell>
          <cell r="M5121">
            <v>2000</v>
          </cell>
          <cell r="N5121">
            <v>2000</v>
          </cell>
          <cell r="O5121"/>
          <cell r="P5121" t="str">
            <v>Mar/2023</v>
          </cell>
          <cell r="Q5121">
            <v>2000</v>
          </cell>
          <cell r="R5121">
            <v>1029</v>
          </cell>
          <cell r="S5121">
            <v>0</v>
          </cell>
          <cell r="T5121" t="str">
            <v>Active</v>
          </cell>
          <cell r="U5121" t="str">
            <v>Masspay</v>
          </cell>
        </row>
        <row r="5122">
          <cell r="J5122" t="str">
            <v>SG-teledolar-04/2023</v>
          </cell>
          <cell r="K5122">
            <v>45054</v>
          </cell>
          <cell r="L5122" t="str">
            <v>Monthly Billing</v>
          </cell>
          <cell r="M5122">
            <v>2000</v>
          </cell>
          <cell r="N5122">
            <v>2000</v>
          </cell>
          <cell r="O5122"/>
          <cell r="P5122" t="str">
            <v>Apr/2023</v>
          </cell>
          <cell r="Q5122">
            <v>2000</v>
          </cell>
          <cell r="R5122">
            <v>998</v>
          </cell>
          <cell r="S5122">
            <v>0</v>
          </cell>
          <cell r="T5122" t="str">
            <v>Active</v>
          </cell>
          <cell r="U5122" t="str">
            <v>Masspay</v>
          </cell>
        </row>
        <row r="5123">
          <cell r="J5123" t="str">
            <v>SG-teledolar-05/2023</v>
          </cell>
          <cell r="K5123">
            <v>45084</v>
          </cell>
          <cell r="L5123" t="str">
            <v>Monthly Billing</v>
          </cell>
          <cell r="M5123">
            <v>2000</v>
          </cell>
          <cell r="N5123">
            <v>2000</v>
          </cell>
          <cell r="O5123"/>
          <cell r="P5123" t="str">
            <v>May/2023</v>
          </cell>
          <cell r="Q5123">
            <v>2000</v>
          </cell>
          <cell r="R5123">
            <v>968</v>
          </cell>
          <cell r="S5123">
            <v>0</v>
          </cell>
          <cell r="T5123" t="str">
            <v>Active</v>
          </cell>
          <cell r="U5123" t="str">
            <v>Masspay</v>
          </cell>
        </row>
        <row r="5124">
          <cell r="J5124" t="str">
            <v>SG-teledolar-06/2023</v>
          </cell>
          <cell r="K5124">
            <v>45114</v>
          </cell>
          <cell r="L5124" t="str">
            <v>Monthly Billing</v>
          </cell>
          <cell r="M5124">
            <v>2000</v>
          </cell>
          <cell r="N5124">
            <v>2000</v>
          </cell>
          <cell r="O5124"/>
          <cell r="P5124" t="str">
            <v>Jun/2023</v>
          </cell>
          <cell r="Q5124">
            <v>2000</v>
          </cell>
          <cell r="R5124">
            <v>938</v>
          </cell>
          <cell r="S5124">
            <v>0</v>
          </cell>
          <cell r="T5124" t="str">
            <v>Active</v>
          </cell>
          <cell r="U5124" t="str">
            <v>Masspay</v>
          </cell>
        </row>
        <row r="5125">
          <cell r="J5125" t="str">
            <v>SG-teledolar-07/2023</v>
          </cell>
          <cell r="K5125">
            <v>45145</v>
          </cell>
          <cell r="L5125" t="str">
            <v>Monthly Billing</v>
          </cell>
          <cell r="M5125">
            <v>2000</v>
          </cell>
          <cell r="N5125">
            <v>2000</v>
          </cell>
          <cell r="O5125"/>
          <cell r="P5125" t="str">
            <v>Jul/2023</v>
          </cell>
          <cell r="Q5125">
            <v>2000</v>
          </cell>
          <cell r="R5125">
            <v>907</v>
          </cell>
          <cell r="S5125">
            <v>0</v>
          </cell>
          <cell r="T5125" t="str">
            <v>Active</v>
          </cell>
          <cell r="U5125" t="str">
            <v>Masspay</v>
          </cell>
        </row>
        <row r="5126">
          <cell r="J5126" t="str">
            <v>SG -teledolar-08/2023</v>
          </cell>
          <cell r="K5126">
            <v>45176</v>
          </cell>
          <cell r="L5126" t="str">
            <v>Monthly Billing</v>
          </cell>
          <cell r="M5126">
            <v>2000</v>
          </cell>
          <cell r="N5126">
            <v>2000</v>
          </cell>
          <cell r="O5126"/>
          <cell r="P5126" t="str">
            <v>Aug/2023</v>
          </cell>
          <cell r="Q5126">
            <v>2000</v>
          </cell>
          <cell r="R5126">
            <v>876</v>
          </cell>
          <cell r="S5126">
            <v>0</v>
          </cell>
          <cell r="T5126" t="str">
            <v>Active</v>
          </cell>
          <cell r="U5126" t="str">
            <v>Masspay</v>
          </cell>
        </row>
        <row r="5127">
          <cell r="J5127" t="str">
            <v>SG-teledolar-09/2023</v>
          </cell>
          <cell r="K5127">
            <v>45206</v>
          </cell>
          <cell r="L5127" t="str">
            <v>Monthly Billing</v>
          </cell>
          <cell r="M5127">
            <v>2000</v>
          </cell>
          <cell r="N5127">
            <v>2000</v>
          </cell>
          <cell r="O5127"/>
          <cell r="P5127" t="str">
            <v>Sep/2023</v>
          </cell>
          <cell r="Q5127">
            <v>2000</v>
          </cell>
          <cell r="R5127">
            <v>846</v>
          </cell>
          <cell r="S5127">
            <v>0</v>
          </cell>
          <cell r="T5127" t="str">
            <v>Active</v>
          </cell>
          <cell r="U5127" t="str">
            <v>Masspay</v>
          </cell>
        </row>
        <row r="5128">
          <cell r="J5128" t="str">
            <v>SG-teledolar-10/2023</v>
          </cell>
          <cell r="K5128">
            <v>45237</v>
          </cell>
          <cell r="L5128" t="str">
            <v>Monthly Billing</v>
          </cell>
          <cell r="M5128">
            <v>2000</v>
          </cell>
          <cell r="N5128">
            <v>2000</v>
          </cell>
          <cell r="O5128"/>
          <cell r="P5128" t="str">
            <v>Oct/2023</v>
          </cell>
          <cell r="Q5128">
            <v>2000</v>
          </cell>
          <cell r="R5128">
            <v>815</v>
          </cell>
          <cell r="S5128">
            <v>0</v>
          </cell>
          <cell r="T5128" t="str">
            <v>Active</v>
          </cell>
          <cell r="U5128" t="str">
            <v>Masspay</v>
          </cell>
        </row>
        <row r="5129">
          <cell r="J5129" t="str">
            <v>SG-teledolar-11/2023</v>
          </cell>
          <cell r="K5129">
            <v>45267</v>
          </cell>
          <cell r="L5129" t="str">
            <v>Monthly Billing</v>
          </cell>
          <cell r="M5129">
            <v>2000</v>
          </cell>
          <cell r="N5129">
            <v>2000</v>
          </cell>
          <cell r="O5129"/>
          <cell r="P5129" t="str">
            <v>Nov/2023</v>
          </cell>
          <cell r="Q5129">
            <v>2000</v>
          </cell>
          <cell r="R5129">
            <v>785</v>
          </cell>
          <cell r="S5129">
            <v>0</v>
          </cell>
          <cell r="T5129" t="str">
            <v>Active</v>
          </cell>
          <cell r="U5129" t="str">
            <v>Masspay</v>
          </cell>
        </row>
        <row r="5130">
          <cell r="J5130" t="str">
            <v>SG-teledolar-12/2023</v>
          </cell>
          <cell r="K5130">
            <v>45299</v>
          </cell>
          <cell r="L5130" t="str">
            <v>Monthly Billing</v>
          </cell>
          <cell r="M5130">
            <v>2000</v>
          </cell>
          <cell r="N5130">
            <v>2000</v>
          </cell>
          <cell r="O5130"/>
          <cell r="P5130" t="str">
            <v>Dec/2023</v>
          </cell>
          <cell r="Q5130">
            <v>2000</v>
          </cell>
          <cell r="R5130">
            <v>753</v>
          </cell>
          <cell r="S5130">
            <v>0</v>
          </cell>
          <cell r="T5130" t="str">
            <v>Active</v>
          </cell>
          <cell r="U5130" t="str">
            <v>Masspay</v>
          </cell>
        </row>
        <row r="5131">
          <cell r="J5131" t="str">
            <v>SG-teledolar-01/2024</v>
          </cell>
          <cell r="K5131">
            <v>45329</v>
          </cell>
          <cell r="L5131" t="str">
            <v>Monthly Billing</v>
          </cell>
          <cell r="M5131">
            <v>2000</v>
          </cell>
          <cell r="N5131">
            <v>2000</v>
          </cell>
          <cell r="O5131"/>
          <cell r="P5131" t="str">
            <v>Jan/2024</v>
          </cell>
          <cell r="Q5131">
            <v>2000</v>
          </cell>
          <cell r="R5131">
            <v>723</v>
          </cell>
          <cell r="S5131">
            <v>0</v>
          </cell>
          <cell r="T5131" t="str">
            <v>Active</v>
          </cell>
          <cell r="U5131" t="str">
            <v>Masspay</v>
          </cell>
        </row>
        <row r="5132">
          <cell r="J5132" t="str">
            <v>SG-teledolar-02/2024</v>
          </cell>
          <cell r="K5132">
            <v>45358</v>
          </cell>
          <cell r="L5132" t="str">
            <v>Monthly Billing</v>
          </cell>
          <cell r="M5132">
            <v>2000</v>
          </cell>
          <cell r="N5132">
            <v>2000</v>
          </cell>
          <cell r="O5132"/>
          <cell r="P5132" t="str">
            <v>Feb/2024</v>
          </cell>
          <cell r="Q5132">
            <v>2000</v>
          </cell>
          <cell r="R5132">
            <v>694</v>
          </cell>
          <cell r="S5132">
            <v>0</v>
          </cell>
          <cell r="T5132" t="str">
            <v>Active</v>
          </cell>
          <cell r="U5132" t="str">
            <v>Masspay</v>
          </cell>
        </row>
        <row r="5133">
          <cell r="J5133" t="str">
            <v>SG-teledolar-03/2024</v>
          </cell>
          <cell r="K5133">
            <v>45390</v>
          </cell>
          <cell r="L5133" t="str">
            <v>Monthly Billing</v>
          </cell>
          <cell r="M5133">
            <v>2000</v>
          </cell>
          <cell r="N5133">
            <v>2000</v>
          </cell>
          <cell r="O5133"/>
          <cell r="P5133" t="str">
            <v>Mar/2024</v>
          </cell>
          <cell r="Q5133">
            <v>2000</v>
          </cell>
          <cell r="R5133">
            <v>662</v>
          </cell>
          <cell r="S5133">
            <v>0</v>
          </cell>
          <cell r="T5133" t="str">
            <v>Active</v>
          </cell>
          <cell r="U5133" t="str">
            <v>Masspay</v>
          </cell>
        </row>
        <row r="5134">
          <cell r="J5134" t="str">
            <v>SG-teledolar-04/2024</v>
          </cell>
          <cell r="K5134">
            <v>45419</v>
          </cell>
          <cell r="L5134" t="str">
            <v>Monthly Billing</v>
          </cell>
          <cell r="M5134">
            <v>2000</v>
          </cell>
          <cell r="N5134">
            <v>2000</v>
          </cell>
          <cell r="O5134"/>
          <cell r="P5134" t="str">
            <v>Apr/2024</v>
          </cell>
          <cell r="Q5134">
            <v>2000</v>
          </cell>
          <cell r="R5134">
            <v>633</v>
          </cell>
          <cell r="S5134">
            <v>0</v>
          </cell>
          <cell r="T5134" t="str">
            <v>Active</v>
          </cell>
          <cell r="U5134" t="str">
            <v>Masspay</v>
          </cell>
        </row>
        <row r="5135">
          <cell r="J5135" t="str">
            <v>SG-teledolar-05/2024</v>
          </cell>
          <cell r="K5135">
            <v>45450</v>
          </cell>
          <cell r="L5135" t="str">
            <v>Monthly Billing</v>
          </cell>
          <cell r="M5135">
            <v>2000</v>
          </cell>
          <cell r="N5135">
            <v>2000</v>
          </cell>
          <cell r="O5135"/>
          <cell r="P5135" t="str">
            <v>May/2024</v>
          </cell>
          <cell r="Q5135">
            <v>2000</v>
          </cell>
          <cell r="R5135">
            <v>602</v>
          </cell>
          <cell r="S5135">
            <v>0</v>
          </cell>
          <cell r="T5135" t="str">
            <v>Active</v>
          </cell>
          <cell r="U5135" t="str">
            <v>Masspay</v>
          </cell>
        </row>
        <row r="5136">
          <cell r="J5136" t="str">
            <v>SG -Telomere-05/2023</v>
          </cell>
          <cell r="K5136">
            <v>45071</v>
          </cell>
          <cell r="L5136" t="str">
            <v>Client Setup Fee</v>
          </cell>
          <cell r="M5136">
            <v>7000</v>
          </cell>
          <cell r="N5136">
            <v>7000</v>
          </cell>
          <cell r="O5136"/>
          <cell r="P5136" t="str">
            <v>May/2023</v>
          </cell>
          <cell r="Q5136">
            <v>7000</v>
          </cell>
          <cell r="R5136">
            <v>981</v>
          </cell>
          <cell r="S5136">
            <v>0</v>
          </cell>
          <cell r="T5136" t="str">
            <v>Active</v>
          </cell>
          <cell r="U5136" t="str">
            <v>Masspay</v>
          </cell>
        </row>
        <row r="5137">
          <cell r="J5137" t="str">
            <v>SG-terrawood global pte. ltd.-11/2022</v>
          </cell>
          <cell r="K5137">
            <v>44907</v>
          </cell>
          <cell r="L5137" t="str">
            <v>Monthly Billing</v>
          </cell>
          <cell r="M5137">
            <v>66</v>
          </cell>
          <cell r="N5137">
            <v>66</v>
          </cell>
          <cell r="O5137"/>
          <cell r="P5137" t="str">
            <v>Nov/2022</v>
          </cell>
          <cell r="Q5137">
            <v>66</v>
          </cell>
          <cell r="R5137">
            <v>1145</v>
          </cell>
          <cell r="S5137">
            <v>0</v>
          </cell>
          <cell r="T5137" t="str">
            <v>Active</v>
          </cell>
          <cell r="U5137" t="str">
            <v>Masspay</v>
          </cell>
        </row>
        <row r="5138">
          <cell r="J5138" t="str">
            <v>SG-terrawood global pte. ltd.-12/2022</v>
          </cell>
          <cell r="K5138">
            <v>44933</v>
          </cell>
          <cell r="L5138" t="str">
            <v>Monthly Billing</v>
          </cell>
          <cell r="M5138">
            <v>33</v>
          </cell>
          <cell r="N5138">
            <v>33</v>
          </cell>
          <cell r="O5138"/>
          <cell r="P5138" t="str">
            <v>Dec/2022</v>
          </cell>
          <cell r="Q5138">
            <v>33</v>
          </cell>
          <cell r="R5138">
            <v>1119</v>
          </cell>
          <cell r="S5138">
            <v>0</v>
          </cell>
          <cell r="T5138" t="str">
            <v>Active</v>
          </cell>
          <cell r="U5138" t="str">
            <v>Masspay</v>
          </cell>
        </row>
        <row r="5139">
          <cell r="J5139" t="str">
            <v>SG-terrawood global pte. ltd.-01/2023</v>
          </cell>
          <cell r="K5139">
            <v>44964</v>
          </cell>
          <cell r="L5139" t="str">
            <v>Monthly Billing</v>
          </cell>
          <cell r="M5139">
            <v>49</v>
          </cell>
          <cell r="N5139">
            <v>49</v>
          </cell>
          <cell r="O5139"/>
          <cell r="P5139" t="str">
            <v>Jan/2023</v>
          </cell>
          <cell r="Q5139">
            <v>49</v>
          </cell>
          <cell r="R5139">
            <v>1088</v>
          </cell>
          <cell r="S5139">
            <v>0</v>
          </cell>
          <cell r="T5139" t="str">
            <v>Active</v>
          </cell>
          <cell r="U5139" t="str">
            <v>Masspay</v>
          </cell>
        </row>
        <row r="5140">
          <cell r="J5140" t="str">
            <v>SG-terrawoodglobal-02/2023</v>
          </cell>
          <cell r="K5140">
            <v>44992</v>
          </cell>
          <cell r="L5140" t="str">
            <v>Monthly Billing</v>
          </cell>
          <cell r="M5140">
            <v>37</v>
          </cell>
          <cell r="N5140">
            <v>37</v>
          </cell>
          <cell r="O5140"/>
          <cell r="P5140" t="str">
            <v>Feb/2023</v>
          </cell>
          <cell r="Q5140">
            <v>37</v>
          </cell>
          <cell r="R5140">
            <v>1060</v>
          </cell>
          <cell r="S5140">
            <v>0</v>
          </cell>
          <cell r="T5140" t="str">
            <v>Active</v>
          </cell>
          <cell r="U5140" t="str">
            <v>Masspay</v>
          </cell>
        </row>
        <row r="5141">
          <cell r="J5141" t="str">
            <v>SG-terrawoodglobal-03/2023</v>
          </cell>
          <cell r="K5141">
            <v>45023</v>
          </cell>
          <cell r="L5141" t="str">
            <v>Monthly Billing</v>
          </cell>
          <cell r="M5141">
            <v>83</v>
          </cell>
          <cell r="N5141">
            <v>83</v>
          </cell>
          <cell r="O5141"/>
          <cell r="P5141" t="str">
            <v>Mar/2023</v>
          </cell>
          <cell r="Q5141">
            <v>83</v>
          </cell>
          <cell r="R5141">
            <v>1029</v>
          </cell>
          <cell r="S5141">
            <v>0</v>
          </cell>
          <cell r="T5141" t="str">
            <v>Active</v>
          </cell>
          <cell r="U5141" t="str">
            <v>Masspay</v>
          </cell>
        </row>
        <row r="5142">
          <cell r="J5142" t="str">
            <v>SG-terrawoodglobal-04/2023</v>
          </cell>
          <cell r="K5142">
            <v>45054</v>
          </cell>
          <cell r="L5142" t="str">
            <v>Monthly Billing</v>
          </cell>
          <cell r="M5142">
            <v>26</v>
          </cell>
          <cell r="N5142">
            <v>26</v>
          </cell>
          <cell r="O5142"/>
          <cell r="P5142" t="str">
            <v>Apr/2023</v>
          </cell>
          <cell r="Q5142">
            <v>26</v>
          </cell>
          <cell r="R5142">
            <v>998</v>
          </cell>
          <cell r="S5142">
            <v>0</v>
          </cell>
          <cell r="T5142" t="str">
            <v>Active</v>
          </cell>
          <cell r="U5142" t="str">
            <v>Masspay</v>
          </cell>
        </row>
        <row r="5143">
          <cell r="J5143" t="str">
            <v>SG-terrawoodglobal-05/2023</v>
          </cell>
          <cell r="K5143">
            <v>45084</v>
          </cell>
          <cell r="L5143" t="str">
            <v>Monthly Billing</v>
          </cell>
          <cell r="M5143">
            <v>34</v>
          </cell>
          <cell r="N5143">
            <v>34</v>
          </cell>
          <cell r="O5143"/>
          <cell r="P5143" t="str">
            <v>May/2023</v>
          </cell>
          <cell r="Q5143">
            <v>34</v>
          </cell>
          <cell r="R5143">
            <v>968</v>
          </cell>
          <cell r="S5143">
            <v>0</v>
          </cell>
          <cell r="T5143" t="str">
            <v>Active</v>
          </cell>
          <cell r="U5143" t="str">
            <v>Masspay</v>
          </cell>
        </row>
        <row r="5144">
          <cell r="J5144" t="str">
            <v>SG-terrawoodglobal-06/2023</v>
          </cell>
          <cell r="K5144">
            <v>45114</v>
          </cell>
          <cell r="L5144" t="str">
            <v>Monthly Billing</v>
          </cell>
          <cell r="M5144">
            <v>80</v>
          </cell>
          <cell r="N5144">
            <v>80</v>
          </cell>
          <cell r="O5144"/>
          <cell r="P5144" t="str">
            <v>Jun/2023</v>
          </cell>
          <cell r="Q5144">
            <v>80</v>
          </cell>
          <cell r="R5144">
            <v>938</v>
          </cell>
          <cell r="S5144">
            <v>0</v>
          </cell>
          <cell r="T5144" t="str">
            <v>Active</v>
          </cell>
          <cell r="U5144" t="str">
            <v>Masspay</v>
          </cell>
        </row>
        <row r="5145">
          <cell r="J5145" t="str">
            <v>SG-terrawoodglobal-07/2023</v>
          </cell>
          <cell r="K5145">
            <v>45145</v>
          </cell>
          <cell r="L5145" t="str">
            <v>Monthly Billing</v>
          </cell>
          <cell r="M5145">
            <v>80</v>
          </cell>
          <cell r="N5145">
            <v>80</v>
          </cell>
          <cell r="O5145"/>
          <cell r="P5145" t="str">
            <v>Jul/2023</v>
          </cell>
          <cell r="Q5145">
            <v>80</v>
          </cell>
          <cell r="R5145">
            <v>907</v>
          </cell>
          <cell r="S5145">
            <v>0</v>
          </cell>
          <cell r="T5145" t="str">
            <v>Active</v>
          </cell>
          <cell r="U5145" t="str">
            <v>Masspay</v>
          </cell>
        </row>
        <row r="5146">
          <cell r="J5146" t="str">
            <v>SG -terrawoodglobal-08/2023</v>
          </cell>
          <cell r="K5146">
            <v>45176</v>
          </cell>
          <cell r="L5146" t="str">
            <v>Monthly Billing</v>
          </cell>
          <cell r="M5146">
            <v>33</v>
          </cell>
          <cell r="N5146">
            <v>33</v>
          </cell>
          <cell r="O5146"/>
          <cell r="P5146" t="str">
            <v>Aug/2023</v>
          </cell>
          <cell r="Q5146">
            <v>33</v>
          </cell>
          <cell r="R5146">
            <v>876</v>
          </cell>
          <cell r="S5146">
            <v>0</v>
          </cell>
          <cell r="T5146" t="str">
            <v>Active</v>
          </cell>
          <cell r="U5146" t="str">
            <v>Masspay</v>
          </cell>
        </row>
        <row r="5147">
          <cell r="J5147" t="str">
            <v>SG-Currency Cloud-10/2022</v>
          </cell>
          <cell r="K5147">
            <v>44841</v>
          </cell>
          <cell r="L5147" t="str">
            <v>Monthly Billing</v>
          </cell>
          <cell r="M5147">
            <v>21556.01</v>
          </cell>
          <cell r="N5147">
            <v>21556.01</v>
          </cell>
          <cell r="O5147"/>
          <cell r="P5147" t="str">
            <v>Oct/2022</v>
          </cell>
          <cell r="Q5147">
            <v>21556.01</v>
          </cell>
          <cell r="R5147">
            <v>1211</v>
          </cell>
          <cell r="S5147">
            <v>0</v>
          </cell>
          <cell r="T5147" t="str">
            <v>Active</v>
          </cell>
          <cell r="U5147" t="str">
            <v>Masspay</v>
          </cell>
        </row>
        <row r="5148">
          <cell r="J5148" t="str">
            <v>SG-Currency Cloud-11/2022</v>
          </cell>
          <cell r="K5148">
            <v>44908</v>
          </cell>
          <cell r="L5148" t="str">
            <v>Monthly Billing</v>
          </cell>
          <cell r="M5148">
            <v>24976.31</v>
          </cell>
          <cell r="N5148">
            <v>46532.32</v>
          </cell>
          <cell r="O5148"/>
          <cell r="P5148" t="str">
            <v>Nov/2022</v>
          </cell>
          <cell r="Q5148">
            <v>24976.31</v>
          </cell>
          <cell r="R5148">
            <v>1144</v>
          </cell>
          <cell r="S5148">
            <v>0</v>
          </cell>
          <cell r="T5148" t="str">
            <v>Active</v>
          </cell>
          <cell r="U5148" t="str">
            <v>Masspay</v>
          </cell>
        </row>
        <row r="5149">
          <cell r="J5149" t="str">
            <v>SG-Currency Cloud-12/2022</v>
          </cell>
          <cell r="K5149">
            <v>44942</v>
          </cell>
          <cell r="L5149" t="str">
            <v>Monthly Billing</v>
          </cell>
          <cell r="M5149">
            <v>27399.99</v>
          </cell>
          <cell r="N5149">
            <v>73932.31</v>
          </cell>
          <cell r="O5149"/>
          <cell r="P5149" t="str">
            <v>Dec/2022</v>
          </cell>
          <cell r="Q5149">
            <v>27399.99</v>
          </cell>
          <cell r="R5149">
            <v>1110</v>
          </cell>
          <cell r="S5149">
            <v>0</v>
          </cell>
          <cell r="T5149" t="str">
            <v>Active</v>
          </cell>
          <cell r="U5149" t="str">
            <v>Masspay</v>
          </cell>
        </row>
        <row r="5150">
          <cell r="J5150" t="str">
            <v>SG-Currency Cloud-01/2023</v>
          </cell>
          <cell r="K5150">
            <v>44972</v>
          </cell>
          <cell r="L5150" t="str">
            <v>Monthly Billing</v>
          </cell>
          <cell r="M5150">
            <v>26901.14</v>
          </cell>
          <cell r="N5150">
            <v>26901.14</v>
          </cell>
          <cell r="O5150"/>
          <cell r="P5150" t="str">
            <v>Jan/2023</v>
          </cell>
          <cell r="Q5150">
            <v>26901.14</v>
          </cell>
          <cell r="R5150">
            <v>1080</v>
          </cell>
          <cell r="S5150">
            <v>0</v>
          </cell>
          <cell r="T5150" t="str">
            <v>Active</v>
          </cell>
          <cell r="U5150" t="str">
            <v>Masspay</v>
          </cell>
        </row>
        <row r="5151">
          <cell r="J5151" t="str">
            <v>SG-Currency Cloud-02/2023</v>
          </cell>
          <cell r="K5151">
            <v>45000</v>
          </cell>
          <cell r="L5151" t="str">
            <v>Monthly Billing</v>
          </cell>
          <cell r="M5151">
            <v>26716.04</v>
          </cell>
          <cell r="N5151">
            <v>26716.04</v>
          </cell>
          <cell r="O5151"/>
          <cell r="P5151" t="str">
            <v>Feb/2023</v>
          </cell>
          <cell r="Q5151">
            <v>26716.04</v>
          </cell>
          <cell r="R5151">
            <v>1052</v>
          </cell>
          <cell r="S5151">
            <v>0</v>
          </cell>
          <cell r="T5151" t="str">
            <v>Active</v>
          </cell>
          <cell r="U5151" t="str">
            <v>Masspay</v>
          </cell>
        </row>
        <row r="5152">
          <cell r="J5152" t="str">
            <v>SG-Currency Cloud-03/2023</v>
          </cell>
          <cell r="K5152">
            <v>45031</v>
          </cell>
          <cell r="L5152" t="str">
            <v>Monthly Billing</v>
          </cell>
          <cell r="M5152">
            <v>31190.85</v>
          </cell>
          <cell r="N5152">
            <v>57906.89</v>
          </cell>
          <cell r="O5152"/>
          <cell r="P5152" t="str">
            <v>Mar/2023</v>
          </cell>
          <cell r="Q5152">
            <v>31190.85</v>
          </cell>
          <cell r="R5152">
            <v>1021</v>
          </cell>
          <cell r="S5152">
            <v>0</v>
          </cell>
          <cell r="T5152" t="str">
            <v>Active</v>
          </cell>
          <cell r="U5152" t="str">
            <v>Masspay</v>
          </cell>
        </row>
        <row r="5153">
          <cell r="J5153" t="str">
            <v>SG-Currency Cloud-04/2023</v>
          </cell>
          <cell r="K5153">
            <v>45061</v>
          </cell>
          <cell r="L5153" t="str">
            <v>Monthly Billing</v>
          </cell>
          <cell r="M5153">
            <v>25777.7</v>
          </cell>
          <cell r="N5153">
            <v>83684.59</v>
          </cell>
          <cell r="O5153"/>
          <cell r="P5153" t="str">
            <v>Apr/2023</v>
          </cell>
          <cell r="Q5153">
            <v>25777.7</v>
          </cell>
          <cell r="R5153">
            <v>991</v>
          </cell>
          <cell r="S5153">
            <v>0</v>
          </cell>
          <cell r="T5153" t="str">
            <v>Active</v>
          </cell>
          <cell r="U5153" t="str">
            <v>Masspay</v>
          </cell>
        </row>
        <row r="5154">
          <cell r="J5154" t="str">
            <v>SG-Currency Cloud-05/2023</v>
          </cell>
          <cell r="K5154">
            <v>45092</v>
          </cell>
          <cell r="L5154" t="str">
            <v>Monthly Billing</v>
          </cell>
          <cell r="M5154">
            <v>28741.7</v>
          </cell>
          <cell r="N5154">
            <v>81235.44</v>
          </cell>
          <cell r="O5154"/>
          <cell r="P5154" t="str">
            <v>May/2023</v>
          </cell>
          <cell r="Q5154">
            <v>28741.7</v>
          </cell>
          <cell r="R5154">
            <v>960</v>
          </cell>
          <cell r="S5154">
            <v>0</v>
          </cell>
          <cell r="T5154" t="str">
            <v>Active</v>
          </cell>
          <cell r="U5154" t="str">
            <v>Masspay</v>
          </cell>
        </row>
        <row r="5155">
          <cell r="J5155" t="str">
            <v>SG-Currency Cloud-06/2023</v>
          </cell>
          <cell r="K5155">
            <v>45122</v>
          </cell>
          <cell r="L5155" t="str">
            <v>Monthly Billing</v>
          </cell>
          <cell r="M5155">
            <v>25824</v>
          </cell>
          <cell r="N5155">
            <v>52540.04</v>
          </cell>
          <cell r="O5155"/>
          <cell r="P5155" t="str">
            <v>Jun/2023</v>
          </cell>
          <cell r="Q5155">
            <v>25824</v>
          </cell>
          <cell r="R5155">
            <v>930</v>
          </cell>
          <cell r="S5155">
            <v>0</v>
          </cell>
          <cell r="T5155" t="str">
            <v>Active</v>
          </cell>
          <cell r="U5155" t="str">
            <v>Masspay</v>
          </cell>
        </row>
        <row r="5156">
          <cell r="J5156" t="str">
            <v>SG-Currency Cloud-07/2023</v>
          </cell>
          <cell r="K5156">
            <v>45153</v>
          </cell>
          <cell r="L5156" t="str">
            <v>Monthly Billing</v>
          </cell>
          <cell r="M5156">
            <v>26470</v>
          </cell>
          <cell r="N5156">
            <v>53186.04</v>
          </cell>
          <cell r="O5156"/>
          <cell r="P5156" t="str">
            <v>Jul/2023</v>
          </cell>
          <cell r="Q5156">
            <v>26470</v>
          </cell>
          <cell r="R5156">
            <v>899</v>
          </cell>
          <cell r="S5156">
            <v>0</v>
          </cell>
          <cell r="T5156" t="str">
            <v>Active</v>
          </cell>
          <cell r="U5156" t="str">
            <v>Masspay</v>
          </cell>
        </row>
        <row r="5157">
          <cell r="J5157" t="str">
            <v>SG -Currency Cloud-08/2023</v>
          </cell>
          <cell r="K5157">
            <v>45184</v>
          </cell>
          <cell r="L5157" t="str">
            <v>Monthly Billing</v>
          </cell>
          <cell r="M5157">
            <v>30512</v>
          </cell>
          <cell r="N5157">
            <v>56982</v>
          </cell>
          <cell r="O5157"/>
          <cell r="P5157" t="str">
            <v>Aug/2023</v>
          </cell>
          <cell r="Q5157">
            <v>30512</v>
          </cell>
          <cell r="R5157">
            <v>868</v>
          </cell>
          <cell r="S5157">
            <v>0</v>
          </cell>
          <cell r="T5157" t="str">
            <v>Active</v>
          </cell>
          <cell r="U5157" t="str">
            <v>Masspay</v>
          </cell>
        </row>
        <row r="5158">
          <cell r="J5158" t="str">
            <v>SG-Currency Cloud-09/2023</v>
          </cell>
          <cell r="K5158">
            <v>45215</v>
          </cell>
          <cell r="L5158" t="str">
            <v>Monthly Billing</v>
          </cell>
          <cell r="M5158">
            <v>26554</v>
          </cell>
          <cell r="N5158">
            <v>53024</v>
          </cell>
          <cell r="O5158"/>
          <cell r="P5158" t="str">
            <v>Sep/2023</v>
          </cell>
          <cell r="Q5158">
            <v>26554</v>
          </cell>
          <cell r="R5158">
            <v>837</v>
          </cell>
          <cell r="S5158">
            <v>0</v>
          </cell>
          <cell r="T5158" t="str">
            <v>Active</v>
          </cell>
          <cell r="U5158" t="str">
            <v>Masspay</v>
          </cell>
        </row>
        <row r="5159">
          <cell r="J5159" t="str">
            <v>SG-Currency Cloud-10/2023</v>
          </cell>
          <cell r="K5159">
            <v>45245</v>
          </cell>
          <cell r="L5159" t="str">
            <v>Monthly Billing</v>
          </cell>
          <cell r="M5159">
            <v>30762</v>
          </cell>
          <cell r="N5159">
            <v>83786</v>
          </cell>
          <cell r="O5159"/>
          <cell r="P5159" t="str">
            <v>Oct/2023</v>
          </cell>
          <cell r="Q5159">
            <v>30762</v>
          </cell>
          <cell r="R5159">
            <v>807</v>
          </cell>
          <cell r="S5159">
            <v>0</v>
          </cell>
          <cell r="T5159" t="str">
            <v>Active</v>
          </cell>
          <cell r="U5159" t="str">
            <v>Masspay</v>
          </cell>
        </row>
        <row r="5160">
          <cell r="J5160" t="str">
            <v>SG-Currency Cloud-11/2023</v>
          </cell>
          <cell r="K5160">
            <v>45275</v>
          </cell>
          <cell r="L5160" t="str">
            <v>Monthly Billing</v>
          </cell>
          <cell r="M5160">
            <v>32448.5</v>
          </cell>
          <cell r="N5160">
            <v>116234.5</v>
          </cell>
          <cell r="O5160"/>
          <cell r="P5160" t="str">
            <v>Nov/2023</v>
          </cell>
          <cell r="Q5160">
            <v>32448.5</v>
          </cell>
          <cell r="R5160">
            <v>777</v>
          </cell>
          <cell r="S5160">
            <v>0</v>
          </cell>
          <cell r="T5160" t="str">
            <v>Active</v>
          </cell>
          <cell r="U5160" t="str">
            <v>Masspay</v>
          </cell>
        </row>
        <row r="5161">
          <cell r="J5161" t="str">
            <v>SG-Currency Cloud-12/2023</v>
          </cell>
          <cell r="K5161">
            <v>45306</v>
          </cell>
          <cell r="L5161" t="str">
            <v>Monthly Billing</v>
          </cell>
          <cell r="M5161">
            <v>34602.74</v>
          </cell>
          <cell r="N5161">
            <v>150837.24</v>
          </cell>
          <cell r="O5161"/>
          <cell r="P5161" t="str">
            <v>Dec/2023</v>
          </cell>
          <cell r="Q5161">
            <v>34602.74</v>
          </cell>
          <cell r="R5161">
            <v>746</v>
          </cell>
          <cell r="S5161">
            <v>0</v>
          </cell>
          <cell r="T5161" t="str">
            <v>Active</v>
          </cell>
          <cell r="U5161" t="str">
            <v>Masspay</v>
          </cell>
        </row>
        <row r="5162">
          <cell r="J5162" t="str">
            <v>SG-Currency Cloud-01/2024</v>
          </cell>
          <cell r="K5162">
            <v>45337</v>
          </cell>
          <cell r="L5162" t="str">
            <v>Monthly Billing</v>
          </cell>
          <cell r="M5162">
            <v>38804.5</v>
          </cell>
          <cell r="N5162">
            <v>38804.5</v>
          </cell>
          <cell r="O5162"/>
          <cell r="P5162" t="str">
            <v>Jan/2024</v>
          </cell>
          <cell r="Q5162">
            <v>38804.5</v>
          </cell>
          <cell r="R5162">
            <v>715</v>
          </cell>
          <cell r="S5162">
            <v>0</v>
          </cell>
          <cell r="T5162" t="str">
            <v>Active</v>
          </cell>
          <cell r="U5162" t="str">
            <v>Masspay</v>
          </cell>
        </row>
        <row r="5163">
          <cell r="J5163" t="str">
            <v>SG-Currency Cloud-01/2024-LP</v>
          </cell>
          <cell r="K5163">
            <v>45339</v>
          </cell>
          <cell r="L5163" t="str">
            <v>Late Payment Fees</v>
          </cell>
          <cell r="M5163">
            <v>5811.73</v>
          </cell>
          <cell r="N5163">
            <v>5811.73</v>
          </cell>
          <cell r="O5163">
            <v>0</v>
          </cell>
          <cell r="P5163" t="str">
            <v>Feb/2024</v>
          </cell>
          <cell r="Q5163">
            <v>5811.73</v>
          </cell>
          <cell r="R5163">
            <v>713</v>
          </cell>
          <cell r="S5163">
            <v>0</v>
          </cell>
          <cell r="T5163" t="str">
            <v>Active</v>
          </cell>
          <cell r="U5163" t="str">
            <v>Masspay</v>
          </cell>
        </row>
        <row r="5164">
          <cell r="J5164" t="str">
            <v>SG-Currency Cloud-02/2024</v>
          </cell>
          <cell r="K5164">
            <v>45366</v>
          </cell>
          <cell r="L5164" t="str">
            <v>Monthly Billing</v>
          </cell>
          <cell r="M5164">
            <v>36581</v>
          </cell>
          <cell r="N5164">
            <v>36581</v>
          </cell>
          <cell r="O5164"/>
          <cell r="P5164" t="str">
            <v>Feb/2024</v>
          </cell>
          <cell r="Q5164">
            <v>36581</v>
          </cell>
          <cell r="R5164">
            <v>686</v>
          </cell>
          <cell r="S5164">
            <v>0</v>
          </cell>
          <cell r="T5164" t="str">
            <v>Active</v>
          </cell>
          <cell r="U5164" t="str">
            <v>Masspay</v>
          </cell>
        </row>
        <row r="5165">
          <cell r="J5165" t="str">
            <v>SG-Currency Cloud-03/2024</v>
          </cell>
          <cell r="K5165">
            <v>45397</v>
          </cell>
          <cell r="L5165" t="str">
            <v>Monthly Billing</v>
          </cell>
          <cell r="M5165">
            <v>35884.5</v>
          </cell>
          <cell r="N5165">
            <v>35884.5</v>
          </cell>
          <cell r="O5165"/>
          <cell r="P5165" t="str">
            <v>Mar/2024</v>
          </cell>
          <cell r="Q5165">
            <v>35884.5</v>
          </cell>
          <cell r="R5165">
            <v>655</v>
          </cell>
          <cell r="S5165">
            <v>0</v>
          </cell>
          <cell r="T5165" t="str">
            <v>Active</v>
          </cell>
          <cell r="U5165" t="str">
            <v>Masspay</v>
          </cell>
        </row>
        <row r="5166">
          <cell r="J5166" t="str">
            <v>SG-CN-Currency Cloud-04-2024</v>
          </cell>
          <cell r="K5166">
            <v>45405</v>
          </cell>
          <cell r="L5166" t="str">
            <v>Credit Note</v>
          </cell>
          <cell r="M5166">
            <v>-30512</v>
          </cell>
          <cell r="N5166">
            <v>-30512</v>
          </cell>
          <cell r="O5166">
            <v>0</v>
          </cell>
          <cell r="P5166" t="str">
            <v>Aug/2023</v>
          </cell>
          <cell r="Q5166">
            <v>0</v>
          </cell>
          <cell r="R5166">
            <v>647</v>
          </cell>
          <cell r="S5166">
            <v>0</v>
          </cell>
          <cell r="T5166" t="str">
            <v>Active</v>
          </cell>
          <cell r="U5166" t="str">
            <v>Masspay</v>
          </cell>
        </row>
        <row r="5167">
          <cell r="J5167" t="str">
            <v>SG-Currency Cloud-04/2024</v>
          </cell>
          <cell r="K5167">
            <v>45427</v>
          </cell>
          <cell r="L5167" t="str">
            <v>Monthly Billing</v>
          </cell>
          <cell r="M5167">
            <v>39784</v>
          </cell>
          <cell r="N5167">
            <v>39784</v>
          </cell>
          <cell r="O5167"/>
          <cell r="P5167" t="str">
            <v>Apr/2024</v>
          </cell>
          <cell r="Q5167">
            <v>39784</v>
          </cell>
          <cell r="R5167">
            <v>625</v>
          </cell>
          <cell r="S5167">
            <v>0</v>
          </cell>
          <cell r="T5167" t="str">
            <v>Active</v>
          </cell>
          <cell r="U5167" t="str">
            <v>Masspay</v>
          </cell>
        </row>
        <row r="5168">
          <cell r="J5168" t="str">
            <v>SG-Currency Cloud-05/2024</v>
          </cell>
          <cell r="K5168">
            <v>45467</v>
          </cell>
          <cell r="L5168" t="str">
            <v>Monthly Billing</v>
          </cell>
          <cell r="M5168">
            <v>37664</v>
          </cell>
          <cell r="N5168">
            <v>37664</v>
          </cell>
          <cell r="O5168"/>
          <cell r="P5168" t="str">
            <v>May/2024</v>
          </cell>
          <cell r="Q5168">
            <v>37664</v>
          </cell>
          <cell r="R5168">
            <v>585</v>
          </cell>
          <cell r="S5168">
            <v>0</v>
          </cell>
          <cell r="T5168" t="str">
            <v>Active</v>
          </cell>
          <cell r="U5168" t="str">
            <v>Masspay</v>
          </cell>
        </row>
        <row r="5169">
          <cell r="J5169" t="str">
            <v>SG-Currency Cloud-06/2024</v>
          </cell>
          <cell r="K5169">
            <v>45488</v>
          </cell>
          <cell r="L5169" t="str">
            <v>Monthly Billing</v>
          </cell>
          <cell r="M5169">
            <v>34660</v>
          </cell>
          <cell r="N5169">
            <v>34660</v>
          </cell>
          <cell r="O5169"/>
          <cell r="P5169" t="str">
            <v>Jun/2024</v>
          </cell>
          <cell r="Q5169">
            <v>34660</v>
          </cell>
          <cell r="R5169">
            <v>564</v>
          </cell>
          <cell r="S5169">
            <v>0</v>
          </cell>
          <cell r="T5169" t="str">
            <v>Active</v>
          </cell>
          <cell r="U5169" t="str">
            <v>Masspay</v>
          </cell>
        </row>
        <row r="5170">
          <cell r="J5170" t="str">
            <v>SG-Currency Cloud-07/2024</v>
          </cell>
          <cell r="K5170">
            <v>45519</v>
          </cell>
          <cell r="L5170" t="str">
            <v>Monthly Billing</v>
          </cell>
          <cell r="M5170">
            <v>41264</v>
          </cell>
          <cell r="N5170">
            <v>41264</v>
          </cell>
          <cell r="O5170"/>
          <cell r="P5170" t="str">
            <v>Jul/2024</v>
          </cell>
          <cell r="Q5170">
            <v>41264</v>
          </cell>
          <cell r="R5170">
            <v>533</v>
          </cell>
          <cell r="S5170">
            <v>0</v>
          </cell>
          <cell r="T5170" t="str">
            <v>Active</v>
          </cell>
          <cell r="U5170" t="str">
            <v>Masspay</v>
          </cell>
        </row>
        <row r="5171">
          <cell r="J5171" t="str">
            <v>SG-Currency Cloud-08/2024</v>
          </cell>
          <cell r="K5171">
            <v>45551</v>
          </cell>
          <cell r="L5171" t="str">
            <v>Monthly Billing</v>
          </cell>
          <cell r="M5171">
            <v>39149.5</v>
          </cell>
          <cell r="N5171">
            <v>39149.5</v>
          </cell>
          <cell r="O5171"/>
          <cell r="P5171" t="str">
            <v>Aug/2024</v>
          </cell>
          <cell r="Q5171">
            <v>39149.5</v>
          </cell>
          <cell r="R5171">
            <v>501</v>
          </cell>
          <cell r="S5171">
            <v>0</v>
          </cell>
          <cell r="T5171" t="str">
            <v>Active</v>
          </cell>
          <cell r="U5171" t="str">
            <v>Masspay</v>
          </cell>
        </row>
        <row r="5172">
          <cell r="J5172" t="str">
            <v>SG-Currency Cloud-09/2024</v>
          </cell>
          <cell r="K5172">
            <v>45580</v>
          </cell>
          <cell r="L5172" t="str">
            <v>Monthly Billing</v>
          </cell>
          <cell r="M5172">
            <v>42587</v>
          </cell>
          <cell r="N5172">
            <v>42587</v>
          </cell>
          <cell r="O5172"/>
          <cell r="P5172" t="str">
            <v>Sep/2024</v>
          </cell>
          <cell r="Q5172">
            <v>42587</v>
          </cell>
          <cell r="R5172">
            <v>472</v>
          </cell>
          <cell r="S5172">
            <v>0</v>
          </cell>
          <cell r="T5172" t="str">
            <v>Active</v>
          </cell>
          <cell r="U5172" t="str">
            <v>Masspay</v>
          </cell>
        </row>
        <row r="5173">
          <cell r="J5173" t="str">
            <v>SG-Currency Cloud-10/2024</v>
          </cell>
          <cell r="K5173">
            <v>45611</v>
          </cell>
          <cell r="L5173" t="str">
            <v>Monthly Billing</v>
          </cell>
          <cell r="M5173">
            <v>45502</v>
          </cell>
          <cell r="N5173">
            <v>45502</v>
          </cell>
          <cell r="O5173"/>
          <cell r="P5173" t="str">
            <v>Oct/2024</v>
          </cell>
          <cell r="Q5173">
            <v>45502</v>
          </cell>
          <cell r="R5173">
            <v>441</v>
          </cell>
          <cell r="S5173">
            <v>0</v>
          </cell>
          <cell r="T5173" t="str">
            <v>Active</v>
          </cell>
          <cell r="U5173" t="str">
            <v>Masspay</v>
          </cell>
        </row>
        <row r="5174">
          <cell r="J5174" t="str">
            <v>SG-Currency Cloud-11/2024</v>
          </cell>
          <cell r="K5174">
            <v>45642</v>
          </cell>
          <cell r="L5174" t="str">
            <v>Monthly Billing</v>
          </cell>
          <cell r="M5174">
            <v>43793.5</v>
          </cell>
          <cell r="N5174">
            <v>43793.5</v>
          </cell>
          <cell r="O5174"/>
          <cell r="P5174" t="str">
            <v>Nov/2024</v>
          </cell>
          <cell r="Q5174">
            <v>43793.5</v>
          </cell>
          <cell r="R5174">
            <v>410</v>
          </cell>
          <cell r="S5174">
            <v>0</v>
          </cell>
          <cell r="T5174" t="str">
            <v>Active</v>
          </cell>
          <cell r="U5174" t="str">
            <v>Masspay</v>
          </cell>
        </row>
        <row r="5175">
          <cell r="J5175" t="str">
            <v>SG-Currency Cloud-12/2024</v>
          </cell>
          <cell r="K5175">
            <v>45672</v>
          </cell>
          <cell r="L5175" t="str">
            <v>Monthly Billing</v>
          </cell>
          <cell r="M5175">
            <v>49209</v>
          </cell>
          <cell r="N5175">
            <v>49209</v>
          </cell>
          <cell r="O5175"/>
          <cell r="P5175" t="str">
            <v>Dec/2024</v>
          </cell>
          <cell r="Q5175">
            <v>49209</v>
          </cell>
          <cell r="R5175">
            <v>380</v>
          </cell>
          <cell r="S5175">
            <v>0</v>
          </cell>
          <cell r="T5175" t="str">
            <v>Active</v>
          </cell>
          <cell r="U5175" t="str">
            <v>Masspay</v>
          </cell>
        </row>
        <row r="5176">
          <cell r="J5176" t="str">
            <v>SG-Currency Cloud-01/2025</v>
          </cell>
          <cell r="K5176">
            <v>45703</v>
          </cell>
          <cell r="L5176" t="str">
            <v>Monthly Billing</v>
          </cell>
          <cell r="M5176">
            <v>51113.5</v>
          </cell>
          <cell r="N5176">
            <v>51113.5</v>
          </cell>
          <cell r="O5176"/>
          <cell r="P5176" t="str">
            <v>Jan/2025</v>
          </cell>
          <cell r="Q5176">
            <v>51113.5</v>
          </cell>
          <cell r="R5176">
            <v>349</v>
          </cell>
          <cell r="S5176">
            <v>0</v>
          </cell>
          <cell r="T5176" t="str">
            <v>Active</v>
          </cell>
          <cell r="U5176" t="str">
            <v>Masspay</v>
          </cell>
        </row>
        <row r="5177">
          <cell r="J5177" t="str">
            <v>SG-Currency Cloud-02/2025</v>
          </cell>
          <cell r="K5177">
            <v>45731</v>
          </cell>
          <cell r="L5177" t="str">
            <v>Monthly Billing</v>
          </cell>
          <cell r="M5177">
            <v>45337.5</v>
          </cell>
          <cell r="N5177">
            <v>45337.5</v>
          </cell>
          <cell r="O5177"/>
          <cell r="P5177" t="str">
            <v>Feb/2025</v>
          </cell>
          <cell r="Q5177">
            <v>45337.5</v>
          </cell>
          <cell r="R5177">
            <v>321</v>
          </cell>
          <cell r="S5177">
            <v>0</v>
          </cell>
          <cell r="T5177" t="str">
            <v>Active</v>
          </cell>
          <cell r="U5177" t="str">
            <v>Masspay</v>
          </cell>
        </row>
        <row r="5178">
          <cell r="J5178" t="str">
            <v>SG-Currency Cloud-03/2025</v>
          </cell>
          <cell r="K5178">
            <v>45762</v>
          </cell>
          <cell r="L5178" t="str">
            <v>Monthly Billing</v>
          </cell>
          <cell r="M5178">
            <v>45658.5</v>
          </cell>
          <cell r="N5178">
            <v>45658.5</v>
          </cell>
          <cell r="O5178"/>
          <cell r="P5178" t="str">
            <v>Mar/2025</v>
          </cell>
          <cell r="Q5178">
            <v>45658.5</v>
          </cell>
          <cell r="R5178">
            <v>290</v>
          </cell>
          <cell r="S5178">
            <v>0</v>
          </cell>
          <cell r="T5178" t="str">
            <v>Active</v>
          </cell>
          <cell r="U5178" t="str">
            <v>Masspay</v>
          </cell>
        </row>
        <row r="5179">
          <cell r="J5179" t="str">
            <v>SG-Currency Cloud-04/2025</v>
          </cell>
          <cell r="K5179">
            <v>45792</v>
          </cell>
          <cell r="L5179" t="str">
            <v>Monthly Billing</v>
          </cell>
          <cell r="M5179">
            <v>48405.5</v>
          </cell>
          <cell r="N5179">
            <v>48405.5</v>
          </cell>
          <cell r="O5179"/>
          <cell r="P5179" t="str">
            <v>Apr/2025</v>
          </cell>
          <cell r="Q5179">
            <v>48405.5</v>
          </cell>
          <cell r="R5179">
            <v>260</v>
          </cell>
          <cell r="S5179">
            <v>0</v>
          </cell>
          <cell r="T5179" t="str">
            <v>Active</v>
          </cell>
          <cell r="U5179" t="str">
            <v>Masspay</v>
          </cell>
        </row>
        <row r="5180">
          <cell r="J5180" t="str">
            <v>SG-Currency Cloud-05/2025</v>
          </cell>
          <cell r="K5180">
            <v>45824</v>
          </cell>
          <cell r="L5180" t="str">
            <v>Monthly Billing</v>
          </cell>
          <cell r="M5180">
            <v>44722.5</v>
          </cell>
          <cell r="N5180">
            <v>44722.5</v>
          </cell>
          <cell r="O5180"/>
          <cell r="P5180" t="str">
            <v>May/2025</v>
          </cell>
          <cell r="Q5180">
            <v>44722.5</v>
          </cell>
          <cell r="R5180">
            <v>228</v>
          </cell>
          <cell r="S5180">
            <v>0</v>
          </cell>
          <cell r="T5180" t="str">
            <v>Active</v>
          </cell>
          <cell r="U5180" t="str">
            <v>Masspay</v>
          </cell>
        </row>
        <row r="5181">
          <cell r="J5181" t="str">
            <v>SG-Currency Cloud-06/2025</v>
          </cell>
          <cell r="K5181">
            <v>45853</v>
          </cell>
          <cell r="L5181" t="str">
            <v>Monthly Billing</v>
          </cell>
          <cell r="M5181">
            <v>44197.5</v>
          </cell>
          <cell r="N5181">
            <v>44197.5</v>
          </cell>
          <cell r="O5181"/>
          <cell r="P5181" t="str">
            <v>Jun/2025</v>
          </cell>
          <cell r="Q5181">
            <v>44197.5</v>
          </cell>
          <cell r="R5181">
            <v>199</v>
          </cell>
          <cell r="S5181">
            <v>0</v>
          </cell>
          <cell r="T5181" t="str">
            <v>Active</v>
          </cell>
          <cell r="U5181" t="str">
            <v>Masspay</v>
          </cell>
        </row>
        <row r="5182">
          <cell r="J5182" t="str">
            <v>SG-Currency Cloud-07/2025</v>
          </cell>
          <cell r="K5182">
            <v>45884</v>
          </cell>
          <cell r="L5182" t="str">
            <v>Monthly Billing</v>
          </cell>
          <cell r="M5182">
            <v>47136.5</v>
          </cell>
          <cell r="N5182">
            <v>47136.5</v>
          </cell>
          <cell r="O5182">
            <v>0</v>
          </cell>
          <cell r="P5182" t="str">
            <v>Jul/2025</v>
          </cell>
          <cell r="Q5182">
            <v>47136.5</v>
          </cell>
          <cell r="R5182">
            <v>168</v>
          </cell>
          <cell r="S5182">
            <v>0</v>
          </cell>
          <cell r="T5182" t="str">
            <v>Active</v>
          </cell>
          <cell r="U5182" t="str">
            <v>Masspay</v>
          </cell>
        </row>
        <row r="5183">
          <cell r="J5183" t="str">
            <v>SG-Currency Cloud-08/2025</v>
          </cell>
          <cell r="K5183">
            <v>45915</v>
          </cell>
          <cell r="L5183" t="str">
            <v>Monthly Billing</v>
          </cell>
          <cell r="M5183">
            <v>41356</v>
          </cell>
          <cell r="N5183">
            <v>88492.5</v>
          </cell>
          <cell r="O5183">
            <v>0</v>
          </cell>
          <cell r="P5183" t="str">
            <v>Aug/2025</v>
          </cell>
          <cell r="Q5183">
            <v>41356</v>
          </cell>
          <cell r="R5183">
            <v>137</v>
          </cell>
          <cell r="S5183">
            <v>0</v>
          </cell>
          <cell r="T5183" t="str">
            <v>Active</v>
          </cell>
          <cell r="U5183" t="str">
            <v>Masspay</v>
          </cell>
        </row>
        <row r="5184">
          <cell r="J5184" t="str">
            <v>SG-Currency Cloud-09/2025</v>
          </cell>
          <cell r="K5184">
            <v>45945</v>
          </cell>
          <cell r="L5184" t="str">
            <v>Monthly Billing</v>
          </cell>
          <cell r="M5184">
            <v>47655.5</v>
          </cell>
          <cell r="N5184">
            <v>47655.5</v>
          </cell>
          <cell r="O5184">
            <v>0</v>
          </cell>
          <cell r="P5184" t="str">
            <v>Sep/2025</v>
          </cell>
          <cell r="Q5184">
            <v>47655.5</v>
          </cell>
          <cell r="R5184">
            <v>107</v>
          </cell>
          <cell r="S5184">
            <v>0</v>
          </cell>
          <cell r="T5184" t="str">
            <v>Active</v>
          </cell>
          <cell r="U5184" t="str">
            <v>Masspay</v>
          </cell>
        </row>
        <row r="5185">
          <cell r="J5185" t="str">
            <v>SG-Currency Cloud-10/2025</v>
          </cell>
          <cell r="K5185">
            <v>45976</v>
          </cell>
          <cell r="L5185" t="str">
            <v>Monthly Billing</v>
          </cell>
          <cell r="M5185">
            <v>49653</v>
          </cell>
          <cell r="N5185">
            <v>49653</v>
          </cell>
          <cell r="O5185">
            <v>0</v>
          </cell>
          <cell r="P5185" t="str">
            <v>Oct/2025</v>
          </cell>
          <cell r="Q5185">
            <v>49653</v>
          </cell>
          <cell r="R5185">
            <v>76</v>
          </cell>
          <cell r="S5185">
            <v>0</v>
          </cell>
          <cell r="T5185" t="str">
            <v>Active</v>
          </cell>
          <cell r="U5185" t="str">
            <v>Masspay</v>
          </cell>
        </row>
        <row r="5186">
          <cell r="J5186" t="str">
            <v>SG-Currency Cloud-11/2025</v>
          </cell>
          <cell r="K5186">
            <v>46006</v>
          </cell>
          <cell r="L5186" t="str">
            <v>Monthly Billing</v>
          </cell>
          <cell r="M5186">
            <v>48788</v>
          </cell>
          <cell r="N5186">
            <v>48788</v>
          </cell>
          <cell r="O5186">
            <v>0</v>
          </cell>
          <cell r="P5186" t="str">
            <v>Nov/2025</v>
          </cell>
          <cell r="Q5186">
            <v>48788</v>
          </cell>
          <cell r="R5186">
            <v>46</v>
          </cell>
          <cell r="S5186">
            <v>0</v>
          </cell>
          <cell r="T5186" t="str">
            <v>Active</v>
          </cell>
          <cell r="U5186" t="str">
            <v>Masspay</v>
          </cell>
        </row>
        <row r="5187">
          <cell r="J5187" t="str">
            <v>SG-Currency Cloud-12/2025</v>
          </cell>
          <cell r="K5187">
            <v>46042</v>
          </cell>
          <cell r="L5187" t="str">
            <v>Monthly Billing</v>
          </cell>
          <cell r="M5187">
            <v>57778.5</v>
          </cell>
          <cell r="N5187">
            <v>57778.5</v>
          </cell>
          <cell r="O5187">
            <v>0</v>
          </cell>
          <cell r="P5187" t="str">
            <v>Dec-2025</v>
          </cell>
          <cell r="Q5187">
            <v>57778.5</v>
          </cell>
          <cell r="R5187">
            <v>10</v>
          </cell>
          <cell r="S5187">
            <v>0</v>
          </cell>
          <cell r="T5187" t="str">
            <v>Active</v>
          </cell>
          <cell r="U5187" t="str">
            <v>Masspay</v>
          </cell>
        </row>
        <row r="5188">
          <cell r="J5188" t="str">
            <v>SG-thongzala pte ltd-05/2023</v>
          </cell>
          <cell r="K5188">
            <v>45084</v>
          </cell>
          <cell r="L5188" t="str">
            <v>Monthly Billing</v>
          </cell>
          <cell r="M5188">
            <v>46.76</v>
          </cell>
          <cell r="N5188">
            <v>46.76</v>
          </cell>
          <cell r="O5188"/>
          <cell r="P5188" t="str">
            <v>May/2023</v>
          </cell>
          <cell r="Q5188">
            <v>46.76</v>
          </cell>
          <cell r="R5188">
            <v>968</v>
          </cell>
          <cell r="S5188">
            <v>0</v>
          </cell>
          <cell r="T5188" t="str">
            <v>Active</v>
          </cell>
          <cell r="U5188" t="str">
            <v>Masspay</v>
          </cell>
        </row>
        <row r="5189">
          <cell r="J5189" t="str">
            <v>SG -thongzala pte ltd-08/2023</v>
          </cell>
          <cell r="K5189">
            <v>45176</v>
          </cell>
          <cell r="L5189" t="str">
            <v>Monthly Billing</v>
          </cell>
          <cell r="M5189">
            <v>607.88</v>
          </cell>
          <cell r="N5189">
            <v>607.88</v>
          </cell>
          <cell r="O5189"/>
          <cell r="P5189" t="str">
            <v>Aug/2023</v>
          </cell>
          <cell r="Q5189">
            <v>607.88</v>
          </cell>
          <cell r="R5189">
            <v>876</v>
          </cell>
          <cell r="S5189">
            <v>0</v>
          </cell>
          <cell r="T5189" t="str">
            <v>Active</v>
          </cell>
          <cell r="U5189" t="str">
            <v>Masspay</v>
          </cell>
        </row>
        <row r="5190">
          <cell r="J5190" t="str">
            <v>SG-thongzala pte ltd-09/2023</v>
          </cell>
          <cell r="K5190">
            <v>45206</v>
          </cell>
          <cell r="L5190" t="str">
            <v>Monthly Billing</v>
          </cell>
          <cell r="M5190">
            <v>382.2</v>
          </cell>
          <cell r="N5190">
            <v>382.2</v>
          </cell>
          <cell r="O5190"/>
          <cell r="P5190" t="str">
            <v>Sep/2023</v>
          </cell>
          <cell r="Q5190">
            <v>382.2</v>
          </cell>
          <cell r="R5190">
            <v>846</v>
          </cell>
          <cell r="S5190">
            <v>0</v>
          </cell>
          <cell r="T5190" t="str">
            <v>Active</v>
          </cell>
          <cell r="U5190" t="str">
            <v>Masspay</v>
          </cell>
        </row>
        <row r="5191">
          <cell r="J5191" t="str">
            <v>SG-thongzala pte ltd-10/2023</v>
          </cell>
          <cell r="K5191">
            <v>45237</v>
          </cell>
          <cell r="L5191" t="str">
            <v>Monthly Billing</v>
          </cell>
          <cell r="M5191">
            <v>668.85</v>
          </cell>
          <cell r="N5191">
            <v>668.85</v>
          </cell>
          <cell r="O5191"/>
          <cell r="P5191" t="str">
            <v>Oct/2023</v>
          </cell>
          <cell r="Q5191">
            <v>668.85</v>
          </cell>
          <cell r="R5191">
            <v>815</v>
          </cell>
          <cell r="S5191">
            <v>0</v>
          </cell>
          <cell r="T5191" t="str">
            <v>Active</v>
          </cell>
          <cell r="U5191" t="str">
            <v>Masspay</v>
          </cell>
        </row>
        <row r="5192">
          <cell r="J5192" t="str">
            <v>SG-thongzala pte ltd-11/2023</v>
          </cell>
          <cell r="K5192">
            <v>45267</v>
          </cell>
          <cell r="L5192" t="str">
            <v>Monthly Billing</v>
          </cell>
          <cell r="M5192">
            <v>621.07000000000005</v>
          </cell>
          <cell r="N5192">
            <v>621.07000000000005</v>
          </cell>
          <cell r="O5192"/>
          <cell r="P5192" t="str">
            <v>Nov/2023</v>
          </cell>
          <cell r="Q5192">
            <v>621.07000000000005</v>
          </cell>
          <cell r="R5192">
            <v>785</v>
          </cell>
          <cell r="S5192">
            <v>0</v>
          </cell>
          <cell r="T5192" t="str">
            <v>Active</v>
          </cell>
          <cell r="U5192" t="str">
            <v>Masspay</v>
          </cell>
        </row>
        <row r="5193">
          <cell r="J5193" t="str">
            <v>SG-Thrymr-02/2022</v>
          </cell>
          <cell r="K5193">
            <v>44599</v>
          </cell>
          <cell r="L5193" t="str">
            <v>Monthly Billing</v>
          </cell>
          <cell r="M5193">
            <v>2.5</v>
          </cell>
          <cell r="N5193">
            <v>2.5</v>
          </cell>
          <cell r="O5193"/>
          <cell r="P5193" t="str">
            <v>Feb/2022</v>
          </cell>
          <cell r="Q5193">
            <v>2.5</v>
          </cell>
          <cell r="R5193">
            <v>1453</v>
          </cell>
          <cell r="S5193">
            <v>0</v>
          </cell>
          <cell r="T5193" t="str">
            <v>Active</v>
          </cell>
          <cell r="U5193" t="str">
            <v>Masspay</v>
          </cell>
        </row>
        <row r="5194">
          <cell r="J5194" t="str">
            <v>SG-Thrymr-03/2022</v>
          </cell>
          <cell r="K5194">
            <v>44627</v>
          </cell>
          <cell r="L5194" t="str">
            <v>Monthly Billing</v>
          </cell>
          <cell r="M5194">
            <v>27.5</v>
          </cell>
          <cell r="N5194">
            <v>27.5</v>
          </cell>
          <cell r="O5194"/>
          <cell r="P5194" t="str">
            <v>Mar/2022</v>
          </cell>
          <cell r="Q5194">
            <v>27.5</v>
          </cell>
          <cell r="R5194">
            <v>1425</v>
          </cell>
          <cell r="S5194">
            <v>0</v>
          </cell>
          <cell r="T5194" t="str">
            <v>Active</v>
          </cell>
          <cell r="U5194" t="str">
            <v>Masspay</v>
          </cell>
        </row>
        <row r="5195">
          <cell r="J5195" t="str">
            <v>SG-Thrymr-04/2022</v>
          </cell>
          <cell r="K5195">
            <v>44658</v>
          </cell>
          <cell r="L5195" t="str">
            <v>Monthly Billing</v>
          </cell>
          <cell r="M5195">
            <v>27.5</v>
          </cell>
          <cell r="N5195">
            <v>27.5</v>
          </cell>
          <cell r="O5195"/>
          <cell r="P5195" t="str">
            <v>Apr/2022</v>
          </cell>
          <cell r="Q5195">
            <v>27.5</v>
          </cell>
          <cell r="R5195">
            <v>1394</v>
          </cell>
          <cell r="S5195">
            <v>0</v>
          </cell>
          <cell r="T5195" t="str">
            <v>Active</v>
          </cell>
          <cell r="U5195" t="str">
            <v>Masspay</v>
          </cell>
        </row>
        <row r="5196">
          <cell r="J5196" t="str">
            <v>SG-Thrymr-05/2022</v>
          </cell>
          <cell r="K5196">
            <v>44688</v>
          </cell>
          <cell r="L5196" t="str">
            <v>Monthly Billing</v>
          </cell>
          <cell r="M5196">
            <v>104.72</v>
          </cell>
          <cell r="N5196">
            <v>104.72</v>
          </cell>
          <cell r="O5196"/>
          <cell r="P5196" t="str">
            <v>May/2022</v>
          </cell>
          <cell r="Q5196">
            <v>104.72</v>
          </cell>
          <cell r="R5196">
            <v>1364</v>
          </cell>
          <cell r="S5196">
            <v>0</v>
          </cell>
          <cell r="T5196" t="str">
            <v>Active</v>
          </cell>
          <cell r="U5196" t="str">
            <v>Masspay</v>
          </cell>
        </row>
        <row r="5197">
          <cell r="J5197" t="str">
            <v>SG-Thrymr-06/2022</v>
          </cell>
          <cell r="K5197">
            <v>44719</v>
          </cell>
          <cell r="L5197" t="str">
            <v>Monthly Billing</v>
          </cell>
          <cell r="M5197">
            <v>40.32</v>
          </cell>
          <cell r="N5197">
            <v>40.32</v>
          </cell>
          <cell r="O5197"/>
          <cell r="P5197" t="str">
            <v>Jun/2022</v>
          </cell>
          <cell r="Q5197">
            <v>40.32</v>
          </cell>
          <cell r="R5197">
            <v>1333</v>
          </cell>
          <cell r="S5197">
            <v>0</v>
          </cell>
          <cell r="T5197" t="str">
            <v>Active</v>
          </cell>
          <cell r="U5197" t="str">
            <v>Masspay</v>
          </cell>
        </row>
        <row r="5198">
          <cell r="J5198" t="str">
            <v>SG-Thrymr-07/2022</v>
          </cell>
          <cell r="K5198">
            <v>44749</v>
          </cell>
          <cell r="L5198" t="str">
            <v>Monthly Billing</v>
          </cell>
          <cell r="M5198">
            <v>60.48</v>
          </cell>
          <cell r="N5198">
            <v>60.48</v>
          </cell>
          <cell r="O5198"/>
          <cell r="P5198" t="str">
            <v>Jul/2022</v>
          </cell>
          <cell r="Q5198">
            <v>60.48</v>
          </cell>
          <cell r="R5198">
            <v>1303</v>
          </cell>
          <cell r="S5198">
            <v>0</v>
          </cell>
          <cell r="T5198" t="str">
            <v>Active</v>
          </cell>
          <cell r="U5198" t="str">
            <v>Masspay</v>
          </cell>
        </row>
        <row r="5199">
          <cell r="J5199" t="str">
            <v>SG-thrymr software-11/2022</v>
          </cell>
          <cell r="K5199">
            <v>44907</v>
          </cell>
          <cell r="L5199" t="str">
            <v>Monthly Billing</v>
          </cell>
          <cell r="M5199">
            <v>66.239999999999995</v>
          </cell>
          <cell r="N5199">
            <v>329.26</v>
          </cell>
          <cell r="O5199"/>
          <cell r="P5199" t="str">
            <v>Nov/2022</v>
          </cell>
          <cell r="Q5199">
            <v>66.239999999999995</v>
          </cell>
          <cell r="R5199">
            <v>1145</v>
          </cell>
          <cell r="S5199">
            <v>0</v>
          </cell>
          <cell r="T5199" t="str">
            <v>Active</v>
          </cell>
          <cell r="U5199" t="str">
            <v>Masspay</v>
          </cell>
        </row>
        <row r="5200">
          <cell r="J5200" t="str">
            <v>SG-thrymr software-12/2022</v>
          </cell>
          <cell r="K5200">
            <v>44937</v>
          </cell>
          <cell r="L5200" t="str">
            <v>Monthly Billing</v>
          </cell>
          <cell r="M5200">
            <v>77.760000000000005</v>
          </cell>
          <cell r="N5200">
            <v>340.78</v>
          </cell>
          <cell r="O5200"/>
          <cell r="P5200" t="str">
            <v>Dec/2022</v>
          </cell>
          <cell r="Q5200">
            <v>77.760000000000005</v>
          </cell>
          <cell r="R5200">
            <v>1115</v>
          </cell>
          <cell r="S5200">
            <v>0</v>
          </cell>
          <cell r="T5200" t="str">
            <v>Active</v>
          </cell>
          <cell r="U5200" t="str">
            <v>Masspay</v>
          </cell>
        </row>
        <row r="5201">
          <cell r="J5201" t="str">
            <v>SG-thrymr software-01/2023</v>
          </cell>
          <cell r="K5201">
            <v>44964</v>
          </cell>
          <cell r="L5201" t="str">
            <v>Monthly Billing</v>
          </cell>
          <cell r="M5201">
            <v>85.48</v>
          </cell>
          <cell r="N5201">
            <v>348.5</v>
          </cell>
          <cell r="O5201"/>
          <cell r="P5201" t="str">
            <v>Jan/2023</v>
          </cell>
          <cell r="Q5201">
            <v>85.48</v>
          </cell>
          <cell r="R5201">
            <v>1088</v>
          </cell>
          <cell r="S5201">
            <v>0</v>
          </cell>
          <cell r="T5201" t="str">
            <v>Active</v>
          </cell>
          <cell r="U5201" t="str">
            <v>Masspay</v>
          </cell>
        </row>
        <row r="5202">
          <cell r="J5202" t="str">
            <v>SG-thrymr software-02/2023</v>
          </cell>
          <cell r="K5202">
            <v>44992</v>
          </cell>
          <cell r="L5202" t="str">
            <v>Monthly Billing</v>
          </cell>
          <cell r="M5202">
            <v>105.64</v>
          </cell>
          <cell r="N5202">
            <v>105.64</v>
          </cell>
          <cell r="O5202"/>
          <cell r="P5202" t="str">
            <v>Feb/2023</v>
          </cell>
          <cell r="Q5202">
            <v>105.64</v>
          </cell>
          <cell r="R5202">
            <v>1060</v>
          </cell>
          <cell r="S5202">
            <v>0</v>
          </cell>
          <cell r="T5202" t="str">
            <v>Active</v>
          </cell>
          <cell r="U5202" t="str">
            <v>Masspay</v>
          </cell>
        </row>
        <row r="5203">
          <cell r="J5203" t="str">
            <v>SG-thrymr software-03/2023</v>
          </cell>
          <cell r="K5203">
            <v>45023</v>
          </cell>
          <cell r="L5203" t="str">
            <v>Monthly Billing</v>
          </cell>
          <cell r="M5203">
            <v>66.239999999999995</v>
          </cell>
          <cell r="N5203">
            <v>66.239999999999995</v>
          </cell>
          <cell r="O5203"/>
          <cell r="P5203" t="str">
            <v>Mar/2023</v>
          </cell>
          <cell r="Q5203">
            <v>66.239999999999995</v>
          </cell>
          <cell r="R5203">
            <v>1029</v>
          </cell>
          <cell r="S5203">
            <v>0</v>
          </cell>
          <cell r="T5203" t="str">
            <v>Active</v>
          </cell>
          <cell r="U5203" t="str">
            <v>Masspay</v>
          </cell>
        </row>
        <row r="5204">
          <cell r="J5204" t="str">
            <v>SG-thrymr software-04/2023</v>
          </cell>
          <cell r="K5204">
            <v>45054</v>
          </cell>
          <cell r="L5204" t="str">
            <v>Monthly Billing</v>
          </cell>
          <cell r="M5204">
            <v>147</v>
          </cell>
          <cell r="N5204">
            <v>147</v>
          </cell>
          <cell r="O5204"/>
          <cell r="P5204" t="str">
            <v>Apr/2023</v>
          </cell>
          <cell r="Q5204">
            <v>147</v>
          </cell>
          <cell r="R5204">
            <v>998</v>
          </cell>
          <cell r="S5204">
            <v>0</v>
          </cell>
          <cell r="T5204" t="str">
            <v>Active</v>
          </cell>
          <cell r="U5204" t="str">
            <v>Masspay</v>
          </cell>
        </row>
        <row r="5205">
          <cell r="J5205" t="str">
            <v>SG-thrymr software-05/2023</v>
          </cell>
          <cell r="K5205">
            <v>45084</v>
          </cell>
          <cell r="L5205" t="str">
            <v>Monthly Billing</v>
          </cell>
          <cell r="M5205">
            <v>105.56</v>
          </cell>
          <cell r="N5205">
            <v>105.56</v>
          </cell>
          <cell r="O5205"/>
          <cell r="P5205" t="str">
            <v>May/2023</v>
          </cell>
          <cell r="Q5205">
            <v>105.56</v>
          </cell>
          <cell r="R5205">
            <v>968</v>
          </cell>
          <cell r="S5205">
            <v>0</v>
          </cell>
          <cell r="T5205" t="str">
            <v>Active</v>
          </cell>
          <cell r="U5205" t="str">
            <v>Masspay</v>
          </cell>
        </row>
        <row r="5206">
          <cell r="J5206" t="str">
            <v>SG-thrymr software-06/2023</v>
          </cell>
          <cell r="K5206">
            <v>45114</v>
          </cell>
          <cell r="L5206" t="str">
            <v>Monthly Billing</v>
          </cell>
          <cell r="M5206">
            <v>123.02</v>
          </cell>
          <cell r="N5206">
            <v>123.02</v>
          </cell>
          <cell r="O5206"/>
          <cell r="P5206" t="str">
            <v>Jun/2023</v>
          </cell>
          <cell r="Q5206">
            <v>123.02</v>
          </cell>
          <cell r="R5206">
            <v>938</v>
          </cell>
          <cell r="S5206">
            <v>0</v>
          </cell>
          <cell r="T5206" t="str">
            <v>Active</v>
          </cell>
          <cell r="U5206" t="str">
            <v>Masspay</v>
          </cell>
        </row>
        <row r="5207">
          <cell r="J5207" t="str">
            <v>SG-thrymr software-07/2023</v>
          </cell>
          <cell r="K5207">
            <v>45145</v>
          </cell>
          <cell r="L5207" t="str">
            <v>Monthly Billing</v>
          </cell>
          <cell r="M5207">
            <v>221</v>
          </cell>
          <cell r="N5207">
            <v>221</v>
          </cell>
          <cell r="O5207"/>
          <cell r="P5207" t="str">
            <v>Jul/2023</v>
          </cell>
          <cell r="Q5207">
            <v>221</v>
          </cell>
          <cell r="R5207">
            <v>907</v>
          </cell>
          <cell r="S5207">
            <v>0</v>
          </cell>
          <cell r="T5207" t="str">
            <v>Active</v>
          </cell>
          <cell r="U5207" t="str">
            <v>Masspay</v>
          </cell>
        </row>
        <row r="5208">
          <cell r="J5208" t="str">
            <v>SG -thrymr software-CR-07/2023</v>
          </cell>
          <cell r="K5208"/>
          <cell r="L5208" t="str">
            <v>Credit Note</v>
          </cell>
          <cell r="M5208">
            <v>-125</v>
          </cell>
          <cell r="N5208">
            <v>-125</v>
          </cell>
          <cell r="O5208"/>
          <cell r="P5208" t="str">
            <v>Jul/2023</v>
          </cell>
          <cell r="Q5208">
            <v>-125</v>
          </cell>
          <cell r="R5208"/>
          <cell r="S5208">
            <v>0</v>
          </cell>
          <cell r="T5208" t="str">
            <v>Active</v>
          </cell>
          <cell r="U5208" t="str">
            <v>Masspay</v>
          </cell>
        </row>
        <row r="5209">
          <cell r="J5209" t="str">
            <v>SG -thrymr software-08/2023</v>
          </cell>
          <cell r="K5209">
            <v>45176</v>
          </cell>
          <cell r="L5209" t="str">
            <v>Monthly Billing</v>
          </cell>
          <cell r="M5209">
            <v>65.819999999999993</v>
          </cell>
          <cell r="N5209">
            <v>65.819999999999993</v>
          </cell>
          <cell r="O5209"/>
          <cell r="P5209" t="str">
            <v>Aug/2023</v>
          </cell>
          <cell r="Q5209">
            <v>65.819999999999993</v>
          </cell>
          <cell r="R5209">
            <v>876</v>
          </cell>
          <cell r="S5209">
            <v>0</v>
          </cell>
          <cell r="T5209" t="str">
            <v>Active</v>
          </cell>
          <cell r="U5209" t="str">
            <v>Masspay</v>
          </cell>
        </row>
        <row r="5210">
          <cell r="J5210" t="str">
            <v>SG-thrymr software-09/2023</v>
          </cell>
          <cell r="K5210">
            <v>45206</v>
          </cell>
          <cell r="L5210" t="str">
            <v>Monthly Billing</v>
          </cell>
          <cell r="M5210">
            <v>64.94</v>
          </cell>
          <cell r="N5210">
            <v>64.94</v>
          </cell>
          <cell r="O5210"/>
          <cell r="P5210" t="str">
            <v>Sep/2023</v>
          </cell>
          <cell r="Q5210">
            <v>64.94</v>
          </cell>
          <cell r="R5210">
            <v>846</v>
          </cell>
          <cell r="S5210">
            <v>0</v>
          </cell>
          <cell r="T5210" t="str">
            <v>Active</v>
          </cell>
          <cell r="U5210" t="str">
            <v>Masspay</v>
          </cell>
        </row>
        <row r="5211">
          <cell r="J5211" t="str">
            <v>SG-thrymr software-10/2023</v>
          </cell>
          <cell r="K5211">
            <v>45237</v>
          </cell>
          <cell r="L5211" t="str">
            <v>Monthly Billing</v>
          </cell>
          <cell r="M5211">
            <v>67.16</v>
          </cell>
          <cell r="N5211">
            <v>67.16</v>
          </cell>
          <cell r="O5211"/>
          <cell r="P5211" t="str">
            <v>Oct/2023</v>
          </cell>
          <cell r="Q5211">
            <v>67.16</v>
          </cell>
          <cell r="R5211">
            <v>815</v>
          </cell>
          <cell r="S5211">
            <v>0</v>
          </cell>
          <cell r="T5211" t="str">
            <v>Active</v>
          </cell>
          <cell r="U5211" t="str">
            <v>Masspay</v>
          </cell>
        </row>
        <row r="5212">
          <cell r="J5212" t="str">
            <v>SG-thrymr software-11/2023</v>
          </cell>
          <cell r="K5212">
            <v>45267</v>
          </cell>
          <cell r="L5212" t="str">
            <v>Monthly Billing</v>
          </cell>
          <cell r="M5212">
            <v>38.869999999999997</v>
          </cell>
          <cell r="N5212">
            <v>38.869999999999997</v>
          </cell>
          <cell r="O5212"/>
          <cell r="P5212" t="str">
            <v>Nov/2023</v>
          </cell>
          <cell r="Q5212">
            <v>38.869999999999997</v>
          </cell>
          <cell r="R5212">
            <v>785</v>
          </cell>
          <cell r="S5212">
            <v>0</v>
          </cell>
          <cell r="T5212" t="str">
            <v>Active</v>
          </cell>
          <cell r="U5212" t="str">
            <v>Masspay</v>
          </cell>
        </row>
        <row r="5213">
          <cell r="J5213" t="str">
            <v>SG-tiagn i inc. dba libertypay-11/2022</v>
          </cell>
          <cell r="K5213">
            <v>44907</v>
          </cell>
          <cell r="L5213" t="str">
            <v>Monthly Billing</v>
          </cell>
          <cell r="M5213">
            <v>608.5</v>
          </cell>
          <cell r="N5213">
            <v>608.5</v>
          </cell>
          <cell r="O5213"/>
          <cell r="P5213" t="str">
            <v>Nov/2022</v>
          </cell>
          <cell r="Q5213">
            <v>608.5</v>
          </cell>
          <cell r="R5213">
            <v>1145</v>
          </cell>
          <cell r="S5213">
            <v>0</v>
          </cell>
          <cell r="T5213" t="str">
            <v>Active</v>
          </cell>
          <cell r="U5213" t="str">
            <v>Masspay</v>
          </cell>
        </row>
        <row r="5214">
          <cell r="J5214" t="str">
            <v>SG-tiagn i inc. dba libertypay-12/2022</v>
          </cell>
          <cell r="K5214">
            <v>44933</v>
          </cell>
          <cell r="L5214" t="str">
            <v>Monthly Billing</v>
          </cell>
          <cell r="M5214">
            <v>136.5</v>
          </cell>
          <cell r="N5214">
            <v>136.5</v>
          </cell>
          <cell r="O5214"/>
          <cell r="P5214" t="str">
            <v>Dec/2022</v>
          </cell>
          <cell r="Q5214">
            <v>136.5</v>
          </cell>
          <cell r="R5214">
            <v>1119</v>
          </cell>
          <cell r="S5214">
            <v>0</v>
          </cell>
          <cell r="T5214" t="str">
            <v>Active</v>
          </cell>
          <cell r="U5214" t="str">
            <v>Masspay</v>
          </cell>
        </row>
        <row r="5215">
          <cell r="J5215" t="str">
            <v>SG-tiagn i inc. dba libertypay-01/2023</v>
          </cell>
          <cell r="K5215">
            <v>44964</v>
          </cell>
          <cell r="L5215" t="str">
            <v>Monthly Billing</v>
          </cell>
          <cell r="M5215">
            <v>32</v>
          </cell>
          <cell r="N5215">
            <v>32</v>
          </cell>
          <cell r="O5215"/>
          <cell r="P5215" t="str">
            <v>Jan/2023</v>
          </cell>
          <cell r="Q5215">
            <v>32</v>
          </cell>
          <cell r="R5215">
            <v>1088</v>
          </cell>
          <cell r="S5215">
            <v>0</v>
          </cell>
          <cell r="T5215" t="str">
            <v>Active</v>
          </cell>
          <cell r="U5215" t="str">
            <v>Masspay</v>
          </cell>
        </row>
        <row r="5216">
          <cell r="J5216" t="str">
            <v>SG-tiagn-02/2023</v>
          </cell>
          <cell r="K5216">
            <v>44992</v>
          </cell>
          <cell r="L5216" t="str">
            <v>Monthly Billing</v>
          </cell>
          <cell r="M5216">
            <v>30</v>
          </cell>
          <cell r="N5216">
            <v>30</v>
          </cell>
          <cell r="O5216"/>
          <cell r="P5216" t="str">
            <v>Feb/2023</v>
          </cell>
          <cell r="Q5216">
            <v>30</v>
          </cell>
          <cell r="R5216">
            <v>1060</v>
          </cell>
          <cell r="S5216">
            <v>0</v>
          </cell>
          <cell r="T5216" t="str">
            <v>Active</v>
          </cell>
          <cell r="U5216" t="str">
            <v>Masspay</v>
          </cell>
        </row>
        <row r="5217">
          <cell r="J5217" t="str">
            <v>SG-tiagn-03/2023</v>
          </cell>
          <cell r="K5217">
            <v>45023</v>
          </cell>
          <cell r="L5217" t="str">
            <v>Monthly Billing</v>
          </cell>
          <cell r="M5217">
            <v>19</v>
          </cell>
          <cell r="N5217">
            <v>19</v>
          </cell>
          <cell r="O5217"/>
          <cell r="P5217" t="str">
            <v>Mar/2023</v>
          </cell>
          <cell r="Q5217">
            <v>19</v>
          </cell>
          <cell r="R5217">
            <v>1029</v>
          </cell>
          <cell r="S5217">
            <v>0</v>
          </cell>
          <cell r="T5217" t="str">
            <v>Active</v>
          </cell>
          <cell r="U5217" t="str">
            <v>Masspay</v>
          </cell>
        </row>
        <row r="5218">
          <cell r="J5218" t="str">
            <v>SG-tiagn-11/2023</v>
          </cell>
          <cell r="K5218">
            <v>45267</v>
          </cell>
          <cell r="L5218" t="str">
            <v>Monthly Billing</v>
          </cell>
          <cell r="M5218">
            <v>85</v>
          </cell>
          <cell r="N5218">
            <v>85</v>
          </cell>
          <cell r="O5218"/>
          <cell r="P5218" t="str">
            <v>Nov/2023</v>
          </cell>
          <cell r="Q5218">
            <v>85</v>
          </cell>
          <cell r="R5218">
            <v>785</v>
          </cell>
          <cell r="S5218">
            <v>0</v>
          </cell>
          <cell r="T5218" t="str">
            <v>Active</v>
          </cell>
          <cell r="U5218" t="str">
            <v>Masspay</v>
          </cell>
        </row>
        <row r="5219">
          <cell r="J5219" t="str">
            <v>SG-tiagn-11/2024</v>
          </cell>
          <cell r="K5219">
            <v>45633</v>
          </cell>
          <cell r="L5219" t="str">
            <v>Monthly Billing</v>
          </cell>
          <cell r="M5219">
            <v>5</v>
          </cell>
          <cell r="N5219">
            <v>0</v>
          </cell>
          <cell r="O5219">
            <v>0</v>
          </cell>
          <cell r="P5219" t="str">
            <v>Nov/2024</v>
          </cell>
          <cell r="Q5219">
            <v>5</v>
          </cell>
          <cell r="R5219">
            <v>419</v>
          </cell>
          <cell r="S5219">
            <v>0</v>
          </cell>
          <cell r="T5219" t="str">
            <v>Active</v>
          </cell>
          <cell r="U5219" t="str">
            <v>Masspay</v>
          </cell>
        </row>
        <row r="5220">
          <cell r="J5220" t="str">
            <v>SG-tiagn-12/2024</v>
          </cell>
          <cell r="K5220">
            <v>45664</v>
          </cell>
          <cell r="L5220" t="str">
            <v>Monthly Billing</v>
          </cell>
          <cell r="M5220">
            <v>75</v>
          </cell>
          <cell r="N5220">
            <v>0</v>
          </cell>
          <cell r="O5220">
            <v>0</v>
          </cell>
          <cell r="P5220" t="str">
            <v>Dec-2024</v>
          </cell>
          <cell r="Q5220">
            <v>75</v>
          </cell>
          <cell r="R5220">
            <v>388</v>
          </cell>
          <cell r="S5220">
            <v>0</v>
          </cell>
          <cell r="T5220" t="str">
            <v>Active</v>
          </cell>
          <cell r="U5220" t="str">
            <v>Masspay</v>
          </cell>
        </row>
        <row r="5221">
          <cell r="J5221" t="str">
            <v>SG-CN-tiagn-11-2024</v>
          </cell>
          <cell r="K5221">
            <v>45769</v>
          </cell>
          <cell r="L5221" t="str">
            <v>Credit Note-Write Off</v>
          </cell>
          <cell r="M5221">
            <v>-5</v>
          </cell>
          <cell r="N5221">
            <v>0</v>
          </cell>
          <cell r="O5221">
            <v>0</v>
          </cell>
          <cell r="P5221" t="str">
            <v>Nov/2024</v>
          </cell>
          <cell r="Q5221">
            <v>-5</v>
          </cell>
          <cell r="R5221">
            <v>283</v>
          </cell>
          <cell r="S5221">
            <v>0</v>
          </cell>
          <cell r="T5221" t="str">
            <v>Active</v>
          </cell>
          <cell r="U5221" t="str">
            <v>Masspay</v>
          </cell>
        </row>
        <row r="5222">
          <cell r="J5222" t="str">
            <v>SG-CN-tiagn-12-2024</v>
          </cell>
          <cell r="K5222">
            <v>45769</v>
          </cell>
          <cell r="L5222" t="str">
            <v>Credit Note-Write Off</v>
          </cell>
          <cell r="M5222">
            <v>-75</v>
          </cell>
          <cell r="N5222">
            <v>0</v>
          </cell>
          <cell r="O5222">
            <v>0</v>
          </cell>
          <cell r="P5222" t="str">
            <v>Dec/2024</v>
          </cell>
          <cell r="Q5222">
            <v>-75</v>
          </cell>
          <cell r="R5222">
            <v>283</v>
          </cell>
          <cell r="S5222">
            <v>0</v>
          </cell>
          <cell r="T5222" t="str">
            <v>Active</v>
          </cell>
          <cell r="U5222" t="str">
            <v>Masspay</v>
          </cell>
        </row>
        <row r="5223">
          <cell r="J5223" t="str">
            <v>SG-AD-Toss Bank-01-2026</v>
          </cell>
          <cell r="K5223">
            <v>46043</v>
          </cell>
          <cell r="L5223" t="str">
            <v>Pay Out Service Integration Fee Invoice</v>
          </cell>
          <cell r="M5223">
            <v>3000</v>
          </cell>
          <cell r="N5223">
            <v>3000</v>
          </cell>
          <cell r="O5223">
            <v>0</v>
          </cell>
          <cell r="P5223" t="str">
            <v>Jan/2026</v>
          </cell>
          <cell r="Q5223">
            <v>3000</v>
          </cell>
          <cell r="R5223">
            <v>9</v>
          </cell>
          <cell r="S5223">
            <v>0</v>
          </cell>
          <cell r="T5223" t="str">
            <v>Active</v>
          </cell>
          <cell r="U5223" t="str">
            <v>Masspay</v>
          </cell>
        </row>
        <row r="5224">
          <cell r="J5224" t="str">
            <v>SG -transferclear pte ltd-03/2022</v>
          </cell>
          <cell r="K5224">
            <v>44627</v>
          </cell>
          <cell r="L5224" t="str">
            <v>Monthly Billing</v>
          </cell>
          <cell r="M5224">
            <v>194</v>
          </cell>
          <cell r="N5224">
            <v>194</v>
          </cell>
          <cell r="O5224"/>
          <cell r="P5224" t="str">
            <v>Mar/2022</v>
          </cell>
          <cell r="Q5224">
            <v>194</v>
          </cell>
          <cell r="R5224">
            <v>1425</v>
          </cell>
          <cell r="S5224">
            <v>0</v>
          </cell>
          <cell r="T5224" t="str">
            <v>Active</v>
          </cell>
          <cell r="U5224" t="str">
            <v>Masspay</v>
          </cell>
        </row>
        <row r="5225">
          <cell r="J5225" t="str">
            <v>SG -transferclear pte ltd-04/2022</v>
          </cell>
          <cell r="K5225">
            <v>44658</v>
          </cell>
          <cell r="L5225" t="str">
            <v>Monthly Billing</v>
          </cell>
          <cell r="M5225">
            <v>121</v>
          </cell>
          <cell r="N5225">
            <v>121</v>
          </cell>
          <cell r="O5225"/>
          <cell r="P5225" t="str">
            <v>Apr/2022</v>
          </cell>
          <cell r="Q5225">
            <v>121</v>
          </cell>
          <cell r="R5225">
            <v>1394</v>
          </cell>
          <cell r="S5225">
            <v>0</v>
          </cell>
          <cell r="T5225" t="str">
            <v>Active</v>
          </cell>
          <cell r="U5225" t="str">
            <v>Masspay</v>
          </cell>
        </row>
        <row r="5226">
          <cell r="J5226" t="str">
            <v>SG -transferclear pte ltd-05/2022</v>
          </cell>
          <cell r="K5226">
            <v>44688</v>
          </cell>
          <cell r="L5226" t="str">
            <v>Monthly Billing</v>
          </cell>
          <cell r="M5226">
            <v>45</v>
          </cell>
          <cell r="N5226">
            <v>45</v>
          </cell>
          <cell r="O5226"/>
          <cell r="P5226" t="str">
            <v>May/2022</v>
          </cell>
          <cell r="Q5226">
            <v>45</v>
          </cell>
          <cell r="R5226">
            <v>1364</v>
          </cell>
          <cell r="S5226">
            <v>0</v>
          </cell>
          <cell r="T5226" t="str">
            <v>Active</v>
          </cell>
          <cell r="U5226" t="str">
            <v>Masspay</v>
          </cell>
        </row>
        <row r="5227">
          <cell r="J5227" t="str">
            <v>SG -transferclear pte ltd-06/2022</v>
          </cell>
          <cell r="K5227">
            <v>44719</v>
          </cell>
          <cell r="L5227" t="str">
            <v>Monthly Billing</v>
          </cell>
          <cell r="M5227">
            <v>28</v>
          </cell>
          <cell r="N5227">
            <v>28</v>
          </cell>
          <cell r="O5227"/>
          <cell r="P5227" t="str">
            <v>Jun/2022</v>
          </cell>
          <cell r="Q5227">
            <v>28</v>
          </cell>
          <cell r="R5227">
            <v>1333</v>
          </cell>
          <cell r="S5227">
            <v>0</v>
          </cell>
          <cell r="T5227" t="str">
            <v>Active</v>
          </cell>
          <cell r="U5227" t="str">
            <v>Masspay</v>
          </cell>
        </row>
        <row r="5228">
          <cell r="J5228" t="str">
            <v>SG-Transferclear-08/2022</v>
          </cell>
          <cell r="K5228">
            <v>44780</v>
          </cell>
          <cell r="L5228" t="str">
            <v>Monthly Billing</v>
          </cell>
          <cell r="M5228">
            <v>5</v>
          </cell>
          <cell r="N5228">
            <v>5</v>
          </cell>
          <cell r="O5228"/>
          <cell r="P5228" t="str">
            <v>Aug/2022</v>
          </cell>
          <cell r="Q5228">
            <v>5</v>
          </cell>
          <cell r="R5228">
            <v>1272</v>
          </cell>
          <cell r="S5228">
            <v>0</v>
          </cell>
          <cell r="T5228" t="str">
            <v>Active</v>
          </cell>
          <cell r="U5228" t="str">
            <v>Masspay</v>
          </cell>
        </row>
        <row r="5229">
          <cell r="J5229" t="str">
            <v>SG-Transferclear-09/2022</v>
          </cell>
          <cell r="K5229">
            <v>44811</v>
          </cell>
          <cell r="L5229" t="str">
            <v>Monthly Billing</v>
          </cell>
          <cell r="M5229">
            <v>6</v>
          </cell>
          <cell r="N5229">
            <v>6</v>
          </cell>
          <cell r="O5229"/>
          <cell r="P5229" t="str">
            <v>Sep/2022</v>
          </cell>
          <cell r="Q5229">
            <v>6</v>
          </cell>
          <cell r="R5229">
            <v>1241</v>
          </cell>
          <cell r="S5229">
            <v>0</v>
          </cell>
          <cell r="T5229" t="str">
            <v>Active</v>
          </cell>
          <cell r="U5229" t="str">
            <v>Masspay</v>
          </cell>
        </row>
        <row r="5230">
          <cell r="J5230" t="str">
            <v>SG-Transferclear-10/2022</v>
          </cell>
          <cell r="K5230">
            <v>44841</v>
          </cell>
          <cell r="L5230" t="str">
            <v>Monthly Billing</v>
          </cell>
          <cell r="M5230">
            <v>91</v>
          </cell>
          <cell r="N5230">
            <v>91</v>
          </cell>
          <cell r="O5230"/>
          <cell r="P5230" t="str">
            <v>Oct/2022</v>
          </cell>
          <cell r="Q5230">
            <v>91</v>
          </cell>
          <cell r="R5230">
            <v>1211</v>
          </cell>
          <cell r="S5230">
            <v>0</v>
          </cell>
          <cell r="T5230" t="str">
            <v>Active</v>
          </cell>
          <cell r="U5230" t="str">
            <v>Masspay</v>
          </cell>
        </row>
        <row r="5231">
          <cell r="J5231" t="str">
            <v>SG-Transferclear-11/2022</v>
          </cell>
          <cell r="K5231">
            <v>44909</v>
          </cell>
          <cell r="L5231" t="str">
            <v>Monthly Billing</v>
          </cell>
          <cell r="M5231">
            <v>63</v>
          </cell>
          <cell r="N5231">
            <v>553</v>
          </cell>
          <cell r="O5231"/>
          <cell r="P5231" t="str">
            <v>Nov/2022</v>
          </cell>
          <cell r="Q5231">
            <v>63</v>
          </cell>
          <cell r="R5231">
            <v>1143</v>
          </cell>
          <cell r="S5231">
            <v>0</v>
          </cell>
          <cell r="T5231" t="str">
            <v>Active</v>
          </cell>
          <cell r="U5231" t="str">
            <v>Masspay</v>
          </cell>
        </row>
        <row r="5232">
          <cell r="J5232" t="str">
            <v>SG-transferclear pte ltd-12/2022</v>
          </cell>
          <cell r="K5232">
            <v>44943</v>
          </cell>
          <cell r="L5232" t="str">
            <v>Monthly Billing</v>
          </cell>
          <cell r="M5232">
            <v>8</v>
          </cell>
          <cell r="N5232">
            <v>561</v>
          </cell>
          <cell r="O5232"/>
          <cell r="P5232" t="str">
            <v>Dec/2022</v>
          </cell>
          <cell r="Q5232">
            <v>8</v>
          </cell>
          <cell r="R5232">
            <v>1109</v>
          </cell>
          <cell r="S5232">
            <v>0</v>
          </cell>
          <cell r="T5232" t="str">
            <v>Active</v>
          </cell>
          <cell r="U5232" t="str">
            <v>Masspay</v>
          </cell>
        </row>
        <row r="5233">
          <cell r="J5233" t="str">
            <v>SG-transferclear pte ltd-01/2023</v>
          </cell>
          <cell r="K5233">
            <v>44964</v>
          </cell>
          <cell r="L5233" t="str">
            <v>Monthly Billing</v>
          </cell>
          <cell r="M5233">
            <v>3</v>
          </cell>
          <cell r="N5233">
            <v>564</v>
          </cell>
          <cell r="O5233"/>
          <cell r="P5233" t="str">
            <v>Jan/2023</v>
          </cell>
          <cell r="Q5233">
            <v>3</v>
          </cell>
          <cell r="R5233">
            <v>1088</v>
          </cell>
          <cell r="S5233">
            <v>0</v>
          </cell>
          <cell r="T5233" t="str">
            <v>Active</v>
          </cell>
          <cell r="U5233" t="str">
            <v>Masspay</v>
          </cell>
        </row>
        <row r="5234">
          <cell r="J5234" t="str">
            <v>SG-transferclear-02/2023</v>
          </cell>
          <cell r="K5234">
            <v>44992</v>
          </cell>
          <cell r="L5234" t="str">
            <v>Monthly Billing</v>
          </cell>
          <cell r="M5234">
            <v>2</v>
          </cell>
          <cell r="N5234">
            <v>566</v>
          </cell>
          <cell r="O5234"/>
          <cell r="P5234" t="str">
            <v>Feb/2023</v>
          </cell>
          <cell r="Q5234">
            <v>2</v>
          </cell>
          <cell r="R5234">
            <v>1060</v>
          </cell>
          <cell r="S5234">
            <v>0</v>
          </cell>
          <cell r="T5234" t="str">
            <v>Active</v>
          </cell>
          <cell r="U5234" t="str">
            <v>Masspay</v>
          </cell>
        </row>
        <row r="5235">
          <cell r="J5235" t="str">
            <v>SG-transferclear-03/2023</v>
          </cell>
          <cell r="K5235">
            <v>45023</v>
          </cell>
          <cell r="L5235" t="str">
            <v>Monthly Billing</v>
          </cell>
          <cell r="M5235">
            <v>27</v>
          </cell>
          <cell r="N5235">
            <v>37</v>
          </cell>
          <cell r="O5235"/>
          <cell r="P5235" t="str">
            <v>Mar/2023</v>
          </cell>
          <cell r="Q5235">
            <v>27</v>
          </cell>
          <cell r="R5235">
            <v>1029</v>
          </cell>
          <cell r="S5235">
            <v>0</v>
          </cell>
          <cell r="T5235" t="str">
            <v>Active</v>
          </cell>
          <cell r="U5235" t="str">
            <v>Masspay</v>
          </cell>
        </row>
        <row r="5236">
          <cell r="J5236" t="str">
            <v>SG-Transfergo-11/2022</v>
          </cell>
          <cell r="K5236">
            <v>44907</v>
          </cell>
          <cell r="L5236" t="str">
            <v>Monthly Billing</v>
          </cell>
          <cell r="M5236">
            <v>2500</v>
          </cell>
          <cell r="N5236">
            <v>2500</v>
          </cell>
          <cell r="O5236"/>
          <cell r="P5236" t="str">
            <v>Nov/2022</v>
          </cell>
          <cell r="Q5236">
            <v>2500</v>
          </cell>
          <cell r="R5236">
            <v>1145</v>
          </cell>
          <cell r="S5236">
            <v>0</v>
          </cell>
          <cell r="T5236" t="str">
            <v>Active</v>
          </cell>
          <cell r="U5236" t="str">
            <v>Masspay</v>
          </cell>
        </row>
        <row r="5237">
          <cell r="J5237" t="str">
            <v>SG-Transfergo-12/2022</v>
          </cell>
          <cell r="K5237">
            <v>44933</v>
          </cell>
          <cell r="L5237" t="str">
            <v>Monthly Billing</v>
          </cell>
          <cell r="M5237">
            <v>2500</v>
          </cell>
          <cell r="N5237">
            <v>2500</v>
          </cell>
          <cell r="O5237"/>
          <cell r="P5237" t="str">
            <v>Dec/2022</v>
          </cell>
          <cell r="Q5237">
            <v>2500</v>
          </cell>
          <cell r="R5237">
            <v>1119</v>
          </cell>
          <cell r="S5237">
            <v>0</v>
          </cell>
          <cell r="T5237" t="str">
            <v>Active</v>
          </cell>
          <cell r="U5237" t="str">
            <v>Masspay</v>
          </cell>
        </row>
        <row r="5238">
          <cell r="J5238" t="str">
            <v>SG-Transfergo-02/2023</v>
          </cell>
          <cell r="K5238">
            <v>45009</v>
          </cell>
          <cell r="L5238" t="str">
            <v>Monthly Billing</v>
          </cell>
          <cell r="M5238">
            <v>2500</v>
          </cell>
          <cell r="N5238">
            <v>2500</v>
          </cell>
          <cell r="O5238"/>
          <cell r="P5238" t="str">
            <v>Feb/2023</v>
          </cell>
          <cell r="Q5238">
            <v>2500</v>
          </cell>
          <cell r="R5238">
            <v>1043</v>
          </cell>
          <cell r="S5238">
            <v>0</v>
          </cell>
          <cell r="T5238" t="str">
            <v>Active</v>
          </cell>
          <cell r="U5238" t="str">
            <v>Masspay</v>
          </cell>
        </row>
        <row r="5239">
          <cell r="J5239" t="str">
            <v>SG-Transfergo-01/2023</v>
          </cell>
          <cell r="K5239">
            <v>45010</v>
          </cell>
          <cell r="L5239" t="str">
            <v>Monthly Billing</v>
          </cell>
          <cell r="M5239">
            <v>2500</v>
          </cell>
          <cell r="N5239">
            <v>2500</v>
          </cell>
          <cell r="O5239"/>
          <cell r="P5239" t="str">
            <v>Jan/2023</v>
          </cell>
          <cell r="Q5239">
            <v>2500</v>
          </cell>
          <cell r="R5239">
            <v>1042</v>
          </cell>
          <cell r="S5239">
            <v>0</v>
          </cell>
          <cell r="T5239" t="str">
            <v>Active</v>
          </cell>
          <cell r="U5239" t="str">
            <v>Masspay</v>
          </cell>
        </row>
        <row r="5240">
          <cell r="J5240" t="str">
            <v>SG-Transfergo-CR-01/2023</v>
          </cell>
          <cell r="K5240"/>
          <cell r="L5240" t="str">
            <v>Monthly Billing</v>
          </cell>
          <cell r="M5240">
            <v>-2500</v>
          </cell>
          <cell r="N5240">
            <v>-2500</v>
          </cell>
          <cell r="O5240"/>
          <cell r="P5240" t="str">
            <v>Jan/2023</v>
          </cell>
          <cell r="Q5240">
            <v>-2500</v>
          </cell>
          <cell r="R5240"/>
          <cell r="S5240">
            <v>0</v>
          </cell>
          <cell r="T5240" t="str">
            <v>Active</v>
          </cell>
          <cell r="U5240" t="str">
            <v>Masspay</v>
          </cell>
        </row>
        <row r="5241">
          <cell r="J5241" t="str">
            <v>SG-Transfergo-CR-02/2023</v>
          </cell>
          <cell r="K5241"/>
          <cell r="L5241" t="str">
            <v>Monthly Billing</v>
          </cell>
          <cell r="M5241">
            <v>-2500</v>
          </cell>
          <cell r="N5241">
            <v>-2500</v>
          </cell>
          <cell r="O5241"/>
          <cell r="P5241" t="str">
            <v>Feb/2023</v>
          </cell>
          <cell r="Q5241">
            <v>-2500</v>
          </cell>
          <cell r="R5241"/>
          <cell r="S5241">
            <v>0</v>
          </cell>
          <cell r="T5241" t="str">
            <v>Active</v>
          </cell>
          <cell r="U5241" t="str">
            <v>Masspay</v>
          </cell>
        </row>
        <row r="5242">
          <cell r="J5242" t="str">
            <v>SG-Transfergo-03/2023</v>
          </cell>
          <cell r="K5242">
            <v>45023</v>
          </cell>
          <cell r="L5242" t="str">
            <v>Monthly Billing</v>
          </cell>
          <cell r="M5242">
            <v>2500</v>
          </cell>
          <cell r="N5242">
            <v>2500</v>
          </cell>
          <cell r="O5242"/>
          <cell r="P5242" t="str">
            <v>Mar/2023</v>
          </cell>
          <cell r="Q5242">
            <v>2500</v>
          </cell>
          <cell r="R5242">
            <v>1029</v>
          </cell>
          <cell r="S5242">
            <v>0</v>
          </cell>
          <cell r="T5242" t="str">
            <v>Active</v>
          </cell>
          <cell r="U5242" t="str">
            <v>Masspay</v>
          </cell>
        </row>
        <row r="5243">
          <cell r="J5243" t="str">
            <v>SG-Transfergo-04/2023</v>
          </cell>
          <cell r="K5243">
            <v>45054</v>
          </cell>
          <cell r="L5243" t="str">
            <v>Monthly Billing</v>
          </cell>
          <cell r="M5243">
            <v>2500</v>
          </cell>
          <cell r="N5243">
            <v>2500</v>
          </cell>
          <cell r="O5243"/>
          <cell r="P5243" t="str">
            <v>Apr/2023</v>
          </cell>
          <cell r="Q5243">
            <v>2500</v>
          </cell>
          <cell r="R5243">
            <v>998</v>
          </cell>
          <cell r="S5243">
            <v>0</v>
          </cell>
          <cell r="T5243" t="str">
            <v>Active</v>
          </cell>
          <cell r="U5243" t="str">
            <v>Masspay</v>
          </cell>
        </row>
        <row r="5244">
          <cell r="J5244" t="str">
            <v>SG-Transfergo-05/2023</v>
          </cell>
          <cell r="K5244">
            <v>45084</v>
          </cell>
          <cell r="L5244" t="str">
            <v>Monthly Billing</v>
          </cell>
          <cell r="M5244">
            <v>2500</v>
          </cell>
          <cell r="N5244">
            <v>2500</v>
          </cell>
          <cell r="O5244"/>
          <cell r="P5244" t="str">
            <v>May/2023</v>
          </cell>
          <cell r="Q5244">
            <v>2500</v>
          </cell>
          <cell r="R5244">
            <v>968</v>
          </cell>
          <cell r="S5244">
            <v>0</v>
          </cell>
          <cell r="T5244" t="str">
            <v>Active</v>
          </cell>
          <cell r="U5244" t="str">
            <v>Masspay</v>
          </cell>
        </row>
        <row r="5245">
          <cell r="J5245" t="str">
            <v>SG-Transfergo-06/2023</v>
          </cell>
          <cell r="K5245">
            <v>45114</v>
          </cell>
          <cell r="L5245" t="str">
            <v>Monthly Billing</v>
          </cell>
          <cell r="M5245">
            <v>2500</v>
          </cell>
          <cell r="N5245">
            <v>2500</v>
          </cell>
          <cell r="O5245"/>
          <cell r="P5245" t="str">
            <v>Jun/2023</v>
          </cell>
          <cell r="Q5245">
            <v>2500</v>
          </cell>
          <cell r="R5245">
            <v>938</v>
          </cell>
          <cell r="S5245">
            <v>0</v>
          </cell>
          <cell r="T5245" t="str">
            <v>Active</v>
          </cell>
          <cell r="U5245" t="str">
            <v>Masspay</v>
          </cell>
        </row>
        <row r="5246">
          <cell r="J5246" t="str">
            <v>SG-Transfergo-07/2023</v>
          </cell>
          <cell r="K5246">
            <v>45145</v>
          </cell>
          <cell r="L5246" t="str">
            <v>Monthly Billing</v>
          </cell>
          <cell r="M5246">
            <v>2550.5</v>
          </cell>
          <cell r="N5246">
            <v>2550.5</v>
          </cell>
          <cell r="O5246"/>
          <cell r="P5246" t="str">
            <v>Jul/2023</v>
          </cell>
          <cell r="Q5246">
            <v>2550.5</v>
          </cell>
          <cell r="R5246">
            <v>907</v>
          </cell>
          <cell r="S5246">
            <v>0</v>
          </cell>
          <cell r="T5246" t="str">
            <v>Active</v>
          </cell>
          <cell r="U5246" t="str">
            <v>Masspay</v>
          </cell>
        </row>
        <row r="5247">
          <cell r="J5247" t="str">
            <v>SG -Transfergo-08/2023</v>
          </cell>
          <cell r="K5247">
            <v>45176</v>
          </cell>
          <cell r="L5247" t="str">
            <v>Monthly Billing</v>
          </cell>
          <cell r="M5247">
            <v>2500</v>
          </cell>
          <cell r="N5247">
            <v>2500</v>
          </cell>
          <cell r="O5247"/>
          <cell r="P5247" t="str">
            <v>Aug/2023</v>
          </cell>
          <cell r="Q5247">
            <v>2500</v>
          </cell>
          <cell r="R5247">
            <v>876</v>
          </cell>
          <cell r="S5247">
            <v>0</v>
          </cell>
          <cell r="T5247" t="str">
            <v>Active</v>
          </cell>
          <cell r="U5247" t="str">
            <v>Masspay</v>
          </cell>
        </row>
        <row r="5248">
          <cell r="J5248" t="str">
            <v>SG-Transfergo-09/2023</v>
          </cell>
          <cell r="K5248">
            <v>45206</v>
          </cell>
          <cell r="L5248" t="str">
            <v>Monthly Billing</v>
          </cell>
          <cell r="M5248">
            <v>2500</v>
          </cell>
          <cell r="N5248">
            <v>2500</v>
          </cell>
          <cell r="O5248"/>
          <cell r="P5248" t="str">
            <v>Sep/2023</v>
          </cell>
          <cell r="Q5248">
            <v>2500</v>
          </cell>
          <cell r="R5248">
            <v>846</v>
          </cell>
          <cell r="S5248">
            <v>0</v>
          </cell>
          <cell r="T5248" t="str">
            <v>Active</v>
          </cell>
          <cell r="U5248" t="str">
            <v>Masspay</v>
          </cell>
        </row>
        <row r="5249">
          <cell r="J5249" t="str">
            <v>SG-Transfergo-10/2023</v>
          </cell>
          <cell r="K5249">
            <v>45237</v>
          </cell>
          <cell r="L5249" t="str">
            <v>Monthly Billing</v>
          </cell>
          <cell r="M5249">
            <v>2500</v>
          </cell>
          <cell r="N5249">
            <v>2500</v>
          </cell>
          <cell r="O5249"/>
          <cell r="P5249" t="str">
            <v>Oct/2023</v>
          </cell>
          <cell r="Q5249">
            <v>2500</v>
          </cell>
          <cell r="R5249">
            <v>815</v>
          </cell>
          <cell r="S5249">
            <v>0</v>
          </cell>
          <cell r="T5249" t="str">
            <v>Active</v>
          </cell>
          <cell r="U5249" t="str">
            <v>Masspay</v>
          </cell>
        </row>
        <row r="5250">
          <cell r="J5250" t="str">
            <v>SG-Transfergo-11/2023</v>
          </cell>
          <cell r="K5250">
            <v>45267</v>
          </cell>
          <cell r="L5250" t="str">
            <v>Monthly Billing</v>
          </cell>
          <cell r="M5250">
            <v>2500</v>
          </cell>
          <cell r="N5250">
            <v>2500</v>
          </cell>
          <cell r="O5250"/>
          <cell r="P5250" t="str">
            <v>Nov/2023</v>
          </cell>
          <cell r="Q5250">
            <v>2500</v>
          </cell>
          <cell r="R5250">
            <v>785</v>
          </cell>
          <cell r="S5250">
            <v>0</v>
          </cell>
          <cell r="T5250" t="str">
            <v>Active</v>
          </cell>
          <cell r="U5250" t="str">
            <v>Masspay</v>
          </cell>
        </row>
        <row r="5251">
          <cell r="J5251" t="str">
            <v>SG-Transfergo-12/2023</v>
          </cell>
          <cell r="K5251">
            <v>45299</v>
          </cell>
          <cell r="L5251" t="str">
            <v>Monthly Billing</v>
          </cell>
          <cell r="M5251">
            <v>2500</v>
          </cell>
          <cell r="N5251">
            <v>2500</v>
          </cell>
          <cell r="O5251"/>
          <cell r="P5251" t="str">
            <v>Dec/2023</v>
          </cell>
          <cell r="Q5251">
            <v>2500</v>
          </cell>
          <cell r="R5251">
            <v>753</v>
          </cell>
          <cell r="S5251">
            <v>0</v>
          </cell>
          <cell r="T5251" t="str">
            <v>Active</v>
          </cell>
          <cell r="U5251" t="str">
            <v>Masspay</v>
          </cell>
        </row>
        <row r="5252">
          <cell r="J5252" t="str">
            <v>SG-Transfergo-01/2024</v>
          </cell>
          <cell r="K5252">
            <v>45329</v>
          </cell>
          <cell r="L5252" t="str">
            <v>Monthly Billing</v>
          </cell>
          <cell r="M5252">
            <v>2500</v>
          </cell>
          <cell r="N5252">
            <v>2500</v>
          </cell>
          <cell r="O5252"/>
          <cell r="P5252" t="str">
            <v>Jan/2024</v>
          </cell>
          <cell r="Q5252">
            <v>2500</v>
          </cell>
          <cell r="R5252">
            <v>723</v>
          </cell>
          <cell r="S5252">
            <v>0</v>
          </cell>
          <cell r="T5252" t="str">
            <v>Active</v>
          </cell>
          <cell r="U5252" t="str">
            <v>Masspay</v>
          </cell>
        </row>
        <row r="5253">
          <cell r="J5253" t="str">
            <v>SG-Transfergo-02/2024</v>
          </cell>
          <cell r="K5253">
            <v>45358</v>
          </cell>
          <cell r="L5253" t="str">
            <v>Monthly Billing</v>
          </cell>
          <cell r="M5253">
            <v>2500</v>
          </cell>
          <cell r="N5253">
            <v>2500</v>
          </cell>
          <cell r="O5253"/>
          <cell r="P5253" t="str">
            <v>Feb/2024</v>
          </cell>
          <cell r="Q5253">
            <v>2500</v>
          </cell>
          <cell r="R5253">
            <v>694</v>
          </cell>
          <cell r="S5253">
            <v>0</v>
          </cell>
          <cell r="T5253" t="str">
            <v>Active</v>
          </cell>
          <cell r="U5253" t="str">
            <v>Masspay</v>
          </cell>
        </row>
        <row r="5254">
          <cell r="J5254" t="str">
            <v>SG-Transfergo-03/2024</v>
          </cell>
          <cell r="K5254">
            <v>45390</v>
          </cell>
          <cell r="L5254" t="str">
            <v>Monthly Billing</v>
          </cell>
          <cell r="M5254">
            <v>2500</v>
          </cell>
          <cell r="N5254">
            <v>2500</v>
          </cell>
          <cell r="O5254"/>
          <cell r="P5254" t="str">
            <v>Mar/2024</v>
          </cell>
          <cell r="Q5254">
            <v>2500</v>
          </cell>
          <cell r="R5254">
            <v>662</v>
          </cell>
          <cell r="S5254">
            <v>0</v>
          </cell>
          <cell r="T5254" t="str">
            <v>Active</v>
          </cell>
          <cell r="U5254" t="str">
            <v>Masspay</v>
          </cell>
        </row>
        <row r="5255">
          <cell r="J5255" t="str">
            <v>SG-Transfergo-04/2024</v>
          </cell>
          <cell r="K5255">
            <v>45419</v>
          </cell>
          <cell r="L5255" t="str">
            <v>Monthly Billing</v>
          </cell>
          <cell r="M5255">
            <v>2500</v>
          </cell>
          <cell r="N5255">
            <v>2500</v>
          </cell>
          <cell r="O5255"/>
          <cell r="P5255" t="str">
            <v>Apr/2024</v>
          </cell>
          <cell r="Q5255">
            <v>2500</v>
          </cell>
          <cell r="R5255">
            <v>633</v>
          </cell>
          <cell r="S5255">
            <v>0</v>
          </cell>
          <cell r="T5255" t="str">
            <v>Active</v>
          </cell>
          <cell r="U5255" t="str">
            <v>Masspay</v>
          </cell>
        </row>
        <row r="5256">
          <cell r="J5256" t="str">
            <v>SG-Transfergo-05/2024</v>
          </cell>
          <cell r="K5256">
            <v>45450</v>
          </cell>
          <cell r="L5256" t="str">
            <v>Monthly Billing</v>
          </cell>
          <cell r="M5256">
            <v>2500</v>
          </cell>
          <cell r="N5256">
            <v>2500</v>
          </cell>
          <cell r="O5256"/>
          <cell r="P5256" t="str">
            <v>May/2024</v>
          </cell>
          <cell r="Q5256">
            <v>2500</v>
          </cell>
          <cell r="R5256">
            <v>602</v>
          </cell>
          <cell r="S5256">
            <v>0</v>
          </cell>
          <cell r="T5256" t="str">
            <v>Active</v>
          </cell>
          <cell r="U5256" t="str">
            <v>Masspay</v>
          </cell>
        </row>
        <row r="5257">
          <cell r="J5257" t="str">
            <v>SG-Transfergo-06/2024</v>
          </cell>
          <cell r="K5257">
            <v>45481</v>
          </cell>
          <cell r="L5257" t="str">
            <v>Monthly Billing</v>
          </cell>
          <cell r="M5257">
            <v>2500</v>
          </cell>
          <cell r="N5257">
            <v>2500</v>
          </cell>
          <cell r="O5257"/>
          <cell r="P5257" t="str">
            <v>Jun/2024</v>
          </cell>
          <cell r="Q5257">
            <v>2500</v>
          </cell>
          <cell r="R5257">
            <v>571</v>
          </cell>
          <cell r="S5257">
            <v>0</v>
          </cell>
          <cell r="T5257" t="str">
            <v>Active</v>
          </cell>
          <cell r="U5257" t="str">
            <v>Masspay</v>
          </cell>
        </row>
        <row r="5258">
          <cell r="J5258" t="str">
            <v>SG-Transfergo-07/2024</v>
          </cell>
          <cell r="K5258">
            <v>45511</v>
          </cell>
          <cell r="L5258" t="str">
            <v>Monthly Billing</v>
          </cell>
          <cell r="M5258">
            <v>2500</v>
          </cell>
          <cell r="N5258">
            <v>2500</v>
          </cell>
          <cell r="O5258"/>
          <cell r="P5258" t="str">
            <v>Jul/2024</v>
          </cell>
          <cell r="Q5258">
            <v>2500</v>
          </cell>
          <cell r="R5258">
            <v>541</v>
          </cell>
          <cell r="S5258">
            <v>0</v>
          </cell>
          <cell r="T5258" t="str">
            <v>Active</v>
          </cell>
          <cell r="U5258" t="str">
            <v>Masspay</v>
          </cell>
        </row>
        <row r="5259">
          <cell r="J5259" t="str">
            <v>SG-Transfergo-08/2024</v>
          </cell>
          <cell r="K5259">
            <v>45542</v>
          </cell>
          <cell r="L5259" t="str">
            <v>Monthly Billing</v>
          </cell>
          <cell r="M5259">
            <v>2500</v>
          </cell>
          <cell r="N5259">
            <v>2500</v>
          </cell>
          <cell r="O5259"/>
          <cell r="P5259" t="str">
            <v>Aug/2024</v>
          </cell>
          <cell r="Q5259">
            <v>2500</v>
          </cell>
          <cell r="R5259">
            <v>510</v>
          </cell>
          <cell r="S5259">
            <v>0</v>
          </cell>
          <cell r="T5259" t="str">
            <v>Active</v>
          </cell>
          <cell r="U5259" t="str">
            <v>Masspay</v>
          </cell>
        </row>
        <row r="5260">
          <cell r="J5260" t="str">
            <v>SG-Transfergo-09/2024</v>
          </cell>
          <cell r="K5260">
            <v>45572</v>
          </cell>
          <cell r="L5260" t="str">
            <v>Monthly Billing</v>
          </cell>
          <cell r="M5260">
            <v>2500</v>
          </cell>
          <cell r="N5260">
            <v>2500</v>
          </cell>
          <cell r="O5260"/>
          <cell r="P5260" t="str">
            <v>Sep/2024</v>
          </cell>
          <cell r="Q5260">
            <v>2500</v>
          </cell>
          <cell r="R5260">
            <v>480</v>
          </cell>
          <cell r="S5260">
            <v>0</v>
          </cell>
          <cell r="T5260" t="str">
            <v>Active</v>
          </cell>
          <cell r="U5260" t="str">
            <v>Masspay</v>
          </cell>
        </row>
        <row r="5261">
          <cell r="J5261" t="str">
            <v>SG-Transfergo-10/2024</v>
          </cell>
          <cell r="K5261">
            <v>45603</v>
          </cell>
          <cell r="L5261" t="str">
            <v>Monthly Billing</v>
          </cell>
          <cell r="M5261">
            <v>2500</v>
          </cell>
          <cell r="N5261">
            <v>2500</v>
          </cell>
          <cell r="O5261"/>
          <cell r="P5261" t="str">
            <v>Oct/2024</v>
          </cell>
          <cell r="Q5261">
            <v>2500</v>
          </cell>
          <cell r="R5261">
            <v>449</v>
          </cell>
          <cell r="S5261">
            <v>0</v>
          </cell>
          <cell r="T5261" t="str">
            <v>Active</v>
          </cell>
          <cell r="U5261" t="str">
            <v>Masspay</v>
          </cell>
        </row>
        <row r="5262">
          <cell r="J5262" t="str">
            <v>SG-Transfergo-11/2024</v>
          </cell>
          <cell r="K5262">
            <v>45633</v>
          </cell>
          <cell r="L5262" t="str">
            <v>Monthly Billing</v>
          </cell>
          <cell r="M5262">
            <v>2500</v>
          </cell>
          <cell r="N5262">
            <v>2500</v>
          </cell>
          <cell r="O5262"/>
          <cell r="P5262" t="str">
            <v>Nov/2024</v>
          </cell>
          <cell r="Q5262">
            <v>0</v>
          </cell>
          <cell r="R5262">
            <v>419</v>
          </cell>
          <cell r="S5262">
            <v>0</v>
          </cell>
          <cell r="T5262" t="str">
            <v>Active</v>
          </cell>
          <cell r="U5262" t="str">
            <v>Masspay</v>
          </cell>
        </row>
        <row r="5263">
          <cell r="J5263" t="str">
            <v>SG-Transfergo-12/2024</v>
          </cell>
          <cell r="K5263">
            <v>45664</v>
          </cell>
          <cell r="L5263" t="str">
            <v>Monthly Billing</v>
          </cell>
          <cell r="M5263">
            <v>2500</v>
          </cell>
          <cell r="N5263">
            <v>2500</v>
          </cell>
          <cell r="O5263">
            <v>0</v>
          </cell>
          <cell r="P5263" t="str">
            <v>Dec-2024</v>
          </cell>
          <cell r="Q5263">
            <v>2500</v>
          </cell>
          <cell r="R5263">
            <v>388</v>
          </cell>
          <cell r="S5263">
            <v>0</v>
          </cell>
          <cell r="T5263" t="str">
            <v>Active</v>
          </cell>
          <cell r="U5263" t="str">
            <v>Masspay</v>
          </cell>
        </row>
        <row r="5264">
          <cell r="J5264" t="str">
            <v>SG-Transfergo-01/2025</v>
          </cell>
          <cell r="K5264">
            <v>45695</v>
          </cell>
          <cell r="L5264" t="str">
            <v>Monthly Billing</v>
          </cell>
          <cell r="M5264">
            <v>2500</v>
          </cell>
          <cell r="N5264">
            <v>2500</v>
          </cell>
          <cell r="O5264"/>
          <cell r="P5264" t="str">
            <v>Jan/2025</v>
          </cell>
          <cell r="Q5264">
            <v>2500</v>
          </cell>
          <cell r="R5264">
            <v>357</v>
          </cell>
          <cell r="S5264">
            <v>0</v>
          </cell>
          <cell r="T5264" t="str">
            <v>Active</v>
          </cell>
          <cell r="U5264" t="str">
            <v>Masspay</v>
          </cell>
        </row>
        <row r="5265">
          <cell r="J5265" t="str">
            <v>SG-Transfergo-02/2025</v>
          </cell>
          <cell r="K5265">
            <v>45723</v>
          </cell>
          <cell r="L5265" t="str">
            <v>Monthly Billing</v>
          </cell>
          <cell r="M5265">
            <v>2500</v>
          </cell>
          <cell r="N5265">
            <v>2500</v>
          </cell>
          <cell r="O5265"/>
          <cell r="P5265" t="str">
            <v>Feb/2025</v>
          </cell>
          <cell r="Q5265">
            <v>2500</v>
          </cell>
          <cell r="R5265">
            <v>329</v>
          </cell>
          <cell r="S5265">
            <v>0</v>
          </cell>
          <cell r="T5265" t="str">
            <v>Active</v>
          </cell>
          <cell r="U5265" t="str">
            <v>Masspay</v>
          </cell>
        </row>
        <row r="5266">
          <cell r="J5266" t="str">
            <v>SG-Transfergo-03/2025</v>
          </cell>
          <cell r="K5266">
            <v>45754</v>
          </cell>
          <cell r="L5266" t="str">
            <v>Monthly Billing</v>
          </cell>
          <cell r="M5266">
            <v>2500</v>
          </cell>
          <cell r="N5266">
            <v>2500</v>
          </cell>
          <cell r="O5266"/>
          <cell r="P5266" t="str">
            <v>Mar/2025</v>
          </cell>
          <cell r="Q5266">
            <v>2500</v>
          </cell>
          <cell r="R5266">
            <v>298</v>
          </cell>
          <cell r="S5266">
            <v>0</v>
          </cell>
          <cell r="T5266" t="str">
            <v>Active</v>
          </cell>
          <cell r="U5266" t="str">
            <v>Masspay</v>
          </cell>
        </row>
        <row r="5267">
          <cell r="J5267" t="str">
            <v>SG-Transfergo-04/2025</v>
          </cell>
          <cell r="K5267">
            <v>45784</v>
          </cell>
          <cell r="L5267" t="str">
            <v>Monthly Billing</v>
          </cell>
          <cell r="M5267">
            <v>2500</v>
          </cell>
          <cell r="N5267">
            <v>0</v>
          </cell>
          <cell r="O5267">
            <v>0</v>
          </cell>
          <cell r="P5267" t="str">
            <v>Apr/2025</v>
          </cell>
          <cell r="Q5267">
            <v>2500</v>
          </cell>
          <cell r="R5267">
            <v>268</v>
          </cell>
          <cell r="S5267">
            <v>0</v>
          </cell>
          <cell r="T5267" t="str">
            <v>Active</v>
          </cell>
          <cell r="U5267" t="str">
            <v>Masspay</v>
          </cell>
        </row>
        <row r="5268">
          <cell r="J5268" t="str">
            <v>SG-Transfergo-05/2025</v>
          </cell>
          <cell r="K5268">
            <v>45815</v>
          </cell>
          <cell r="L5268" t="str">
            <v>Monthly Billing</v>
          </cell>
          <cell r="M5268">
            <v>2500</v>
          </cell>
          <cell r="N5268">
            <v>2500</v>
          </cell>
          <cell r="O5268"/>
          <cell r="P5268" t="str">
            <v>May/2025</v>
          </cell>
          <cell r="Q5268">
            <v>2500</v>
          </cell>
          <cell r="R5268">
            <v>237</v>
          </cell>
          <cell r="S5268">
            <v>0</v>
          </cell>
          <cell r="T5268" t="str">
            <v>Active</v>
          </cell>
          <cell r="U5268" t="str">
            <v>Masspay</v>
          </cell>
        </row>
        <row r="5269">
          <cell r="J5269" t="str">
            <v>SG-Transfergo-06/2025</v>
          </cell>
          <cell r="K5269">
            <v>45845</v>
          </cell>
          <cell r="L5269" t="str">
            <v>Monthly Billing</v>
          </cell>
          <cell r="M5269">
            <v>509</v>
          </cell>
          <cell r="N5269">
            <v>509</v>
          </cell>
          <cell r="O5269">
            <v>0</v>
          </cell>
          <cell r="P5269" t="str">
            <v>Jun-2025</v>
          </cell>
          <cell r="Q5269">
            <v>509</v>
          </cell>
          <cell r="R5269">
            <v>207</v>
          </cell>
          <cell r="S5269">
            <v>0</v>
          </cell>
          <cell r="T5269" t="str">
            <v>Active</v>
          </cell>
          <cell r="U5269" t="str">
            <v>Masspay</v>
          </cell>
        </row>
        <row r="5270">
          <cell r="J5270" t="str">
            <v>SG-Transfergo-07/2025</v>
          </cell>
          <cell r="K5270">
            <v>45876</v>
          </cell>
          <cell r="L5270" t="str">
            <v>Monthly Billing</v>
          </cell>
          <cell r="M5270">
            <v>519.25</v>
          </cell>
          <cell r="N5270">
            <v>519.25</v>
          </cell>
          <cell r="O5270">
            <v>0</v>
          </cell>
          <cell r="P5270" t="str">
            <v>Jul/2025</v>
          </cell>
          <cell r="Q5270">
            <v>519.25</v>
          </cell>
          <cell r="R5270">
            <v>176</v>
          </cell>
          <cell r="S5270">
            <v>0</v>
          </cell>
          <cell r="T5270" t="str">
            <v>Active</v>
          </cell>
          <cell r="U5270" t="str">
            <v>Masspay</v>
          </cell>
        </row>
        <row r="5271">
          <cell r="J5271" t="str">
            <v>SG-Transfergo-08/2025</v>
          </cell>
          <cell r="K5271">
            <v>45908</v>
          </cell>
          <cell r="L5271" t="str">
            <v>Monthly Billing</v>
          </cell>
          <cell r="M5271">
            <v>635.5</v>
          </cell>
          <cell r="N5271">
            <v>635.5</v>
          </cell>
          <cell r="O5271">
            <v>0</v>
          </cell>
          <cell r="P5271" t="str">
            <v>Aug/2025</v>
          </cell>
          <cell r="Q5271">
            <v>635.5</v>
          </cell>
          <cell r="R5271">
            <v>144</v>
          </cell>
          <cell r="S5271">
            <v>0</v>
          </cell>
          <cell r="T5271" t="str">
            <v>Active</v>
          </cell>
          <cell r="U5271" t="str">
            <v>Masspay</v>
          </cell>
        </row>
        <row r="5272">
          <cell r="J5272" t="str">
            <v>SG-Transfergo-09/2025</v>
          </cell>
          <cell r="K5272">
            <v>45937</v>
          </cell>
          <cell r="L5272" t="str">
            <v>Monthly Billing</v>
          </cell>
          <cell r="M5272">
            <v>596.75</v>
          </cell>
          <cell r="N5272">
            <v>596.75</v>
          </cell>
          <cell r="O5272">
            <v>0</v>
          </cell>
          <cell r="P5272" t="str">
            <v>Sep/2025</v>
          </cell>
          <cell r="Q5272">
            <v>596.75</v>
          </cell>
          <cell r="R5272">
            <v>115</v>
          </cell>
          <cell r="S5272">
            <v>0</v>
          </cell>
          <cell r="T5272" t="str">
            <v>Active</v>
          </cell>
          <cell r="U5272" t="str">
            <v>Masspay</v>
          </cell>
        </row>
        <row r="5273">
          <cell r="J5273" t="str">
            <v>SG-Transfergo-10/2025</v>
          </cell>
          <cell r="K5273">
            <v>45968</v>
          </cell>
          <cell r="L5273" t="str">
            <v>Monthly Billing</v>
          </cell>
          <cell r="M5273">
            <v>334.5</v>
          </cell>
          <cell r="N5273">
            <v>334.5</v>
          </cell>
          <cell r="O5273">
            <v>0</v>
          </cell>
          <cell r="P5273" t="str">
            <v>Oct/2025</v>
          </cell>
          <cell r="Q5273">
            <v>334.5</v>
          </cell>
          <cell r="R5273">
            <v>84</v>
          </cell>
          <cell r="S5273">
            <v>0</v>
          </cell>
          <cell r="T5273" t="str">
            <v>Active</v>
          </cell>
          <cell r="U5273" t="str">
            <v>Masspay</v>
          </cell>
        </row>
        <row r="5274">
          <cell r="J5274" t="str">
            <v>SG-Transfergo-11/2025</v>
          </cell>
          <cell r="K5274">
            <v>45999</v>
          </cell>
          <cell r="L5274" t="str">
            <v>Monthly Billing</v>
          </cell>
          <cell r="M5274">
            <v>586</v>
          </cell>
          <cell r="N5274">
            <v>586</v>
          </cell>
          <cell r="O5274">
            <v>0</v>
          </cell>
          <cell r="P5274" t="str">
            <v>Nov/2025</v>
          </cell>
          <cell r="Q5274">
            <v>586</v>
          </cell>
          <cell r="R5274">
            <v>53</v>
          </cell>
          <cell r="S5274">
            <v>0</v>
          </cell>
          <cell r="T5274" t="str">
            <v>Active</v>
          </cell>
          <cell r="U5274" t="str">
            <v>Masspay</v>
          </cell>
        </row>
        <row r="5275">
          <cell r="J5275" t="str">
            <v>SG-Transfergo-12/2025</v>
          </cell>
          <cell r="K5275">
            <v>46029</v>
          </cell>
          <cell r="L5275" t="str">
            <v>Monthly Billing</v>
          </cell>
          <cell r="M5275">
            <v>412.5</v>
          </cell>
          <cell r="N5275">
            <v>412.5</v>
          </cell>
          <cell r="O5275">
            <v>0</v>
          </cell>
          <cell r="P5275" t="str">
            <v>Dec/2025</v>
          </cell>
          <cell r="Q5275">
            <v>412.5</v>
          </cell>
          <cell r="R5275">
            <v>23</v>
          </cell>
          <cell r="S5275">
            <v>0</v>
          </cell>
          <cell r="T5275" t="str">
            <v>Active</v>
          </cell>
          <cell r="U5275" t="str">
            <v>Masspay</v>
          </cell>
        </row>
        <row r="5276">
          <cell r="J5276" t="str">
            <v>SG-TravelEasy-01/2024</v>
          </cell>
          <cell r="K5276">
            <v>45331</v>
          </cell>
          <cell r="L5276" t="str">
            <v>Monthly Billing</v>
          </cell>
          <cell r="M5276">
            <v>10</v>
          </cell>
          <cell r="N5276">
            <v>10</v>
          </cell>
          <cell r="O5276"/>
          <cell r="P5276" t="str">
            <v>Jan/2024</v>
          </cell>
          <cell r="Q5276">
            <v>10</v>
          </cell>
          <cell r="R5276">
            <v>721</v>
          </cell>
          <cell r="S5276">
            <v>0</v>
          </cell>
          <cell r="T5276" t="str">
            <v>Active</v>
          </cell>
          <cell r="U5276" t="str">
            <v>Masspay</v>
          </cell>
        </row>
        <row r="5277">
          <cell r="J5277" t="str">
            <v>SG-TravelEasy-03/2024</v>
          </cell>
          <cell r="K5277">
            <v>45432</v>
          </cell>
          <cell r="L5277" t="str">
            <v>Monthly Billing</v>
          </cell>
          <cell r="M5277">
            <v>2000</v>
          </cell>
          <cell r="N5277">
            <v>2010</v>
          </cell>
          <cell r="O5277"/>
          <cell r="P5277" t="str">
            <v>Mar/2024</v>
          </cell>
          <cell r="Q5277">
            <v>2000</v>
          </cell>
          <cell r="R5277">
            <v>620</v>
          </cell>
          <cell r="S5277">
            <v>0</v>
          </cell>
          <cell r="T5277" t="str">
            <v>Active</v>
          </cell>
          <cell r="U5277" t="str">
            <v>Masspay</v>
          </cell>
        </row>
        <row r="5278">
          <cell r="J5278" t="str">
            <v>SG-TravelEasy-04/2024</v>
          </cell>
          <cell r="K5278">
            <v>45432</v>
          </cell>
          <cell r="L5278" t="str">
            <v>Monthly Billing</v>
          </cell>
          <cell r="M5278">
            <v>2000</v>
          </cell>
          <cell r="N5278">
            <v>2010</v>
          </cell>
          <cell r="O5278"/>
          <cell r="P5278" t="str">
            <v>Apr/2024</v>
          </cell>
          <cell r="Q5278">
            <v>2000</v>
          </cell>
          <cell r="R5278">
            <v>620</v>
          </cell>
          <cell r="S5278">
            <v>0</v>
          </cell>
          <cell r="T5278" t="str">
            <v>Active</v>
          </cell>
          <cell r="U5278" t="str">
            <v>Masspay</v>
          </cell>
        </row>
        <row r="5279">
          <cell r="J5279" t="str">
            <v>SG-TravelEasy-05/2024</v>
          </cell>
          <cell r="K5279">
            <v>45453</v>
          </cell>
          <cell r="L5279" t="str">
            <v>Monthly Billing</v>
          </cell>
          <cell r="M5279">
            <v>2000</v>
          </cell>
          <cell r="N5279">
            <v>2000</v>
          </cell>
          <cell r="O5279"/>
          <cell r="P5279" t="str">
            <v>May/2024</v>
          </cell>
          <cell r="Q5279">
            <v>2000</v>
          </cell>
          <cell r="R5279">
            <v>599</v>
          </cell>
          <cell r="S5279">
            <v>0</v>
          </cell>
          <cell r="T5279" t="str">
            <v>Active</v>
          </cell>
          <cell r="U5279" t="str">
            <v>Masspay</v>
          </cell>
        </row>
        <row r="5280">
          <cell r="J5280" t="str">
            <v>SG-TravelEasy-06/2024</v>
          </cell>
          <cell r="K5280">
            <v>45482</v>
          </cell>
          <cell r="L5280" t="str">
            <v>Monthly Billing</v>
          </cell>
          <cell r="M5280">
            <v>2000</v>
          </cell>
          <cell r="N5280">
            <v>2000</v>
          </cell>
          <cell r="O5280"/>
          <cell r="P5280" t="str">
            <v>Jun/2024</v>
          </cell>
          <cell r="Q5280">
            <v>2000</v>
          </cell>
          <cell r="R5280">
            <v>570</v>
          </cell>
          <cell r="S5280">
            <v>0</v>
          </cell>
          <cell r="T5280" t="str">
            <v>Active</v>
          </cell>
          <cell r="U5280" t="str">
            <v>Masspay</v>
          </cell>
        </row>
        <row r="5281">
          <cell r="J5281" t="str">
            <v>SG-TravelEasy-07/2024</v>
          </cell>
          <cell r="K5281">
            <v>45512</v>
          </cell>
          <cell r="L5281" t="str">
            <v>Monthly Billing</v>
          </cell>
          <cell r="M5281">
            <v>2000</v>
          </cell>
          <cell r="N5281">
            <v>2000</v>
          </cell>
          <cell r="O5281"/>
          <cell r="P5281" t="str">
            <v>Jul/2024</v>
          </cell>
          <cell r="Q5281">
            <v>2000</v>
          </cell>
          <cell r="R5281">
            <v>540</v>
          </cell>
          <cell r="S5281">
            <v>0</v>
          </cell>
          <cell r="T5281" t="str">
            <v>Active</v>
          </cell>
          <cell r="U5281" t="str">
            <v>Masspay</v>
          </cell>
        </row>
        <row r="5282">
          <cell r="J5282" t="str">
            <v>SG-TravelEasy-08/2024</v>
          </cell>
          <cell r="K5282">
            <v>45544</v>
          </cell>
          <cell r="L5282" t="str">
            <v>Monthly Billing</v>
          </cell>
          <cell r="M5282">
            <v>2000</v>
          </cell>
          <cell r="N5282">
            <v>2000</v>
          </cell>
          <cell r="O5282"/>
          <cell r="P5282" t="str">
            <v>Aug/2024</v>
          </cell>
          <cell r="Q5282">
            <v>2000</v>
          </cell>
          <cell r="R5282">
            <v>508</v>
          </cell>
          <cell r="S5282">
            <v>0</v>
          </cell>
          <cell r="T5282" t="str">
            <v>Active</v>
          </cell>
          <cell r="U5282" t="str">
            <v>Masspay</v>
          </cell>
        </row>
        <row r="5283">
          <cell r="J5283" t="str">
            <v>SG-TravelEasy-09/2024</v>
          </cell>
          <cell r="K5283">
            <v>45574</v>
          </cell>
          <cell r="L5283" t="str">
            <v>Monthly Billing</v>
          </cell>
          <cell r="M5283">
            <v>2000</v>
          </cell>
          <cell r="N5283">
            <v>2000</v>
          </cell>
          <cell r="O5283"/>
          <cell r="P5283" t="str">
            <v>Sep/2024</v>
          </cell>
          <cell r="Q5283">
            <v>2000</v>
          </cell>
          <cell r="R5283">
            <v>478</v>
          </cell>
          <cell r="S5283">
            <v>0</v>
          </cell>
          <cell r="T5283" t="str">
            <v>Active</v>
          </cell>
          <cell r="U5283" t="str">
            <v>Masspay</v>
          </cell>
        </row>
        <row r="5284">
          <cell r="J5284" t="str">
            <v>SG-TravelEasy-10/2024</v>
          </cell>
          <cell r="K5284">
            <v>45607</v>
          </cell>
          <cell r="L5284" t="str">
            <v>Monthly Billing</v>
          </cell>
          <cell r="M5284">
            <v>2000</v>
          </cell>
          <cell r="N5284">
            <v>2000</v>
          </cell>
          <cell r="O5284"/>
          <cell r="P5284" t="str">
            <v>Oct/2024</v>
          </cell>
          <cell r="Q5284">
            <v>2000</v>
          </cell>
          <cell r="R5284">
            <v>445</v>
          </cell>
          <cell r="S5284">
            <v>0</v>
          </cell>
          <cell r="T5284" t="str">
            <v>Active</v>
          </cell>
          <cell r="U5284" t="str">
            <v>Masspay</v>
          </cell>
        </row>
        <row r="5285">
          <cell r="J5285" t="str">
            <v>SG-TravelEasy-11/2024</v>
          </cell>
          <cell r="K5285">
            <v>45635</v>
          </cell>
          <cell r="L5285" t="str">
            <v>Monthly Billing</v>
          </cell>
          <cell r="M5285">
            <v>2000</v>
          </cell>
          <cell r="N5285">
            <v>4000</v>
          </cell>
          <cell r="O5285"/>
          <cell r="P5285" t="str">
            <v>Nov/2024</v>
          </cell>
          <cell r="Q5285">
            <v>2000</v>
          </cell>
          <cell r="R5285">
            <v>417</v>
          </cell>
          <cell r="S5285">
            <v>0</v>
          </cell>
          <cell r="T5285" t="str">
            <v>Active</v>
          </cell>
          <cell r="U5285" t="str">
            <v>Masspay</v>
          </cell>
        </row>
        <row r="5286">
          <cell r="J5286" t="str">
            <v>SG-TravelEasy-01/2025</v>
          </cell>
          <cell r="K5286">
            <v>45698</v>
          </cell>
          <cell r="L5286" t="str">
            <v>Monthly Billing</v>
          </cell>
          <cell r="M5286">
            <v>2000</v>
          </cell>
          <cell r="N5286">
            <v>4000</v>
          </cell>
          <cell r="O5286"/>
          <cell r="P5286" t="str">
            <v>Jan/2025</v>
          </cell>
          <cell r="Q5286">
            <v>2000</v>
          </cell>
          <cell r="R5286">
            <v>354</v>
          </cell>
          <cell r="S5286">
            <v>0</v>
          </cell>
          <cell r="T5286" t="str">
            <v>Active</v>
          </cell>
          <cell r="U5286" t="str">
            <v>Masspay</v>
          </cell>
        </row>
        <row r="5287">
          <cell r="J5287" t="str">
            <v>SG-TravelEasy-12/2024</v>
          </cell>
          <cell r="K5287">
            <v>45667</v>
          </cell>
          <cell r="L5287" t="str">
            <v>Monthly Billing</v>
          </cell>
          <cell r="M5287">
            <v>2000</v>
          </cell>
          <cell r="N5287">
            <v>4000</v>
          </cell>
          <cell r="O5287"/>
          <cell r="P5287" t="str">
            <v>Dec/2024</v>
          </cell>
          <cell r="Q5287">
            <v>2000</v>
          </cell>
          <cell r="R5287">
            <v>385</v>
          </cell>
          <cell r="S5287">
            <v>0</v>
          </cell>
          <cell r="T5287" t="str">
            <v>Active</v>
          </cell>
          <cell r="U5287" t="str">
            <v>Masspay</v>
          </cell>
        </row>
        <row r="5288">
          <cell r="J5288" t="str">
            <v>SG -TVGD-04/2023</v>
          </cell>
          <cell r="K5288">
            <v>45058</v>
          </cell>
          <cell r="L5288" t="str">
            <v>Client Setup Fee</v>
          </cell>
          <cell r="M5288">
            <v>3500</v>
          </cell>
          <cell r="N5288">
            <v>3500</v>
          </cell>
          <cell r="O5288"/>
          <cell r="P5288" t="str">
            <v>May/2023</v>
          </cell>
          <cell r="Q5288">
            <v>3550</v>
          </cell>
          <cell r="R5288">
            <v>994</v>
          </cell>
          <cell r="S5288">
            <v>0</v>
          </cell>
          <cell r="T5288" t="str">
            <v>Active</v>
          </cell>
          <cell r="U5288" t="str">
            <v>Masspay</v>
          </cell>
        </row>
        <row r="5289">
          <cell r="J5289" t="str">
            <v>SG-UFintechHub Inc-03/2023</v>
          </cell>
          <cell r="K5289">
            <v>45023</v>
          </cell>
          <cell r="L5289" t="str">
            <v>Monthly Billing</v>
          </cell>
          <cell r="M5289">
            <v>262.5</v>
          </cell>
          <cell r="N5289">
            <v>262.5</v>
          </cell>
          <cell r="O5289"/>
          <cell r="P5289" t="str">
            <v>Mar/2023</v>
          </cell>
          <cell r="Q5289">
            <v>262.5</v>
          </cell>
          <cell r="R5289">
            <v>1029</v>
          </cell>
          <cell r="S5289">
            <v>0</v>
          </cell>
          <cell r="T5289" t="str">
            <v>Active</v>
          </cell>
          <cell r="U5289" t="str">
            <v>Masspay</v>
          </cell>
        </row>
        <row r="5290">
          <cell r="J5290" t="str">
            <v>SG-UFintechHubSetupfees-03/2023</v>
          </cell>
          <cell r="K5290">
            <v>45028</v>
          </cell>
          <cell r="L5290" t="str">
            <v>Client Setup Fee</v>
          </cell>
          <cell r="M5290">
            <v>5000</v>
          </cell>
          <cell r="N5290">
            <v>5000</v>
          </cell>
          <cell r="O5290"/>
          <cell r="P5290" t="str">
            <v>Apr/2023</v>
          </cell>
          <cell r="Q5290">
            <v>5000</v>
          </cell>
          <cell r="R5290">
            <v>1024</v>
          </cell>
          <cell r="S5290">
            <v>0</v>
          </cell>
          <cell r="T5290" t="str">
            <v>Active</v>
          </cell>
          <cell r="U5290" t="str">
            <v>Masspay</v>
          </cell>
        </row>
        <row r="5291">
          <cell r="J5291" t="str">
            <v>SG-UFintechHub Inc-04/2023</v>
          </cell>
          <cell r="K5291">
            <v>45054</v>
          </cell>
          <cell r="L5291" t="str">
            <v>Monthly Billing</v>
          </cell>
          <cell r="M5291">
            <v>816.2</v>
          </cell>
          <cell r="N5291">
            <v>816.2</v>
          </cell>
          <cell r="O5291"/>
          <cell r="P5291" t="str">
            <v>Apr/2023</v>
          </cell>
          <cell r="Q5291">
            <v>816.2</v>
          </cell>
          <cell r="R5291">
            <v>998</v>
          </cell>
          <cell r="S5291">
            <v>0</v>
          </cell>
          <cell r="T5291" t="str">
            <v>Active</v>
          </cell>
          <cell r="U5291" t="str">
            <v>Masspay</v>
          </cell>
        </row>
        <row r="5292">
          <cell r="J5292" t="str">
            <v>SG-UFintechHub Inc-05/2023</v>
          </cell>
          <cell r="K5292">
            <v>45084</v>
          </cell>
          <cell r="L5292" t="str">
            <v>Monthly Billing</v>
          </cell>
          <cell r="M5292">
            <v>1013</v>
          </cell>
          <cell r="N5292">
            <v>1013</v>
          </cell>
          <cell r="O5292"/>
          <cell r="P5292" t="str">
            <v>May/2023</v>
          </cell>
          <cell r="Q5292">
            <v>1013</v>
          </cell>
          <cell r="R5292">
            <v>968</v>
          </cell>
          <cell r="S5292">
            <v>0</v>
          </cell>
          <cell r="T5292" t="str">
            <v>Active</v>
          </cell>
          <cell r="U5292" t="str">
            <v>Masspay</v>
          </cell>
        </row>
        <row r="5293">
          <cell r="J5293" t="str">
            <v>SG-UFintechHub Inc-CR-05/2023</v>
          </cell>
          <cell r="K5293"/>
          <cell r="L5293" t="str">
            <v>Credit Note</v>
          </cell>
          <cell r="M5293">
            <v>-4</v>
          </cell>
          <cell r="N5293">
            <v>-4</v>
          </cell>
          <cell r="O5293"/>
          <cell r="P5293" t="str">
            <v>May/2023</v>
          </cell>
          <cell r="Q5293">
            <v>-4</v>
          </cell>
          <cell r="R5293"/>
          <cell r="S5293">
            <v>0</v>
          </cell>
          <cell r="T5293" t="str">
            <v>Active</v>
          </cell>
          <cell r="U5293" t="str">
            <v>Masspay</v>
          </cell>
        </row>
        <row r="5294">
          <cell r="J5294" t="str">
            <v>SG-UFintechHub Inc-06/2023</v>
          </cell>
          <cell r="K5294">
            <v>45114</v>
          </cell>
          <cell r="L5294" t="str">
            <v>Monthly Billing</v>
          </cell>
          <cell r="M5294">
            <v>6264.7</v>
          </cell>
          <cell r="N5294">
            <v>6264.7</v>
          </cell>
          <cell r="O5294"/>
          <cell r="P5294" t="str">
            <v>Jun/2023</v>
          </cell>
          <cell r="Q5294">
            <v>6264.7</v>
          </cell>
          <cell r="R5294">
            <v>938</v>
          </cell>
          <cell r="S5294">
            <v>0</v>
          </cell>
          <cell r="T5294" t="str">
            <v>Active</v>
          </cell>
          <cell r="U5294" t="str">
            <v>Masspay</v>
          </cell>
        </row>
        <row r="5295">
          <cell r="J5295" t="str">
            <v>SG-UFintechHub Inc-07/2023</v>
          </cell>
          <cell r="K5295">
            <v>45145</v>
          </cell>
          <cell r="L5295" t="str">
            <v>Monthly Billing</v>
          </cell>
          <cell r="M5295">
            <v>7418.9</v>
          </cell>
          <cell r="N5295">
            <v>7418.9</v>
          </cell>
          <cell r="O5295"/>
          <cell r="P5295" t="str">
            <v>Jul/2023</v>
          </cell>
          <cell r="Q5295">
            <v>7418.9</v>
          </cell>
          <cell r="R5295">
            <v>907</v>
          </cell>
          <cell r="S5295">
            <v>0</v>
          </cell>
          <cell r="T5295" t="str">
            <v>Active</v>
          </cell>
          <cell r="U5295" t="str">
            <v>Masspay</v>
          </cell>
        </row>
        <row r="5296">
          <cell r="J5296" t="str">
            <v>SG -UFintechHub Inc-08/2023</v>
          </cell>
          <cell r="K5296">
            <v>45188</v>
          </cell>
          <cell r="L5296" t="str">
            <v>Monthly Billing</v>
          </cell>
          <cell r="M5296">
            <v>7112.4</v>
          </cell>
          <cell r="N5296">
            <v>7112.4</v>
          </cell>
          <cell r="O5296"/>
          <cell r="P5296" t="str">
            <v>Aug/2023</v>
          </cell>
          <cell r="Q5296">
            <v>7112.4</v>
          </cell>
          <cell r="R5296">
            <v>864</v>
          </cell>
          <cell r="S5296">
            <v>0</v>
          </cell>
          <cell r="T5296" t="str">
            <v>Active</v>
          </cell>
          <cell r="U5296" t="str">
            <v>Masspay</v>
          </cell>
        </row>
        <row r="5297">
          <cell r="J5297" t="str">
            <v>SG-UFintechHub Inc-09/2023</v>
          </cell>
          <cell r="K5297">
            <v>45206</v>
          </cell>
          <cell r="L5297" t="str">
            <v>Monthly Billing</v>
          </cell>
          <cell r="M5297">
            <v>7390.45</v>
          </cell>
          <cell r="N5297">
            <v>7390.45</v>
          </cell>
          <cell r="O5297"/>
          <cell r="P5297" t="str">
            <v>Sep/2023</v>
          </cell>
          <cell r="Q5297">
            <v>7390.45</v>
          </cell>
          <cell r="R5297">
            <v>846</v>
          </cell>
          <cell r="S5297">
            <v>0</v>
          </cell>
          <cell r="T5297" t="str">
            <v>Active</v>
          </cell>
          <cell r="U5297" t="str">
            <v>Masspay</v>
          </cell>
        </row>
        <row r="5298">
          <cell r="J5298" t="str">
            <v>SG-UFintechHub Inc-10/2023</v>
          </cell>
          <cell r="K5298">
            <v>45237</v>
          </cell>
          <cell r="L5298" t="str">
            <v>Monthly Billing</v>
          </cell>
          <cell r="M5298">
            <v>17471.900000000001</v>
          </cell>
          <cell r="N5298">
            <v>17471.900000000001</v>
          </cell>
          <cell r="O5298"/>
          <cell r="P5298" t="str">
            <v>Oct/2023</v>
          </cell>
          <cell r="Q5298">
            <v>17471.900000000001</v>
          </cell>
          <cell r="R5298">
            <v>815</v>
          </cell>
          <cell r="S5298">
            <v>0</v>
          </cell>
          <cell r="T5298" t="str">
            <v>Active</v>
          </cell>
          <cell r="U5298" t="str">
            <v>Masspay</v>
          </cell>
        </row>
        <row r="5299">
          <cell r="J5299" t="str">
            <v>SG-UFintechHub Inc-11/2023</v>
          </cell>
          <cell r="K5299">
            <v>45267</v>
          </cell>
          <cell r="L5299" t="str">
            <v>Monthly Billing</v>
          </cell>
          <cell r="M5299">
            <v>11608.05</v>
          </cell>
          <cell r="N5299">
            <v>11608.05</v>
          </cell>
          <cell r="O5299"/>
          <cell r="P5299" t="str">
            <v>Nov/2023</v>
          </cell>
          <cell r="Q5299">
            <v>11608.05</v>
          </cell>
          <cell r="R5299">
            <v>785</v>
          </cell>
          <cell r="S5299">
            <v>0</v>
          </cell>
          <cell r="T5299" t="str">
            <v>Active</v>
          </cell>
          <cell r="U5299" t="str">
            <v>Masspay</v>
          </cell>
        </row>
        <row r="5300">
          <cell r="J5300" t="str">
            <v>SG-UFintechHub-12/2023</v>
          </cell>
          <cell r="K5300">
            <v>45299</v>
          </cell>
          <cell r="L5300" t="str">
            <v>Monthly Billing</v>
          </cell>
          <cell r="M5300">
            <v>8761.4500000000007</v>
          </cell>
          <cell r="N5300">
            <v>8761.4500000000007</v>
          </cell>
          <cell r="O5300"/>
          <cell r="P5300" t="str">
            <v>Dec/2023</v>
          </cell>
          <cell r="Q5300">
            <v>8761.4500000000007</v>
          </cell>
          <cell r="R5300">
            <v>753</v>
          </cell>
          <cell r="S5300">
            <v>0</v>
          </cell>
          <cell r="T5300" t="str">
            <v>Active</v>
          </cell>
          <cell r="U5300" t="str">
            <v>Masspay</v>
          </cell>
        </row>
        <row r="5301">
          <cell r="J5301" t="str">
            <v>SG-UFintechHub Inc-01/2024</v>
          </cell>
          <cell r="K5301">
            <v>45329</v>
          </cell>
          <cell r="L5301" t="str">
            <v>Monthly Billing</v>
          </cell>
          <cell r="M5301">
            <v>10643.9</v>
          </cell>
          <cell r="N5301">
            <v>10643.9</v>
          </cell>
          <cell r="O5301"/>
          <cell r="P5301" t="str">
            <v>Jan/2024</v>
          </cell>
          <cell r="Q5301">
            <v>10643.9</v>
          </cell>
          <cell r="R5301">
            <v>723</v>
          </cell>
          <cell r="S5301">
            <v>0</v>
          </cell>
          <cell r="T5301" t="str">
            <v>Active</v>
          </cell>
          <cell r="U5301" t="str">
            <v>Masspay</v>
          </cell>
        </row>
        <row r="5302">
          <cell r="J5302" t="str">
            <v>SG-UFintechHub Inc-02/2024</v>
          </cell>
          <cell r="K5302">
            <v>45358</v>
          </cell>
          <cell r="L5302" t="str">
            <v>Monthly Billing</v>
          </cell>
          <cell r="M5302">
            <v>9165.85</v>
          </cell>
          <cell r="N5302">
            <v>9165.85</v>
          </cell>
          <cell r="O5302"/>
          <cell r="P5302" t="str">
            <v>Feb/2024</v>
          </cell>
          <cell r="Q5302">
            <v>9165.85</v>
          </cell>
          <cell r="R5302">
            <v>694</v>
          </cell>
          <cell r="S5302">
            <v>0</v>
          </cell>
          <cell r="T5302" t="str">
            <v>Active</v>
          </cell>
          <cell r="U5302" t="str">
            <v>Masspay</v>
          </cell>
        </row>
        <row r="5303">
          <cell r="J5303" t="str">
            <v>SG-UFintechHub Inc-03/2024</v>
          </cell>
          <cell r="K5303">
            <v>45390</v>
          </cell>
          <cell r="L5303" t="str">
            <v>Monthly Billing</v>
          </cell>
          <cell r="M5303">
            <v>10849</v>
          </cell>
          <cell r="N5303">
            <v>10849</v>
          </cell>
          <cell r="O5303"/>
          <cell r="P5303" t="str">
            <v>Mar/2024</v>
          </cell>
          <cell r="Q5303">
            <v>10849</v>
          </cell>
          <cell r="R5303">
            <v>662</v>
          </cell>
          <cell r="S5303">
            <v>0</v>
          </cell>
          <cell r="T5303" t="str">
            <v>Active</v>
          </cell>
          <cell r="U5303" t="str">
            <v>Masspay</v>
          </cell>
        </row>
        <row r="5304">
          <cell r="J5304" t="str">
            <v>SG-UFintechHub Inc-04/2024</v>
          </cell>
          <cell r="K5304">
            <v>45419</v>
          </cell>
          <cell r="L5304" t="str">
            <v>Monthly Billing</v>
          </cell>
          <cell r="M5304">
            <v>12895.05</v>
          </cell>
          <cell r="N5304">
            <v>12895.05</v>
          </cell>
          <cell r="O5304"/>
          <cell r="P5304" t="str">
            <v>Apr/2024</v>
          </cell>
          <cell r="Q5304">
            <v>12895.05</v>
          </cell>
          <cell r="R5304">
            <v>633</v>
          </cell>
          <cell r="S5304">
            <v>0</v>
          </cell>
          <cell r="T5304" t="str">
            <v>Active</v>
          </cell>
          <cell r="U5304" t="str">
            <v>Masspay</v>
          </cell>
        </row>
        <row r="5305">
          <cell r="J5305" t="str">
            <v>SG-UFintechHub Inc-05/2024</v>
          </cell>
          <cell r="K5305">
            <v>45450</v>
          </cell>
          <cell r="L5305" t="str">
            <v>Monthly Billing</v>
          </cell>
          <cell r="M5305">
            <v>11219.8</v>
          </cell>
          <cell r="N5305">
            <v>11219.8</v>
          </cell>
          <cell r="O5305"/>
          <cell r="P5305" t="str">
            <v>May/2024</v>
          </cell>
          <cell r="Q5305">
            <v>11219.8</v>
          </cell>
          <cell r="R5305">
            <v>602</v>
          </cell>
          <cell r="S5305">
            <v>0</v>
          </cell>
          <cell r="T5305" t="str">
            <v>Active</v>
          </cell>
          <cell r="U5305" t="str">
            <v>Masspay</v>
          </cell>
        </row>
        <row r="5306">
          <cell r="J5306" t="str">
            <v>SG-UFintechHub Inc-06/2024</v>
          </cell>
          <cell r="K5306">
            <v>45481</v>
          </cell>
          <cell r="L5306" t="str">
            <v>Monthly Billing</v>
          </cell>
          <cell r="M5306">
            <v>10000</v>
          </cell>
          <cell r="N5306">
            <v>10000</v>
          </cell>
          <cell r="O5306"/>
          <cell r="P5306" t="str">
            <v>Jun/2024</v>
          </cell>
          <cell r="Q5306">
            <v>10000</v>
          </cell>
          <cell r="R5306">
            <v>571</v>
          </cell>
          <cell r="S5306">
            <v>0</v>
          </cell>
          <cell r="T5306" t="str">
            <v>Active</v>
          </cell>
          <cell r="U5306" t="str">
            <v>Masspay</v>
          </cell>
        </row>
        <row r="5307">
          <cell r="J5307" t="str">
            <v>SG-UFintechHub Inc-07/2024</v>
          </cell>
          <cell r="K5307">
            <v>45511</v>
          </cell>
          <cell r="L5307" t="str">
            <v>Monthly Billing</v>
          </cell>
          <cell r="M5307">
            <v>10817.1</v>
          </cell>
          <cell r="N5307">
            <v>10817.1</v>
          </cell>
          <cell r="O5307"/>
          <cell r="P5307" t="str">
            <v>Jul/2024</v>
          </cell>
          <cell r="Q5307">
            <v>10817.1</v>
          </cell>
          <cell r="R5307">
            <v>541</v>
          </cell>
          <cell r="S5307">
            <v>0</v>
          </cell>
          <cell r="T5307" t="str">
            <v>Active</v>
          </cell>
          <cell r="U5307" t="str">
            <v>Masspay</v>
          </cell>
        </row>
        <row r="5308">
          <cell r="J5308" t="str">
            <v>SG-UFintechHub Inc-08/2024</v>
          </cell>
          <cell r="K5308">
            <v>45542</v>
          </cell>
          <cell r="L5308" t="str">
            <v>Monthly Billing</v>
          </cell>
          <cell r="M5308">
            <v>11119.4</v>
          </cell>
          <cell r="N5308">
            <v>11119.4</v>
          </cell>
          <cell r="O5308"/>
          <cell r="P5308" t="str">
            <v>Aug/2024</v>
          </cell>
          <cell r="Q5308">
            <v>11119.4</v>
          </cell>
          <cell r="R5308">
            <v>510</v>
          </cell>
          <cell r="S5308">
            <v>0</v>
          </cell>
          <cell r="T5308" t="str">
            <v>Active</v>
          </cell>
          <cell r="U5308" t="str">
            <v>Masspay</v>
          </cell>
        </row>
        <row r="5309">
          <cell r="J5309" t="str">
            <v>SG-UFintechHub Inc-09/2024</v>
          </cell>
          <cell r="K5309">
            <v>45572</v>
          </cell>
          <cell r="L5309" t="str">
            <v>Monthly Billing</v>
          </cell>
          <cell r="M5309">
            <v>10353.1</v>
          </cell>
          <cell r="N5309">
            <v>10353.1</v>
          </cell>
          <cell r="O5309"/>
          <cell r="P5309" t="str">
            <v>Sep/2024</v>
          </cell>
          <cell r="Q5309">
            <v>10353.1</v>
          </cell>
          <cell r="R5309">
            <v>480</v>
          </cell>
          <cell r="S5309">
            <v>0</v>
          </cell>
          <cell r="T5309" t="str">
            <v>Active</v>
          </cell>
          <cell r="U5309" t="str">
            <v>Masspay</v>
          </cell>
        </row>
        <row r="5310">
          <cell r="J5310" t="str">
            <v>SG-UFintechHub Inc-10/2024</v>
          </cell>
          <cell r="K5310">
            <v>45608</v>
          </cell>
          <cell r="L5310" t="str">
            <v>Monthly Billing</v>
          </cell>
          <cell r="M5310">
            <v>11369.35</v>
          </cell>
          <cell r="N5310">
            <v>11369.35</v>
          </cell>
          <cell r="O5310"/>
          <cell r="P5310" t="str">
            <v>Oct/2024</v>
          </cell>
          <cell r="Q5310">
            <v>11369.35</v>
          </cell>
          <cell r="R5310">
            <v>444</v>
          </cell>
          <cell r="S5310">
            <v>0</v>
          </cell>
          <cell r="T5310" t="str">
            <v>Active</v>
          </cell>
          <cell r="U5310" t="str">
            <v>Masspay</v>
          </cell>
        </row>
        <row r="5311">
          <cell r="J5311" t="str">
            <v>SG-UFintechHub Inc-11/2024</v>
          </cell>
          <cell r="K5311">
            <v>45633</v>
          </cell>
          <cell r="L5311" t="str">
            <v>Monthly Billing</v>
          </cell>
          <cell r="M5311">
            <v>10932.8</v>
          </cell>
          <cell r="N5311">
            <v>10932.8</v>
          </cell>
          <cell r="O5311"/>
          <cell r="P5311" t="str">
            <v>Nov/2024</v>
          </cell>
          <cell r="Q5311">
            <v>10932.8</v>
          </cell>
          <cell r="R5311">
            <v>419</v>
          </cell>
          <cell r="S5311">
            <v>0</v>
          </cell>
          <cell r="T5311" t="str">
            <v>Active</v>
          </cell>
          <cell r="U5311" t="str">
            <v>Masspay</v>
          </cell>
        </row>
        <row r="5312">
          <cell r="J5312" t="str">
            <v>SG-UFintechHub Inc-12/2024</v>
          </cell>
          <cell r="K5312">
            <v>45664</v>
          </cell>
          <cell r="L5312" t="str">
            <v>Monthly Billing</v>
          </cell>
          <cell r="M5312">
            <v>12190.3</v>
          </cell>
          <cell r="N5312">
            <v>12190.3</v>
          </cell>
          <cell r="O5312"/>
          <cell r="P5312" t="str">
            <v>Dec/2024</v>
          </cell>
          <cell r="Q5312">
            <v>12190.3</v>
          </cell>
          <cell r="R5312">
            <v>388</v>
          </cell>
          <cell r="S5312">
            <v>0</v>
          </cell>
          <cell r="T5312" t="str">
            <v>Active</v>
          </cell>
          <cell r="U5312" t="str">
            <v>Masspay</v>
          </cell>
        </row>
        <row r="5313">
          <cell r="J5313" t="str">
            <v>SG-UFintechHub Inc-01/2025</v>
          </cell>
          <cell r="K5313">
            <v>45695</v>
          </cell>
          <cell r="L5313" t="str">
            <v>Monthly Billing</v>
          </cell>
          <cell r="M5313">
            <v>10724.1</v>
          </cell>
          <cell r="N5313">
            <v>10724.1</v>
          </cell>
          <cell r="O5313"/>
          <cell r="P5313" t="str">
            <v>Jan/2025</v>
          </cell>
          <cell r="Q5313">
            <v>10724.1</v>
          </cell>
          <cell r="R5313">
            <v>357</v>
          </cell>
          <cell r="S5313">
            <v>0</v>
          </cell>
          <cell r="T5313" t="str">
            <v>Active</v>
          </cell>
          <cell r="U5313" t="str">
            <v>Masspay</v>
          </cell>
        </row>
        <row r="5314">
          <cell r="J5314" t="str">
            <v>SG-CN-UFintechHub Inc-05-2025</v>
          </cell>
          <cell r="K5314">
            <v>45818</v>
          </cell>
          <cell r="L5314" t="str">
            <v>Credit Note-Rebate</v>
          </cell>
          <cell r="M5314">
            <v>-4522.1000000000004</v>
          </cell>
          <cell r="N5314">
            <v>-4522.1000000000004</v>
          </cell>
          <cell r="O5314">
            <v>0</v>
          </cell>
          <cell r="P5314" t="str">
            <v>May/2025</v>
          </cell>
          <cell r="Q5314">
            <v>0</v>
          </cell>
          <cell r="R5314">
            <v>234</v>
          </cell>
          <cell r="S5314">
            <v>0</v>
          </cell>
          <cell r="T5314" t="str">
            <v>Active</v>
          </cell>
          <cell r="U5314" t="str">
            <v>Masspay</v>
          </cell>
        </row>
        <row r="5315">
          <cell r="J5315" t="str">
            <v>SG-UFintechHub Inc-02/2025</v>
          </cell>
          <cell r="K5315">
            <v>45726</v>
          </cell>
          <cell r="L5315" t="str">
            <v>Monthly Billing</v>
          </cell>
          <cell r="M5315">
            <v>13234.65</v>
          </cell>
          <cell r="N5315">
            <v>13234.65</v>
          </cell>
          <cell r="O5315"/>
          <cell r="P5315" t="str">
            <v>Feb/2025</v>
          </cell>
          <cell r="Q5315">
            <v>13234.65</v>
          </cell>
          <cell r="R5315">
            <v>326</v>
          </cell>
          <cell r="S5315">
            <v>0</v>
          </cell>
          <cell r="T5315" t="str">
            <v>Active</v>
          </cell>
          <cell r="U5315" t="str">
            <v>Masspay</v>
          </cell>
        </row>
        <row r="5316">
          <cell r="J5316" t="str">
            <v>SG-UFintechHub Inc-03/2025</v>
          </cell>
          <cell r="K5316">
            <v>45757</v>
          </cell>
          <cell r="L5316" t="str">
            <v>Monthly Billing</v>
          </cell>
          <cell r="M5316">
            <v>12176.9</v>
          </cell>
          <cell r="N5316">
            <v>12176.9</v>
          </cell>
          <cell r="O5316"/>
          <cell r="P5316" t="str">
            <v>Mar/2025</v>
          </cell>
          <cell r="Q5316">
            <v>12176.9</v>
          </cell>
          <cell r="R5316">
            <v>295</v>
          </cell>
          <cell r="S5316">
            <v>0</v>
          </cell>
          <cell r="T5316" t="str">
            <v>Active</v>
          </cell>
          <cell r="U5316" t="str">
            <v>Masspay</v>
          </cell>
        </row>
        <row r="5317">
          <cell r="J5317" t="str">
            <v>SG-CN-UFintechHub Inc-04-2025</v>
          </cell>
          <cell r="K5317">
            <v>45786</v>
          </cell>
          <cell r="L5317" t="str">
            <v>Credit Note-Rebate</v>
          </cell>
          <cell r="M5317">
            <v>-11805.15</v>
          </cell>
          <cell r="N5317">
            <v>-11805.15</v>
          </cell>
          <cell r="O5317">
            <v>0</v>
          </cell>
          <cell r="P5317" t="str">
            <v>Apr-2025</v>
          </cell>
          <cell r="Q5317">
            <v>-11805.15</v>
          </cell>
          <cell r="R5317">
            <v>266</v>
          </cell>
          <cell r="S5317">
            <v>0</v>
          </cell>
          <cell r="T5317" t="str">
            <v>Active</v>
          </cell>
          <cell r="U5317" t="str">
            <v>Masspay</v>
          </cell>
        </row>
        <row r="5318">
          <cell r="J5318" t="str">
            <v>SG-UFintechHub Inc-04/2025</v>
          </cell>
          <cell r="K5318">
            <v>45787</v>
          </cell>
          <cell r="L5318" t="str">
            <v>Monthly Billing</v>
          </cell>
          <cell r="M5318">
            <v>13888.1</v>
          </cell>
          <cell r="N5318">
            <v>13888.1</v>
          </cell>
          <cell r="O5318"/>
          <cell r="P5318" t="str">
            <v>Apr/2025</v>
          </cell>
          <cell r="Q5318">
            <v>13888.1</v>
          </cell>
          <cell r="R5318">
            <v>265</v>
          </cell>
          <cell r="S5318">
            <v>0</v>
          </cell>
          <cell r="T5318" t="str">
            <v>Active</v>
          </cell>
          <cell r="U5318" t="str">
            <v>Masspay</v>
          </cell>
        </row>
        <row r="5319">
          <cell r="J5319" t="str">
            <v>SG-UFintechHub Inc-05/2025</v>
          </cell>
          <cell r="K5319">
            <v>45818</v>
          </cell>
          <cell r="L5319" t="str">
            <v>Monthly Billing</v>
          </cell>
          <cell r="M5319">
            <v>13449.55</v>
          </cell>
          <cell r="N5319">
            <v>13449.55</v>
          </cell>
          <cell r="O5319"/>
          <cell r="P5319" t="str">
            <v>May/2025</v>
          </cell>
          <cell r="Q5319">
            <v>13449.55</v>
          </cell>
          <cell r="R5319">
            <v>234</v>
          </cell>
          <cell r="S5319">
            <v>0</v>
          </cell>
          <cell r="T5319" t="str">
            <v>Active</v>
          </cell>
          <cell r="U5319" t="str">
            <v>Masspay</v>
          </cell>
        </row>
        <row r="5320">
          <cell r="J5320" t="str">
            <v>SG-CN-UFintechHub Inc-06-2025</v>
          </cell>
          <cell r="K5320">
            <v>45848</v>
          </cell>
          <cell r="L5320" t="str">
            <v>Credit Note-Rebate</v>
          </cell>
          <cell r="M5320">
            <v>-4145.67</v>
          </cell>
          <cell r="N5320">
            <v>-4145.67</v>
          </cell>
          <cell r="O5320">
            <v>0</v>
          </cell>
          <cell r="P5320" t="str">
            <v>Jun/2025</v>
          </cell>
          <cell r="Q5320">
            <v>-4145.67</v>
          </cell>
          <cell r="R5320">
            <v>204</v>
          </cell>
          <cell r="S5320">
            <v>0</v>
          </cell>
          <cell r="T5320" t="str">
            <v>Active</v>
          </cell>
          <cell r="U5320" t="str">
            <v>Masspay</v>
          </cell>
        </row>
        <row r="5321">
          <cell r="J5321" t="str">
            <v>SG-UFintechHub Inc-06/2025</v>
          </cell>
          <cell r="K5321">
            <v>45848</v>
          </cell>
          <cell r="L5321" t="str">
            <v>Monthly Billing</v>
          </cell>
          <cell r="M5321">
            <v>14475.95</v>
          </cell>
          <cell r="N5321">
            <v>14475.95</v>
          </cell>
          <cell r="O5321">
            <v>0</v>
          </cell>
          <cell r="P5321" t="str">
            <v>Jun/2025</v>
          </cell>
          <cell r="Q5321">
            <v>14475.95</v>
          </cell>
          <cell r="R5321">
            <v>204</v>
          </cell>
          <cell r="S5321">
            <v>0</v>
          </cell>
          <cell r="T5321" t="str">
            <v>Active</v>
          </cell>
          <cell r="U5321" t="str">
            <v>Masspay</v>
          </cell>
        </row>
        <row r="5322">
          <cell r="J5322" t="str">
            <v>SG-UFintechHub Inc-07/2025</v>
          </cell>
          <cell r="K5322">
            <v>45879</v>
          </cell>
          <cell r="L5322" t="str">
            <v>Monthly Billing</v>
          </cell>
          <cell r="M5322">
            <v>14953.55</v>
          </cell>
          <cell r="N5322">
            <v>0</v>
          </cell>
          <cell r="O5322">
            <v>0</v>
          </cell>
          <cell r="P5322" t="str">
            <v>Jul/2025</v>
          </cell>
          <cell r="Q5322">
            <v>14953.55</v>
          </cell>
          <cell r="R5322">
            <v>173</v>
          </cell>
          <cell r="S5322">
            <v>0</v>
          </cell>
          <cell r="T5322" t="str">
            <v>Active</v>
          </cell>
          <cell r="U5322" t="str">
            <v>Masspay</v>
          </cell>
        </row>
        <row r="5323">
          <cell r="J5323" t="str">
            <v>SG-UFintechHub Inc-08/2025</v>
          </cell>
          <cell r="K5323">
            <v>45910</v>
          </cell>
          <cell r="L5323" t="str">
            <v>Monthly Billing</v>
          </cell>
          <cell r="M5323">
            <v>13045.5</v>
          </cell>
          <cell r="N5323">
            <v>13045.5</v>
          </cell>
          <cell r="O5323">
            <v>0</v>
          </cell>
          <cell r="P5323" t="str">
            <v>Aug/2025</v>
          </cell>
          <cell r="Q5323">
            <v>13045.5</v>
          </cell>
          <cell r="R5323">
            <v>142</v>
          </cell>
          <cell r="S5323">
            <v>0</v>
          </cell>
          <cell r="T5323" t="str">
            <v>Active</v>
          </cell>
          <cell r="U5323" t="str">
            <v>Masspay</v>
          </cell>
        </row>
        <row r="5324">
          <cell r="J5324" t="str">
            <v>SG-UFintechHub Inc-09/2025</v>
          </cell>
          <cell r="K5324">
            <v>45940</v>
          </cell>
          <cell r="L5324" t="str">
            <v>Monthly Billing</v>
          </cell>
          <cell r="M5324">
            <v>16391.849999999999</v>
          </cell>
          <cell r="N5324">
            <v>16391.849999999999</v>
          </cell>
          <cell r="O5324">
            <v>0</v>
          </cell>
          <cell r="P5324" t="str">
            <v>Sep/2025</v>
          </cell>
          <cell r="Q5324">
            <v>16391.849999999999</v>
          </cell>
          <cell r="R5324">
            <v>112</v>
          </cell>
          <cell r="S5324">
            <v>0</v>
          </cell>
          <cell r="T5324" t="str">
            <v>Active</v>
          </cell>
          <cell r="U5324" t="str">
            <v>Masspay</v>
          </cell>
        </row>
        <row r="5325">
          <cell r="J5325" t="str">
            <v>SG-CN-UFintechHub Inc-10/2025</v>
          </cell>
          <cell r="K5325">
            <v>45974</v>
          </cell>
          <cell r="L5325" t="str">
            <v>Credit Note-Rebate</v>
          </cell>
          <cell r="M5325">
            <v>-7913.16</v>
          </cell>
          <cell r="N5325">
            <v>-7913.16</v>
          </cell>
          <cell r="O5325">
            <v>0</v>
          </cell>
          <cell r="P5325" t="str">
            <v>Oct-2025</v>
          </cell>
          <cell r="Q5325">
            <v>-7913.16</v>
          </cell>
          <cell r="R5325">
            <v>78</v>
          </cell>
          <cell r="S5325">
            <v>0</v>
          </cell>
          <cell r="T5325" t="str">
            <v>Active</v>
          </cell>
          <cell r="U5325" t="str">
            <v>Masspay</v>
          </cell>
        </row>
        <row r="5326">
          <cell r="J5326" t="str">
            <v>SG-UFintechHub Inc-10/2025</v>
          </cell>
          <cell r="K5326">
            <v>45974</v>
          </cell>
          <cell r="L5326" t="str">
            <v>Monthly Billing</v>
          </cell>
          <cell r="M5326">
            <v>13969.65</v>
          </cell>
          <cell r="N5326">
            <v>13969.65</v>
          </cell>
          <cell r="O5326">
            <v>0</v>
          </cell>
          <cell r="P5326" t="str">
            <v>Oct/2025</v>
          </cell>
          <cell r="Q5326">
            <v>13969.65</v>
          </cell>
          <cell r="R5326">
            <v>78</v>
          </cell>
          <cell r="S5326">
            <v>0</v>
          </cell>
          <cell r="T5326" t="str">
            <v>Active</v>
          </cell>
          <cell r="U5326" t="str">
            <v>Masspay</v>
          </cell>
        </row>
        <row r="5327">
          <cell r="J5327" t="str">
            <v>SG-CN-UFintechHub Inc-11-2025</v>
          </cell>
          <cell r="K5327">
            <v>46001</v>
          </cell>
          <cell r="L5327" t="str">
            <v>Credit Note-Rebate</v>
          </cell>
          <cell r="M5327">
            <v>-9962.73</v>
          </cell>
          <cell r="N5327">
            <v>0</v>
          </cell>
          <cell r="O5327">
            <v>0</v>
          </cell>
          <cell r="P5327" t="str">
            <v>Nov-2025</v>
          </cell>
          <cell r="Q5327">
            <v>-9962.73</v>
          </cell>
          <cell r="R5327">
            <v>51</v>
          </cell>
          <cell r="S5327">
            <v>0</v>
          </cell>
          <cell r="T5327" t="str">
            <v>Active</v>
          </cell>
          <cell r="U5327" t="str">
            <v>Masspay</v>
          </cell>
        </row>
        <row r="5328">
          <cell r="J5328" t="str">
            <v>SG-UFintechHub Inc-11/2025</v>
          </cell>
          <cell r="K5328">
            <v>46001</v>
          </cell>
          <cell r="L5328" t="str">
            <v>Monthly Billing</v>
          </cell>
          <cell r="M5328">
            <v>15158.45</v>
          </cell>
          <cell r="N5328">
            <v>15158.45</v>
          </cell>
          <cell r="O5328">
            <v>0</v>
          </cell>
          <cell r="P5328" t="str">
            <v>Nov/2025</v>
          </cell>
          <cell r="Q5328">
            <v>15158.45</v>
          </cell>
          <cell r="R5328">
            <v>51</v>
          </cell>
          <cell r="S5328">
            <v>0</v>
          </cell>
          <cell r="T5328" t="str">
            <v>Active</v>
          </cell>
          <cell r="U5328" t="str">
            <v>Masspay</v>
          </cell>
        </row>
        <row r="5329">
          <cell r="J5329" t="str">
            <v>SG-CN-UFintechHub Inc-12-2025</v>
          </cell>
          <cell r="K5329">
            <v>46032</v>
          </cell>
          <cell r="L5329" t="str">
            <v>Credit Note-Rebate</v>
          </cell>
          <cell r="M5329">
            <v>-4468.08</v>
          </cell>
          <cell r="N5329">
            <v>-4468.08</v>
          </cell>
          <cell r="O5329">
            <v>0</v>
          </cell>
          <cell r="P5329" t="str">
            <v>Dec-2025</v>
          </cell>
          <cell r="Q5329">
            <v>-4468.08</v>
          </cell>
          <cell r="R5329">
            <v>20</v>
          </cell>
          <cell r="S5329">
            <v>0</v>
          </cell>
          <cell r="T5329" t="str">
            <v>Active</v>
          </cell>
          <cell r="U5329" t="str">
            <v>Masspay</v>
          </cell>
        </row>
        <row r="5330">
          <cell r="J5330" t="str">
            <v>SG-UFintechHub Inc-12/2025</v>
          </cell>
          <cell r="K5330">
            <v>46032</v>
          </cell>
          <cell r="L5330" t="str">
            <v>Monthly Billing</v>
          </cell>
          <cell r="M5330">
            <v>29536.55</v>
          </cell>
          <cell r="N5330">
            <v>29536.55</v>
          </cell>
          <cell r="O5330">
            <v>0</v>
          </cell>
          <cell r="P5330" t="str">
            <v>Dec/2025</v>
          </cell>
          <cell r="Q5330">
            <v>29536.55</v>
          </cell>
          <cell r="R5330">
            <v>20</v>
          </cell>
          <cell r="S5330">
            <v>0</v>
          </cell>
          <cell r="T5330" t="str">
            <v>Active</v>
          </cell>
          <cell r="U5330" t="str">
            <v>Masspay</v>
          </cell>
        </row>
        <row r="5331">
          <cell r="J5331" t="str">
            <v>SG-United Global One-11/2022</v>
          </cell>
          <cell r="K5331">
            <v>44907</v>
          </cell>
          <cell r="L5331" t="str">
            <v>Monthly Billing</v>
          </cell>
          <cell r="M5331">
            <v>8.8000000000000007</v>
          </cell>
          <cell r="N5331">
            <v>8.8000000000000007</v>
          </cell>
          <cell r="O5331"/>
          <cell r="P5331" t="str">
            <v>Nov/2022</v>
          </cell>
          <cell r="Q5331">
            <v>0</v>
          </cell>
          <cell r="R5331">
            <v>1145</v>
          </cell>
          <cell r="S5331">
            <v>0</v>
          </cell>
          <cell r="T5331" t="str">
            <v>Active</v>
          </cell>
          <cell r="U5331" t="str">
            <v>Masspay</v>
          </cell>
        </row>
        <row r="5332">
          <cell r="J5332" t="str">
            <v>SG-valencyint-03/2023</v>
          </cell>
          <cell r="K5332">
            <v>45023</v>
          </cell>
          <cell r="L5332" t="str">
            <v>Monthly Billing</v>
          </cell>
          <cell r="M5332">
            <v>1044.4000000000001</v>
          </cell>
          <cell r="N5332">
            <v>1044.4000000000001</v>
          </cell>
          <cell r="O5332"/>
          <cell r="P5332" t="str">
            <v>Mar/2023</v>
          </cell>
          <cell r="Q5332">
            <v>949.45</v>
          </cell>
          <cell r="R5332">
            <v>1029</v>
          </cell>
          <cell r="S5332">
            <v>0</v>
          </cell>
          <cell r="T5332" t="str">
            <v>Active</v>
          </cell>
          <cell r="U5332" t="str">
            <v>Masspay</v>
          </cell>
        </row>
        <row r="5333">
          <cell r="J5333" t="str">
            <v>SG-valencyint-04/2023</v>
          </cell>
          <cell r="K5333">
            <v>45054</v>
          </cell>
          <cell r="L5333" t="str">
            <v>Monthly Billing</v>
          </cell>
          <cell r="M5333">
            <v>5104.88</v>
          </cell>
          <cell r="N5333">
            <v>5104.88</v>
          </cell>
          <cell r="O5333"/>
          <cell r="P5333" t="str">
            <v>Apr/2023</v>
          </cell>
          <cell r="Q5333">
            <v>4640.8</v>
          </cell>
          <cell r="R5333">
            <v>998</v>
          </cell>
          <cell r="S5333">
            <v>0</v>
          </cell>
          <cell r="T5333" t="str">
            <v>Active</v>
          </cell>
          <cell r="U5333" t="str">
            <v>Masspay</v>
          </cell>
        </row>
        <row r="5334">
          <cell r="J5334" t="str">
            <v>SG-valencyint-06/2023</v>
          </cell>
          <cell r="K5334">
            <v>45114</v>
          </cell>
          <cell r="L5334" t="str">
            <v>Monthly Billing</v>
          </cell>
          <cell r="M5334">
            <v>4654.1000000000004</v>
          </cell>
          <cell r="N5334">
            <v>10244.35</v>
          </cell>
          <cell r="O5334"/>
          <cell r="P5334" t="str">
            <v>Jun/2023</v>
          </cell>
          <cell r="Q5334">
            <v>4654.1000000000004</v>
          </cell>
          <cell r="R5334">
            <v>938</v>
          </cell>
          <cell r="S5334">
            <v>0</v>
          </cell>
          <cell r="T5334" t="str">
            <v>Active</v>
          </cell>
          <cell r="U5334" t="str">
            <v>Masspay</v>
          </cell>
        </row>
        <row r="5335">
          <cell r="J5335" t="str">
            <v>SG-valencyint-07/2023</v>
          </cell>
          <cell r="K5335">
            <v>45145</v>
          </cell>
          <cell r="L5335" t="str">
            <v>Monthly Billing</v>
          </cell>
          <cell r="M5335">
            <v>550</v>
          </cell>
          <cell r="N5335">
            <v>10794.35</v>
          </cell>
          <cell r="O5335"/>
          <cell r="P5335" t="str">
            <v>Jul/2023</v>
          </cell>
          <cell r="Q5335">
            <v>550</v>
          </cell>
          <cell r="R5335">
            <v>907</v>
          </cell>
          <cell r="S5335">
            <v>0</v>
          </cell>
          <cell r="T5335" t="str">
            <v>Active</v>
          </cell>
          <cell r="U5335" t="str">
            <v>Masspay</v>
          </cell>
        </row>
        <row r="5336">
          <cell r="J5336" t="str">
            <v>SG -valency international-01/2022</v>
          </cell>
          <cell r="K5336">
            <v>44568</v>
          </cell>
          <cell r="L5336" t="str">
            <v>Monthly Billing</v>
          </cell>
          <cell r="M5336">
            <v>50</v>
          </cell>
          <cell r="N5336">
            <v>50</v>
          </cell>
          <cell r="O5336"/>
          <cell r="P5336" t="str">
            <v>Jan/2022</v>
          </cell>
          <cell r="Q5336">
            <v>50</v>
          </cell>
          <cell r="R5336">
            <v>1484</v>
          </cell>
          <cell r="S5336">
            <v>0</v>
          </cell>
          <cell r="T5336" t="str">
            <v>Active</v>
          </cell>
          <cell r="U5336" t="str">
            <v>Masspay</v>
          </cell>
        </row>
        <row r="5337">
          <cell r="J5337" t="str">
            <v>SG-valency international-10/2022</v>
          </cell>
          <cell r="K5337">
            <v>44841</v>
          </cell>
          <cell r="L5337" t="str">
            <v>Monthly Billing</v>
          </cell>
          <cell r="M5337">
            <v>1510</v>
          </cell>
          <cell r="N5337">
            <v>1510</v>
          </cell>
          <cell r="O5337"/>
          <cell r="P5337" t="str">
            <v>Oct/2022</v>
          </cell>
          <cell r="Q5337">
            <v>1510</v>
          </cell>
          <cell r="R5337">
            <v>1211</v>
          </cell>
          <cell r="S5337">
            <v>0</v>
          </cell>
          <cell r="T5337" t="str">
            <v>Active</v>
          </cell>
          <cell r="U5337" t="str">
            <v>Masspay</v>
          </cell>
        </row>
        <row r="5338">
          <cell r="J5338" t="str">
            <v>SG-valency international-11/2022</v>
          </cell>
          <cell r="K5338">
            <v>44907</v>
          </cell>
          <cell r="L5338" t="str">
            <v>Monthly Billing</v>
          </cell>
          <cell r="M5338">
            <v>220</v>
          </cell>
          <cell r="N5338">
            <v>1730</v>
          </cell>
          <cell r="O5338"/>
          <cell r="P5338" t="str">
            <v>Nov/2022</v>
          </cell>
          <cell r="Q5338">
            <v>220</v>
          </cell>
          <cell r="R5338">
            <v>1145</v>
          </cell>
          <cell r="S5338">
            <v>0</v>
          </cell>
          <cell r="T5338" t="str">
            <v>Active</v>
          </cell>
          <cell r="U5338" t="str">
            <v>Masspay</v>
          </cell>
        </row>
        <row r="5339">
          <cell r="J5339" t="str">
            <v>SG-valency international-12/2022</v>
          </cell>
          <cell r="K5339">
            <v>44943</v>
          </cell>
          <cell r="L5339" t="str">
            <v>Monthly Billing</v>
          </cell>
          <cell r="M5339">
            <v>5077.21</v>
          </cell>
          <cell r="N5339">
            <v>5127.21</v>
          </cell>
          <cell r="O5339"/>
          <cell r="P5339" t="str">
            <v>Dec/2022</v>
          </cell>
          <cell r="Q5339">
            <v>5077.21</v>
          </cell>
          <cell r="R5339">
            <v>1109</v>
          </cell>
          <cell r="S5339">
            <v>0</v>
          </cell>
          <cell r="T5339" t="str">
            <v>Active</v>
          </cell>
          <cell r="U5339" t="str">
            <v>Masspay</v>
          </cell>
        </row>
        <row r="5340">
          <cell r="J5340" t="str">
            <v>SG-valency international-01/2023</v>
          </cell>
          <cell r="K5340">
            <v>44964</v>
          </cell>
          <cell r="L5340" t="str">
            <v>Monthly Billing</v>
          </cell>
          <cell r="M5340">
            <v>10</v>
          </cell>
          <cell r="N5340">
            <v>5137.21</v>
          </cell>
          <cell r="O5340"/>
          <cell r="P5340" t="str">
            <v>Jan/2023</v>
          </cell>
          <cell r="Q5340">
            <v>10</v>
          </cell>
          <cell r="R5340">
            <v>1088</v>
          </cell>
          <cell r="S5340">
            <v>0</v>
          </cell>
          <cell r="T5340" t="str">
            <v>Active</v>
          </cell>
          <cell r="U5340" t="str">
            <v>Masspay</v>
          </cell>
        </row>
        <row r="5341">
          <cell r="J5341" t="str">
            <v>SG-valencyint-02/2023</v>
          </cell>
          <cell r="K5341">
            <v>44992</v>
          </cell>
          <cell r="L5341" t="str">
            <v>Monthly Billing</v>
          </cell>
          <cell r="M5341">
            <v>5133.3</v>
          </cell>
          <cell r="N5341">
            <v>5183.3</v>
          </cell>
          <cell r="O5341"/>
          <cell r="P5341" t="str">
            <v>Feb/2023</v>
          </cell>
          <cell r="Q5341">
            <v>5133.3</v>
          </cell>
          <cell r="R5341">
            <v>1060</v>
          </cell>
          <cell r="S5341">
            <v>0</v>
          </cell>
          <cell r="T5341" t="str">
            <v>Active</v>
          </cell>
          <cell r="U5341" t="str">
            <v>Masspay</v>
          </cell>
        </row>
        <row r="5342">
          <cell r="J5342" t="str">
            <v>SG -Velvet Finance Limited-04/2022</v>
          </cell>
          <cell r="K5342">
            <v>44658</v>
          </cell>
          <cell r="L5342" t="str">
            <v>Monthly Billing</v>
          </cell>
          <cell r="M5342">
            <v>2500</v>
          </cell>
          <cell r="N5342">
            <v>2500</v>
          </cell>
          <cell r="O5342"/>
          <cell r="P5342" t="str">
            <v>Apr/2022</v>
          </cell>
          <cell r="Q5342">
            <v>2500</v>
          </cell>
          <cell r="R5342">
            <v>1394</v>
          </cell>
          <cell r="S5342">
            <v>0</v>
          </cell>
          <cell r="T5342" t="str">
            <v>Active</v>
          </cell>
          <cell r="U5342" t="str">
            <v>Masspay</v>
          </cell>
        </row>
        <row r="5343">
          <cell r="J5343" t="str">
            <v>SG -Velvet Finance Limited-05/2022</v>
          </cell>
          <cell r="K5343">
            <v>44688</v>
          </cell>
          <cell r="L5343" t="str">
            <v>Monthly Billing</v>
          </cell>
          <cell r="M5343">
            <v>2500</v>
          </cell>
          <cell r="N5343">
            <v>2500</v>
          </cell>
          <cell r="O5343"/>
          <cell r="P5343" t="str">
            <v>May/2022</v>
          </cell>
          <cell r="Q5343">
            <v>2500</v>
          </cell>
          <cell r="R5343">
            <v>1364</v>
          </cell>
          <cell r="S5343">
            <v>0</v>
          </cell>
          <cell r="T5343" t="str">
            <v>Active</v>
          </cell>
          <cell r="U5343" t="str">
            <v>Masspay</v>
          </cell>
        </row>
        <row r="5344">
          <cell r="J5344" t="str">
            <v>SG -Velvet Finance Limited-06/2022</v>
          </cell>
          <cell r="K5344">
            <v>44719</v>
          </cell>
          <cell r="L5344" t="str">
            <v>Monthly Billing</v>
          </cell>
          <cell r="M5344">
            <v>2500</v>
          </cell>
          <cell r="N5344">
            <v>2500</v>
          </cell>
          <cell r="O5344"/>
          <cell r="P5344" t="str">
            <v>Jun/2022</v>
          </cell>
          <cell r="Q5344">
            <v>2500</v>
          </cell>
          <cell r="R5344">
            <v>1333</v>
          </cell>
          <cell r="S5344">
            <v>0</v>
          </cell>
          <cell r="T5344" t="str">
            <v>Active</v>
          </cell>
          <cell r="U5344" t="str">
            <v>Masspay</v>
          </cell>
        </row>
        <row r="5345">
          <cell r="J5345" t="str">
            <v>SG-Velvet Finance-07/2022</v>
          </cell>
          <cell r="K5345">
            <v>44749</v>
          </cell>
          <cell r="L5345" t="str">
            <v>Monthly Billing</v>
          </cell>
          <cell r="M5345">
            <v>2500</v>
          </cell>
          <cell r="N5345">
            <v>2500</v>
          </cell>
          <cell r="O5345"/>
          <cell r="P5345" t="str">
            <v>Jul/2022</v>
          </cell>
          <cell r="Q5345">
            <v>2500</v>
          </cell>
          <cell r="R5345">
            <v>1303</v>
          </cell>
          <cell r="S5345">
            <v>0</v>
          </cell>
          <cell r="T5345" t="str">
            <v>Active</v>
          </cell>
          <cell r="U5345" t="str">
            <v>Masspay</v>
          </cell>
        </row>
        <row r="5346">
          <cell r="J5346" t="str">
            <v>SG-Velvet Finance-08/2022</v>
          </cell>
          <cell r="K5346">
            <v>44780</v>
          </cell>
          <cell r="L5346" t="str">
            <v>Monthly Billing</v>
          </cell>
          <cell r="M5346">
            <v>2500</v>
          </cell>
          <cell r="N5346">
            <v>2500</v>
          </cell>
          <cell r="O5346"/>
          <cell r="P5346" t="str">
            <v>Aug/2022</v>
          </cell>
          <cell r="Q5346">
            <v>2500</v>
          </cell>
          <cell r="R5346">
            <v>1272</v>
          </cell>
          <cell r="S5346">
            <v>0</v>
          </cell>
          <cell r="T5346" t="str">
            <v>Active</v>
          </cell>
          <cell r="U5346" t="str">
            <v>Masspay</v>
          </cell>
        </row>
        <row r="5347">
          <cell r="J5347" t="str">
            <v>SG-vidanova bank-11/2022</v>
          </cell>
          <cell r="K5347">
            <v>44907</v>
          </cell>
          <cell r="L5347" t="str">
            <v>Monthly Billing</v>
          </cell>
          <cell r="M5347">
            <v>2500</v>
          </cell>
          <cell r="N5347">
            <v>2500</v>
          </cell>
          <cell r="O5347"/>
          <cell r="P5347" t="str">
            <v>Nov/2022</v>
          </cell>
          <cell r="Q5347">
            <v>2500</v>
          </cell>
          <cell r="R5347">
            <v>1145</v>
          </cell>
          <cell r="S5347">
            <v>0</v>
          </cell>
          <cell r="T5347" t="str">
            <v>Active</v>
          </cell>
          <cell r="U5347" t="str">
            <v>Masspay</v>
          </cell>
        </row>
        <row r="5348">
          <cell r="J5348" t="str">
            <v>SG-vidanova bank-12/2022</v>
          </cell>
          <cell r="K5348">
            <v>44937</v>
          </cell>
          <cell r="L5348" t="str">
            <v>Monthly Billing</v>
          </cell>
          <cell r="M5348">
            <v>2500</v>
          </cell>
          <cell r="N5348">
            <v>2500</v>
          </cell>
          <cell r="O5348"/>
          <cell r="P5348" t="str">
            <v>Dec/2022</v>
          </cell>
          <cell r="Q5348">
            <v>2500</v>
          </cell>
          <cell r="R5348">
            <v>1115</v>
          </cell>
          <cell r="S5348">
            <v>0</v>
          </cell>
          <cell r="T5348" t="str">
            <v>Active</v>
          </cell>
          <cell r="U5348" t="str">
            <v>Masspay</v>
          </cell>
        </row>
        <row r="5349">
          <cell r="J5349" t="str">
            <v>SG-vidanova bank-01/2023</v>
          </cell>
          <cell r="K5349">
            <v>44964</v>
          </cell>
          <cell r="L5349" t="str">
            <v>Monthly Billing</v>
          </cell>
          <cell r="M5349">
            <v>2500</v>
          </cell>
          <cell r="N5349">
            <v>2500</v>
          </cell>
          <cell r="O5349"/>
          <cell r="P5349" t="str">
            <v>Jan/2023</v>
          </cell>
          <cell r="Q5349">
            <v>2500</v>
          </cell>
          <cell r="R5349">
            <v>1088</v>
          </cell>
          <cell r="S5349">
            <v>0</v>
          </cell>
          <cell r="T5349" t="str">
            <v>Active</v>
          </cell>
          <cell r="U5349" t="str">
            <v>Masspay</v>
          </cell>
        </row>
        <row r="5350">
          <cell r="J5350" t="str">
            <v>SG-vidanova bank-02/2023</v>
          </cell>
          <cell r="K5350">
            <v>44992</v>
          </cell>
          <cell r="L5350" t="str">
            <v>Monthly Billing</v>
          </cell>
          <cell r="M5350">
            <v>2500</v>
          </cell>
          <cell r="N5350">
            <v>2500</v>
          </cell>
          <cell r="O5350"/>
          <cell r="P5350" t="str">
            <v>Feb/2023</v>
          </cell>
          <cell r="Q5350">
            <v>2500</v>
          </cell>
          <cell r="R5350">
            <v>1060</v>
          </cell>
          <cell r="S5350">
            <v>0</v>
          </cell>
          <cell r="T5350" t="str">
            <v>Active</v>
          </cell>
          <cell r="U5350" t="str">
            <v>Masspay</v>
          </cell>
        </row>
        <row r="5351">
          <cell r="J5351" t="str">
            <v>SG-vidanova bank-03/2023</v>
          </cell>
          <cell r="K5351">
            <v>45023</v>
          </cell>
          <cell r="L5351" t="str">
            <v>Monthly Billing</v>
          </cell>
          <cell r="M5351">
            <v>2500</v>
          </cell>
          <cell r="N5351">
            <v>2500</v>
          </cell>
          <cell r="O5351"/>
          <cell r="P5351" t="str">
            <v>Mar/2023</v>
          </cell>
          <cell r="Q5351">
            <v>2500</v>
          </cell>
          <cell r="R5351">
            <v>1029</v>
          </cell>
          <cell r="S5351">
            <v>0</v>
          </cell>
          <cell r="T5351" t="str">
            <v>Active</v>
          </cell>
          <cell r="U5351" t="str">
            <v>Masspay</v>
          </cell>
        </row>
        <row r="5352">
          <cell r="J5352" t="str">
            <v>SG-vidanova bank-04/2023</v>
          </cell>
          <cell r="K5352">
            <v>45054</v>
          </cell>
          <cell r="L5352" t="str">
            <v>Monthly Billing</v>
          </cell>
          <cell r="M5352">
            <v>2500</v>
          </cell>
          <cell r="N5352">
            <v>2500</v>
          </cell>
          <cell r="O5352"/>
          <cell r="P5352" t="str">
            <v>Apr/2023</v>
          </cell>
          <cell r="Q5352">
            <v>2500</v>
          </cell>
          <cell r="R5352">
            <v>998</v>
          </cell>
          <cell r="S5352">
            <v>0</v>
          </cell>
          <cell r="T5352" t="str">
            <v>Active</v>
          </cell>
          <cell r="U5352" t="str">
            <v>Masspay</v>
          </cell>
        </row>
        <row r="5353">
          <cell r="J5353" t="str">
            <v>SG-vidanova bank-05/2023</v>
          </cell>
          <cell r="K5353">
            <v>45084</v>
          </cell>
          <cell r="L5353" t="str">
            <v>Monthly Billing</v>
          </cell>
          <cell r="M5353">
            <v>2500</v>
          </cell>
          <cell r="N5353">
            <v>2500</v>
          </cell>
          <cell r="O5353"/>
          <cell r="P5353" t="str">
            <v>May/2023</v>
          </cell>
          <cell r="Q5353">
            <v>2500</v>
          </cell>
          <cell r="R5353">
            <v>968</v>
          </cell>
          <cell r="S5353">
            <v>0</v>
          </cell>
          <cell r="T5353" t="str">
            <v>Active</v>
          </cell>
          <cell r="U5353" t="str">
            <v>Masspay</v>
          </cell>
        </row>
        <row r="5354">
          <cell r="J5354" t="str">
            <v>SG-vidanova bank-06/2023</v>
          </cell>
          <cell r="K5354">
            <v>45114</v>
          </cell>
          <cell r="L5354" t="str">
            <v>Monthly Billing</v>
          </cell>
          <cell r="M5354">
            <v>2500</v>
          </cell>
          <cell r="N5354">
            <v>2500</v>
          </cell>
          <cell r="O5354"/>
          <cell r="P5354" t="str">
            <v>Jun/2023</v>
          </cell>
          <cell r="Q5354">
            <v>2500</v>
          </cell>
          <cell r="R5354">
            <v>938</v>
          </cell>
          <cell r="S5354">
            <v>0</v>
          </cell>
          <cell r="T5354" t="str">
            <v>Active</v>
          </cell>
          <cell r="U5354" t="str">
            <v>Masspay</v>
          </cell>
        </row>
        <row r="5355">
          <cell r="J5355" t="str">
            <v>SG-vidanova bank-07/2023</v>
          </cell>
          <cell r="K5355">
            <v>45145</v>
          </cell>
          <cell r="L5355" t="str">
            <v>Monthly Billing</v>
          </cell>
          <cell r="M5355">
            <v>2500</v>
          </cell>
          <cell r="N5355">
            <v>2500</v>
          </cell>
          <cell r="O5355"/>
          <cell r="P5355" t="str">
            <v>Jul/2023</v>
          </cell>
          <cell r="Q5355">
            <v>2500</v>
          </cell>
          <cell r="R5355">
            <v>907</v>
          </cell>
          <cell r="S5355">
            <v>0</v>
          </cell>
          <cell r="T5355" t="str">
            <v>Active</v>
          </cell>
          <cell r="U5355" t="str">
            <v>Masspay</v>
          </cell>
        </row>
        <row r="5356">
          <cell r="J5356" t="str">
            <v>SG -vidanova bank-08/2023</v>
          </cell>
          <cell r="K5356">
            <v>45176</v>
          </cell>
          <cell r="L5356" t="str">
            <v>Monthly Billing</v>
          </cell>
          <cell r="M5356">
            <v>2500</v>
          </cell>
          <cell r="N5356">
            <v>2500</v>
          </cell>
          <cell r="O5356"/>
          <cell r="P5356" t="str">
            <v>Aug/2023</v>
          </cell>
          <cell r="Q5356">
            <v>2500</v>
          </cell>
          <cell r="R5356">
            <v>876</v>
          </cell>
          <cell r="S5356">
            <v>0</v>
          </cell>
          <cell r="T5356" t="str">
            <v>Active</v>
          </cell>
          <cell r="U5356" t="str">
            <v>Masspay</v>
          </cell>
        </row>
        <row r="5357">
          <cell r="J5357" t="str">
            <v>SG-vidanova bank-09/2023</v>
          </cell>
          <cell r="K5357">
            <v>45206</v>
          </cell>
          <cell r="L5357" t="str">
            <v>Monthly Billing</v>
          </cell>
          <cell r="M5357">
            <v>2500</v>
          </cell>
          <cell r="N5357">
            <v>2500</v>
          </cell>
          <cell r="O5357"/>
          <cell r="P5357" t="str">
            <v>Sep/2023</v>
          </cell>
          <cell r="Q5357">
            <v>2500</v>
          </cell>
          <cell r="R5357">
            <v>846</v>
          </cell>
          <cell r="S5357">
            <v>0</v>
          </cell>
          <cell r="T5357" t="str">
            <v>Active</v>
          </cell>
          <cell r="U5357" t="str">
            <v>Masspay</v>
          </cell>
        </row>
        <row r="5358">
          <cell r="J5358" t="str">
            <v>SG-vidanova bank-10/2023</v>
          </cell>
          <cell r="K5358">
            <v>45237</v>
          </cell>
          <cell r="L5358" t="str">
            <v>Monthly Billing</v>
          </cell>
          <cell r="M5358">
            <v>2500</v>
          </cell>
          <cell r="N5358">
            <v>2500</v>
          </cell>
          <cell r="O5358"/>
          <cell r="P5358" t="str">
            <v>Oct/2023</v>
          </cell>
          <cell r="Q5358">
            <v>2500</v>
          </cell>
          <cell r="R5358">
            <v>815</v>
          </cell>
          <cell r="S5358">
            <v>0</v>
          </cell>
          <cell r="T5358" t="str">
            <v>Active</v>
          </cell>
          <cell r="U5358" t="str">
            <v>Masspay</v>
          </cell>
        </row>
        <row r="5359">
          <cell r="J5359" t="str">
            <v>SG-vidanova bank-11/2023</v>
          </cell>
          <cell r="K5359">
            <v>45267</v>
          </cell>
          <cell r="L5359" t="str">
            <v>Monthly Billing</v>
          </cell>
          <cell r="M5359">
            <v>2500</v>
          </cell>
          <cell r="N5359">
            <v>2500</v>
          </cell>
          <cell r="O5359"/>
          <cell r="P5359" t="str">
            <v>Nov/2023</v>
          </cell>
          <cell r="Q5359">
            <v>2500</v>
          </cell>
          <cell r="R5359">
            <v>785</v>
          </cell>
          <cell r="S5359">
            <v>0</v>
          </cell>
          <cell r="T5359" t="str">
            <v>Active</v>
          </cell>
          <cell r="U5359" t="str">
            <v>Masspay</v>
          </cell>
        </row>
        <row r="5360">
          <cell r="J5360" t="str">
            <v>SG-vidanova bank-12/2023</v>
          </cell>
          <cell r="K5360">
            <v>45299</v>
          </cell>
          <cell r="L5360" t="str">
            <v>Monthly Billing</v>
          </cell>
          <cell r="M5360">
            <v>2500</v>
          </cell>
          <cell r="N5360">
            <v>2500</v>
          </cell>
          <cell r="O5360"/>
          <cell r="P5360" t="str">
            <v>Dec/2023</v>
          </cell>
          <cell r="Q5360">
            <v>2500</v>
          </cell>
          <cell r="R5360">
            <v>753</v>
          </cell>
          <cell r="S5360">
            <v>0</v>
          </cell>
          <cell r="T5360" t="str">
            <v>Active</v>
          </cell>
          <cell r="U5360" t="str">
            <v>Masspay</v>
          </cell>
        </row>
        <row r="5361">
          <cell r="J5361" t="str">
            <v>SG-vidanova bank-01/2024</v>
          </cell>
          <cell r="K5361">
            <v>45329</v>
          </cell>
          <cell r="L5361" t="str">
            <v>Monthly Billing</v>
          </cell>
          <cell r="M5361">
            <v>2500</v>
          </cell>
          <cell r="N5361">
            <v>2500</v>
          </cell>
          <cell r="O5361"/>
          <cell r="P5361" t="str">
            <v>Jan/2024</v>
          </cell>
          <cell r="Q5361">
            <v>2500</v>
          </cell>
          <cell r="R5361">
            <v>723</v>
          </cell>
          <cell r="S5361">
            <v>0</v>
          </cell>
          <cell r="T5361" t="str">
            <v>Active</v>
          </cell>
          <cell r="U5361" t="str">
            <v>Masspay</v>
          </cell>
        </row>
        <row r="5362">
          <cell r="J5362" t="str">
            <v>SG-vidanova bank-02/2024</v>
          </cell>
          <cell r="K5362">
            <v>45358</v>
          </cell>
          <cell r="L5362" t="str">
            <v>Monthly Billing</v>
          </cell>
          <cell r="M5362">
            <v>2500</v>
          </cell>
          <cell r="N5362">
            <v>2500</v>
          </cell>
          <cell r="O5362"/>
          <cell r="P5362" t="str">
            <v>Feb/2024</v>
          </cell>
          <cell r="Q5362">
            <v>2500</v>
          </cell>
          <cell r="R5362">
            <v>694</v>
          </cell>
          <cell r="S5362">
            <v>0</v>
          </cell>
          <cell r="T5362" t="str">
            <v>Active</v>
          </cell>
          <cell r="U5362" t="str">
            <v>Masspay</v>
          </cell>
        </row>
        <row r="5363">
          <cell r="J5363" t="str">
            <v>SG-vidanova bank-03/2024</v>
          </cell>
          <cell r="K5363">
            <v>45390</v>
          </cell>
          <cell r="L5363" t="str">
            <v>Monthly Billing</v>
          </cell>
          <cell r="M5363">
            <v>2500</v>
          </cell>
          <cell r="N5363">
            <v>2500</v>
          </cell>
          <cell r="O5363"/>
          <cell r="P5363" t="str">
            <v>Mar/2024</v>
          </cell>
          <cell r="Q5363">
            <v>2500</v>
          </cell>
          <cell r="R5363">
            <v>662</v>
          </cell>
          <cell r="S5363">
            <v>0</v>
          </cell>
          <cell r="T5363" t="str">
            <v>Active</v>
          </cell>
          <cell r="U5363" t="str">
            <v>Masspay</v>
          </cell>
        </row>
        <row r="5364">
          <cell r="J5364" t="str">
            <v>SG-vidanova bank-04/2024</v>
          </cell>
          <cell r="K5364">
            <v>45419</v>
          </cell>
          <cell r="L5364" t="str">
            <v>Monthly Billing</v>
          </cell>
          <cell r="M5364">
            <v>2500</v>
          </cell>
          <cell r="N5364">
            <v>2500</v>
          </cell>
          <cell r="O5364"/>
          <cell r="P5364" t="str">
            <v>Apr/2024</v>
          </cell>
          <cell r="Q5364">
            <v>2500</v>
          </cell>
          <cell r="R5364">
            <v>633</v>
          </cell>
          <cell r="S5364">
            <v>0</v>
          </cell>
          <cell r="T5364" t="str">
            <v>Active</v>
          </cell>
          <cell r="U5364" t="str">
            <v>Masspay</v>
          </cell>
        </row>
        <row r="5365">
          <cell r="J5365" t="str">
            <v>SG-vidanova bank-05/2024</v>
          </cell>
          <cell r="K5365">
            <v>45450</v>
          </cell>
          <cell r="L5365" t="str">
            <v>Monthly Billing</v>
          </cell>
          <cell r="M5365">
            <v>2500</v>
          </cell>
          <cell r="N5365">
            <v>2500</v>
          </cell>
          <cell r="O5365"/>
          <cell r="P5365" t="str">
            <v>May/2024</v>
          </cell>
          <cell r="Q5365">
            <v>2500</v>
          </cell>
          <cell r="R5365">
            <v>602</v>
          </cell>
          <cell r="S5365">
            <v>0</v>
          </cell>
          <cell r="T5365" t="str">
            <v>Active</v>
          </cell>
          <cell r="U5365" t="str">
            <v>Masspay</v>
          </cell>
        </row>
        <row r="5366">
          <cell r="J5366" t="str">
            <v>SG-vidanova bank-06/2024</v>
          </cell>
          <cell r="K5366">
            <v>45481</v>
          </cell>
          <cell r="L5366" t="str">
            <v>Monthly Billing</v>
          </cell>
          <cell r="M5366">
            <v>2500</v>
          </cell>
          <cell r="N5366">
            <v>2500</v>
          </cell>
          <cell r="O5366"/>
          <cell r="P5366" t="str">
            <v>Jun/2024</v>
          </cell>
          <cell r="Q5366">
            <v>2500</v>
          </cell>
          <cell r="R5366">
            <v>571</v>
          </cell>
          <cell r="S5366">
            <v>0</v>
          </cell>
          <cell r="T5366" t="str">
            <v>Active</v>
          </cell>
          <cell r="U5366" t="str">
            <v>Masspay</v>
          </cell>
        </row>
        <row r="5367">
          <cell r="J5367" t="str">
            <v>SG-vidanova bank-07/2024</v>
          </cell>
          <cell r="K5367">
            <v>45511</v>
          </cell>
          <cell r="L5367" t="str">
            <v>Monthly Billing</v>
          </cell>
          <cell r="M5367">
            <v>2500</v>
          </cell>
          <cell r="N5367">
            <v>2500</v>
          </cell>
          <cell r="O5367"/>
          <cell r="P5367" t="str">
            <v>Jul/2024</v>
          </cell>
          <cell r="Q5367">
            <v>2500</v>
          </cell>
          <cell r="R5367">
            <v>541</v>
          </cell>
          <cell r="S5367">
            <v>0</v>
          </cell>
          <cell r="T5367" t="str">
            <v>Active</v>
          </cell>
          <cell r="U5367" t="str">
            <v>Masspay</v>
          </cell>
        </row>
        <row r="5368">
          <cell r="J5368" t="str">
            <v>SG-vidanova bank-08/2024</v>
          </cell>
          <cell r="K5368">
            <v>45542</v>
          </cell>
          <cell r="L5368" t="str">
            <v>Monthly Billing</v>
          </cell>
          <cell r="M5368">
            <v>2500</v>
          </cell>
          <cell r="N5368">
            <v>2500</v>
          </cell>
          <cell r="O5368"/>
          <cell r="P5368" t="str">
            <v>Aug/2024</v>
          </cell>
          <cell r="Q5368">
            <v>2500</v>
          </cell>
          <cell r="R5368">
            <v>510</v>
          </cell>
          <cell r="S5368">
            <v>0</v>
          </cell>
          <cell r="T5368" t="str">
            <v>Active</v>
          </cell>
          <cell r="U5368" t="str">
            <v>Masspay</v>
          </cell>
        </row>
        <row r="5369">
          <cell r="J5369" t="str">
            <v>SG-vidanova bank-09/2024</v>
          </cell>
          <cell r="K5369">
            <v>45572</v>
          </cell>
          <cell r="L5369" t="str">
            <v>Monthly Billing</v>
          </cell>
          <cell r="M5369">
            <v>2500</v>
          </cell>
          <cell r="N5369">
            <v>2500</v>
          </cell>
          <cell r="O5369"/>
          <cell r="P5369" t="str">
            <v>Sep/2024</v>
          </cell>
          <cell r="Q5369">
            <v>2500</v>
          </cell>
          <cell r="R5369">
            <v>480</v>
          </cell>
          <cell r="S5369">
            <v>0</v>
          </cell>
          <cell r="T5369" t="str">
            <v>Active</v>
          </cell>
          <cell r="U5369" t="str">
            <v>Masspay</v>
          </cell>
        </row>
        <row r="5370">
          <cell r="J5370" t="str">
            <v>SG-vidanova bank-10/2024</v>
          </cell>
          <cell r="K5370">
            <v>45600</v>
          </cell>
          <cell r="L5370" t="str">
            <v>Monthly Billing</v>
          </cell>
          <cell r="M5370">
            <v>2500</v>
          </cell>
          <cell r="N5370">
            <v>2500</v>
          </cell>
          <cell r="O5370"/>
          <cell r="P5370" t="str">
            <v>Oct/2024</v>
          </cell>
          <cell r="Q5370">
            <v>2500</v>
          </cell>
          <cell r="R5370">
            <v>452</v>
          </cell>
          <cell r="S5370">
            <v>0</v>
          </cell>
          <cell r="T5370" t="str">
            <v>Active</v>
          </cell>
          <cell r="U5370" t="str">
            <v>Masspay</v>
          </cell>
        </row>
        <row r="5371">
          <cell r="J5371" t="str">
            <v>SG-virema commodities-05/2023</v>
          </cell>
          <cell r="K5371">
            <v>45084</v>
          </cell>
          <cell r="L5371" t="str">
            <v>Monthly Billing</v>
          </cell>
          <cell r="M5371">
            <v>0</v>
          </cell>
          <cell r="N5371">
            <v>0</v>
          </cell>
          <cell r="O5371"/>
          <cell r="P5371" t="str">
            <v>May/2023</v>
          </cell>
          <cell r="Q5371">
            <v>0</v>
          </cell>
          <cell r="R5371">
            <v>968</v>
          </cell>
          <cell r="S5371">
            <v>0</v>
          </cell>
          <cell r="T5371" t="str">
            <v>Active</v>
          </cell>
          <cell r="U5371" t="str">
            <v>Masspay</v>
          </cell>
        </row>
        <row r="5372">
          <cell r="J5372" t="str">
            <v>SG-virema commodities-06/2023</v>
          </cell>
          <cell r="K5372">
            <v>45114</v>
          </cell>
          <cell r="L5372" t="str">
            <v>Monthly Billing</v>
          </cell>
          <cell r="M5372">
            <v>0</v>
          </cell>
          <cell r="N5372">
            <v>0</v>
          </cell>
          <cell r="O5372"/>
          <cell r="P5372" t="str">
            <v>Jun/2023</v>
          </cell>
          <cell r="Q5372">
            <v>0</v>
          </cell>
          <cell r="R5372">
            <v>938</v>
          </cell>
          <cell r="S5372">
            <v>0</v>
          </cell>
          <cell r="T5372" t="str">
            <v>Active</v>
          </cell>
          <cell r="U5372" t="str">
            <v>Masspay</v>
          </cell>
        </row>
        <row r="5373">
          <cell r="J5373" t="str">
            <v>SG-virema commodities-07/2023</v>
          </cell>
          <cell r="K5373">
            <v>45145</v>
          </cell>
          <cell r="L5373" t="str">
            <v>Monthly Billing</v>
          </cell>
          <cell r="M5373">
            <v>0</v>
          </cell>
          <cell r="N5373">
            <v>0</v>
          </cell>
          <cell r="O5373"/>
          <cell r="P5373" t="str">
            <v>Jul/2023</v>
          </cell>
          <cell r="Q5373">
            <v>0</v>
          </cell>
          <cell r="R5373">
            <v>907</v>
          </cell>
          <cell r="S5373">
            <v>0</v>
          </cell>
          <cell r="T5373" t="str">
            <v>Active</v>
          </cell>
          <cell r="U5373" t="str">
            <v>Masspay</v>
          </cell>
        </row>
        <row r="5374">
          <cell r="J5374" t="str">
            <v>SG -virema commodities-08/2023</v>
          </cell>
          <cell r="K5374">
            <v>45176</v>
          </cell>
          <cell r="L5374" t="str">
            <v>Monthly Billing</v>
          </cell>
          <cell r="M5374">
            <v>0</v>
          </cell>
          <cell r="N5374">
            <v>0</v>
          </cell>
          <cell r="O5374"/>
          <cell r="P5374" t="str">
            <v>Aug/2023</v>
          </cell>
          <cell r="Q5374">
            <v>0</v>
          </cell>
          <cell r="R5374">
            <v>876</v>
          </cell>
          <cell r="S5374">
            <v>0</v>
          </cell>
          <cell r="T5374" t="str">
            <v>Active</v>
          </cell>
          <cell r="U5374" t="str">
            <v>Masspay</v>
          </cell>
        </row>
        <row r="5375">
          <cell r="J5375" t="str">
            <v>SG-virema commodities-09/2023</v>
          </cell>
          <cell r="K5375">
            <v>45206</v>
          </cell>
          <cell r="L5375" t="str">
            <v>Monthly Billing</v>
          </cell>
          <cell r="M5375">
            <v>0</v>
          </cell>
          <cell r="N5375">
            <v>0</v>
          </cell>
          <cell r="O5375"/>
          <cell r="P5375" t="str">
            <v>Sep/2023</v>
          </cell>
          <cell r="Q5375">
            <v>0</v>
          </cell>
          <cell r="R5375">
            <v>846</v>
          </cell>
          <cell r="S5375">
            <v>0</v>
          </cell>
          <cell r="T5375" t="str">
            <v>Active</v>
          </cell>
          <cell r="U5375" t="str">
            <v>Masspay</v>
          </cell>
        </row>
        <row r="5376">
          <cell r="J5376" t="str">
            <v>SG-Vita Solutions-07/2023</v>
          </cell>
          <cell r="K5376">
            <v>45145</v>
          </cell>
          <cell r="L5376" t="str">
            <v>Monthly Billing</v>
          </cell>
          <cell r="M5376">
            <v>194.5</v>
          </cell>
          <cell r="N5376">
            <v>194.5</v>
          </cell>
          <cell r="O5376"/>
          <cell r="P5376" t="str">
            <v>Jul/2023</v>
          </cell>
          <cell r="Q5376">
            <v>194.5</v>
          </cell>
          <cell r="R5376">
            <v>907</v>
          </cell>
          <cell r="S5376">
            <v>0</v>
          </cell>
          <cell r="T5376" t="str">
            <v>Active</v>
          </cell>
          <cell r="U5376" t="str">
            <v>Masspay</v>
          </cell>
        </row>
        <row r="5377">
          <cell r="J5377" t="str">
            <v>SG -Vita Solutions-08/2023</v>
          </cell>
          <cell r="K5377">
            <v>45176</v>
          </cell>
          <cell r="L5377" t="str">
            <v>Monthly Billing</v>
          </cell>
          <cell r="M5377">
            <v>91.5</v>
          </cell>
          <cell r="N5377">
            <v>91.5</v>
          </cell>
          <cell r="O5377"/>
          <cell r="P5377" t="str">
            <v>Aug/2023</v>
          </cell>
          <cell r="Q5377">
            <v>91.5</v>
          </cell>
          <cell r="R5377">
            <v>876</v>
          </cell>
          <cell r="S5377">
            <v>0</v>
          </cell>
          <cell r="T5377" t="str">
            <v>Active</v>
          </cell>
          <cell r="U5377" t="str">
            <v>Masspay</v>
          </cell>
        </row>
        <row r="5378">
          <cell r="J5378" t="str">
            <v>SG-Vita Solutions-09/2023</v>
          </cell>
          <cell r="K5378">
            <v>45206</v>
          </cell>
          <cell r="L5378" t="str">
            <v>Monthly Billing</v>
          </cell>
          <cell r="M5378">
            <v>37</v>
          </cell>
          <cell r="N5378">
            <v>37</v>
          </cell>
          <cell r="O5378"/>
          <cell r="P5378" t="str">
            <v>Sep/2023</v>
          </cell>
          <cell r="Q5378">
            <v>37</v>
          </cell>
          <cell r="R5378">
            <v>846</v>
          </cell>
          <cell r="S5378">
            <v>0</v>
          </cell>
          <cell r="T5378" t="str">
            <v>Active</v>
          </cell>
          <cell r="U5378" t="str">
            <v>Masspay</v>
          </cell>
        </row>
        <row r="5379">
          <cell r="J5379" t="str">
            <v>SG-Vita Solutions-10/2023</v>
          </cell>
          <cell r="K5379">
            <v>45237</v>
          </cell>
          <cell r="L5379" t="str">
            <v>Monthly Billing</v>
          </cell>
          <cell r="M5379">
            <v>223.55</v>
          </cell>
          <cell r="N5379">
            <v>223.55</v>
          </cell>
          <cell r="O5379"/>
          <cell r="P5379" t="str">
            <v>Oct/2023</v>
          </cell>
          <cell r="Q5379">
            <v>223.55</v>
          </cell>
          <cell r="R5379">
            <v>815</v>
          </cell>
          <cell r="S5379">
            <v>0</v>
          </cell>
          <cell r="T5379" t="str">
            <v>Active</v>
          </cell>
          <cell r="U5379" t="str">
            <v>Masspay</v>
          </cell>
        </row>
        <row r="5380">
          <cell r="J5380" t="str">
            <v>SG-Vita Solutions-11/2023</v>
          </cell>
          <cell r="K5380">
            <v>45267</v>
          </cell>
          <cell r="L5380" t="str">
            <v>Monthly Billing</v>
          </cell>
          <cell r="M5380">
            <v>122.5</v>
          </cell>
          <cell r="N5380">
            <v>122.5</v>
          </cell>
          <cell r="O5380"/>
          <cell r="P5380" t="str">
            <v>Nov/2023</v>
          </cell>
          <cell r="Q5380">
            <v>122.5</v>
          </cell>
          <cell r="R5380">
            <v>785</v>
          </cell>
          <cell r="S5380">
            <v>0</v>
          </cell>
          <cell r="T5380" t="str">
            <v>Active</v>
          </cell>
          <cell r="U5380" t="str">
            <v>Masspay</v>
          </cell>
        </row>
        <row r="5381">
          <cell r="J5381" t="str">
            <v>SG-Vita Solutions-12/2023</v>
          </cell>
          <cell r="K5381">
            <v>45299</v>
          </cell>
          <cell r="L5381" t="str">
            <v>Monthly Billing</v>
          </cell>
          <cell r="M5381">
            <v>392.5</v>
          </cell>
          <cell r="N5381">
            <v>392.5</v>
          </cell>
          <cell r="O5381"/>
          <cell r="P5381" t="str">
            <v>Dec/2023</v>
          </cell>
          <cell r="Q5381">
            <v>392.5</v>
          </cell>
          <cell r="R5381">
            <v>753</v>
          </cell>
          <cell r="S5381">
            <v>0</v>
          </cell>
          <cell r="T5381" t="str">
            <v>Active</v>
          </cell>
          <cell r="U5381" t="str">
            <v>Masspay</v>
          </cell>
        </row>
        <row r="5382">
          <cell r="J5382" t="str">
            <v>SG-Vita Solutions-01/2024</v>
          </cell>
          <cell r="K5382">
            <v>45329</v>
          </cell>
          <cell r="L5382" t="str">
            <v>Monthly Billing</v>
          </cell>
          <cell r="M5382">
            <v>787.45</v>
          </cell>
          <cell r="N5382">
            <v>787.45</v>
          </cell>
          <cell r="O5382"/>
          <cell r="P5382" t="str">
            <v>Jan/2024</v>
          </cell>
          <cell r="Q5382">
            <v>787.45</v>
          </cell>
          <cell r="R5382">
            <v>723</v>
          </cell>
          <cell r="S5382">
            <v>0</v>
          </cell>
          <cell r="T5382" t="str">
            <v>Active</v>
          </cell>
          <cell r="U5382" t="str">
            <v>Masspay</v>
          </cell>
        </row>
        <row r="5383">
          <cell r="J5383" t="str">
            <v>SG-Vita Solutions-02/2024</v>
          </cell>
          <cell r="K5383">
            <v>45358</v>
          </cell>
          <cell r="L5383" t="str">
            <v>Monthly Billing</v>
          </cell>
          <cell r="M5383">
            <v>1040.1500000000001</v>
          </cell>
          <cell r="N5383">
            <v>1040.1500000000001</v>
          </cell>
          <cell r="O5383"/>
          <cell r="P5383" t="str">
            <v>Feb/2024</v>
          </cell>
          <cell r="Q5383">
            <v>1040.1500000000001</v>
          </cell>
          <cell r="R5383">
            <v>694</v>
          </cell>
          <cell r="S5383">
            <v>0</v>
          </cell>
          <cell r="T5383" t="str">
            <v>Active</v>
          </cell>
          <cell r="U5383" t="str">
            <v>Masspay</v>
          </cell>
        </row>
        <row r="5384">
          <cell r="J5384" t="str">
            <v>SG-Vita Solutions-03/2024</v>
          </cell>
          <cell r="K5384">
            <v>45390</v>
          </cell>
          <cell r="L5384" t="str">
            <v>Monthly Billing</v>
          </cell>
          <cell r="M5384">
            <v>961.9</v>
          </cell>
          <cell r="N5384">
            <v>961.9</v>
          </cell>
          <cell r="O5384"/>
          <cell r="P5384" t="str">
            <v>Mar/2024</v>
          </cell>
          <cell r="Q5384">
            <v>961.9</v>
          </cell>
          <cell r="R5384">
            <v>662</v>
          </cell>
          <cell r="S5384">
            <v>0</v>
          </cell>
          <cell r="T5384" t="str">
            <v>Active</v>
          </cell>
          <cell r="U5384" t="str">
            <v>Masspay</v>
          </cell>
        </row>
        <row r="5385">
          <cell r="J5385" t="str">
            <v>SG-Vita Solutions-04/2024</v>
          </cell>
          <cell r="K5385">
            <v>45419</v>
          </cell>
          <cell r="L5385" t="str">
            <v>Monthly Billing</v>
          </cell>
          <cell r="M5385">
            <v>845.45</v>
          </cell>
          <cell r="N5385">
            <v>845.45</v>
          </cell>
          <cell r="O5385"/>
          <cell r="P5385" t="str">
            <v>Apr/2024</v>
          </cell>
          <cell r="Q5385">
            <v>845.45</v>
          </cell>
          <cell r="R5385">
            <v>633</v>
          </cell>
          <cell r="S5385">
            <v>0</v>
          </cell>
          <cell r="T5385" t="str">
            <v>Active</v>
          </cell>
          <cell r="U5385" t="str">
            <v>Masspay</v>
          </cell>
        </row>
        <row r="5386">
          <cell r="J5386" t="str">
            <v>SG-Vita Solutions-05/2024</v>
          </cell>
          <cell r="K5386">
            <v>45450</v>
          </cell>
          <cell r="L5386" t="str">
            <v>Monthly Billing</v>
          </cell>
          <cell r="M5386">
            <v>1109.4000000000001</v>
          </cell>
          <cell r="N5386">
            <v>1109.4000000000001</v>
          </cell>
          <cell r="O5386"/>
          <cell r="P5386" t="str">
            <v>May/2024</v>
          </cell>
          <cell r="Q5386">
            <v>1109.4000000000001</v>
          </cell>
          <cell r="R5386">
            <v>602</v>
          </cell>
          <cell r="S5386">
            <v>0</v>
          </cell>
          <cell r="T5386" t="str">
            <v>Active</v>
          </cell>
          <cell r="U5386" t="str">
            <v>Masspay</v>
          </cell>
        </row>
        <row r="5387">
          <cell r="J5387" t="str">
            <v>SG-Vita Solutions-06/2024</v>
          </cell>
          <cell r="K5387">
            <v>45481</v>
          </cell>
          <cell r="L5387" t="str">
            <v>Monthly Billing</v>
          </cell>
          <cell r="M5387">
            <v>1118.8</v>
          </cell>
          <cell r="N5387">
            <v>1118.8</v>
          </cell>
          <cell r="O5387"/>
          <cell r="P5387" t="str">
            <v>Jun/2024</v>
          </cell>
          <cell r="Q5387">
            <v>1118.8</v>
          </cell>
          <cell r="R5387">
            <v>571</v>
          </cell>
          <cell r="S5387">
            <v>0</v>
          </cell>
          <cell r="T5387" t="str">
            <v>Active</v>
          </cell>
          <cell r="U5387" t="str">
            <v>Masspay</v>
          </cell>
        </row>
        <row r="5388">
          <cell r="J5388" t="str">
            <v>SG-Vita Solutions-07/2024</v>
          </cell>
          <cell r="K5388">
            <v>45511</v>
          </cell>
          <cell r="L5388" t="str">
            <v>Monthly Billing</v>
          </cell>
          <cell r="M5388">
            <v>1226</v>
          </cell>
          <cell r="N5388">
            <v>1226</v>
          </cell>
          <cell r="O5388"/>
          <cell r="P5388" t="str">
            <v>Jul/2024</v>
          </cell>
          <cell r="Q5388">
            <v>1226</v>
          </cell>
          <cell r="R5388">
            <v>541</v>
          </cell>
          <cell r="S5388">
            <v>0</v>
          </cell>
          <cell r="T5388" t="str">
            <v>Active</v>
          </cell>
          <cell r="U5388" t="str">
            <v>Masspay</v>
          </cell>
        </row>
        <row r="5389">
          <cell r="J5389" t="str">
            <v>SG-Vita Solutions-08/2024</v>
          </cell>
          <cell r="K5389">
            <v>45542</v>
          </cell>
          <cell r="L5389" t="str">
            <v>Monthly Billing</v>
          </cell>
          <cell r="M5389">
            <v>1594.4</v>
          </cell>
          <cell r="N5389">
            <v>1594.4</v>
          </cell>
          <cell r="O5389"/>
          <cell r="P5389" t="str">
            <v>Aug/2024</v>
          </cell>
          <cell r="Q5389">
            <v>1594.4</v>
          </cell>
          <cell r="R5389">
            <v>510</v>
          </cell>
          <cell r="S5389">
            <v>0</v>
          </cell>
          <cell r="T5389" t="str">
            <v>Active</v>
          </cell>
          <cell r="U5389" t="str">
            <v>Masspay</v>
          </cell>
        </row>
        <row r="5390">
          <cell r="J5390" t="str">
            <v>SG-Vita Solutions-09/2024</v>
          </cell>
          <cell r="K5390">
            <v>45572</v>
          </cell>
          <cell r="L5390" t="str">
            <v>Monthly Billing</v>
          </cell>
          <cell r="M5390">
            <v>1985.65</v>
          </cell>
          <cell r="N5390">
            <v>1985.65</v>
          </cell>
          <cell r="O5390"/>
          <cell r="P5390" t="str">
            <v>Sep/2024</v>
          </cell>
          <cell r="Q5390">
            <v>1985.65</v>
          </cell>
          <cell r="R5390">
            <v>480</v>
          </cell>
          <cell r="S5390">
            <v>0</v>
          </cell>
          <cell r="T5390" t="str">
            <v>Active</v>
          </cell>
          <cell r="U5390" t="str">
            <v>Masspay</v>
          </cell>
        </row>
        <row r="5391">
          <cell r="J5391" t="str">
            <v>SG-Vita Solutions-10/2024</v>
          </cell>
          <cell r="K5391">
            <v>45603</v>
          </cell>
          <cell r="L5391" t="str">
            <v>Monthly Billing</v>
          </cell>
          <cell r="M5391">
            <v>3076.45</v>
          </cell>
          <cell r="N5391">
            <v>3076.45</v>
          </cell>
          <cell r="O5391"/>
          <cell r="P5391" t="str">
            <v>Oct/2024</v>
          </cell>
          <cell r="Q5391">
            <v>3076.45</v>
          </cell>
          <cell r="R5391">
            <v>449</v>
          </cell>
          <cell r="S5391">
            <v>0</v>
          </cell>
          <cell r="T5391" t="str">
            <v>Active</v>
          </cell>
          <cell r="U5391" t="str">
            <v>Masspay</v>
          </cell>
        </row>
        <row r="5392">
          <cell r="J5392" t="str">
            <v>SG-Vita Solutions-11/2024</v>
          </cell>
          <cell r="K5392">
            <v>45633</v>
          </cell>
          <cell r="L5392" t="str">
            <v>Monthly Billing</v>
          </cell>
          <cell r="M5392">
            <v>3851.6</v>
          </cell>
          <cell r="N5392">
            <v>0</v>
          </cell>
          <cell r="O5392">
            <v>0</v>
          </cell>
          <cell r="P5392" t="str">
            <v>Nov/2024</v>
          </cell>
          <cell r="Q5392">
            <v>0</v>
          </cell>
          <cell r="R5392">
            <v>419</v>
          </cell>
          <cell r="S5392">
            <v>0</v>
          </cell>
          <cell r="T5392" t="str">
            <v>Active</v>
          </cell>
          <cell r="U5392" t="str">
            <v>Masspay</v>
          </cell>
        </row>
        <row r="5393">
          <cell r="J5393" t="str">
            <v>SG-Vita Solutions-12/2024</v>
          </cell>
          <cell r="K5393">
            <v>45664</v>
          </cell>
          <cell r="L5393" t="str">
            <v>Monthly Billing</v>
          </cell>
          <cell r="M5393">
            <v>4641.8</v>
          </cell>
          <cell r="N5393">
            <v>4641.8</v>
          </cell>
          <cell r="O5393">
            <v>0</v>
          </cell>
          <cell r="P5393" t="str">
            <v>Dec-2024</v>
          </cell>
          <cell r="Q5393">
            <v>4641.8</v>
          </cell>
          <cell r="R5393">
            <v>388</v>
          </cell>
          <cell r="S5393">
            <v>0</v>
          </cell>
          <cell r="T5393" t="str">
            <v>Active</v>
          </cell>
          <cell r="U5393" t="str">
            <v>Masspay</v>
          </cell>
        </row>
        <row r="5394">
          <cell r="J5394" t="str">
            <v>SG-Vita Solutions-01/2025</v>
          </cell>
          <cell r="K5394">
            <v>45695</v>
          </cell>
          <cell r="L5394" t="str">
            <v>Monthly Billing</v>
          </cell>
          <cell r="M5394">
            <v>5143.2</v>
          </cell>
          <cell r="N5394">
            <v>5143.2</v>
          </cell>
          <cell r="O5394"/>
          <cell r="P5394" t="str">
            <v>Jan/2025</v>
          </cell>
          <cell r="Q5394">
            <v>5143.2</v>
          </cell>
          <cell r="R5394">
            <v>357</v>
          </cell>
          <cell r="S5394">
            <v>0</v>
          </cell>
          <cell r="T5394" t="str">
            <v>Active</v>
          </cell>
          <cell r="U5394" t="str">
            <v>Masspay</v>
          </cell>
        </row>
        <row r="5395">
          <cell r="J5395" t="str">
            <v>SG-Vita Solutions-02/2025</v>
          </cell>
          <cell r="K5395">
            <v>45723</v>
          </cell>
          <cell r="L5395" t="str">
            <v>Monthly Billing</v>
          </cell>
          <cell r="M5395">
            <v>5718.5</v>
          </cell>
          <cell r="N5395">
            <v>5718.5</v>
          </cell>
          <cell r="O5395"/>
          <cell r="P5395" t="str">
            <v>Feb/2025</v>
          </cell>
          <cell r="Q5395">
            <v>5718.5</v>
          </cell>
          <cell r="R5395">
            <v>329</v>
          </cell>
          <cell r="S5395">
            <v>0</v>
          </cell>
          <cell r="T5395" t="str">
            <v>Active</v>
          </cell>
          <cell r="U5395" t="str">
            <v>Masspay</v>
          </cell>
        </row>
        <row r="5396">
          <cell r="J5396" t="str">
            <v>SG-Vita Solutions-03/2025</v>
          </cell>
          <cell r="K5396">
            <v>45754</v>
          </cell>
          <cell r="L5396" t="str">
            <v>Monthly Billing</v>
          </cell>
          <cell r="M5396">
            <v>7618.65</v>
          </cell>
          <cell r="N5396">
            <v>7618.65</v>
          </cell>
          <cell r="O5396"/>
          <cell r="P5396" t="str">
            <v>Mar/2025</v>
          </cell>
          <cell r="Q5396">
            <v>7618.65</v>
          </cell>
          <cell r="R5396">
            <v>298</v>
          </cell>
          <cell r="S5396">
            <v>0</v>
          </cell>
          <cell r="T5396" t="str">
            <v>Active</v>
          </cell>
          <cell r="U5396" t="str">
            <v>Masspay</v>
          </cell>
        </row>
        <row r="5397">
          <cell r="J5397" t="str">
            <v>SG-Vita Solutions-04/2025</v>
          </cell>
          <cell r="K5397">
            <v>45784</v>
          </cell>
          <cell r="L5397" t="str">
            <v>Monthly Billing</v>
          </cell>
          <cell r="M5397">
            <v>9017.2000000000007</v>
          </cell>
          <cell r="N5397">
            <v>9017.2000000000007</v>
          </cell>
          <cell r="O5397"/>
          <cell r="P5397" t="str">
            <v>Apr/2025</v>
          </cell>
          <cell r="Q5397">
            <v>9017.2000000000007</v>
          </cell>
          <cell r="R5397">
            <v>268</v>
          </cell>
          <cell r="S5397">
            <v>0</v>
          </cell>
          <cell r="T5397" t="str">
            <v>Active</v>
          </cell>
          <cell r="U5397" t="str">
            <v>Masspay</v>
          </cell>
        </row>
        <row r="5398">
          <cell r="J5398" t="str">
            <v>SG-Vita Solutions-05/2025</v>
          </cell>
          <cell r="K5398">
            <v>45815</v>
          </cell>
          <cell r="L5398" t="str">
            <v>Monthly Billing</v>
          </cell>
          <cell r="M5398">
            <v>9100.1</v>
          </cell>
          <cell r="N5398">
            <v>9100.1</v>
          </cell>
          <cell r="O5398"/>
          <cell r="P5398" t="str">
            <v>May/2025</v>
          </cell>
          <cell r="Q5398">
            <v>9100.1</v>
          </cell>
          <cell r="R5398">
            <v>237</v>
          </cell>
          <cell r="S5398">
            <v>0</v>
          </cell>
          <cell r="T5398" t="str">
            <v>Active</v>
          </cell>
          <cell r="U5398" t="str">
            <v>Masspay</v>
          </cell>
        </row>
        <row r="5399">
          <cell r="J5399" t="str">
            <v>SG-Vita Solutions-06/2025</v>
          </cell>
          <cell r="K5399">
            <v>45845</v>
          </cell>
          <cell r="L5399" t="str">
            <v>Monthly Billing</v>
          </cell>
          <cell r="M5399">
            <v>9223.5499999999993</v>
          </cell>
          <cell r="N5399">
            <v>9223.5499999999993</v>
          </cell>
          <cell r="O5399"/>
          <cell r="P5399" t="str">
            <v>Jun/2025</v>
          </cell>
          <cell r="Q5399">
            <v>9223.5499999999993</v>
          </cell>
          <cell r="R5399">
            <v>207</v>
          </cell>
          <cell r="S5399">
            <v>0</v>
          </cell>
          <cell r="T5399" t="str">
            <v>Active</v>
          </cell>
          <cell r="U5399" t="str">
            <v>Masspay</v>
          </cell>
        </row>
        <row r="5400">
          <cell r="J5400" t="str">
            <v>SG-Vita Solutions-07/2025</v>
          </cell>
          <cell r="K5400">
            <v>45876</v>
          </cell>
          <cell r="L5400" t="str">
            <v>Monthly Billing</v>
          </cell>
          <cell r="M5400">
            <v>12415.65</v>
          </cell>
          <cell r="N5400">
            <v>12415.65</v>
          </cell>
          <cell r="O5400">
            <v>0</v>
          </cell>
          <cell r="P5400" t="str">
            <v>Jul/2025</v>
          </cell>
          <cell r="Q5400">
            <v>12415.65</v>
          </cell>
          <cell r="R5400">
            <v>176</v>
          </cell>
          <cell r="S5400">
            <v>0</v>
          </cell>
          <cell r="T5400" t="str">
            <v>Active</v>
          </cell>
          <cell r="U5400" t="str">
            <v>Masspay</v>
          </cell>
        </row>
        <row r="5401">
          <cell r="J5401" t="str">
            <v>SG-Vita Solutions-08/2025</v>
          </cell>
          <cell r="K5401">
            <v>45908</v>
          </cell>
          <cell r="L5401" t="str">
            <v>Monthly Billing</v>
          </cell>
          <cell r="M5401">
            <v>12131.55</v>
          </cell>
          <cell r="N5401">
            <v>12131.55</v>
          </cell>
          <cell r="O5401">
            <v>0</v>
          </cell>
          <cell r="P5401" t="str">
            <v>Aug/2025</v>
          </cell>
          <cell r="Q5401">
            <v>12131.55</v>
          </cell>
          <cell r="R5401">
            <v>144</v>
          </cell>
          <cell r="S5401">
            <v>0</v>
          </cell>
          <cell r="T5401" t="str">
            <v>Active</v>
          </cell>
          <cell r="U5401" t="str">
            <v>Masspay</v>
          </cell>
        </row>
        <row r="5402">
          <cell r="J5402" t="str">
            <v>SG-Vita Solutions-09/2025</v>
          </cell>
          <cell r="K5402">
            <v>45937</v>
          </cell>
          <cell r="L5402" t="str">
            <v>Monthly Billing</v>
          </cell>
          <cell r="M5402">
            <v>13688.85</v>
          </cell>
          <cell r="N5402">
            <v>13688.85</v>
          </cell>
          <cell r="O5402">
            <v>0</v>
          </cell>
          <cell r="P5402" t="str">
            <v>Sep/2025</v>
          </cell>
          <cell r="Q5402">
            <v>13688.85</v>
          </cell>
          <cell r="R5402">
            <v>115</v>
          </cell>
          <cell r="S5402">
            <v>0</v>
          </cell>
          <cell r="T5402" t="str">
            <v>Active</v>
          </cell>
          <cell r="U5402" t="str">
            <v>Masspay</v>
          </cell>
        </row>
        <row r="5403">
          <cell r="J5403" t="str">
            <v>SG-Vita Solutions-10/2025</v>
          </cell>
          <cell r="K5403">
            <v>45974</v>
          </cell>
          <cell r="L5403" t="str">
            <v>Monthly Billing</v>
          </cell>
          <cell r="M5403">
            <v>11548.6</v>
          </cell>
          <cell r="N5403">
            <v>11548.6</v>
          </cell>
          <cell r="O5403">
            <v>0</v>
          </cell>
          <cell r="P5403" t="str">
            <v>Oct/2025</v>
          </cell>
          <cell r="Q5403">
            <v>11548.6</v>
          </cell>
          <cell r="R5403">
            <v>78</v>
          </cell>
          <cell r="S5403">
            <v>0</v>
          </cell>
          <cell r="T5403" t="str">
            <v>Active</v>
          </cell>
          <cell r="U5403" t="str">
            <v>Masspay</v>
          </cell>
        </row>
        <row r="5404">
          <cell r="J5404" t="str">
            <v>SG-Vita Solutions-11/2025</v>
          </cell>
          <cell r="K5404">
            <v>45999</v>
          </cell>
          <cell r="L5404" t="str">
            <v>Monthly Billing</v>
          </cell>
          <cell r="M5404">
            <v>13106.7</v>
          </cell>
          <cell r="N5404">
            <v>13106.7</v>
          </cell>
          <cell r="O5404">
            <v>0</v>
          </cell>
          <cell r="P5404" t="str">
            <v>Nov/2025</v>
          </cell>
          <cell r="Q5404">
            <v>13106.7</v>
          </cell>
          <cell r="R5404">
            <v>53</v>
          </cell>
          <cell r="S5404">
            <v>0</v>
          </cell>
          <cell r="T5404" t="str">
            <v>Active</v>
          </cell>
          <cell r="U5404" t="str">
            <v>Masspay</v>
          </cell>
        </row>
        <row r="5405">
          <cell r="J5405" t="str">
            <v>SG-Vita Solutions-12/2025</v>
          </cell>
          <cell r="K5405">
            <v>46029</v>
          </cell>
          <cell r="L5405" t="str">
            <v>Monthly Billing</v>
          </cell>
          <cell r="M5405">
            <v>12850</v>
          </cell>
          <cell r="N5405">
            <v>12850</v>
          </cell>
          <cell r="O5405">
            <v>0</v>
          </cell>
          <cell r="P5405" t="str">
            <v>Dec/2025</v>
          </cell>
          <cell r="Q5405">
            <v>12850</v>
          </cell>
          <cell r="R5405">
            <v>23</v>
          </cell>
          <cell r="S5405">
            <v>0</v>
          </cell>
          <cell r="T5405" t="str">
            <v>Active</v>
          </cell>
          <cell r="U5405" t="str">
            <v>Masspay</v>
          </cell>
        </row>
        <row r="5406">
          <cell r="J5406" t="str">
            <v>HK-Vitesse-11/2022</v>
          </cell>
          <cell r="K5406">
            <v>44907</v>
          </cell>
          <cell r="L5406" t="str">
            <v>Monthly Billing</v>
          </cell>
          <cell r="M5406">
            <v>2475</v>
          </cell>
          <cell r="N5406">
            <v>2475</v>
          </cell>
          <cell r="O5406"/>
          <cell r="P5406" t="str">
            <v>Nov/2022</v>
          </cell>
          <cell r="Q5406">
            <v>2475</v>
          </cell>
          <cell r="R5406">
            <v>1145</v>
          </cell>
          <cell r="S5406">
            <v>0</v>
          </cell>
          <cell r="T5406" t="str">
            <v>Active</v>
          </cell>
          <cell r="U5406" t="str">
            <v>Masspay</v>
          </cell>
        </row>
        <row r="5407">
          <cell r="J5407" t="str">
            <v>HK-Vitesse-12/2022</v>
          </cell>
          <cell r="K5407">
            <v>44933</v>
          </cell>
          <cell r="L5407" t="str">
            <v>Monthly Billing</v>
          </cell>
          <cell r="M5407">
            <v>2593.5</v>
          </cell>
          <cell r="N5407">
            <v>2593.5</v>
          </cell>
          <cell r="O5407"/>
          <cell r="P5407" t="str">
            <v>Dec/2022</v>
          </cell>
          <cell r="Q5407">
            <v>2593.5</v>
          </cell>
          <cell r="R5407">
            <v>1119</v>
          </cell>
          <cell r="S5407">
            <v>0</v>
          </cell>
          <cell r="T5407" t="str">
            <v>Active</v>
          </cell>
          <cell r="U5407" t="str">
            <v>Masspay</v>
          </cell>
        </row>
        <row r="5408">
          <cell r="J5408" t="str">
            <v>HK-Vitesse-01/2023</v>
          </cell>
          <cell r="K5408">
            <v>44964</v>
          </cell>
          <cell r="L5408" t="str">
            <v>Monthly Billing</v>
          </cell>
          <cell r="M5408">
            <v>2220</v>
          </cell>
          <cell r="N5408">
            <v>2220</v>
          </cell>
          <cell r="O5408"/>
          <cell r="P5408" t="str">
            <v>Jan/2023</v>
          </cell>
          <cell r="Q5408">
            <v>2220</v>
          </cell>
          <cell r="R5408">
            <v>1088</v>
          </cell>
          <cell r="S5408">
            <v>0</v>
          </cell>
          <cell r="T5408" t="str">
            <v>Active</v>
          </cell>
          <cell r="U5408" t="str">
            <v>Masspay</v>
          </cell>
        </row>
        <row r="5409">
          <cell r="J5409" t="str">
            <v>HK-Vitesse-02/2023</v>
          </cell>
          <cell r="K5409">
            <v>44992</v>
          </cell>
          <cell r="L5409" t="str">
            <v>Monthly Billing</v>
          </cell>
          <cell r="M5409">
            <v>2469</v>
          </cell>
          <cell r="N5409">
            <v>2469</v>
          </cell>
          <cell r="O5409"/>
          <cell r="P5409" t="str">
            <v>Feb/2023</v>
          </cell>
          <cell r="Q5409">
            <v>2469</v>
          </cell>
          <cell r="R5409">
            <v>1060</v>
          </cell>
          <cell r="S5409">
            <v>0</v>
          </cell>
          <cell r="T5409" t="str">
            <v>Active</v>
          </cell>
          <cell r="U5409" t="str">
            <v>Masspay</v>
          </cell>
        </row>
        <row r="5410">
          <cell r="J5410" t="str">
            <v>HK-Vitesse-03/2023</v>
          </cell>
          <cell r="K5410">
            <v>45023</v>
          </cell>
          <cell r="L5410" t="str">
            <v>Monthly Billing</v>
          </cell>
          <cell r="M5410">
            <v>3144</v>
          </cell>
          <cell r="N5410">
            <v>3144</v>
          </cell>
          <cell r="O5410"/>
          <cell r="P5410" t="str">
            <v>Mar/2023</v>
          </cell>
          <cell r="Q5410">
            <v>3144</v>
          </cell>
          <cell r="R5410">
            <v>1029</v>
          </cell>
          <cell r="S5410">
            <v>0</v>
          </cell>
          <cell r="T5410" t="str">
            <v>Active</v>
          </cell>
          <cell r="U5410" t="str">
            <v>Masspay</v>
          </cell>
        </row>
        <row r="5411">
          <cell r="J5411" t="str">
            <v>HK-Vitesse-04/2023</v>
          </cell>
          <cell r="K5411">
            <v>45054</v>
          </cell>
          <cell r="L5411" t="str">
            <v>Monthly Billing</v>
          </cell>
          <cell r="M5411">
            <v>2757</v>
          </cell>
          <cell r="N5411">
            <v>2757</v>
          </cell>
          <cell r="O5411"/>
          <cell r="P5411" t="str">
            <v>Apr/2023</v>
          </cell>
          <cell r="Q5411">
            <v>2757</v>
          </cell>
          <cell r="R5411">
            <v>998</v>
          </cell>
          <cell r="S5411">
            <v>0</v>
          </cell>
          <cell r="T5411" t="str">
            <v>Active</v>
          </cell>
          <cell r="U5411" t="str">
            <v>Masspay</v>
          </cell>
        </row>
        <row r="5412">
          <cell r="J5412" t="str">
            <v>HK-Vitesse-05/2023</v>
          </cell>
          <cell r="K5412">
            <v>45084</v>
          </cell>
          <cell r="L5412" t="str">
            <v>Monthly Billing</v>
          </cell>
          <cell r="M5412">
            <v>3151.5</v>
          </cell>
          <cell r="N5412">
            <v>3151.5</v>
          </cell>
          <cell r="O5412"/>
          <cell r="P5412" t="str">
            <v>May/2023</v>
          </cell>
          <cell r="Q5412">
            <v>3151.5</v>
          </cell>
          <cell r="R5412">
            <v>968</v>
          </cell>
          <cell r="S5412">
            <v>0</v>
          </cell>
          <cell r="T5412" t="str">
            <v>Active</v>
          </cell>
          <cell r="U5412" t="str">
            <v>Masspay</v>
          </cell>
        </row>
        <row r="5413">
          <cell r="J5413" t="str">
            <v>HK-Vitesse-06/2023</v>
          </cell>
          <cell r="K5413">
            <v>45114</v>
          </cell>
          <cell r="L5413" t="str">
            <v>Monthly Billing</v>
          </cell>
          <cell r="M5413">
            <v>2605.5</v>
          </cell>
          <cell r="N5413">
            <v>2605.5</v>
          </cell>
          <cell r="O5413"/>
          <cell r="P5413" t="str">
            <v>Jun/2023</v>
          </cell>
          <cell r="Q5413">
            <v>2605.5</v>
          </cell>
          <cell r="R5413">
            <v>938</v>
          </cell>
          <cell r="S5413">
            <v>0</v>
          </cell>
          <cell r="T5413" t="str">
            <v>Active</v>
          </cell>
          <cell r="U5413" t="str">
            <v>Masspay</v>
          </cell>
        </row>
        <row r="5414">
          <cell r="J5414" t="str">
            <v>HK-Vitesse-07/2023</v>
          </cell>
          <cell r="K5414">
            <v>45145</v>
          </cell>
          <cell r="L5414" t="str">
            <v>Monthly Billing</v>
          </cell>
          <cell r="M5414">
            <v>3310</v>
          </cell>
          <cell r="N5414">
            <v>3310</v>
          </cell>
          <cell r="O5414"/>
          <cell r="P5414" t="str">
            <v>Jul/2023</v>
          </cell>
          <cell r="Q5414">
            <v>3310</v>
          </cell>
          <cell r="R5414">
            <v>907</v>
          </cell>
          <cell r="S5414">
            <v>0</v>
          </cell>
          <cell r="T5414" t="str">
            <v>Active</v>
          </cell>
          <cell r="U5414" t="str">
            <v>Masspay</v>
          </cell>
        </row>
        <row r="5415">
          <cell r="J5415" t="str">
            <v>HK -Vitesse-08/2023</v>
          </cell>
          <cell r="K5415">
            <v>45176</v>
          </cell>
          <cell r="L5415" t="str">
            <v>Monthly Billing</v>
          </cell>
          <cell r="M5415">
            <v>3613.5</v>
          </cell>
          <cell r="N5415">
            <v>3613.5</v>
          </cell>
          <cell r="O5415"/>
          <cell r="P5415" t="str">
            <v>Aug/2023</v>
          </cell>
          <cell r="Q5415">
            <v>3613.5</v>
          </cell>
          <cell r="R5415">
            <v>876</v>
          </cell>
          <cell r="S5415">
            <v>0</v>
          </cell>
          <cell r="T5415" t="str">
            <v>Active</v>
          </cell>
          <cell r="U5415" t="str">
            <v>Masspay</v>
          </cell>
        </row>
        <row r="5416">
          <cell r="J5416" t="str">
            <v>HK-Vitesse-09/2023</v>
          </cell>
          <cell r="K5416">
            <v>45206</v>
          </cell>
          <cell r="L5416" t="str">
            <v>Monthly Billing</v>
          </cell>
          <cell r="M5416">
            <v>2932.5</v>
          </cell>
          <cell r="N5416">
            <v>2932.5</v>
          </cell>
          <cell r="O5416"/>
          <cell r="P5416" t="str">
            <v>Sep/2023</v>
          </cell>
          <cell r="Q5416">
            <v>2932.5</v>
          </cell>
          <cell r="R5416">
            <v>846</v>
          </cell>
          <cell r="S5416">
            <v>0</v>
          </cell>
          <cell r="T5416" t="str">
            <v>Active</v>
          </cell>
          <cell r="U5416" t="str">
            <v>Masspay</v>
          </cell>
        </row>
        <row r="5417">
          <cell r="J5417" t="str">
            <v>HK-Vitesse-10/2023</v>
          </cell>
          <cell r="K5417">
            <v>45237</v>
          </cell>
          <cell r="L5417" t="str">
            <v>Monthly Billing</v>
          </cell>
          <cell r="M5417">
            <v>3117</v>
          </cell>
          <cell r="N5417">
            <v>3117</v>
          </cell>
          <cell r="O5417"/>
          <cell r="P5417" t="str">
            <v>Oct/2023</v>
          </cell>
          <cell r="Q5417">
            <v>3117</v>
          </cell>
          <cell r="R5417">
            <v>815</v>
          </cell>
          <cell r="S5417">
            <v>0</v>
          </cell>
          <cell r="T5417" t="str">
            <v>Active</v>
          </cell>
          <cell r="U5417" t="str">
            <v>Masspay</v>
          </cell>
        </row>
        <row r="5418">
          <cell r="J5418" t="str">
            <v>HK-Vitesse-11/2023</v>
          </cell>
          <cell r="K5418">
            <v>45267</v>
          </cell>
          <cell r="L5418" t="str">
            <v>Monthly Billing</v>
          </cell>
          <cell r="M5418">
            <v>2980.5</v>
          </cell>
          <cell r="N5418">
            <v>2980.5</v>
          </cell>
          <cell r="O5418"/>
          <cell r="P5418" t="str">
            <v>Nov/2023</v>
          </cell>
          <cell r="Q5418">
            <v>2980.5</v>
          </cell>
          <cell r="R5418">
            <v>785</v>
          </cell>
          <cell r="S5418">
            <v>0</v>
          </cell>
          <cell r="T5418" t="str">
            <v>Active</v>
          </cell>
          <cell r="U5418" t="str">
            <v>Masspay</v>
          </cell>
        </row>
        <row r="5419">
          <cell r="J5419" t="str">
            <v>HK-Vitesse-12/2023</v>
          </cell>
          <cell r="K5419">
            <v>45299</v>
          </cell>
          <cell r="L5419" t="str">
            <v>Monthly Billing</v>
          </cell>
          <cell r="M5419">
            <v>3219</v>
          </cell>
          <cell r="N5419">
            <v>3219</v>
          </cell>
          <cell r="O5419"/>
          <cell r="P5419" t="str">
            <v>Dec/2023</v>
          </cell>
          <cell r="Q5419">
            <v>3219</v>
          </cell>
          <cell r="R5419">
            <v>753</v>
          </cell>
          <cell r="S5419">
            <v>0</v>
          </cell>
          <cell r="T5419" t="str">
            <v>Active</v>
          </cell>
          <cell r="U5419" t="str">
            <v>Masspay</v>
          </cell>
        </row>
        <row r="5420">
          <cell r="J5420" t="str">
            <v>HK-Vitesse-01/2024</v>
          </cell>
          <cell r="K5420">
            <v>45329</v>
          </cell>
          <cell r="L5420" t="str">
            <v>Monthly Billing</v>
          </cell>
          <cell r="M5420">
            <v>3175</v>
          </cell>
          <cell r="N5420">
            <v>3175</v>
          </cell>
          <cell r="O5420"/>
          <cell r="P5420" t="str">
            <v>Jan/2024</v>
          </cell>
          <cell r="Q5420">
            <v>3175</v>
          </cell>
          <cell r="R5420">
            <v>723</v>
          </cell>
          <cell r="S5420">
            <v>0</v>
          </cell>
          <cell r="T5420" t="str">
            <v>Active</v>
          </cell>
          <cell r="U5420" t="str">
            <v>Masspay</v>
          </cell>
        </row>
        <row r="5421">
          <cell r="J5421" t="str">
            <v>HK-Vitesse-02/2024</v>
          </cell>
          <cell r="K5421">
            <v>45358</v>
          </cell>
          <cell r="L5421" t="str">
            <v>Monthly Billing</v>
          </cell>
          <cell r="M5421">
            <v>3308.5</v>
          </cell>
          <cell r="N5421">
            <v>3308.5</v>
          </cell>
          <cell r="O5421"/>
          <cell r="P5421" t="str">
            <v>Feb/2024</v>
          </cell>
          <cell r="Q5421">
            <v>3308.5</v>
          </cell>
          <cell r="R5421">
            <v>694</v>
          </cell>
          <cell r="S5421">
            <v>0</v>
          </cell>
          <cell r="T5421" t="str">
            <v>Active</v>
          </cell>
          <cell r="U5421" t="str">
            <v>Masspay</v>
          </cell>
        </row>
        <row r="5422">
          <cell r="J5422" t="str">
            <v>HK-Vitesse-03/2024</v>
          </cell>
          <cell r="K5422">
            <v>45390</v>
          </cell>
          <cell r="L5422" t="str">
            <v>Monthly Billing</v>
          </cell>
          <cell r="M5422">
            <v>2771.5</v>
          </cell>
          <cell r="N5422">
            <v>2771.5</v>
          </cell>
          <cell r="O5422"/>
          <cell r="P5422" t="str">
            <v>Mar/2024</v>
          </cell>
          <cell r="Q5422">
            <v>2771.5</v>
          </cell>
          <cell r="R5422">
            <v>662</v>
          </cell>
          <cell r="S5422">
            <v>0</v>
          </cell>
          <cell r="T5422" t="str">
            <v>Active</v>
          </cell>
          <cell r="U5422" t="str">
            <v>Masspay</v>
          </cell>
        </row>
        <row r="5423">
          <cell r="J5423" t="str">
            <v>HK-Vitesse-04/2024</v>
          </cell>
          <cell r="K5423">
            <v>45419</v>
          </cell>
          <cell r="L5423" t="str">
            <v>Monthly Billing</v>
          </cell>
          <cell r="M5423">
            <v>2908</v>
          </cell>
          <cell r="N5423">
            <v>2908</v>
          </cell>
          <cell r="O5423"/>
          <cell r="P5423" t="str">
            <v>Apr/2024</v>
          </cell>
          <cell r="Q5423">
            <v>2908</v>
          </cell>
          <cell r="R5423">
            <v>633</v>
          </cell>
          <cell r="S5423">
            <v>0</v>
          </cell>
          <cell r="T5423" t="str">
            <v>Active</v>
          </cell>
          <cell r="U5423" t="str">
            <v>Masspay</v>
          </cell>
        </row>
        <row r="5424">
          <cell r="J5424" t="str">
            <v>HK-Vitesse-05/2024</v>
          </cell>
          <cell r="K5424">
            <v>45450</v>
          </cell>
          <cell r="L5424" t="str">
            <v>Monthly Billing</v>
          </cell>
          <cell r="M5424">
            <v>2413</v>
          </cell>
          <cell r="N5424">
            <v>2413</v>
          </cell>
          <cell r="O5424"/>
          <cell r="P5424" t="str">
            <v>May/2024</v>
          </cell>
          <cell r="Q5424">
            <v>2413</v>
          </cell>
          <cell r="R5424">
            <v>602</v>
          </cell>
          <cell r="S5424">
            <v>0</v>
          </cell>
          <cell r="T5424" t="str">
            <v>Active</v>
          </cell>
          <cell r="U5424" t="str">
            <v>Masspay</v>
          </cell>
        </row>
        <row r="5425">
          <cell r="J5425" t="str">
            <v>HK-Vitesse-06/2024</v>
          </cell>
          <cell r="K5425">
            <v>45481</v>
          </cell>
          <cell r="L5425" t="str">
            <v>Monthly Billing</v>
          </cell>
          <cell r="M5425">
            <v>1873.5</v>
          </cell>
          <cell r="N5425">
            <v>1873.5</v>
          </cell>
          <cell r="O5425"/>
          <cell r="P5425" t="str">
            <v>Jun/2024</v>
          </cell>
          <cell r="Q5425">
            <v>1873.5</v>
          </cell>
          <cell r="R5425">
            <v>571</v>
          </cell>
          <cell r="S5425">
            <v>0</v>
          </cell>
          <cell r="T5425" t="str">
            <v>Active</v>
          </cell>
          <cell r="U5425" t="str">
            <v>Masspay</v>
          </cell>
        </row>
        <row r="5426">
          <cell r="J5426" t="str">
            <v>HK-Vitesse-07/2024</v>
          </cell>
          <cell r="K5426">
            <v>45511</v>
          </cell>
          <cell r="L5426" t="str">
            <v>Monthly Billing</v>
          </cell>
          <cell r="M5426">
            <v>2040.5</v>
          </cell>
          <cell r="N5426">
            <v>2040.5</v>
          </cell>
          <cell r="O5426"/>
          <cell r="P5426" t="str">
            <v>Jul/2024</v>
          </cell>
          <cell r="Q5426">
            <v>2040.5</v>
          </cell>
          <cell r="R5426">
            <v>541</v>
          </cell>
          <cell r="S5426">
            <v>0</v>
          </cell>
          <cell r="T5426" t="str">
            <v>Active</v>
          </cell>
          <cell r="U5426" t="str">
            <v>Masspay</v>
          </cell>
        </row>
        <row r="5427">
          <cell r="J5427" t="str">
            <v>HK-Vitesse-08/2024</v>
          </cell>
          <cell r="K5427">
            <v>45542</v>
          </cell>
          <cell r="L5427" t="str">
            <v>Monthly Billing</v>
          </cell>
          <cell r="M5427">
            <v>2258.5</v>
          </cell>
          <cell r="N5427">
            <v>2258.5</v>
          </cell>
          <cell r="O5427"/>
          <cell r="P5427" t="str">
            <v>Aug/2024</v>
          </cell>
          <cell r="Q5427">
            <v>2258.5</v>
          </cell>
          <cell r="R5427">
            <v>510</v>
          </cell>
          <cell r="S5427">
            <v>0</v>
          </cell>
          <cell r="T5427" t="str">
            <v>Active</v>
          </cell>
          <cell r="U5427" t="str">
            <v>Masspay</v>
          </cell>
        </row>
        <row r="5428">
          <cell r="J5428" t="str">
            <v>HK-Vitesse-09/2024</v>
          </cell>
          <cell r="K5428">
            <v>45572</v>
          </cell>
          <cell r="L5428" t="str">
            <v>Monthly Billing</v>
          </cell>
          <cell r="M5428">
            <v>1817.5</v>
          </cell>
          <cell r="N5428">
            <v>1817.5</v>
          </cell>
          <cell r="O5428"/>
          <cell r="P5428" t="str">
            <v>Sep/2024</v>
          </cell>
          <cell r="Q5428">
            <v>1817.5</v>
          </cell>
          <cell r="R5428">
            <v>480</v>
          </cell>
          <cell r="S5428">
            <v>0</v>
          </cell>
          <cell r="T5428" t="str">
            <v>Active</v>
          </cell>
          <cell r="U5428" t="str">
            <v>Masspay</v>
          </cell>
        </row>
        <row r="5429">
          <cell r="J5429" t="str">
            <v>HK-Vitesse-10/2024</v>
          </cell>
          <cell r="K5429">
            <v>45603</v>
          </cell>
          <cell r="L5429" t="str">
            <v>Monthly Billing</v>
          </cell>
          <cell r="M5429">
            <v>1938</v>
          </cell>
          <cell r="N5429">
            <v>1938</v>
          </cell>
          <cell r="O5429"/>
          <cell r="P5429" t="str">
            <v>Oct/2024</v>
          </cell>
          <cell r="Q5429">
            <v>1938</v>
          </cell>
          <cell r="R5429">
            <v>449</v>
          </cell>
          <cell r="S5429">
            <v>0</v>
          </cell>
          <cell r="T5429" t="str">
            <v>Active</v>
          </cell>
          <cell r="U5429" t="str">
            <v>Masspay</v>
          </cell>
        </row>
        <row r="5430">
          <cell r="J5430" t="str">
            <v>HK-Vitesse-11/2024</v>
          </cell>
          <cell r="K5430">
            <v>45633</v>
          </cell>
          <cell r="L5430" t="str">
            <v>Monthly Billing</v>
          </cell>
          <cell r="M5430">
            <v>2316</v>
          </cell>
          <cell r="N5430">
            <v>2316</v>
          </cell>
          <cell r="O5430"/>
          <cell r="P5430" t="str">
            <v>Nov/2024</v>
          </cell>
          <cell r="Q5430">
            <v>0</v>
          </cell>
          <cell r="R5430">
            <v>419</v>
          </cell>
          <cell r="S5430">
            <v>0</v>
          </cell>
          <cell r="T5430" t="str">
            <v>Active</v>
          </cell>
          <cell r="U5430" t="str">
            <v>Masspay</v>
          </cell>
        </row>
        <row r="5431">
          <cell r="J5431" t="str">
            <v>HK-Vitesse-12/2024</v>
          </cell>
          <cell r="K5431">
            <v>45664</v>
          </cell>
          <cell r="L5431" t="str">
            <v>Monthly Billing</v>
          </cell>
          <cell r="M5431">
            <v>2233.5</v>
          </cell>
          <cell r="N5431">
            <v>2233.5</v>
          </cell>
          <cell r="O5431">
            <v>0</v>
          </cell>
          <cell r="P5431" t="str">
            <v>Dec-2024</v>
          </cell>
          <cell r="Q5431">
            <v>2233.5</v>
          </cell>
          <cell r="R5431">
            <v>388</v>
          </cell>
          <cell r="S5431">
            <v>0</v>
          </cell>
          <cell r="T5431" t="str">
            <v>Active</v>
          </cell>
          <cell r="U5431" t="str">
            <v>Masspay</v>
          </cell>
        </row>
        <row r="5432">
          <cell r="J5432" t="str">
            <v>HK-Vitesse-01/2025</v>
          </cell>
          <cell r="K5432">
            <v>45695</v>
          </cell>
          <cell r="L5432" t="str">
            <v>Monthly Billing</v>
          </cell>
          <cell r="M5432">
            <v>2727.5</v>
          </cell>
          <cell r="N5432">
            <v>2727.5</v>
          </cell>
          <cell r="O5432"/>
          <cell r="P5432" t="str">
            <v>Jan/2025</v>
          </cell>
          <cell r="Q5432">
            <v>2727.5</v>
          </cell>
          <cell r="R5432">
            <v>357</v>
          </cell>
          <cell r="S5432">
            <v>0</v>
          </cell>
          <cell r="T5432" t="str">
            <v>Active</v>
          </cell>
          <cell r="U5432" t="str">
            <v>Masspay</v>
          </cell>
        </row>
        <row r="5433">
          <cell r="J5433" t="str">
            <v>HK-Vitesse-02/2025</v>
          </cell>
          <cell r="K5433">
            <v>45723</v>
          </cell>
          <cell r="L5433" t="str">
            <v>Monthly Billing</v>
          </cell>
          <cell r="M5433">
            <v>2028</v>
          </cell>
          <cell r="N5433">
            <v>2028</v>
          </cell>
          <cell r="O5433"/>
          <cell r="P5433" t="str">
            <v>Feb/2025</v>
          </cell>
          <cell r="Q5433">
            <v>2028</v>
          </cell>
          <cell r="R5433">
            <v>329</v>
          </cell>
          <cell r="S5433">
            <v>0</v>
          </cell>
          <cell r="T5433" t="str">
            <v>Active</v>
          </cell>
          <cell r="U5433" t="str">
            <v>Masspay</v>
          </cell>
        </row>
        <row r="5434">
          <cell r="J5434" t="str">
            <v>HK-Vitesse-03/2025</v>
          </cell>
          <cell r="K5434">
            <v>45754</v>
          </cell>
          <cell r="L5434" t="str">
            <v>Monthly Billing</v>
          </cell>
          <cell r="M5434">
            <v>2128.5</v>
          </cell>
          <cell r="N5434">
            <v>2128.5</v>
          </cell>
          <cell r="O5434"/>
          <cell r="P5434" t="str">
            <v>Mar/2025</v>
          </cell>
          <cell r="Q5434">
            <v>2128.5</v>
          </cell>
          <cell r="R5434">
            <v>298</v>
          </cell>
          <cell r="S5434">
            <v>0</v>
          </cell>
          <cell r="T5434" t="str">
            <v>Active</v>
          </cell>
          <cell r="U5434" t="str">
            <v>Masspay</v>
          </cell>
        </row>
        <row r="5435">
          <cell r="J5435" t="str">
            <v>HK-Vitesse-04/2025</v>
          </cell>
          <cell r="K5435">
            <v>45784</v>
          </cell>
          <cell r="L5435" t="str">
            <v>Monthly Billing</v>
          </cell>
          <cell r="M5435">
            <v>2236.5</v>
          </cell>
          <cell r="N5435">
            <v>0</v>
          </cell>
          <cell r="O5435">
            <v>0</v>
          </cell>
          <cell r="P5435" t="str">
            <v>Apr/2025</v>
          </cell>
          <cell r="Q5435">
            <v>2236.5</v>
          </cell>
          <cell r="R5435">
            <v>268</v>
          </cell>
          <cell r="S5435">
            <v>0</v>
          </cell>
          <cell r="T5435" t="str">
            <v>Active</v>
          </cell>
          <cell r="U5435" t="str">
            <v>Masspay</v>
          </cell>
        </row>
        <row r="5436">
          <cell r="J5436" t="str">
            <v>HK-Vitesse-05/2025</v>
          </cell>
          <cell r="K5436">
            <v>45815</v>
          </cell>
          <cell r="L5436" t="str">
            <v>Monthly Billing</v>
          </cell>
          <cell r="M5436">
            <v>2475</v>
          </cell>
          <cell r="N5436">
            <v>2475</v>
          </cell>
          <cell r="O5436"/>
          <cell r="P5436" t="str">
            <v>May/2025</v>
          </cell>
          <cell r="Q5436">
            <v>2475</v>
          </cell>
          <cell r="R5436">
            <v>237</v>
          </cell>
          <cell r="S5436">
            <v>0</v>
          </cell>
          <cell r="T5436" t="str">
            <v>Active</v>
          </cell>
          <cell r="U5436" t="str">
            <v>Masspay</v>
          </cell>
        </row>
        <row r="5437">
          <cell r="J5437" t="str">
            <v>HK-Vitesse-06/2025</v>
          </cell>
          <cell r="K5437">
            <v>45845</v>
          </cell>
          <cell r="L5437" t="str">
            <v>Monthly Billing</v>
          </cell>
          <cell r="M5437">
            <v>2316</v>
          </cell>
          <cell r="N5437">
            <v>2316</v>
          </cell>
          <cell r="O5437">
            <v>0</v>
          </cell>
          <cell r="P5437" t="str">
            <v>Jun/2025</v>
          </cell>
          <cell r="Q5437">
            <v>2316</v>
          </cell>
          <cell r="R5437">
            <v>207</v>
          </cell>
          <cell r="S5437">
            <v>0</v>
          </cell>
          <cell r="T5437" t="str">
            <v>Active</v>
          </cell>
          <cell r="U5437" t="str">
            <v>Masspay</v>
          </cell>
        </row>
        <row r="5438">
          <cell r="J5438" t="str">
            <v>HK-Vitesse-07/2025</v>
          </cell>
          <cell r="K5438">
            <v>45876</v>
          </cell>
          <cell r="L5438" t="str">
            <v>Monthly Billing</v>
          </cell>
          <cell r="M5438">
            <v>2675</v>
          </cell>
          <cell r="N5438">
            <v>2675</v>
          </cell>
          <cell r="O5438">
            <v>0</v>
          </cell>
          <cell r="P5438" t="str">
            <v>Jul/2025</v>
          </cell>
          <cell r="Q5438">
            <v>2675</v>
          </cell>
          <cell r="R5438">
            <v>176</v>
          </cell>
          <cell r="S5438">
            <v>0</v>
          </cell>
          <cell r="T5438" t="str">
            <v>Active</v>
          </cell>
          <cell r="U5438" t="str">
            <v>Masspay</v>
          </cell>
        </row>
        <row r="5439">
          <cell r="J5439" t="str">
            <v>HK-Vitesse-08/2025</v>
          </cell>
          <cell r="K5439">
            <v>45908</v>
          </cell>
          <cell r="L5439" t="str">
            <v>Monthly Billing</v>
          </cell>
          <cell r="M5439">
            <v>2343</v>
          </cell>
          <cell r="N5439">
            <v>2343</v>
          </cell>
          <cell r="O5439">
            <v>0</v>
          </cell>
          <cell r="P5439" t="str">
            <v>Aug/2025</v>
          </cell>
          <cell r="Q5439">
            <v>2343</v>
          </cell>
          <cell r="R5439">
            <v>144</v>
          </cell>
          <cell r="S5439">
            <v>0</v>
          </cell>
          <cell r="T5439" t="str">
            <v>Active</v>
          </cell>
          <cell r="U5439" t="str">
            <v>Masspay</v>
          </cell>
        </row>
        <row r="5440">
          <cell r="J5440" t="str">
            <v>HK-Vitesse-09/2025</v>
          </cell>
          <cell r="K5440">
            <v>45937</v>
          </cell>
          <cell r="L5440" t="str">
            <v>Monthly Billing</v>
          </cell>
          <cell r="M5440">
            <v>3674</v>
          </cell>
          <cell r="N5440">
            <v>3674</v>
          </cell>
          <cell r="O5440">
            <v>0</v>
          </cell>
          <cell r="P5440" t="str">
            <v>Sep/2025</v>
          </cell>
          <cell r="Q5440">
            <v>3674</v>
          </cell>
          <cell r="R5440">
            <v>115</v>
          </cell>
          <cell r="S5440">
            <v>0</v>
          </cell>
          <cell r="T5440" t="str">
            <v>Active</v>
          </cell>
          <cell r="U5440" t="str">
            <v>Masspay</v>
          </cell>
        </row>
        <row r="5441">
          <cell r="J5441" t="str">
            <v>HK-Vitesse-10/2025</v>
          </cell>
          <cell r="K5441">
            <v>45968</v>
          </cell>
          <cell r="L5441" t="str">
            <v>Monthly Billing</v>
          </cell>
          <cell r="M5441">
            <v>3433</v>
          </cell>
          <cell r="N5441">
            <v>3433</v>
          </cell>
          <cell r="O5441">
            <v>0</v>
          </cell>
          <cell r="P5441" t="str">
            <v>Oct/2025</v>
          </cell>
          <cell r="Q5441">
            <v>3433</v>
          </cell>
          <cell r="R5441">
            <v>84</v>
          </cell>
          <cell r="S5441">
            <v>0</v>
          </cell>
          <cell r="T5441" t="str">
            <v>Active</v>
          </cell>
          <cell r="U5441" t="str">
            <v>Masspay</v>
          </cell>
        </row>
        <row r="5442">
          <cell r="J5442" t="str">
            <v>HK-Vitesse-11/2025</v>
          </cell>
          <cell r="K5442">
            <v>45999</v>
          </cell>
          <cell r="L5442" t="str">
            <v>Monthly Billing</v>
          </cell>
          <cell r="M5442">
            <v>3354.5</v>
          </cell>
          <cell r="N5442">
            <v>3354.5</v>
          </cell>
          <cell r="O5442">
            <v>0</v>
          </cell>
          <cell r="P5442" t="str">
            <v>Nov/2025</v>
          </cell>
          <cell r="Q5442">
            <v>3354.5</v>
          </cell>
          <cell r="R5442">
            <v>53</v>
          </cell>
          <cell r="S5442">
            <v>0</v>
          </cell>
          <cell r="T5442" t="str">
            <v>Active</v>
          </cell>
          <cell r="U5442" t="str">
            <v>Masspay</v>
          </cell>
        </row>
        <row r="5443">
          <cell r="J5443" t="str">
            <v>HK-Vitesse-12/2025</v>
          </cell>
          <cell r="K5443">
            <v>46032</v>
          </cell>
          <cell r="L5443" t="str">
            <v>Monthly Billing</v>
          </cell>
          <cell r="M5443">
            <v>3596.5</v>
          </cell>
          <cell r="N5443">
            <v>3596.5</v>
          </cell>
          <cell r="O5443">
            <v>0</v>
          </cell>
          <cell r="P5443" t="str">
            <v>Dec/2025</v>
          </cell>
          <cell r="Q5443">
            <v>3596.5</v>
          </cell>
          <cell r="R5443">
            <v>20</v>
          </cell>
          <cell r="S5443">
            <v>0</v>
          </cell>
          <cell r="T5443" t="str">
            <v>Active</v>
          </cell>
          <cell r="U5443" t="str">
            <v>Masspay</v>
          </cell>
        </row>
        <row r="5444">
          <cell r="J5444" t="str">
            <v>SG-vrv global pte ltd-04/2023</v>
          </cell>
          <cell r="K5444">
            <v>45054</v>
          </cell>
          <cell r="L5444" t="str">
            <v>Monthly Billing</v>
          </cell>
          <cell r="M5444">
            <v>8670.41</v>
          </cell>
          <cell r="N5444">
            <v>8670.41</v>
          </cell>
          <cell r="O5444"/>
          <cell r="P5444" t="str">
            <v>Apr/2023</v>
          </cell>
          <cell r="Q5444">
            <v>8670.41</v>
          </cell>
          <cell r="R5444">
            <v>998</v>
          </cell>
          <cell r="S5444">
            <v>0</v>
          </cell>
          <cell r="T5444" t="str">
            <v>Active</v>
          </cell>
          <cell r="U5444" t="str">
            <v>Masspay</v>
          </cell>
        </row>
        <row r="5445">
          <cell r="J5445" t="str">
            <v>SG-vrv global pte ltd-05/2023</v>
          </cell>
          <cell r="K5445">
            <v>45084</v>
          </cell>
          <cell r="L5445" t="str">
            <v>Monthly Billing</v>
          </cell>
          <cell r="M5445">
            <v>16012.52</v>
          </cell>
          <cell r="N5445">
            <v>16012.52</v>
          </cell>
          <cell r="O5445"/>
          <cell r="P5445" t="str">
            <v>May/2023</v>
          </cell>
          <cell r="Q5445">
            <v>16012.52</v>
          </cell>
          <cell r="R5445">
            <v>968</v>
          </cell>
          <cell r="S5445">
            <v>0</v>
          </cell>
          <cell r="T5445" t="str">
            <v>Active</v>
          </cell>
          <cell r="U5445" t="str">
            <v>Masspay</v>
          </cell>
        </row>
        <row r="5446">
          <cell r="J5446" t="str">
            <v>SG-vrv global pte ltd-06/2023</v>
          </cell>
          <cell r="K5446">
            <v>45114</v>
          </cell>
          <cell r="L5446" t="str">
            <v>Monthly Billing</v>
          </cell>
          <cell r="M5446">
            <v>12611.78</v>
          </cell>
          <cell r="N5446">
            <v>12611.78</v>
          </cell>
          <cell r="O5446"/>
          <cell r="P5446" t="str">
            <v>Jun/2023</v>
          </cell>
          <cell r="Q5446">
            <v>12611.78</v>
          </cell>
          <cell r="R5446">
            <v>938</v>
          </cell>
          <cell r="S5446">
            <v>0</v>
          </cell>
          <cell r="T5446" t="str">
            <v>Active</v>
          </cell>
          <cell r="U5446" t="str">
            <v>Masspay</v>
          </cell>
        </row>
        <row r="5447">
          <cell r="J5447" t="str">
            <v>SG-vrv global pte ltd-07/2023</v>
          </cell>
          <cell r="K5447">
            <v>45145</v>
          </cell>
          <cell r="L5447" t="str">
            <v>Monthly Billing</v>
          </cell>
          <cell r="M5447">
            <v>9398.31</v>
          </cell>
          <cell r="N5447">
            <v>9398.31</v>
          </cell>
          <cell r="O5447"/>
          <cell r="P5447" t="str">
            <v>Jul/2023</v>
          </cell>
          <cell r="Q5447">
            <v>9398.31</v>
          </cell>
          <cell r="R5447">
            <v>907</v>
          </cell>
          <cell r="S5447">
            <v>0</v>
          </cell>
          <cell r="T5447" t="str">
            <v>Active</v>
          </cell>
          <cell r="U5447" t="str">
            <v>Masspay</v>
          </cell>
        </row>
        <row r="5448">
          <cell r="J5448" t="str">
            <v>SG -vrv global pte ltd-08/2023</v>
          </cell>
          <cell r="K5448">
            <v>45176</v>
          </cell>
          <cell r="L5448" t="str">
            <v>Monthly Billing</v>
          </cell>
          <cell r="M5448">
            <v>12961.62</v>
          </cell>
          <cell r="N5448">
            <v>12961.62</v>
          </cell>
          <cell r="O5448"/>
          <cell r="P5448" t="str">
            <v>Aug/2023</v>
          </cell>
          <cell r="Q5448">
            <v>12961.62</v>
          </cell>
          <cell r="R5448">
            <v>876</v>
          </cell>
          <cell r="S5448">
            <v>0</v>
          </cell>
          <cell r="T5448" t="str">
            <v>Active</v>
          </cell>
          <cell r="U5448" t="str">
            <v>Masspay</v>
          </cell>
        </row>
        <row r="5449">
          <cell r="J5449" t="str">
            <v>SG-vrv global pte ltd-09/2023</v>
          </cell>
          <cell r="K5449">
            <v>45206</v>
          </cell>
          <cell r="L5449" t="str">
            <v>Monthly Billing</v>
          </cell>
          <cell r="M5449">
            <v>12817.47</v>
          </cell>
          <cell r="N5449">
            <v>12817.47</v>
          </cell>
          <cell r="O5449"/>
          <cell r="P5449" t="str">
            <v>Sep/2023</v>
          </cell>
          <cell r="Q5449">
            <v>12817.47</v>
          </cell>
          <cell r="R5449">
            <v>846</v>
          </cell>
          <cell r="S5449">
            <v>0</v>
          </cell>
          <cell r="T5449" t="str">
            <v>Active</v>
          </cell>
          <cell r="U5449" t="str">
            <v>Masspay</v>
          </cell>
        </row>
        <row r="5450">
          <cell r="J5450" t="str">
            <v>SG-vrv global pte ltd-10/2023</v>
          </cell>
          <cell r="K5450">
            <v>45237</v>
          </cell>
          <cell r="L5450" t="str">
            <v>Monthly Billing</v>
          </cell>
          <cell r="M5450">
            <v>16025.83</v>
          </cell>
          <cell r="N5450">
            <v>16025.83</v>
          </cell>
          <cell r="O5450"/>
          <cell r="P5450" t="str">
            <v>Oct/2023</v>
          </cell>
          <cell r="Q5450">
            <v>16025.83</v>
          </cell>
          <cell r="R5450">
            <v>815</v>
          </cell>
          <cell r="S5450">
            <v>0</v>
          </cell>
          <cell r="T5450" t="str">
            <v>Active</v>
          </cell>
          <cell r="U5450" t="str">
            <v>Masspay</v>
          </cell>
        </row>
        <row r="5451">
          <cell r="J5451" t="str">
            <v>SG-WAHE-11/2023</v>
          </cell>
          <cell r="K5451">
            <v>45269</v>
          </cell>
          <cell r="L5451" t="str">
            <v>Monthly Billing</v>
          </cell>
          <cell r="M5451">
            <v>2475</v>
          </cell>
          <cell r="N5451">
            <v>2475</v>
          </cell>
          <cell r="O5451"/>
          <cell r="P5451" t="str">
            <v>Nov/2023</v>
          </cell>
          <cell r="Q5451">
            <v>2475</v>
          </cell>
          <cell r="R5451">
            <v>783</v>
          </cell>
          <cell r="S5451">
            <v>0</v>
          </cell>
          <cell r="T5451" t="str">
            <v>Active</v>
          </cell>
          <cell r="U5451" t="str">
            <v>Masspay</v>
          </cell>
        </row>
        <row r="5452">
          <cell r="J5452" t="str">
            <v>SG-WebuyTravel-07/2023</v>
          </cell>
          <cell r="K5452">
            <v>45145</v>
          </cell>
          <cell r="L5452" t="str">
            <v>Monthly Billing</v>
          </cell>
          <cell r="M5452">
            <v>95.8</v>
          </cell>
          <cell r="N5452">
            <v>95.8</v>
          </cell>
          <cell r="O5452"/>
          <cell r="P5452" t="str">
            <v>Jul/2023</v>
          </cell>
          <cell r="Q5452">
            <v>95.8</v>
          </cell>
          <cell r="R5452">
            <v>907</v>
          </cell>
          <cell r="S5452">
            <v>0</v>
          </cell>
          <cell r="T5452" t="str">
            <v>Active</v>
          </cell>
          <cell r="U5452" t="str">
            <v>Masspay</v>
          </cell>
        </row>
        <row r="5453">
          <cell r="J5453" t="str">
            <v>SG -WebuyTravel-08/2023</v>
          </cell>
          <cell r="K5453">
            <v>45176</v>
          </cell>
          <cell r="L5453" t="str">
            <v>Monthly Billing</v>
          </cell>
          <cell r="M5453">
            <v>298.5</v>
          </cell>
          <cell r="N5453">
            <v>298.5</v>
          </cell>
          <cell r="O5453"/>
          <cell r="P5453" t="str">
            <v>Aug/2023</v>
          </cell>
          <cell r="Q5453">
            <v>298.5</v>
          </cell>
          <cell r="R5453">
            <v>876</v>
          </cell>
          <cell r="S5453">
            <v>0</v>
          </cell>
          <cell r="T5453" t="str">
            <v>Active</v>
          </cell>
          <cell r="U5453" t="str">
            <v>Masspay</v>
          </cell>
        </row>
        <row r="5454">
          <cell r="J5454" t="str">
            <v>SG -WebuyTravel-CR-08/2023</v>
          </cell>
          <cell r="K5454"/>
          <cell r="L5454" t="str">
            <v>Credit Note</v>
          </cell>
          <cell r="M5454">
            <v>-66.8</v>
          </cell>
          <cell r="N5454">
            <v>-66.8</v>
          </cell>
          <cell r="O5454"/>
          <cell r="P5454" t="str">
            <v>Aug/2023</v>
          </cell>
          <cell r="Q5454">
            <v>-66.8</v>
          </cell>
          <cell r="R5454"/>
          <cell r="S5454">
            <v>0</v>
          </cell>
          <cell r="T5454" t="str">
            <v>Active</v>
          </cell>
          <cell r="U5454" t="str">
            <v>Masspay</v>
          </cell>
        </row>
        <row r="5455">
          <cell r="J5455" t="str">
            <v>SG-WebuyTravel-09/2023</v>
          </cell>
          <cell r="K5455">
            <v>45206</v>
          </cell>
          <cell r="L5455" t="str">
            <v>Monthly Billing</v>
          </cell>
          <cell r="M5455">
            <v>268.08</v>
          </cell>
          <cell r="N5455">
            <v>268.08</v>
          </cell>
          <cell r="O5455"/>
          <cell r="P5455" t="str">
            <v>Sep/2023</v>
          </cell>
          <cell r="Q5455">
            <v>268.08</v>
          </cell>
          <cell r="R5455">
            <v>846</v>
          </cell>
          <cell r="S5455">
            <v>0</v>
          </cell>
          <cell r="T5455" t="str">
            <v>Active</v>
          </cell>
          <cell r="U5455" t="str">
            <v>Masspay</v>
          </cell>
        </row>
        <row r="5456">
          <cell r="J5456" t="str">
            <v>SG-WebuyTravel-10/2023</v>
          </cell>
          <cell r="K5456">
            <v>45237</v>
          </cell>
          <cell r="L5456" t="str">
            <v>Monthly Billing</v>
          </cell>
          <cell r="M5456">
            <v>467.17</v>
          </cell>
          <cell r="N5456">
            <v>467.17</v>
          </cell>
          <cell r="O5456"/>
          <cell r="P5456" t="str">
            <v>Oct/2023</v>
          </cell>
          <cell r="Q5456">
            <v>467.17</v>
          </cell>
          <cell r="R5456">
            <v>815</v>
          </cell>
          <cell r="S5456">
            <v>0</v>
          </cell>
          <cell r="T5456" t="str">
            <v>Active</v>
          </cell>
          <cell r="U5456" t="str">
            <v>Masspay</v>
          </cell>
        </row>
        <row r="5457">
          <cell r="J5457" t="str">
            <v>SG-WebuyTravel-11/2023</v>
          </cell>
          <cell r="K5457">
            <v>45267</v>
          </cell>
          <cell r="L5457" t="str">
            <v>Monthly Billing</v>
          </cell>
          <cell r="M5457">
            <v>322.89</v>
          </cell>
          <cell r="N5457">
            <v>322.89</v>
          </cell>
          <cell r="O5457"/>
          <cell r="P5457" t="str">
            <v>Nov/2023</v>
          </cell>
          <cell r="Q5457">
            <v>322.89</v>
          </cell>
          <cell r="R5457">
            <v>785</v>
          </cell>
          <cell r="S5457">
            <v>0</v>
          </cell>
          <cell r="T5457" t="str">
            <v>Active</v>
          </cell>
          <cell r="U5457" t="str">
            <v>Masspay</v>
          </cell>
        </row>
        <row r="5458">
          <cell r="J5458" t="str">
            <v>SG-WebuyTravel-12/2023</v>
          </cell>
          <cell r="K5458">
            <v>45299</v>
          </cell>
          <cell r="L5458" t="str">
            <v>Monthly Billing</v>
          </cell>
          <cell r="M5458">
            <v>42.89</v>
          </cell>
          <cell r="N5458">
            <v>42.89</v>
          </cell>
          <cell r="O5458"/>
          <cell r="P5458" t="str">
            <v>Dec/2023</v>
          </cell>
          <cell r="Q5458">
            <v>42.89</v>
          </cell>
          <cell r="R5458">
            <v>753</v>
          </cell>
          <cell r="S5458">
            <v>0</v>
          </cell>
          <cell r="T5458" t="str">
            <v>Active</v>
          </cell>
          <cell r="U5458" t="str">
            <v>Masspay</v>
          </cell>
        </row>
        <row r="5459">
          <cell r="J5459" t="str">
            <v>SG-WebuyTravel-02/2024</v>
          </cell>
          <cell r="K5459">
            <v>45358</v>
          </cell>
          <cell r="L5459" t="str">
            <v>Monthly Billing</v>
          </cell>
          <cell r="M5459">
            <v>27</v>
          </cell>
          <cell r="N5459">
            <v>27</v>
          </cell>
          <cell r="O5459"/>
          <cell r="P5459" t="str">
            <v>Feb/2024</v>
          </cell>
          <cell r="Q5459">
            <v>27</v>
          </cell>
          <cell r="R5459">
            <v>694</v>
          </cell>
          <cell r="S5459">
            <v>0</v>
          </cell>
          <cell r="T5459" t="str">
            <v>Active</v>
          </cell>
          <cell r="U5459" t="str">
            <v>Masspay</v>
          </cell>
        </row>
        <row r="5460">
          <cell r="J5460" t="str">
            <v>SG-WebuyTravel-03/2024</v>
          </cell>
          <cell r="K5460">
            <v>45390</v>
          </cell>
          <cell r="L5460" t="str">
            <v>Monthly Billing</v>
          </cell>
          <cell r="M5460">
            <v>27</v>
          </cell>
          <cell r="N5460">
            <v>27</v>
          </cell>
          <cell r="O5460"/>
          <cell r="P5460" t="str">
            <v>Mar/2024</v>
          </cell>
          <cell r="Q5460">
            <v>27</v>
          </cell>
          <cell r="R5460">
            <v>662</v>
          </cell>
          <cell r="S5460">
            <v>0</v>
          </cell>
          <cell r="T5460" t="str">
            <v>Active</v>
          </cell>
          <cell r="U5460" t="str">
            <v>Masspay</v>
          </cell>
        </row>
        <row r="5461">
          <cell r="J5461" t="str">
            <v>SG-WebuyTravel-04/2024</v>
          </cell>
          <cell r="K5461">
            <v>45419</v>
          </cell>
          <cell r="L5461" t="str">
            <v>Monthly Billing</v>
          </cell>
          <cell r="M5461">
            <v>27.3</v>
          </cell>
          <cell r="N5461">
            <v>27.3</v>
          </cell>
          <cell r="O5461"/>
          <cell r="P5461" t="str">
            <v>Apr/2024</v>
          </cell>
          <cell r="Q5461">
            <v>27.3</v>
          </cell>
          <cell r="R5461">
            <v>633</v>
          </cell>
          <cell r="S5461">
            <v>0</v>
          </cell>
          <cell r="T5461" t="str">
            <v>Active</v>
          </cell>
          <cell r="U5461" t="str">
            <v>Masspay</v>
          </cell>
        </row>
        <row r="5462">
          <cell r="J5462" t="str">
            <v>SG-wellco conquer-11/2023</v>
          </cell>
          <cell r="K5462">
            <v>45269</v>
          </cell>
          <cell r="L5462" t="str">
            <v>Monthly Billing</v>
          </cell>
          <cell r="M5462">
            <v>70</v>
          </cell>
          <cell r="N5462">
            <v>70</v>
          </cell>
          <cell r="O5462"/>
          <cell r="P5462" t="str">
            <v>Nov/2023</v>
          </cell>
          <cell r="Q5462">
            <v>70</v>
          </cell>
          <cell r="R5462">
            <v>783</v>
          </cell>
          <cell r="S5462">
            <v>0</v>
          </cell>
          <cell r="T5462" t="str">
            <v>Active</v>
          </cell>
          <cell r="U5462" t="str">
            <v>Masspay</v>
          </cell>
        </row>
        <row r="5463">
          <cell r="J5463" t="str">
            <v>SG-Welldone Company-11/2022</v>
          </cell>
          <cell r="K5463">
            <v>44907</v>
          </cell>
          <cell r="L5463" t="str">
            <v>Monthly Billing</v>
          </cell>
          <cell r="M5463">
            <v>2048</v>
          </cell>
          <cell r="N5463">
            <v>2048</v>
          </cell>
          <cell r="O5463"/>
          <cell r="P5463" t="str">
            <v>Nov/2022</v>
          </cell>
          <cell r="Q5463">
            <v>2048</v>
          </cell>
          <cell r="R5463">
            <v>1145</v>
          </cell>
          <cell r="S5463">
            <v>0</v>
          </cell>
          <cell r="T5463" t="str">
            <v>Active</v>
          </cell>
          <cell r="U5463" t="str">
            <v>Masspay</v>
          </cell>
        </row>
        <row r="5464">
          <cell r="J5464" t="str">
            <v>SG-Welldone Company-12/2022</v>
          </cell>
          <cell r="K5464">
            <v>44938</v>
          </cell>
          <cell r="L5464" t="str">
            <v>Monthly Billing</v>
          </cell>
          <cell r="M5464">
            <v>1949</v>
          </cell>
          <cell r="N5464">
            <v>1949</v>
          </cell>
          <cell r="O5464"/>
          <cell r="P5464" t="str">
            <v>Dec/2022</v>
          </cell>
          <cell r="Q5464">
            <v>1949</v>
          </cell>
          <cell r="R5464">
            <v>1114</v>
          </cell>
          <cell r="S5464">
            <v>0</v>
          </cell>
          <cell r="T5464" t="str">
            <v>Active</v>
          </cell>
          <cell r="U5464" t="str">
            <v>Masspay</v>
          </cell>
        </row>
        <row r="5465">
          <cell r="J5465" t="str">
            <v>SG-Welldone Company-01/2023</v>
          </cell>
          <cell r="K5465">
            <v>44964</v>
          </cell>
          <cell r="L5465" t="str">
            <v>Monthly Billing</v>
          </cell>
          <cell r="M5465">
            <v>1993.75</v>
          </cell>
          <cell r="N5465">
            <v>1993.75</v>
          </cell>
          <cell r="O5465"/>
          <cell r="P5465" t="str">
            <v>Jan/2023</v>
          </cell>
          <cell r="Q5465">
            <v>1993.75</v>
          </cell>
          <cell r="R5465">
            <v>1088</v>
          </cell>
          <cell r="S5465">
            <v>0</v>
          </cell>
          <cell r="T5465" t="str">
            <v>Active</v>
          </cell>
          <cell r="U5465" t="str">
            <v>Masspay</v>
          </cell>
        </row>
        <row r="5466">
          <cell r="J5466" t="str">
            <v>SG-WelldoneCo-02/2023</v>
          </cell>
          <cell r="K5466">
            <v>44992</v>
          </cell>
          <cell r="L5466" t="str">
            <v>Monthly Billing</v>
          </cell>
          <cell r="M5466">
            <v>2338</v>
          </cell>
          <cell r="N5466">
            <v>2338</v>
          </cell>
          <cell r="O5466"/>
          <cell r="P5466" t="str">
            <v>Feb/2023</v>
          </cell>
          <cell r="Q5466">
            <v>2338</v>
          </cell>
          <cell r="R5466">
            <v>1060</v>
          </cell>
          <cell r="S5466">
            <v>0</v>
          </cell>
          <cell r="T5466" t="str">
            <v>Active</v>
          </cell>
          <cell r="U5466" t="str">
            <v>Masspay</v>
          </cell>
        </row>
        <row r="5467">
          <cell r="J5467" t="str">
            <v>SG-WelldoneCo-03/2023</v>
          </cell>
          <cell r="K5467">
            <v>45035</v>
          </cell>
          <cell r="L5467" t="str">
            <v>Monthly Billing</v>
          </cell>
          <cell r="M5467">
            <v>2411.5</v>
          </cell>
          <cell r="N5467">
            <v>2411.5</v>
          </cell>
          <cell r="O5467"/>
          <cell r="P5467" t="str">
            <v>Mar/2023</v>
          </cell>
          <cell r="Q5467">
            <v>2411.5</v>
          </cell>
          <cell r="R5467">
            <v>1017</v>
          </cell>
          <cell r="S5467">
            <v>0</v>
          </cell>
          <cell r="T5467" t="str">
            <v>Active</v>
          </cell>
          <cell r="U5467" t="str">
            <v>Masspay</v>
          </cell>
        </row>
        <row r="5468">
          <cell r="J5468" t="str">
            <v>SG-WelldoneCo-04/2023</v>
          </cell>
          <cell r="K5468">
            <v>45054</v>
          </cell>
          <cell r="L5468" t="str">
            <v>Monthly Billing</v>
          </cell>
          <cell r="M5468">
            <v>1902.25</v>
          </cell>
          <cell r="N5468">
            <v>1902.25</v>
          </cell>
          <cell r="O5468"/>
          <cell r="P5468" t="str">
            <v>Apr/2023</v>
          </cell>
          <cell r="Q5468">
            <v>1902.25</v>
          </cell>
          <cell r="R5468">
            <v>998</v>
          </cell>
          <cell r="S5468">
            <v>0</v>
          </cell>
          <cell r="T5468" t="str">
            <v>Active</v>
          </cell>
          <cell r="U5468" t="str">
            <v>Masspay</v>
          </cell>
        </row>
        <row r="5469">
          <cell r="J5469" t="str">
            <v>SG-WelldoneCo-05/2023</v>
          </cell>
          <cell r="K5469">
            <v>45084</v>
          </cell>
          <cell r="L5469" t="str">
            <v>Monthly Billing</v>
          </cell>
          <cell r="M5469">
            <v>2235.25</v>
          </cell>
          <cell r="N5469">
            <v>2235.25</v>
          </cell>
          <cell r="O5469"/>
          <cell r="P5469" t="str">
            <v>May/2023</v>
          </cell>
          <cell r="Q5469">
            <v>2235.25</v>
          </cell>
          <cell r="R5469">
            <v>968</v>
          </cell>
          <cell r="S5469">
            <v>0</v>
          </cell>
          <cell r="T5469" t="str">
            <v>Active</v>
          </cell>
          <cell r="U5469" t="str">
            <v>Masspay</v>
          </cell>
        </row>
        <row r="5470">
          <cell r="J5470" t="str">
            <v>SG-WelldoneCo-06/2023</v>
          </cell>
          <cell r="K5470">
            <v>45114</v>
          </cell>
          <cell r="L5470" t="str">
            <v>Monthly Billing</v>
          </cell>
          <cell r="M5470">
            <v>2175.25</v>
          </cell>
          <cell r="N5470">
            <v>2175.25</v>
          </cell>
          <cell r="O5470"/>
          <cell r="P5470" t="str">
            <v>Jun/2023</v>
          </cell>
          <cell r="Q5470">
            <v>2175.25</v>
          </cell>
          <cell r="R5470">
            <v>938</v>
          </cell>
          <cell r="S5470">
            <v>0</v>
          </cell>
          <cell r="T5470" t="str">
            <v>Active</v>
          </cell>
          <cell r="U5470" t="str">
            <v>Masspay</v>
          </cell>
        </row>
        <row r="5471">
          <cell r="J5471" t="str">
            <v>SG-WelldoneCo-07/2023</v>
          </cell>
          <cell r="K5471">
            <v>45145</v>
          </cell>
          <cell r="L5471" t="str">
            <v>Monthly Billing</v>
          </cell>
          <cell r="M5471">
            <v>1277.5</v>
          </cell>
          <cell r="N5471">
            <v>1277.5</v>
          </cell>
          <cell r="O5471"/>
          <cell r="P5471" t="str">
            <v>Jul/2023</v>
          </cell>
          <cell r="Q5471">
            <v>1277.5</v>
          </cell>
          <cell r="R5471">
            <v>907</v>
          </cell>
          <cell r="S5471">
            <v>0</v>
          </cell>
          <cell r="T5471" t="str">
            <v>Active</v>
          </cell>
          <cell r="U5471" t="str">
            <v>Masspay</v>
          </cell>
        </row>
        <row r="5472">
          <cell r="J5472" t="str">
            <v>SG -WelldoneCo-08/2023</v>
          </cell>
          <cell r="K5472">
            <v>45176</v>
          </cell>
          <cell r="L5472" t="str">
            <v>Monthly Billing</v>
          </cell>
          <cell r="M5472">
            <v>1.75</v>
          </cell>
          <cell r="N5472">
            <v>1.75</v>
          </cell>
          <cell r="O5472"/>
          <cell r="P5472" t="str">
            <v>Aug/2023</v>
          </cell>
          <cell r="Q5472">
            <v>1.75</v>
          </cell>
          <cell r="R5472">
            <v>876</v>
          </cell>
          <cell r="S5472">
            <v>0</v>
          </cell>
          <cell r="T5472" t="str">
            <v>Active</v>
          </cell>
          <cell r="U5472" t="str">
            <v>Masspay</v>
          </cell>
        </row>
        <row r="5473">
          <cell r="J5473" t="str">
            <v>AU-Widoph Remit-02-2024</v>
          </cell>
          <cell r="K5473">
            <v>45341</v>
          </cell>
          <cell r="L5473" t="str">
            <v>Client Setup Fee</v>
          </cell>
          <cell r="M5473">
            <v>1100</v>
          </cell>
          <cell r="N5473">
            <v>1100</v>
          </cell>
          <cell r="O5473">
            <v>100</v>
          </cell>
          <cell r="P5473" t="str">
            <v>Feb/2024</v>
          </cell>
          <cell r="Q5473">
            <v>1100</v>
          </cell>
          <cell r="R5473">
            <v>711</v>
          </cell>
          <cell r="S5473">
            <v>0</v>
          </cell>
          <cell r="T5473" t="str">
            <v>Active</v>
          </cell>
          <cell r="U5473" t="str">
            <v>Masspay</v>
          </cell>
        </row>
        <row r="5474">
          <cell r="J5474" t="str">
            <v>AU-Widoph Remit-03/2024</v>
          </cell>
          <cell r="K5474">
            <v>45400</v>
          </cell>
          <cell r="L5474" t="str">
            <v>Monthly Billing</v>
          </cell>
          <cell r="M5474">
            <v>152.52000000000001</v>
          </cell>
          <cell r="N5474">
            <v>152.52000000000001</v>
          </cell>
          <cell r="O5474"/>
          <cell r="P5474" t="str">
            <v>Mar/2024</v>
          </cell>
          <cell r="Q5474">
            <v>152.52000000000001</v>
          </cell>
          <cell r="R5474">
            <v>652</v>
          </cell>
          <cell r="S5474">
            <v>0</v>
          </cell>
          <cell r="T5474" t="str">
            <v>Active</v>
          </cell>
          <cell r="U5474" t="str">
            <v>Masspay</v>
          </cell>
        </row>
        <row r="5475">
          <cell r="J5475" t="str">
            <v>AU-AD-Widoph Remit-03-2024</v>
          </cell>
          <cell r="K5475">
            <v>45420</v>
          </cell>
          <cell r="L5475" t="str">
            <v>Setup Fee Invoice</v>
          </cell>
          <cell r="M5475">
            <v>1100</v>
          </cell>
          <cell r="N5475">
            <v>1100</v>
          </cell>
          <cell r="O5475">
            <v>100</v>
          </cell>
          <cell r="P5475" t="str">
            <v>Mar/2024</v>
          </cell>
          <cell r="Q5475">
            <v>1100</v>
          </cell>
          <cell r="R5475">
            <v>632</v>
          </cell>
          <cell r="S5475">
            <v>0</v>
          </cell>
          <cell r="T5475" t="str">
            <v>Active</v>
          </cell>
          <cell r="U5475" t="str">
            <v>Masspay</v>
          </cell>
        </row>
        <row r="5476">
          <cell r="J5476" t="str">
            <v>AU-Widoph Remit-04/2024</v>
          </cell>
          <cell r="K5476">
            <v>45420</v>
          </cell>
          <cell r="L5476" t="str">
            <v>Monthly Billing</v>
          </cell>
          <cell r="M5476">
            <v>34.15</v>
          </cell>
          <cell r="N5476">
            <v>34.15</v>
          </cell>
          <cell r="O5476"/>
          <cell r="P5476" t="str">
            <v>Apr/2024</v>
          </cell>
          <cell r="Q5476">
            <v>34.15</v>
          </cell>
          <cell r="R5476">
            <v>632</v>
          </cell>
          <cell r="S5476">
            <v>0</v>
          </cell>
          <cell r="T5476" t="str">
            <v>Active</v>
          </cell>
          <cell r="U5476" t="str">
            <v>Masspay</v>
          </cell>
        </row>
        <row r="5477">
          <cell r="J5477" t="str">
            <v>AU-AD-Widoph Remit-04-2024</v>
          </cell>
          <cell r="K5477">
            <v>45453</v>
          </cell>
          <cell r="L5477" t="str">
            <v>Setup fee Invoice</v>
          </cell>
          <cell r="M5477">
            <v>1100</v>
          </cell>
          <cell r="N5477">
            <v>1100</v>
          </cell>
          <cell r="O5477">
            <v>100</v>
          </cell>
          <cell r="P5477" t="str">
            <v>Apr/2024</v>
          </cell>
          <cell r="Q5477">
            <v>1100</v>
          </cell>
          <cell r="R5477">
            <v>599</v>
          </cell>
          <cell r="S5477">
            <v>0</v>
          </cell>
          <cell r="T5477" t="str">
            <v>Active</v>
          </cell>
          <cell r="U5477" t="str">
            <v>Masspay</v>
          </cell>
        </row>
        <row r="5478">
          <cell r="J5478" t="str">
            <v>AU-AD-Widoph Remit-05-2024</v>
          </cell>
          <cell r="K5478">
            <v>45453</v>
          </cell>
          <cell r="L5478" t="str">
            <v>Setup Fee Invoice</v>
          </cell>
          <cell r="M5478">
            <v>1100</v>
          </cell>
          <cell r="N5478">
            <v>1100</v>
          </cell>
          <cell r="O5478">
            <v>100</v>
          </cell>
          <cell r="P5478" t="str">
            <v>May/2024</v>
          </cell>
          <cell r="Q5478">
            <v>1100</v>
          </cell>
          <cell r="R5478">
            <v>599</v>
          </cell>
          <cell r="S5478">
            <v>0</v>
          </cell>
          <cell r="T5478" t="str">
            <v>Active</v>
          </cell>
          <cell r="U5478" t="str">
            <v>Masspay</v>
          </cell>
        </row>
        <row r="5479">
          <cell r="J5479" t="str">
            <v>AU-Widoph Remit-05/2024</v>
          </cell>
          <cell r="K5479">
            <v>45453</v>
          </cell>
          <cell r="L5479" t="str">
            <v>Monthly Billing</v>
          </cell>
          <cell r="M5479">
            <v>4.3499999999999996</v>
          </cell>
          <cell r="N5479">
            <v>2391.02</v>
          </cell>
          <cell r="O5479"/>
          <cell r="P5479" t="str">
            <v>May/2024</v>
          </cell>
          <cell r="Q5479">
            <v>4.3499999999999996</v>
          </cell>
          <cell r="R5479">
            <v>599</v>
          </cell>
          <cell r="S5479">
            <v>0</v>
          </cell>
          <cell r="T5479" t="str">
            <v>Active</v>
          </cell>
          <cell r="U5479" t="str">
            <v>Masspay</v>
          </cell>
        </row>
        <row r="5480">
          <cell r="J5480" t="str">
            <v>AU-Widoph Remit-06/2024</v>
          </cell>
          <cell r="K5480">
            <v>45482</v>
          </cell>
          <cell r="L5480" t="str">
            <v>Monthly Billing</v>
          </cell>
          <cell r="M5480">
            <v>90</v>
          </cell>
          <cell r="N5480">
            <v>3581.02</v>
          </cell>
          <cell r="O5480"/>
          <cell r="P5480" t="str">
            <v>Jun/2024</v>
          </cell>
          <cell r="Q5480">
            <v>90</v>
          </cell>
          <cell r="R5480">
            <v>570</v>
          </cell>
          <cell r="S5480">
            <v>0</v>
          </cell>
          <cell r="T5480" t="str">
            <v>Active</v>
          </cell>
          <cell r="U5480" t="str">
            <v>Masspay</v>
          </cell>
        </row>
        <row r="5481">
          <cell r="J5481" t="str">
            <v>AU-AD-Widoph Remit-06-2024</v>
          </cell>
          <cell r="K5481">
            <v>45482</v>
          </cell>
          <cell r="L5481" t="str">
            <v>Setup Fee Invoice</v>
          </cell>
          <cell r="M5481">
            <v>1100</v>
          </cell>
          <cell r="N5481">
            <v>1100</v>
          </cell>
          <cell r="O5481">
            <v>100</v>
          </cell>
          <cell r="P5481" t="str">
            <v>Jun/2024</v>
          </cell>
          <cell r="Q5481">
            <v>550</v>
          </cell>
          <cell r="R5481">
            <v>570</v>
          </cell>
          <cell r="S5481">
            <v>0</v>
          </cell>
          <cell r="T5481" t="str">
            <v>Active</v>
          </cell>
          <cell r="U5481" t="str">
            <v>Masspay</v>
          </cell>
        </row>
        <row r="5482">
          <cell r="J5482" t="str">
            <v>AU-AD-Widoph Remit-07-2024</v>
          </cell>
          <cell r="K5482">
            <v>45513</v>
          </cell>
          <cell r="L5482" t="str">
            <v>Setup Fee Invoice</v>
          </cell>
          <cell r="M5482">
            <v>1100</v>
          </cell>
          <cell r="N5482">
            <v>1100</v>
          </cell>
          <cell r="O5482">
            <v>100</v>
          </cell>
          <cell r="P5482" t="str">
            <v>Jul/2024</v>
          </cell>
          <cell r="Q5482">
            <v>1100</v>
          </cell>
          <cell r="R5482">
            <v>539</v>
          </cell>
          <cell r="S5482">
            <v>0</v>
          </cell>
          <cell r="T5482" t="str">
            <v>Active</v>
          </cell>
          <cell r="U5482" t="str">
            <v>Masspay</v>
          </cell>
        </row>
        <row r="5483">
          <cell r="J5483" t="str">
            <v>AU-Widoph Remit-08/2024</v>
          </cell>
          <cell r="K5483">
            <v>45544</v>
          </cell>
          <cell r="L5483" t="str">
            <v>Monthly Billing</v>
          </cell>
          <cell r="M5483">
            <v>120.7</v>
          </cell>
          <cell r="N5483">
            <v>4801.72</v>
          </cell>
          <cell r="O5483"/>
          <cell r="P5483" t="str">
            <v>Aug/2024</v>
          </cell>
          <cell r="Q5483">
            <v>120.7</v>
          </cell>
          <cell r="R5483">
            <v>508</v>
          </cell>
          <cell r="S5483">
            <v>0</v>
          </cell>
          <cell r="T5483" t="str">
            <v>Active</v>
          </cell>
          <cell r="U5483" t="str">
            <v>Masspay</v>
          </cell>
        </row>
        <row r="5484">
          <cell r="J5484" t="str">
            <v>AU-Widoph Remit-09/2024</v>
          </cell>
          <cell r="K5484">
            <v>45573</v>
          </cell>
          <cell r="L5484" t="str">
            <v>Monthly Billing</v>
          </cell>
          <cell r="M5484">
            <v>51.4</v>
          </cell>
          <cell r="N5484">
            <v>453.12</v>
          </cell>
          <cell r="O5484"/>
          <cell r="P5484" t="str">
            <v>Sep/2024</v>
          </cell>
          <cell r="Q5484">
            <v>51.4</v>
          </cell>
          <cell r="R5484">
            <v>479</v>
          </cell>
          <cell r="S5484">
            <v>0</v>
          </cell>
          <cell r="T5484" t="str">
            <v>Active</v>
          </cell>
          <cell r="U5484" t="str">
            <v>Masspay</v>
          </cell>
        </row>
        <row r="5485">
          <cell r="J5485" t="str">
            <v>AU-Widoph Remit-10/2024</v>
          </cell>
          <cell r="K5485">
            <v>45607</v>
          </cell>
          <cell r="L5485" t="str">
            <v>Monthly Billing</v>
          </cell>
          <cell r="M5485">
            <v>60.15</v>
          </cell>
          <cell r="N5485">
            <v>60.15</v>
          </cell>
          <cell r="O5485"/>
          <cell r="P5485" t="str">
            <v>Oct/2024</v>
          </cell>
          <cell r="Q5485">
            <v>60.15</v>
          </cell>
          <cell r="R5485">
            <v>445</v>
          </cell>
          <cell r="S5485">
            <v>0</v>
          </cell>
          <cell r="T5485" t="str">
            <v>Active</v>
          </cell>
          <cell r="U5485" t="str">
            <v>Masspay</v>
          </cell>
        </row>
        <row r="5486">
          <cell r="J5486" t="str">
            <v>AU-Widoph Remit-11/2024</v>
          </cell>
          <cell r="K5486">
            <v>45635</v>
          </cell>
          <cell r="L5486" t="str">
            <v>Monthly Billing</v>
          </cell>
          <cell r="M5486">
            <v>96.25</v>
          </cell>
          <cell r="N5486">
            <v>96.25</v>
          </cell>
          <cell r="O5486"/>
          <cell r="P5486" t="str">
            <v>Nov/2024</v>
          </cell>
          <cell r="Q5486">
            <v>96.25</v>
          </cell>
          <cell r="R5486">
            <v>417</v>
          </cell>
          <cell r="S5486">
            <v>0</v>
          </cell>
          <cell r="T5486" t="str">
            <v>Active</v>
          </cell>
          <cell r="U5486" t="str">
            <v>Masspay</v>
          </cell>
        </row>
        <row r="5487">
          <cell r="J5487" t="str">
            <v>AU-Widoph Remit-12/2024</v>
          </cell>
          <cell r="K5487">
            <v>45666</v>
          </cell>
          <cell r="L5487" t="str">
            <v>Monthly Billing</v>
          </cell>
          <cell r="M5487">
            <v>20.75</v>
          </cell>
          <cell r="N5487">
            <v>20.75</v>
          </cell>
          <cell r="O5487"/>
          <cell r="P5487" t="str">
            <v>Dec/2024</v>
          </cell>
          <cell r="Q5487">
            <v>20.75</v>
          </cell>
          <cell r="R5487">
            <v>386</v>
          </cell>
          <cell r="S5487">
            <v>0</v>
          </cell>
          <cell r="T5487" t="str">
            <v>Active</v>
          </cell>
          <cell r="U5487" t="str">
            <v>Masspay</v>
          </cell>
        </row>
        <row r="5488">
          <cell r="J5488" t="str">
            <v>AU-Widoph Remit-01/2025</v>
          </cell>
          <cell r="K5488">
            <v>45698</v>
          </cell>
          <cell r="L5488" t="str">
            <v>Monthly Billing</v>
          </cell>
          <cell r="M5488">
            <v>119.9</v>
          </cell>
          <cell r="N5488">
            <v>140.65</v>
          </cell>
          <cell r="O5488"/>
          <cell r="P5488" t="str">
            <v>Jan/2025</v>
          </cell>
          <cell r="Q5488">
            <v>119.9</v>
          </cell>
          <cell r="R5488">
            <v>354</v>
          </cell>
          <cell r="S5488">
            <v>0</v>
          </cell>
          <cell r="T5488" t="str">
            <v>Active</v>
          </cell>
          <cell r="U5488" t="str">
            <v>Masspay</v>
          </cell>
        </row>
        <row r="5489">
          <cell r="J5489" t="str">
            <v>AU-Widoph Remit-02/2025</v>
          </cell>
          <cell r="K5489">
            <v>45726</v>
          </cell>
          <cell r="L5489" t="str">
            <v>Monthly Billing</v>
          </cell>
          <cell r="M5489">
            <v>19.95</v>
          </cell>
          <cell r="N5489">
            <v>1810.6</v>
          </cell>
          <cell r="O5489"/>
          <cell r="P5489" t="str">
            <v>Feb/2025</v>
          </cell>
          <cell r="Q5489">
            <v>19.95</v>
          </cell>
          <cell r="R5489">
            <v>326</v>
          </cell>
          <cell r="S5489">
            <v>0</v>
          </cell>
          <cell r="T5489" t="str">
            <v>Active</v>
          </cell>
          <cell r="U5489" t="str">
            <v>Masspay</v>
          </cell>
        </row>
        <row r="5490">
          <cell r="J5490" t="str">
            <v>AU-Widoph Remit-03/2025</v>
          </cell>
          <cell r="K5490">
            <v>45755</v>
          </cell>
          <cell r="L5490" t="str">
            <v>Monthly Billing</v>
          </cell>
          <cell r="M5490">
            <v>3.85</v>
          </cell>
          <cell r="N5490">
            <v>164.45</v>
          </cell>
          <cell r="O5490"/>
          <cell r="P5490" t="str">
            <v>Mar/2025</v>
          </cell>
          <cell r="Q5490">
            <v>3.85</v>
          </cell>
          <cell r="R5490">
            <v>297</v>
          </cell>
          <cell r="S5490">
            <v>0</v>
          </cell>
          <cell r="T5490" t="str">
            <v>Active</v>
          </cell>
          <cell r="U5490" t="str">
            <v>Masspay</v>
          </cell>
        </row>
        <row r="5491">
          <cell r="J5491" t="str">
            <v>AU-Widoph Remit-04/2025</v>
          </cell>
          <cell r="K5491">
            <v>45785</v>
          </cell>
          <cell r="L5491" t="str">
            <v>Monthly Billing</v>
          </cell>
          <cell r="M5491">
            <v>19.45</v>
          </cell>
          <cell r="N5491">
            <v>1669.45</v>
          </cell>
          <cell r="O5491"/>
          <cell r="P5491" t="str">
            <v>Apr/2025</v>
          </cell>
          <cell r="Q5491">
            <v>19.45</v>
          </cell>
          <cell r="R5491">
            <v>267</v>
          </cell>
          <cell r="S5491">
            <v>0</v>
          </cell>
          <cell r="T5491" t="str">
            <v>Active</v>
          </cell>
          <cell r="U5491" t="str">
            <v>Masspay</v>
          </cell>
        </row>
        <row r="5492">
          <cell r="J5492" t="str">
            <v>AU-Widoph Remit-05/2025</v>
          </cell>
          <cell r="K5492">
            <v>45817</v>
          </cell>
          <cell r="L5492" t="str">
            <v>Monthly Billing</v>
          </cell>
          <cell r="M5492">
            <v>10.050000000000001</v>
          </cell>
          <cell r="N5492">
            <v>10.050000000000001</v>
          </cell>
          <cell r="O5492"/>
          <cell r="P5492" t="str">
            <v>May/2025</v>
          </cell>
          <cell r="Q5492">
            <v>10.050000000000001</v>
          </cell>
          <cell r="R5492">
            <v>235</v>
          </cell>
          <cell r="S5492">
            <v>0</v>
          </cell>
          <cell r="T5492" t="str">
            <v>Active</v>
          </cell>
          <cell r="U5492" t="str">
            <v>Masspay</v>
          </cell>
        </row>
        <row r="5493">
          <cell r="J5493" t="str">
            <v>AU-Widoph Remit-06/2025</v>
          </cell>
          <cell r="K5493">
            <v>45846</v>
          </cell>
          <cell r="L5493" t="str">
            <v>Monthly Billing</v>
          </cell>
          <cell r="M5493">
            <v>34.65</v>
          </cell>
          <cell r="N5493">
            <v>34.65</v>
          </cell>
          <cell r="O5493">
            <v>0</v>
          </cell>
          <cell r="P5493" t="str">
            <v>Jun/2025</v>
          </cell>
          <cell r="Q5493">
            <v>34.65</v>
          </cell>
          <cell r="R5493">
            <v>206</v>
          </cell>
          <cell r="S5493">
            <v>0</v>
          </cell>
          <cell r="T5493" t="str">
            <v>Active</v>
          </cell>
          <cell r="U5493" t="str">
            <v>Masspay</v>
          </cell>
        </row>
        <row r="5494">
          <cell r="J5494" t="str">
            <v>AU-Widoph Remit-07/2025</v>
          </cell>
          <cell r="K5494">
            <v>45877</v>
          </cell>
          <cell r="L5494" t="str">
            <v>Monthly Billing</v>
          </cell>
          <cell r="M5494">
            <v>41.05</v>
          </cell>
          <cell r="N5494">
            <v>41.05</v>
          </cell>
          <cell r="O5494">
            <v>0</v>
          </cell>
          <cell r="P5494" t="str">
            <v>Jul/2025</v>
          </cell>
          <cell r="Q5494">
            <v>41.05</v>
          </cell>
          <cell r="R5494">
            <v>175</v>
          </cell>
          <cell r="S5494">
            <v>0</v>
          </cell>
          <cell r="T5494" t="str">
            <v>Active</v>
          </cell>
          <cell r="U5494" t="str">
            <v>Masspay</v>
          </cell>
        </row>
        <row r="5495">
          <cell r="J5495" t="str">
            <v>AU-Widoph Remit-08/2025</v>
          </cell>
          <cell r="K5495">
            <v>45908</v>
          </cell>
          <cell r="L5495" t="str">
            <v>Monthly Billing</v>
          </cell>
          <cell r="M5495">
            <v>14.4</v>
          </cell>
          <cell r="N5495">
            <v>14.4</v>
          </cell>
          <cell r="O5495">
            <v>0</v>
          </cell>
          <cell r="P5495" t="str">
            <v>Aug/2025</v>
          </cell>
          <cell r="Q5495">
            <v>14.4</v>
          </cell>
          <cell r="R5495">
            <v>144</v>
          </cell>
          <cell r="S5495">
            <v>0</v>
          </cell>
          <cell r="T5495" t="str">
            <v>Active</v>
          </cell>
          <cell r="U5495" t="str">
            <v>Masspay</v>
          </cell>
        </row>
        <row r="5496">
          <cell r="J5496" t="str">
            <v>AU-Widoph Remit-09/2025</v>
          </cell>
          <cell r="K5496">
            <v>45938</v>
          </cell>
          <cell r="L5496" t="str">
            <v>Monthly Billing</v>
          </cell>
          <cell r="M5496">
            <v>11.3</v>
          </cell>
          <cell r="N5496">
            <v>11.3</v>
          </cell>
          <cell r="O5496">
            <v>0</v>
          </cell>
          <cell r="P5496" t="str">
            <v>Sep/2025</v>
          </cell>
          <cell r="Q5496">
            <v>11.3</v>
          </cell>
          <cell r="R5496">
            <v>114</v>
          </cell>
          <cell r="S5496">
            <v>0</v>
          </cell>
          <cell r="T5496" t="str">
            <v>Active</v>
          </cell>
          <cell r="U5496" t="str">
            <v>Masspay</v>
          </cell>
        </row>
        <row r="5497">
          <cell r="J5497" t="str">
            <v>AU-Widoph Remit-10/2025</v>
          </cell>
          <cell r="K5497">
            <v>45971</v>
          </cell>
          <cell r="L5497" t="str">
            <v>Monthly Billing</v>
          </cell>
          <cell r="M5497">
            <v>40.65</v>
          </cell>
          <cell r="N5497">
            <v>40.65</v>
          </cell>
          <cell r="O5497">
            <v>0</v>
          </cell>
          <cell r="P5497" t="str">
            <v>Oct/2025</v>
          </cell>
          <cell r="Q5497">
            <v>40.65</v>
          </cell>
          <cell r="R5497">
            <v>81</v>
          </cell>
          <cell r="S5497">
            <v>0</v>
          </cell>
          <cell r="T5497" t="str">
            <v>Active</v>
          </cell>
          <cell r="U5497" t="str">
            <v>Masspay</v>
          </cell>
        </row>
        <row r="5498">
          <cell r="J5498" t="str">
            <v>AU-Widoph Remit-11/2025</v>
          </cell>
          <cell r="K5498">
            <v>45999</v>
          </cell>
          <cell r="L5498" t="str">
            <v>Monthly Billing</v>
          </cell>
          <cell r="M5498">
            <v>11.3</v>
          </cell>
          <cell r="N5498">
            <v>11.3</v>
          </cell>
          <cell r="O5498">
            <v>0</v>
          </cell>
          <cell r="P5498" t="str">
            <v>Nov/2025</v>
          </cell>
          <cell r="Q5498">
            <v>11.3</v>
          </cell>
          <cell r="R5498">
            <v>53</v>
          </cell>
          <cell r="S5498">
            <v>0</v>
          </cell>
          <cell r="T5498" t="str">
            <v>Active</v>
          </cell>
          <cell r="U5498" t="str">
            <v>Masspay</v>
          </cell>
        </row>
        <row r="5499">
          <cell r="J5499" t="str">
            <v>AU-Widoph Remit-12/2025</v>
          </cell>
          <cell r="K5499">
            <v>46031</v>
          </cell>
          <cell r="L5499" t="str">
            <v>Monthly Billing</v>
          </cell>
          <cell r="M5499">
            <v>13.6</v>
          </cell>
          <cell r="N5499">
            <v>13.6</v>
          </cell>
          <cell r="O5499">
            <v>0</v>
          </cell>
          <cell r="P5499" t="str">
            <v>Dec/2025</v>
          </cell>
          <cell r="Q5499">
            <v>13.6</v>
          </cell>
          <cell r="R5499">
            <v>21</v>
          </cell>
          <cell r="S5499">
            <v>0</v>
          </cell>
          <cell r="T5499" t="str">
            <v>Active</v>
          </cell>
          <cell r="U5499" t="str">
            <v>Masspay</v>
          </cell>
        </row>
        <row r="5500">
          <cell r="J5500" t="str">
            <v>SG-wing bank (cambodia) plc-12/2022</v>
          </cell>
          <cell r="K5500">
            <v>44937</v>
          </cell>
          <cell r="L5500" t="str">
            <v>Monthly Billing</v>
          </cell>
          <cell r="M5500">
            <v>8</v>
          </cell>
          <cell r="N5500">
            <v>8</v>
          </cell>
          <cell r="O5500"/>
          <cell r="P5500" t="str">
            <v>Dec/2022</v>
          </cell>
          <cell r="Q5500">
            <v>8</v>
          </cell>
          <cell r="R5500">
            <v>1115</v>
          </cell>
          <cell r="S5500">
            <v>0</v>
          </cell>
          <cell r="T5500" t="str">
            <v>Active</v>
          </cell>
          <cell r="U5500" t="str">
            <v>Masspay</v>
          </cell>
        </row>
        <row r="5501">
          <cell r="J5501" t="str">
            <v>SG-wing bank (cambodia) plc-01/2023</v>
          </cell>
          <cell r="K5501">
            <v>44964</v>
          </cell>
          <cell r="L5501" t="str">
            <v>Monthly Billing</v>
          </cell>
          <cell r="M5501">
            <v>16</v>
          </cell>
          <cell r="N5501">
            <v>16</v>
          </cell>
          <cell r="O5501"/>
          <cell r="P5501" t="str">
            <v>Jan/2023</v>
          </cell>
          <cell r="Q5501">
            <v>16</v>
          </cell>
          <cell r="R5501">
            <v>1088</v>
          </cell>
          <cell r="S5501">
            <v>0</v>
          </cell>
          <cell r="T5501" t="str">
            <v>Active</v>
          </cell>
          <cell r="U5501" t="str">
            <v>Masspay</v>
          </cell>
        </row>
        <row r="5502">
          <cell r="J5502" t="str">
            <v>SG-wing bank (cambodia) plc-CR-01/2023</v>
          </cell>
          <cell r="K5502">
            <v>44964</v>
          </cell>
          <cell r="L5502" t="str">
            <v>Monthly Billing</v>
          </cell>
          <cell r="M5502">
            <v>0</v>
          </cell>
          <cell r="N5502">
            <v>0</v>
          </cell>
          <cell r="O5502"/>
          <cell r="P5502" t="str">
            <v>Jan/2023</v>
          </cell>
          <cell r="Q5502">
            <v>0</v>
          </cell>
          <cell r="R5502">
            <v>1088</v>
          </cell>
          <cell r="S5502">
            <v>0</v>
          </cell>
          <cell r="T5502" t="str">
            <v>Active</v>
          </cell>
          <cell r="U5502" t="str">
            <v>Masspay</v>
          </cell>
        </row>
        <row r="5503">
          <cell r="J5503" t="str">
            <v>SG-wingbank-02/2023</v>
          </cell>
          <cell r="K5503">
            <v>44992</v>
          </cell>
          <cell r="L5503" t="str">
            <v>Monthly Billing</v>
          </cell>
          <cell r="M5503">
            <v>41</v>
          </cell>
          <cell r="N5503">
            <v>41</v>
          </cell>
          <cell r="O5503"/>
          <cell r="P5503" t="str">
            <v>Feb/2023</v>
          </cell>
          <cell r="Q5503">
            <v>41</v>
          </cell>
          <cell r="R5503">
            <v>1060</v>
          </cell>
          <cell r="S5503">
            <v>0</v>
          </cell>
          <cell r="T5503" t="str">
            <v>Active</v>
          </cell>
          <cell r="U5503" t="str">
            <v>Masspay</v>
          </cell>
        </row>
        <row r="5504">
          <cell r="J5504" t="str">
            <v>SG-wingbank-CR-02/2023</v>
          </cell>
          <cell r="K5504">
            <v>44992</v>
          </cell>
          <cell r="L5504" t="str">
            <v>Monthly Billing</v>
          </cell>
          <cell r="M5504">
            <v>0</v>
          </cell>
          <cell r="N5504">
            <v>0</v>
          </cell>
          <cell r="O5504"/>
          <cell r="P5504" t="str">
            <v>Feb/2023</v>
          </cell>
          <cell r="Q5504">
            <v>0</v>
          </cell>
          <cell r="R5504">
            <v>1060</v>
          </cell>
          <cell r="S5504">
            <v>0</v>
          </cell>
          <cell r="T5504" t="str">
            <v>Active</v>
          </cell>
          <cell r="U5504" t="str">
            <v>Masspay</v>
          </cell>
        </row>
        <row r="5505">
          <cell r="J5505" t="str">
            <v>SG-wingbank-CR-03/2023</v>
          </cell>
          <cell r="K5505"/>
          <cell r="L5505" t="str">
            <v>Monthly Billing</v>
          </cell>
          <cell r="M5505">
            <v>-297.5</v>
          </cell>
          <cell r="N5505">
            <v>-297.5</v>
          </cell>
          <cell r="O5505"/>
          <cell r="P5505" t="str">
            <v>Mar/2023</v>
          </cell>
          <cell r="Q5505">
            <v>-297.5</v>
          </cell>
          <cell r="R5505"/>
          <cell r="S5505">
            <v>0</v>
          </cell>
          <cell r="T5505" t="str">
            <v>Active</v>
          </cell>
          <cell r="U5505" t="str">
            <v>Masspay</v>
          </cell>
        </row>
        <row r="5506">
          <cell r="J5506" t="str">
            <v>SG-wingbank-03/2023</v>
          </cell>
          <cell r="K5506">
            <v>45023</v>
          </cell>
          <cell r="L5506" t="str">
            <v>Monthly Billing</v>
          </cell>
          <cell r="M5506">
            <v>61</v>
          </cell>
          <cell r="N5506">
            <v>61</v>
          </cell>
          <cell r="O5506"/>
          <cell r="P5506" t="str">
            <v>Mar/2023</v>
          </cell>
          <cell r="Q5506">
            <v>61</v>
          </cell>
          <cell r="R5506">
            <v>1029</v>
          </cell>
          <cell r="S5506">
            <v>0</v>
          </cell>
          <cell r="T5506" t="str">
            <v>Active</v>
          </cell>
          <cell r="U5506" t="str">
            <v>Masspay</v>
          </cell>
        </row>
        <row r="5507">
          <cell r="J5507" t="str">
            <v>SG-wingbank-04/2023</v>
          </cell>
          <cell r="K5507">
            <v>45054</v>
          </cell>
          <cell r="L5507" t="str">
            <v>Monthly Billing</v>
          </cell>
          <cell r="M5507">
            <v>20</v>
          </cell>
          <cell r="N5507">
            <v>20</v>
          </cell>
          <cell r="O5507"/>
          <cell r="P5507" t="str">
            <v>Apr/2023</v>
          </cell>
          <cell r="Q5507">
            <v>20</v>
          </cell>
          <cell r="R5507">
            <v>998</v>
          </cell>
          <cell r="S5507">
            <v>0</v>
          </cell>
          <cell r="T5507" t="str">
            <v>Active</v>
          </cell>
          <cell r="U5507" t="str">
            <v>Masspay</v>
          </cell>
        </row>
        <row r="5508">
          <cell r="J5508" t="str">
            <v>SG-wingbank-05/2023</v>
          </cell>
          <cell r="K5508">
            <v>45084</v>
          </cell>
          <cell r="L5508" t="str">
            <v>Monthly Billing</v>
          </cell>
          <cell r="M5508">
            <v>57</v>
          </cell>
          <cell r="N5508">
            <v>57</v>
          </cell>
          <cell r="O5508"/>
          <cell r="P5508" t="str">
            <v>May/2023</v>
          </cell>
          <cell r="Q5508">
            <v>57</v>
          </cell>
          <cell r="R5508">
            <v>968</v>
          </cell>
          <cell r="S5508">
            <v>0</v>
          </cell>
          <cell r="T5508" t="str">
            <v>Active</v>
          </cell>
          <cell r="U5508" t="str">
            <v>Masspay</v>
          </cell>
        </row>
        <row r="5509">
          <cell r="J5509" t="str">
            <v>SG-wingbank-06/2023</v>
          </cell>
          <cell r="K5509">
            <v>45114</v>
          </cell>
          <cell r="L5509" t="str">
            <v>Monthly Billing</v>
          </cell>
          <cell r="M5509">
            <v>2000</v>
          </cell>
          <cell r="N5509">
            <v>2000</v>
          </cell>
          <cell r="O5509"/>
          <cell r="P5509" t="str">
            <v>Jun/2023</v>
          </cell>
          <cell r="Q5509">
            <v>2000</v>
          </cell>
          <cell r="R5509">
            <v>938</v>
          </cell>
          <cell r="S5509">
            <v>0</v>
          </cell>
          <cell r="T5509" t="str">
            <v>Active</v>
          </cell>
          <cell r="U5509" t="str">
            <v>Masspay</v>
          </cell>
        </row>
        <row r="5510">
          <cell r="J5510" t="str">
            <v>SG-wingbank-07/2023</v>
          </cell>
          <cell r="K5510">
            <v>45145</v>
          </cell>
          <cell r="L5510" t="str">
            <v>Monthly Billing</v>
          </cell>
          <cell r="M5510">
            <v>2000</v>
          </cell>
          <cell r="N5510">
            <v>2000</v>
          </cell>
          <cell r="O5510"/>
          <cell r="P5510" t="str">
            <v>Jul/2023</v>
          </cell>
          <cell r="Q5510">
            <v>2000</v>
          </cell>
          <cell r="R5510">
            <v>907</v>
          </cell>
          <cell r="S5510">
            <v>0</v>
          </cell>
          <cell r="T5510" t="str">
            <v>Active</v>
          </cell>
          <cell r="U5510" t="str">
            <v>Masspay</v>
          </cell>
        </row>
        <row r="5511">
          <cell r="J5511" t="str">
            <v>SG -wingbank-08/2023</v>
          </cell>
          <cell r="K5511">
            <v>45176</v>
          </cell>
          <cell r="L5511" t="str">
            <v>Monthly Billing</v>
          </cell>
          <cell r="M5511">
            <v>2000</v>
          </cell>
          <cell r="N5511">
            <v>2000</v>
          </cell>
          <cell r="O5511"/>
          <cell r="P5511" t="str">
            <v>Aug/2023</v>
          </cell>
          <cell r="Q5511">
            <v>2000</v>
          </cell>
          <cell r="R5511">
            <v>876</v>
          </cell>
          <cell r="S5511">
            <v>0</v>
          </cell>
          <cell r="T5511" t="str">
            <v>Active</v>
          </cell>
          <cell r="U5511" t="str">
            <v>Masspay</v>
          </cell>
        </row>
        <row r="5512">
          <cell r="J5512" t="str">
            <v>SG-wingbank-09/2023</v>
          </cell>
          <cell r="K5512">
            <v>45206</v>
          </cell>
          <cell r="L5512" t="str">
            <v>Monthly Billing</v>
          </cell>
          <cell r="M5512">
            <v>2000</v>
          </cell>
          <cell r="N5512">
            <v>2000</v>
          </cell>
          <cell r="O5512"/>
          <cell r="P5512" t="str">
            <v>Sep/2023</v>
          </cell>
          <cell r="Q5512">
            <v>2000</v>
          </cell>
          <cell r="R5512">
            <v>846</v>
          </cell>
          <cell r="S5512">
            <v>0</v>
          </cell>
          <cell r="T5512" t="str">
            <v>Active</v>
          </cell>
          <cell r="U5512" t="str">
            <v>Masspay</v>
          </cell>
        </row>
        <row r="5513">
          <cell r="J5513" t="str">
            <v>SG-wingbank-10/2023</v>
          </cell>
          <cell r="K5513">
            <v>45237</v>
          </cell>
          <cell r="L5513" t="str">
            <v>Monthly Billing</v>
          </cell>
          <cell r="M5513">
            <v>2000</v>
          </cell>
          <cell r="N5513">
            <v>2000</v>
          </cell>
          <cell r="O5513"/>
          <cell r="P5513" t="str">
            <v>Oct/2023</v>
          </cell>
          <cell r="Q5513">
            <v>2000</v>
          </cell>
          <cell r="R5513">
            <v>815</v>
          </cell>
          <cell r="S5513">
            <v>0</v>
          </cell>
          <cell r="T5513" t="str">
            <v>Active</v>
          </cell>
          <cell r="U5513" t="str">
            <v>Masspay</v>
          </cell>
        </row>
        <row r="5514">
          <cell r="J5514" t="str">
            <v>SG-wingbank-11/2023</v>
          </cell>
          <cell r="K5514">
            <v>45267</v>
          </cell>
          <cell r="L5514" t="str">
            <v>Monthly Billing</v>
          </cell>
          <cell r="M5514">
            <v>2000</v>
          </cell>
          <cell r="N5514">
            <v>2000</v>
          </cell>
          <cell r="O5514"/>
          <cell r="P5514" t="str">
            <v>Nov/2023</v>
          </cell>
          <cell r="Q5514">
            <v>2000</v>
          </cell>
          <cell r="R5514">
            <v>785</v>
          </cell>
          <cell r="S5514">
            <v>0</v>
          </cell>
          <cell r="T5514" t="str">
            <v>Active</v>
          </cell>
          <cell r="U5514" t="str">
            <v>Masspay</v>
          </cell>
        </row>
        <row r="5515">
          <cell r="J5515" t="str">
            <v>SG-wingbank-12/2023</v>
          </cell>
          <cell r="K5515">
            <v>45299</v>
          </cell>
          <cell r="L5515" t="str">
            <v>Monthly Billing</v>
          </cell>
          <cell r="M5515">
            <v>2000</v>
          </cell>
          <cell r="N5515">
            <v>2000</v>
          </cell>
          <cell r="O5515"/>
          <cell r="P5515" t="str">
            <v>Dec/2023</v>
          </cell>
          <cell r="Q5515">
            <v>2000</v>
          </cell>
          <cell r="R5515">
            <v>753</v>
          </cell>
          <cell r="S5515">
            <v>0</v>
          </cell>
          <cell r="T5515" t="str">
            <v>Active</v>
          </cell>
          <cell r="U5515" t="str">
            <v>Masspay</v>
          </cell>
        </row>
        <row r="5516">
          <cell r="J5516" t="str">
            <v>SG-wingbank-01/2024</v>
          </cell>
          <cell r="K5516">
            <v>45329</v>
          </cell>
          <cell r="L5516" t="str">
            <v>Monthly Billing</v>
          </cell>
          <cell r="M5516">
            <v>2000</v>
          </cell>
          <cell r="N5516">
            <v>2000</v>
          </cell>
          <cell r="O5516"/>
          <cell r="P5516" t="str">
            <v>Jan/2024</v>
          </cell>
          <cell r="Q5516">
            <v>2000</v>
          </cell>
          <cell r="R5516">
            <v>723</v>
          </cell>
          <cell r="S5516">
            <v>0</v>
          </cell>
          <cell r="T5516" t="str">
            <v>Active</v>
          </cell>
          <cell r="U5516" t="str">
            <v>Masspay</v>
          </cell>
        </row>
        <row r="5517">
          <cell r="J5517" t="str">
            <v>SG -wingbank-CR-12/2023</v>
          </cell>
          <cell r="K5517"/>
          <cell r="L5517" t="str">
            <v>Credit Note</v>
          </cell>
          <cell r="M5517">
            <v>-156.35</v>
          </cell>
          <cell r="N5517">
            <v>-156.35</v>
          </cell>
          <cell r="O5517"/>
          <cell r="P5517" t="str">
            <v>Dec/2023</v>
          </cell>
          <cell r="Q5517">
            <v>-156.35</v>
          </cell>
          <cell r="R5517"/>
          <cell r="S5517">
            <v>0</v>
          </cell>
          <cell r="T5517" t="str">
            <v>Active</v>
          </cell>
          <cell r="U5517" t="str">
            <v>Masspay</v>
          </cell>
        </row>
        <row r="5518">
          <cell r="J5518" t="str">
            <v>SG-wingbank-02/2024</v>
          </cell>
          <cell r="K5518">
            <v>45358</v>
          </cell>
          <cell r="L5518" t="str">
            <v>Monthly Billing</v>
          </cell>
          <cell r="M5518">
            <v>2000</v>
          </cell>
          <cell r="N5518">
            <v>2000</v>
          </cell>
          <cell r="O5518"/>
          <cell r="P5518" t="str">
            <v>Feb/2024</v>
          </cell>
          <cell r="Q5518">
            <v>2000</v>
          </cell>
          <cell r="R5518">
            <v>694</v>
          </cell>
          <cell r="S5518">
            <v>0</v>
          </cell>
          <cell r="T5518" t="str">
            <v>Active</v>
          </cell>
          <cell r="U5518" t="str">
            <v>Masspay</v>
          </cell>
        </row>
        <row r="5519">
          <cell r="J5519" t="str">
            <v>SG-wingbank-03/2024</v>
          </cell>
          <cell r="K5519">
            <v>45390</v>
          </cell>
          <cell r="L5519" t="str">
            <v>Monthly Billing</v>
          </cell>
          <cell r="M5519">
            <v>2000</v>
          </cell>
          <cell r="N5519">
            <v>2000</v>
          </cell>
          <cell r="O5519"/>
          <cell r="P5519" t="str">
            <v>Mar/2024</v>
          </cell>
          <cell r="Q5519">
            <v>2000</v>
          </cell>
          <cell r="R5519">
            <v>662</v>
          </cell>
          <cell r="S5519">
            <v>0</v>
          </cell>
          <cell r="T5519" t="str">
            <v>Active</v>
          </cell>
          <cell r="U5519" t="str">
            <v>Masspay</v>
          </cell>
        </row>
        <row r="5520">
          <cell r="J5520" t="str">
            <v>SG-wingbank-04/2024</v>
          </cell>
          <cell r="K5520">
            <v>45419</v>
          </cell>
          <cell r="L5520" t="str">
            <v>Monthly Billing</v>
          </cell>
          <cell r="M5520">
            <v>2000</v>
          </cell>
          <cell r="N5520">
            <v>2000</v>
          </cell>
          <cell r="O5520"/>
          <cell r="P5520" t="str">
            <v>Apr/2024</v>
          </cell>
          <cell r="Q5520">
            <v>2000</v>
          </cell>
          <cell r="R5520">
            <v>633</v>
          </cell>
          <cell r="S5520">
            <v>0</v>
          </cell>
          <cell r="T5520" t="str">
            <v>Active</v>
          </cell>
          <cell r="U5520" t="str">
            <v>Masspay</v>
          </cell>
        </row>
        <row r="5521">
          <cell r="J5521" t="str">
            <v>SG-wingbank-05/2024</v>
          </cell>
          <cell r="K5521">
            <v>45450</v>
          </cell>
          <cell r="L5521" t="str">
            <v>Monthly Billing</v>
          </cell>
          <cell r="M5521">
            <v>2000</v>
          </cell>
          <cell r="N5521">
            <v>2000</v>
          </cell>
          <cell r="O5521"/>
          <cell r="P5521" t="str">
            <v>May/2024</v>
          </cell>
          <cell r="Q5521">
            <v>2000</v>
          </cell>
          <cell r="R5521">
            <v>602</v>
          </cell>
          <cell r="S5521">
            <v>0</v>
          </cell>
          <cell r="T5521" t="str">
            <v>Active</v>
          </cell>
          <cell r="U5521" t="str">
            <v>Masspay</v>
          </cell>
        </row>
        <row r="5522">
          <cell r="J5522" t="str">
            <v>SG-wingbank-06/2024</v>
          </cell>
          <cell r="K5522">
            <v>45481</v>
          </cell>
          <cell r="L5522" t="str">
            <v>Monthly Billing</v>
          </cell>
          <cell r="M5522">
            <v>2000</v>
          </cell>
          <cell r="N5522">
            <v>2000</v>
          </cell>
          <cell r="O5522"/>
          <cell r="P5522" t="str">
            <v>Jun/2024</v>
          </cell>
          <cell r="Q5522">
            <v>2000</v>
          </cell>
          <cell r="R5522">
            <v>571</v>
          </cell>
          <cell r="S5522">
            <v>0</v>
          </cell>
          <cell r="T5522" t="str">
            <v>Active</v>
          </cell>
          <cell r="U5522" t="str">
            <v>Masspay</v>
          </cell>
        </row>
        <row r="5523">
          <cell r="J5523" t="str">
            <v>SG-wingbank-CR-06/2024</v>
          </cell>
          <cell r="K5523"/>
          <cell r="L5523" t="str">
            <v>Monthly Billing</v>
          </cell>
          <cell r="M5523">
            <v>-47.3</v>
          </cell>
          <cell r="N5523">
            <v>-47.3</v>
          </cell>
          <cell r="O5523"/>
          <cell r="P5523" t="str">
            <v>Jun/2024</v>
          </cell>
          <cell r="Q5523">
            <v>-47.3</v>
          </cell>
          <cell r="R5523"/>
          <cell r="S5523">
            <v>0</v>
          </cell>
          <cell r="T5523" t="str">
            <v>Active</v>
          </cell>
          <cell r="U5523" t="str">
            <v>Masspay</v>
          </cell>
        </row>
        <row r="5524">
          <cell r="J5524" t="str">
            <v>SG-wingbank-07/2024</v>
          </cell>
          <cell r="K5524">
            <v>45511</v>
          </cell>
          <cell r="L5524" t="str">
            <v>Monthly Billing</v>
          </cell>
          <cell r="M5524">
            <v>2000</v>
          </cell>
          <cell r="N5524">
            <v>2000</v>
          </cell>
          <cell r="O5524"/>
          <cell r="P5524" t="str">
            <v>Jul/2024</v>
          </cell>
          <cell r="Q5524">
            <v>2000</v>
          </cell>
          <cell r="R5524">
            <v>541</v>
          </cell>
          <cell r="S5524">
            <v>0</v>
          </cell>
          <cell r="T5524" t="str">
            <v>Active</v>
          </cell>
          <cell r="U5524" t="str">
            <v>Masspay</v>
          </cell>
        </row>
        <row r="5525">
          <cell r="J5525" t="str">
            <v>SG-wingbank-08/2024</v>
          </cell>
          <cell r="K5525">
            <v>45542</v>
          </cell>
          <cell r="L5525" t="str">
            <v>Monthly Billing</v>
          </cell>
          <cell r="M5525">
            <v>2000</v>
          </cell>
          <cell r="N5525">
            <v>2000</v>
          </cell>
          <cell r="O5525"/>
          <cell r="P5525" t="str">
            <v>Aug/2024</v>
          </cell>
          <cell r="Q5525">
            <v>2000</v>
          </cell>
          <cell r="R5525">
            <v>510</v>
          </cell>
          <cell r="S5525">
            <v>0</v>
          </cell>
          <cell r="T5525" t="str">
            <v>Active</v>
          </cell>
          <cell r="U5525" t="str">
            <v>Masspay</v>
          </cell>
        </row>
        <row r="5526">
          <cell r="J5526" t="str">
            <v>SG-wingbank-09/2024</v>
          </cell>
          <cell r="K5526">
            <v>45572</v>
          </cell>
          <cell r="L5526" t="str">
            <v>Monthly Billing</v>
          </cell>
          <cell r="M5526">
            <v>2000</v>
          </cell>
          <cell r="N5526">
            <v>2000</v>
          </cell>
          <cell r="O5526"/>
          <cell r="P5526" t="str">
            <v>Sep/2024</v>
          </cell>
          <cell r="Q5526">
            <v>2000</v>
          </cell>
          <cell r="R5526">
            <v>480</v>
          </cell>
          <cell r="S5526">
            <v>0</v>
          </cell>
          <cell r="T5526" t="str">
            <v>Active</v>
          </cell>
          <cell r="U5526" t="str">
            <v>Masspay</v>
          </cell>
        </row>
        <row r="5527">
          <cell r="J5527" t="str">
            <v>SG-wingbank-10/2024</v>
          </cell>
          <cell r="K5527">
            <v>45603</v>
          </cell>
          <cell r="L5527" t="str">
            <v>Monthly Billing</v>
          </cell>
          <cell r="M5527">
            <v>2000</v>
          </cell>
          <cell r="N5527">
            <v>2000</v>
          </cell>
          <cell r="O5527"/>
          <cell r="P5527" t="str">
            <v>Oct/2024</v>
          </cell>
          <cell r="Q5527">
            <v>2000</v>
          </cell>
          <cell r="R5527">
            <v>449</v>
          </cell>
          <cell r="S5527">
            <v>0</v>
          </cell>
          <cell r="T5527" t="str">
            <v>Active</v>
          </cell>
          <cell r="U5527" t="str">
            <v>Masspay</v>
          </cell>
        </row>
        <row r="5528">
          <cell r="J5528" t="str">
            <v>SG-wingbank-11/2024</v>
          </cell>
          <cell r="K5528">
            <v>45633</v>
          </cell>
          <cell r="L5528" t="str">
            <v>Monthly Billing</v>
          </cell>
          <cell r="M5528">
            <v>2050</v>
          </cell>
          <cell r="N5528">
            <v>2050</v>
          </cell>
          <cell r="O5528"/>
          <cell r="P5528" t="str">
            <v>Nov/2024</v>
          </cell>
          <cell r="Q5528">
            <v>0</v>
          </cell>
          <cell r="R5528">
            <v>419</v>
          </cell>
          <cell r="S5528">
            <v>0</v>
          </cell>
          <cell r="T5528" t="str">
            <v>Active</v>
          </cell>
          <cell r="U5528" t="str">
            <v>Masspay</v>
          </cell>
        </row>
        <row r="5529">
          <cell r="J5529" t="str">
            <v>SG-wingbank-12/2024</v>
          </cell>
          <cell r="K5529">
            <v>45667</v>
          </cell>
          <cell r="L5529" t="str">
            <v>Monthly Billing</v>
          </cell>
          <cell r="M5529">
            <v>2075</v>
          </cell>
          <cell r="N5529">
            <v>2075</v>
          </cell>
          <cell r="O5529"/>
          <cell r="P5529" t="str">
            <v>Dec/2024</v>
          </cell>
          <cell r="Q5529">
            <v>2075</v>
          </cell>
          <cell r="R5529">
            <v>385</v>
          </cell>
          <cell r="S5529">
            <v>0</v>
          </cell>
          <cell r="T5529" t="str">
            <v>Active</v>
          </cell>
          <cell r="U5529" t="str">
            <v>Masspay</v>
          </cell>
        </row>
        <row r="5530">
          <cell r="J5530" t="str">
            <v>SG-wingbank-01/2025</v>
          </cell>
          <cell r="K5530">
            <v>45695</v>
          </cell>
          <cell r="L5530" t="str">
            <v>Monthly Billing</v>
          </cell>
          <cell r="M5530">
            <v>2000</v>
          </cell>
          <cell r="N5530">
            <v>2000</v>
          </cell>
          <cell r="O5530"/>
          <cell r="P5530" t="str">
            <v>Jan/2025</v>
          </cell>
          <cell r="Q5530">
            <v>2000</v>
          </cell>
          <cell r="R5530">
            <v>357</v>
          </cell>
          <cell r="S5530">
            <v>0</v>
          </cell>
          <cell r="T5530" t="str">
            <v>Active</v>
          </cell>
          <cell r="U5530" t="str">
            <v>Masspay</v>
          </cell>
        </row>
        <row r="5531">
          <cell r="J5531" t="str">
            <v>SG-wingbank-02/2025</v>
          </cell>
          <cell r="K5531">
            <v>45723</v>
          </cell>
          <cell r="L5531" t="str">
            <v>Monthly Billing</v>
          </cell>
          <cell r="M5531">
            <v>2000</v>
          </cell>
          <cell r="N5531">
            <v>2000</v>
          </cell>
          <cell r="O5531"/>
          <cell r="P5531" t="str">
            <v>Feb/2025</v>
          </cell>
          <cell r="Q5531">
            <v>2000</v>
          </cell>
          <cell r="R5531">
            <v>329</v>
          </cell>
          <cell r="S5531">
            <v>0</v>
          </cell>
          <cell r="T5531" t="str">
            <v>Active</v>
          </cell>
          <cell r="U5531" t="str">
            <v>Masspay</v>
          </cell>
        </row>
        <row r="5532">
          <cell r="J5532" t="str">
            <v>SG-wingbank-03/2025</v>
          </cell>
          <cell r="K5532">
            <v>45754</v>
          </cell>
          <cell r="L5532" t="str">
            <v>Monthly Billing</v>
          </cell>
          <cell r="M5532">
            <v>2000</v>
          </cell>
          <cell r="N5532">
            <v>2000</v>
          </cell>
          <cell r="O5532"/>
          <cell r="P5532" t="str">
            <v>Mar/2025</v>
          </cell>
          <cell r="Q5532">
            <v>2000</v>
          </cell>
          <cell r="R5532">
            <v>298</v>
          </cell>
          <cell r="S5532">
            <v>0</v>
          </cell>
          <cell r="T5532" t="str">
            <v>Active</v>
          </cell>
          <cell r="U5532" t="str">
            <v>Masspay</v>
          </cell>
        </row>
        <row r="5533">
          <cell r="J5533" t="str">
            <v>SG-wingbank-04/2025</v>
          </cell>
          <cell r="K5533">
            <v>45784</v>
          </cell>
          <cell r="L5533" t="str">
            <v>Monthly Billing</v>
          </cell>
          <cell r="M5533">
            <v>2000</v>
          </cell>
          <cell r="N5533">
            <v>0</v>
          </cell>
          <cell r="O5533">
            <v>0</v>
          </cell>
          <cell r="P5533" t="str">
            <v>Apr/2025</v>
          </cell>
          <cell r="Q5533">
            <v>2000</v>
          </cell>
          <cell r="R5533">
            <v>268</v>
          </cell>
          <cell r="S5533">
            <v>0</v>
          </cell>
          <cell r="T5533" t="str">
            <v>Active</v>
          </cell>
          <cell r="U5533" t="str">
            <v>Masspay</v>
          </cell>
        </row>
        <row r="5534">
          <cell r="J5534" t="str">
            <v>SG-wingbank-05/2025</v>
          </cell>
          <cell r="K5534">
            <v>45815</v>
          </cell>
          <cell r="L5534" t="str">
            <v>Monthly Billing</v>
          </cell>
          <cell r="M5534">
            <v>2000</v>
          </cell>
          <cell r="N5534">
            <v>2000</v>
          </cell>
          <cell r="O5534"/>
          <cell r="P5534" t="str">
            <v>May/2025</v>
          </cell>
          <cell r="Q5534">
            <v>2000</v>
          </cell>
          <cell r="R5534">
            <v>237</v>
          </cell>
          <cell r="S5534">
            <v>0</v>
          </cell>
          <cell r="T5534" t="str">
            <v>Active</v>
          </cell>
          <cell r="U5534" t="str">
            <v>Masspay</v>
          </cell>
        </row>
        <row r="5535">
          <cell r="J5535" t="str">
            <v>SG-wingbank-06/2025</v>
          </cell>
          <cell r="K5535">
            <v>45845</v>
          </cell>
          <cell r="L5535" t="str">
            <v>Monthly Billing</v>
          </cell>
          <cell r="M5535">
            <v>2000</v>
          </cell>
          <cell r="N5535">
            <v>2000</v>
          </cell>
          <cell r="O5535">
            <v>0</v>
          </cell>
          <cell r="P5535" t="str">
            <v>Jun/2025</v>
          </cell>
          <cell r="Q5535">
            <v>2000</v>
          </cell>
          <cell r="R5535">
            <v>207</v>
          </cell>
          <cell r="S5535">
            <v>0</v>
          </cell>
          <cell r="T5535" t="str">
            <v>Active</v>
          </cell>
          <cell r="U5535" t="str">
            <v>Masspay</v>
          </cell>
        </row>
        <row r="5536">
          <cell r="J5536" t="str">
            <v>SG-wingbank-07/2025</v>
          </cell>
          <cell r="K5536">
            <v>45876</v>
          </cell>
          <cell r="L5536" t="str">
            <v>Monthly Billing</v>
          </cell>
          <cell r="M5536">
            <v>2000</v>
          </cell>
          <cell r="N5536">
            <v>2000</v>
          </cell>
          <cell r="O5536">
            <v>0</v>
          </cell>
          <cell r="P5536" t="str">
            <v>Jul/2025</v>
          </cell>
          <cell r="Q5536">
            <v>2000</v>
          </cell>
          <cell r="R5536">
            <v>176</v>
          </cell>
          <cell r="S5536">
            <v>0</v>
          </cell>
          <cell r="T5536" t="str">
            <v>Active</v>
          </cell>
          <cell r="U5536" t="str">
            <v>Masspay</v>
          </cell>
        </row>
        <row r="5537">
          <cell r="J5537" t="str">
            <v>SG-wingbank-08/2025</v>
          </cell>
          <cell r="K5537">
            <v>45908</v>
          </cell>
          <cell r="L5537" t="str">
            <v>Monthly Billing</v>
          </cell>
          <cell r="M5537">
            <v>2000</v>
          </cell>
          <cell r="N5537">
            <v>2000</v>
          </cell>
          <cell r="O5537">
            <v>0</v>
          </cell>
          <cell r="P5537" t="str">
            <v>Aug/2025</v>
          </cell>
          <cell r="Q5537">
            <v>2000</v>
          </cell>
          <cell r="R5537">
            <v>144</v>
          </cell>
          <cell r="S5537">
            <v>0</v>
          </cell>
          <cell r="T5537" t="str">
            <v>Active</v>
          </cell>
          <cell r="U5537" t="str">
            <v>Masspay</v>
          </cell>
        </row>
        <row r="5538">
          <cell r="J5538" t="str">
            <v>SG-wingbank-09/2025</v>
          </cell>
          <cell r="K5538">
            <v>45937</v>
          </cell>
          <cell r="L5538" t="str">
            <v>Monthly Billing</v>
          </cell>
          <cell r="M5538">
            <v>2000</v>
          </cell>
          <cell r="N5538">
            <v>2000</v>
          </cell>
          <cell r="O5538">
            <v>0</v>
          </cell>
          <cell r="P5538" t="str">
            <v>Sep/2025</v>
          </cell>
          <cell r="Q5538">
            <v>2000</v>
          </cell>
          <cell r="R5538">
            <v>115</v>
          </cell>
          <cell r="S5538">
            <v>0</v>
          </cell>
          <cell r="T5538" t="str">
            <v>Active</v>
          </cell>
          <cell r="U5538" t="str">
            <v>Masspay</v>
          </cell>
        </row>
        <row r="5539">
          <cell r="J5539" t="str">
            <v>SG-wingbank-10/2025</v>
          </cell>
          <cell r="K5539">
            <v>45968</v>
          </cell>
          <cell r="L5539" t="str">
            <v>Monthly Billing</v>
          </cell>
          <cell r="M5539">
            <v>2000</v>
          </cell>
          <cell r="N5539">
            <v>2000</v>
          </cell>
          <cell r="O5539">
            <v>0</v>
          </cell>
          <cell r="P5539" t="str">
            <v>Oct/2025</v>
          </cell>
          <cell r="Q5539">
            <v>2000</v>
          </cell>
          <cell r="R5539">
            <v>84</v>
          </cell>
          <cell r="S5539">
            <v>0</v>
          </cell>
          <cell r="T5539" t="str">
            <v>Active</v>
          </cell>
          <cell r="U5539" t="str">
            <v>Masspay</v>
          </cell>
        </row>
        <row r="5540">
          <cell r="J5540" t="str">
            <v>SG-wingbank-11/2025</v>
          </cell>
          <cell r="K5540">
            <v>45999</v>
          </cell>
          <cell r="L5540" t="str">
            <v>Monthly Billing</v>
          </cell>
          <cell r="M5540">
            <v>2000</v>
          </cell>
          <cell r="N5540">
            <v>2000</v>
          </cell>
          <cell r="O5540">
            <v>0</v>
          </cell>
          <cell r="P5540" t="str">
            <v>Nov/2025</v>
          </cell>
          <cell r="Q5540">
            <v>2000</v>
          </cell>
          <cell r="R5540">
            <v>53</v>
          </cell>
          <cell r="S5540">
            <v>0</v>
          </cell>
          <cell r="T5540" t="str">
            <v>Active</v>
          </cell>
          <cell r="U5540" t="str">
            <v>Masspay</v>
          </cell>
        </row>
        <row r="5541">
          <cell r="J5541" t="str">
            <v>SG-wingbank-12/2025</v>
          </cell>
          <cell r="K5541">
            <v>46032</v>
          </cell>
          <cell r="L5541" t="str">
            <v>Monthly Billing</v>
          </cell>
          <cell r="M5541">
            <v>2000</v>
          </cell>
          <cell r="N5541">
            <v>2000</v>
          </cell>
          <cell r="O5541">
            <v>0</v>
          </cell>
          <cell r="P5541" t="str">
            <v>Dec/2025</v>
          </cell>
          <cell r="Q5541">
            <v>2000</v>
          </cell>
          <cell r="R5541">
            <v>20</v>
          </cell>
          <cell r="S5541">
            <v>0</v>
          </cell>
          <cell r="T5541" t="str">
            <v>Active</v>
          </cell>
          <cell r="U5541" t="str">
            <v>Masspay</v>
          </cell>
        </row>
        <row r="5542">
          <cell r="J5542" t="str">
            <v>AU-WOODEN-10/2024</v>
          </cell>
          <cell r="K5542">
            <v>45608</v>
          </cell>
          <cell r="L5542" t="str">
            <v>Monthly Billing</v>
          </cell>
          <cell r="M5542">
            <v>0</v>
          </cell>
          <cell r="N5542">
            <v>0</v>
          </cell>
          <cell r="O5542"/>
          <cell r="P5542" t="str">
            <v>Oct/2024</v>
          </cell>
          <cell r="Q5542">
            <v>0</v>
          </cell>
          <cell r="R5542">
            <v>444</v>
          </cell>
          <cell r="S5542">
            <v>0</v>
          </cell>
          <cell r="T5542" t="str">
            <v>Active</v>
          </cell>
          <cell r="U5542" t="str">
            <v>Masspay</v>
          </cell>
        </row>
        <row r="5543">
          <cell r="J5543" t="str">
            <v>SG-Workfall pte ltd-11/2022</v>
          </cell>
          <cell r="K5543">
            <v>44907</v>
          </cell>
          <cell r="L5543" t="str">
            <v>Monthly Billing</v>
          </cell>
          <cell r="M5543">
            <v>46.08</v>
          </cell>
          <cell r="N5543">
            <v>46.08</v>
          </cell>
          <cell r="O5543"/>
          <cell r="P5543" t="str">
            <v>Nov/2022</v>
          </cell>
          <cell r="Q5543">
            <v>46.08</v>
          </cell>
          <cell r="R5543">
            <v>1145</v>
          </cell>
          <cell r="S5543">
            <v>0</v>
          </cell>
          <cell r="T5543" t="str">
            <v>Active</v>
          </cell>
          <cell r="U5543" t="str">
            <v>Masspay</v>
          </cell>
        </row>
        <row r="5544">
          <cell r="J5544" t="str">
            <v>SG-Workfall pte ltd-12/2022</v>
          </cell>
          <cell r="K5544">
            <v>44937</v>
          </cell>
          <cell r="L5544" t="str">
            <v>Monthly Billing</v>
          </cell>
          <cell r="M5544">
            <v>39.04</v>
          </cell>
          <cell r="N5544">
            <v>39.04</v>
          </cell>
          <cell r="O5544"/>
          <cell r="P5544" t="str">
            <v>Dec/2022</v>
          </cell>
          <cell r="Q5544">
            <v>39.04</v>
          </cell>
          <cell r="R5544">
            <v>1115</v>
          </cell>
          <cell r="S5544">
            <v>0</v>
          </cell>
          <cell r="T5544" t="str">
            <v>Active</v>
          </cell>
          <cell r="U5544" t="str">
            <v>Masspay</v>
          </cell>
        </row>
        <row r="5545">
          <cell r="J5545" t="str">
            <v>SG-Workfall pte ltd-01/2023</v>
          </cell>
          <cell r="K5545">
            <v>44964</v>
          </cell>
          <cell r="L5545" t="str">
            <v>Monthly Billing</v>
          </cell>
          <cell r="M5545">
            <v>43.04</v>
          </cell>
          <cell r="N5545">
            <v>43.04</v>
          </cell>
          <cell r="O5545"/>
          <cell r="P5545" t="str">
            <v>Jan/2023</v>
          </cell>
          <cell r="Q5545">
            <v>43.04</v>
          </cell>
          <cell r="R5545">
            <v>1088</v>
          </cell>
          <cell r="S5545">
            <v>0</v>
          </cell>
          <cell r="T5545" t="str">
            <v>Active</v>
          </cell>
          <cell r="U5545" t="str">
            <v>Masspay</v>
          </cell>
        </row>
        <row r="5546">
          <cell r="J5546" t="str">
            <v>SG-Workfall-02/2023</v>
          </cell>
          <cell r="K5546">
            <v>44992</v>
          </cell>
          <cell r="L5546" t="str">
            <v>Monthly Billing</v>
          </cell>
          <cell r="M5546">
            <v>33.44</v>
          </cell>
          <cell r="N5546">
            <v>33.44</v>
          </cell>
          <cell r="O5546"/>
          <cell r="P5546" t="str">
            <v>Feb/2023</v>
          </cell>
          <cell r="Q5546">
            <v>33.44</v>
          </cell>
          <cell r="R5546">
            <v>1060</v>
          </cell>
          <cell r="S5546">
            <v>0</v>
          </cell>
          <cell r="T5546" t="str">
            <v>Active</v>
          </cell>
          <cell r="U5546" t="str">
            <v>Masspay</v>
          </cell>
        </row>
        <row r="5547">
          <cell r="J5547" t="str">
            <v>SG-Workfall-03/2023</v>
          </cell>
          <cell r="K5547">
            <v>45023</v>
          </cell>
          <cell r="L5547" t="str">
            <v>Monthly Billing</v>
          </cell>
          <cell r="M5547">
            <v>63.44</v>
          </cell>
          <cell r="N5547">
            <v>63.44</v>
          </cell>
          <cell r="O5547"/>
          <cell r="P5547" t="str">
            <v>Mar/2023</v>
          </cell>
          <cell r="Q5547">
            <v>63.44</v>
          </cell>
          <cell r="R5547">
            <v>1029</v>
          </cell>
          <cell r="S5547">
            <v>0</v>
          </cell>
          <cell r="T5547" t="str">
            <v>Active</v>
          </cell>
          <cell r="U5547" t="str">
            <v>Masspay</v>
          </cell>
        </row>
        <row r="5548">
          <cell r="J5548" t="str">
            <v>SG-Workfall-04/2023</v>
          </cell>
          <cell r="K5548">
            <v>45054</v>
          </cell>
          <cell r="L5548" t="str">
            <v>Monthly Billing</v>
          </cell>
          <cell r="M5548">
            <v>164</v>
          </cell>
          <cell r="N5548">
            <v>164</v>
          </cell>
          <cell r="O5548"/>
          <cell r="P5548" t="str">
            <v>Apr/2023</v>
          </cell>
          <cell r="Q5548">
            <v>164</v>
          </cell>
          <cell r="R5548">
            <v>998</v>
          </cell>
          <cell r="S5548">
            <v>0</v>
          </cell>
          <cell r="T5548" t="str">
            <v>Active</v>
          </cell>
          <cell r="U5548" t="str">
            <v>Masspay</v>
          </cell>
        </row>
        <row r="5549">
          <cell r="J5549" t="str">
            <v>SG-Workfall-05/2023</v>
          </cell>
          <cell r="K5549">
            <v>45084</v>
          </cell>
          <cell r="L5549" t="str">
            <v>Monthly Billing</v>
          </cell>
          <cell r="M5549">
            <v>90.32</v>
          </cell>
          <cell r="N5549">
            <v>90.32</v>
          </cell>
          <cell r="O5549"/>
          <cell r="P5549" t="str">
            <v>May/2023</v>
          </cell>
          <cell r="Q5549">
            <v>90.32</v>
          </cell>
          <cell r="R5549">
            <v>968</v>
          </cell>
          <cell r="S5549">
            <v>0</v>
          </cell>
          <cell r="T5549" t="str">
            <v>Active</v>
          </cell>
          <cell r="U5549" t="str">
            <v>Masspay</v>
          </cell>
        </row>
        <row r="5550">
          <cell r="J5550" t="str">
            <v>SG-Workfall-06/2023</v>
          </cell>
          <cell r="K5550">
            <v>45114</v>
          </cell>
          <cell r="L5550" t="str">
            <v>Monthly Billing</v>
          </cell>
          <cell r="M5550">
            <v>86</v>
          </cell>
          <cell r="N5550">
            <v>86</v>
          </cell>
          <cell r="O5550"/>
          <cell r="P5550" t="str">
            <v>Jun/2023</v>
          </cell>
          <cell r="Q5550">
            <v>86</v>
          </cell>
          <cell r="R5550">
            <v>938</v>
          </cell>
          <cell r="S5550">
            <v>0</v>
          </cell>
          <cell r="T5550" t="str">
            <v>Active</v>
          </cell>
          <cell r="U5550" t="str">
            <v>Masspay</v>
          </cell>
        </row>
        <row r="5551">
          <cell r="J5551" t="str">
            <v>SG-Workfall-07/2023</v>
          </cell>
          <cell r="K5551">
            <v>45145</v>
          </cell>
          <cell r="L5551" t="str">
            <v>Monthly Billing</v>
          </cell>
          <cell r="M5551">
            <v>112</v>
          </cell>
          <cell r="N5551">
            <v>112</v>
          </cell>
          <cell r="O5551"/>
          <cell r="P5551" t="str">
            <v>Jul/2023</v>
          </cell>
          <cell r="Q5551">
            <v>112</v>
          </cell>
          <cell r="R5551">
            <v>907</v>
          </cell>
          <cell r="S5551">
            <v>0</v>
          </cell>
          <cell r="T5551" t="str">
            <v>Active</v>
          </cell>
          <cell r="U5551" t="str">
            <v>Masspay</v>
          </cell>
        </row>
        <row r="5552">
          <cell r="J5552" t="str">
            <v>SG -Workfall-CR-07/2023</v>
          </cell>
          <cell r="K5552"/>
          <cell r="L5552" t="str">
            <v>Credit Note</v>
          </cell>
          <cell r="M5552">
            <v>-60</v>
          </cell>
          <cell r="N5552">
            <v>-60</v>
          </cell>
          <cell r="O5552"/>
          <cell r="P5552" t="str">
            <v>Jul/2023</v>
          </cell>
          <cell r="Q5552">
            <v>-60</v>
          </cell>
          <cell r="R5552"/>
          <cell r="S5552">
            <v>0</v>
          </cell>
          <cell r="T5552" t="str">
            <v>Active</v>
          </cell>
          <cell r="U5552" t="str">
            <v>Masspay</v>
          </cell>
        </row>
        <row r="5553">
          <cell r="J5553" t="str">
            <v>SG -Workfall-08/2023</v>
          </cell>
          <cell r="K5553">
            <v>45176</v>
          </cell>
          <cell r="L5553" t="str">
            <v>Monthly Billing</v>
          </cell>
          <cell r="M5553">
            <v>52</v>
          </cell>
          <cell r="N5553">
            <v>52</v>
          </cell>
          <cell r="O5553"/>
          <cell r="P5553" t="str">
            <v>Aug/2023</v>
          </cell>
          <cell r="Q5553">
            <v>52</v>
          </cell>
          <cell r="R5553">
            <v>876</v>
          </cell>
          <cell r="S5553">
            <v>0</v>
          </cell>
          <cell r="T5553" t="str">
            <v>Active</v>
          </cell>
          <cell r="U5553" t="str">
            <v>Masspay</v>
          </cell>
        </row>
        <row r="5554">
          <cell r="J5554" t="str">
            <v>SG-Workfall-09/2023</v>
          </cell>
          <cell r="K5554">
            <v>45206</v>
          </cell>
          <cell r="L5554" t="str">
            <v>Monthly Billing</v>
          </cell>
          <cell r="M5554">
            <v>36</v>
          </cell>
          <cell r="N5554">
            <v>36</v>
          </cell>
          <cell r="O5554"/>
          <cell r="P5554" t="str">
            <v>Sep/2023</v>
          </cell>
          <cell r="Q5554">
            <v>36</v>
          </cell>
          <cell r="R5554">
            <v>846</v>
          </cell>
          <cell r="S5554">
            <v>0</v>
          </cell>
          <cell r="T5554" t="str">
            <v>Active</v>
          </cell>
          <cell r="U5554" t="str">
            <v>Masspay</v>
          </cell>
        </row>
        <row r="5555">
          <cell r="J5555" t="str">
            <v>SG-Workfall-10/2023</v>
          </cell>
          <cell r="K5555">
            <v>45237</v>
          </cell>
          <cell r="L5555" t="str">
            <v>Monthly Billing</v>
          </cell>
          <cell r="M5555">
            <v>32</v>
          </cell>
          <cell r="N5555">
            <v>32</v>
          </cell>
          <cell r="O5555"/>
          <cell r="P5555" t="str">
            <v>Oct/2023</v>
          </cell>
          <cell r="Q5555">
            <v>32</v>
          </cell>
          <cell r="R5555">
            <v>815</v>
          </cell>
          <cell r="S5555">
            <v>0</v>
          </cell>
          <cell r="T5555" t="str">
            <v>Active</v>
          </cell>
          <cell r="U5555" t="str">
            <v>Masspay</v>
          </cell>
        </row>
        <row r="5556">
          <cell r="J5556" t="str">
            <v>SG-Workfall-11/2023</v>
          </cell>
          <cell r="K5556">
            <v>45267</v>
          </cell>
          <cell r="L5556" t="str">
            <v>Monthly Billing</v>
          </cell>
          <cell r="M5556">
            <v>20</v>
          </cell>
          <cell r="N5556">
            <v>20</v>
          </cell>
          <cell r="O5556"/>
          <cell r="P5556" t="str">
            <v>Nov/2023</v>
          </cell>
          <cell r="Q5556">
            <v>20</v>
          </cell>
          <cell r="R5556">
            <v>785</v>
          </cell>
          <cell r="S5556">
            <v>0</v>
          </cell>
          <cell r="T5556" t="str">
            <v>Active</v>
          </cell>
          <cell r="U5556" t="str">
            <v>Masspay</v>
          </cell>
        </row>
        <row r="5557">
          <cell r="J5557" t="str">
            <v>HK-worldpay-11/2022</v>
          </cell>
          <cell r="K5557">
            <v>45273</v>
          </cell>
          <cell r="L5557" t="str">
            <v>Monthly Billing</v>
          </cell>
          <cell r="M5557">
            <v>20899.87</v>
          </cell>
          <cell r="N5557">
            <v>20899.87</v>
          </cell>
          <cell r="O5557"/>
          <cell r="P5557" t="str">
            <v>Nov/2022</v>
          </cell>
          <cell r="Q5557">
            <v>20899.87</v>
          </cell>
          <cell r="R5557">
            <v>779</v>
          </cell>
          <cell r="S5557">
            <v>0</v>
          </cell>
          <cell r="T5557" t="str">
            <v>Active</v>
          </cell>
          <cell r="U5557" t="str">
            <v>Masspay</v>
          </cell>
        </row>
        <row r="5558">
          <cell r="J5558" t="str">
            <v>HK-worldpay-12/2022</v>
          </cell>
          <cell r="K5558">
            <v>44952</v>
          </cell>
          <cell r="L5558" t="str">
            <v>Monthly Billing</v>
          </cell>
          <cell r="M5558">
            <v>28724.55</v>
          </cell>
          <cell r="N5558">
            <v>28724.55</v>
          </cell>
          <cell r="O5558"/>
          <cell r="P5558" t="str">
            <v>Dec/2022</v>
          </cell>
          <cell r="Q5558">
            <v>28724.55</v>
          </cell>
          <cell r="R5558">
            <v>1100</v>
          </cell>
          <cell r="S5558">
            <v>0</v>
          </cell>
          <cell r="T5558" t="str">
            <v>Active</v>
          </cell>
          <cell r="U5558" t="str">
            <v>Masspay</v>
          </cell>
        </row>
        <row r="5559">
          <cell r="J5559" t="str">
            <v>HK-Worldpay-05/2023</v>
          </cell>
          <cell r="K5559">
            <v>45084</v>
          </cell>
          <cell r="L5559" t="str">
            <v>Monthly Billing</v>
          </cell>
          <cell r="M5559">
            <v>27899.1</v>
          </cell>
          <cell r="N5559">
            <v>27899.1</v>
          </cell>
          <cell r="O5559"/>
          <cell r="P5559" t="str">
            <v>May/2023</v>
          </cell>
          <cell r="Q5559">
            <v>27899.1</v>
          </cell>
          <cell r="R5559">
            <v>968</v>
          </cell>
          <cell r="S5559">
            <v>0</v>
          </cell>
          <cell r="T5559" t="str">
            <v>Active</v>
          </cell>
          <cell r="U5559" t="str">
            <v>Masspay</v>
          </cell>
        </row>
        <row r="5560">
          <cell r="J5560" t="str">
            <v>HK-Worldpay-06/2023</v>
          </cell>
          <cell r="K5560">
            <v>45114</v>
          </cell>
          <cell r="L5560" t="str">
            <v>Monthly Billing</v>
          </cell>
          <cell r="M5560">
            <v>27208.45</v>
          </cell>
          <cell r="N5560">
            <v>27208.45</v>
          </cell>
          <cell r="O5560"/>
          <cell r="P5560" t="str">
            <v>Jun/2023</v>
          </cell>
          <cell r="Q5560">
            <v>27208.45</v>
          </cell>
          <cell r="R5560">
            <v>938</v>
          </cell>
          <cell r="S5560">
            <v>0</v>
          </cell>
          <cell r="T5560" t="str">
            <v>Active</v>
          </cell>
          <cell r="U5560" t="str">
            <v>Masspay</v>
          </cell>
        </row>
        <row r="5561">
          <cell r="J5561" t="str">
            <v>HK-worldpay ap ltd-11/2022</v>
          </cell>
          <cell r="K5561">
            <v>44908</v>
          </cell>
          <cell r="L5561" t="str">
            <v>Monthly Billing</v>
          </cell>
          <cell r="M5561">
            <v>2.8</v>
          </cell>
          <cell r="N5561">
            <v>2.8</v>
          </cell>
          <cell r="O5561"/>
          <cell r="P5561" t="str">
            <v>Nov/2022</v>
          </cell>
          <cell r="Q5561">
            <v>2.8</v>
          </cell>
          <cell r="R5561">
            <v>1144</v>
          </cell>
          <cell r="S5561">
            <v>0</v>
          </cell>
          <cell r="T5561" t="str">
            <v>Active</v>
          </cell>
          <cell r="U5561" t="str">
            <v>Masspay</v>
          </cell>
        </row>
        <row r="5562">
          <cell r="J5562" t="str">
            <v>HK-worldpay ap ltd-12/2022</v>
          </cell>
          <cell r="K5562">
            <v>44937</v>
          </cell>
          <cell r="L5562" t="str">
            <v>Monthly Billing</v>
          </cell>
          <cell r="M5562">
            <v>73.5</v>
          </cell>
          <cell r="N5562">
            <v>76.3</v>
          </cell>
          <cell r="O5562"/>
          <cell r="P5562" t="str">
            <v>Dec/2022</v>
          </cell>
          <cell r="Q5562">
            <v>73.5</v>
          </cell>
          <cell r="R5562">
            <v>1115</v>
          </cell>
          <cell r="S5562">
            <v>0</v>
          </cell>
          <cell r="T5562" t="str">
            <v>Active</v>
          </cell>
          <cell r="U5562" t="str">
            <v>Masspay</v>
          </cell>
        </row>
        <row r="5563">
          <cell r="J5563" t="str">
            <v>HK-worldpay ap ltd-01/2023</v>
          </cell>
          <cell r="K5563">
            <v>44972</v>
          </cell>
          <cell r="L5563" t="str">
            <v>Monthly Billing</v>
          </cell>
          <cell r="M5563">
            <v>22380.15</v>
          </cell>
          <cell r="N5563">
            <v>22380.15</v>
          </cell>
          <cell r="O5563"/>
          <cell r="P5563" t="str">
            <v>Jan/2023</v>
          </cell>
          <cell r="Q5563">
            <v>22380.15</v>
          </cell>
          <cell r="R5563">
            <v>1080</v>
          </cell>
          <cell r="S5563">
            <v>0</v>
          </cell>
          <cell r="T5563" t="str">
            <v>Active</v>
          </cell>
          <cell r="U5563" t="str">
            <v>Masspay</v>
          </cell>
        </row>
        <row r="5564">
          <cell r="J5564" t="str">
            <v>HK-worldpay ap ltd-02/2023</v>
          </cell>
          <cell r="K5564">
            <v>44999</v>
          </cell>
          <cell r="L5564" t="str">
            <v>Monthly Billing</v>
          </cell>
          <cell r="M5564">
            <v>21378.05</v>
          </cell>
          <cell r="N5564">
            <v>21378.05</v>
          </cell>
          <cell r="O5564"/>
          <cell r="P5564" t="str">
            <v>Feb/2023</v>
          </cell>
          <cell r="Q5564">
            <v>21378.05</v>
          </cell>
          <cell r="R5564">
            <v>1053</v>
          </cell>
          <cell r="S5564">
            <v>0</v>
          </cell>
          <cell r="T5564" t="str">
            <v>Active</v>
          </cell>
          <cell r="U5564" t="str">
            <v>Masspay</v>
          </cell>
        </row>
        <row r="5565">
          <cell r="J5565" t="str">
            <v>HK-worldpay ap ltd-03/2023</v>
          </cell>
          <cell r="K5565">
            <v>45023</v>
          </cell>
          <cell r="L5565" t="str">
            <v>Monthly Billing</v>
          </cell>
          <cell r="M5565">
            <v>25349.75</v>
          </cell>
          <cell r="N5565">
            <v>25349.75</v>
          </cell>
          <cell r="O5565"/>
          <cell r="P5565" t="str">
            <v>Mar/2023</v>
          </cell>
          <cell r="Q5565">
            <v>25349.75</v>
          </cell>
          <cell r="R5565">
            <v>1029</v>
          </cell>
          <cell r="S5565">
            <v>0</v>
          </cell>
          <cell r="T5565" t="str">
            <v>Active</v>
          </cell>
          <cell r="U5565" t="str">
            <v>Masspay</v>
          </cell>
        </row>
        <row r="5566">
          <cell r="J5566" t="str">
            <v>HK-worldpayapltd-04/2023</v>
          </cell>
          <cell r="K5566">
            <v>45054</v>
          </cell>
          <cell r="L5566" t="str">
            <v>Monthly Billing</v>
          </cell>
          <cell r="M5566">
            <v>39993.050000000003</v>
          </cell>
          <cell r="N5566">
            <v>39993.050000000003</v>
          </cell>
          <cell r="O5566"/>
          <cell r="P5566" t="str">
            <v>Apr/2023</v>
          </cell>
          <cell r="Q5566">
            <v>39993.050000000003</v>
          </cell>
          <cell r="R5566">
            <v>998</v>
          </cell>
          <cell r="S5566">
            <v>0</v>
          </cell>
          <cell r="T5566" t="str">
            <v>Active</v>
          </cell>
          <cell r="U5566" t="str">
            <v>Masspay</v>
          </cell>
        </row>
        <row r="5567">
          <cell r="J5567" t="str">
            <v>HK-worldpayapltd-07/2023</v>
          </cell>
          <cell r="K5567">
            <v>45145</v>
          </cell>
          <cell r="L5567" t="str">
            <v>Monthly Billing</v>
          </cell>
          <cell r="M5567">
            <v>27631.45</v>
          </cell>
          <cell r="N5567">
            <v>27631.45</v>
          </cell>
          <cell r="O5567"/>
          <cell r="P5567" t="str">
            <v>Jul/2023</v>
          </cell>
          <cell r="Q5567">
            <v>27631.45</v>
          </cell>
          <cell r="R5567">
            <v>907</v>
          </cell>
          <cell r="S5567">
            <v>0</v>
          </cell>
          <cell r="T5567" t="str">
            <v>Active</v>
          </cell>
          <cell r="U5567" t="str">
            <v>Masspay</v>
          </cell>
        </row>
        <row r="5568">
          <cell r="J5568" t="str">
            <v>HK -worldpayapltd-08/2023</v>
          </cell>
          <cell r="K5568">
            <v>45176</v>
          </cell>
          <cell r="L5568" t="str">
            <v>Monthly Billing</v>
          </cell>
          <cell r="M5568">
            <v>29992.55</v>
          </cell>
          <cell r="N5568">
            <v>29992.55</v>
          </cell>
          <cell r="O5568"/>
          <cell r="P5568" t="str">
            <v>Aug/2023</v>
          </cell>
          <cell r="Q5568">
            <v>29992.55</v>
          </cell>
          <cell r="R5568">
            <v>876</v>
          </cell>
          <cell r="S5568">
            <v>0</v>
          </cell>
          <cell r="T5568" t="str">
            <v>Active</v>
          </cell>
          <cell r="U5568" t="str">
            <v>Masspay</v>
          </cell>
        </row>
        <row r="5569">
          <cell r="J5569" t="str">
            <v>HK-worldpayapltd-09/2023</v>
          </cell>
          <cell r="K5569">
            <v>45206</v>
          </cell>
          <cell r="L5569" t="str">
            <v>Monthly Billing</v>
          </cell>
          <cell r="M5569">
            <v>31865.599999999999</v>
          </cell>
          <cell r="N5569">
            <v>31865.599999999999</v>
          </cell>
          <cell r="O5569"/>
          <cell r="P5569" t="str">
            <v>Sep/2023</v>
          </cell>
          <cell r="Q5569">
            <v>31865.599999999999</v>
          </cell>
          <cell r="R5569">
            <v>846</v>
          </cell>
          <cell r="S5569">
            <v>0</v>
          </cell>
          <cell r="T5569" t="str">
            <v>Active</v>
          </cell>
          <cell r="U5569" t="str">
            <v>Masspay</v>
          </cell>
        </row>
        <row r="5570">
          <cell r="J5570" t="str">
            <v>HK-worldpayapltd-10/2023</v>
          </cell>
          <cell r="K5570">
            <v>45245</v>
          </cell>
          <cell r="L5570" t="str">
            <v>Monthly Billing</v>
          </cell>
          <cell r="M5570">
            <v>35711.1</v>
          </cell>
          <cell r="N5570">
            <v>35711.1</v>
          </cell>
          <cell r="O5570"/>
          <cell r="P5570" t="str">
            <v>Oct/2023</v>
          </cell>
          <cell r="Q5570">
            <v>35711.1</v>
          </cell>
          <cell r="R5570">
            <v>807</v>
          </cell>
          <cell r="S5570">
            <v>0</v>
          </cell>
          <cell r="T5570" t="str">
            <v>Active</v>
          </cell>
          <cell r="U5570" t="str">
            <v>Masspay</v>
          </cell>
        </row>
        <row r="5571">
          <cell r="J5571" t="str">
            <v>HK-worldpayapltd-11/2023</v>
          </cell>
          <cell r="K5571">
            <v>45267</v>
          </cell>
          <cell r="L5571" t="str">
            <v>Monthly Billing</v>
          </cell>
          <cell r="M5571">
            <v>35723.75</v>
          </cell>
          <cell r="N5571">
            <v>35723.75</v>
          </cell>
          <cell r="O5571"/>
          <cell r="P5571" t="str">
            <v>Nov/2023</v>
          </cell>
          <cell r="Q5571">
            <v>35723.75</v>
          </cell>
          <cell r="R5571">
            <v>785</v>
          </cell>
          <cell r="S5571">
            <v>0</v>
          </cell>
          <cell r="T5571" t="str">
            <v>Active</v>
          </cell>
          <cell r="U5571" t="str">
            <v>Masspay</v>
          </cell>
        </row>
        <row r="5572">
          <cell r="J5572" t="str">
            <v>HK-worldpayapltd-12/2023</v>
          </cell>
          <cell r="K5572">
            <v>45299</v>
          </cell>
          <cell r="L5572" t="str">
            <v>Monthly Billing</v>
          </cell>
          <cell r="M5572">
            <v>34366.050000000003</v>
          </cell>
          <cell r="N5572">
            <v>34366.050000000003</v>
          </cell>
          <cell r="O5572"/>
          <cell r="P5572" t="str">
            <v>Dec/2023</v>
          </cell>
          <cell r="Q5572">
            <v>34366.050000000003</v>
          </cell>
          <cell r="R5572">
            <v>753</v>
          </cell>
          <cell r="S5572">
            <v>0</v>
          </cell>
          <cell r="T5572" t="str">
            <v>Active</v>
          </cell>
          <cell r="U5572" t="str">
            <v>Masspay</v>
          </cell>
        </row>
        <row r="5573">
          <cell r="J5573" t="str">
            <v>HK-worldpayapltd-01/2024</v>
          </cell>
          <cell r="K5573">
            <v>45329</v>
          </cell>
          <cell r="L5573" t="str">
            <v>Monthly Billing</v>
          </cell>
          <cell r="M5573">
            <v>32861.199999999997</v>
          </cell>
          <cell r="N5573">
            <v>32861.199999999997</v>
          </cell>
          <cell r="O5573"/>
          <cell r="P5573" t="str">
            <v>Jan/2024</v>
          </cell>
          <cell r="Q5573">
            <v>32861.199999999997</v>
          </cell>
          <cell r="R5573">
            <v>723</v>
          </cell>
          <cell r="S5573">
            <v>0</v>
          </cell>
          <cell r="T5573" t="str">
            <v>Active</v>
          </cell>
          <cell r="U5573" t="str">
            <v>Masspay</v>
          </cell>
        </row>
        <row r="5574">
          <cell r="J5574" t="str">
            <v>HK-worldpayapltd-02/2024</v>
          </cell>
          <cell r="K5574">
            <v>45358</v>
          </cell>
          <cell r="L5574" t="str">
            <v>Monthly Billing</v>
          </cell>
          <cell r="M5574">
            <v>29921.95</v>
          </cell>
          <cell r="N5574">
            <v>29921.95</v>
          </cell>
          <cell r="O5574"/>
          <cell r="P5574" t="str">
            <v>Feb/2024</v>
          </cell>
          <cell r="Q5574">
            <v>29921.95</v>
          </cell>
          <cell r="R5574">
            <v>694</v>
          </cell>
          <cell r="S5574">
            <v>0</v>
          </cell>
          <cell r="T5574" t="str">
            <v>Active</v>
          </cell>
          <cell r="U5574" t="str">
            <v>Masspay</v>
          </cell>
        </row>
        <row r="5575">
          <cell r="J5575" t="str">
            <v>HK-worldpayapltd-03/2024</v>
          </cell>
          <cell r="K5575">
            <v>45390</v>
          </cell>
          <cell r="L5575" t="str">
            <v>Monthly Billing</v>
          </cell>
          <cell r="M5575">
            <v>33693.1</v>
          </cell>
          <cell r="N5575">
            <v>33693.1</v>
          </cell>
          <cell r="O5575"/>
          <cell r="P5575" t="str">
            <v>Mar/2024</v>
          </cell>
          <cell r="Q5575">
            <v>33693.1</v>
          </cell>
          <cell r="R5575">
            <v>662</v>
          </cell>
          <cell r="S5575">
            <v>0</v>
          </cell>
          <cell r="T5575" t="str">
            <v>Active</v>
          </cell>
          <cell r="U5575" t="str">
            <v>Masspay</v>
          </cell>
        </row>
        <row r="5576">
          <cell r="J5576" t="str">
            <v>HK-worldpayapltd-04/2024</v>
          </cell>
          <cell r="K5576">
            <v>45419</v>
          </cell>
          <cell r="L5576" t="str">
            <v>Monthly Billing</v>
          </cell>
          <cell r="M5576">
            <v>31983.599999999999</v>
          </cell>
          <cell r="N5576">
            <v>31983.599999999999</v>
          </cell>
          <cell r="O5576">
            <v>0</v>
          </cell>
          <cell r="P5576" t="str">
            <v>Apr/2024</v>
          </cell>
          <cell r="Q5576">
            <v>31983.599999999999</v>
          </cell>
          <cell r="R5576">
            <v>633</v>
          </cell>
          <cell r="S5576">
            <v>0</v>
          </cell>
          <cell r="T5576" t="str">
            <v>Active</v>
          </cell>
          <cell r="U5576" t="str">
            <v>Masspay</v>
          </cell>
        </row>
        <row r="5577">
          <cell r="J5577" t="str">
            <v>HK-worldpayapltd-05/2024</v>
          </cell>
          <cell r="K5577">
            <v>45450</v>
          </cell>
          <cell r="L5577" t="str">
            <v>Monthly Billing</v>
          </cell>
          <cell r="M5577">
            <v>32960.9</v>
          </cell>
          <cell r="N5577">
            <v>32960.9</v>
          </cell>
          <cell r="O5577"/>
          <cell r="P5577" t="str">
            <v>May/2024</v>
          </cell>
          <cell r="Q5577">
            <v>32960.9</v>
          </cell>
          <cell r="R5577">
            <v>602</v>
          </cell>
          <cell r="S5577">
            <v>0</v>
          </cell>
          <cell r="T5577" t="str">
            <v>Active</v>
          </cell>
          <cell r="U5577" t="str">
            <v>Masspay</v>
          </cell>
        </row>
        <row r="5578">
          <cell r="J5578" t="str">
            <v>HK-worldpayapltd-06/2024</v>
          </cell>
          <cell r="K5578">
            <v>45481</v>
          </cell>
          <cell r="L5578" t="str">
            <v>Monthly Billing</v>
          </cell>
          <cell r="M5578">
            <v>30619.8</v>
          </cell>
          <cell r="N5578">
            <v>30619.8</v>
          </cell>
          <cell r="O5578"/>
          <cell r="P5578" t="str">
            <v>Jun/2024</v>
          </cell>
          <cell r="Q5578">
            <v>30619.8</v>
          </cell>
          <cell r="R5578">
            <v>571</v>
          </cell>
          <cell r="S5578">
            <v>0</v>
          </cell>
          <cell r="T5578" t="str">
            <v>Active</v>
          </cell>
          <cell r="U5578" t="str">
            <v>Masspay</v>
          </cell>
        </row>
        <row r="5579">
          <cell r="J5579" t="str">
            <v>HK-worldpayapltd-07/2024</v>
          </cell>
          <cell r="K5579">
            <v>45511</v>
          </cell>
          <cell r="L5579" t="str">
            <v>Monthly Billing</v>
          </cell>
          <cell r="M5579">
            <v>38710.65</v>
          </cell>
          <cell r="N5579">
            <v>38710.65</v>
          </cell>
          <cell r="O5579"/>
          <cell r="P5579" t="str">
            <v>Jul/2024</v>
          </cell>
          <cell r="Q5579">
            <v>38710.65</v>
          </cell>
          <cell r="R5579">
            <v>541</v>
          </cell>
          <cell r="S5579">
            <v>0</v>
          </cell>
          <cell r="T5579" t="str">
            <v>Active</v>
          </cell>
          <cell r="U5579" t="str">
            <v>Masspay</v>
          </cell>
        </row>
        <row r="5580">
          <cell r="J5580" t="str">
            <v>HK-worldpayapltd-08/2024</v>
          </cell>
          <cell r="K5580">
            <v>45548</v>
          </cell>
          <cell r="L5580" t="str">
            <v>Monthly Billing</v>
          </cell>
          <cell r="M5580">
            <v>49835.25</v>
          </cell>
          <cell r="N5580">
            <v>49835.25</v>
          </cell>
          <cell r="O5580"/>
          <cell r="P5580" t="str">
            <v>Aug/2024</v>
          </cell>
          <cell r="Q5580">
            <v>49835.25</v>
          </cell>
          <cell r="R5580">
            <v>504</v>
          </cell>
          <cell r="S5580">
            <v>0</v>
          </cell>
          <cell r="T5580" t="str">
            <v>Active</v>
          </cell>
          <cell r="U5580" t="str">
            <v>Masspay</v>
          </cell>
        </row>
        <row r="5581">
          <cell r="J5581" t="str">
            <v>HK-worldpayapltd-09/2024</v>
          </cell>
          <cell r="K5581">
            <v>45572</v>
          </cell>
          <cell r="L5581" t="str">
            <v>Monthly Billing</v>
          </cell>
          <cell r="M5581">
            <v>52522.6</v>
          </cell>
          <cell r="N5581">
            <v>52522.6</v>
          </cell>
          <cell r="O5581"/>
          <cell r="P5581" t="str">
            <v>Sep/2024</v>
          </cell>
          <cell r="Q5581">
            <v>52522.6</v>
          </cell>
          <cell r="R5581">
            <v>480</v>
          </cell>
          <cell r="S5581">
            <v>0</v>
          </cell>
          <cell r="T5581" t="str">
            <v>Active</v>
          </cell>
          <cell r="U5581" t="str">
            <v>Masspay</v>
          </cell>
        </row>
        <row r="5582">
          <cell r="J5582" t="str">
            <v>HK-worldpayapltd-10/2024</v>
          </cell>
          <cell r="K5582">
            <v>45608</v>
          </cell>
          <cell r="L5582" t="str">
            <v>Monthly Billing</v>
          </cell>
          <cell r="M5582">
            <v>51269.7</v>
          </cell>
          <cell r="N5582">
            <v>51269.7</v>
          </cell>
          <cell r="O5582"/>
          <cell r="P5582" t="str">
            <v>Oct/2024</v>
          </cell>
          <cell r="Q5582">
            <v>51269.7</v>
          </cell>
          <cell r="R5582">
            <v>444</v>
          </cell>
          <cell r="S5582">
            <v>0</v>
          </cell>
          <cell r="T5582" t="str">
            <v>Active</v>
          </cell>
          <cell r="U5582" t="str">
            <v>Masspay</v>
          </cell>
        </row>
        <row r="5583">
          <cell r="J5583" t="str">
            <v>HK-worldpayapltd-11/2024</v>
          </cell>
          <cell r="K5583">
            <v>45633</v>
          </cell>
          <cell r="L5583" t="str">
            <v>Monthly Billing</v>
          </cell>
          <cell r="M5583">
            <v>53922</v>
          </cell>
          <cell r="N5583">
            <v>53922</v>
          </cell>
          <cell r="O5583"/>
          <cell r="P5583" t="str">
            <v>Nov/2024</v>
          </cell>
          <cell r="Q5583">
            <v>53922</v>
          </cell>
          <cell r="R5583">
            <v>419</v>
          </cell>
          <cell r="S5583">
            <v>0</v>
          </cell>
          <cell r="T5583" t="str">
            <v>Active</v>
          </cell>
          <cell r="U5583" t="str">
            <v>Masspay</v>
          </cell>
        </row>
        <row r="5584">
          <cell r="J5584" t="str">
            <v>HK-worldpayapltd-12/2024</v>
          </cell>
          <cell r="K5584">
            <v>45667</v>
          </cell>
          <cell r="L5584" t="str">
            <v>Monthly Billing</v>
          </cell>
          <cell r="M5584">
            <v>65625.649999999994</v>
          </cell>
          <cell r="N5584">
            <v>65625.649999999994</v>
          </cell>
          <cell r="O5584">
            <v>0</v>
          </cell>
          <cell r="P5584" t="str">
            <v>Dec-2024</v>
          </cell>
          <cell r="Q5584">
            <v>65625.649999999994</v>
          </cell>
          <cell r="R5584">
            <v>385</v>
          </cell>
          <cell r="S5584">
            <v>0</v>
          </cell>
          <cell r="T5584" t="str">
            <v>Active</v>
          </cell>
          <cell r="U5584" t="str">
            <v>Masspay</v>
          </cell>
        </row>
        <row r="5585">
          <cell r="J5585" t="str">
            <v>HK-worldpayapltd-01/2025</v>
          </cell>
          <cell r="K5585">
            <v>45695</v>
          </cell>
          <cell r="L5585" t="str">
            <v>Monthly Billing</v>
          </cell>
          <cell r="M5585">
            <v>56467.55</v>
          </cell>
          <cell r="N5585">
            <v>56467.55</v>
          </cell>
          <cell r="O5585"/>
          <cell r="P5585" t="str">
            <v>Jan/2025</v>
          </cell>
          <cell r="Q5585">
            <v>56467.55</v>
          </cell>
          <cell r="R5585">
            <v>357</v>
          </cell>
          <cell r="S5585">
            <v>0</v>
          </cell>
          <cell r="T5585" t="str">
            <v>Active</v>
          </cell>
          <cell r="U5585" t="str">
            <v>Masspay</v>
          </cell>
        </row>
        <row r="5586">
          <cell r="J5586" t="str">
            <v>HK-worldpayapltd-02/2025</v>
          </cell>
          <cell r="K5586">
            <v>45723</v>
          </cell>
          <cell r="L5586" t="str">
            <v>Monthly Billing</v>
          </cell>
          <cell r="M5586">
            <v>51132.3</v>
          </cell>
          <cell r="N5586">
            <v>51132.3</v>
          </cell>
          <cell r="O5586"/>
          <cell r="P5586" t="str">
            <v>Feb/2025</v>
          </cell>
          <cell r="Q5586">
            <v>51132.3</v>
          </cell>
          <cell r="R5586">
            <v>329</v>
          </cell>
          <cell r="S5586">
            <v>0</v>
          </cell>
          <cell r="T5586" t="str">
            <v>Active</v>
          </cell>
          <cell r="U5586" t="str">
            <v>Masspay</v>
          </cell>
        </row>
        <row r="5587">
          <cell r="J5587" t="str">
            <v>HK-worldpayapltd-03/2025</v>
          </cell>
          <cell r="K5587">
            <v>45754</v>
          </cell>
          <cell r="L5587" t="str">
            <v>Monthly Billing</v>
          </cell>
          <cell r="M5587">
            <v>57741.4</v>
          </cell>
          <cell r="N5587">
            <v>57741.4</v>
          </cell>
          <cell r="O5587"/>
          <cell r="P5587" t="str">
            <v>Mar/2025</v>
          </cell>
          <cell r="Q5587">
            <v>57741.4</v>
          </cell>
          <cell r="R5587">
            <v>298</v>
          </cell>
          <cell r="S5587">
            <v>0</v>
          </cell>
          <cell r="T5587" t="str">
            <v>Active</v>
          </cell>
          <cell r="U5587" t="str">
            <v>Masspay</v>
          </cell>
        </row>
        <row r="5588">
          <cell r="J5588" t="str">
            <v>HK-worldpayapltd-04/2025</v>
          </cell>
          <cell r="K5588">
            <v>45784</v>
          </cell>
          <cell r="L5588" t="str">
            <v>Monthly Billing</v>
          </cell>
          <cell r="M5588">
            <v>55481.55</v>
          </cell>
          <cell r="N5588">
            <v>55481.55</v>
          </cell>
          <cell r="O5588"/>
          <cell r="P5588" t="str">
            <v>Apr/2025</v>
          </cell>
          <cell r="Q5588">
            <v>55481.55</v>
          </cell>
          <cell r="R5588">
            <v>268</v>
          </cell>
          <cell r="S5588">
            <v>0</v>
          </cell>
          <cell r="T5588" t="str">
            <v>Active</v>
          </cell>
          <cell r="U5588" t="str">
            <v>Masspay</v>
          </cell>
        </row>
        <row r="5589">
          <cell r="J5589" t="str">
            <v>HK-worldpayapltd-05/2025</v>
          </cell>
          <cell r="K5589">
            <v>45815</v>
          </cell>
          <cell r="L5589" t="str">
            <v>Monthly Billing</v>
          </cell>
          <cell r="M5589">
            <v>51227.75</v>
          </cell>
          <cell r="N5589">
            <v>51227.75</v>
          </cell>
          <cell r="O5589"/>
          <cell r="P5589" t="str">
            <v>May/2025</v>
          </cell>
          <cell r="Q5589">
            <v>51227.75</v>
          </cell>
          <cell r="R5589">
            <v>237</v>
          </cell>
          <cell r="S5589">
            <v>0</v>
          </cell>
          <cell r="T5589" t="str">
            <v>Active</v>
          </cell>
          <cell r="U5589" t="str">
            <v>Masspay</v>
          </cell>
        </row>
        <row r="5590">
          <cell r="J5590" t="str">
            <v>HK-worldpayapltd-06/2025</v>
          </cell>
          <cell r="K5590">
            <v>45845</v>
          </cell>
          <cell r="L5590" t="str">
            <v>Monthly Billing</v>
          </cell>
          <cell r="M5590">
            <v>54673.85</v>
          </cell>
          <cell r="N5590">
            <v>54673.85</v>
          </cell>
          <cell r="O5590">
            <v>0</v>
          </cell>
          <cell r="P5590" t="str">
            <v>Jun/2025</v>
          </cell>
          <cell r="Q5590">
            <v>54673.85</v>
          </cell>
          <cell r="R5590">
            <v>207</v>
          </cell>
          <cell r="S5590">
            <v>0</v>
          </cell>
          <cell r="T5590" t="str">
            <v>Active</v>
          </cell>
          <cell r="U5590" t="str">
            <v>Masspay</v>
          </cell>
        </row>
        <row r="5591">
          <cell r="J5591" t="str">
            <v>HK-worldpayapltd-07/2025</v>
          </cell>
          <cell r="K5591">
            <v>45876</v>
          </cell>
          <cell r="L5591" t="str">
            <v>Monthly Billing</v>
          </cell>
          <cell r="M5591">
            <v>74201.05</v>
          </cell>
          <cell r="N5591">
            <v>74201.05</v>
          </cell>
          <cell r="O5591">
            <v>0</v>
          </cell>
          <cell r="P5591" t="str">
            <v>Jul/2025</v>
          </cell>
          <cell r="Q5591">
            <v>74201.05</v>
          </cell>
          <cell r="R5591">
            <v>176</v>
          </cell>
          <cell r="S5591">
            <v>0</v>
          </cell>
          <cell r="T5591" t="str">
            <v>Active</v>
          </cell>
          <cell r="U5591" t="str">
            <v>Masspay</v>
          </cell>
        </row>
        <row r="5592">
          <cell r="J5592" t="str">
            <v>HK-worldpayapltd-08/2025</v>
          </cell>
          <cell r="K5592">
            <v>45908</v>
          </cell>
          <cell r="L5592" t="str">
            <v>Monthly Billing</v>
          </cell>
          <cell r="M5592">
            <v>58484.6</v>
          </cell>
          <cell r="N5592">
            <v>58484.6</v>
          </cell>
          <cell r="O5592">
            <v>0</v>
          </cell>
          <cell r="P5592" t="str">
            <v>Aug/2025</v>
          </cell>
          <cell r="Q5592">
            <v>58484.6</v>
          </cell>
          <cell r="R5592">
            <v>144</v>
          </cell>
          <cell r="S5592">
            <v>0</v>
          </cell>
          <cell r="T5592" t="str">
            <v>Active</v>
          </cell>
          <cell r="U5592" t="str">
            <v>Masspay</v>
          </cell>
        </row>
        <row r="5593">
          <cell r="J5593" t="str">
            <v>HK-worldpayapltd-09/2025</v>
          </cell>
          <cell r="K5593">
            <v>45937</v>
          </cell>
          <cell r="L5593" t="str">
            <v>Monthly Billing</v>
          </cell>
          <cell r="M5593">
            <v>65161.55</v>
          </cell>
          <cell r="N5593">
            <v>65161.55</v>
          </cell>
          <cell r="O5593">
            <v>0</v>
          </cell>
          <cell r="P5593" t="str">
            <v>Sep/2025</v>
          </cell>
          <cell r="Q5593">
            <v>65161.55</v>
          </cell>
          <cell r="R5593">
            <v>115</v>
          </cell>
          <cell r="S5593">
            <v>0</v>
          </cell>
          <cell r="T5593" t="str">
            <v>Active</v>
          </cell>
          <cell r="U5593" t="str">
            <v>Masspay</v>
          </cell>
        </row>
        <row r="5594">
          <cell r="J5594" t="str">
            <v>HK-worldpayapltd-10/2025</v>
          </cell>
          <cell r="K5594">
            <v>45968</v>
          </cell>
          <cell r="L5594" t="str">
            <v>Monthly Billing</v>
          </cell>
          <cell r="M5594">
            <v>65810.100000000006</v>
          </cell>
          <cell r="N5594">
            <v>65810.100000000006</v>
          </cell>
          <cell r="O5594">
            <v>0</v>
          </cell>
          <cell r="P5594" t="str">
            <v>Oct/2025</v>
          </cell>
          <cell r="Q5594">
            <v>65810.100000000006</v>
          </cell>
          <cell r="R5594">
            <v>84</v>
          </cell>
          <cell r="S5594">
            <v>0</v>
          </cell>
          <cell r="T5594" t="str">
            <v>Active</v>
          </cell>
          <cell r="U5594" t="str">
            <v>Masspay</v>
          </cell>
        </row>
        <row r="5595">
          <cell r="J5595" t="str">
            <v>HK-worldpayapltd-11/2025</v>
          </cell>
          <cell r="K5595">
            <v>45999</v>
          </cell>
          <cell r="L5595" t="str">
            <v>Monthly Billing</v>
          </cell>
          <cell r="M5595">
            <v>65500.25</v>
          </cell>
          <cell r="N5595">
            <v>65500.25</v>
          </cell>
          <cell r="O5595">
            <v>0</v>
          </cell>
          <cell r="P5595" t="str">
            <v>Nov/2025</v>
          </cell>
          <cell r="Q5595">
            <v>65500.25</v>
          </cell>
          <cell r="R5595">
            <v>53</v>
          </cell>
          <cell r="S5595">
            <v>0</v>
          </cell>
          <cell r="T5595" t="str">
            <v>Active</v>
          </cell>
          <cell r="U5595" t="str">
            <v>Masspay</v>
          </cell>
        </row>
        <row r="5596">
          <cell r="J5596" t="str">
            <v>HK-worldpayapltd-12/2025</v>
          </cell>
          <cell r="K5596">
            <v>46029</v>
          </cell>
          <cell r="L5596" t="str">
            <v>Monthly Billing</v>
          </cell>
          <cell r="M5596">
            <v>75322.7</v>
          </cell>
          <cell r="N5596">
            <v>75322.7</v>
          </cell>
          <cell r="O5596">
            <v>0</v>
          </cell>
          <cell r="P5596" t="str">
            <v>Dec/2025</v>
          </cell>
          <cell r="Q5596">
            <v>75322.7</v>
          </cell>
          <cell r="R5596">
            <v>23</v>
          </cell>
          <cell r="S5596">
            <v>0</v>
          </cell>
          <cell r="T5596" t="str">
            <v>Active</v>
          </cell>
          <cell r="U5596" t="str">
            <v>Masspay</v>
          </cell>
        </row>
        <row r="5597">
          <cell r="J5597" t="str">
            <v>US-AD-WORLDPAY-Verify-01-2025</v>
          </cell>
          <cell r="K5597">
            <v>45673</v>
          </cell>
          <cell r="L5597" t="str">
            <v>Integration fee (Verify) Invoice</v>
          </cell>
          <cell r="M5597">
            <v>5000</v>
          </cell>
          <cell r="N5597">
            <v>5000</v>
          </cell>
          <cell r="O5597">
            <v>0</v>
          </cell>
          <cell r="P5597" t="str">
            <v>Jan/2025</v>
          </cell>
          <cell r="Q5597">
            <v>5000</v>
          </cell>
          <cell r="R5597">
            <v>379</v>
          </cell>
          <cell r="S5597">
            <v>0</v>
          </cell>
          <cell r="T5597" t="str">
            <v>Active</v>
          </cell>
          <cell r="U5597" t="str">
            <v>Masspay</v>
          </cell>
        </row>
        <row r="5598">
          <cell r="J5598" t="str">
            <v>CA -Rank Wyre-01/2024</v>
          </cell>
          <cell r="K5598">
            <v>45315</v>
          </cell>
          <cell r="L5598" t="str">
            <v>Client Setup Fee</v>
          </cell>
          <cell r="M5598">
            <v>2000</v>
          </cell>
          <cell r="N5598">
            <v>2000</v>
          </cell>
          <cell r="O5598"/>
          <cell r="P5598" t="str">
            <v>Jan/2024</v>
          </cell>
          <cell r="Q5598">
            <v>2000</v>
          </cell>
          <cell r="R5598">
            <v>737</v>
          </cell>
          <cell r="S5598">
            <v>0</v>
          </cell>
          <cell r="T5598" t="str">
            <v>Active</v>
          </cell>
          <cell r="U5598" t="str">
            <v>Masspay</v>
          </cell>
        </row>
        <row r="5599">
          <cell r="J5599" t="str">
            <v>CA-Rank Wyre-01/2024</v>
          </cell>
          <cell r="K5599">
            <v>45331</v>
          </cell>
          <cell r="L5599" t="str">
            <v>Monthly Billing</v>
          </cell>
          <cell r="M5599">
            <v>145</v>
          </cell>
          <cell r="N5599">
            <v>145</v>
          </cell>
          <cell r="O5599"/>
          <cell r="P5599" t="str">
            <v>Jan/2024</v>
          </cell>
          <cell r="Q5599">
            <v>145</v>
          </cell>
          <cell r="R5599">
            <v>721</v>
          </cell>
          <cell r="S5599">
            <v>0</v>
          </cell>
          <cell r="T5599" t="str">
            <v>Active</v>
          </cell>
          <cell r="U5599" t="str">
            <v>Masspay</v>
          </cell>
        </row>
        <row r="5600">
          <cell r="J5600" t="str">
            <v>CA-Rank Wyre-02/2024</v>
          </cell>
          <cell r="K5600">
            <v>45362</v>
          </cell>
          <cell r="L5600" t="str">
            <v>Monthly Billing</v>
          </cell>
          <cell r="M5600">
            <v>40</v>
          </cell>
          <cell r="N5600">
            <v>40</v>
          </cell>
          <cell r="O5600"/>
          <cell r="P5600" t="str">
            <v>Feb/2024</v>
          </cell>
          <cell r="Q5600">
            <v>40</v>
          </cell>
          <cell r="R5600">
            <v>690</v>
          </cell>
          <cell r="S5600">
            <v>0</v>
          </cell>
          <cell r="T5600" t="str">
            <v>Active</v>
          </cell>
          <cell r="U5600" t="str">
            <v>Masspay</v>
          </cell>
        </row>
        <row r="5601">
          <cell r="J5601" t="str">
            <v>CA-Rank Wyre-03/2024</v>
          </cell>
          <cell r="K5601">
            <v>45391</v>
          </cell>
          <cell r="L5601" t="str">
            <v>Monthly Billing</v>
          </cell>
          <cell r="M5601">
            <v>505</v>
          </cell>
          <cell r="N5601">
            <v>505</v>
          </cell>
          <cell r="O5601"/>
          <cell r="P5601" t="str">
            <v>Mar/2024</v>
          </cell>
          <cell r="Q5601">
            <v>505</v>
          </cell>
          <cell r="R5601">
            <v>661</v>
          </cell>
          <cell r="S5601">
            <v>0</v>
          </cell>
          <cell r="T5601" t="str">
            <v>Active</v>
          </cell>
          <cell r="U5601" t="str">
            <v>Masspay</v>
          </cell>
        </row>
        <row r="5602">
          <cell r="J5602" t="str">
            <v>CA-Rank Wyre-04/2024</v>
          </cell>
          <cell r="K5602">
            <v>45420</v>
          </cell>
          <cell r="L5602" t="str">
            <v>Monthly Billing</v>
          </cell>
          <cell r="M5602">
            <v>1082</v>
          </cell>
          <cell r="N5602">
            <v>1082</v>
          </cell>
          <cell r="O5602"/>
          <cell r="P5602" t="str">
            <v>Apr/2024</v>
          </cell>
          <cell r="Q5602">
            <v>1082</v>
          </cell>
          <cell r="R5602">
            <v>632</v>
          </cell>
          <cell r="S5602">
            <v>0</v>
          </cell>
          <cell r="T5602" t="str">
            <v>Active</v>
          </cell>
          <cell r="U5602" t="str">
            <v>Masspay</v>
          </cell>
        </row>
        <row r="5603">
          <cell r="J5603" t="str">
            <v>CA-Rank Wyre-05/2024</v>
          </cell>
          <cell r="K5603">
            <v>45451</v>
          </cell>
          <cell r="L5603" t="str">
            <v>Monthly Billing</v>
          </cell>
          <cell r="M5603">
            <v>3000</v>
          </cell>
          <cell r="N5603">
            <v>3000</v>
          </cell>
          <cell r="O5603"/>
          <cell r="P5603" t="str">
            <v>May/2024</v>
          </cell>
          <cell r="Q5603">
            <v>3000</v>
          </cell>
          <cell r="R5603">
            <v>601</v>
          </cell>
          <cell r="S5603">
            <v>0</v>
          </cell>
          <cell r="T5603" t="str">
            <v>Active</v>
          </cell>
          <cell r="U5603" t="str">
            <v>Masspay</v>
          </cell>
        </row>
        <row r="5604">
          <cell r="J5604" t="str">
            <v>CA-Rank Wyre-06/2024</v>
          </cell>
          <cell r="K5604">
            <v>45481</v>
          </cell>
          <cell r="L5604" t="str">
            <v>Monthly Billing</v>
          </cell>
          <cell r="M5604">
            <v>3000</v>
          </cell>
          <cell r="N5604">
            <v>3000</v>
          </cell>
          <cell r="O5604"/>
          <cell r="P5604" t="str">
            <v>Jun/2024</v>
          </cell>
          <cell r="Q5604">
            <v>3000</v>
          </cell>
          <cell r="R5604">
            <v>571</v>
          </cell>
          <cell r="S5604">
            <v>0</v>
          </cell>
          <cell r="T5604" t="str">
            <v>Active</v>
          </cell>
          <cell r="U5604" t="str">
            <v>Masspay</v>
          </cell>
        </row>
        <row r="5605">
          <cell r="J5605" t="str">
            <v>CA-Rank Wyre-07/2024</v>
          </cell>
          <cell r="K5605">
            <v>45513</v>
          </cell>
          <cell r="L5605" t="str">
            <v>Monthly Billing</v>
          </cell>
          <cell r="M5605">
            <v>3000</v>
          </cell>
          <cell r="N5605">
            <v>3000</v>
          </cell>
          <cell r="O5605"/>
          <cell r="P5605" t="str">
            <v>Jul/2024</v>
          </cell>
          <cell r="Q5605">
            <v>3000</v>
          </cell>
          <cell r="R5605">
            <v>539</v>
          </cell>
          <cell r="S5605">
            <v>0</v>
          </cell>
          <cell r="T5605" t="str">
            <v>Active</v>
          </cell>
          <cell r="U5605" t="str">
            <v>Masspay</v>
          </cell>
        </row>
        <row r="5606">
          <cell r="J5606" t="str">
            <v>CA-Rank Wyre-08/2024</v>
          </cell>
          <cell r="K5606">
            <v>45545</v>
          </cell>
          <cell r="L5606" t="str">
            <v>Monthly Billing</v>
          </cell>
          <cell r="M5606">
            <v>3000</v>
          </cell>
          <cell r="N5606">
            <v>3000</v>
          </cell>
          <cell r="O5606"/>
          <cell r="P5606" t="str">
            <v>Aug/2024</v>
          </cell>
          <cell r="Q5606">
            <v>3000</v>
          </cell>
          <cell r="R5606">
            <v>507</v>
          </cell>
          <cell r="S5606">
            <v>0</v>
          </cell>
          <cell r="T5606" t="str">
            <v>Active</v>
          </cell>
          <cell r="U5606" t="str">
            <v>Masspay</v>
          </cell>
        </row>
        <row r="5607">
          <cell r="J5607" t="str">
            <v>CA-Rank Wyre-09/2024</v>
          </cell>
          <cell r="K5607">
            <v>45608</v>
          </cell>
          <cell r="L5607" t="str">
            <v>Monthly Billing</v>
          </cell>
          <cell r="M5607">
            <v>3000</v>
          </cell>
          <cell r="N5607">
            <v>3000</v>
          </cell>
          <cell r="O5607"/>
          <cell r="P5607" t="str">
            <v>Sep/2024</v>
          </cell>
          <cell r="Q5607">
            <v>3000</v>
          </cell>
          <cell r="R5607">
            <v>444</v>
          </cell>
          <cell r="S5607">
            <v>0</v>
          </cell>
          <cell r="T5607" t="str">
            <v>Active</v>
          </cell>
          <cell r="U5607" t="str">
            <v>Masspay</v>
          </cell>
        </row>
        <row r="5608">
          <cell r="J5608" t="str">
            <v>CA-Rank Wyre-10/2024</v>
          </cell>
          <cell r="K5608">
            <v>45608</v>
          </cell>
          <cell r="L5608" t="str">
            <v>Monthly Billing</v>
          </cell>
          <cell r="M5608">
            <v>3000</v>
          </cell>
          <cell r="N5608">
            <v>3000</v>
          </cell>
          <cell r="O5608"/>
          <cell r="P5608" t="str">
            <v>Oct/2024</v>
          </cell>
          <cell r="Q5608">
            <v>3000</v>
          </cell>
          <cell r="R5608">
            <v>444</v>
          </cell>
          <cell r="S5608">
            <v>0</v>
          </cell>
          <cell r="T5608" t="str">
            <v>Active</v>
          </cell>
          <cell r="U5608" t="str">
            <v>Masspay</v>
          </cell>
        </row>
        <row r="5609">
          <cell r="J5609" t="str">
            <v>CA-Rank Wyre-11/2024</v>
          </cell>
          <cell r="K5609">
            <v>45635</v>
          </cell>
          <cell r="L5609" t="str">
            <v>Monthly Billing</v>
          </cell>
          <cell r="M5609">
            <v>3000</v>
          </cell>
          <cell r="N5609">
            <v>3000</v>
          </cell>
          <cell r="O5609"/>
          <cell r="P5609" t="str">
            <v>Nov/2024</v>
          </cell>
          <cell r="Q5609">
            <v>3000</v>
          </cell>
          <cell r="R5609">
            <v>417</v>
          </cell>
          <cell r="S5609">
            <v>0</v>
          </cell>
          <cell r="T5609" t="str">
            <v>Active</v>
          </cell>
          <cell r="U5609" t="str">
            <v>Masspay</v>
          </cell>
        </row>
        <row r="5610">
          <cell r="J5610" t="str">
            <v>CA-Rank Wyre-12/2024</v>
          </cell>
          <cell r="K5610">
            <v>45666</v>
          </cell>
          <cell r="L5610" t="str">
            <v>Monthly Billing</v>
          </cell>
          <cell r="M5610">
            <v>3000</v>
          </cell>
          <cell r="N5610">
            <v>3000</v>
          </cell>
          <cell r="O5610"/>
          <cell r="P5610" t="str">
            <v>Dec/2024</v>
          </cell>
          <cell r="Q5610">
            <v>3000</v>
          </cell>
          <cell r="R5610">
            <v>386</v>
          </cell>
          <cell r="S5610">
            <v>0</v>
          </cell>
          <cell r="T5610" t="str">
            <v>Active</v>
          </cell>
          <cell r="U5610" t="str">
            <v>Masspay</v>
          </cell>
        </row>
        <row r="5611">
          <cell r="J5611" t="str">
            <v>CA-Rank Wyre-01/2025</v>
          </cell>
          <cell r="K5611">
            <v>45698</v>
          </cell>
          <cell r="L5611" t="str">
            <v>Monthly Billing</v>
          </cell>
          <cell r="M5611">
            <v>3000</v>
          </cell>
          <cell r="N5611">
            <v>3000</v>
          </cell>
          <cell r="O5611"/>
          <cell r="P5611" t="str">
            <v>Jan/2025</v>
          </cell>
          <cell r="Q5611">
            <v>3000</v>
          </cell>
          <cell r="R5611">
            <v>354</v>
          </cell>
          <cell r="S5611">
            <v>0</v>
          </cell>
          <cell r="T5611" t="str">
            <v>Active</v>
          </cell>
          <cell r="U5611" t="str">
            <v>Masspay</v>
          </cell>
        </row>
        <row r="5612">
          <cell r="J5612" t="str">
            <v>CA-Rank Wyre-02/2025</v>
          </cell>
          <cell r="K5612">
            <v>45726</v>
          </cell>
          <cell r="L5612" t="str">
            <v>Monthly Billing</v>
          </cell>
          <cell r="M5612">
            <v>3000</v>
          </cell>
          <cell r="N5612">
            <v>0</v>
          </cell>
          <cell r="O5612">
            <v>0</v>
          </cell>
          <cell r="P5612" t="str">
            <v>Feb/2025</v>
          </cell>
          <cell r="Q5612">
            <v>3000</v>
          </cell>
          <cell r="R5612">
            <v>326</v>
          </cell>
          <cell r="S5612">
            <v>0</v>
          </cell>
          <cell r="T5612" t="str">
            <v>Active</v>
          </cell>
          <cell r="U5612" t="str">
            <v>Masspay</v>
          </cell>
        </row>
        <row r="5613">
          <cell r="J5613" t="str">
            <v>CA-CN-Rank Wyre-02-2025</v>
          </cell>
          <cell r="K5613">
            <v>45736</v>
          </cell>
          <cell r="L5613" t="str">
            <v>Credit Note-Write Off</v>
          </cell>
          <cell r="M5613">
            <v>-3000</v>
          </cell>
          <cell r="N5613">
            <v>0</v>
          </cell>
          <cell r="O5613">
            <v>0</v>
          </cell>
          <cell r="P5613" t="str">
            <v>Feb/2025</v>
          </cell>
          <cell r="Q5613">
            <v>-3000</v>
          </cell>
          <cell r="R5613">
            <v>316</v>
          </cell>
          <cell r="S5613">
            <v>0</v>
          </cell>
          <cell r="T5613" t="str">
            <v>Active</v>
          </cell>
          <cell r="U5613" t="str">
            <v>Masspay</v>
          </cell>
        </row>
        <row r="5614">
          <cell r="J5614" t="str">
            <v>CA-Rank Wyre-03/2025</v>
          </cell>
          <cell r="K5614">
            <v>45755</v>
          </cell>
          <cell r="L5614" t="str">
            <v>Monthly Billing</v>
          </cell>
          <cell r="M5614">
            <v>3000</v>
          </cell>
          <cell r="N5614">
            <v>0</v>
          </cell>
          <cell r="O5614">
            <v>0</v>
          </cell>
          <cell r="P5614" t="str">
            <v>Mar/2025</v>
          </cell>
          <cell r="Q5614">
            <v>3000</v>
          </cell>
          <cell r="R5614">
            <v>297</v>
          </cell>
          <cell r="S5614">
            <v>0</v>
          </cell>
          <cell r="T5614" t="str">
            <v>Active</v>
          </cell>
          <cell r="U5614" t="str">
            <v>Masspay</v>
          </cell>
        </row>
        <row r="5615">
          <cell r="J5615" t="str">
            <v>CA-CN-Rank Wyre-03-2025</v>
          </cell>
          <cell r="K5615">
            <v>45756</v>
          </cell>
          <cell r="L5615" t="str">
            <v>Credit Note-Write Off</v>
          </cell>
          <cell r="M5615">
            <v>-3000</v>
          </cell>
          <cell r="N5615">
            <v>0</v>
          </cell>
          <cell r="O5615">
            <v>0</v>
          </cell>
          <cell r="P5615" t="str">
            <v>Mar/2025</v>
          </cell>
          <cell r="Q5615">
            <v>-3000</v>
          </cell>
          <cell r="R5615">
            <v>296</v>
          </cell>
          <cell r="S5615">
            <v>0</v>
          </cell>
          <cell r="T5615" t="str">
            <v>Active</v>
          </cell>
          <cell r="U5615" t="str">
            <v>Masspay</v>
          </cell>
        </row>
        <row r="5616">
          <cell r="J5616" t="str">
            <v>CA-CN-Rank Wyre-04-2025</v>
          </cell>
          <cell r="K5616">
            <v>45786</v>
          </cell>
          <cell r="L5616" t="str">
            <v>Credit Note-Write off</v>
          </cell>
          <cell r="M5616">
            <v>-3000</v>
          </cell>
          <cell r="N5616">
            <v>-3000</v>
          </cell>
          <cell r="O5616">
            <v>0</v>
          </cell>
          <cell r="P5616" t="str">
            <v>Apr-2025</v>
          </cell>
          <cell r="Q5616">
            <v>-3000</v>
          </cell>
          <cell r="R5616">
            <v>266</v>
          </cell>
          <cell r="S5616">
            <v>0</v>
          </cell>
          <cell r="T5616" t="str">
            <v>Active</v>
          </cell>
          <cell r="U5616" t="str">
            <v>Masspay</v>
          </cell>
        </row>
        <row r="5617">
          <cell r="J5617" t="str">
            <v>CA-Rank Wyre-04/2025</v>
          </cell>
          <cell r="K5617">
            <v>45786</v>
          </cell>
          <cell r="L5617" t="str">
            <v>Monthly Billing</v>
          </cell>
          <cell r="M5617">
            <v>3000</v>
          </cell>
          <cell r="N5617">
            <v>3000</v>
          </cell>
          <cell r="O5617"/>
          <cell r="P5617" t="str">
            <v>Apr/2025</v>
          </cell>
          <cell r="Q5617">
            <v>3000</v>
          </cell>
          <cell r="R5617">
            <v>266</v>
          </cell>
          <cell r="S5617">
            <v>0</v>
          </cell>
          <cell r="T5617" t="str">
            <v>Active</v>
          </cell>
          <cell r="U5617" t="str">
            <v>Masspay</v>
          </cell>
        </row>
        <row r="5618">
          <cell r="J5618" t="str">
            <v>CA-Rank Wyre-05/2025</v>
          </cell>
          <cell r="K5618">
            <v>45818</v>
          </cell>
          <cell r="L5618" t="str">
            <v>Monthly Billing</v>
          </cell>
          <cell r="M5618">
            <v>3000</v>
          </cell>
          <cell r="N5618">
            <v>3000</v>
          </cell>
          <cell r="O5618"/>
          <cell r="P5618" t="str">
            <v>May/2025</v>
          </cell>
          <cell r="Q5618">
            <v>3000</v>
          </cell>
          <cell r="R5618">
            <v>234</v>
          </cell>
          <cell r="S5618">
            <v>0</v>
          </cell>
          <cell r="T5618" t="str">
            <v>Active</v>
          </cell>
          <cell r="U5618" t="str">
            <v>Masspay</v>
          </cell>
        </row>
        <row r="5619">
          <cell r="J5619" t="str">
            <v>CA-Rank Wyre-06/2025</v>
          </cell>
          <cell r="K5619">
            <v>45846</v>
          </cell>
          <cell r="L5619" t="str">
            <v>Monthly Billing</v>
          </cell>
          <cell r="M5619">
            <v>3000</v>
          </cell>
          <cell r="N5619">
            <v>3000</v>
          </cell>
          <cell r="O5619">
            <v>0</v>
          </cell>
          <cell r="P5619" t="str">
            <v>Jun/2025</v>
          </cell>
          <cell r="Q5619">
            <v>3000</v>
          </cell>
          <cell r="R5619">
            <v>206</v>
          </cell>
          <cell r="S5619">
            <v>0</v>
          </cell>
          <cell r="T5619" t="str">
            <v>Active</v>
          </cell>
          <cell r="U5619" t="str">
            <v>Masspay</v>
          </cell>
        </row>
        <row r="5620">
          <cell r="J5620" t="str">
            <v>CA-Rank Wyre-07/2025</v>
          </cell>
          <cell r="K5620">
            <v>45878</v>
          </cell>
          <cell r="L5620" t="str">
            <v>Monthly Billing</v>
          </cell>
          <cell r="M5620">
            <v>3000</v>
          </cell>
          <cell r="N5620">
            <v>3000</v>
          </cell>
          <cell r="O5620">
            <v>0</v>
          </cell>
          <cell r="P5620" t="str">
            <v>Jul/2025</v>
          </cell>
          <cell r="Q5620">
            <v>3000</v>
          </cell>
          <cell r="R5620">
            <v>174</v>
          </cell>
          <cell r="S5620">
            <v>0</v>
          </cell>
          <cell r="T5620" t="str">
            <v>Active</v>
          </cell>
          <cell r="U5620" t="str">
            <v>Masspay</v>
          </cell>
        </row>
        <row r="5621">
          <cell r="J5621" t="str">
            <v>CA-Rank Wyre-08/2025</v>
          </cell>
          <cell r="K5621">
            <v>45908</v>
          </cell>
          <cell r="L5621" t="str">
            <v>Monthly Billing</v>
          </cell>
          <cell r="M5621">
            <v>3000</v>
          </cell>
          <cell r="N5621">
            <v>3000</v>
          </cell>
          <cell r="O5621">
            <v>0</v>
          </cell>
          <cell r="P5621" t="str">
            <v>Aug/2025</v>
          </cell>
          <cell r="Q5621">
            <v>3000</v>
          </cell>
          <cell r="R5621">
            <v>144</v>
          </cell>
          <cell r="S5621">
            <v>0</v>
          </cell>
          <cell r="T5621" t="str">
            <v>Active</v>
          </cell>
          <cell r="U5621" t="str">
            <v>Masspay</v>
          </cell>
        </row>
        <row r="5622">
          <cell r="J5622" t="str">
            <v>CA-Yala-09/2025</v>
          </cell>
          <cell r="K5622">
            <v>45939</v>
          </cell>
          <cell r="L5622" t="str">
            <v>Monthly Billing</v>
          </cell>
          <cell r="M5622">
            <v>3000</v>
          </cell>
          <cell r="N5622">
            <v>3000</v>
          </cell>
          <cell r="O5622">
            <v>0</v>
          </cell>
          <cell r="P5622" t="str">
            <v>Sep/2025</v>
          </cell>
          <cell r="Q5622">
            <v>3000</v>
          </cell>
          <cell r="R5622">
            <v>113</v>
          </cell>
          <cell r="S5622">
            <v>0</v>
          </cell>
          <cell r="T5622" t="str">
            <v>Active</v>
          </cell>
          <cell r="U5622" t="str">
            <v>Masspay</v>
          </cell>
        </row>
        <row r="5623">
          <cell r="J5623" t="str">
            <v>CA-Yala-10/2025</v>
          </cell>
          <cell r="K5623">
            <v>45971</v>
          </cell>
          <cell r="L5623" t="str">
            <v>Monthly Billing</v>
          </cell>
          <cell r="M5623">
            <v>3050</v>
          </cell>
          <cell r="N5623">
            <v>3050</v>
          </cell>
          <cell r="O5623">
            <v>0</v>
          </cell>
          <cell r="P5623" t="str">
            <v>Oct/2025</v>
          </cell>
          <cell r="Q5623">
            <v>3050</v>
          </cell>
          <cell r="R5623">
            <v>81</v>
          </cell>
          <cell r="S5623">
            <v>0</v>
          </cell>
          <cell r="T5623" t="str">
            <v>Active</v>
          </cell>
          <cell r="U5623" t="str">
            <v>Masspay</v>
          </cell>
        </row>
        <row r="5624">
          <cell r="J5624" t="str">
            <v>CA-Yala-11/2025</v>
          </cell>
          <cell r="K5624">
            <v>46000</v>
          </cell>
          <cell r="L5624" t="str">
            <v>Monthly Billing</v>
          </cell>
          <cell r="M5624">
            <v>3000</v>
          </cell>
          <cell r="N5624">
            <v>3000</v>
          </cell>
          <cell r="O5624">
            <v>0</v>
          </cell>
          <cell r="P5624" t="str">
            <v>Nov/2025</v>
          </cell>
          <cell r="Q5624">
            <v>3000</v>
          </cell>
          <cell r="R5624">
            <v>52</v>
          </cell>
          <cell r="S5624">
            <v>0</v>
          </cell>
          <cell r="T5624" t="str">
            <v>Active</v>
          </cell>
          <cell r="U5624" t="str">
            <v>Masspay</v>
          </cell>
        </row>
        <row r="5625">
          <cell r="J5625" t="str">
            <v>CA-Yala-12/2025</v>
          </cell>
          <cell r="K5625">
            <v>46032</v>
          </cell>
          <cell r="L5625" t="str">
            <v>Monthly Billing</v>
          </cell>
          <cell r="M5625">
            <v>3323</v>
          </cell>
          <cell r="N5625">
            <v>3323</v>
          </cell>
          <cell r="O5625">
            <v>0</v>
          </cell>
          <cell r="P5625" t="str">
            <v>Dec/2025</v>
          </cell>
          <cell r="Q5625">
            <v>0</v>
          </cell>
          <cell r="R5625">
            <v>20</v>
          </cell>
          <cell r="S5625">
            <v>0</v>
          </cell>
          <cell r="T5625" t="str">
            <v>Active</v>
          </cell>
          <cell r="U5625" t="str">
            <v>Masspay</v>
          </cell>
        </row>
        <row r="5626">
          <cell r="J5626" t="str">
            <v>SG-YO-KAI EXPRESS INC-03/2023</v>
          </cell>
          <cell r="K5626">
            <v>45023</v>
          </cell>
          <cell r="L5626" t="str">
            <v>Monthly Billing</v>
          </cell>
          <cell r="M5626">
            <v>7</v>
          </cell>
          <cell r="N5626">
            <v>7</v>
          </cell>
          <cell r="O5626"/>
          <cell r="P5626" t="str">
            <v>Mar/2023</v>
          </cell>
          <cell r="Q5626">
            <v>7</v>
          </cell>
          <cell r="R5626">
            <v>1029</v>
          </cell>
          <cell r="S5626">
            <v>0</v>
          </cell>
          <cell r="T5626" t="str">
            <v>Active</v>
          </cell>
          <cell r="U5626" t="str">
            <v>Masspay</v>
          </cell>
        </row>
        <row r="5627">
          <cell r="J5627" t="str">
            <v>SG-you technologies-09/2022</v>
          </cell>
          <cell r="K5627">
            <v>44811</v>
          </cell>
          <cell r="L5627" t="str">
            <v>Monthly Billing</v>
          </cell>
          <cell r="M5627">
            <v>2000</v>
          </cell>
          <cell r="N5627">
            <v>2000</v>
          </cell>
          <cell r="O5627"/>
          <cell r="P5627" t="str">
            <v>Sep/2022</v>
          </cell>
          <cell r="Q5627">
            <v>2000</v>
          </cell>
          <cell r="R5627">
            <v>1241</v>
          </cell>
          <cell r="S5627">
            <v>0</v>
          </cell>
          <cell r="T5627" t="str">
            <v>Active</v>
          </cell>
          <cell r="U5627" t="str">
            <v>Masspay</v>
          </cell>
        </row>
        <row r="5628">
          <cell r="J5628" t="str">
            <v>SG-you technologies group (singapore) pte. ltd-11/2022</v>
          </cell>
          <cell r="K5628">
            <v>44907</v>
          </cell>
          <cell r="L5628" t="str">
            <v>Monthly Billing</v>
          </cell>
          <cell r="M5628">
            <v>2025</v>
          </cell>
          <cell r="N5628">
            <v>4025</v>
          </cell>
          <cell r="O5628"/>
          <cell r="P5628" t="str">
            <v>Nov/2022</v>
          </cell>
          <cell r="Q5628">
            <v>2025</v>
          </cell>
          <cell r="R5628">
            <v>1145</v>
          </cell>
          <cell r="S5628">
            <v>0</v>
          </cell>
          <cell r="T5628" t="str">
            <v>Active</v>
          </cell>
          <cell r="U5628" t="str">
            <v>Masspay</v>
          </cell>
        </row>
        <row r="5629">
          <cell r="J5629" t="str">
            <v>SG-you technologies group (singapore) pte. ltd-12/2022</v>
          </cell>
          <cell r="K5629">
            <v>44933</v>
          </cell>
          <cell r="L5629" t="str">
            <v>Monthly Billing</v>
          </cell>
          <cell r="M5629">
            <v>2025</v>
          </cell>
          <cell r="N5629">
            <v>2025</v>
          </cell>
          <cell r="O5629"/>
          <cell r="P5629" t="str">
            <v>Dec/2022</v>
          </cell>
          <cell r="Q5629">
            <v>2025</v>
          </cell>
          <cell r="R5629">
            <v>1119</v>
          </cell>
          <cell r="S5629">
            <v>0</v>
          </cell>
          <cell r="T5629" t="str">
            <v>Active</v>
          </cell>
          <cell r="U5629" t="str">
            <v>Masspay</v>
          </cell>
        </row>
        <row r="5630">
          <cell r="J5630" t="str">
            <v>SG-you technologies group (singapore) pte. ltd-01/2023</v>
          </cell>
          <cell r="K5630">
            <v>44964</v>
          </cell>
          <cell r="L5630" t="str">
            <v>Monthly Billing</v>
          </cell>
          <cell r="M5630">
            <v>2025</v>
          </cell>
          <cell r="N5630">
            <v>2025</v>
          </cell>
          <cell r="O5630"/>
          <cell r="P5630" t="str">
            <v>Jan/2023</v>
          </cell>
          <cell r="Q5630">
            <v>2025</v>
          </cell>
          <cell r="R5630">
            <v>1088</v>
          </cell>
          <cell r="S5630">
            <v>0</v>
          </cell>
          <cell r="T5630" t="str">
            <v>Active</v>
          </cell>
          <cell r="U5630" t="str">
            <v>Masspay</v>
          </cell>
        </row>
        <row r="5631">
          <cell r="J5631" t="str">
            <v>SG-youtech-02/2023</v>
          </cell>
          <cell r="K5631">
            <v>44992</v>
          </cell>
          <cell r="L5631" t="str">
            <v>Monthly Billing</v>
          </cell>
          <cell r="M5631">
            <v>2000</v>
          </cell>
          <cell r="N5631">
            <v>2000</v>
          </cell>
          <cell r="O5631"/>
          <cell r="P5631" t="str">
            <v>Feb/2023</v>
          </cell>
          <cell r="Q5631">
            <v>2000</v>
          </cell>
          <cell r="R5631">
            <v>1060</v>
          </cell>
          <cell r="S5631">
            <v>0</v>
          </cell>
          <cell r="T5631" t="str">
            <v>Active</v>
          </cell>
          <cell r="U5631" t="str">
            <v>Masspay</v>
          </cell>
        </row>
        <row r="5632">
          <cell r="J5632" t="str">
            <v>SG-youtech-03/2023</v>
          </cell>
          <cell r="K5632">
            <v>45023</v>
          </cell>
          <cell r="L5632" t="str">
            <v>Monthly Billing</v>
          </cell>
          <cell r="M5632">
            <v>2000</v>
          </cell>
          <cell r="N5632">
            <v>2000</v>
          </cell>
          <cell r="O5632"/>
          <cell r="P5632" t="str">
            <v>Mar/2023</v>
          </cell>
          <cell r="Q5632">
            <v>2000</v>
          </cell>
          <cell r="R5632">
            <v>1029</v>
          </cell>
          <cell r="S5632">
            <v>0</v>
          </cell>
          <cell r="T5632" t="str">
            <v>Active</v>
          </cell>
          <cell r="U5632" t="str">
            <v>Masspay</v>
          </cell>
        </row>
        <row r="5633">
          <cell r="J5633" t="str">
            <v>SG-youtech-04/2023</v>
          </cell>
          <cell r="K5633">
            <v>45054</v>
          </cell>
          <cell r="L5633" t="str">
            <v>Monthly Billing</v>
          </cell>
          <cell r="M5633">
            <v>2000</v>
          </cell>
          <cell r="N5633">
            <v>2000</v>
          </cell>
          <cell r="O5633"/>
          <cell r="P5633" t="str">
            <v>Apr/2023</v>
          </cell>
          <cell r="Q5633">
            <v>2000</v>
          </cell>
          <cell r="R5633">
            <v>998</v>
          </cell>
          <cell r="S5633">
            <v>0</v>
          </cell>
          <cell r="T5633" t="str">
            <v>Active</v>
          </cell>
          <cell r="U5633" t="str">
            <v>Masspay</v>
          </cell>
        </row>
        <row r="5634">
          <cell r="J5634" t="str">
            <v>SG-youtech-05/2023</v>
          </cell>
          <cell r="K5634">
            <v>45091</v>
          </cell>
          <cell r="L5634" t="str">
            <v>Monthly Billing</v>
          </cell>
          <cell r="M5634">
            <v>2000</v>
          </cell>
          <cell r="N5634">
            <v>2000</v>
          </cell>
          <cell r="O5634"/>
          <cell r="P5634" t="str">
            <v>May/2023</v>
          </cell>
          <cell r="Q5634">
            <v>2000</v>
          </cell>
          <cell r="R5634">
            <v>961</v>
          </cell>
          <cell r="S5634">
            <v>0</v>
          </cell>
          <cell r="T5634" t="str">
            <v>Active</v>
          </cell>
          <cell r="U5634" t="str">
            <v>Masspay</v>
          </cell>
        </row>
        <row r="5635">
          <cell r="J5635" t="str">
            <v>SG-youtech-06/2023</v>
          </cell>
          <cell r="K5635">
            <v>45121</v>
          </cell>
          <cell r="L5635" t="str">
            <v>Monthly Billing</v>
          </cell>
          <cell r="M5635">
            <v>2000</v>
          </cell>
          <cell r="N5635">
            <v>2000</v>
          </cell>
          <cell r="O5635"/>
          <cell r="P5635" t="str">
            <v>Jun/2023</v>
          </cell>
          <cell r="Q5635">
            <v>2000</v>
          </cell>
          <cell r="R5635">
            <v>931</v>
          </cell>
          <cell r="S5635">
            <v>0</v>
          </cell>
          <cell r="T5635" t="str">
            <v>Active</v>
          </cell>
          <cell r="U5635" t="str">
            <v>Masspay</v>
          </cell>
        </row>
        <row r="5636">
          <cell r="J5636" t="str">
            <v>SG-youtech-07/2023</v>
          </cell>
          <cell r="K5636">
            <v>45152</v>
          </cell>
          <cell r="L5636" t="str">
            <v>Monthly Billing</v>
          </cell>
          <cell r="M5636">
            <v>2000</v>
          </cell>
          <cell r="N5636">
            <v>2000</v>
          </cell>
          <cell r="O5636"/>
          <cell r="P5636" t="str">
            <v>Jul/2023</v>
          </cell>
          <cell r="Q5636">
            <v>2000</v>
          </cell>
          <cell r="R5636">
            <v>900</v>
          </cell>
          <cell r="S5636">
            <v>0</v>
          </cell>
          <cell r="T5636" t="str">
            <v>Active</v>
          </cell>
          <cell r="U5636" t="str">
            <v>Masspay</v>
          </cell>
        </row>
        <row r="5637">
          <cell r="J5637" t="str">
            <v>SG -youtech-08/2023</v>
          </cell>
          <cell r="K5637">
            <v>45183</v>
          </cell>
          <cell r="L5637" t="str">
            <v>Monthly Billing</v>
          </cell>
          <cell r="M5637">
            <v>2000</v>
          </cell>
          <cell r="N5637">
            <v>2000</v>
          </cell>
          <cell r="O5637"/>
          <cell r="P5637" t="str">
            <v>Aug/2023</v>
          </cell>
          <cell r="Q5637">
            <v>2000</v>
          </cell>
          <cell r="R5637">
            <v>869</v>
          </cell>
          <cell r="S5637">
            <v>0</v>
          </cell>
          <cell r="T5637" t="str">
            <v>Active</v>
          </cell>
          <cell r="U5637" t="str">
            <v>Masspay</v>
          </cell>
        </row>
        <row r="5638">
          <cell r="J5638" t="str">
            <v>SG-youtech-09/2023</v>
          </cell>
          <cell r="K5638">
            <v>45213</v>
          </cell>
          <cell r="L5638" t="str">
            <v>Monthly Billing</v>
          </cell>
          <cell r="M5638">
            <v>2000</v>
          </cell>
          <cell r="N5638">
            <v>2000</v>
          </cell>
          <cell r="O5638">
            <v>0</v>
          </cell>
          <cell r="P5638" t="str">
            <v>Sep/2023</v>
          </cell>
          <cell r="Q5638">
            <v>2000</v>
          </cell>
          <cell r="R5638">
            <v>839</v>
          </cell>
          <cell r="S5638">
            <v>0</v>
          </cell>
          <cell r="T5638" t="str">
            <v>Active</v>
          </cell>
          <cell r="U5638" t="str">
            <v>Masspay</v>
          </cell>
        </row>
        <row r="5639">
          <cell r="J5639" t="str">
            <v>SG-youtech-10/2023</v>
          </cell>
          <cell r="K5639">
            <v>45244</v>
          </cell>
          <cell r="L5639" t="str">
            <v>Monthly Billing</v>
          </cell>
          <cell r="M5639">
            <v>2000</v>
          </cell>
          <cell r="N5639">
            <v>2000</v>
          </cell>
          <cell r="O5639"/>
          <cell r="P5639" t="str">
            <v>Oct/2023</v>
          </cell>
          <cell r="Q5639">
            <v>2000</v>
          </cell>
          <cell r="R5639">
            <v>808</v>
          </cell>
          <cell r="S5639">
            <v>0</v>
          </cell>
          <cell r="T5639" t="str">
            <v>Active</v>
          </cell>
          <cell r="U5639" t="str">
            <v>Masspay</v>
          </cell>
        </row>
        <row r="5640">
          <cell r="J5640" t="str">
            <v>SG-youtech-11/2023</v>
          </cell>
          <cell r="K5640">
            <v>45274</v>
          </cell>
          <cell r="L5640" t="str">
            <v>Monthly Billing</v>
          </cell>
          <cell r="M5640">
            <v>2000</v>
          </cell>
          <cell r="N5640">
            <v>2000</v>
          </cell>
          <cell r="O5640"/>
          <cell r="P5640" t="str">
            <v>Nov/2023</v>
          </cell>
          <cell r="Q5640">
            <v>2000</v>
          </cell>
          <cell r="R5640">
            <v>778</v>
          </cell>
          <cell r="S5640">
            <v>0</v>
          </cell>
          <cell r="T5640" t="str">
            <v>Active</v>
          </cell>
          <cell r="U5640" t="str">
            <v>Masspay</v>
          </cell>
        </row>
        <row r="5641">
          <cell r="J5641" t="str">
            <v>SG-youtech-12/2023</v>
          </cell>
          <cell r="K5641">
            <v>45306</v>
          </cell>
          <cell r="L5641" t="str">
            <v>Monthly Billing</v>
          </cell>
          <cell r="M5641">
            <v>2000</v>
          </cell>
          <cell r="N5641">
            <v>2000</v>
          </cell>
          <cell r="O5641"/>
          <cell r="P5641" t="str">
            <v>Dec/2023</v>
          </cell>
          <cell r="Q5641">
            <v>2000</v>
          </cell>
          <cell r="R5641">
            <v>746</v>
          </cell>
          <cell r="S5641">
            <v>0</v>
          </cell>
          <cell r="T5641" t="str">
            <v>Active</v>
          </cell>
          <cell r="U5641" t="str">
            <v>Masspay</v>
          </cell>
        </row>
        <row r="5642">
          <cell r="J5642" t="str">
            <v>SG-youtech-01/2024</v>
          </cell>
          <cell r="K5642">
            <v>45336</v>
          </cell>
          <cell r="L5642" t="str">
            <v>Monthly Billing</v>
          </cell>
          <cell r="M5642">
            <v>2000</v>
          </cell>
          <cell r="N5642">
            <v>2000</v>
          </cell>
          <cell r="O5642"/>
          <cell r="P5642" t="str">
            <v>Jan/2024</v>
          </cell>
          <cell r="Q5642">
            <v>2000</v>
          </cell>
          <cell r="R5642">
            <v>716</v>
          </cell>
          <cell r="S5642">
            <v>0</v>
          </cell>
          <cell r="T5642" t="str">
            <v>Active</v>
          </cell>
          <cell r="U5642" t="str">
            <v>Masspay</v>
          </cell>
        </row>
        <row r="5643">
          <cell r="J5643" t="str">
            <v>SG-youtech-02/2024</v>
          </cell>
          <cell r="K5643">
            <v>45365</v>
          </cell>
          <cell r="L5643" t="str">
            <v>Monthly Billing</v>
          </cell>
          <cell r="M5643">
            <v>2000</v>
          </cell>
          <cell r="N5643">
            <v>2000</v>
          </cell>
          <cell r="O5643"/>
          <cell r="P5643" t="str">
            <v>Feb/2024</v>
          </cell>
          <cell r="Q5643">
            <v>2000</v>
          </cell>
          <cell r="R5643">
            <v>687</v>
          </cell>
          <cell r="S5643">
            <v>0</v>
          </cell>
          <cell r="T5643" t="str">
            <v>Active</v>
          </cell>
          <cell r="U5643" t="str">
            <v>Masspay</v>
          </cell>
        </row>
        <row r="5644">
          <cell r="J5644" t="str">
            <v>SG-youtech-03/2024</v>
          </cell>
          <cell r="K5644">
            <v>45397</v>
          </cell>
          <cell r="L5644" t="str">
            <v>Monthly Billing</v>
          </cell>
          <cell r="M5644">
            <v>2000</v>
          </cell>
          <cell r="N5644">
            <v>2000</v>
          </cell>
          <cell r="O5644"/>
          <cell r="P5644" t="str">
            <v>Mar/2024</v>
          </cell>
          <cell r="Q5644">
            <v>2000</v>
          </cell>
          <cell r="R5644">
            <v>655</v>
          </cell>
          <cell r="S5644">
            <v>0</v>
          </cell>
          <cell r="T5644" t="str">
            <v>Active</v>
          </cell>
          <cell r="U5644" t="str">
            <v>Masspay</v>
          </cell>
        </row>
        <row r="5645">
          <cell r="J5645" t="str">
            <v>SG-youtech-04/2024</v>
          </cell>
          <cell r="K5645">
            <v>45426</v>
          </cell>
          <cell r="L5645" t="str">
            <v>Monthly Billing</v>
          </cell>
          <cell r="M5645">
            <v>2000</v>
          </cell>
          <cell r="N5645">
            <v>2000</v>
          </cell>
          <cell r="O5645"/>
          <cell r="P5645" t="str">
            <v>Apr/2024</v>
          </cell>
          <cell r="Q5645">
            <v>2000</v>
          </cell>
          <cell r="R5645">
            <v>626</v>
          </cell>
          <cell r="S5645">
            <v>0</v>
          </cell>
          <cell r="T5645" t="str">
            <v>Active</v>
          </cell>
          <cell r="U5645" t="str">
            <v>Masspay</v>
          </cell>
        </row>
        <row r="5646">
          <cell r="J5646" t="str">
            <v>SG-youtech-05/2024</v>
          </cell>
          <cell r="K5646">
            <v>45457</v>
          </cell>
          <cell r="L5646" t="str">
            <v>Monthly Billing</v>
          </cell>
          <cell r="M5646">
            <v>2000</v>
          </cell>
          <cell r="N5646">
            <v>2000</v>
          </cell>
          <cell r="O5646"/>
          <cell r="P5646" t="str">
            <v>May/2024</v>
          </cell>
          <cell r="Q5646">
            <v>2000</v>
          </cell>
          <cell r="R5646">
            <v>595</v>
          </cell>
          <cell r="S5646">
            <v>0</v>
          </cell>
          <cell r="T5646" t="str">
            <v>Active</v>
          </cell>
          <cell r="U5646" t="str">
            <v>Masspay</v>
          </cell>
        </row>
        <row r="5647">
          <cell r="J5647" t="str">
            <v>SG-youtech-06/2024</v>
          </cell>
          <cell r="K5647">
            <v>45488</v>
          </cell>
          <cell r="L5647" t="str">
            <v>Monthly Billing</v>
          </cell>
          <cell r="M5647">
            <v>2000</v>
          </cell>
          <cell r="N5647">
            <v>2000</v>
          </cell>
          <cell r="O5647"/>
          <cell r="P5647" t="str">
            <v>Jun/2024</v>
          </cell>
          <cell r="Q5647">
            <v>2000</v>
          </cell>
          <cell r="R5647">
            <v>564</v>
          </cell>
          <cell r="S5647">
            <v>0</v>
          </cell>
          <cell r="T5647" t="str">
            <v>Active</v>
          </cell>
          <cell r="U5647" t="str">
            <v>Masspay</v>
          </cell>
        </row>
        <row r="5648">
          <cell r="J5648" t="str">
            <v>SG-youtech-07/2024</v>
          </cell>
          <cell r="K5648">
            <v>45518</v>
          </cell>
          <cell r="L5648" t="str">
            <v>Monthly Billing</v>
          </cell>
          <cell r="M5648">
            <v>2025</v>
          </cell>
          <cell r="N5648">
            <v>2025</v>
          </cell>
          <cell r="O5648"/>
          <cell r="P5648" t="str">
            <v>Jul/2024</v>
          </cell>
          <cell r="Q5648">
            <v>2025</v>
          </cell>
          <cell r="R5648">
            <v>534</v>
          </cell>
          <cell r="S5648">
            <v>0</v>
          </cell>
          <cell r="T5648" t="str">
            <v>Active</v>
          </cell>
          <cell r="U5648" t="str">
            <v>Masspay</v>
          </cell>
        </row>
        <row r="5649">
          <cell r="J5649" t="str">
            <v>SG-youtech-08/2024</v>
          </cell>
          <cell r="K5649">
            <v>45549</v>
          </cell>
          <cell r="L5649" t="str">
            <v>Monthly Billing</v>
          </cell>
          <cell r="M5649">
            <v>2025</v>
          </cell>
          <cell r="N5649">
            <v>2025</v>
          </cell>
          <cell r="O5649"/>
          <cell r="P5649" t="str">
            <v>Aug/2024</v>
          </cell>
          <cell r="Q5649">
            <v>2025</v>
          </cell>
          <cell r="R5649">
            <v>503</v>
          </cell>
          <cell r="S5649">
            <v>0</v>
          </cell>
          <cell r="T5649" t="str">
            <v>Active</v>
          </cell>
          <cell r="U5649" t="str">
            <v>Masspay</v>
          </cell>
        </row>
        <row r="5650">
          <cell r="J5650" t="str">
            <v>SG-youtech-09/2024</v>
          </cell>
          <cell r="K5650">
            <v>45579</v>
          </cell>
          <cell r="L5650" t="str">
            <v>Monthly Billing</v>
          </cell>
          <cell r="M5650">
            <v>2025</v>
          </cell>
          <cell r="N5650">
            <v>2025</v>
          </cell>
          <cell r="O5650"/>
          <cell r="P5650" t="str">
            <v>Sep/2024</v>
          </cell>
          <cell r="Q5650">
            <v>2025</v>
          </cell>
          <cell r="R5650">
            <v>473</v>
          </cell>
          <cell r="S5650">
            <v>0</v>
          </cell>
          <cell r="T5650" t="str">
            <v>Active</v>
          </cell>
          <cell r="U5650" t="str">
            <v>Masspay</v>
          </cell>
        </row>
        <row r="5651">
          <cell r="J5651" t="str">
            <v>SG-youtech-10/2024</v>
          </cell>
          <cell r="K5651">
            <v>45610</v>
          </cell>
          <cell r="L5651" t="str">
            <v>Monthly Billing</v>
          </cell>
          <cell r="M5651">
            <v>2865</v>
          </cell>
          <cell r="N5651">
            <v>2865</v>
          </cell>
          <cell r="O5651"/>
          <cell r="P5651" t="str">
            <v>Oct/2024</v>
          </cell>
          <cell r="Q5651">
            <v>2865</v>
          </cell>
          <cell r="R5651">
            <v>442</v>
          </cell>
          <cell r="S5651">
            <v>0</v>
          </cell>
          <cell r="T5651" t="str">
            <v>Active</v>
          </cell>
          <cell r="U5651" t="str">
            <v>Masspay</v>
          </cell>
        </row>
        <row r="5652">
          <cell r="J5652" t="str">
            <v>SG-youtech-11/2024</v>
          </cell>
          <cell r="K5652">
            <v>45640</v>
          </cell>
          <cell r="L5652" t="str">
            <v>Monthly Billing</v>
          </cell>
          <cell r="M5652">
            <v>4510.5</v>
          </cell>
          <cell r="N5652">
            <v>4510.5</v>
          </cell>
          <cell r="O5652"/>
          <cell r="P5652" t="str">
            <v>Nov/2024</v>
          </cell>
          <cell r="Q5652">
            <v>4510.5</v>
          </cell>
          <cell r="R5652">
            <v>412</v>
          </cell>
          <cell r="S5652">
            <v>0</v>
          </cell>
          <cell r="T5652" t="str">
            <v>Active</v>
          </cell>
          <cell r="U5652" t="str">
            <v>Masspay</v>
          </cell>
        </row>
        <row r="5653">
          <cell r="J5653" t="str">
            <v>SG-youtech-12/2024</v>
          </cell>
          <cell r="K5653">
            <v>45671</v>
          </cell>
          <cell r="L5653" t="str">
            <v>Monthly Billing</v>
          </cell>
          <cell r="M5653">
            <v>13007</v>
          </cell>
          <cell r="N5653">
            <v>13007</v>
          </cell>
          <cell r="O5653"/>
          <cell r="P5653" t="str">
            <v>Dec/2024</v>
          </cell>
          <cell r="Q5653">
            <v>13007</v>
          </cell>
          <cell r="R5653">
            <v>381</v>
          </cell>
          <cell r="S5653">
            <v>0</v>
          </cell>
          <cell r="T5653" t="str">
            <v>Active</v>
          </cell>
          <cell r="U5653" t="str">
            <v>Masspay</v>
          </cell>
        </row>
        <row r="5654">
          <cell r="J5654" t="str">
            <v>SG-youtech-01/2025</v>
          </cell>
          <cell r="K5654">
            <v>45702</v>
          </cell>
          <cell r="L5654" t="str">
            <v>Monthly Billing</v>
          </cell>
          <cell r="M5654">
            <v>15215.5</v>
          </cell>
          <cell r="N5654">
            <v>15215.5</v>
          </cell>
          <cell r="O5654"/>
          <cell r="P5654" t="str">
            <v>Jan/2025</v>
          </cell>
          <cell r="Q5654">
            <v>15215.5</v>
          </cell>
          <cell r="R5654">
            <v>350</v>
          </cell>
          <cell r="S5654">
            <v>0</v>
          </cell>
          <cell r="T5654" t="str">
            <v>Active</v>
          </cell>
          <cell r="U5654" t="str">
            <v>Masspay</v>
          </cell>
        </row>
        <row r="5655">
          <cell r="J5655" t="str">
            <v>SG-youtech-03/2025</v>
          </cell>
          <cell r="K5655">
            <v>45761</v>
          </cell>
          <cell r="L5655" t="str">
            <v>Monthly Billing</v>
          </cell>
          <cell r="M5655">
            <v>22911</v>
          </cell>
          <cell r="N5655">
            <v>22911</v>
          </cell>
          <cell r="O5655"/>
          <cell r="P5655" t="str">
            <v>Mar/2025</v>
          </cell>
          <cell r="Q5655">
            <v>22911</v>
          </cell>
          <cell r="R5655">
            <v>291</v>
          </cell>
          <cell r="S5655">
            <v>0</v>
          </cell>
          <cell r="T5655" t="str">
            <v>Active</v>
          </cell>
          <cell r="U5655" t="str">
            <v>Masspay</v>
          </cell>
        </row>
        <row r="5656">
          <cell r="J5656" t="str">
            <v>SG-youtech-04/2025</v>
          </cell>
          <cell r="K5656">
            <v>45791</v>
          </cell>
          <cell r="L5656" t="str">
            <v>Monthly Billing</v>
          </cell>
          <cell r="M5656">
            <v>24992</v>
          </cell>
          <cell r="N5656">
            <v>24992</v>
          </cell>
          <cell r="O5656"/>
          <cell r="P5656" t="str">
            <v>Apr/2025</v>
          </cell>
          <cell r="Q5656">
            <v>24992</v>
          </cell>
          <cell r="R5656">
            <v>261</v>
          </cell>
          <cell r="S5656">
            <v>0</v>
          </cell>
          <cell r="T5656" t="str">
            <v>Active</v>
          </cell>
          <cell r="U5656" t="str">
            <v>Masspay</v>
          </cell>
        </row>
        <row r="5657">
          <cell r="J5657" t="str">
            <v>SG-youtech-05/2025</v>
          </cell>
          <cell r="K5657">
            <v>45822</v>
          </cell>
          <cell r="L5657" t="str">
            <v>Monthly Billing</v>
          </cell>
          <cell r="M5657">
            <v>29251</v>
          </cell>
          <cell r="N5657">
            <v>54243</v>
          </cell>
          <cell r="O5657"/>
          <cell r="P5657" t="str">
            <v>May/2025</v>
          </cell>
          <cell r="Q5657">
            <v>29251</v>
          </cell>
          <cell r="R5657">
            <v>230</v>
          </cell>
          <cell r="S5657">
            <v>0</v>
          </cell>
          <cell r="T5657" t="str">
            <v>Active</v>
          </cell>
          <cell r="U5657" t="str">
            <v>Masspay</v>
          </cell>
        </row>
        <row r="5658">
          <cell r="J5658" t="str">
            <v>SG-youtech-06/2025</v>
          </cell>
          <cell r="K5658">
            <v>45852</v>
          </cell>
          <cell r="L5658" t="str">
            <v>Monthly Billing</v>
          </cell>
          <cell r="M5658">
            <v>33153</v>
          </cell>
          <cell r="N5658">
            <v>33153</v>
          </cell>
          <cell r="O5658">
            <v>0</v>
          </cell>
          <cell r="P5658" t="str">
            <v>Jun/2025</v>
          </cell>
          <cell r="Q5658">
            <v>33153</v>
          </cell>
          <cell r="R5658">
            <v>200</v>
          </cell>
          <cell r="S5658">
            <v>0</v>
          </cell>
          <cell r="T5658" t="str">
            <v>Active</v>
          </cell>
          <cell r="U5658" t="str">
            <v>Masspay</v>
          </cell>
        </row>
        <row r="5659">
          <cell r="J5659" t="str">
            <v>SG-youtech-07/2025</v>
          </cell>
          <cell r="K5659">
            <v>45883</v>
          </cell>
          <cell r="L5659" t="str">
            <v>Monthly Billing</v>
          </cell>
          <cell r="M5659">
            <v>36842</v>
          </cell>
          <cell r="N5659">
            <v>36842</v>
          </cell>
          <cell r="O5659">
            <v>0</v>
          </cell>
          <cell r="P5659" t="str">
            <v>Jul/2025</v>
          </cell>
          <cell r="Q5659">
            <v>36842</v>
          </cell>
          <cell r="R5659">
            <v>169</v>
          </cell>
          <cell r="S5659">
            <v>0</v>
          </cell>
          <cell r="T5659" t="str">
            <v>Active</v>
          </cell>
          <cell r="U5659" t="str">
            <v>Masspay</v>
          </cell>
        </row>
        <row r="5660">
          <cell r="J5660" t="str">
            <v>SG-youtech-08/2025</v>
          </cell>
          <cell r="K5660">
            <v>45915</v>
          </cell>
          <cell r="L5660" t="str">
            <v>Monthly Billing</v>
          </cell>
          <cell r="M5660">
            <v>40233</v>
          </cell>
          <cell r="N5660">
            <v>40233</v>
          </cell>
          <cell r="O5660">
            <v>0</v>
          </cell>
          <cell r="P5660" t="str">
            <v>Aug/2025</v>
          </cell>
          <cell r="Q5660">
            <v>40233</v>
          </cell>
          <cell r="R5660">
            <v>137</v>
          </cell>
          <cell r="S5660">
            <v>0</v>
          </cell>
          <cell r="T5660" t="str">
            <v>Active</v>
          </cell>
          <cell r="U5660" t="str">
            <v>Masspay</v>
          </cell>
        </row>
        <row r="5661">
          <cell r="J5661" t="str">
            <v>SG-youtech-09/2025</v>
          </cell>
          <cell r="K5661">
            <v>45944</v>
          </cell>
          <cell r="L5661" t="str">
            <v>Monthly Billing</v>
          </cell>
          <cell r="M5661">
            <v>44430.5</v>
          </cell>
          <cell r="N5661">
            <v>44430.5</v>
          </cell>
          <cell r="O5661">
            <v>0</v>
          </cell>
          <cell r="P5661" t="str">
            <v>Sep/2025</v>
          </cell>
          <cell r="Q5661">
            <v>44430.5</v>
          </cell>
          <cell r="R5661">
            <v>108</v>
          </cell>
          <cell r="S5661">
            <v>0</v>
          </cell>
          <cell r="T5661" t="str">
            <v>Active</v>
          </cell>
          <cell r="U5661" t="str">
            <v>Masspay</v>
          </cell>
        </row>
        <row r="5662">
          <cell r="J5662" t="str">
            <v>SG-youtech-10/2025</v>
          </cell>
          <cell r="K5662">
            <v>45975</v>
          </cell>
          <cell r="L5662" t="str">
            <v>Monthly Billing</v>
          </cell>
          <cell r="M5662">
            <v>44745.5</v>
          </cell>
          <cell r="N5662">
            <v>44745.5</v>
          </cell>
          <cell r="O5662">
            <v>0</v>
          </cell>
          <cell r="P5662" t="str">
            <v>Oct/2025</v>
          </cell>
          <cell r="Q5662">
            <v>44745.5</v>
          </cell>
          <cell r="R5662">
            <v>77</v>
          </cell>
          <cell r="S5662">
            <v>0</v>
          </cell>
          <cell r="T5662" t="str">
            <v>Active</v>
          </cell>
          <cell r="U5662" t="str">
            <v>Masspay</v>
          </cell>
        </row>
        <row r="5663">
          <cell r="J5663" t="str">
            <v>SG-youtech-11/2025</v>
          </cell>
          <cell r="K5663">
            <v>46006</v>
          </cell>
          <cell r="L5663" t="str">
            <v>Monthly Billing</v>
          </cell>
          <cell r="M5663">
            <v>42741.5</v>
          </cell>
          <cell r="N5663">
            <v>42741.5</v>
          </cell>
          <cell r="O5663">
            <v>0</v>
          </cell>
          <cell r="P5663" t="str">
            <v>Nov/2025</v>
          </cell>
          <cell r="Q5663">
            <v>42741.5</v>
          </cell>
          <cell r="R5663">
            <v>46</v>
          </cell>
          <cell r="S5663">
            <v>0</v>
          </cell>
          <cell r="T5663" t="str">
            <v>Active</v>
          </cell>
          <cell r="U5663" t="str">
            <v>Masspay</v>
          </cell>
        </row>
        <row r="5664">
          <cell r="J5664" t="str">
            <v>SG-youtech-12/2025</v>
          </cell>
          <cell r="K5664">
            <v>46036</v>
          </cell>
          <cell r="L5664" t="str">
            <v>Monthly Billing</v>
          </cell>
          <cell r="M5664">
            <v>52112</v>
          </cell>
          <cell r="N5664">
            <v>52112</v>
          </cell>
          <cell r="O5664">
            <v>0</v>
          </cell>
          <cell r="P5664" t="str">
            <v>Dec/2025</v>
          </cell>
          <cell r="Q5664">
            <v>52112</v>
          </cell>
          <cell r="R5664">
            <v>16</v>
          </cell>
          <cell r="S5664">
            <v>0</v>
          </cell>
          <cell r="T5664" t="str">
            <v>Active</v>
          </cell>
          <cell r="U5664" t="str">
            <v>Masspay</v>
          </cell>
        </row>
        <row r="5665">
          <cell r="J5665" t="str">
            <v>SG-youtech-02/2025</v>
          </cell>
          <cell r="K5665">
            <v>45730</v>
          </cell>
          <cell r="L5665" t="str">
            <v>Monthly Billing</v>
          </cell>
          <cell r="M5665">
            <v>15276.5</v>
          </cell>
          <cell r="N5665">
            <v>15276.5</v>
          </cell>
          <cell r="O5665"/>
          <cell r="P5665" t="str">
            <v>Feb/2025</v>
          </cell>
          <cell r="Q5665">
            <v>15276.5</v>
          </cell>
          <cell r="R5665">
            <v>322</v>
          </cell>
          <cell r="S5665">
            <v>0</v>
          </cell>
          <cell r="T5665" t="str">
            <v>Active</v>
          </cell>
          <cell r="U5665" t="str">
            <v>Masspay</v>
          </cell>
        </row>
        <row r="5666">
          <cell r="J5666" t="str">
            <v>US-youtech-Verify-03/2025</v>
          </cell>
          <cell r="K5666">
            <v>45761</v>
          </cell>
          <cell r="L5666" t="str">
            <v>Monthly Billing</v>
          </cell>
          <cell r="M5666">
            <v>2380.4</v>
          </cell>
          <cell r="N5666">
            <v>2380.4</v>
          </cell>
          <cell r="O5666"/>
          <cell r="P5666" t="str">
            <v>Mar/2025</v>
          </cell>
          <cell r="Q5666">
            <v>2380.4</v>
          </cell>
          <cell r="R5666">
            <v>291</v>
          </cell>
          <cell r="S5666">
            <v>0</v>
          </cell>
          <cell r="T5666" t="str">
            <v>Active</v>
          </cell>
          <cell r="U5666" t="str">
            <v>Masspay</v>
          </cell>
        </row>
        <row r="5667">
          <cell r="J5667" t="str">
            <v>US-youtech-Verify-04/2025</v>
          </cell>
          <cell r="K5667">
            <v>45791</v>
          </cell>
          <cell r="L5667" t="str">
            <v>Monthly Billing</v>
          </cell>
          <cell r="M5667">
            <v>2222.8000000000002</v>
          </cell>
          <cell r="N5667">
            <v>2222.8000000000002</v>
          </cell>
          <cell r="O5667"/>
          <cell r="P5667" t="str">
            <v>Apr/2025</v>
          </cell>
          <cell r="Q5667">
            <v>2222.8000000000002</v>
          </cell>
          <cell r="R5667">
            <v>261</v>
          </cell>
          <cell r="S5667">
            <v>0</v>
          </cell>
          <cell r="T5667" t="str">
            <v>Active</v>
          </cell>
          <cell r="U5667" t="str">
            <v>Masspay</v>
          </cell>
        </row>
        <row r="5668">
          <cell r="J5668" t="str">
            <v>US-youtech-Verify-05/2025</v>
          </cell>
          <cell r="K5668">
            <v>45822</v>
          </cell>
          <cell r="L5668" t="str">
            <v>Monthly Billing</v>
          </cell>
          <cell r="M5668">
            <v>3103.8</v>
          </cell>
          <cell r="N5668">
            <v>5326.6</v>
          </cell>
          <cell r="O5668"/>
          <cell r="P5668" t="str">
            <v>May/2025</v>
          </cell>
          <cell r="Q5668">
            <v>3103.8</v>
          </cell>
          <cell r="R5668">
            <v>230</v>
          </cell>
          <cell r="S5668">
            <v>0</v>
          </cell>
          <cell r="T5668" t="str">
            <v>Active</v>
          </cell>
          <cell r="U5668" t="str">
            <v>Masspay</v>
          </cell>
        </row>
        <row r="5669">
          <cell r="J5669" t="str">
            <v>US-youtech-Verify-06/2025</v>
          </cell>
          <cell r="K5669">
            <v>45852</v>
          </cell>
          <cell r="L5669" t="str">
            <v>Monthly Billing</v>
          </cell>
          <cell r="M5669">
            <v>3256</v>
          </cell>
          <cell r="N5669">
            <v>3256</v>
          </cell>
          <cell r="O5669">
            <v>0</v>
          </cell>
          <cell r="P5669" t="str">
            <v>Jun/2025</v>
          </cell>
          <cell r="Q5669">
            <v>3256</v>
          </cell>
          <cell r="R5669">
            <v>200</v>
          </cell>
          <cell r="S5669">
            <v>0</v>
          </cell>
          <cell r="T5669" t="str">
            <v>Active</v>
          </cell>
          <cell r="U5669" t="str">
            <v>Masspay</v>
          </cell>
        </row>
        <row r="5670">
          <cell r="J5670" t="str">
            <v>US-youtech-Verify-07/2025</v>
          </cell>
          <cell r="K5670">
            <v>45883</v>
          </cell>
          <cell r="L5670" t="str">
            <v>Monthly Billing</v>
          </cell>
          <cell r="M5670">
            <v>3366.8</v>
          </cell>
          <cell r="N5670">
            <v>3366.8</v>
          </cell>
          <cell r="O5670">
            <v>0</v>
          </cell>
          <cell r="P5670" t="str">
            <v>Jul/2025</v>
          </cell>
          <cell r="Q5670">
            <v>3366.8</v>
          </cell>
          <cell r="R5670">
            <v>169</v>
          </cell>
          <cell r="S5670">
            <v>0</v>
          </cell>
          <cell r="T5670" t="str">
            <v>Active</v>
          </cell>
          <cell r="U5670" t="str">
            <v>Masspay</v>
          </cell>
        </row>
        <row r="5671">
          <cell r="J5671" t="str">
            <v>US-youtech-Verify-08/2025</v>
          </cell>
          <cell r="K5671">
            <v>45915</v>
          </cell>
          <cell r="L5671" t="str">
            <v>Monthly Billing</v>
          </cell>
          <cell r="M5671">
            <v>3334</v>
          </cell>
          <cell r="N5671">
            <v>3334</v>
          </cell>
          <cell r="O5671">
            <v>0</v>
          </cell>
          <cell r="P5671" t="str">
            <v>Aug/2025</v>
          </cell>
          <cell r="Q5671">
            <v>3334</v>
          </cell>
          <cell r="R5671">
            <v>137</v>
          </cell>
          <cell r="S5671">
            <v>0</v>
          </cell>
          <cell r="T5671" t="str">
            <v>Active</v>
          </cell>
          <cell r="U5671" t="str">
            <v>Masspay</v>
          </cell>
        </row>
        <row r="5672">
          <cell r="J5672" t="str">
            <v>US-youtech-Verify-09/2025</v>
          </cell>
          <cell r="K5672">
            <v>45944</v>
          </cell>
          <cell r="L5672" t="str">
            <v>Monthly Billing</v>
          </cell>
          <cell r="M5672">
            <v>3144.8</v>
          </cell>
          <cell r="N5672">
            <v>3144.8</v>
          </cell>
          <cell r="O5672">
            <v>0</v>
          </cell>
          <cell r="P5672" t="str">
            <v>Sep-2025</v>
          </cell>
          <cell r="Q5672">
            <v>3144.8</v>
          </cell>
          <cell r="R5672">
            <v>108</v>
          </cell>
          <cell r="S5672">
            <v>0</v>
          </cell>
          <cell r="T5672" t="str">
            <v>Active</v>
          </cell>
          <cell r="U5672" t="str">
            <v>Masspay</v>
          </cell>
        </row>
        <row r="5673">
          <cell r="J5673" t="str">
            <v>US-youtech-Verify-10/2025</v>
          </cell>
          <cell r="K5673">
            <v>45975</v>
          </cell>
          <cell r="L5673" t="str">
            <v>Monthly Billing</v>
          </cell>
          <cell r="M5673">
            <v>3171.4</v>
          </cell>
          <cell r="N5673">
            <v>6316.2</v>
          </cell>
          <cell r="O5673">
            <v>0</v>
          </cell>
          <cell r="P5673" t="str">
            <v>Oct/2025</v>
          </cell>
          <cell r="Q5673">
            <v>3171.4</v>
          </cell>
          <cell r="R5673">
            <v>77</v>
          </cell>
          <cell r="S5673">
            <v>0</v>
          </cell>
          <cell r="T5673" t="str">
            <v>Active</v>
          </cell>
          <cell r="U5673" t="str">
            <v>Masspay</v>
          </cell>
        </row>
        <row r="5674">
          <cell r="J5674" t="str">
            <v>US-youtech-Verify-11/2025</v>
          </cell>
          <cell r="K5674">
            <v>46006</v>
          </cell>
          <cell r="L5674" t="str">
            <v>Monthly Billing</v>
          </cell>
          <cell r="M5674">
            <v>3064</v>
          </cell>
          <cell r="N5674">
            <v>0</v>
          </cell>
          <cell r="O5674">
            <v>0</v>
          </cell>
          <cell r="P5674" t="str">
            <v>Nov-2025</v>
          </cell>
          <cell r="Q5674">
            <v>0</v>
          </cell>
          <cell r="R5674">
            <v>46</v>
          </cell>
          <cell r="S5674">
            <v>0</v>
          </cell>
          <cell r="T5674" t="str">
            <v>Active</v>
          </cell>
          <cell r="U5674" t="str">
            <v>Masspay</v>
          </cell>
        </row>
        <row r="5675">
          <cell r="J5675" t="str">
            <v>US-youtech-Verify-12/2025</v>
          </cell>
          <cell r="K5675">
            <v>46036</v>
          </cell>
          <cell r="L5675" t="str">
            <v>Monthly Billing</v>
          </cell>
          <cell r="M5675">
            <v>3876.8</v>
          </cell>
          <cell r="N5675">
            <v>6940.8</v>
          </cell>
          <cell r="O5675">
            <v>0</v>
          </cell>
          <cell r="P5675" t="str">
            <v>Dec/2025</v>
          </cell>
          <cell r="Q5675">
            <v>3876.8</v>
          </cell>
          <cell r="R5675">
            <v>16</v>
          </cell>
          <cell r="S5675">
            <v>0</v>
          </cell>
          <cell r="T5675" t="str">
            <v>Active</v>
          </cell>
          <cell r="U5675" t="str">
            <v>Masspay</v>
          </cell>
        </row>
        <row r="5676">
          <cell r="J5676" t="str">
            <v>US-youtech-Verify-02/2025</v>
          </cell>
          <cell r="K5676">
            <v>45730</v>
          </cell>
          <cell r="L5676" t="str">
            <v>Monthly Billing</v>
          </cell>
          <cell r="M5676">
            <v>3152.8</v>
          </cell>
          <cell r="N5676">
            <v>3152.8</v>
          </cell>
          <cell r="O5676">
            <v>0</v>
          </cell>
          <cell r="P5676" t="str">
            <v>Feb-2025</v>
          </cell>
          <cell r="Q5676">
            <v>3152.8</v>
          </cell>
          <cell r="R5676">
            <v>322</v>
          </cell>
          <cell r="S5676">
            <v>0</v>
          </cell>
          <cell r="T5676" t="str">
            <v>Active</v>
          </cell>
          <cell r="U5676" t="str">
            <v>Masspay</v>
          </cell>
        </row>
        <row r="5677">
          <cell r="J5677" t="str">
            <v>CA -youworld-04/2022</v>
          </cell>
          <cell r="K5677">
            <v>44658</v>
          </cell>
          <cell r="L5677" t="str">
            <v>Monthly Billing</v>
          </cell>
          <cell r="M5677">
            <v>1</v>
          </cell>
          <cell r="N5677">
            <v>1</v>
          </cell>
          <cell r="O5677"/>
          <cell r="P5677" t="str">
            <v>Apr/2022</v>
          </cell>
          <cell r="Q5677">
            <v>1</v>
          </cell>
          <cell r="R5677">
            <v>1394</v>
          </cell>
          <cell r="S5677">
            <v>0</v>
          </cell>
          <cell r="T5677" t="str">
            <v>Active</v>
          </cell>
          <cell r="U5677" t="str">
            <v>Masspay</v>
          </cell>
        </row>
        <row r="5678">
          <cell r="J5678" t="str">
            <v>HK-zen eservices pte ltd-11/2022</v>
          </cell>
          <cell r="K5678">
            <v>44902</v>
          </cell>
          <cell r="L5678" t="str">
            <v>Monthly Billing</v>
          </cell>
          <cell r="M5678">
            <v>219.55</v>
          </cell>
          <cell r="N5678">
            <v>219.55</v>
          </cell>
          <cell r="O5678"/>
          <cell r="P5678" t="str">
            <v>Nov/2022</v>
          </cell>
          <cell r="Q5678">
            <v>219.55</v>
          </cell>
          <cell r="R5678">
            <v>1150</v>
          </cell>
          <cell r="S5678">
            <v>0</v>
          </cell>
          <cell r="T5678" t="str">
            <v>Active</v>
          </cell>
          <cell r="U5678" t="str">
            <v>Masspay</v>
          </cell>
        </row>
        <row r="5679">
          <cell r="J5679" t="str">
            <v>SG-Zenus-10/2022</v>
          </cell>
          <cell r="K5679">
            <v>44841</v>
          </cell>
          <cell r="L5679" t="str">
            <v>Monthly Billing</v>
          </cell>
          <cell r="M5679">
            <v>2500</v>
          </cell>
          <cell r="N5679">
            <v>2500</v>
          </cell>
          <cell r="O5679"/>
          <cell r="P5679" t="str">
            <v>Oct/2022</v>
          </cell>
          <cell r="Q5679">
            <v>2500</v>
          </cell>
          <cell r="R5679">
            <v>1211</v>
          </cell>
          <cell r="S5679">
            <v>0</v>
          </cell>
          <cell r="T5679" t="str">
            <v>Active</v>
          </cell>
          <cell r="U5679" t="str">
            <v>Masspay</v>
          </cell>
        </row>
        <row r="5680">
          <cell r="J5680" t="str">
            <v>SG-Zenus bank international, inc-11/2022</v>
          </cell>
          <cell r="K5680">
            <v>44907</v>
          </cell>
          <cell r="L5680" t="str">
            <v>Monthly Billing</v>
          </cell>
          <cell r="M5680">
            <v>2500</v>
          </cell>
          <cell r="N5680">
            <v>5000</v>
          </cell>
          <cell r="O5680"/>
          <cell r="P5680" t="str">
            <v>Nov/2022</v>
          </cell>
          <cell r="Q5680">
            <v>2500</v>
          </cell>
          <cell r="R5680">
            <v>1145</v>
          </cell>
          <cell r="S5680">
            <v>0</v>
          </cell>
          <cell r="T5680" t="str">
            <v>Active</v>
          </cell>
          <cell r="U5680" t="str">
            <v>Masspay</v>
          </cell>
        </row>
        <row r="5681">
          <cell r="J5681" t="str">
            <v>SG-Zenus bank international, inc-12/2022</v>
          </cell>
          <cell r="K5681">
            <v>44933</v>
          </cell>
          <cell r="L5681" t="str">
            <v>Monthly Billing</v>
          </cell>
          <cell r="M5681">
            <v>2500</v>
          </cell>
          <cell r="N5681">
            <v>7500</v>
          </cell>
          <cell r="O5681"/>
          <cell r="P5681" t="str">
            <v>Dec/2022</v>
          </cell>
          <cell r="Q5681">
            <v>2500</v>
          </cell>
          <cell r="R5681">
            <v>1119</v>
          </cell>
          <cell r="S5681">
            <v>0</v>
          </cell>
          <cell r="T5681" t="str">
            <v>Active</v>
          </cell>
          <cell r="U5681" t="str">
            <v>Masspay</v>
          </cell>
        </row>
        <row r="5682">
          <cell r="J5682" t="str">
            <v>SG-Zenus bank international, inc-01/2023</v>
          </cell>
          <cell r="K5682">
            <v>44964</v>
          </cell>
          <cell r="L5682" t="str">
            <v>Monthly Billing</v>
          </cell>
          <cell r="M5682">
            <v>2500</v>
          </cell>
          <cell r="N5682">
            <v>10000</v>
          </cell>
          <cell r="O5682"/>
          <cell r="P5682" t="str">
            <v>Jan/2023</v>
          </cell>
          <cell r="Q5682">
            <v>2500</v>
          </cell>
          <cell r="R5682">
            <v>1088</v>
          </cell>
          <cell r="S5682">
            <v>0</v>
          </cell>
          <cell r="T5682" t="str">
            <v>Active</v>
          </cell>
          <cell r="U5682" t="str">
            <v>Masspay</v>
          </cell>
        </row>
        <row r="5683">
          <cell r="J5683" t="str">
            <v>SG-Zenusbank-02/2023</v>
          </cell>
          <cell r="K5683">
            <v>44992</v>
          </cell>
          <cell r="L5683" t="str">
            <v>Monthly Billing</v>
          </cell>
          <cell r="M5683">
            <v>2500</v>
          </cell>
          <cell r="N5683">
            <v>2500</v>
          </cell>
          <cell r="O5683"/>
          <cell r="P5683" t="str">
            <v>Feb/2023</v>
          </cell>
          <cell r="Q5683">
            <v>2500</v>
          </cell>
          <cell r="R5683">
            <v>1060</v>
          </cell>
          <cell r="S5683">
            <v>0</v>
          </cell>
          <cell r="T5683" t="str">
            <v>Active</v>
          </cell>
          <cell r="U5683" t="str">
            <v>Masspay</v>
          </cell>
        </row>
        <row r="5684">
          <cell r="J5684" t="str">
            <v>SG-Zenusbank-03/2023</v>
          </cell>
          <cell r="K5684">
            <v>45023</v>
          </cell>
          <cell r="L5684" t="str">
            <v>Monthly Billing</v>
          </cell>
          <cell r="M5684">
            <v>2500</v>
          </cell>
          <cell r="N5684">
            <v>2500</v>
          </cell>
          <cell r="O5684"/>
          <cell r="P5684" t="str">
            <v>Mar/2023</v>
          </cell>
          <cell r="Q5684">
            <v>2500</v>
          </cell>
          <cell r="R5684">
            <v>1029</v>
          </cell>
          <cell r="S5684">
            <v>0</v>
          </cell>
          <cell r="T5684" t="str">
            <v>Active</v>
          </cell>
          <cell r="U5684" t="str">
            <v>Masspay</v>
          </cell>
        </row>
        <row r="5685">
          <cell r="J5685" t="str">
            <v>SG-Zenusbank-04/2023</v>
          </cell>
          <cell r="K5685">
            <v>45054</v>
          </cell>
          <cell r="L5685" t="str">
            <v>Monthly Billing</v>
          </cell>
          <cell r="M5685">
            <v>2500</v>
          </cell>
          <cell r="N5685">
            <v>5000</v>
          </cell>
          <cell r="O5685"/>
          <cell r="P5685" t="str">
            <v>Apr/2023</v>
          </cell>
          <cell r="Q5685">
            <v>2500</v>
          </cell>
          <cell r="R5685">
            <v>998</v>
          </cell>
          <cell r="S5685">
            <v>0</v>
          </cell>
          <cell r="T5685" t="str">
            <v>Active</v>
          </cell>
          <cell r="U5685" t="str">
            <v>Masspay</v>
          </cell>
        </row>
        <row r="5686">
          <cell r="J5686" t="str">
            <v>SG-Zenusbank-05/2023</v>
          </cell>
          <cell r="K5686">
            <v>45084</v>
          </cell>
          <cell r="L5686" t="str">
            <v>Monthly Billing</v>
          </cell>
          <cell r="M5686">
            <v>2500</v>
          </cell>
          <cell r="N5686">
            <v>2500</v>
          </cell>
          <cell r="O5686"/>
          <cell r="P5686" t="str">
            <v>May/2023</v>
          </cell>
          <cell r="Q5686">
            <v>2500</v>
          </cell>
          <cell r="R5686">
            <v>968</v>
          </cell>
          <cell r="S5686">
            <v>0</v>
          </cell>
          <cell r="T5686" t="str">
            <v>Active</v>
          </cell>
          <cell r="U5686" t="str">
            <v>Masspay</v>
          </cell>
        </row>
        <row r="5687">
          <cell r="J5687" t="str">
            <v>SG-Zenusbank-06/2023</v>
          </cell>
          <cell r="K5687">
            <v>45114</v>
          </cell>
          <cell r="L5687" t="str">
            <v>Monthly Billing</v>
          </cell>
          <cell r="M5687">
            <v>2500</v>
          </cell>
          <cell r="N5687">
            <v>5000</v>
          </cell>
          <cell r="O5687"/>
          <cell r="P5687" t="str">
            <v>Jun/2023</v>
          </cell>
          <cell r="Q5687">
            <v>2500</v>
          </cell>
          <cell r="R5687">
            <v>938</v>
          </cell>
          <cell r="S5687">
            <v>0</v>
          </cell>
          <cell r="T5687" t="str">
            <v>Active</v>
          </cell>
          <cell r="U5687" t="str">
            <v>Masspay</v>
          </cell>
        </row>
        <row r="5688">
          <cell r="J5688" t="str">
            <v>SG-Zenusbank-07/2023</v>
          </cell>
          <cell r="K5688">
            <v>45145</v>
          </cell>
          <cell r="L5688" t="str">
            <v>Monthly Billing</v>
          </cell>
          <cell r="M5688">
            <v>2500</v>
          </cell>
          <cell r="N5688">
            <v>2500</v>
          </cell>
          <cell r="O5688"/>
          <cell r="P5688" t="str">
            <v>Jul/2023</v>
          </cell>
          <cell r="Q5688">
            <v>2500</v>
          </cell>
          <cell r="R5688">
            <v>907</v>
          </cell>
          <cell r="S5688">
            <v>0</v>
          </cell>
          <cell r="T5688" t="str">
            <v>Active</v>
          </cell>
          <cell r="U5688" t="str">
            <v>Masspay</v>
          </cell>
        </row>
        <row r="5689">
          <cell r="J5689" t="str">
            <v>SG-Zenusbank-10/2023</v>
          </cell>
          <cell r="K5689">
            <v>45237</v>
          </cell>
          <cell r="L5689" t="str">
            <v>Monthly Billing</v>
          </cell>
          <cell r="M5689">
            <v>2500</v>
          </cell>
          <cell r="N5689">
            <v>7500</v>
          </cell>
          <cell r="O5689"/>
          <cell r="P5689" t="str">
            <v>Oct/2023</v>
          </cell>
          <cell r="Q5689">
            <v>2500</v>
          </cell>
          <cell r="R5689">
            <v>815</v>
          </cell>
          <cell r="S5689">
            <v>0</v>
          </cell>
          <cell r="T5689" t="str">
            <v>Active</v>
          </cell>
          <cell r="U5689" t="str">
            <v>Masspay</v>
          </cell>
        </row>
        <row r="5690">
          <cell r="J5690" t="str">
            <v>SG-Zenusbank-11/2023</v>
          </cell>
          <cell r="K5690">
            <v>45267</v>
          </cell>
          <cell r="L5690" t="str">
            <v>Monthly Billing</v>
          </cell>
          <cell r="M5690">
            <v>2500</v>
          </cell>
          <cell r="N5690">
            <v>7500</v>
          </cell>
          <cell r="O5690"/>
          <cell r="P5690" t="str">
            <v>Nov/2023</v>
          </cell>
          <cell r="Q5690">
            <v>2500</v>
          </cell>
          <cell r="R5690">
            <v>785</v>
          </cell>
          <cell r="S5690">
            <v>0</v>
          </cell>
          <cell r="T5690" t="str">
            <v>Active</v>
          </cell>
          <cell r="U5690" t="str">
            <v>Masspay</v>
          </cell>
        </row>
        <row r="5691">
          <cell r="J5691" t="str">
            <v>SG-Zenusbank-06/2024</v>
          </cell>
          <cell r="K5691">
            <v>45481</v>
          </cell>
          <cell r="L5691" t="str">
            <v>Monthly Billing</v>
          </cell>
          <cell r="M5691">
            <v>2500</v>
          </cell>
          <cell r="N5691">
            <v>2500</v>
          </cell>
          <cell r="O5691"/>
          <cell r="P5691" t="str">
            <v>Jun/2024</v>
          </cell>
          <cell r="Q5691">
            <v>2500</v>
          </cell>
          <cell r="R5691">
            <v>571</v>
          </cell>
          <cell r="S5691">
            <v>0</v>
          </cell>
          <cell r="T5691" t="str">
            <v>Active</v>
          </cell>
          <cell r="U5691" t="str">
            <v>Masspay</v>
          </cell>
        </row>
        <row r="5692">
          <cell r="J5692" t="str">
            <v>SG-Zenusbank-07/2024</v>
          </cell>
          <cell r="K5692">
            <v>45511</v>
          </cell>
          <cell r="L5692" t="str">
            <v>Monthly Billing</v>
          </cell>
          <cell r="M5692">
            <v>2500</v>
          </cell>
          <cell r="N5692">
            <v>2500</v>
          </cell>
          <cell r="O5692"/>
          <cell r="P5692" t="str">
            <v>Jul/2024</v>
          </cell>
          <cell r="Q5692">
            <v>2500</v>
          </cell>
          <cell r="R5692">
            <v>541</v>
          </cell>
          <cell r="S5692">
            <v>0</v>
          </cell>
          <cell r="T5692" t="str">
            <v>Active</v>
          </cell>
          <cell r="U5692" t="str">
            <v>Masspay</v>
          </cell>
        </row>
        <row r="5693">
          <cell r="J5693" t="str">
            <v>SG-Zenusbank-08/2024</v>
          </cell>
          <cell r="K5693">
            <v>45542</v>
          </cell>
          <cell r="L5693" t="str">
            <v>Monthly Billing</v>
          </cell>
          <cell r="M5693">
            <v>2500</v>
          </cell>
          <cell r="N5693">
            <v>5000</v>
          </cell>
          <cell r="O5693"/>
          <cell r="P5693" t="str">
            <v>Aug/2024</v>
          </cell>
          <cell r="Q5693">
            <v>2500</v>
          </cell>
          <cell r="R5693">
            <v>510</v>
          </cell>
          <cell r="S5693">
            <v>0</v>
          </cell>
          <cell r="T5693" t="str">
            <v>Active</v>
          </cell>
          <cell r="U5693" t="str">
            <v>Masspay</v>
          </cell>
        </row>
        <row r="5694">
          <cell r="J5694" t="str">
            <v>SG-Zenusbank-09/2024</v>
          </cell>
          <cell r="K5694">
            <v>45572</v>
          </cell>
          <cell r="L5694" t="str">
            <v>Monthly Billing</v>
          </cell>
          <cell r="M5694">
            <v>2500</v>
          </cell>
          <cell r="N5694">
            <v>5000</v>
          </cell>
          <cell r="O5694"/>
          <cell r="P5694" t="str">
            <v>Sep/2024</v>
          </cell>
          <cell r="Q5694">
            <v>2500</v>
          </cell>
          <cell r="R5694">
            <v>480</v>
          </cell>
          <cell r="S5694">
            <v>0</v>
          </cell>
          <cell r="T5694" t="str">
            <v>Active</v>
          </cell>
          <cell r="U5694" t="str">
            <v>Masspay</v>
          </cell>
        </row>
        <row r="5695">
          <cell r="J5695" t="str">
            <v>SG-Zenusbank-10/2024</v>
          </cell>
          <cell r="K5695">
            <v>45608</v>
          </cell>
          <cell r="L5695" t="str">
            <v>Monthly Billing</v>
          </cell>
          <cell r="M5695">
            <v>2550</v>
          </cell>
          <cell r="N5695">
            <v>2550</v>
          </cell>
          <cell r="O5695"/>
          <cell r="P5695" t="str">
            <v>Oct/2024</v>
          </cell>
          <cell r="Q5695">
            <v>0</v>
          </cell>
          <cell r="R5695">
            <v>444</v>
          </cell>
          <cell r="S5695">
            <v>0</v>
          </cell>
          <cell r="T5695" t="str">
            <v>Active</v>
          </cell>
          <cell r="U5695" t="str">
            <v>Masspay</v>
          </cell>
        </row>
        <row r="5696">
          <cell r="J5696" t="str">
            <v>SG-Zenusbank-11/2024</v>
          </cell>
          <cell r="K5696">
            <v>45633</v>
          </cell>
          <cell r="L5696" t="str">
            <v>Monthly Billing</v>
          </cell>
          <cell r="M5696">
            <v>2500</v>
          </cell>
          <cell r="N5696">
            <v>0</v>
          </cell>
          <cell r="O5696">
            <v>0</v>
          </cell>
          <cell r="P5696" t="str">
            <v>Nov/2024</v>
          </cell>
          <cell r="Q5696">
            <v>0</v>
          </cell>
          <cell r="R5696">
            <v>419</v>
          </cell>
          <cell r="S5696">
            <v>0</v>
          </cell>
          <cell r="T5696" t="str">
            <v>Active</v>
          </cell>
          <cell r="U5696" t="str">
            <v>Masspay</v>
          </cell>
        </row>
        <row r="5697">
          <cell r="J5697" t="str">
            <v>SG-Zenusbank-12/2024</v>
          </cell>
          <cell r="K5697">
            <v>45667</v>
          </cell>
          <cell r="L5697" t="str">
            <v>Monthly Billing</v>
          </cell>
          <cell r="M5697">
            <v>2500</v>
          </cell>
          <cell r="N5697">
            <v>2500</v>
          </cell>
          <cell r="O5697"/>
          <cell r="P5697" t="str">
            <v>Dec/2024</v>
          </cell>
          <cell r="Q5697">
            <v>2000</v>
          </cell>
          <cell r="R5697">
            <v>385</v>
          </cell>
          <cell r="S5697">
            <v>0</v>
          </cell>
          <cell r="T5697" t="str">
            <v>Active</v>
          </cell>
          <cell r="U5697" t="str">
            <v>Masspay</v>
          </cell>
        </row>
        <row r="5698">
          <cell r="J5698" t="str">
            <v>SG-Zenusbank-01/2025</v>
          </cell>
          <cell r="K5698">
            <v>45695</v>
          </cell>
          <cell r="L5698" t="str">
            <v>Monthly Billing</v>
          </cell>
          <cell r="M5698">
            <v>2500</v>
          </cell>
          <cell r="N5698">
            <v>2500</v>
          </cell>
          <cell r="O5698"/>
          <cell r="P5698" t="str">
            <v>Jan/2025</v>
          </cell>
          <cell r="Q5698">
            <v>2500</v>
          </cell>
          <cell r="R5698">
            <v>357</v>
          </cell>
          <cell r="S5698">
            <v>0</v>
          </cell>
          <cell r="T5698" t="str">
            <v>Active</v>
          </cell>
          <cell r="U5698" t="str">
            <v>Masspay</v>
          </cell>
        </row>
        <row r="5699">
          <cell r="J5699" t="str">
            <v>SG-Zenusbank-02/2025</v>
          </cell>
          <cell r="K5699">
            <v>45723</v>
          </cell>
          <cell r="L5699" t="str">
            <v>Monthly Billing</v>
          </cell>
          <cell r="M5699">
            <v>2500</v>
          </cell>
          <cell r="N5699">
            <v>5000</v>
          </cell>
          <cell r="O5699"/>
          <cell r="P5699" t="str">
            <v>Feb/2025</v>
          </cell>
          <cell r="Q5699">
            <v>2500</v>
          </cell>
          <cell r="R5699">
            <v>329</v>
          </cell>
          <cell r="S5699">
            <v>0</v>
          </cell>
          <cell r="T5699" t="str">
            <v>Active</v>
          </cell>
          <cell r="U5699" t="str">
            <v>Masspay</v>
          </cell>
        </row>
        <row r="5700">
          <cell r="J5700" t="str">
            <v>SG-Zenusbank-03/2025</v>
          </cell>
          <cell r="K5700">
            <v>45754</v>
          </cell>
          <cell r="L5700" t="str">
            <v>Monthly Billing</v>
          </cell>
          <cell r="M5700">
            <v>2500</v>
          </cell>
          <cell r="N5700">
            <v>7500</v>
          </cell>
          <cell r="O5700"/>
          <cell r="P5700" t="str">
            <v>Mar/2025</v>
          </cell>
          <cell r="Q5700">
            <v>2500</v>
          </cell>
          <cell r="R5700">
            <v>298</v>
          </cell>
          <cell r="S5700">
            <v>0</v>
          </cell>
          <cell r="T5700" t="str">
            <v>Active</v>
          </cell>
          <cell r="U5700" t="str">
            <v>Masspay</v>
          </cell>
        </row>
        <row r="5701">
          <cell r="J5701" t="str">
            <v>SG-Zenusbank-04/2025</v>
          </cell>
          <cell r="K5701">
            <v>45784</v>
          </cell>
          <cell r="L5701" t="str">
            <v>Monthly Billing</v>
          </cell>
          <cell r="M5701">
            <v>2500</v>
          </cell>
          <cell r="N5701">
            <v>0</v>
          </cell>
          <cell r="O5701">
            <v>0</v>
          </cell>
          <cell r="P5701" t="str">
            <v>Apr/2025</v>
          </cell>
          <cell r="Q5701">
            <v>2500</v>
          </cell>
          <cell r="R5701">
            <v>268</v>
          </cell>
          <cell r="S5701">
            <v>0</v>
          </cell>
          <cell r="T5701" t="str">
            <v>Active</v>
          </cell>
          <cell r="U5701" t="str">
            <v>Masspay</v>
          </cell>
        </row>
        <row r="5702">
          <cell r="J5702" t="str">
            <v>SG-Zenusbank-05/2025</v>
          </cell>
          <cell r="K5702">
            <v>45815</v>
          </cell>
          <cell r="L5702" t="str">
            <v>Monthly Billing</v>
          </cell>
          <cell r="M5702">
            <v>2500</v>
          </cell>
          <cell r="N5702">
            <v>0</v>
          </cell>
          <cell r="O5702">
            <v>0</v>
          </cell>
          <cell r="P5702" t="str">
            <v>May/2025</v>
          </cell>
          <cell r="Q5702">
            <v>2500</v>
          </cell>
          <cell r="R5702">
            <v>237</v>
          </cell>
          <cell r="S5702">
            <v>0</v>
          </cell>
          <cell r="T5702" t="str">
            <v>Active</v>
          </cell>
          <cell r="U5702" t="str">
            <v>Masspay</v>
          </cell>
        </row>
        <row r="5703">
          <cell r="J5703" t="str">
            <v>SG-Zenusbank-06/2025</v>
          </cell>
          <cell r="K5703">
            <v>45845</v>
          </cell>
          <cell r="L5703" t="str">
            <v>Monthly Billing</v>
          </cell>
          <cell r="M5703">
            <v>2500</v>
          </cell>
          <cell r="N5703">
            <v>7500</v>
          </cell>
          <cell r="O5703">
            <v>0</v>
          </cell>
          <cell r="P5703" t="str">
            <v>Jun/2025</v>
          </cell>
          <cell r="Q5703">
            <v>2500</v>
          </cell>
          <cell r="R5703">
            <v>207</v>
          </cell>
          <cell r="S5703">
            <v>0</v>
          </cell>
          <cell r="T5703" t="str">
            <v>Active</v>
          </cell>
          <cell r="U5703" t="str">
            <v>Masspay</v>
          </cell>
        </row>
        <row r="5704">
          <cell r="J5704" t="str">
            <v>SG-Zenusbank-10/2025</v>
          </cell>
          <cell r="K5704">
            <v>45968</v>
          </cell>
          <cell r="L5704" t="str">
            <v>Monthly Billing</v>
          </cell>
          <cell r="M5704">
            <v>2500</v>
          </cell>
          <cell r="N5704">
            <v>2500</v>
          </cell>
          <cell r="O5704">
            <v>0</v>
          </cell>
          <cell r="P5704" t="str">
            <v>Oct/2025</v>
          </cell>
          <cell r="Q5704">
            <v>2500</v>
          </cell>
          <cell r="R5704">
            <v>84</v>
          </cell>
          <cell r="S5704">
            <v>0</v>
          </cell>
          <cell r="T5704" t="str">
            <v>Active</v>
          </cell>
          <cell r="U5704" t="str">
            <v>Masspay</v>
          </cell>
        </row>
        <row r="5705">
          <cell r="J5705" t="str">
            <v>SG-Zenusbank-11/2025</v>
          </cell>
          <cell r="K5705">
            <v>45999</v>
          </cell>
          <cell r="L5705" t="str">
            <v>Monthly Billing</v>
          </cell>
          <cell r="M5705">
            <v>2500</v>
          </cell>
          <cell r="N5705">
            <v>2500</v>
          </cell>
          <cell r="O5705">
            <v>0</v>
          </cell>
          <cell r="P5705" t="str">
            <v>Nov/2025</v>
          </cell>
          <cell r="Q5705">
            <v>2500</v>
          </cell>
          <cell r="R5705">
            <v>53</v>
          </cell>
          <cell r="S5705">
            <v>0</v>
          </cell>
          <cell r="T5705" t="str">
            <v>Active</v>
          </cell>
          <cell r="U5705" t="str">
            <v>Masspay</v>
          </cell>
        </row>
        <row r="5706">
          <cell r="J5706" t="str">
            <v>SG-Zenusbank-12/2025</v>
          </cell>
          <cell r="K5706">
            <v>46032</v>
          </cell>
          <cell r="L5706" t="str">
            <v>Monthly Billing</v>
          </cell>
          <cell r="M5706">
            <v>2500</v>
          </cell>
          <cell r="N5706">
            <v>2500</v>
          </cell>
          <cell r="O5706">
            <v>0</v>
          </cell>
          <cell r="P5706" t="str">
            <v>Dec/2025</v>
          </cell>
          <cell r="Q5706">
            <v>0</v>
          </cell>
          <cell r="R5706">
            <v>20</v>
          </cell>
          <cell r="S5706">
            <v>0</v>
          </cell>
          <cell r="T5706" t="str">
            <v>Active</v>
          </cell>
          <cell r="U5706" t="str">
            <v>Masspay</v>
          </cell>
        </row>
        <row r="5707">
          <cell r="J5707" t="str">
            <v>SG -Zenusbank-08/2023</v>
          </cell>
          <cell r="K5707">
            <v>45176</v>
          </cell>
          <cell r="L5707" t="str">
            <v>Monthly Billing</v>
          </cell>
          <cell r="M5707">
            <v>2500</v>
          </cell>
          <cell r="N5707">
            <v>2500</v>
          </cell>
          <cell r="O5707"/>
          <cell r="P5707" t="str">
            <v>Aug/2023</v>
          </cell>
          <cell r="Q5707">
            <v>2500</v>
          </cell>
          <cell r="R5707">
            <v>876</v>
          </cell>
          <cell r="S5707">
            <v>0</v>
          </cell>
          <cell r="T5707" t="str">
            <v>Active</v>
          </cell>
          <cell r="U5707" t="str">
            <v>Masspay</v>
          </cell>
        </row>
        <row r="5708">
          <cell r="J5708" t="str">
            <v>SG-Zenusbank-09/2023</v>
          </cell>
          <cell r="K5708">
            <v>45206</v>
          </cell>
          <cell r="L5708" t="str">
            <v>Monthly Billing</v>
          </cell>
          <cell r="M5708">
            <v>2500</v>
          </cell>
          <cell r="N5708">
            <v>5000</v>
          </cell>
          <cell r="O5708"/>
          <cell r="P5708" t="str">
            <v>Sep/2023</v>
          </cell>
          <cell r="Q5708">
            <v>2500</v>
          </cell>
          <cell r="R5708">
            <v>846</v>
          </cell>
          <cell r="S5708">
            <v>0</v>
          </cell>
          <cell r="T5708" t="str">
            <v>Active</v>
          </cell>
          <cell r="U5708" t="str">
            <v>Masspay</v>
          </cell>
        </row>
        <row r="5709">
          <cell r="J5709" t="str">
            <v>SG-Zenusbank-12/2023</v>
          </cell>
          <cell r="K5709">
            <v>45299</v>
          </cell>
          <cell r="L5709" t="str">
            <v>Monthly Billing</v>
          </cell>
          <cell r="M5709">
            <v>2500</v>
          </cell>
          <cell r="N5709">
            <v>7500</v>
          </cell>
          <cell r="O5709"/>
          <cell r="P5709" t="str">
            <v>Dec/2023</v>
          </cell>
          <cell r="Q5709">
            <v>2500</v>
          </cell>
          <cell r="R5709">
            <v>753</v>
          </cell>
          <cell r="S5709">
            <v>0</v>
          </cell>
          <cell r="T5709" t="str">
            <v>Active</v>
          </cell>
          <cell r="U5709" t="str">
            <v>Masspay</v>
          </cell>
        </row>
        <row r="5710">
          <cell r="J5710" t="str">
            <v>SG-Zenusbank-01/2024</v>
          </cell>
          <cell r="K5710">
            <v>45329</v>
          </cell>
          <cell r="L5710" t="str">
            <v>Monthly Billing</v>
          </cell>
          <cell r="M5710">
            <v>2500</v>
          </cell>
          <cell r="N5710">
            <v>2500</v>
          </cell>
          <cell r="O5710"/>
          <cell r="P5710" t="str">
            <v>Jan/2024</v>
          </cell>
          <cell r="Q5710">
            <v>2500</v>
          </cell>
          <cell r="R5710">
            <v>723</v>
          </cell>
          <cell r="S5710">
            <v>0</v>
          </cell>
          <cell r="T5710" t="str">
            <v>Active</v>
          </cell>
          <cell r="U5710" t="str">
            <v>Masspay</v>
          </cell>
        </row>
        <row r="5711">
          <cell r="J5711" t="str">
            <v>SG-Zenusbank-02/2024</v>
          </cell>
          <cell r="K5711">
            <v>45358</v>
          </cell>
          <cell r="L5711" t="str">
            <v>Monthly Billing</v>
          </cell>
          <cell r="M5711">
            <v>2500</v>
          </cell>
          <cell r="N5711">
            <v>2500</v>
          </cell>
          <cell r="O5711"/>
          <cell r="P5711" t="str">
            <v>Feb/2024</v>
          </cell>
          <cell r="Q5711">
            <v>2500</v>
          </cell>
          <cell r="R5711">
            <v>694</v>
          </cell>
          <cell r="S5711">
            <v>0</v>
          </cell>
          <cell r="T5711" t="str">
            <v>Active</v>
          </cell>
          <cell r="U5711" t="str">
            <v>Masspay</v>
          </cell>
        </row>
        <row r="5712">
          <cell r="J5712" t="str">
            <v>SG-Zenusbank-03/2024</v>
          </cell>
          <cell r="K5712">
            <v>45390</v>
          </cell>
          <cell r="L5712" t="str">
            <v>Monthly Billing</v>
          </cell>
          <cell r="M5712">
            <v>2500</v>
          </cell>
          <cell r="N5712">
            <v>2500</v>
          </cell>
          <cell r="O5712"/>
          <cell r="P5712" t="str">
            <v>Mar/2024</v>
          </cell>
          <cell r="Q5712">
            <v>2500</v>
          </cell>
          <cell r="R5712">
            <v>662</v>
          </cell>
          <cell r="S5712">
            <v>0</v>
          </cell>
          <cell r="T5712" t="str">
            <v>Active</v>
          </cell>
          <cell r="U5712" t="str">
            <v>Masspay</v>
          </cell>
        </row>
        <row r="5713">
          <cell r="J5713" t="str">
            <v>SG-Zenusbank-04/2024</v>
          </cell>
          <cell r="K5713">
            <v>45419</v>
          </cell>
          <cell r="L5713" t="str">
            <v>Monthly Billing</v>
          </cell>
          <cell r="M5713">
            <v>2500</v>
          </cell>
          <cell r="N5713">
            <v>2500</v>
          </cell>
          <cell r="O5713"/>
          <cell r="P5713" t="str">
            <v>Apr/2024</v>
          </cell>
          <cell r="Q5713">
            <v>2500</v>
          </cell>
          <cell r="R5713">
            <v>633</v>
          </cell>
          <cell r="S5713">
            <v>0</v>
          </cell>
          <cell r="T5713" t="str">
            <v>Active</v>
          </cell>
          <cell r="U5713" t="str">
            <v>Masspay</v>
          </cell>
        </row>
        <row r="5714">
          <cell r="J5714" t="str">
            <v>SG-Zenusbank-05/2024</v>
          </cell>
          <cell r="K5714">
            <v>45450</v>
          </cell>
          <cell r="L5714" t="str">
            <v>Monthly Billing</v>
          </cell>
          <cell r="M5714">
            <v>2500</v>
          </cell>
          <cell r="N5714">
            <v>2500</v>
          </cell>
          <cell r="O5714"/>
          <cell r="P5714" t="str">
            <v>May/2024</v>
          </cell>
          <cell r="Q5714">
            <v>2500</v>
          </cell>
          <cell r="R5714">
            <v>602</v>
          </cell>
          <cell r="S5714">
            <v>0</v>
          </cell>
          <cell r="T5714" t="str">
            <v>Active</v>
          </cell>
          <cell r="U5714" t="str">
            <v>Masspay</v>
          </cell>
        </row>
        <row r="5715">
          <cell r="J5715" t="str">
            <v>SG-Zenusbank-07/2025</v>
          </cell>
          <cell r="K5715">
            <v>45876</v>
          </cell>
          <cell r="L5715" t="str">
            <v>Monthly Billing</v>
          </cell>
          <cell r="M5715">
            <v>2500</v>
          </cell>
          <cell r="N5715">
            <v>2500</v>
          </cell>
          <cell r="O5715">
            <v>0</v>
          </cell>
          <cell r="P5715" t="str">
            <v>Jul/2025</v>
          </cell>
          <cell r="Q5715">
            <v>2500</v>
          </cell>
          <cell r="R5715">
            <v>176</v>
          </cell>
          <cell r="S5715">
            <v>0</v>
          </cell>
          <cell r="T5715" t="str">
            <v>Active</v>
          </cell>
          <cell r="U5715" t="str">
            <v>Masspay</v>
          </cell>
        </row>
        <row r="5716">
          <cell r="J5716" t="str">
            <v>SG-Zenusbank-08/2025</v>
          </cell>
          <cell r="K5716">
            <v>45908</v>
          </cell>
          <cell r="L5716" t="str">
            <v>Monthly Billing</v>
          </cell>
          <cell r="M5716">
            <v>2500</v>
          </cell>
          <cell r="N5716">
            <v>5000</v>
          </cell>
          <cell r="O5716">
            <v>0</v>
          </cell>
          <cell r="P5716" t="str">
            <v>Aug/2025</v>
          </cell>
          <cell r="Q5716">
            <v>2500</v>
          </cell>
          <cell r="R5716">
            <v>144</v>
          </cell>
          <cell r="S5716">
            <v>0</v>
          </cell>
          <cell r="T5716" t="str">
            <v>Active</v>
          </cell>
          <cell r="U5716" t="str">
            <v>Masspay</v>
          </cell>
        </row>
        <row r="5717">
          <cell r="J5717" t="str">
            <v>SG-Zenusbank-09/2025</v>
          </cell>
          <cell r="K5717">
            <v>45937</v>
          </cell>
          <cell r="L5717" t="str">
            <v>Monthly Billing</v>
          </cell>
          <cell r="M5717">
            <v>2500</v>
          </cell>
          <cell r="N5717">
            <v>7500</v>
          </cell>
          <cell r="O5717">
            <v>0</v>
          </cell>
          <cell r="P5717" t="str">
            <v>Sep/2025</v>
          </cell>
          <cell r="Q5717">
            <v>2500</v>
          </cell>
          <cell r="R5717">
            <v>115</v>
          </cell>
          <cell r="S5717">
            <v>0</v>
          </cell>
          <cell r="T5717" t="str">
            <v>Active</v>
          </cell>
          <cell r="U5717" t="str">
            <v>Masspay</v>
          </cell>
        </row>
        <row r="5718">
          <cell r="J5718" t="str">
            <v>SG-ZUZUHOSP-02/2024</v>
          </cell>
          <cell r="K5718">
            <v>45358</v>
          </cell>
          <cell r="L5718" t="str">
            <v>Monthly Billing</v>
          </cell>
          <cell r="M5718">
            <v>500</v>
          </cell>
          <cell r="N5718">
            <v>500</v>
          </cell>
          <cell r="O5718"/>
          <cell r="P5718" t="str">
            <v>Feb/2024</v>
          </cell>
          <cell r="Q5718">
            <v>500</v>
          </cell>
          <cell r="R5718">
            <v>694</v>
          </cell>
          <cell r="S5718">
            <v>0</v>
          </cell>
          <cell r="T5718" t="str">
            <v>Active</v>
          </cell>
          <cell r="U5718" t="str">
            <v>Masspay</v>
          </cell>
        </row>
        <row r="5719">
          <cell r="J5719" t="str">
            <v>SG -ZUZU HOSPITALITY SOLUTIONS PTE. LTD.-12/2021</v>
          </cell>
          <cell r="K5719">
            <v>44537</v>
          </cell>
          <cell r="L5719" t="str">
            <v>Client Setup Fee</v>
          </cell>
          <cell r="M5719">
            <v>2500</v>
          </cell>
          <cell r="N5719">
            <v>2500</v>
          </cell>
          <cell r="O5719"/>
          <cell r="P5719" t="str">
            <v>Dec/2021</v>
          </cell>
          <cell r="Q5719">
            <v>2500</v>
          </cell>
          <cell r="R5719">
            <v>1515</v>
          </cell>
          <cell r="S5719">
            <v>0</v>
          </cell>
          <cell r="T5719" t="str">
            <v>Active</v>
          </cell>
          <cell r="U5719" t="str">
            <v>Masspay</v>
          </cell>
        </row>
        <row r="5720">
          <cell r="J5720" t="str">
            <v>SG -ZUZU HOSPITALITY SOLUTIONS PTE. LTD.-04/2022</v>
          </cell>
          <cell r="K5720">
            <v>44658</v>
          </cell>
          <cell r="L5720" t="str">
            <v>Monthly Billing</v>
          </cell>
          <cell r="M5720">
            <v>500</v>
          </cell>
          <cell r="N5720">
            <v>500</v>
          </cell>
          <cell r="O5720"/>
          <cell r="P5720" t="str">
            <v>Apr/2022</v>
          </cell>
          <cell r="Q5720">
            <v>0</v>
          </cell>
          <cell r="R5720">
            <v>1394</v>
          </cell>
          <cell r="S5720">
            <v>0</v>
          </cell>
          <cell r="T5720" t="str">
            <v>Active</v>
          </cell>
          <cell r="U5720" t="str">
            <v>Masspay</v>
          </cell>
        </row>
        <row r="5721">
          <cell r="J5721" t="str">
            <v>SG -ZUZU HOSPITALITY SOLUTIONS PTE. LTD.-05/2022</v>
          </cell>
          <cell r="K5721">
            <v>44688</v>
          </cell>
          <cell r="L5721" t="str">
            <v>Monthly Billing</v>
          </cell>
          <cell r="M5721">
            <v>500</v>
          </cell>
          <cell r="N5721">
            <v>500</v>
          </cell>
          <cell r="O5721"/>
          <cell r="P5721" t="str">
            <v>May/2022</v>
          </cell>
          <cell r="Q5721">
            <v>0</v>
          </cell>
          <cell r="R5721">
            <v>1364</v>
          </cell>
          <cell r="S5721">
            <v>0</v>
          </cell>
          <cell r="T5721" t="str">
            <v>Active</v>
          </cell>
          <cell r="U5721" t="str">
            <v>Masspay</v>
          </cell>
        </row>
        <row r="5722">
          <cell r="J5722" t="str">
            <v>SG-ZUZU HOSPITALITY SOLUTIONS PTE. LTD.-11/2022</v>
          </cell>
          <cell r="K5722">
            <v>44907</v>
          </cell>
          <cell r="L5722" t="str">
            <v>Monthly Billing</v>
          </cell>
          <cell r="M5722">
            <v>500</v>
          </cell>
          <cell r="N5722">
            <v>500</v>
          </cell>
          <cell r="O5722"/>
          <cell r="P5722" t="str">
            <v>Nov/2022</v>
          </cell>
          <cell r="Q5722">
            <v>500</v>
          </cell>
          <cell r="R5722">
            <v>1145</v>
          </cell>
          <cell r="S5722">
            <v>0</v>
          </cell>
          <cell r="T5722" t="str">
            <v>Active</v>
          </cell>
          <cell r="U5722" t="str">
            <v>Masspay</v>
          </cell>
        </row>
        <row r="5723">
          <cell r="J5723" t="str">
            <v>SG-ZUZU HOSPITALITY SOLUTIONS PTE. LTD.-12/2022</v>
          </cell>
          <cell r="K5723">
            <v>44937</v>
          </cell>
          <cell r="L5723" t="str">
            <v>Monthly Billing</v>
          </cell>
          <cell r="M5723">
            <v>500</v>
          </cell>
          <cell r="N5723">
            <v>3000</v>
          </cell>
          <cell r="O5723"/>
          <cell r="P5723" t="str">
            <v>Dec/2022</v>
          </cell>
          <cell r="Q5723">
            <v>500</v>
          </cell>
          <cell r="R5723">
            <v>1115</v>
          </cell>
          <cell r="S5723">
            <v>0</v>
          </cell>
          <cell r="T5723" t="str">
            <v>Active</v>
          </cell>
          <cell r="U5723" t="str">
            <v>Masspay</v>
          </cell>
        </row>
        <row r="5724">
          <cell r="J5724" t="str">
            <v>SG-ZUZU HOSPITALITY SOLUTIONS PTE. LTD.-01/2023</v>
          </cell>
          <cell r="K5724">
            <v>44964</v>
          </cell>
          <cell r="L5724" t="str">
            <v>Monthly Billing</v>
          </cell>
          <cell r="M5724">
            <v>500</v>
          </cell>
          <cell r="N5724">
            <v>1000</v>
          </cell>
          <cell r="O5724"/>
          <cell r="P5724" t="str">
            <v>Jan/2023</v>
          </cell>
          <cell r="Q5724">
            <v>500</v>
          </cell>
          <cell r="R5724">
            <v>1088</v>
          </cell>
          <cell r="S5724">
            <v>0</v>
          </cell>
          <cell r="T5724" t="str">
            <v>Active</v>
          </cell>
          <cell r="U5724" t="str">
            <v>Masspay</v>
          </cell>
        </row>
        <row r="5725">
          <cell r="J5725" t="str">
            <v>SG-ZUZUHOSP-02/2023</v>
          </cell>
          <cell r="K5725">
            <v>44992</v>
          </cell>
          <cell r="L5725" t="str">
            <v>Monthly Billing</v>
          </cell>
          <cell r="M5725">
            <v>500</v>
          </cell>
          <cell r="N5725">
            <v>500</v>
          </cell>
          <cell r="O5725"/>
          <cell r="P5725" t="str">
            <v>Feb/2023</v>
          </cell>
          <cell r="Q5725">
            <v>500</v>
          </cell>
          <cell r="R5725">
            <v>1060</v>
          </cell>
          <cell r="S5725">
            <v>0</v>
          </cell>
          <cell r="T5725" t="str">
            <v>Active</v>
          </cell>
          <cell r="U5725" t="str">
            <v>Masspay</v>
          </cell>
        </row>
        <row r="5726">
          <cell r="J5726" t="str">
            <v>SG-ZUZUHOSP-03/2023</v>
          </cell>
          <cell r="K5726">
            <v>45023</v>
          </cell>
          <cell r="L5726" t="str">
            <v>Monthly Billing</v>
          </cell>
          <cell r="M5726">
            <v>500</v>
          </cell>
          <cell r="N5726">
            <v>500</v>
          </cell>
          <cell r="O5726"/>
          <cell r="P5726" t="str">
            <v>Mar/2023</v>
          </cell>
          <cell r="Q5726">
            <v>500</v>
          </cell>
          <cell r="R5726">
            <v>1029</v>
          </cell>
          <cell r="S5726">
            <v>0</v>
          </cell>
          <cell r="T5726" t="str">
            <v>Active</v>
          </cell>
          <cell r="U5726" t="str">
            <v>Masspay</v>
          </cell>
        </row>
        <row r="5727">
          <cell r="J5727" t="str">
            <v>SG-ZUZUHOSP-04/2023</v>
          </cell>
          <cell r="K5727">
            <v>45054</v>
          </cell>
          <cell r="L5727" t="str">
            <v>Monthly Billing</v>
          </cell>
          <cell r="M5727">
            <v>500</v>
          </cell>
          <cell r="N5727">
            <v>1000</v>
          </cell>
          <cell r="O5727"/>
          <cell r="P5727" t="str">
            <v>Apr/2023</v>
          </cell>
          <cell r="Q5727">
            <v>500</v>
          </cell>
          <cell r="R5727">
            <v>998</v>
          </cell>
          <cell r="S5727">
            <v>0</v>
          </cell>
          <cell r="T5727" t="str">
            <v>Active</v>
          </cell>
          <cell r="U5727" t="str">
            <v>Masspay</v>
          </cell>
        </row>
        <row r="5728">
          <cell r="J5728" t="str">
            <v>SG-ZUZUHOSP-05/2023</v>
          </cell>
          <cell r="K5728">
            <v>45084</v>
          </cell>
          <cell r="L5728" t="str">
            <v>Monthly Billing</v>
          </cell>
          <cell r="M5728">
            <v>500</v>
          </cell>
          <cell r="N5728">
            <v>1500</v>
          </cell>
          <cell r="O5728"/>
          <cell r="P5728" t="str">
            <v>May/2023</v>
          </cell>
          <cell r="Q5728">
            <v>500</v>
          </cell>
          <cell r="R5728">
            <v>968</v>
          </cell>
          <cell r="S5728">
            <v>0</v>
          </cell>
          <cell r="T5728" t="str">
            <v>Active</v>
          </cell>
          <cell r="U5728" t="str">
            <v>Masspay</v>
          </cell>
        </row>
        <row r="5729">
          <cell r="J5729" t="str">
            <v>SG-ZUZUHOSP-06/2023</v>
          </cell>
          <cell r="K5729">
            <v>45114</v>
          </cell>
          <cell r="L5729" t="str">
            <v>Monthly Billing</v>
          </cell>
          <cell r="M5729">
            <v>500</v>
          </cell>
          <cell r="N5729">
            <v>500</v>
          </cell>
          <cell r="O5729"/>
          <cell r="P5729" t="str">
            <v>Jun/2023</v>
          </cell>
          <cell r="Q5729">
            <v>500</v>
          </cell>
          <cell r="R5729">
            <v>938</v>
          </cell>
          <cell r="S5729">
            <v>0</v>
          </cell>
          <cell r="T5729" t="str">
            <v>Active</v>
          </cell>
          <cell r="U5729" t="str">
            <v>Masspay</v>
          </cell>
        </row>
        <row r="5730">
          <cell r="J5730" t="str">
            <v>SG-ZUZUHOSP-07/2023</v>
          </cell>
          <cell r="K5730">
            <v>45145</v>
          </cell>
          <cell r="L5730" t="str">
            <v>Monthly Billing</v>
          </cell>
          <cell r="M5730">
            <v>500</v>
          </cell>
          <cell r="N5730">
            <v>500</v>
          </cell>
          <cell r="O5730"/>
          <cell r="P5730" t="str">
            <v>Jul/2023</v>
          </cell>
          <cell r="Q5730">
            <v>500</v>
          </cell>
          <cell r="R5730">
            <v>907</v>
          </cell>
          <cell r="S5730">
            <v>0</v>
          </cell>
          <cell r="T5730" t="str">
            <v>Active</v>
          </cell>
          <cell r="U5730" t="str">
            <v>Masspay</v>
          </cell>
        </row>
        <row r="5731">
          <cell r="J5731" t="str">
            <v>SG -ZUZUHOSP-08/2023</v>
          </cell>
          <cell r="K5731">
            <v>45176</v>
          </cell>
          <cell r="L5731" t="str">
            <v>Monthly Billing</v>
          </cell>
          <cell r="M5731">
            <v>500</v>
          </cell>
          <cell r="N5731">
            <v>500</v>
          </cell>
          <cell r="O5731"/>
          <cell r="P5731" t="str">
            <v>Aug/2023</v>
          </cell>
          <cell r="Q5731">
            <v>500</v>
          </cell>
          <cell r="R5731">
            <v>876</v>
          </cell>
          <cell r="S5731">
            <v>0</v>
          </cell>
          <cell r="T5731" t="str">
            <v>Active</v>
          </cell>
          <cell r="U5731" t="str">
            <v>Masspay</v>
          </cell>
        </row>
        <row r="5732">
          <cell r="J5732" t="str">
            <v>SG-ZUZUHOSP-09/2023</v>
          </cell>
          <cell r="K5732">
            <v>45206</v>
          </cell>
          <cell r="L5732" t="str">
            <v>Monthly Billing</v>
          </cell>
          <cell r="M5732">
            <v>500</v>
          </cell>
          <cell r="N5732">
            <v>500</v>
          </cell>
          <cell r="O5732"/>
          <cell r="P5732" t="str">
            <v>Sep/2023</v>
          </cell>
          <cell r="Q5732">
            <v>500</v>
          </cell>
          <cell r="R5732">
            <v>846</v>
          </cell>
          <cell r="S5732">
            <v>0</v>
          </cell>
          <cell r="T5732" t="str">
            <v>Active</v>
          </cell>
          <cell r="U5732" t="str">
            <v>Masspay</v>
          </cell>
        </row>
        <row r="5733">
          <cell r="J5733" t="str">
            <v>SG-ZUZUHOSP-10/2023</v>
          </cell>
          <cell r="K5733">
            <v>45254</v>
          </cell>
          <cell r="L5733" t="str">
            <v>Monthly Billing</v>
          </cell>
          <cell r="M5733">
            <v>500</v>
          </cell>
          <cell r="N5733">
            <v>500</v>
          </cell>
          <cell r="O5733"/>
          <cell r="P5733" t="str">
            <v>Oct/2023</v>
          </cell>
          <cell r="Q5733">
            <v>500</v>
          </cell>
          <cell r="R5733">
            <v>798</v>
          </cell>
          <cell r="S5733">
            <v>0</v>
          </cell>
          <cell r="T5733" t="str">
            <v>Active</v>
          </cell>
          <cell r="U5733" t="str">
            <v>Masspay</v>
          </cell>
        </row>
        <row r="5734">
          <cell r="J5734" t="str">
            <v>SG-ZUZUHOSP-11/2023</v>
          </cell>
          <cell r="K5734">
            <v>45267</v>
          </cell>
          <cell r="L5734" t="str">
            <v>Monthly Billing</v>
          </cell>
          <cell r="M5734">
            <v>500</v>
          </cell>
          <cell r="N5734">
            <v>1000</v>
          </cell>
          <cell r="O5734"/>
          <cell r="P5734" t="str">
            <v>Nov/2023</v>
          </cell>
          <cell r="Q5734">
            <v>500</v>
          </cell>
          <cell r="R5734">
            <v>785</v>
          </cell>
          <cell r="S5734">
            <v>0</v>
          </cell>
          <cell r="T5734" t="str">
            <v>Active</v>
          </cell>
          <cell r="U5734" t="str">
            <v>Masspay</v>
          </cell>
        </row>
        <row r="5735">
          <cell r="J5735" t="str">
            <v>SG-ZUZUHOSP-12/2023</v>
          </cell>
          <cell r="K5735">
            <v>45320</v>
          </cell>
          <cell r="L5735" t="str">
            <v>Monthly Billing</v>
          </cell>
          <cell r="M5735">
            <v>500</v>
          </cell>
          <cell r="N5735">
            <v>500</v>
          </cell>
          <cell r="O5735"/>
          <cell r="P5735" t="str">
            <v>Dec/2023</v>
          </cell>
          <cell r="Q5735">
            <v>500</v>
          </cell>
          <cell r="R5735">
            <v>732</v>
          </cell>
          <cell r="S5735">
            <v>0</v>
          </cell>
          <cell r="T5735" t="str">
            <v>Active</v>
          </cell>
          <cell r="U5735" t="str">
            <v>Masspay</v>
          </cell>
        </row>
        <row r="5736">
          <cell r="J5736" t="str">
            <v>SG-ZUZUHOSP-01/2024</v>
          </cell>
          <cell r="K5736">
            <v>45329</v>
          </cell>
          <cell r="L5736" t="str">
            <v>Monthly Billing</v>
          </cell>
          <cell r="M5736">
            <v>500</v>
          </cell>
          <cell r="N5736">
            <v>500</v>
          </cell>
          <cell r="O5736"/>
          <cell r="P5736" t="str">
            <v>Jan/2024</v>
          </cell>
          <cell r="Q5736">
            <v>500</v>
          </cell>
          <cell r="R5736">
            <v>723</v>
          </cell>
          <cell r="S5736">
            <v>0</v>
          </cell>
          <cell r="T5736" t="str">
            <v>Active</v>
          </cell>
          <cell r="U5736" t="str">
            <v>Masspay</v>
          </cell>
        </row>
        <row r="5737">
          <cell r="J5737" t="str">
            <v>SG-ZUZUHOSP-05/2024</v>
          </cell>
          <cell r="K5737">
            <v>45450</v>
          </cell>
          <cell r="L5737" t="str">
            <v>Monthly Billing</v>
          </cell>
          <cell r="M5737">
            <v>500</v>
          </cell>
          <cell r="N5737">
            <v>1000</v>
          </cell>
          <cell r="O5737"/>
          <cell r="P5737" t="str">
            <v>May/2024</v>
          </cell>
          <cell r="Q5737">
            <v>500</v>
          </cell>
          <cell r="R5737">
            <v>602</v>
          </cell>
          <cell r="S5737">
            <v>0</v>
          </cell>
          <cell r="T5737" t="str">
            <v>Active</v>
          </cell>
          <cell r="U5737" t="str">
            <v>Masspay</v>
          </cell>
        </row>
        <row r="5738">
          <cell r="J5738" t="str">
            <v>SG-CN-ZUZUHOSP-05-2024</v>
          </cell>
          <cell r="K5738">
            <v>45495</v>
          </cell>
          <cell r="L5738" t="str">
            <v>Credit Note</v>
          </cell>
          <cell r="M5738">
            <v>-500</v>
          </cell>
          <cell r="N5738">
            <v>-500</v>
          </cell>
          <cell r="O5738">
            <v>0</v>
          </cell>
          <cell r="P5738" t="str">
            <v>May/2024</v>
          </cell>
          <cell r="Q5738">
            <v>-500</v>
          </cell>
          <cell r="R5738">
            <v>557</v>
          </cell>
          <cell r="S5738">
            <v>0</v>
          </cell>
          <cell r="T5738" t="str">
            <v>Active</v>
          </cell>
          <cell r="U5738" t="str">
            <v>Masspay</v>
          </cell>
        </row>
        <row r="5739">
          <cell r="J5739" t="str">
            <v>INV-041223170518</v>
          </cell>
          <cell r="K5739">
            <v>45271</v>
          </cell>
          <cell r="L5739" t="str">
            <v>Monthly Billing</v>
          </cell>
          <cell r="M5739">
            <v>424.1</v>
          </cell>
          <cell r="N5739">
            <v>424.1</v>
          </cell>
          <cell r="O5739">
            <v>0</v>
          </cell>
          <cell r="P5739" t="str">
            <v>2023-11-01</v>
          </cell>
          <cell r="Q5739">
            <v>-2272.2399999999998</v>
          </cell>
          <cell r="R5739">
            <v>781</v>
          </cell>
          <cell r="S5739">
            <v>-2696.34</v>
          </cell>
          <cell r="T5739" t="str">
            <v>Active</v>
          </cell>
          <cell r="U5739" t="str">
            <v>N1</v>
          </cell>
        </row>
        <row r="5740">
          <cell r="J5740" t="str">
            <v>INV-051023164954</v>
          </cell>
          <cell r="K5740">
            <v>45211</v>
          </cell>
          <cell r="L5740" t="str">
            <v>Monthly Billing</v>
          </cell>
          <cell r="M5740">
            <v>592.25</v>
          </cell>
          <cell r="N5740">
            <v>592.25</v>
          </cell>
          <cell r="O5740">
            <v>0</v>
          </cell>
          <cell r="P5740" t="str">
            <v>2023-09-01</v>
          </cell>
          <cell r="Q5740">
            <v>598.25</v>
          </cell>
          <cell r="R5740">
            <v>841</v>
          </cell>
          <cell r="S5740">
            <v>-780.45</v>
          </cell>
          <cell r="T5740" t="str">
            <v>Active</v>
          </cell>
          <cell r="U5740" t="str">
            <v>N1</v>
          </cell>
        </row>
        <row r="5741">
          <cell r="J5741" t="str">
            <v>CR-INV-051023164954</v>
          </cell>
          <cell r="K5741">
            <v>45287</v>
          </cell>
          <cell r="L5741" t="str">
            <v>Credit Note</v>
          </cell>
          <cell r="M5741">
            <v>-1736.83</v>
          </cell>
          <cell r="N5741">
            <v>-1736.83</v>
          </cell>
          <cell r="O5741">
            <v>0</v>
          </cell>
          <cell r="P5741" t="str">
            <v>2023-11-01</v>
          </cell>
          <cell r="Q5741">
            <v>-1736.83</v>
          </cell>
          <cell r="R5741">
            <v>765</v>
          </cell>
          <cell r="S5741">
            <v>0</v>
          </cell>
          <cell r="T5741" t="str">
            <v>Active</v>
          </cell>
          <cell r="U5741" t="str">
            <v>N1</v>
          </cell>
        </row>
        <row r="5742">
          <cell r="J5742" t="str">
            <v>INV-080124151923</v>
          </cell>
          <cell r="K5742">
            <v>45306</v>
          </cell>
          <cell r="L5742" t="str">
            <v>Monthly Billing</v>
          </cell>
          <cell r="M5742">
            <v>564</v>
          </cell>
          <cell r="N5742">
            <v>564</v>
          </cell>
          <cell r="O5742">
            <v>0</v>
          </cell>
          <cell r="P5742" t="str">
            <v>2023-12-01</v>
          </cell>
          <cell r="Q5742">
            <v>-3162.48</v>
          </cell>
          <cell r="R5742">
            <v>746</v>
          </cell>
          <cell r="S5742">
            <v>-3726.48</v>
          </cell>
          <cell r="T5742" t="str">
            <v>Active</v>
          </cell>
          <cell r="U5742" t="str">
            <v>N1</v>
          </cell>
        </row>
        <row r="5743">
          <cell r="J5743" t="str">
            <v>INV-050224160009</v>
          </cell>
          <cell r="K5743">
            <v>45334</v>
          </cell>
          <cell r="L5743" t="str">
            <v>Monthly Billing</v>
          </cell>
          <cell r="M5743">
            <v>504.2</v>
          </cell>
          <cell r="N5743">
            <v>504.2</v>
          </cell>
          <cell r="O5743">
            <v>0</v>
          </cell>
          <cell r="P5743" t="str">
            <v>2024-01-01</v>
          </cell>
          <cell r="Q5743">
            <v>-3378.08</v>
          </cell>
          <cell r="R5743">
            <v>718</v>
          </cell>
          <cell r="S5743">
            <v>-3882.28</v>
          </cell>
          <cell r="T5743" t="str">
            <v>Active</v>
          </cell>
          <cell r="U5743" t="str">
            <v>N1</v>
          </cell>
        </row>
        <row r="5744">
          <cell r="J5744" t="str">
            <v>INV-061123152230</v>
          </cell>
          <cell r="K5744">
            <v>45336</v>
          </cell>
          <cell r="L5744" t="str">
            <v>Monthly Billing</v>
          </cell>
          <cell r="M5744">
            <v>469.1</v>
          </cell>
          <cell r="N5744">
            <v>469.1</v>
          </cell>
          <cell r="O5744">
            <v>0</v>
          </cell>
          <cell r="P5744" t="str">
            <v>2023-10-01</v>
          </cell>
          <cell r="Q5744">
            <v>-2281.52</v>
          </cell>
          <cell r="R5744">
            <v>716</v>
          </cell>
          <cell r="S5744">
            <v>-2750.62</v>
          </cell>
          <cell r="T5744" t="str">
            <v>Active</v>
          </cell>
          <cell r="U5744" t="str">
            <v>N1</v>
          </cell>
        </row>
        <row r="5745">
          <cell r="J5745" t="str">
            <v>INV-050324152449</v>
          </cell>
          <cell r="K5745">
            <v>45363</v>
          </cell>
          <cell r="L5745" t="str">
            <v>Monthly Billing</v>
          </cell>
          <cell r="M5745">
            <v>743.15</v>
          </cell>
          <cell r="N5745">
            <v>743.15</v>
          </cell>
          <cell r="O5745">
            <v>0</v>
          </cell>
          <cell r="P5745" t="str">
            <v>2024-02-01</v>
          </cell>
          <cell r="Q5745">
            <v>-4702.96</v>
          </cell>
          <cell r="R5745">
            <v>689</v>
          </cell>
          <cell r="S5745">
            <v>-5446.11</v>
          </cell>
          <cell r="T5745" t="str">
            <v>Active</v>
          </cell>
          <cell r="U5745" t="str">
            <v>N1</v>
          </cell>
        </row>
        <row r="5746">
          <cell r="J5746" t="str">
            <v>INV-030524165414</v>
          </cell>
          <cell r="K5746">
            <v>45422</v>
          </cell>
          <cell r="L5746" t="str">
            <v>Monthly Billing</v>
          </cell>
          <cell r="M5746">
            <v>759.9</v>
          </cell>
          <cell r="N5746">
            <v>759.9</v>
          </cell>
          <cell r="O5746">
            <v>0</v>
          </cell>
          <cell r="P5746" t="str">
            <v>2024-04-01</v>
          </cell>
          <cell r="Q5746">
            <v>-3724.91</v>
          </cell>
          <cell r="R5746">
            <v>630</v>
          </cell>
          <cell r="S5746">
            <v>-4484.8100000000004</v>
          </cell>
          <cell r="T5746" t="str">
            <v>Active</v>
          </cell>
          <cell r="U5746" t="str">
            <v>N1</v>
          </cell>
        </row>
        <row r="5747">
          <cell r="J5747" t="str">
            <v>INV-031224163745</v>
          </cell>
          <cell r="K5747">
            <v>45577</v>
          </cell>
          <cell r="L5747" t="str">
            <v>Monthly Billing</v>
          </cell>
          <cell r="M5747">
            <v>749.4</v>
          </cell>
          <cell r="N5747">
            <v>749.4</v>
          </cell>
          <cell r="O5747">
            <v>0</v>
          </cell>
          <cell r="P5747" t="str">
            <v>01-11-2024</v>
          </cell>
          <cell r="Q5747">
            <v>-3425.89</v>
          </cell>
          <cell r="R5747">
            <v>475</v>
          </cell>
          <cell r="S5747">
            <v>-4175.29</v>
          </cell>
          <cell r="T5747" t="str">
            <v>Active</v>
          </cell>
          <cell r="U5747" t="str">
            <v>N1</v>
          </cell>
        </row>
        <row r="5748">
          <cell r="J5748" t="str">
            <v>INV-040424133733</v>
          </cell>
          <cell r="K5748">
            <v>45393</v>
          </cell>
          <cell r="L5748" t="str">
            <v>Monthly Billing</v>
          </cell>
          <cell r="M5748">
            <v>611.70000000000005</v>
          </cell>
          <cell r="N5748">
            <v>611.70000000000005</v>
          </cell>
          <cell r="O5748">
            <v>0</v>
          </cell>
          <cell r="P5748" t="str">
            <v>2024-03-01</v>
          </cell>
          <cell r="Q5748">
            <v>-3220.56</v>
          </cell>
          <cell r="R5748">
            <v>659</v>
          </cell>
          <cell r="S5748">
            <v>-3832.26</v>
          </cell>
          <cell r="T5748" t="str">
            <v>Active</v>
          </cell>
          <cell r="U5748" t="str">
            <v>N1</v>
          </cell>
        </row>
        <row r="5749">
          <cell r="J5749" t="str">
            <v>INV-040624121018</v>
          </cell>
          <cell r="K5749">
            <v>45454</v>
          </cell>
          <cell r="L5749" t="str">
            <v>Monthly Billing</v>
          </cell>
          <cell r="M5749">
            <v>631.4</v>
          </cell>
          <cell r="N5749">
            <v>631.4</v>
          </cell>
          <cell r="O5749">
            <v>0</v>
          </cell>
          <cell r="P5749" t="str">
            <v>01-05-2024</v>
          </cell>
          <cell r="Q5749">
            <v>-3651.81</v>
          </cell>
          <cell r="R5749">
            <v>598</v>
          </cell>
          <cell r="S5749">
            <v>-4283.21</v>
          </cell>
          <cell r="T5749" t="str">
            <v>Active</v>
          </cell>
          <cell r="U5749" t="str">
            <v>N1</v>
          </cell>
        </row>
        <row r="5750">
          <cell r="J5750" t="str">
            <v>INV-040724122447</v>
          </cell>
          <cell r="K5750">
            <v>45484</v>
          </cell>
          <cell r="L5750" t="str">
            <v>Monthly Billing</v>
          </cell>
          <cell r="M5750">
            <v>624.9</v>
          </cell>
          <cell r="N5750">
            <v>624.9</v>
          </cell>
          <cell r="O5750">
            <v>0</v>
          </cell>
          <cell r="P5750" t="str">
            <v>01-06-2024</v>
          </cell>
          <cell r="Q5750">
            <v>-3319.14</v>
          </cell>
          <cell r="R5750">
            <v>568</v>
          </cell>
          <cell r="S5750">
            <v>-3944.04</v>
          </cell>
          <cell r="T5750" t="str">
            <v>Active</v>
          </cell>
          <cell r="U5750" t="str">
            <v>N1</v>
          </cell>
        </row>
        <row r="5751">
          <cell r="J5751" t="str">
            <v>INV-040924132729</v>
          </cell>
          <cell r="K5751">
            <v>45546</v>
          </cell>
          <cell r="L5751" t="str">
            <v>Monthly Billing</v>
          </cell>
          <cell r="M5751">
            <v>853</v>
          </cell>
          <cell r="N5751">
            <v>853</v>
          </cell>
          <cell r="O5751">
            <v>0</v>
          </cell>
          <cell r="P5751" t="str">
            <v>01-08-2024</v>
          </cell>
          <cell r="Q5751">
            <v>-4983.75</v>
          </cell>
          <cell r="R5751">
            <v>506</v>
          </cell>
          <cell r="S5751">
            <v>-5836.75</v>
          </cell>
          <cell r="T5751" t="str">
            <v>Active</v>
          </cell>
          <cell r="U5751" t="str">
            <v>N1</v>
          </cell>
        </row>
        <row r="5752">
          <cell r="J5752" t="str">
            <v>INV-041024184817</v>
          </cell>
          <cell r="K5752">
            <v>45576</v>
          </cell>
          <cell r="L5752" t="str">
            <v>Monthly Billing</v>
          </cell>
          <cell r="M5752">
            <v>798.85</v>
          </cell>
          <cell r="N5752">
            <v>798.85</v>
          </cell>
          <cell r="O5752">
            <v>0</v>
          </cell>
          <cell r="P5752" t="str">
            <v>01-09-2024</v>
          </cell>
          <cell r="Q5752">
            <v>-4340.21</v>
          </cell>
          <cell r="R5752">
            <v>476</v>
          </cell>
          <cell r="S5752">
            <v>-5139.0600000000004</v>
          </cell>
          <cell r="T5752" t="str">
            <v>Active</v>
          </cell>
          <cell r="U5752" t="str">
            <v>N1</v>
          </cell>
        </row>
        <row r="5753">
          <cell r="J5753" t="str">
            <v>INV-030824120101</v>
          </cell>
          <cell r="K5753">
            <v>45514</v>
          </cell>
          <cell r="L5753" t="str">
            <v>Monthly Billing</v>
          </cell>
          <cell r="M5753">
            <v>690.5</v>
          </cell>
          <cell r="N5753">
            <v>690.5</v>
          </cell>
          <cell r="O5753">
            <v>0</v>
          </cell>
          <cell r="P5753" t="str">
            <v>01-07-2024</v>
          </cell>
          <cell r="Q5753">
            <v>-4238.5</v>
          </cell>
          <cell r="R5753">
            <v>538</v>
          </cell>
          <cell r="S5753">
            <v>-4929</v>
          </cell>
          <cell r="T5753" t="str">
            <v>Active</v>
          </cell>
          <cell r="U5753" t="str">
            <v>N1</v>
          </cell>
        </row>
        <row r="5754">
          <cell r="J5754" t="str">
            <v>INV-061124111111</v>
          </cell>
          <cell r="K5754">
            <v>45609</v>
          </cell>
          <cell r="L5754" t="str">
            <v>Monthly Billing</v>
          </cell>
          <cell r="M5754">
            <v>845.5</v>
          </cell>
          <cell r="N5754">
            <v>845.5</v>
          </cell>
          <cell r="O5754">
            <v>0</v>
          </cell>
          <cell r="P5754" t="str">
            <v>01-10-2024</v>
          </cell>
          <cell r="Q5754">
            <v>-3348.1</v>
          </cell>
          <cell r="R5754">
            <v>443</v>
          </cell>
          <cell r="S5754">
            <v>-4193.6000000000004</v>
          </cell>
          <cell r="T5754" t="str">
            <v>Active</v>
          </cell>
          <cell r="U5754" t="str">
            <v>N1</v>
          </cell>
        </row>
        <row r="5755">
          <cell r="J5755" t="str">
            <v>INV-060125105439</v>
          </cell>
          <cell r="K5755">
            <v>45670</v>
          </cell>
          <cell r="L5755" t="str">
            <v>Monthly Billing</v>
          </cell>
          <cell r="M5755">
            <v>768.1</v>
          </cell>
          <cell r="N5755">
            <v>768.1</v>
          </cell>
          <cell r="O5755">
            <v>0</v>
          </cell>
          <cell r="P5755" t="str">
            <v>2024-12-01</v>
          </cell>
          <cell r="Q5755">
            <v>-4544.53</v>
          </cell>
          <cell r="R5755">
            <v>382</v>
          </cell>
          <cell r="S5755">
            <v>-5312.63</v>
          </cell>
          <cell r="T5755" t="str">
            <v>Active</v>
          </cell>
          <cell r="U5755" t="str">
            <v>N1</v>
          </cell>
        </row>
        <row r="5756">
          <cell r="J5756" t="str">
            <v>INV-040225151042</v>
          </cell>
          <cell r="K5756">
            <v>45699</v>
          </cell>
          <cell r="L5756" t="str">
            <v>Monthly Billing</v>
          </cell>
          <cell r="M5756">
            <v>1005.3</v>
          </cell>
          <cell r="N5756">
            <v>1005.3</v>
          </cell>
          <cell r="O5756">
            <v>0</v>
          </cell>
          <cell r="P5756" t="str">
            <v>01-01-2025</v>
          </cell>
          <cell r="Q5756">
            <v>-4721.8500000000004</v>
          </cell>
          <cell r="R5756">
            <v>353</v>
          </cell>
          <cell r="S5756">
            <v>-5727.15</v>
          </cell>
          <cell r="T5756" t="str">
            <v>Active</v>
          </cell>
          <cell r="U5756" t="str">
            <v>N1</v>
          </cell>
        </row>
        <row r="5757">
          <cell r="J5757" t="str">
            <v>INV-040325152157</v>
          </cell>
          <cell r="K5757">
            <v>45727</v>
          </cell>
          <cell r="L5757" t="str">
            <v>Monthly Billing</v>
          </cell>
          <cell r="M5757">
            <v>800.25</v>
          </cell>
          <cell r="N5757">
            <v>800.25</v>
          </cell>
          <cell r="O5757">
            <v>0</v>
          </cell>
          <cell r="P5757" t="str">
            <v>01-02-2025</v>
          </cell>
          <cell r="Q5757">
            <v>-2729.78</v>
          </cell>
          <cell r="R5757">
            <v>325</v>
          </cell>
          <cell r="S5757">
            <v>-3530.03</v>
          </cell>
          <cell r="T5757" t="str">
            <v>Active</v>
          </cell>
          <cell r="U5757" t="str">
            <v>N1</v>
          </cell>
        </row>
        <row r="5758">
          <cell r="J5758" t="str">
            <v>INV-020425155700</v>
          </cell>
          <cell r="K5758">
            <v>45756</v>
          </cell>
          <cell r="L5758" t="str">
            <v>Monthly Billing</v>
          </cell>
          <cell r="M5758">
            <v>962.55</v>
          </cell>
          <cell r="N5758">
            <v>962.55</v>
          </cell>
          <cell r="O5758">
            <v>0</v>
          </cell>
          <cell r="P5758" t="str">
            <v>01-03-2025</v>
          </cell>
          <cell r="Q5758">
            <v>-3665.38</v>
          </cell>
          <cell r="R5758">
            <v>296</v>
          </cell>
          <cell r="S5758">
            <v>-4627.93</v>
          </cell>
          <cell r="T5758" t="str">
            <v>Active</v>
          </cell>
          <cell r="U5758" t="str">
            <v>N1</v>
          </cell>
        </row>
        <row r="5759">
          <cell r="J5759" t="str">
            <v>INV-020525182336</v>
          </cell>
          <cell r="K5759">
            <v>45786</v>
          </cell>
          <cell r="L5759" t="str">
            <v>Monthly Billing</v>
          </cell>
          <cell r="M5759">
            <v>969.1</v>
          </cell>
          <cell r="N5759">
            <v>969.1</v>
          </cell>
          <cell r="O5759">
            <v>0</v>
          </cell>
          <cell r="P5759" t="str">
            <v>01-04-2025</v>
          </cell>
          <cell r="Q5759">
            <v>-3817.47</v>
          </cell>
          <cell r="R5759">
            <v>266</v>
          </cell>
          <cell r="S5759">
            <v>-4786.57</v>
          </cell>
          <cell r="T5759" t="str">
            <v>Active</v>
          </cell>
          <cell r="U5759" t="str">
            <v>N1</v>
          </cell>
        </row>
        <row r="5760">
          <cell r="J5760" t="str">
            <v>INV-030625134419</v>
          </cell>
          <cell r="K5760">
            <v>45838</v>
          </cell>
          <cell r="L5760" t="str">
            <v>Monthly Billing</v>
          </cell>
          <cell r="M5760">
            <v>825.95</v>
          </cell>
          <cell r="N5760">
            <v>825.95</v>
          </cell>
          <cell r="O5760">
            <v>0</v>
          </cell>
          <cell r="P5760" t="str">
            <v>01-05-2025</v>
          </cell>
          <cell r="Q5760">
            <v>-4043.31</v>
          </cell>
          <cell r="R5760">
            <v>214</v>
          </cell>
          <cell r="S5760">
            <v>-4869.26</v>
          </cell>
          <cell r="T5760" t="str">
            <v>Active</v>
          </cell>
          <cell r="U5760" t="str">
            <v>N1</v>
          </cell>
        </row>
        <row r="5761">
          <cell r="J5761" t="str">
            <v>INV-020725163348</v>
          </cell>
          <cell r="K5761">
            <v>45869</v>
          </cell>
          <cell r="L5761" t="str">
            <v>Monthly Billing</v>
          </cell>
          <cell r="M5761">
            <v>972.6</v>
          </cell>
          <cell r="N5761">
            <v>972.6</v>
          </cell>
          <cell r="O5761">
            <v>0</v>
          </cell>
          <cell r="P5761" t="str">
            <v>01-06-2025</v>
          </cell>
          <cell r="Q5761">
            <v>-3991.43</v>
          </cell>
          <cell r="R5761">
            <v>183</v>
          </cell>
          <cell r="S5761">
            <v>-4964.03</v>
          </cell>
          <cell r="T5761" t="str">
            <v>Active</v>
          </cell>
          <cell r="U5761" t="str">
            <v>N1</v>
          </cell>
        </row>
        <row r="5762">
          <cell r="J5762" t="str">
            <v>INV-040825131605</v>
          </cell>
          <cell r="K5762">
            <v>45903</v>
          </cell>
          <cell r="L5762" t="str">
            <v>Monthly Billing</v>
          </cell>
          <cell r="M5762">
            <v>1070.8499999999999</v>
          </cell>
          <cell r="N5762">
            <v>1070.8499999999999</v>
          </cell>
          <cell r="O5762">
            <v>0</v>
          </cell>
          <cell r="P5762" t="str">
            <v>01-07-2025</v>
          </cell>
          <cell r="Q5762">
            <v>-5883.35</v>
          </cell>
          <cell r="R5762">
            <v>149</v>
          </cell>
          <cell r="S5762">
            <v>-6954.2</v>
          </cell>
          <cell r="T5762" t="str">
            <v>Active</v>
          </cell>
          <cell r="U5762" t="str">
            <v>N1</v>
          </cell>
        </row>
        <row r="5763">
          <cell r="J5763" t="str">
            <v>INV-020925115420</v>
          </cell>
          <cell r="K5763">
            <v>45932</v>
          </cell>
          <cell r="L5763" t="str">
            <v>Monthly Billing</v>
          </cell>
          <cell r="M5763">
            <v>942.95</v>
          </cell>
          <cell r="N5763">
            <v>942.95</v>
          </cell>
          <cell r="O5763">
            <v>0</v>
          </cell>
          <cell r="P5763" t="str">
            <v>01-08-2025</v>
          </cell>
          <cell r="Q5763">
            <v>-5139.9399999999996</v>
          </cell>
          <cell r="R5763">
            <v>120</v>
          </cell>
          <cell r="S5763">
            <v>-6082.89</v>
          </cell>
          <cell r="T5763" t="str">
            <v>Active</v>
          </cell>
          <cell r="U5763" t="str">
            <v>N1</v>
          </cell>
        </row>
        <row r="5764">
          <cell r="J5764" t="str">
            <v>INV-021025124300</v>
          </cell>
          <cell r="K5764">
            <v>45962</v>
          </cell>
          <cell r="L5764" t="str">
            <v>Monthly Billing</v>
          </cell>
          <cell r="M5764">
            <v>874.9</v>
          </cell>
          <cell r="N5764">
            <v>874.9</v>
          </cell>
          <cell r="O5764">
            <v>0</v>
          </cell>
          <cell r="P5764" t="str">
            <v>2025-09-01</v>
          </cell>
          <cell r="Q5764">
            <v>-3960.7</v>
          </cell>
          <cell r="R5764">
            <v>90</v>
          </cell>
          <cell r="S5764">
            <v>-4835.6000000000004</v>
          </cell>
          <cell r="T5764" t="str">
            <v>Active</v>
          </cell>
          <cell r="U5764" t="str">
            <v>N1</v>
          </cell>
        </row>
        <row r="5765">
          <cell r="J5765" t="str">
            <v>INV-041125192554</v>
          </cell>
          <cell r="K5765">
            <v>45995</v>
          </cell>
          <cell r="L5765" t="str">
            <v>Monthly Billing</v>
          </cell>
          <cell r="M5765">
            <v>870.5</v>
          </cell>
          <cell r="N5765">
            <v>870.5</v>
          </cell>
          <cell r="O5765">
            <v>0</v>
          </cell>
          <cell r="P5765" t="str">
            <v>2025-10-01</v>
          </cell>
          <cell r="Q5765">
            <v>-3577.29</v>
          </cell>
          <cell r="R5765">
            <v>57</v>
          </cell>
          <cell r="S5765">
            <v>-4447.79</v>
          </cell>
          <cell r="T5765" t="str">
            <v>Active</v>
          </cell>
          <cell r="U5765" t="str">
            <v>N1</v>
          </cell>
        </row>
        <row r="5766">
          <cell r="J5766" t="str">
            <v>INV-021225124602</v>
          </cell>
          <cell r="K5766">
            <v>46023</v>
          </cell>
          <cell r="L5766" t="str">
            <v>Monthly Billing</v>
          </cell>
          <cell r="M5766">
            <v>930.15</v>
          </cell>
          <cell r="N5766">
            <v>930.15</v>
          </cell>
          <cell r="O5766">
            <v>0</v>
          </cell>
          <cell r="P5766" t="str">
            <v>01-11-2025</v>
          </cell>
          <cell r="Q5766">
            <v>-3923.03</v>
          </cell>
          <cell r="R5766">
            <v>29</v>
          </cell>
          <cell r="S5766">
            <v>-4853.18</v>
          </cell>
          <cell r="T5766" t="str">
            <v>Active</v>
          </cell>
          <cell r="U5766" t="str">
            <v>N1</v>
          </cell>
        </row>
        <row r="5767">
          <cell r="J5767" t="str">
            <v>INV-020126124124</v>
          </cell>
          <cell r="K5767">
            <v>46054</v>
          </cell>
          <cell r="L5767" t="str">
            <v>Monthly Billing</v>
          </cell>
          <cell r="M5767">
            <v>1044.5</v>
          </cell>
          <cell r="N5767">
            <v>1044.5</v>
          </cell>
          <cell r="O5767">
            <v>0</v>
          </cell>
          <cell r="P5767" t="str">
            <v>01-12-2025</v>
          </cell>
          <cell r="Q5767">
            <v>-4950.4399999999996</v>
          </cell>
          <cell r="R5767">
            <v>-2</v>
          </cell>
          <cell r="S5767">
            <v>-5994.94</v>
          </cell>
          <cell r="T5767" t="str">
            <v>Active</v>
          </cell>
          <cell r="U5767" t="str">
            <v>N1</v>
          </cell>
        </row>
        <row r="5768">
          <cell r="J5768" t="str">
            <v>INV-050923181042</v>
          </cell>
          <cell r="K5768">
            <v>45181</v>
          </cell>
          <cell r="L5768" t="str">
            <v>Monthly Billing</v>
          </cell>
          <cell r="M5768">
            <v>142.1</v>
          </cell>
          <cell r="N5768">
            <v>142.1</v>
          </cell>
          <cell r="O5768">
            <v>0</v>
          </cell>
          <cell r="P5768" t="str">
            <v>2023-08-01</v>
          </cell>
          <cell r="Q5768">
            <v>142.1</v>
          </cell>
          <cell r="R5768">
            <v>871</v>
          </cell>
          <cell r="S5768">
            <v>0</v>
          </cell>
          <cell r="T5768" t="str">
            <v>Active</v>
          </cell>
          <cell r="U5768" t="str">
            <v>N1</v>
          </cell>
        </row>
        <row r="5769">
          <cell r="J5769" t="str">
            <v>INV2022-ADF-001</v>
          </cell>
          <cell r="K5769">
            <v>44609</v>
          </cell>
          <cell r="L5769" t="str">
            <v>Card Printing</v>
          </cell>
          <cell r="M5769">
            <v>6354.52</v>
          </cell>
          <cell r="N5769">
            <v>5776.84</v>
          </cell>
          <cell r="O5769">
            <v>577.67999999999995</v>
          </cell>
          <cell r="P5769" t="str">
            <v>2022-03-01</v>
          </cell>
          <cell r="Q5769">
            <v>6354.52</v>
          </cell>
          <cell r="R5769">
            <v>1443</v>
          </cell>
          <cell r="S5769">
            <v>0</v>
          </cell>
          <cell r="T5769" t="str">
            <v>Active</v>
          </cell>
          <cell r="U5769" t="str">
            <v>N1</v>
          </cell>
        </row>
        <row r="5770">
          <cell r="J5770" t="str">
            <v>AUCARDS0015</v>
          </cell>
          <cell r="K5770">
            <v>44629</v>
          </cell>
          <cell r="L5770" t="str">
            <v>Initial Setup Fee</v>
          </cell>
          <cell r="M5770">
            <v>44000</v>
          </cell>
          <cell r="N5770">
            <v>40000</v>
          </cell>
          <cell r="O5770">
            <v>4000</v>
          </cell>
          <cell r="P5770" t="str">
            <v>2022-03-01</v>
          </cell>
          <cell r="Q5770">
            <v>44000</v>
          </cell>
          <cell r="R5770">
            <v>1423</v>
          </cell>
          <cell r="S5770">
            <v>0</v>
          </cell>
          <cell r="T5770" t="str">
            <v>Active</v>
          </cell>
          <cell r="U5770" t="str">
            <v>N1</v>
          </cell>
        </row>
        <row r="5771">
          <cell r="J5771" t="str">
            <v>AUCARDS0047</v>
          </cell>
          <cell r="K5771">
            <v>44797</v>
          </cell>
          <cell r="L5771" t="str">
            <v>Monthly Billing</v>
          </cell>
          <cell r="M5771">
            <v>10626.8</v>
          </cell>
          <cell r="N5771">
            <v>10316.799999999999</v>
          </cell>
          <cell r="O5771">
            <v>310</v>
          </cell>
          <cell r="P5771" t="str">
            <v>2022-07-01</v>
          </cell>
          <cell r="Q5771">
            <v>32608.74</v>
          </cell>
          <cell r="R5771">
            <v>1255</v>
          </cell>
          <cell r="S5771">
            <v>0</v>
          </cell>
          <cell r="T5771" t="str">
            <v>Active</v>
          </cell>
          <cell r="U5771" t="str">
            <v>N1</v>
          </cell>
        </row>
        <row r="5772">
          <cell r="J5772" t="str">
            <v>AUCARDS0053</v>
          </cell>
          <cell r="K5772">
            <v>44818</v>
          </cell>
          <cell r="L5772" t="str">
            <v>Monthly Billing</v>
          </cell>
          <cell r="M5772">
            <v>10507.74</v>
          </cell>
          <cell r="N5772">
            <v>10206.43</v>
          </cell>
          <cell r="O5772">
            <v>301.31</v>
          </cell>
          <cell r="P5772" t="str">
            <v>2022-08-01</v>
          </cell>
          <cell r="Q5772">
            <v>10507.74</v>
          </cell>
          <cell r="R5772">
            <v>1234</v>
          </cell>
          <cell r="S5772">
            <v>0</v>
          </cell>
          <cell r="T5772" t="str">
            <v>Active</v>
          </cell>
          <cell r="U5772" t="str">
            <v>N1</v>
          </cell>
        </row>
        <row r="5773">
          <cell r="J5773" t="str">
            <v>AUCARDS0059</v>
          </cell>
          <cell r="K5773">
            <v>44845</v>
          </cell>
          <cell r="L5773" t="str">
            <v>Monthly Billing</v>
          </cell>
          <cell r="M5773">
            <v>10758.81</v>
          </cell>
          <cell r="N5773">
            <v>10449.24</v>
          </cell>
          <cell r="O5773">
            <v>0</v>
          </cell>
          <cell r="P5773" t="str">
            <v>2022-09-01</v>
          </cell>
          <cell r="Q5773">
            <v>32608.74</v>
          </cell>
          <cell r="R5773">
            <v>1207</v>
          </cell>
          <cell r="S5773">
            <v>-15.95</v>
          </cell>
          <cell r="T5773" t="str">
            <v>Active</v>
          </cell>
          <cell r="U5773" t="str">
            <v>N1</v>
          </cell>
        </row>
        <row r="5774">
          <cell r="J5774" t="str">
            <v>INV-021122052216</v>
          </cell>
          <cell r="K5774">
            <v>44874</v>
          </cell>
          <cell r="L5774" t="str">
            <v>Monthly Billing</v>
          </cell>
          <cell r="M5774">
            <v>11223.13</v>
          </cell>
          <cell r="N5774">
            <v>10210.31</v>
          </cell>
          <cell r="O5774">
            <v>0</v>
          </cell>
          <cell r="P5774" t="str">
            <v>2022-10-01</v>
          </cell>
          <cell r="Q5774">
            <v>32608.74</v>
          </cell>
          <cell r="R5774">
            <v>1178</v>
          </cell>
          <cell r="S5774">
            <v>-8.02</v>
          </cell>
          <cell r="T5774" t="str">
            <v>Active</v>
          </cell>
          <cell r="U5774" t="str">
            <v>N1</v>
          </cell>
        </row>
        <row r="5775">
          <cell r="J5775" t="str">
            <v>INV-021222043007</v>
          </cell>
          <cell r="K5775">
            <v>44904</v>
          </cell>
          <cell r="L5775" t="str">
            <v>Monthly Billing</v>
          </cell>
          <cell r="M5775">
            <v>10498.91</v>
          </cell>
          <cell r="N5775">
            <v>10198.86</v>
          </cell>
          <cell r="O5775">
            <v>300.05</v>
          </cell>
          <cell r="P5775" t="str">
            <v>2022-11-01</v>
          </cell>
          <cell r="Q5775">
            <v>42006.37</v>
          </cell>
          <cell r="R5775">
            <v>1148</v>
          </cell>
          <cell r="S5775">
            <v>0</v>
          </cell>
          <cell r="T5775" t="str">
            <v>Active</v>
          </cell>
          <cell r="U5775" t="str">
            <v>N1</v>
          </cell>
        </row>
        <row r="5776">
          <cell r="J5776" t="str">
            <v>INV-040123130616</v>
          </cell>
          <cell r="K5776">
            <v>44937</v>
          </cell>
          <cell r="L5776" t="str">
            <v>Monthly Billing</v>
          </cell>
          <cell r="M5776">
            <v>10498.38</v>
          </cell>
          <cell r="N5776">
            <v>10198.379999999999</v>
          </cell>
          <cell r="O5776">
            <v>300</v>
          </cell>
          <cell r="P5776" t="str">
            <v>2022-12-01</v>
          </cell>
          <cell r="Q5776">
            <v>42006.37</v>
          </cell>
          <cell r="R5776">
            <v>1115</v>
          </cell>
          <cell r="S5776">
            <v>0</v>
          </cell>
          <cell r="T5776" t="str">
            <v>Active</v>
          </cell>
          <cell r="U5776" t="str">
            <v>N1</v>
          </cell>
        </row>
        <row r="5777">
          <cell r="J5777" t="str">
            <v>INV-020223031020</v>
          </cell>
          <cell r="K5777">
            <v>44966</v>
          </cell>
          <cell r="L5777" t="str">
            <v>Monthly Billing</v>
          </cell>
          <cell r="M5777">
            <v>10501.9</v>
          </cell>
          <cell r="N5777">
            <v>10201.9</v>
          </cell>
          <cell r="O5777">
            <v>300</v>
          </cell>
          <cell r="P5777" t="str">
            <v>2023-01-01</v>
          </cell>
          <cell r="Q5777">
            <v>42006.37</v>
          </cell>
          <cell r="R5777">
            <v>1086</v>
          </cell>
          <cell r="S5777">
            <v>0</v>
          </cell>
          <cell r="T5777" t="str">
            <v>Active</v>
          </cell>
          <cell r="U5777" t="str">
            <v>N1</v>
          </cell>
        </row>
        <row r="5778">
          <cell r="J5778" t="str">
            <v>INV-020323020217</v>
          </cell>
          <cell r="K5778">
            <v>44994</v>
          </cell>
          <cell r="L5778" t="str">
            <v>Monthly Billing</v>
          </cell>
          <cell r="M5778">
            <v>10507.18</v>
          </cell>
          <cell r="N5778">
            <v>10206.76</v>
          </cell>
          <cell r="O5778">
            <v>300.42</v>
          </cell>
          <cell r="P5778" t="str">
            <v>2023-02-01</v>
          </cell>
          <cell r="Q5778">
            <v>42006.37</v>
          </cell>
          <cell r="R5778">
            <v>1058</v>
          </cell>
          <cell r="S5778">
            <v>-3.98</v>
          </cell>
          <cell r="T5778" t="str">
            <v>Active</v>
          </cell>
          <cell r="U5778" t="str">
            <v>N1</v>
          </cell>
        </row>
        <row r="5779">
          <cell r="J5779" t="str">
            <v>INV-031123112433</v>
          </cell>
          <cell r="K5779">
            <v>45240</v>
          </cell>
          <cell r="L5779" t="str">
            <v>Monthly Billing</v>
          </cell>
          <cell r="M5779">
            <v>11223.41828</v>
          </cell>
          <cell r="N5779">
            <v>10203.263000000001</v>
          </cell>
          <cell r="O5779">
            <v>1020.1552799999999</v>
          </cell>
          <cell r="P5779" t="str">
            <v>2023-10-01</v>
          </cell>
          <cell r="Q5779">
            <v>11223.42</v>
          </cell>
          <cell r="R5779">
            <v>812</v>
          </cell>
          <cell r="S5779">
            <v>-6.6686399999999999</v>
          </cell>
          <cell r="T5779" t="str">
            <v>Active</v>
          </cell>
          <cell r="U5779" t="str">
            <v>N1</v>
          </cell>
        </row>
        <row r="5780">
          <cell r="J5780" t="str">
            <v>INV-040423001049</v>
          </cell>
          <cell r="K5780">
            <v>45027</v>
          </cell>
          <cell r="L5780" t="str">
            <v>Monthly Billing</v>
          </cell>
          <cell r="M5780">
            <v>3302.43</v>
          </cell>
          <cell r="N5780">
            <v>3002.4</v>
          </cell>
          <cell r="O5780">
            <v>300.02999999999997</v>
          </cell>
          <cell r="P5780" t="str">
            <v>2023-03-01</v>
          </cell>
          <cell r="Q5780">
            <v>3302.43</v>
          </cell>
          <cell r="R5780">
            <v>1025</v>
          </cell>
          <cell r="S5780">
            <v>-0.6</v>
          </cell>
          <cell r="T5780" t="str">
            <v>Active</v>
          </cell>
          <cell r="U5780" t="str">
            <v>N1</v>
          </cell>
        </row>
        <row r="5781">
          <cell r="J5781" t="str">
            <v>INV-040923113604</v>
          </cell>
          <cell r="K5781">
            <v>45180</v>
          </cell>
          <cell r="L5781" t="str">
            <v>Monthly Billing</v>
          </cell>
          <cell r="M5781">
            <v>11225.98</v>
          </cell>
          <cell r="N5781">
            <v>10205.68</v>
          </cell>
          <cell r="O5781">
            <v>0</v>
          </cell>
          <cell r="P5781" t="str">
            <v>2023-08-01</v>
          </cell>
          <cell r="Q5781">
            <v>11225.4</v>
          </cell>
          <cell r="R5781">
            <v>872</v>
          </cell>
          <cell r="S5781">
            <v>-0.57999999999999996</v>
          </cell>
          <cell r="T5781" t="str">
            <v>Active</v>
          </cell>
          <cell r="U5781" t="str">
            <v>N1</v>
          </cell>
        </row>
        <row r="5782">
          <cell r="J5782" t="str">
            <v>INV-041023182652</v>
          </cell>
          <cell r="K5782">
            <v>45210</v>
          </cell>
          <cell r="L5782" t="str">
            <v>Monthly Billing</v>
          </cell>
          <cell r="M5782">
            <v>11223.35936</v>
          </cell>
          <cell r="N5782">
            <v>10203.219999999999</v>
          </cell>
          <cell r="O5782">
            <v>1020.13936</v>
          </cell>
          <cell r="P5782" t="str">
            <v>2023-09-01</v>
          </cell>
          <cell r="Q5782">
            <v>11223.36</v>
          </cell>
          <cell r="R5782">
            <v>842</v>
          </cell>
          <cell r="S5782">
            <v>-6.6000000000000003E-2</v>
          </cell>
          <cell r="T5782" t="str">
            <v>Active</v>
          </cell>
          <cell r="U5782" t="str">
            <v>N1</v>
          </cell>
        </row>
        <row r="5783">
          <cell r="J5783" t="str">
            <v>INV-020523230216</v>
          </cell>
          <cell r="K5783">
            <v>45056</v>
          </cell>
          <cell r="L5783" t="str">
            <v>Monthly Billing</v>
          </cell>
          <cell r="M5783">
            <v>3302.37</v>
          </cell>
          <cell r="N5783">
            <v>3002.27</v>
          </cell>
          <cell r="O5783">
            <v>300.11</v>
          </cell>
          <cell r="P5783" t="str">
            <v>2023-04-01</v>
          </cell>
          <cell r="Q5783">
            <v>3302.3731347780399</v>
          </cell>
          <cell r="R5783">
            <v>996</v>
          </cell>
          <cell r="S5783">
            <v>0</v>
          </cell>
          <cell r="T5783" t="str">
            <v>Active</v>
          </cell>
          <cell r="U5783" t="str">
            <v>N1</v>
          </cell>
        </row>
        <row r="5784">
          <cell r="J5784" t="str">
            <v>INV-051223131924</v>
          </cell>
          <cell r="K5784">
            <v>45272</v>
          </cell>
          <cell r="L5784" t="str">
            <v>Monthly Billing</v>
          </cell>
          <cell r="M5784">
            <v>11224.51447</v>
          </cell>
          <cell r="N5784">
            <v>10204.455</v>
          </cell>
          <cell r="O5784">
            <v>1020.05947</v>
          </cell>
          <cell r="P5784" t="str">
            <v>2023-11-01</v>
          </cell>
          <cell r="Q5784">
            <v>11216.62</v>
          </cell>
          <cell r="R5784">
            <v>780</v>
          </cell>
          <cell r="S5784">
            <v>-0.31680000000000003</v>
          </cell>
          <cell r="T5784" t="str">
            <v>Active</v>
          </cell>
          <cell r="U5784" t="str">
            <v>N1</v>
          </cell>
        </row>
        <row r="5785">
          <cell r="J5785" t="str">
            <v>INV-020623134841</v>
          </cell>
          <cell r="K5785">
            <v>45086</v>
          </cell>
          <cell r="L5785" t="str">
            <v>Monthly Billing</v>
          </cell>
          <cell r="M5785">
            <v>27063.05</v>
          </cell>
          <cell r="N5785">
            <v>24602.92</v>
          </cell>
          <cell r="O5785">
            <v>2460.13</v>
          </cell>
          <cell r="P5785" t="str">
            <v>2023-05-01</v>
          </cell>
          <cell r="Q5785">
            <v>27063.046678818999</v>
          </cell>
          <cell r="R5785">
            <v>966</v>
          </cell>
          <cell r="S5785">
            <v>-0.32</v>
          </cell>
          <cell r="T5785" t="str">
            <v>Active</v>
          </cell>
          <cell r="U5785" t="str">
            <v>N1</v>
          </cell>
        </row>
        <row r="5786">
          <cell r="J5786" t="str">
            <v>INV-030723143743</v>
          </cell>
          <cell r="K5786">
            <v>45117</v>
          </cell>
          <cell r="L5786" t="str">
            <v>Monthly Billing</v>
          </cell>
          <cell r="M5786">
            <v>11223.17</v>
          </cell>
          <cell r="N5786">
            <v>10202.879999999999</v>
          </cell>
          <cell r="O5786">
            <v>1020.14</v>
          </cell>
          <cell r="P5786" t="str">
            <v>2023-06-01</v>
          </cell>
          <cell r="Q5786">
            <v>11223.170529999999</v>
          </cell>
          <cell r="R5786">
            <v>935</v>
          </cell>
          <cell r="S5786">
            <v>-0.21</v>
          </cell>
          <cell r="T5786" t="str">
            <v>Active</v>
          </cell>
          <cell r="U5786" t="str">
            <v>N1</v>
          </cell>
        </row>
        <row r="5787">
          <cell r="J5787" t="str">
            <v>INV-020823160804</v>
          </cell>
          <cell r="K5787">
            <v>45147</v>
          </cell>
          <cell r="L5787" t="str">
            <v>Monthly Billing</v>
          </cell>
          <cell r="M5787">
            <v>11221.78</v>
          </cell>
          <cell r="N5787">
            <v>10201.74</v>
          </cell>
          <cell r="O5787">
            <v>1020.03</v>
          </cell>
          <cell r="P5787" t="str">
            <v>2023-07-01</v>
          </cell>
          <cell r="Q5787">
            <v>11221.77556</v>
          </cell>
          <cell r="R5787">
            <v>905</v>
          </cell>
          <cell r="S5787">
            <v>0</v>
          </cell>
          <cell r="T5787" t="str">
            <v>Active</v>
          </cell>
          <cell r="U5787" t="str">
            <v>N1</v>
          </cell>
        </row>
        <row r="5788">
          <cell r="J5788" t="str">
            <v>INV-040124153205</v>
          </cell>
          <cell r="K5788">
            <v>45302</v>
          </cell>
          <cell r="L5788" t="str">
            <v>Monthly Billing</v>
          </cell>
          <cell r="M5788">
            <v>11221.514510000001</v>
          </cell>
          <cell r="N5788">
            <v>10201.513199999999</v>
          </cell>
          <cell r="O5788">
            <v>1020.00132</v>
          </cell>
          <cell r="P5788" t="str">
            <v>2023-12-01</v>
          </cell>
          <cell r="Q5788">
            <v>20000</v>
          </cell>
          <cell r="R5788">
            <v>750</v>
          </cell>
          <cell r="S5788">
            <v>0</v>
          </cell>
          <cell r="T5788" t="str">
            <v>Active</v>
          </cell>
          <cell r="U5788" t="str">
            <v>N1</v>
          </cell>
        </row>
        <row r="5789">
          <cell r="J5789" t="str">
            <v>INV-060224125247</v>
          </cell>
          <cell r="K5789">
            <v>45335</v>
          </cell>
          <cell r="L5789" t="str">
            <v>Monthly Billing</v>
          </cell>
          <cell r="M5789">
            <v>11224.72</v>
          </cell>
          <cell r="N5789">
            <v>10204.29091</v>
          </cell>
          <cell r="O5789">
            <v>1020.42909</v>
          </cell>
          <cell r="P5789" t="str">
            <v>2024-01-01</v>
          </cell>
          <cell r="Q5789">
            <v>19610.150000000001</v>
          </cell>
          <cell r="R5789">
            <v>717</v>
          </cell>
          <cell r="S5789">
            <v>-1.1209199999999999</v>
          </cell>
          <cell r="T5789" t="str">
            <v>Active</v>
          </cell>
          <cell r="U5789" t="str">
            <v>N1</v>
          </cell>
        </row>
        <row r="5790">
          <cell r="J5790" t="str">
            <v>INV-060324150545</v>
          </cell>
          <cell r="K5790">
            <v>45364</v>
          </cell>
          <cell r="L5790" t="str">
            <v>Monthly Billing</v>
          </cell>
          <cell r="M5790">
            <v>11385.82</v>
          </cell>
          <cell r="N5790">
            <v>10350.74</v>
          </cell>
          <cell r="O5790">
            <v>1035.0741499999999</v>
          </cell>
          <cell r="P5790" t="str">
            <v>2024-02-01</v>
          </cell>
          <cell r="Q5790">
            <v>11328.92</v>
          </cell>
          <cell r="R5790">
            <v>688</v>
          </cell>
          <cell r="S5790">
            <v>-56.899679999999996</v>
          </cell>
          <cell r="T5790" t="str">
            <v>Active</v>
          </cell>
          <cell r="U5790" t="str">
            <v>N1</v>
          </cell>
        </row>
        <row r="5791">
          <cell r="J5791" t="str">
            <v>INV-050424180945</v>
          </cell>
          <cell r="K5791">
            <v>45394</v>
          </cell>
          <cell r="L5791" t="str">
            <v>Monthly Billing</v>
          </cell>
          <cell r="M5791">
            <v>11266.065070000001</v>
          </cell>
          <cell r="N5791">
            <v>10241.82734</v>
          </cell>
          <cell r="O5791">
            <v>1023.90773</v>
          </cell>
          <cell r="P5791" t="str">
            <v>2024-03-01</v>
          </cell>
          <cell r="Q5791">
            <v>11246.23</v>
          </cell>
          <cell r="R5791">
            <v>658</v>
          </cell>
          <cell r="S5791">
            <v>-19.48</v>
          </cell>
          <cell r="T5791" t="str">
            <v>Active</v>
          </cell>
          <cell r="U5791" t="str">
            <v>N1</v>
          </cell>
        </row>
        <row r="5792">
          <cell r="J5792" t="str">
            <v>INV-040724180148</v>
          </cell>
          <cell r="K5792">
            <v>45484</v>
          </cell>
          <cell r="L5792" t="str">
            <v>Monthly Billing</v>
          </cell>
          <cell r="M5792">
            <v>11329.43734</v>
          </cell>
          <cell r="N5792">
            <v>10299.743</v>
          </cell>
          <cell r="O5792">
            <v>1029.69434</v>
          </cell>
          <cell r="P5792" t="str">
            <v>01-06-2024</v>
          </cell>
          <cell r="Q5792">
            <v>11267.43</v>
          </cell>
          <cell r="R5792">
            <v>568</v>
          </cell>
          <cell r="S5792">
            <v>-62.008020000000002</v>
          </cell>
          <cell r="T5792" t="str">
            <v>Active</v>
          </cell>
          <cell r="U5792" t="str">
            <v>N1</v>
          </cell>
        </row>
        <row r="5793">
          <cell r="J5793" t="str">
            <v>INV-050624142924</v>
          </cell>
          <cell r="K5793">
            <v>45455</v>
          </cell>
          <cell r="L5793" t="str">
            <v>Monthly Billing</v>
          </cell>
          <cell r="M5793">
            <v>11227.640719999999</v>
          </cell>
          <cell r="N5793">
            <v>10207.27247</v>
          </cell>
          <cell r="O5793">
            <v>1020.36825</v>
          </cell>
          <cell r="P5793" t="str">
            <v>01-05-2024</v>
          </cell>
          <cell r="Q5793">
            <v>16618.41</v>
          </cell>
          <cell r="R5793">
            <v>597</v>
          </cell>
          <cell r="S5793">
            <v>-2.9556</v>
          </cell>
          <cell r="T5793" t="str">
            <v>Active</v>
          </cell>
          <cell r="U5793" t="str">
            <v>N1</v>
          </cell>
        </row>
        <row r="5794">
          <cell r="J5794" t="str">
            <v>INV-060524131122</v>
          </cell>
          <cell r="K5794">
            <v>45425</v>
          </cell>
          <cell r="L5794" t="str">
            <v>Monthly Billing</v>
          </cell>
          <cell r="M5794">
            <v>11245.625599999999</v>
          </cell>
          <cell r="N5794">
            <v>10223.596</v>
          </cell>
          <cell r="O5794">
            <v>1022.0296</v>
          </cell>
          <cell r="P5794" t="str">
            <v>2024-04-01</v>
          </cell>
          <cell r="Q5794">
            <v>11228.65</v>
          </cell>
          <cell r="R5794">
            <v>627</v>
          </cell>
          <cell r="S5794">
            <v>-16.969380000000001</v>
          </cell>
          <cell r="T5794" t="str">
            <v>Active</v>
          </cell>
          <cell r="U5794" t="str">
            <v>N1</v>
          </cell>
        </row>
        <row r="5795">
          <cell r="J5795" t="str">
            <v>INV-060824094110</v>
          </cell>
          <cell r="K5795">
            <v>45517</v>
          </cell>
          <cell r="L5795" t="str">
            <v>Monthly Billing</v>
          </cell>
          <cell r="M5795">
            <v>11311.34692</v>
          </cell>
          <cell r="N5795">
            <v>10283.449000000001</v>
          </cell>
          <cell r="O5795">
            <v>1027.8979200000001</v>
          </cell>
          <cell r="P5795" t="str">
            <v>01-07-2024</v>
          </cell>
          <cell r="Q5795">
            <v>11267.75</v>
          </cell>
          <cell r="R5795">
            <v>535</v>
          </cell>
          <cell r="S5795">
            <v>-43.592700000000001</v>
          </cell>
          <cell r="T5795" t="str">
            <v>Active</v>
          </cell>
          <cell r="U5795" t="str">
            <v>N1</v>
          </cell>
        </row>
        <row r="5796">
          <cell r="J5796" t="str">
            <v>INV-060924133511</v>
          </cell>
          <cell r="K5796">
            <v>45548</v>
          </cell>
          <cell r="L5796" t="str">
            <v>Monthly Billing</v>
          </cell>
          <cell r="M5796">
            <v>11298.050869999999</v>
          </cell>
          <cell r="N5796">
            <v>10271.279</v>
          </cell>
          <cell r="O5796">
            <v>1026.77187</v>
          </cell>
          <cell r="P5796" t="str">
            <v>01-08-2024</v>
          </cell>
          <cell r="Q5796">
            <v>0</v>
          </cell>
          <cell r="R5796">
            <v>504</v>
          </cell>
          <cell r="S5796">
            <v>-34.62612</v>
          </cell>
          <cell r="T5796" t="str">
            <v>Active</v>
          </cell>
          <cell r="U5796" t="str">
            <v>N1</v>
          </cell>
        </row>
        <row r="5797">
          <cell r="J5797" t="str">
            <v>INV-091224120510</v>
          </cell>
          <cell r="K5797">
            <v>45642</v>
          </cell>
          <cell r="L5797" t="str">
            <v>Monthly Billing</v>
          </cell>
          <cell r="M5797">
            <v>11223.174000000001</v>
          </cell>
          <cell r="N5797">
            <v>10203.15</v>
          </cell>
          <cell r="O5797">
            <v>1020.024</v>
          </cell>
          <cell r="P5797" t="str">
            <v>01-11-2024</v>
          </cell>
          <cell r="Q5797">
            <v>11223.174000000001</v>
          </cell>
          <cell r="R5797">
            <v>410</v>
          </cell>
          <cell r="S5797">
            <v>0</v>
          </cell>
          <cell r="T5797" t="str">
            <v>Active</v>
          </cell>
          <cell r="U5797" t="str">
            <v>N1</v>
          </cell>
        </row>
        <row r="5798">
          <cell r="J5798" t="str">
            <v>INV-081024162728</v>
          </cell>
          <cell r="K5798">
            <v>45580</v>
          </cell>
          <cell r="L5798" t="str">
            <v>Monthly Billing</v>
          </cell>
          <cell r="M5798">
            <v>11224.271909999999</v>
          </cell>
          <cell r="N5798">
            <v>10204.119000000001</v>
          </cell>
          <cell r="O5798">
            <v>1020.15291</v>
          </cell>
          <cell r="P5798" t="str">
            <v>01-09-2024</v>
          </cell>
          <cell r="Q5798">
            <v>11223.7</v>
          </cell>
          <cell r="R5798">
            <v>472</v>
          </cell>
          <cell r="S5798">
            <v>-0.56232000000000004</v>
          </cell>
          <cell r="T5798" t="str">
            <v>Active</v>
          </cell>
          <cell r="U5798" t="str">
            <v>N1</v>
          </cell>
        </row>
        <row r="5799">
          <cell r="J5799" t="str">
            <v>INV-071124152756</v>
          </cell>
          <cell r="K5799">
            <v>45610</v>
          </cell>
          <cell r="L5799" t="str">
            <v>Monthly Billing</v>
          </cell>
          <cell r="M5799">
            <v>11508.85527</v>
          </cell>
          <cell r="N5799">
            <v>10462.933000000001</v>
          </cell>
          <cell r="O5799">
            <v>1045.92227</v>
          </cell>
          <cell r="P5799" t="str">
            <v>01-10-2024</v>
          </cell>
          <cell r="Q5799">
            <v>11420.97</v>
          </cell>
          <cell r="R5799">
            <v>442</v>
          </cell>
          <cell r="S5799">
            <v>-87.885900000000007</v>
          </cell>
          <cell r="T5799" t="str">
            <v>Active</v>
          </cell>
          <cell r="U5799" t="str">
            <v>N1</v>
          </cell>
        </row>
        <row r="5800">
          <cell r="J5800" t="str">
            <v>INV-070125111840</v>
          </cell>
          <cell r="K5800">
            <v>45671</v>
          </cell>
          <cell r="L5800" t="str">
            <v>Monthly Billing</v>
          </cell>
          <cell r="M5800">
            <v>11243.865</v>
          </cell>
          <cell r="N5800">
            <v>10221.89</v>
          </cell>
          <cell r="O5800">
            <v>1021.975</v>
          </cell>
          <cell r="P5800" t="str">
            <v>2024-12-01</v>
          </cell>
          <cell r="Q5800">
            <v>11232.48</v>
          </cell>
          <cell r="R5800">
            <v>381</v>
          </cell>
          <cell r="S5800">
            <v>-11.38</v>
          </cell>
          <cell r="T5800" t="str">
            <v>Active</v>
          </cell>
          <cell r="U5800" t="str">
            <v>N1</v>
          </cell>
        </row>
        <row r="5801">
          <cell r="J5801" t="str">
            <v>INV-060225110605</v>
          </cell>
          <cell r="K5801">
            <v>45701</v>
          </cell>
          <cell r="L5801" t="str">
            <v>Monthly Billing</v>
          </cell>
          <cell r="M5801">
            <v>11233.728999999999</v>
          </cell>
          <cell r="N5801">
            <v>10212.67</v>
          </cell>
          <cell r="O5801">
            <v>1021.059</v>
          </cell>
          <cell r="P5801" t="str">
            <v>01-01-2025</v>
          </cell>
          <cell r="Q5801">
            <v>11227.83</v>
          </cell>
          <cell r="R5801">
            <v>351</v>
          </cell>
          <cell r="S5801">
            <v>-5.9</v>
          </cell>
          <cell r="T5801" t="str">
            <v>Active</v>
          </cell>
          <cell r="U5801" t="str">
            <v>N1</v>
          </cell>
        </row>
        <row r="5802">
          <cell r="J5802" t="str">
            <v>INV-050325140029</v>
          </cell>
          <cell r="K5802">
            <v>45728</v>
          </cell>
          <cell r="L5802" t="str">
            <v>Monthly Billing</v>
          </cell>
          <cell r="M5802">
            <v>11222.404</v>
          </cell>
          <cell r="N5802">
            <v>10202.379999999999</v>
          </cell>
          <cell r="O5802">
            <v>1020.024</v>
          </cell>
          <cell r="P5802" t="str">
            <v>01-02-2025</v>
          </cell>
          <cell r="Q5802">
            <v>11222.15</v>
          </cell>
          <cell r="R5802">
            <v>324</v>
          </cell>
          <cell r="S5802">
            <v>-0.25</v>
          </cell>
          <cell r="T5802" t="str">
            <v>Active</v>
          </cell>
          <cell r="U5802" t="str">
            <v>N1</v>
          </cell>
        </row>
        <row r="5803">
          <cell r="J5803" t="str">
            <v>INV-030425180039</v>
          </cell>
          <cell r="K5803">
            <v>45757</v>
          </cell>
          <cell r="L5803" t="str">
            <v>Monthly Billing</v>
          </cell>
          <cell r="M5803">
            <v>11221.911</v>
          </cell>
          <cell r="N5803">
            <v>10201.91</v>
          </cell>
          <cell r="O5803">
            <v>1020.001</v>
          </cell>
          <cell r="P5803" t="str">
            <v>01-03-2025</v>
          </cell>
          <cell r="Q5803">
            <v>11221.91</v>
          </cell>
          <cell r="R5803">
            <v>295</v>
          </cell>
          <cell r="S5803">
            <v>0</v>
          </cell>
          <cell r="T5803" t="str">
            <v>Active</v>
          </cell>
          <cell r="U5803" t="str">
            <v>N1</v>
          </cell>
        </row>
        <row r="5804">
          <cell r="J5804" t="str">
            <v>INV-060525100402</v>
          </cell>
          <cell r="K5804">
            <v>45790</v>
          </cell>
          <cell r="L5804" t="str">
            <v>Monthly Billing</v>
          </cell>
          <cell r="M5804">
            <v>11246.036</v>
          </cell>
          <cell r="N5804">
            <v>10223.879999999999</v>
          </cell>
          <cell r="O5804">
            <v>1022.1559999999999</v>
          </cell>
          <cell r="P5804" t="str">
            <v>01-04-2025</v>
          </cell>
          <cell r="Q5804">
            <v>11236.58</v>
          </cell>
          <cell r="R5804">
            <v>262</v>
          </cell>
          <cell r="S5804">
            <v>-9.4600000000000009</v>
          </cell>
          <cell r="T5804" t="str">
            <v>Active</v>
          </cell>
          <cell r="U5804" t="str">
            <v>N1</v>
          </cell>
        </row>
        <row r="5805">
          <cell r="J5805" t="str">
            <v>INV-050625122826</v>
          </cell>
          <cell r="K5805">
            <v>45820</v>
          </cell>
          <cell r="L5805" t="str">
            <v>Monthly Billing</v>
          </cell>
          <cell r="M5805">
            <v>11306.1</v>
          </cell>
          <cell r="N5805">
            <v>10278.469999999999</v>
          </cell>
          <cell r="O5805">
            <v>1027.6300000000001</v>
          </cell>
          <cell r="P5805" t="str">
            <v>01-05-2025</v>
          </cell>
          <cell r="Q5805">
            <v>11277</v>
          </cell>
          <cell r="R5805">
            <v>232</v>
          </cell>
          <cell r="S5805">
            <v>-29.1</v>
          </cell>
          <cell r="T5805" t="str">
            <v>Active</v>
          </cell>
          <cell r="U5805" t="str">
            <v>N1</v>
          </cell>
        </row>
        <row r="5806">
          <cell r="J5806" t="str">
            <v>INV-041024181135</v>
          </cell>
          <cell r="K5806">
            <v>45576</v>
          </cell>
          <cell r="L5806" t="str">
            <v>Setup Fee</v>
          </cell>
          <cell r="M5806">
            <v>5000</v>
          </cell>
          <cell r="N5806">
            <v>5000</v>
          </cell>
          <cell r="O5806">
            <v>0</v>
          </cell>
          <cell r="P5806" t="str">
            <v>01-10-2024</v>
          </cell>
          <cell r="Q5806">
            <v>5000</v>
          </cell>
          <cell r="R5806">
            <v>476</v>
          </cell>
          <cell r="S5806">
            <v>0</v>
          </cell>
          <cell r="T5806" t="str">
            <v>Active</v>
          </cell>
          <cell r="U5806" t="str">
            <v>N1</v>
          </cell>
        </row>
        <row r="5807">
          <cell r="J5807" t="str">
            <v>INV-050225113753</v>
          </cell>
          <cell r="K5807">
            <v>45700</v>
          </cell>
          <cell r="L5807" t="str">
            <v>Monthly Billing</v>
          </cell>
          <cell r="M5807">
            <v>10</v>
          </cell>
          <cell r="N5807">
            <v>10</v>
          </cell>
          <cell r="O5807">
            <v>0</v>
          </cell>
          <cell r="P5807" t="str">
            <v>01-01-2025</v>
          </cell>
          <cell r="Q5807">
            <v>10</v>
          </cell>
          <cell r="R5807">
            <v>352</v>
          </cell>
          <cell r="S5807">
            <v>0</v>
          </cell>
          <cell r="T5807" t="str">
            <v>Active</v>
          </cell>
          <cell r="U5807" t="str">
            <v>N1</v>
          </cell>
        </row>
        <row r="5808">
          <cell r="J5808" t="str">
            <v>INV-020425193328</v>
          </cell>
          <cell r="K5808">
            <v>45756</v>
          </cell>
          <cell r="L5808" t="str">
            <v>Monthly Billing</v>
          </cell>
          <cell r="M5808">
            <v>40</v>
          </cell>
          <cell r="N5808">
            <v>40</v>
          </cell>
          <cell r="O5808">
            <v>0</v>
          </cell>
          <cell r="P5808" t="str">
            <v>01-03-2025</v>
          </cell>
          <cell r="Q5808">
            <v>40</v>
          </cell>
          <cell r="R5808">
            <v>296</v>
          </cell>
          <cell r="S5808">
            <v>0</v>
          </cell>
          <cell r="T5808" t="str">
            <v>Active</v>
          </cell>
          <cell r="U5808" t="str">
            <v>N1</v>
          </cell>
        </row>
        <row r="5809">
          <cell r="J5809" t="str">
            <v>INV-050525141849</v>
          </cell>
          <cell r="K5809">
            <v>45789</v>
          </cell>
          <cell r="L5809" t="str">
            <v>Monthly Billing</v>
          </cell>
          <cell r="M5809">
            <v>10</v>
          </cell>
          <cell r="N5809">
            <v>10</v>
          </cell>
          <cell r="O5809">
            <v>0</v>
          </cell>
          <cell r="P5809" t="str">
            <v>01-04-2025</v>
          </cell>
          <cell r="Q5809">
            <v>10</v>
          </cell>
          <cell r="R5809">
            <v>263</v>
          </cell>
          <cell r="S5809">
            <v>0</v>
          </cell>
          <cell r="T5809" t="str">
            <v>Active</v>
          </cell>
          <cell r="U5809" t="str">
            <v>N1</v>
          </cell>
        </row>
        <row r="5810">
          <cell r="J5810" t="str">
            <v>INV-040625123355</v>
          </cell>
          <cell r="K5810">
            <v>45819</v>
          </cell>
          <cell r="L5810" t="str">
            <v>Monthly Billing</v>
          </cell>
          <cell r="M5810">
            <v>430</v>
          </cell>
          <cell r="N5810">
            <v>430</v>
          </cell>
          <cell r="O5810">
            <v>0</v>
          </cell>
          <cell r="P5810" t="str">
            <v>01-11-2024</v>
          </cell>
          <cell r="Q5810">
            <v>430</v>
          </cell>
          <cell r="R5810">
            <v>233</v>
          </cell>
          <cell r="S5810">
            <v>0</v>
          </cell>
          <cell r="T5810" t="str">
            <v>Active</v>
          </cell>
          <cell r="U5810" t="str">
            <v>N1</v>
          </cell>
        </row>
        <row r="5811">
          <cell r="J5811" t="str">
            <v>INV-030725145336</v>
          </cell>
          <cell r="K5811">
            <v>45848</v>
          </cell>
          <cell r="L5811" t="str">
            <v>Monthly Billing</v>
          </cell>
          <cell r="M5811">
            <v>880</v>
          </cell>
          <cell r="N5811">
            <v>880</v>
          </cell>
          <cell r="O5811">
            <v>0</v>
          </cell>
          <cell r="P5811" t="str">
            <v>01-06-2025</v>
          </cell>
          <cell r="Q5811">
            <v>880</v>
          </cell>
          <cell r="R5811">
            <v>204</v>
          </cell>
          <cell r="S5811">
            <v>0</v>
          </cell>
          <cell r="T5811" t="str">
            <v>Active</v>
          </cell>
          <cell r="U5811" t="str">
            <v>N1</v>
          </cell>
        </row>
        <row r="5812">
          <cell r="J5812" t="str">
            <v>INV-040825193304</v>
          </cell>
          <cell r="K5812">
            <v>45880</v>
          </cell>
          <cell r="L5812" t="str">
            <v>Monthly Billing</v>
          </cell>
          <cell r="M5812">
            <v>1250</v>
          </cell>
          <cell r="N5812">
            <v>1250</v>
          </cell>
          <cell r="O5812">
            <v>0</v>
          </cell>
          <cell r="P5812" t="str">
            <v>01-07-2025</v>
          </cell>
          <cell r="Q5812">
            <v>1250</v>
          </cell>
          <cell r="R5812">
            <v>172</v>
          </cell>
          <cell r="S5812">
            <v>0</v>
          </cell>
          <cell r="T5812" t="str">
            <v>Active</v>
          </cell>
          <cell r="U5812" t="str">
            <v>N1</v>
          </cell>
        </row>
        <row r="5813">
          <cell r="J5813" t="str">
            <v>INV-020925164213</v>
          </cell>
          <cell r="K5813">
            <v>45909</v>
          </cell>
          <cell r="L5813" t="str">
            <v>Monthly Billing</v>
          </cell>
          <cell r="M5813">
            <v>1460</v>
          </cell>
          <cell r="N5813">
            <v>1460</v>
          </cell>
          <cell r="O5813">
            <v>0</v>
          </cell>
          <cell r="P5813" t="str">
            <v>01-08-2025</v>
          </cell>
          <cell r="Q5813">
            <v>1460</v>
          </cell>
          <cell r="R5813">
            <v>143</v>
          </cell>
          <cell r="S5813">
            <v>0</v>
          </cell>
          <cell r="T5813" t="str">
            <v>Active</v>
          </cell>
          <cell r="U5813" t="str">
            <v>N1</v>
          </cell>
        </row>
        <row r="5814">
          <cell r="J5814" t="str">
            <v>INV-021225162852</v>
          </cell>
          <cell r="K5814">
            <v>46000</v>
          </cell>
          <cell r="L5814" t="str">
            <v>Monthly Billing</v>
          </cell>
          <cell r="M5814">
            <v>84.5</v>
          </cell>
          <cell r="N5814">
            <v>84.5</v>
          </cell>
          <cell r="O5814">
            <v>0</v>
          </cell>
          <cell r="P5814" t="str">
            <v>01-11-2025</v>
          </cell>
          <cell r="Q5814">
            <v>84.5</v>
          </cell>
          <cell r="R5814">
            <v>52</v>
          </cell>
          <cell r="S5814">
            <v>0</v>
          </cell>
          <cell r="T5814" t="str">
            <v>Active</v>
          </cell>
          <cell r="U5814" t="str">
            <v>N1</v>
          </cell>
        </row>
        <row r="5815">
          <cell r="J5815" t="str">
            <v>INV-050126151745</v>
          </cell>
          <cell r="K5815">
            <v>46034</v>
          </cell>
          <cell r="L5815" t="str">
            <v>Monthly Billing</v>
          </cell>
          <cell r="M5815">
            <v>1.5</v>
          </cell>
          <cell r="N5815">
            <v>1.5</v>
          </cell>
          <cell r="O5815">
            <v>0</v>
          </cell>
          <cell r="P5815" t="str">
            <v>01-12-2025</v>
          </cell>
          <cell r="Q5815">
            <v>1.5</v>
          </cell>
          <cell r="R5815">
            <v>18</v>
          </cell>
          <cell r="S5815">
            <v>0</v>
          </cell>
          <cell r="T5815" t="str">
            <v>Active</v>
          </cell>
          <cell r="U5815" t="str">
            <v>N1</v>
          </cell>
        </row>
        <row r="5816">
          <cell r="J5816" t="str">
            <v>INV-061125184124</v>
          </cell>
          <cell r="K5816">
            <v>45981</v>
          </cell>
          <cell r="L5816" t="str">
            <v>Monthly Billing</v>
          </cell>
          <cell r="M5816">
            <v>500.60570000000001</v>
          </cell>
          <cell r="N5816">
            <v>500.60570000000001</v>
          </cell>
          <cell r="O5816">
            <v>0</v>
          </cell>
          <cell r="P5816" t="str">
            <v>2025-10-01</v>
          </cell>
          <cell r="Q5816">
            <v>500.60570000000001</v>
          </cell>
          <cell r="R5816">
            <v>71</v>
          </cell>
          <cell r="S5816">
            <v>0</v>
          </cell>
          <cell r="T5816" t="str">
            <v>Active</v>
          </cell>
          <cell r="U5816" t="str">
            <v>N1</v>
          </cell>
        </row>
        <row r="5817">
          <cell r="J5817" t="str">
            <v>CARDS0008</v>
          </cell>
          <cell r="K5817">
            <v>44278</v>
          </cell>
          <cell r="L5817" t="str">
            <v>Monthly Billing</v>
          </cell>
          <cell r="M5817">
            <v>270.37</v>
          </cell>
          <cell r="N5817">
            <v>252.68</v>
          </cell>
          <cell r="O5817">
            <v>17.690000000000001</v>
          </cell>
          <cell r="P5817" t="str">
            <v>2021-02-01</v>
          </cell>
          <cell r="Q5817">
            <v>30611.03</v>
          </cell>
          <cell r="R5817">
            <v>1774</v>
          </cell>
          <cell r="S5817">
            <v>0</v>
          </cell>
          <cell r="T5817" t="str">
            <v>Active</v>
          </cell>
          <cell r="U5817" t="str">
            <v>N1</v>
          </cell>
        </row>
        <row r="5818">
          <cell r="J5818" t="str">
            <v>DNCARDS0001</v>
          </cell>
          <cell r="K5818">
            <v>44278</v>
          </cell>
          <cell r="L5818" t="str">
            <v>Miscellanous</v>
          </cell>
          <cell r="M5818">
            <v>29</v>
          </cell>
          <cell r="N5818">
            <v>29</v>
          </cell>
          <cell r="O5818">
            <v>0</v>
          </cell>
          <cell r="P5818" t="str">
            <v>2021-02-01</v>
          </cell>
          <cell r="Q5818">
            <v>30611.03</v>
          </cell>
          <cell r="R5818">
            <v>1774</v>
          </cell>
          <cell r="S5818">
            <v>0</v>
          </cell>
          <cell r="T5818" t="str">
            <v>Active</v>
          </cell>
          <cell r="U5818" t="str">
            <v>N1</v>
          </cell>
        </row>
        <row r="5819">
          <cell r="J5819" t="str">
            <v>CARDS0014</v>
          </cell>
          <cell r="K5819">
            <v>44313</v>
          </cell>
          <cell r="L5819" t="str">
            <v>Monthly Billing</v>
          </cell>
          <cell r="M5819">
            <v>230.62</v>
          </cell>
          <cell r="N5819">
            <v>215.53</v>
          </cell>
          <cell r="O5819">
            <v>15.09</v>
          </cell>
          <cell r="P5819" t="str">
            <v>2021-03-01</v>
          </cell>
          <cell r="Q5819">
            <v>30611.03</v>
          </cell>
          <cell r="R5819">
            <v>1739</v>
          </cell>
          <cell r="S5819">
            <v>0</v>
          </cell>
          <cell r="T5819" t="str">
            <v>Active</v>
          </cell>
          <cell r="U5819" t="str">
            <v>N1</v>
          </cell>
        </row>
        <row r="5820">
          <cell r="J5820" t="str">
            <v>CARDS0028</v>
          </cell>
          <cell r="K5820">
            <v>44337</v>
          </cell>
          <cell r="L5820" t="str">
            <v>Monthly Billing</v>
          </cell>
          <cell r="M5820">
            <v>230.33</v>
          </cell>
          <cell r="N5820">
            <v>215.26</v>
          </cell>
          <cell r="O5820">
            <v>15.07</v>
          </cell>
          <cell r="P5820" t="str">
            <v>2021-04-01</v>
          </cell>
          <cell r="Q5820">
            <v>30611.03</v>
          </cell>
          <cell r="R5820">
            <v>1715</v>
          </cell>
          <cell r="S5820">
            <v>0</v>
          </cell>
          <cell r="T5820" t="str">
            <v>Active</v>
          </cell>
          <cell r="U5820" t="str">
            <v>N1</v>
          </cell>
        </row>
        <row r="5821">
          <cell r="J5821" t="str">
            <v>CARDS0043</v>
          </cell>
          <cell r="K5821">
            <v>44369</v>
          </cell>
          <cell r="L5821" t="str">
            <v>Monthly Billing</v>
          </cell>
          <cell r="M5821">
            <v>230.16</v>
          </cell>
          <cell r="N5821">
            <v>215.1</v>
          </cell>
          <cell r="O5821">
            <v>15.06</v>
          </cell>
          <cell r="P5821" t="str">
            <v>2021-05-01</v>
          </cell>
          <cell r="Q5821">
            <v>30611.03</v>
          </cell>
          <cell r="R5821">
            <v>1683</v>
          </cell>
          <cell r="S5821">
            <v>0</v>
          </cell>
          <cell r="T5821" t="str">
            <v>Active</v>
          </cell>
          <cell r="U5821" t="str">
            <v>N1</v>
          </cell>
        </row>
        <row r="5822">
          <cell r="J5822" t="str">
            <v>CARDS0064</v>
          </cell>
          <cell r="K5822">
            <v>44390</v>
          </cell>
          <cell r="L5822" t="str">
            <v>Monthly Billing</v>
          </cell>
          <cell r="M5822">
            <v>230.56</v>
          </cell>
          <cell r="N5822">
            <v>215.48</v>
          </cell>
          <cell r="O5822">
            <v>15.08</v>
          </cell>
          <cell r="P5822" t="str">
            <v>2021-06-01</v>
          </cell>
          <cell r="Q5822">
            <v>30611.03</v>
          </cell>
          <cell r="R5822">
            <v>1662</v>
          </cell>
          <cell r="S5822">
            <v>0</v>
          </cell>
          <cell r="T5822" t="str">
            <v>Active</v>
          </cell>
          <cell r="U5822" t="str">
            <v>N1</v>
          </cell>
        </row>
        <row r="5823">
          <cell r="J5823" t="str">
            <v>CARDS0065</v>
          </cell>
          <cell r="K5823">
            <v>44390</v>
          </cell>
          <cell r="L5823" t="str">
            <v>Monthly Billing</v>
          </cell>
          <cell r="M5823">
            <v>51.98</v>
          </cell>
          <cell r="N5823">
            <v>48.58</v>
          </cell>
          <cell r="O5823">
            <v>3.4</v>
          </cell>
          <cell r="P5823" t="str">
            <v>2021-07-01</v>
          </cell>
          <cell r="Q5823">
            <v>30611.03</v>
          </cell>
          <cell r="R5823">
            <v>1662</v>
          </cell>
          <cell r="S5823">
            <v>0</v>
          </cell>
          <cell r="T5823" t="str">
            <v>Active</v>
          </cell>
          <cell r="U5823" t="str">
            <v>N1</v>
          </cell>
        </row>
        <row r="5824">
          <cell r="J5824" t="str">
            <v>CARDS0054</v>
          </cell>
          <cell r="K5824">
            <v>44370</v>
          </cell>
          <cell r="L5824" t="str">
            <v>Monthly Billing</v>
          </cell>
          <cell r="M5824">
            <v>6347.23</v>
          </cell>
          <cell r="N5824">
            <v>6007.85</v>
          </cell>
          <cell r="O5824">
            <v>0</v>
          </cell>
          <cell r="P5824" t="str">
            <v>2021-05-01</v>
          </cell>
          <cell r="Q5824">
            <v>0</v>
          </cell>
          <cell r="R5824">
            <v>1682</v>
          </cell>
          <cell r="S5824">
            <v>-81.17</v>
          </cell>
          <cell r="T5824" t="str">
            <v>Active</v>
          </cell>
          <cell r="U5824" t="str">
            <v>N1</v>
          </cell>
        </row>
        <row r="5825">
          <cell r="J5825" t="str">
            <v>CNCARDS0001</v>
          </cell>
          <cell r="K5825">
            <v>44400</v>
          </cell>
          <cell r="L5825" t="str">
            <v>Monthly Billing</v>
          </cell>
          <cell r="M5825">
            <v>-6347.23</v>
          </cell>
          <cell r="N5825">
            <v>-6007.85</v>
          </cell>
          <cell r="O5825">
            <v>0</v>
          </cell>
          <cell r="P5825" t="str">
            <v>2021-05-01</v>
          </cell>
          <cell r="Q5825">
            <v>0</v>
          </cell>
          <cell r="R5825">
            <v>1652</v>
          </cell>
          <cell r="S5825">
            <v>81.17</v>
          </cell>
          <cell r="T5825" t="str">
            <v>Active</v>
          </cell>
          <cell r="U5825" t="str">
            <v>N1</v>
          </cell>
        </row>
        <row r="5826">
          <cell r="J5826" t="str">
            <v>CARDS0077</v>
          </cell>
          <cell r="K5826">
            <v>44400</v>
          </cell>
          <cell r="L5826" t="str">
            <v>Monthly Billing</v>
          </cell>
          <cell r="M5826">
            <v>9245.8799999999992</v>
          </cell>
          <cell r="N5826">
            <v>9007.85</v>
          </cell>
          <cell r="O5826">
            <v>0</v>
          </cell>
          <cell r="P5826" t="str">
            <v>2021-06-01</v>
          </cell>
          <cell r="Q5826">
            <v>25000</v>
          </cell>
          <cell r="R5826">
            <v>1652</v>
          </cell>
          <cell r="S5826">
            <v>-392.52</v>
          </cell>
          <cell r="T5826" t="str">
            <v>Active</v>
          </cell>
          <cell r="U5826" t="str">
            <v>N1</v>
          </cell>
        </row>
        <row r="5827">
          <cell r="J5827" t="str">
            <v>CARDS0089</v>
          </cell>
          <cell r="K5827">
            <v>44431</v>
          </cell>
          <cell r="L5827" t="str">
            <v>Monthly Billing</v>
          </cell>
          <cell r="M5827">
            <v>3261.05</v>
          </cell>
          <cell r="N5827">
            <v>3361.79</v>
          </cell>
          <cell r="O5827">
            <v>0</v>
          </cell>
          <cell r="P5827" t="str">
            <v>2021-07-01</v>
          </cell>
          <cell r="Q5827">
            <v>25000</v>
          </cell>
          <cell r="R5827">
            <v>1621</v>
          </cell>
          <cell r="S5827">
            <v>-336.07</v>
          </cell>
          <cell r="T5827" t="str">
            <v>Active</v>
          </cell>
          <cell r="U5827" t="str">
            <v>N1</v>
          </cell>
        </row>
        <row r="5828">
          <cell r="J5828" t="str">
            <v>CARDS0106</v>
          </cell>
          <cell r="K5828">
            <v>44460</v>
          </cell>
          <cell r="L5828" t="str">
            <v>Monthly Billing</v>
          </cell>
          <cell r="M5828">
            <v>3063.76</v>
          </cell>
          <cell r="N5828">
            <v>3869.88</v>
          </cell>
          <cell r="O5828">
            <v>0</v>
          </cell>
          <cell r="P5828" t="str">
            <v>2021-08-01</v>
          </cell>
          <cell r="Q5828">
            <v>25000</v>
          </cell>
          <cell r="R5828">
            <v>1592</v>
          </cell>
          <cell r="S5828">
            <v>-1077.01</v>
          </cell>
          <cell r="T5828" t="str">
            <v>Active</v>
          </cell>
          <cell r="U5828" t="str">
            <v>N1</v>
          </cell>
        </row>
        <row r="5829">
          <cell r="J5829" t="str">
            <v>CARDS0125</v>
          </cell>
          <cell r="K5829">
            <v>44494</v>
          </cell>
          <cell r="L5829" t="str">
            <v>Monthly Billing</v>
          </cell>
          <cell r="M5829">
            <v>4439.46</v>
          </cell>
          <cell r="N5829">
            <v>4617.78</v>
          </cell>
          <cell r="O5829">
            <v>0</v>
          </cell>
          <cell r="P5829" t="str">
            <v>2021-09-01</v>
          </cell>
          <cell r="Q5829">
            <v>25000</v>
          </cell>
          <cell r="R5829">
            <v>1558</v>
          </cell>
          <cell r="S5829">
            <v>-501.56</v>
          </cell>
          <cell r="T5829" t="str">
            <v>Active</v>
          </cell>
          <cell r="U5829" t="str">
            <v>N1</v>
          </cell>
        </row>
        <row r="5830">
          <cell r="J5830" t="str">
            <v>DNCARDS0006</v>
          </cell>
          <cell r="K5830">
            <v>44494</v>
          </cell>
          <cell r="L5830" t="str">
            <v>Monthly Billing</v>
          </cell>
          <cell r="M5830">
            <v>1817.37</v>
          </cell>
          <cell r="N5830">
            <v>2000.06</v>
          </cell>
          <cell r="O5830">
            <v>0</v>
          </cell>
          <cell r="P5830" t="str">
            <v>2021-06-01</v>
          </cell>
          <cell r="Q5830">
            <v>25000</v>
          </cell>
          <cell r="R5830">
            <v>1558</v>
          </cell>
          <cell r="S5830">
            <v>-322.69</v>
          </cell>
          <cell r="T5830" t="str">
            <v>Active</v>
          </cell>
          <cell r="U5830" t="str">
            <v>N1</v>
          </cell>
        </row>
        <row r="5831">
          <cell r="J5831" t="str">
            <v>CARDS0142</v>
          </cell>
          <cell r="K5831">
            <v>44522</v>
          </cell>
          <cell r="L5831" t="str">
            <v>Monthly Billing</v>
          </cell>
          <cell r="M5831">
            <v>2861.32</v>
          </cell>
          <cell r="N5831">
            <v>4993.6400000000003</v>
          </cell>
          <cell r="O5831">
            <v>0</v>
          </cell>
          <cell r="P5831" t="str">
            <v>2021-10-01</v>
          </cell>
          <cell r="Q5831">
            <v>25000</v>
          </cell>
          <cell r="R5831">
            <v>1530</v>
          </cell>
          <cell r="S5831">
            <v>-2481.87</v>
          </cell>
          <cell r="T5831" t="str">
            <v>Active</v>
          </cell>
          <cell r="U5831" t="str">
            <v>N1</v>
          </cell>
        </row>
        <row r="5832">
          <cell r="J5832" t="str">
            <v>CARDS0161</v>
          </cell>
          <cell r="K5832">
            <v>44551</v>
          </cell>
          <cell r="L5832" t="str">
            <v>Monthly Billing</v>
          </cell>
          <cell r="M5832">
            <v>4195.88</v>
          </cell>
          <cell r="N5832">
            <v>4923.3900000000003</v>
          </cell>
          <cell r="O5832">
            <v>0</v>
          </cell>
          <cell r="P5832" t="str">
            <v>2021-11-01</v>
          </cell>
          <cell r="Q5832">
            <v>0</v>
          </cell>
          <cell r="R5832">
            <v>1501</v>
          </cell>
          <cell r="S5832">
            <v>-1072.1500000000001</v>
          </cell>
          <cell r="T5832" t="str">
            <v>Active</v>
          </cell>
          <cell r="U5832" t="str">
            <v>N1</v>
          </cell>
        </row>
        <row r="5833">
          <cell r="J5833" t="str">
            <v>CARDS0178</v>
          </cell>
          <cell r="K5833">
            <v>44575</v>
          </cell>
          <cell r="L5833" t="str">
            <v>Monthly Billing</v>
          </cell>
          <cell r="M5833">
            <v>3949.82</v>
          </cell>
          <cell r="N5833">
            <v>5175.9399999999996</v>
          </cell>
          <cell r="O5833">
            <v>0</v>
          </cell>
          <cell r="P5833" t="str">
            <v>2021-12-01</v>
          </cell>
          <cell r="Q5833">
            <v>21000</v>
          </cell>
          <cell r="R5833">
            <v>1477</v>
          </cell>
          <cell r="S5833">
            <v>-1588.44</v>
          </cell>
          <cell r="T5833" t="str">
            <v>Active</v>
          </cell>
          <cell r="U5833" t="str">
            <v>N1</v>
          </cell>
        </row>
        <row r="5834">
          <cell r="J5834" t="str">
            <v>CARDS0198</v>
          </cell>
          <cell r="K5834">
            <v>44615</v>
          </cell>
          <cell r="L5834" t="str">
            <v>Monthly Billing</v>
          </cell>
          <cell r="M5834">
            <v>2551.4899999999998</v>
          </cell>
          <cell r="N5834">
            <v>5356.77</v>
          </cell>
          <cell r="O5834">
            <v>0</v>
          </cell>
          <cell r="P5834" t="str">
            <v>2022-01-01</v>
          </cell>
          <cell r="Q5834">
            <v>21000</v>
          </cell>
          <cell r="R5834">
            <v>1437</v>
          </cell>
          <cell r="S5834">
            <v>-3180.25</v>
          </cell>
          <cell r="T5834" t="str">
            <v>Active</v>
          </cell>
          <cell r="U5834" t="str">
            <v>N1</v>
          </cell>
        </row>
        <row r="5835">
          <cell r="J5835" t="str">
            <v>CARDS0219</v>
          </cell>
          <cell r="K5835">
            <v>44643</v>
          </cell>
          <cell r="L5835" t="str">
            <v>Monthly Billing</v>
          </cell>
          <cell r="M5835">
            <v>2088.92</v>
          </cell>
          <cell r="N5835">
            <v>5225.75</v>
          </cell>
          <cell r="O5835">
            <v>0</v>
          </cell>
          <cell r="P5835" t="str">
            <v>2022-02-01</v>
          </cell>
          <cell r="Q5835">
            <v>21000</v>
          </cell>
          <cell r="R5835">
            <v>1409</v>
          </cell>
          <cell r="S5835">
            <v>-3502.63</v>
          </cell>
          <cell r="T5835" t="str">
            <v>Active</v>
          </cell>
          <cell r="U5835" t="str">
            <v>N1</v>
          </cell>
        </row>
        <row r="5836">
          <cell r="J5836" t="str">
            <v>CARDS0238</v>
          </cell>
          <cell r="K5836">
            <v>44672</v>
          </cell>
          <cell r="L5836" t="str">
            <v>Monthly Billing</v>
          </cell>
          <cell r="M5836">
            <v>171.89</v>
          </cell>
          <cell r="N5836">
            <v>5908.7</v>
          </cell>
          <cell r="O5836">
            <v>0</v>
          </cell>
          <cell r="P5836" t="str">
            <v>2022-03-01</v>
          </cell>
          <cell r="Q5836">
            <v>21000</v>
          </cell>
          <cell r="R5836">
            <v>1380</v>
          </cell>
          <cell r="S5836">
            <v>-6150.42</v>
          </cell>
          <cell r="T5836" t="str">
            <v>Active</v>
          </cell>
          <cell r="U5836" t="str">
            <v>N1</v>
          </cell>
        </row>
        <row r="5837">
          <cell r="J5837" t="str">
            <v>CNCARDS0015</v>
          </cell>
          <cell r="K5837">
            <v>44672</v>
          </cell>
          <cell r="L5837" t="str">
            <v>Monthly Billing</v>
          </cell>
          <cell r="M5837">
            <v>-5581.18</v>
          </cell>
          <cell r="N5837">
            <v>-5581.18</v>
          </cell>
          <cell r="O5837">
            <v>0</v>
          </cell>
          <cell r="P5837" t="str">
            <v>2022-03-01</v>
          </cell>
          <cell r="Q5837">
            <v>21000</v>
          </cell>
          <cell r="R5837">
            <v>1380</v>
          </cell>
          <cell r="S5837">
            <v>0</v>
          </cell>
          <cell r="T5837" t="str">
            <v>Active</v>
          </cell>
          <cell r="U5837" t="str">
            <v>N1</v>
          </cell>
        </row>
        <row r="5838">
          <cell r="J5838" t="str">
            <v>CARDS0259</v>
          </cell>
          <cell r="K5838">
            <v>44706</v>
          </cell>
          <cell r="L5838" t="str">
            <v>Monthly Billing</v>
          </cell>
          <cell r="M5838">
            <v>849.53</v>
          </cell>
          <cell r="N5838">
            <v>5497.52</v>
          </cell>
          <cell r="O5838">
            <v>0</v>
          </cell>
          <cell r="P5838" t="str">
            <v>2022-04-01</v>
          </cell>
          <cell r="Q5838">
            <v>21000</v>
          </cell>
          <cell r="R5838">
            <v>1346</v>
          </cell>
          <cell r="S5838">
            <v>-5032.8100000000004</v>
          </cell>
          <cell r="T5838" t="str">
            <v>Active</v>
          </cell>
          <cell r="U5838" t="str">
            <v>N1</v>
          </cell>
        </row>
        <row r="5839">
          <cell r="J5839" t="str">
            <v>CARDS0276</v>
          </cell>
          <cell r="K5839">
            <v>44740</v>
          </cell>
          <cell r="L5839" t="str">
            <v>Monthly Billing</v>
          </cell>
          <cell r="M5839">
            <v>1916.81</v>
          </cell>
          <cell r="N5839">
            <v>5254</v>
          </cell>
          <cell r="O5839">
            <v>0</v>
          </cell>
          <cell r="P5839" t="str">
            <v>2022-05-01</v>
          </cell>
          <cell r="Q5839">
            <v>21000</v>
          </cell>
          <cell r="R5839">
            <v>1312</v>
          </cell>
          <cell r="S5839">
            <v>-3704.97</v>
          </cell>
          <cell r="T5839" t="str">
            <v>Active</v>
          </cell>
          <cell r="U5839" t="str">
            <v>N1</v>
          </cell>
        </row>
        <row r="5840">
          <cell r="J5840" t="str">
            <v>CARDS0294</v>
          </cell>
          <cell r="K5840">
            <v>44764</v>
          </cell>
          <cell r="L5840" t="str">
            <v>Monthly Billing</v>
          </cell>
          <cell r="M5840">
            <v>9813.31</v>
          </cell>
          <cell r="N5840">
            <v>13747.23</v>
          </cell>
          <cell r="O5840">
            <v>0</v>
          </cell>
          <cell r="P5840" t="str">
            <v>2022-06-01</v>
          </cell>
          <cell r="Q5840">
            <v>21000</v>
          </cell>
          <cell r="R5840">
            <v>1288</v>
          </cell>
          <cell r="S5840">
            <v>-4896.2299999999996</v>
          </cell>
          <cell r="T5840" t="str">
            <v>Active</v>
          </cell>
          <cell r="U5840" t="str">
            <v>N1</v>
          </cell>
        </row>
        <row r="5841">
          <cell r="J5841" t="str">
            <v>CNCARDS0021</v>
          </cell>
          <cell r="K5841">
            <v>44771</v>
          </cell>
          <cell r="L5841" t="str">
            <v>Monthly Billing</v>
          </cell>
          <cell r="M5841">
            <v>-209.29</v>
          </cell>
          <cell r="N5841">
            <v>-6339.97</v>
          </cell>
          <cell r="O5841">
            <v>0</v>
          </cell>
          <cell r="P5841" t="str">
            <v>2022-06-01</v>
          </cell>
          <cell r="Q5841">
            <v>21000</v>
          </cell>
          <cell r="R5841">
            <v>1281</v>
          </cell>
          <cell r="S5841">
            <v>6339.97</v>
          </cell>
          <cell r="T5841" t="str">
            <v>Active</v>
          </cell>
          <cell r="U5841" t="str">
            <v>N1</v>
          </cell>
        </row>
        <row r="5842">
          <cell r="J5842" t="str">
            <v>CARDS0309</v>
          </cell>
          <cell r="K5842">
            <v>44798</v>
          </cell>
          <cell r="L5842" t="str">
            <v>Monthly Billing</v>
          </cell>
          <cell r="M5842">
            <v>4027.13</v>
          </cell>
          <cell r="N5842">
            <v>6866.92</v>
          </cell>
          <cell r="O5842">
            <v>0</v>
          </cell>
          <cell r="P5842" t="str">
            <v>2022-07-01</v>
          </cell>
          <cell r="Q5842">
            <v>0</v>
          </cell>
          <cell r="R5842">
            <v>1254</v>
          </cell>
          <cell r="S5842">
            <v>-3320.48</v>
          </cell>
          <cell r="T5842" t="str">
            <v>Active</v>
          </cell>
          <cell r="U5842" t="str">
            <v>N1</v>
          </cell>
        </row>
        <row r="5843">
          <cell r="J5843" t="str">
            <v>CARDS0325</v>
          </cell>
          <cell r="K5843">
            <v>44818</v>
          </cell>
          <cell r="L5843" t="str">
            <v>Monthly Billing</v>
          </cell>
          <cell r="M5843">
            <v>3656.17</v>
          </cell>
          <cell r="N5843">
            <v>6551.24</v>
          </cell>
          <cell r="O5843">
            <v>0</v>
          </cell>
          <cell r="P5843" t="str">
            <v>2022-08-01</v>
          </cell>
          <cell r="Q5843">
            <v>20007.849999999999</v>
          </cell>
          <cell r="R5843">
            <v>1234</v>
          </cell>
          <cell r="S5843">
            <v>-3353.66</v>
          </cell>
          <cell r="T5843" t="str">
            <v>Active</v>
          </cell>
          <cell r="U5843" t="str">
            <v>N1</v>
          </cell>
        </row>
        <row r="5844">
          <cell r="J5844" t="str">
            <v>CARDS0338</v>
          </cell>
          <cell r="K5844">
            <v>44845</v>
          </cell>
          <cell r="L5844" t="str">
            <v>Monthly Billing</v>
          </cell>
          <cell r="M5844">
            <v>6181.75</v>
          </cell>
          <cell r="N5844">
            <v>6942.87</v>
          </cell>
          <cell r="O5844">
            <v>0</v>
          </cell>
          <cell r="P5844" t="str">
            <v>2022-09-01</v>
          </cell>
          <cell r="Q5844">
            <v>20007.849999999999</v>
          </cell>
          <cell r="R5844">
            <v>1207</v>
          </cell>
          <cell r="S5844">
            <v>-1168.1199999999999</v>
          </cell>
          <cell r="T5844" t="str">
            <v>Active</v>
          </cell>
          <cell r="U5844" t="str">
            <v>N1</v>
          </cell>
        </row>
        <row r="5845">
          <cell r="J5845" t="str">
            <v>INV-021122014809</v>
          </cell>
          <cell r="K5845">
            <v>44874</v>
          </cell>
          <cell r="L5845" t="str">
            <v>Monthly Billing</v>
          </cell>
          <cell r="M5845">
            <v>6054.97</v>
          </cell>
          <cell r="N5845">
            <v>6572.93</v>
          </cell>
          <cell r="O5845">
            <v>0</v>
          </cell>
          <cell r="P5845" t="str">
            <v>2022-10-01</v>
          </cell>
          <cell r="Q5845">
            <v>20007.849999999999</v>
          </cell>
          <cell r="R5845">
            <v>1178</v>
          </cell>
          <cell r="S5845">
            <v>-907.53</v>
          </cell>
          <cell r="T5845" t="str">
            <v>Active</v>
          </cell>
          <cell r="U5845" t="str">
            <v>N1</v>
          </cell>
        </row>
        <row r="5846">
          <cell r="J5846" t="str">
            <v>INV-021222002605</v>
          </cell>
          <cell r="K5846">
            <v>44904</v>
          </cell>
          <cell r="L5846" t="str">
            <v>Monthly Billing</v>
          </cell>
          <cell r="M5846">
            <v>7226.65</v>
          </cell>
          <cell r="N5846">
            <v>6845.37</v>
          </cell>
          <cell r="O5846">
            <v>0</v>
          </cell>
          <cell r="P5846" t="str">
            <v>2022-11-01</v>
          </cell>
          <cell r="Q5846">
            <v>20007.849999999999</v>
          </cell>
          <cell r="R5846">
            <v>1148</v>
          </cell>
          <cell r="S5846">
            <v>-308.31</v>
          </cell>
          <cell r="T5846" t="str">
            <v>Active</v>
          </cell>
          <cell r="U5846" t="str">
            <v>N1</v>
          </cell>
        </row>
        <row r="5847">
          <cell r="J5847" t="str">
            <v>INV-040123024557</v>
          </cell>
          <cell r="K5847">
            <v>44937</v>
          </cell>
          <cell r="L5847" t="str">
            <v>Monthly Billing</v>
          </cell>
          <cell r="M5847">
            <v>7421.56</v>
          </cell>
          <cell r="N5847">
            <v>7040.28</v>
          </cell>
          <cell r="O5847">
            <v>0</v>
          </cell>
          <cell r="P5847" t="str">
            <v>2022-12-01</v>
          </cell>
          <cell r="Q5847">
            <v>20007.849999999999</v>
          </cell>
          <cell r="R5847">
            <v>1115</v>
          </cell>
          <cell r="S5847">
            <v>-162.72999999999999</v>
          </cell>
          <cell r="T5847" t="str">
            <v>Active</v>
          </cell>
          <cell r="U5847" t="str">
            <v>N1</v>
          </cell>
        </row>
        <row r="5848">
          <cell r="J5848" t="str">
            <v>INV-020223164554</v>
          </cell>
          <cell r="K5848">
            <v>44966</v>
          </cell>
          <cell r="L5848" t="str">
            <v>Monthly Billing</v>
          </cell>
          <cell r="M5848">
            <v>6944.5</v>
          </cell>
          <cell r="N5848">
            <v>6504.5</v>
          </cell>
          <cell r="O5848">
            <v>440</v>
          </cell>
          <cell r="P5848" t="str">
            <v>2023-01-01</v>
          </cell>
          <cell r="Q5848">
            <v>20007.849999999999</v>
          </cell>
          <cell r="R5848">
            <v>1086</v>
          </cell>
          <cell r="S5848">
            <v>-188.54</v>
          </cell>
          <cell r="T5848" t="str">
            <v>Active</v>
          </cell>
          <cell r="U5848" t="str">
            <v>N1</v>
          </cell>
        </row>
        <row r="5849">
          <cell r="J5849" t="str">
            <v>INV-020323125834</v>
          </cell>
          <cell r="K5849">
            <v>44994</v>
          </cell>
          <cell r="L5849" t="str">
            <v>Monthly Billing</v>
          </cell>
          <cell r="M5849">
            <v>3240.64</v>
          </cell>
          <cell r="N5849">
            <v>3008</v>
          </cell>
          <cell r="O5849">
            <v>240.64</v>
          </cell>
          <cell r="P5849" t="str">
            <v>2023-02-01</v>
          </cell>
          <cell r="Q5849">
            <v>20007.849999999999</v>
          </cell>
          <cell r="R5849">
            <v>1058</v>
          </cell>
          <cell r="S5849">
            <v>-432.26</v>
          </cell>
          <cell r="T5849" t="str">
            <v>Active</v>
          </cell>
          <cell r="U5849" t="str">
            <v>N1</v>
          </cell>
        </row>
        <row r="5850">
          <cell r="J5850" t="str">
            <v>INV-031123152427</v>
          </cell>
          <cell r="K5850">
            <v>45240</v>
          </cell>
          <cell r="L5850" t="str">
            <v>Monthly Billing</v>
          </cell>
          <cell r="M5850">
            <v>3240</v>
          </cell>
          <cell r="N5850">
            <v>3000</v>
          </cell>
          <cell r="O5850">
            <v>240</v>
          </cell>
          <cell r="P5850" t="str">
            <v>2023-10-01</v>
          </cell>
          <cell r="Q5850">
            <v>0</v>
          </cell>
          <cell r="R5850">
            <v>812</v>
          </cell>
          <cell r="S5850">
            <v>-2006.53675</v>
          </cell>
          <cell r="T5850" t="str">
            <v>Active</v>
          </cell>
          <cell r="U5850" t="str">
            <v>N1</v>
          </cell>
        </row>
        <row r="5851">
          <cell r="J5851" t="str">
            <v>INV-030423171631</v>
          </cell>
          <cell r="K5851">
            <v>45027</v>
          </cell>
          <cell r="L5851" t="str">
            <v>Monthly Billing</v>
          </cell>
          <cell r="M5851">
            <v>3702.84</v>
          </cell>
          <cell r="N5851">
            <v>3474.8</v>
          </cell>
          <cell r="O5851">
            <v>241.04</v>
          </cell>
          <cell r="P5851" t="str">
            <v>2023-03-01</v>
          </cell>
          <cell r="Q5851">
            <v>20007.849999999999</v>
          </cell>
          <cell r="R5851">
            <v>1025</v>
          </cell>
          <cell r="S5851">
            <v>-548.33000000000004</v>
          </cell>
          <cell r="T5851" t="str">
            <v>Active</v>
          </cell>
          <cell r="U5851" t="str">
            <v>N1</v>
          </cell>
        </row>
        <row r="5852">
          <cell r="J5852" t="str">
            <v>INV-040923160554</v>
          </cell>
          <cell r="K5852">
            <v>45180</v>
          </cell>
          <cell r="L5852" t="str">
            <v>Monthly Billing</v>
          </cell>
          <cell r="M5852">
            <v>3240</v>
          </cell>
          <cell r="N5852">
            <v>3000</v>
          </cell>
          <cell r="O5852">
            <v>240</v>
          </cell>
          <cell r="P5852" t="str">
            <v>2023-08-01</v>
          </cell>
          <cell r="Q5852">
            <v>0</v>
          </cell>
          <cell r="R5852">
            <v>872</v>
          </cell>
          <cell r="S5852">
            <v>-611.48</v>
          </cell>
          <cell r="T5852" t="str">
            <v>Active</v>
          </cell>
          <cell r="U5852" t="str">
            <v>N1</v>
          </cell>
        </row>
        <row r="5853">
          <cell r="J5853" t="str">
            <v>CN-140423000515</v>
          </cell>
          <cell r="K5853">
            <v>45037</v>
          </cell>
          <cell r="L5853" t="str">
            <v>Credit Note</v>
          </cell>
          <cell r="M5853">
            <v>-2700</v>
          </cell>
          <cell r="N5853">
            <v>-2500</v>
          </cell>
          <cell r="O5853">
            <v>-200</v>
          </cell>
          <cell r="P5853" t="str">
            <v>2023-03-01</v>
          </cell>
          <cell r="Q5853">
            <v>20007.849999999999</v>
          </cell>
          <cell r="R5853">
            <v>1015</v>
          </cell>
          <cell r="S5853">
            <v>0</v>
          </cell>
          <cell r="T5853" t="str">
            <v>Active</v>
          </cell>
          <cell r="U5853" t="str">
            <v>N1</v>
          </cell>
        </row>
        <row r="5854">
          <cell r="J5854" t="str">
            <v>CN-190423102032</v>
          </cell>
          <cell r="K5854">
            <v>45042</v>
          </cell>
          <cell r="L5854" t="str">
            <v>Credit Note</v>
          </cell>
          <cell r="M5854">
            <v>-461.8</v>
          </cell>
          <cell r="N5854">
            <v>-461.8</v>
          </cell>
          <cell r="O5854">
            <v>0</v>
          </cell>
          <cell r="P5854" t="str">
            <v>2023-03-01</v>
          </cell>
          <cell r="Q5854">
            <v>20007.849999999999</v>
          </cell>
          <cell r="R5854">
            <v>1010</v>
          </cell>
          <cell r="S5854">
            <v>0</v>
          </cell>
          <cell r="T5854" t="str">
            <v>Active</v>
          </cell>
          <cell r="U5854" t="str">
            <v>N1</v>
          </cell>
        </row>
        <row r="5855">
          <cell r="J5855" t="str">
            <v>CN-250423235452</v>
          </cell>
          <cell r="K5855">
            <v>45048</v>
          </cell>
          <cell r="L5855" t="str">
            <v>Credit Note</v>
          </cell>
          <cell r="M5855">
            <v>-51143.5</v>
          </cell>
          <cell r="N5855">
            <v>-48623.5</v>
          </cell>
          <cell r="O5855">
            <v>-2520</v>
          </cell>
          <cell r="P5855" t="str">
            <v>2023-03-01</v>
          </cell>
          <cell r="Q5855">
            <v>20007.849999999999</v>
          </cell>
          <cell r="R5855">
            <v>1004</v>
          </cell>
          <cell r="S5855">
            <v>0</v>
          </cell>
          <cell r="T5855" t="str">
            <v>Active</v>
          </cell>
          <cell r="U5855" t="str">
            <v>N1</v>
          </cell>
        </row>
        <row r="5856">
          <cell r="J5856" t="str">
            <v>CN-250423235522</v>
          </cell>
          <cell r="K5856">
            <v>45048</v>
          </cell>
          <cell r="L5856" t="str">
            <v>Credit Note</v>
          </cell>
          <cell r="M5856">
            <v>-1004.5</v>
          </cell>
          <cell r="N5856">
            <v>-1004.5</v>
          </cell>
          <cell r="O5856">
            <v>0</v>
          </cell>
          <cell r="P5856" t="str">
            <v>2023-03-01</v>
          </cell>
          <cell r="Q5856">
            <v>20007.849999999999</v>
          </cell>
          <cell r="R5856">
            <v>1004</v>
          </cell>
          <cell r="S5856">
            <v>0</v>
          </cell>
          <cell r="T5856" t="str">
            <v>Active</v>
          </cell>
          <cell r="U5856" t="str">
            <v>N1</v>
          </cell>
        </row>
        <row r="5857">
          <cell r="J5857" t="str">
            <v>INV-030523105324</v>
          </cell>
          <cell r="K5857">
            <v>45056</v>
          </cell>
          <cell r="L5857" t="str">
            <v>Monthly Billing</v>
          </cell>
          <cell r="M5857">
            <v>3242.56</v>
          </cell>
          <cell r="N5857">
            <v>3000</v>
          </cell>
          <cell r="O5857">
            <v>242.56</v>
          </cell>
          <cell r="P5857" t="str">
            <v>2023-04-01</v>
          </cell>
          <cell r="Q5857">
            <v>0</v>
          </cell>
          <cell r="R5857">
            <v>996</v>
          </cell>
          <cell r="S5857">
            <v>-777.55</v>
          </cell>
          <cell r="T5857" t="str">
            <v>Active</v>
          </cell>
          <cell r="U5857" t="str">
            <v>N1</v>
          </cell>
        </row>
        <row r="5858">
          <cell r="J5858" t="str">
            <v>INV-051023102103</v>
          </cell>
          <cell r="K5858">
            <v>45211</v>
          </cell>
          <cell r="L5858" t="str">
            <v>Monthly Billing</v>
          </cell>
          <cell r="M5858">
            <v>3240</v>
          </cell>
          <cell r="N5858">
            <v>3000</v>
          </cell>
          <cell r="O5858">
            <v>240</v>
          </cell>
          <cell r="P5858" t="str">
            <v>2023-09-01</v>
          </cell>
          <cell r="Q5858">
            <v>0</v>
          </cell>
          <cell r="R5858">
            <v>841</v>
          </cell>
          <cell r="S5858">
            <v>-513.02</v>
          </cell>
          <cell r="T5858" t="str">
            <v>Active</v>
          </cell>
          <cell r="U5858" t="str">
            <v>N1</v>
          </cell>
        </row>
        <row r="5859">
          <cell r="J5859" t="str">
            <v>INV-051223155836</v>
          </cell>
          <cell r="K5859">
            <v>45272</v>
          </cell>
          <cell r="L5859" t="str">
            <v>Monthly Billing</v>
          </cell>
          <cell r="M5859">
            <v>3240</v>
          </cell>
          <cell r="N5859">
            <v>3000</v>
          </cell>
          <cell r="O5859">
            <v>240</v>
          </cell>
          <cell r="P5859" t="str">
            <v>2023-11-01</v>
          </cell>
          <cell r="Q5859">
            <v>0</v>
          </cell>
          <cell r="R5859">
            <v>780</v>
          </cell>
          <cell r="S5859">
            <v>-2101.7815500000002</v>
          </cell>
          <cell r="T5859" t="str">
            <v>Active</v>
          </cell>
          <cell r="U5859" t="str">
            <v>N1</v>
          </cell>
        </row>
        <row r="5860">
          <cell r="J5860" t="str">
            <v>INV-050623110715</v>
          </cell>
          <cell r="K5860">
            <v>45089</v>
          </cell>
          <cell r="L5860" t="str">
            <v>Monthly Billing</v>
          </cell>
          <cell r="M5860">
            <v>3240.64</v>
          </cell>
          <cell r="N5860">
            <v>3000</v>
          </cell>
          <cell r="O5860">
            <v>240.64</v>
          </cell>
          <cell r="P5860" t="str">
            <v>2023-05-01</v>
          </cell>
          <cell r="Q5860">
            <v>0</v>
          </cell>
          <cell r="R5860">
            <v>963</v>
          </cell>
          <cell r="S5860">
            <v>-1146.97</v>
          </cell>
          <cell r="T5860" t="str">
            <v>Active</v>
          </cell>
          <cell r="U5860" t="str">
            <v>N1</v>
          </cell>
        </row>
        <row r="5861">
          <cell r="J5861" t="str">
            <v>INV-030723173132</v>
          </cell>
          <cell r="K5861">
            <v>45117</v>
          </cell>
          <cell r="L5861" t="str">
            <v>Monthly Billing</v>
          </cell>
          <cell r="M5861">
            <v>3240</v>
          </cell>
          <cell r="N5861">
            <v>3000</v>
          </cell>
          <cell r="O5861">
            <v>240</v>
          </cell>
          <cell r="P5861" t="str">
            <v>2023-06-01</v>
          </cell>
          <cell r="Q5861">
            <v>0</v>
          </cell>
          <cell r="R5861">
            <v>935</v>
          </cell>
          <cell r="S5861">
            <v>-1151.55</v>
          </cell>
          <cell r="T5861" t="str">
            <v>Active</v>
          </cell>
          <cell r="U5861" t="str">
            <v>N1</v>
          </cell>
        </row>
        <row r="5862">
          <cell r="J5862" t="str">
            <v>INV-020823145709</v>
          </cell>
          <cell r="K5862">
            <v>45147</v>
          </cell>
          <cell r="L5862" t="str">
            <v>Monthly Billing</v>
          </cell>
          <cell r="M5862">
            <v>3240</v>
          </cell>
          <cell r="N5862">
            <v>3000</v>
          </cell>
          <cell r="O5862">
            <v>240</v>
          </cell>
          <cell r="P5862" t="str">
            <v>2023-07-01</v>
          </cell>
          <cell r="Q5862">
            <v>0</v>
          </cell>
          <cell r="R5862">
            <v>905</v>
          </cell>
          <cell r="S5862">
            <v>-1805.51</v>
          </cell>
          <cell r="T5862" t="str">
            <v>Active</v>
          </cell>
          <cell r="U5862" t="str">
            <v>N1</v>
          </cell>
        </row>
        <row r="5863">
          <cell r="J5863" t="str">
            <v>INV-050124165718</v>
          </cell>
          <cell r="K5863">
            <v>45303</v>
          </cell>
          <cell r="L5863" t="str">
            <v>Monthly Billing</v>
          </cell>
          <cell r="M5863">
            <v>3240</v>
          </cell>
          <cell r="N5863">
            <v>3000</v>
          </cell>
          <cell r="O5863">
            <v>240</v>
          </cell>
          <cell r="P5863" t="str">
            <v>2023-12-01</v>
          </cell>
          <cell r="Q5863">
            <v>0</v>
          </cell>
          <cell r="R5863">
            <v>749</v>
          </cell>
          <cell r="S5863">
            <v>-2088.88</v>
          </cell>
          <cell r="T5863" t="str">
            <v>Active</v>
          </cell>
          <cell r="U5863" t="str">
            <v>N1</v>
          </cell>
        </row>
        <row r="5864">
          <cell r="J5864" t="str">
            <v>INV-070224120941</v>
          </cell>
          <cell r="K5864">
            <v>45336</v>
          </cell>
          <cell r="L5864" t="str">
            <v>Monthly Billing</v>
          </cell>
          <cell r="M5864">
            <v>3270</v>
          </cell>
          <cell r="N5864">
            <v>3000</v>
          </cell>
          <cell r="O5864">
            <v>270</v>
          </cell>
          <cell r="P5864" t="str">
            <v>2024-01-01</v>
          </cell>
          <cell r="Q5864">
            <v>0</v>
          </cell>
          <cell r="R5864">
            <v>716</v>
          </cell>
          <cell r="S5864">
            <v>-1335.7135800000001</v>
          </cell>
          <cell r="T5864" t="str">
            <v>Active</v>
          </cell>
          <cell r="U5864" t="str">
            <v>N1</v>
          </cell>
        </row>
        <row r="5865">
          <cell r="J5865" t="str">
            <v>INV-240424121428</v>
          </cell>
          <cell r="K5865">
            <v>45413</v>
          </cell>
          <cell r="L5865" t="str">
            <v>Monthly Billing</v>
          </cell>
          <cell r="M5865">
            <v>3270</v>
          </cell>
          <cell r="N5865">
            <v>3000</v>
          </cell>
          <cell r="O5865">
            <v>270</v>
          </cell>
          <cell r="P5865" t="str">
            <v>2024-02-01</v>
          </cell>
          <cell r="Q5865">
            <v>1299.97</v>
          </cell>
          <cell r="R5865">
            <v>639</v>
          </cell>
          <cell r="S5865">
            <v>-1970.0299399999999</v>
          </cell>
          <cell r="T5865" t="str">
            <v>Active</v>
          </cell>
          <cell r="U5865" t="str">
            <v>N1</v>
          </cell>
        </row>
        <row r="5866">
          <cell r="J5866" t="str">
            <v>INV-250424095027</v>
          </cell>
          <cell r="K5866">
            <v>45414</v>
          </cell>
          <cell r="L5866" t="str">
            <v>Monthly Billing</v>
          </cell>
          <cell r="M5866">
            <v>3270</v>
          </cell>
          <cell r="N5866">
            <v>3000</v>
          </cell>
          <cell r="O5866">
            <v>270</v>
          </cell>
          <cell r="P5866" t="str">
            <v>2024-03-01</v>
          </cell>
          <cell r="Q5866">
            <v>2912.81</v>
          </cell>
          <cell r="R5866">
            <v>638</v>
          </cell>
          <cell r="S5866">
            <v>-357.19117</v>
          </cell>
          <cell r="T5866" t="str">
            <v>Active</v>
          </cell>
          <cell r="U5866" t="str">
            <v>N1</v>
          </cell>
        </row>
        <row r="5867">
          <cell r="J5867" t="str">
            <v>INV-100524163022</v>
          </cell>
          <cell r="K5867">
            <v>45429</v>
          </cell>
          <cell r="L5867" t="str">
            <v>Monthly Billing</v>
          </cell>
          <cell r="M5867">
            <v>3270</v>
          </cell>
          <cell r="N5867">
            <v>3000</v>
          </cell>
          <cell r="O5867">
            <v>270</v>
          </cell>
          <cell r="P5867" t="str">
            <v>01-04-2024</v>
          </cell>
          <cell r="Q5867">
            <v>3159.1351599999998</v>
          </cell>
          <cell r="R5867">
            <v>623</v>
          </cell>
          <cell r="S5867">
            <v>-110.86484</v>
          </cell>
          <cell r="T5867" t="str">
            <v>Active</v>
          </cell>
          <cell r="U5867" t="str">
            <v>N1</v>
          </cell>
        </row>
        <row r="5868">
          <cell r="J5868" t="str">
            <v>INV-080124171322</v>
          </cell>
          <cell r="K5868">
            <v>45314</v>
          </cell>
          <cell r="L5868" t="str">
            <v>Monthly Billing</v>
          </cell>
          <cell r="M5868">
            <v>1000.63</v>
          </cell>
          <cell r="N5868">
            <v>1000.63</v>
          </cell>
          <cell r="O5868">
            <v>0</v>
          </cell>
          <cell r="P5868" t="str">
            <v>2023-12-01</v>
          </cell>
          <cell r="Q5868">
            <v>1000.59</v>
          </cell>
          <cell r="R5868">
            <v>738</v>
          </cell>
          <cell r="S5868">
            <v>-0.04</v>
          </cell>
          <cell r="T5868" t="str">
            <v>Active</v>
          </cell>
          <cell r="U5868" t="str">
            <v>N1</v>
          </cell>
        </row>
        <row r="5869">
          <cell r="J5869" t="str">
            <v>INV-141223135610</v>
          </cell>
          <cell r="K5869">
            <v>45314</v>
          </cell>
          <cell r="L5869" t="str">
            <v>Monthly Billing</v>
          </cell>
          <cell r="M5869">
            <v>1001.23</v>
          </cell>
          <cell r="N5869">
            <v>1001.23</v>
          </cell>
          <cell r="O5869">
            <v>0</v>
          </cell>
          <cell r="P5869" t="str">
            <v>2023-11-01</v>
          </cell>
          <cell r="Q5869">
            <v>1001.22</v>
          </cell>
          <cell r="R5869">
            <v>738</v>
          </cell>
          <cell r="S5869">
            <v>-0.01</v>
          </cell>
          <cell r="T5869" t="str">
            <v>Active</v>
          </cell>
          <cell r="U5869" t="str">
            <v>N1</v>
          </cell>
        </row>
        <row r="5870">
          <cell r="J5870" t="str">
            <v>INV-070224165427</v>
          </cell>
          <cell r="K5870">
            <v>45336</v>
          </cell>
          <cell r="L5870" t="str">
            <v>Monthly Billing</v>
          </cell>
          <cell r="M5870">
            <v>1001.46596</v>
          </cell>
          <cell r="N5870">
            <v>1001.46596</v>
          </cell>
          <cell r="O5870">
            <v>0</v>
          </cell>
          <cell r="P5870" t="str">
            <v>2024-01-01</v>
          </cell>
          <cell r="Q5870">
            <v>996.44</v>
          </cell>
          <cell r="R5870">
            <v>716</v>
          </cell>
          <cell r="S5870">
            <v>-5.0259999999999998</v>
          </cell>
          <cell r="T5870" t="str">
            <v>Active</v>
          </cell>
          <cell r="U5870" t="str">
            <v>N1</v>
          </cell>
        </row>
        <row r="5871">
          <cell r="J5871" t="str">
            <v>INV-090324131202</v>
          </cell>
          <cell r="K5871">
            <v>45367</v>
          </cell>
          <cell r="L5871" t="str">
            <v>Monthly Billing</v>
          </cell>
          <cell r="M5871">
            <v>5009.3707199999999</v>
          </cell>
          <cell r="N5871">
            <v>5009.3707199999999</v>
          </cell>
          <cell r="O5871">
            <v>0</v>
          </cell>
          <cell r="P5871" t="str">
            <v>2024-02-01</v>
          </cell>
          <cell r="Q5871">
            <v>4998.5200000000004</v>
          </cell>
          <cell r="R5871">
            <v>685</v>
          </cell>
          <cell r="S5871">
            <v>-10.85</v>
          </cell>
          <cell r="T5871" t="str">
            <v>Active</v>
          </cell>
          <cell r="U5871" t="str">
            <v>N1</v>
          </cell>
        </row>
        <row r="5872">
          <cell r="J5872" t="str">
            <v>INV-020424162400</v>
          </cell>
          <cell r="K5872">
            <v>45391</v>
          </cell>
          <cell r="L5872" t="str">
            <v>Onboarding Fee</v>
          </cell>
          <cell r="M5872">
            <v>4200</v>
          </cell>
          <cell r="N5872">
            <v>4200</v>
          </cell>
          <cell r="O5872">
            <v>0</v>
          </cell>
          <cell r="P5872" t="str">
            <v>2024-04-01</v>
          </cell>
          <cell r="Q5872">
            <v>4200</v>
          </cell>
          <cell r="R5872">
            <v>661</v>
          </cell>
          <cell r="S5872">
            <v>0</v>
          </cell>
          <cell r="T5872" t="str">
            <v>Active</v>
          </cell>
          <cell r="U5872" t="str">
            <v>N1</v>
          </cell>
        </row>
        <row r="5873">
          <cell r="J5873" t="str">
            <v>INV-050424185528</v>
          </cell>
          <cell r="K5873">
            <v>45394</v>
          </cell>
          <cell r="L5873" t="str">
            <v>Monthly Billing</v>
          </cell>
          <cell r="M5873">
            <v>3417.43325</v>
          </cell>
          <cell r="N5873">
            <v>3417.43325</v>
          </cell>
          <cell r="O5873">
            <v>0</v>
          </cell>
          <cell r="P5873" t="str">
            <v>2024-03-01</v>
          </cell>
          <cell r="Q5873">
            <v>1615.01</v>
          </cell>
          <cell r="R5873">
            <v>658</v>
          </cell>
          <cell r="S5873">
            <v>-1802.42</v>
          </cell>
          <cell r="T5873" t="str">
            <v>Active</v>
          </cell>
          <cell r="U5873" t="str">
            <v>N1</v>
          </cell>
        </row>
        <row r="5874">
          <cell r="J5874" t="str">
            <v>INV-050624145726</v>
          </cell>
          <cell r="K5874">
            <v>45455</v>
          </cell>
          <cell r="L5874" t="str">
            <v>Monthly Billing</v>
          </cell>
          <cell r="M5874">
            <v>8200.4466100000009</v>
          </cell>
          <cell r="N5874">
            <v>8200.4466100000009</v>
          </cell>
          <cell r="O5874">
            <v>0</v>
          </cell>
          <cell r="P5874" t="str">
            <v>01-05-2024</v>
          </cell>
          <cell r="Q5874">
            <v>1551.33</v>
          </cell>
          <cell r="R5874">
            <v>597</v>
          </cell>
          <cell r="S5874">
            <v>-6649.12</v>
          </cell>
          <cell r="T5874" t="str">
            <v>Active</v>
          </cell>
          <cell r="U5874" t="str">
            <v>N1</v>
          </cell>
        </row>
        <row r="5875">
          <cell r="J5875" t="str">
            <v>INV-070524125230</v>
          </cell>
          <cell r="K5875">
            <v>45426</v>
          </cell>
          <cell r="L5875" t="str">
            <v>Monthly Billing</v>
          </cell>
          <cell r="M5875">
            <v>6105.05519</v>
          </cell>
          <cell r="N5875">
            <v>6105.05519</v>
          </cell>
          <cell r="O5875">
            <v>0</v>
          </cell>
          <cell r="P5875" t="str">
            <v>2024-04-01</v>
          </cell>
          <cell r="Q5875">
            <v>3357.68</v>
          </cell>
          <cell r="R5875">
            <v>626</v>
          </cell>
          <cell r="S5875">
            <v>-2747.37</v>
          </cell>
          <cell r="T5875" t="str">
            <v>Active</v>
          </cell>
          <cell r="U5875" t="str">
            <v>N1</v>
          </cell>
        </row>
        <row r="5876">
          <cell r="J5876" t="str">
            <v>INV-050724151020</v>
          </cell>
          <cell r="K5876">
            <v>45485</v>
          </cell>
          <cell r="L5876" t="str">
            <v>Monthly Billing</v>
          </cell>
          <cell r="M5876">
            <v>7845.2000699999999</v>
          </cell>
          <cell r="N5876">
            <v>7845.2000699999999</v>
          </cell>
          <cell r="O5876">
            <v>0</v>
          </cell>
          <cell r="P5876" t="str">
            <v>01-06-2024</v>
          </cell>
          <cell r="Q5876">
            <v>1196.3800000000001</v>
          </cell>
          <cell r="R5876">
            <v>567</v>
          </cell>
          <cell r="S5876">
            <v>-6648.82</v>
          </cell>
          <cell r="T5876" t="str">
            <v>Active</v>
          </cell>
          <cell r="U5876" t="str">
            <v>N1</v>
          </cell>
        </row>
        <row r="5877">
          <cell r="J5877" t="str">
            <v>INV-060824120411</v>
          </cell>
          <cell r="K5877">
            <v>45517</v>
          </cell>
          <cell r="L5877" t="str">
            <v>Monthly Billing</v>
          </cell>
          <cell r="M5877">
            <v>7584.1421899999996</v>
          </cell>
          <cell r="N5877">
            <v>7584.1421899999996</v>
          </cell>
          <cell r="O5877">
            <v>0</v>
          </cell>
          <cell r="P5877" t="str">
            <v>01-07-2024</v>
          </cell>
          <cell r="Q5877">
            <v>1617.77</v>
          </cell>
          <cell r="R5877">
            <v>535</v>
          </cell>
          <cell r="S5877">
            <v>-5966.38</v>
          </cell>
          <cell r="T5877" t="str">
            <v>Active</v>
          </cell>
          <cell r="U5877" t="str">
            <v>N1</v>
          </cell>
        </row>
        <row r="5878">
          <cell r="J5878" t="str">
            <v>INV-090924133305</v>
          </cell>
          <cell r="K5878">
            <v>45551</v>
          </cell>
          <cell r="L5878" t="str">
            <v>Monthly Billing</v>
          </cell>
          <cell r="M5878">
            <v>7776.2275900000004</v>
          </cell>
          <cell r="N5878">
            <v>7776.2275900000004</v>
          </cell>
          <cell r="O5878">
            <v>0</v>
          </cell>
          <cell r="P5878" t="str">
            <v>01-08-2024</v>
          </cell>
          <cell r="Q5878">
            <v>2901.92</v>
          </cell>
          <cell r="R5878">
            <v>501</v>
          </cell>
          <cell r="S5878">
            <v>-4874.3</v>
          </cell>
          <cell r="T5878" t="str">
            <v>Active</v>
          </cell>
          <cell r="U5878" t="str">
            <v>N1</v>
          </cell>
        </row>
        <row r="5879">
          <cell r="J5879" t="str">
            <v>INV-091224134439</v>
          </cell>
          <cell r="K5879">
            <v>45642</v>
          </cell>
          <cell r="L5879" t="str">
            <v>Monthly Billing</v>
          </cell>
          <cell r="M5879">
            <v>11857.76</v>
          </cell>
          <cell r="N5879">
            <v>11857.76</v>
          </cell>
          <cell r="O5879">
            <v>0</v>
          </cell>
          <cell r="P5879" t="str">
            <v>01-11-2024</v>
          </cell>
          <cell r="Q5879">
            <v>7130.4</v>
          </cell>
          <cell r="R5879">
            <v>410</v>
          </cell>
          <cell r="S5879">
            <v>-4727.3599999999997</v>
          </cell>
          <cell r="T5879" t="str">
            <v>Active</v>
          </cell>
          <cell r="U5879" t="str">
            <v>N1</v>
          </cell>
        </row>
        <row r="5880">
          <cell r="J5880" t="str">
            <v>INV-091024102343</v>
          </cell>
          <cell r="K5880">
            <v>45581</v>
          </cell>
          <cell r="L5880" t="str">
            <v>Monthly Billing</v>
          </cell>
          <cell r="M5880">
            <v>8295.9097199999997</v>
          </cell>
          <cell r="N5880">
            <v>8295.9097199999997</v>
          </cell>
          <cell r="O5880">
            <v>0</v>
          </cell>
          <cell r="P5880" t="str">
            <v>01-09-2024</v>
          </cell>
          <cell r="Q5880">
            <v>2299.62</v>
          </cell>
          <cell r="R5880">
            <v>471</v>
          </cell>
          <cell r="S5880">
            <v>-5996.2897199999998</v>
          </cell>
          <cell r="T5880" t="str">
            <v>Active</v>
          </cell>
          <cell r="U5880" t="str">
            <v>N1</v>
          </cell>
        </row>
        <row r="5881">
          <cell r="J5881" t="str">
            <v>INV-081124154149</v>
          </cell>
          <cell r="K5881">
            <v>45611</v>
          </cell>
          <cell r="L5881" t="str">
            <v>Monthly Billing</v>
          </cell>
          <cell r="M5881">
            <v>8345.0781000000006</v>
          </cell>
          <cell r="N5881">
            <v>8345.0781000000006</v>
          </cell>
          <cell r="O5881">
            <v>0</v>
          </cell>
          <cell r="P5881" t="str">
            <v>01-10-2024</v>
          </cell>
          <cell r="Q5881">
            <v>3021.2</v>
          </cell>
          <cell r="R5881">
            <v>441</v>
          </cell>
          <cell r="S5881">
            <v>-5323.88</v>
          </cell>
          <cell r="T5881" t="str">
            <v>Active</v>
          </cell>
          <cell r="U5881" t="str">
            <v>N1</v>
          </cell>
        </row>
        <row r="5882">
          <cell r="J5882" t="str">
            <v>INV-070125121215</v>
          </cell>
          <cell r="K5882">
            <v>45671</v>
          </cell>
          <cell r="L5882" t="str">
            <v>Monthly Billing</v>
          </cell>
          <cell r="M5882">
            <v>10713.55</v>
          </cell>
          <cell r="N5882">
            <v>10713.55</v>
          </cell>
          <cell r="O5882">
            <v>0</v>
          </cell>
          <cell r="P5882" t="str">
            <v>2024-12-01</v>
          </cell>
          <cell r="Q5882">
            <v>6180.2</v>
          </cell>
          <cell r="R5882">
            <v>381</v>
          </cell>
          <cell r="S5882">
            <v>-4533.3500000000004</v>
          </cell>
          <cell r="T5882" t="str">
            <v>Active</v>
          </cell>
          <cell r="U5882" t="str">
            <v>N1</v>
          </cell>
        </row>
        <row r="5883">
          <cell r="J5883" t="str">
            <v>INV-060225152313</v>
          </cell>
          <cell r="K5883">
            <v>45701</v>
          </cell>
          <cell r="L5883" t="str">
            <v>Monthly Billing</v>
          </cell>
          <cell r="M5883">
            <v>10830.05</v>
          </cell>
          <cell r="N5883">
            <v>10830.05</v>
          </cell>
          <cell r="O5883">
            <v>0</v>
          </cell>
          <cell r="P5883" t="str">
            <v>01-01-2025</v>
          </cell>
          <cell r="Q5883">
            <v>7574.02</v>
          </cell>
          <cell r="R5883">
            <v>351</v>
          </cell>
          <cell r="S5883">
            <v>-3256.03</v>
          </cell>
          <cell r="T5883" t="str">
            <v>Active</v>
          </cell>
          <cell r="U5883" t="str">
            <v>N1</v>
          </cell>
        </row>
        <row r="5884">
          <cell r="J5884" t="str">
            <v>INV-050325174700</v>
          </cell>
          <cell r="K5884">
            <v>45728</v>
          </cell>
          <cell r="L5884" t="str">
            <v>Monthly Billing</v>
          </cell>
          <cell r="M5884">
            <v>11690.99</v>
          </cell>
          <cell r="N5884">
            <v>11690.99</v>
          </cell>
          <cell r="O5884">
            <v>0</v>
          </cell>
          <cell r="P5884" t="str">
            <v>01-02-2025</v>
          </cell>
          <cell r="Q5884">
            <v>11690.99</v>
          </cell>
          <cell r="R5884">
            <v>324</v>
          </cell>
          <cell r="S5884">
            <v>-2521.9899999999998</v>
          </cell>
          <cell r="T5884" t="str">
            <v>Active</v>
          </cell>
          <cell r="U5884" t="str">
            <v>N1</v>
          </cell>
        </row>
        <row r="5885">
          <cell r="J5885" t="str">
            <v>INV-030425191913</v>
          </cell>
          <cell r="K5885">
            <v>45757</v>
          </cell>
          <cell r="L5885" t="str">
            <v>Monthly Billing</v>
          </cell>
          <cell r="M5885">
            <v>12946.02</v>
          </cell>
          <cell r="N5885">
            <v>12946.02</v>
          </cell>
          <cell r="O5885">
            <v>0</v>
          </cell>
          <cell r="P5885" t="str">
            <v>01-03-2025</v>
          </cell>
          <cell r="Q5885">
            <v>8114.24</v>
          </cell>
          <cell r="R5885">
            <v>295</v>
          </cell>
          <cell r="S5885">
            <v>-4831.78</v>
          </cell>
          <cell r="T5885" t="str">
            <v>Active</v>
          </cell>
          <cell r="U5885" t="str">
            <v>N1</v>
          </cell>
        </row>
        <row r="5886">
          <cell r="J5886" t="str">
            <v>INV-060525113335</v>
          </cell>
          <cell r="K5886">
            <v>45790</v>
          </cell>
          <cell r="L5886" t="str">
            <v>Monthly Billing</v>
          </cell>
          <cell r="M5886">
            <v>14831.04</v>
          </cell>
          <cell r="N5886">
            <v>14831.04</v>
          </cell>
          <cell r="O5886">
            <v>0</v>
          </cell>
          <cell r="P5886" t="str">
            <v>01-04-2025</v>
          </cell>
          <cell r="Q5886">
            <v>6255.24</v>
          </cell>
          <cell r="R5886">
            <v>262</v>
          </cell>
          <cell r="S5886">
            <v>-8575.7999999999993</v>
          </cell>
          <cell r="T5886" t="str">
            <v>Active</v>
          </cell>
          <cell r="U5886" t="str">
            <v>N1</v>
          </cell>
        </row>
        <row r="5887">
          <cell r="J5887" t="str">
            <v>INV-06052025160000</v>
          </cell>
          <cell r="K5887">
            <v>45807</v>
          </cell>
          <cell r="L5887" t="str">
            <v>Card Printing and Delivery</v>
          </cell>
          <cell r="M5887">
            <v>975.53</v>
          </cell>
          <cell r="N5887">
            <v>975.53</v>
          </cell>
          <cell r="O5887">
            <v>0</v>
          </cell>
          <cell r="P5887" t="str">
            <v>May-Dec 2024</v>
          </cell>
          <cell r="Q5887">
            <v>966.29</v>
          </cell>
          <cell r="R5887">
            <v>245</v>
          </cell>
          <cell r="S5887">
            <v>0</v>
          </cell>
          <cell r="T5887" t="str">
            <v>Active</v>
          </cell>
          <cell r="U5887" t="str">
            <v>N1</v>
          </cell>
        </row>
        <row r="5888">
          <cell r="J5888" t="str">
            <v>INV-040625175800</v>
          </cell>
          <cell r="K5888">
            <v>45819</v>
          </cell>
          <cell r="L5888" t="str">
            <v>Monthly Billing</v>
          </cell>
          <cell r="M5888">
            <v>13846.05</v>
          </cell>
          <cell r="N5888">
            <v>13846.05</v>
          </cell>
          <cell r="O5888">
            <v>0</v>
          </cell>
          <cell r="P5888" t="str">
            <v>01-05-2025</v>
          </cell>
          <cell r="Q5888">
            <v>8037.56</v>
          </cell>
          <cell r="R5888">
            <v>233</v>
          </cell>
          <cell r="S5888">
            <v>-5808.49</v>
          </cell>
          <cell r="T5888" t="str">
            <v>Active</v>
          </cell>
          <cell r="U5888" t="str">
            <v>N1</v>
          </cell>
        </row>
        <row r="5889">
          <cell r="J5889" t="str">
            <v>INV-040725154008</v>
          </cell>
          <cell r="K5889">
            <v>45849</v>
          </cell>
          <cell r="L5889" t="str">
            <v>Monthly Billing</v>
          </cell>
          <cell r="M5889">
            <v>15126.59</v>
          </cell>
          <cell r="N5889">
            <v>15126.59</v>
          </cell>
          <cell r="O5889">
            <v>0</v>
          </cell>
          <cell r="P5889" t="str">
            <v>01-06-2025</v>
          </cell>
          <cell r="Q5889">
            <v>7799.6</v>
          </cell>
          <cell r="R5889">
            <v>203</v>
          </cell>
          <cell r="S5889">
            <v>-7326.99</v>
          </cell>
          <cell r="T5889" t="str">
            <v>Active</v>
          </cell>
          <cell r="U5889" t="str">
            <v>N1</v>
          </cell>
        </row>
        <row r="5890">
          <cell r="J5890" t="str">
            <v>INV-050825193511</v>
          </cell>
          <cell r="K5890">
            <v>45881</v>
          </cell>
          <cell r="L5890" t="str">
            <v>Monthly Billing</v>
          </cell>
          <cell r="M5890">
            <v>12910.3</v>
          </cell>
          <cell r="N5890">
            <v>12910.3</v>
          </cell>
          <cell r="O5890">
            <v>0</v>
          </cell>
          <cell r="P5890" t="str">
            <v>01-07-2025</v>
          </cell>
          <cell r="Q5890">
            <v>8059.13</v>
          </cell>
          <cell r="R5890">
            <v>171</v>
          </cell>
          <cell r="S5890">
            <v>-4851.17</v>
          </cell>
          <cell r="T5890" t="str">
            <v>Active</v>
          </cell>
          <cell r="U5890" t="str">
            <v>N1</v>
          </cell>
        </row>
        <row r="5891">
          <cell r="J5891" t="str">
            <v>INV-030925142646</v>
          </cell>
          <cell r="K5891">
            <v>45910</v>
          </cell>
          <cell r="L5891" t="str">
            <v>Monthly Billing</v>
          </cell>
          <cell r="M5891">
            <v>10202.459999999999</v>
          </cell>
          <cell r="N5891">
            <v>10202.459999999999</v>
          </cell>
          <cell r="O5891">
            <v>0</v>
          </cell>
          <cell r="P5891" t="str">
            <v>01-08-2025</v>
          </cell>
          <cell r="Q5891">
            <v>10017.61</v>
          </cell>
          <cell r="R5891">
            <v>142</v>
          </cell>
          <cell r="S5891">
            <v>-184.85</v>
          </cell>
          <cell r="T5891" t="str">
            <v>Active</v>
          </cell>
          <cell r="U5891" t="str">
            <v>N1</v>
          </cell>
        </row>
        <row r="5892">
          <cell r="J5892" t="str">
            <v>INV-120120261600</v>
          </cell>
          <cell r="K5892">
            <v>46065</v>
          </cell>
          <cell r="L5892" t="str">
            <v>Card Printing and Delivery</v>
          </cell>
          <cell r="M5892">
            <v>1536.38</v>
          </cell>
          <cell r="N5892">
            <v>1536.38</v>
          </cell>
          <cell r="O5892">
            <v>0</v>
          </cell>
          <cell r="P5892" t="str">
            <v>Jan-Oct 25</v>
          </cell>
          <cell r="Q5892">
            <v>1536.38</v>
          </cell>
          <cell r="R5892">
            <v>-13</v>
          </cell>
          <cell r="S5892">
            <v>0</v>
          </cell>
          <cell r="T5892" t="str">
            <v>Active</v>
          </cell>
          <cell r="U5892" t="str">
            <v>N1</v>
          </cell>
        </row>
        <row r="5893">
          <cell r="J5893" t="str">
            <v>INV-050224135200</v>
          </cell>
          <cell r="K5893">
            <v>45351</v>
          </cell>
          <cell r="L5893" t="str">
            <v>Card Printing</v>
          </cell>
          <cell r="M5893">
            <v>2020</v>
          </cell>
          <cell r="N5893">
            <v>2020</v>
          </cell>
          <cell r="O5893">
            <v>0</v>
          </cell>
          <cell r="P5893" t="str">
            <v>2024-02-01</v>
          </cell>
          <cell r="Q5893">
            <v>2020</v>
          </cell>
          <cell r="R5893">
            <v>701</v>
          </cell>
          <cell r="S5893">
            <v>0</v>
          </cell>
          <cell r="T5893" t="str">
            <v>Active</v>
          </cell>
          <cell r="U5893" t="str">
            <v>N1</v>
          </cell>
        </row>
        <row r="5894">
          <cell r="J5894" t="str">
            <v>INV-260224155001</v>
          </cell>
          <cell r="K5894">
            <v>45354</v>
          </cell>
          <cell r="L5894" t="str">
            <v>Card Printing</v>
          </cell>
          <cell r="M5894">
            <v>4200</v>
          </cell>
          <cell r="N5894">
            <v>4200</v>
          </cell>
          <cell r="O5894">
            <v>0</v>
          </cell>
          <cell r="P5894" t="str">
            <v>2024-02-01</v>
          </cell>
          <cell r="Q5894">
            <v>4200</v>
          </cell>
          <cell r="R5894">
            <v>698</v>
          </cell>
          <cell r="S5894">
            <v>0</v>
          </cell>
          <cell r="T5894" t="str">
            <v>Active</v>
          </cell>
          <cell r="U5894" t="str">
            <v>N1</v>
          </cell>
        </row>
        <row r="5895">
          <cell r="J5895" t="str">
            <v>INV-080324111300</v>
          </cell>
          <cell r="K5895">
            <v>45365</v>
          </cell>
          <cell r="L5895" t="str">
            <v>Stationery order</v>
          </cell>
          <cell r="M5895">
            <v>1280</v>
          </cell>
          <cell r="N5895">
            <v>1280</v>
          </cell>
          <cell r="O5895">
            <v>0</v>
          </cell>
          <cell r="P5895" t="str">
            <v>2024-03-01</v>
          </cell>
          <cell r="Q5895">
            <v>1280</v>
          </cell>
          <cell r="R5895">
            <v>687</v>
          </cell>
          <cell r="S5895">
            <v>0</v>
          </cell>
          <cell r="T5895" t="str">
            <v>Active</v>
          </cell>
          <cell r="U5895" t="str">
            <v>N1</v>
          </cell>
        </row>
        <row r="5896">
          <cell r="J5896" t="str">
            <v>INV2021-ALG-002</v>
          </cell>
          <cell r="K5896">
            <v>44350</v>
          </cell>
          <cell r="L5896" t="str">
            <v>Monthly Billing</v>
          </cell>
          <cell r="M5896">
            <v>7715.58</v>
          </cell>
          <cell r="N5896">
            <v>7715.58</v>
          </cell>
          <cell r="O5896">
            <v>0</v>
          </cell>
          <cell r="P5896" t="str">
            <v>2021-04-01</v>
          </cell>
          <cell r="Q5896">
            <v>59951.19</v>
          </cell>
          <cell r="R5896">
            <v>1702</v>
          </cell>
          <cell r="S5896">
            <v>0</v>
          </cell>
          <cell r="T5896" t="str">
            <v>Active</v>
          </cell>
          <cell r="U5896" t="str">
            <v>N1</v>
          </cell>
        </row>
        <row r="5897">
          <cell r="J5897" t="str">
            <v>INV2021-ALG-003</v>
          </cell>
          <cell r="K5897">
            <v>44370</v>
          </cell>
          <cell r="L5897" t="str">
            <v>Monthly Billing</v>
          </cell>
          <cell r="M5897">
            <v>6654.41</v>
          </cell>
          <cell r="N5897">
            <v>6654.41</v>
          </cell>
          <cell r="O5897">
            <v>0</v>
          </cell>
          <cell r="P5897" t="str">
            <v>2021-05-01</v>
          </cell>
          <cell r="Q5897">
            <v>59951.19</v>
          </cell>
          <cell r="R5897">
            <v>1682</v>
          </cell>
          <cell r="S5897">
            <v>0</v>
          </cell>
          <cell r="T5897" t="str">
            <v>Active</v>
          </cell>
          <cell r="U5897" t="str">
            <v>N1</v>
          </cell>
        </row>
        <row r="5898">
          <cell r="J5898" t="str">
            <v>INV2021-ALG-004</v>
          </cell>
          <cell r="K5898">
            <v>44400</v>
          </cell>
          <cell r="L5898" t="str">
            <v>Monthly Billing</v>
          </cell>
          <cell r="M5898">
            <v>21666.15</v>
          </cell>
          <cell r="N5898">
            <v>21666.15</v>
          </cell>
          <cell r="O5898">
            <v>0</v>
          </cell>
          <cell r="P5898" t="str">
            <v>2021-06-01</v>
          </cell>
          <cell r="Q5898">
            <v>59951.19</v>
          </cell>
          <cell r="R5898">
            <v>1652</v>
          </cell>
          <cell r="S5898">
            <v>0</v>
          </cell>
          <cell r="T5898" t="str">
            <v>Active</v>
          </cell>
          <cell r="U5898" t="str">
            <v>N1</v>
          </cell>
        </row>
        <row r="5899">
          <cell r="J5899" t="str">
            <v>INV2021-ALG-005</v>
          </cell>
          <cell r="K5899">
            <v>44431</v>
          </cell>
          <cell r="L5899" t="str">
            <v>Monthly Billing</v>
          </cell>
          <cell r="M5899">
            <v>28869.8</v>
          </cell>
          <cell r="N5899">
            <v>28869.8</v>
          </cell>
          <cell r="O5899">
            <v>0</v>
          </cell>
          <cell r="P5899" t="str">
            <v>2021-07-01</v>
          </cell>
          <cell r="Q5899">
            <v>59951.19</v>
          </cell>
          <cell r="R5899">
            <v>1621</v>
          </cell>
          <cell r="S5899">
            <v>0</v>
          </cell>
          <cell r="T5899" t="str">
            <v>Active</v>
          </cell>
          <cell r="U5899" t="str">
            <v>N1</v>
          </cell>
        </row>
        <row r="5900">
          <cell r="J5900" t="str">
            <v>CN2021-ALG-001</v>
          </cell>
          <cell r="K5900">
            <v>44448</v>
          </cell>
          <cell r="L5900" t="str">
            <v>Monthly Billing</v>
          </cell>
          <cell r="M5900">
            <v>-4954.75</v>
          </cell>
          <cell r="N5900">
            <v>-4954.75</v>
          </cell>
          <cell r="O5900">
            <v>0</v>
          </cell>
          <cell r="P5900" t="str">
            <v>2021-07-01</v>
          </cell>
          <cell r="Q5900">
            <v>59951.19</v>
          </cell>
          <cell r="R5900">
            <v>1604</v>
          </cell>
          <cell r="S5900">
            <v>0</v>
          </cell>
          <cell r="T5900" t="str">
            <v>Active</v>
          </cell>
          <cell r="U5900" t="str">
            <v>N1</v>
          </cell>
        </row>
        <row r="5901">
          <cell r="J5901" t="str">
            <v>INV2021-ALG-006</v>
          </cell>
          <cell r="K5901">
            <v>44461</v>
          </cell>
          <cell r="L5901" t="str">
            <v>Monthly Billing</v>
          </cell>
          <cell r="M5901">
            <v>51936.61</v>
          </cell>
          <cell r="N5901">
            <v>51936.61</v>
          </cell>
          <cell r="O5901">
            <v>0</v>
          </cell>
          <cell r="P5901" t="str">
            <v>2021-08-01</v>
          </cell>
          <cell r="Q5901">
            <v>89805.88</v>
          </cell>
          <cell r="R5901">
            <v>1591</v>
          </cell>
          <cell r="S5901">
            <v>0</v>
          </cell>
          <cell r="T5901" t="str">
            <v>Active</v>
          </cell>
          <cell r="U5901" t="str">
            <v>N1</v>
          </cell>
        </row>
        <row r="5902">
          <cell r="J5902" t="str">
            <v>INV2021-ALG-007</v>
          </cell>
          <cell r="K5902">
            <v>44494</v>
          </cell>
          <cell r="L5902" t="str">
            <v>Monthly Billing</v>
          </cell>
          <cell r="M5902">
            <v>37869.269999999997</v>
          </cell>
          <cell r="N5902">
            <v>37869.269999999997</v>
          </cell>
          <cell r="O5902">
            <v>0</v>
          </cell>
          <cell r="P5902" t="str">
            <v>2021-09-01</v>
          </cell>
          <cell r="Q5902">
            <v>89805.88</v>
          </cell>
          <cell r="R5902">
            <v>1558</v>
          </cell>
          <cell r="S5902">
            <v>0</v>
          </cell>
          <cell r="T5902" t="str">
            <v>Active</v>
          </cell>
          <cell r="U5902" t="str">
            <v>N1</v>
          </cell>
        </row>
        <row r="5903">
          <cell r="J5903" t="str">
            <v>INV2021-ALG-008</v>
          </cell>
          <cell r="K5903">
            <v>44522</v>
          </cell>
          <cell r="L5903" t="str">
            <v>Monthly Billing</v>
          </cell>
          <cell r="M5903">
            <v>22979.8</v>
          </cell>
          <cell r="N5903">
            <v>22979.8</v>
          </cell>
          <cell r="O5903">
            <v>0</v>
          </cell>
          <cell r="P5903" t="str">
            <v>2021-10-01</v>
          </cell>
          <cell r="Q5903">
            <v>0</v>
          </cell>
          <cell r="R5903">
            <v>1530</v>
          </cell>
          <cell r="S5903">
            <v>0</v>
          </cell>
          <cell r="T5903" t="str">
            <v>Active</v>
          </cell>
          <cell r="U5903" t="str">
            <v>N1</v>
          </cell>
        </row>
        <row r="5904">
          <cell r="J5904" t="str">
            <v>HKCARDS0008</v>
          </cell>
          <cell r="K5904">
            <v>44553</v>
          </cell>
          <cell r="L5904" t="str">
            <v>Monthly Billing</v>
          </cell>
          <cell r="M5904">
            <v>15612.27</v>
          </cell>
          <cell r="N5904">
            <v>15612.27</v>
          </cell>
          <cell r="O5904">
            <v>0</v>
          </cell>
          <cell r="P5904" t="str">
            <v>2021-11-01</v>
          </cell>
          <cell r="Q5904">
            <v>0</v>
          </cell>
          <cell r="R5904">
            <v>1499</v>
          </cell>
          <cell r="S5904">
            <v>0</v>
          </cell>
          <cell r="T5904" t="str">
            <v>Active</v>
          </cell>
          <cell r="U5904" t="str">
            <v>N1</v>
          </cell>
        </row>
        <row r="5905">
          <cell r="J5905" t="str">
            <v>HKCARDS0009</v>
          </cell>
          <cell r="K5905">
            <v>44575</v>
          </cell>
          <cell r="L5905" t="str">
            <v>Monthly Billing</v>
          </cell>
          <cell r="M5905">
            <v>20664.29</v>
          </cell>
          <cell r="N5905">
            <v>20664.29</v>
          </cell>
          <cell r="O5905">
            <v>0</v>
          </cell>
          <cell r="P5905" t="str">
            <v>2021-12-01</v>
          </cell>
          <cell r="Q5905">
            <v>0</v>
          </cell>
          <cell r="R5905">
            <v>1477</v>
          </cell>
          <cell r="S5905">
            <v>0</v>
          </cell>
          <cell r="T5905" t="str">
            <v>Active</v>
          </cell>
          <cell r="U5905" t="str">
            <v>N1</v>
          </cell>
        </row>
        <row r="5906">
          <cell r="J5906" t="str">
            <v>HKCARDS0014</v>
          </cell>
          <cell r="K5906">
            <v>44614</v>
          </cell>
          <cell r="L5906" t="str">
            <v>Monthly Billing</v>
          </cell>
          <cell r="M5906">
            <v>18170.13</v>
          </cell>
          <cell r="N5906">
            <v>18170.13</v>
          </cell>
          <cell r="O5906">
            <v>0</v>
          </cell>
          <cell r="P5906" t="str">
            <v>2022-01-01</v>
          </cell>
          <cell r="Q5906">
            <v>87889.85</v>
          </cell>
          <cell r="R5906">
            <v>1438</v>
          </cell>
          <cell r="S5906">
            <v>0</v>
          </cell>
          <cell r="T5906" t="str">
            <v>Active</v>
          </cell>
          <cell r="U5906" t="str">
            <v>N1</v>
          </cell>
        </row>
        <row r="5907">
          <cell r="J5907" t="str">
            <v>HKCARDS0020</v>
          </cell>
          <cell r="K5907">
            <v>44642</v>
          </cell>
          <cell r="L5907" t="str">
            <v>Monthly Billing</v>
          </cell>
          <cell r="M5907">
            <v>18968.84</v>
          </cell>
          <cell r="N5907">
            <v>18968.84</v>
          </cell>
          <cell r="O5907">
            <v>0</v>
          </cell>
          <cell r="P5907" t="str">
            <v>2022-02-01</v>
          </cell>
          <cell r="Q5907">
            <v>87889.85</v>
          </cell>
          <cell r="R5907">
            <v>1410</v>
          </cell>
          <cell r="S5907">
            <v>0</v>
          </cell>
          <cell r="T5907" t="str">
            <v>Active</v>
          </cell>
          <cell r="U5907" t="str">
            <v>N1</v>
          </cell>
        </row>
        <row r="5908">
          <cell r="J5908" t="str">
            <v>HKCARDS0025</v>
          </cell>
          <cell r="K5908">
            <v>44672</v>
          </cell>
          <cell r="L5908" t="str">
            <v>Monthly Billing</v>
          </cell>
          <cell r="M5908">
            <v>50750.879999999997</v>
          </cell>
          <cell r="N5908">
            <v>50750.879999999997</v>
          </cell>
          <cell r="O5908">
            <v>0</v>
          </cell>
          <cell r="P5908" t="str">
            <v>2022-03-01</v>
          </cell>
          <cell r="Q5908">
            <v>87889.85</v>
          </cell>
          <cell r="R5908">
            <v>1380</v>
          </cell>
          <cell r="S5908">
            <v>0</v>
          </cell>
          <cell r="T5908" t="str">
            <v>Active</v>
          </cell>
          <cell r="U5908" t="str">
            <v>N1</v>
          </cell>
        </row>
        <row r="5909">
          <cell r="J5909" t="str">
            <v>HKCARDS0029</v>
          </cell>
          <cell r="K5909">
            <v>44719</v>
          </cell>
          <cell r="L5909" t="str">
            <v>Monthly Billing</v>
          </cell>
          <cell r="M5909">
            <v>180326.9</v>
          </cell>
          <cell r="N5909">
            <v>180326.9</v>
          </cell>
          <cell r="O5909">
            <v>0</v>
          </cell>
          <cell r="P5909" t="str">
            <v>2022-04-01</v>
          </cell>
          <cell r="Q5909">
            <v>0</v>
          </cell>
          <cell r="R5909">
            <v>1333</v>
          </cell>
          <cell r="S5909">
            <v>0</v>
          </cell>
          <cell r="T5909" t="str">
            <v>Active</v>
          </cell>
          <cell r="U5909" t="str">
            <v>N1</v>
          </cell>
        </row>
        <row r="5910">
          <cell r="J5910" t="str">
            <v>CNHKCARDS0008</v>
          </cell>
          <cell r="K5910">
            <v>44740</v>
          </cell>
          <cell r="L5910" t="str">
            <v>Monthly Billing</v>
          </cell>
          <cell r="M5910">
            <v>-164698.96</v>
          </cell>
          <cell r="N5910">
            <v>-164698.96</v>
          </cell>
          <cell r="O5910">
            <v>0</v>
          </cell>
          <cell r="P5910" t="str">
            <v>2022-05-01</v>
          </cell>
          <cell r="Q5910">
            <v>0</v>
          </cell>
          <cell r="R5910">
            <v>1312</v>
          </cell>
          <cell r="S5910">
            <v>0</v>
          </cell>
          <cell r="T5910" t="str">
            <v>Active</v>
          </cell>
          <cell r="U5910" t="str">
            <v>N1</v>
          </cell>
        </row>
        <row r="5911">
          <cell r="J5911" t="str">
            <v>DNCARDS0016</v>
          </cell>
          <cell r="K5911">
            <v>44740</v>
          </cell>
          <cell r="L5911" t="str">
            <v>Monthly Billing</v>
          </cell>
          <cell r="M5911">
            <v>79679.73</v>
          </cell>
          <cell r="N5911">
            <v>180213.44</v>
          </cell>
          <cell r="O5911">
            <v>0</v>
          </cell>
          <cell r="P5911" t="str">
            <v>2022-05-01</v>
          </cell>
          <cell r="Q5911">
            <v>0</v>
          </cell>
          <cell r="R5911">
            <v>1312</v>
          </cell>
          <cell r="S5911">
            <v>-100533.71</v>
          </cell>
          <cell r="T5911" t="str">
            <v>Active</v>
          </cell>
          <cell r="U5911" t="str">
            <v>N1</v>
          </cell>
        </row>
        <row r="5912">
          <cell r="J5912" t="str">
            <v>HKCARDS0034</v>
          </cell>
          <cell r="K5912">
            <v>44740</v>
          </cell>
          <cell r="L5912" t="str">
            <v>Monthly Billing</v>
          </cell>
          <cell r="M5912">
            <v>160500.4</v>
          </cell>
          <cell r="N5912">
            <v>207401.16</v>
          </cell>
          <cell r="O5912">
            <v>0</v>
          </cell>
          <cell r="P5912" t="str">
            <v>2022-05-01</v>
          </cell>
          <cell r="Q5912">
            <v>236845.16</v>
          </cell>
          <cell r="R5912">
            <v>1312</v>
          </cell>
          <cell r="S5912">
            <v>-46900.76</v>
          </cell>
          <cell r="T5912" t="str">
            <v>Active</v>
          </cell>
          <cell r="U5912" t="str">
            <v>N1</v>
          </cell>
        </row>
        <row r="5913">
          <cell r="J5913" t="str">
            <v>HKCARDS0084</v>
          </cell>
          <cell r="K5913">
            <v>44740</v>
          </cell>
          <cell r="L5913" t="str">
            <v>Monthly Billing</v>
          </cell>
          <cell r="M5913">
            <v>132877.59</v>
          </cell>
          <cell r="N5913">
            <v>164701.76000000001</v>
          </cell>
          <cell r="O5913">
            <v>0</v>
          </cell>
          <cell r="P5913" t="str">
            <v>2022-04-01</v>
          </cell>
          <cell r="Q5913">
            <v>236845.16</v>
          </cell>
          <cell r="R5913">
            <v>1312</v>
          </cell>
          <cell r="S5913">
            <v>-31824.17</v>
          </cell>
          <cell r="T5913" t="str">
            <v>Active</v>
          </cell>
          <cell r="U5913" t="str">
            <v>N1</v>
          </cell>
        </row>
        <row r="5914">
          <cell r="J5914" t="str">
            <v>DNHKCARDS0001</v>
          </cell>
          <cell r="K5914">
            <v>44740</v>
          </cell>
          <cell r="L5914" t="str">
            <v>Monthly Billing</v>
          </cell>
          <cell r="M5914">
            <v>2175.61</v>
          </cell>
          <cell r="N5914">
            <v>2175.61</v>
          </cell>
          <cell r="O5914">
            <v>0</v>
          </cell>
          <cell r="P5914" t="str">
            <v>2022-01-01</v>
          </cell>
          <cell r="Q5914">
            <v>0</v>
          </cell>
          <cell r="R5914">
            <v>1312</v>
          </cell>
          <cell r="S5914">
            <v>0</v>
          </cell>
          <cell r="T5914" t="str">
            <v>Active</v>
          </cell>
          <cell r="U5914" t="str">
            <v>N1</v>
          </cell>
        </row>
        <row r="5915">
          <cell r="J5915" t="str">
            <v>DNHKCARDS0002</v>
          </cell>
          <cell r="K5915">
            <v>44740</v>
          </cell>
          <cell r="L5915" t="str">
            <v>Monthly Billing</v>
          </cell>
          <cell r="M5915">
            <v>9407.52</v>
          </cell>
          <cell r="N5915">
            <v>9407.52</v>
          </cell>
          <cell r="O5915">
            <v>0</v>
          </cell>
          <cell r="P5915" t="str">
            <v>2022-02-01</v>
          </cell>
          <cell r="Q5915">
            <v>0</v>
          </cell>
          <cell r="R5915">
            <v>1312</v>
          </cell>
          <cell r="S5915">
            <v>0</v>
          </cell>
          <cell r="T5915" t="str">
            <v>Active</v>
          </cell>
          <cell r="U5915" t="str">
            <v>N1</v>
          </cell>
        </row>
        <row r="5916">
          <cell r="J5916" t="str">
            <v>DNHKCARDS0003</v>
          </cell>
          <cell r="K5916">
            <v>44740</v>
          </cell>
          <cell r="L5916" t="str">
            <v>Monthly Billing</v>
          </cell>
          <cell r="M5916">
            <v>20238.240000000002</v>
          </cell>
          <cell r="N5916">
            <v>20238.240000000002</v>
          </cell>
          <cell r="O5916">
            <v>0</v>
          </cell>
          <cell r="P5916" t="str">
            <v>2022-03-01</v>
          </cell>
          <cell r="Q5916">
            <v>0</v>
          </cell>
          <cell r="R5916">
            <v>1312</v>
          </cell>
          <cell r="S5916">
            <v>0</v>
          </cell>
          <cell r="T5916" t="str">
            <v>Active</v>
          </cell>
          <cell r="U5916" t="str">
            <v>N1</v>
          </cell>
        </row>
        <row r="5917">
          <cell r="J5917" t="str">
            <v>HKCARDS0039</v>
          </cell>
          <cell r="K5917">
            <v>44764</v>
          </cell>
          <cell r="L5917" t="str">
            <v>Monthly Billing</v>
          </cell>
          <cell r="M5917">
            <v>382545.17</v>
          </cell>
          <cell r="N5917">
            <v>430457.75</v>
          </cell>
          <cell r="O5917">
            <v>0</v>
          </cell>
          <cell r="P5917" t="str">
            <v>2022-06-01</v>
          </cell>
          <cell r="Q5917">
            <v>203960.73</v>
          </cell>
          <cell r="R5917">
            <v>1288</v>
          </cell>
          <cell r="S5917">
            <v>-47912.58</v>
          </cell>
          <cell r="T5917" t="str">
            <v>Active</v>
          </cell>
          <cell r="U5917" t="str">
            <v>N1</v>
          </cell>
        </row>
        <row r="5918">
          <cell r="J5918" t="str">
            <v>CNHKCARDS0003</v>
          </cell>
          <cell r="K5918">
            <v>44790</v>
          </cell>
          <cell r="L5918" t="str">
            <v>Monthly Billing</v>
          </cell>
          <cell r="M5918">
            <v>-95307.67</v>
          </cell>
          <cell r="N5918">
            <v>-95307.67</v>
          </cell>
          <cell r="O5918">
            <v>0</v>
          </cell>
          <cell r="P5918" t="str">
            <v>2022-04-01</v>
          </cell>
          <cell r="Q5918">
            <v>0</v>
          </cell>
          <cell r="R5918">
            <v>1262</v>
          </cell>
          <cell r="S5918">
            <v>0</v>
          </cell>
          <cell r="T5918" t="str">
            <v>Active</v>
          </cell>
          <cell r="U5918" t="str">
            <v>N1</v>
          </cell>
        </row>
        <row r="5919">
          <cell r="J5919" t="str">
            <v>CNHKCARDS0004</v>
          </cell>
          <cell r="K5919">
            <v>44790</v>
          </cell>
          <cell r="L5919" t="str">
            <v>Monthly Billing</v>
          </cell>
          <cell r="M5919">
            <v>-56532.83</v>
          </cell>
          <cell r="N5919">
            <v>-56532.83</v>
          </cell>
          <cell r="O5919">
            <v>0</v>
          </cell>
          <cell r="P5919" t="str">
            <v>2022-05-01</v>
          </cell>
          <cell r="Q5919">
            <v>236845.16</v>
          </cell>
          <cell r="R5919">
            <v>1262</v>
          </cell>
          <cell r="S5919">
            <v>0</v>
          </cell>
          <cell r="T5919" t="str">
            <v>Active</v>
          </cell>
          <cell r="U5919" t="str">
            <v>N1</v>
          </cell>
        </row>
        <row r="5920">
          <cell r="J5920" t="str">
            <v>CNHKCARDS0005</v>
          </cell>
          <cell r="K5920">
            <v>44790</v>
          </cell>
          <cell r="L5920" t="str">
            <v>Monthly Billing</v>
          </cell>
          <cell r="M5920">
            <v>-158584.44</v>
          </cell>
          <cell r="N5920">
            <v>-158584.44</v>
          </cell>
          <cell r="O5920">
            <v>0</v>
          </cell>
          <cell r="P5920" t="str">
            <v>2022-06-01</v>
          </cell>
          <cell r="Q5920">
            <v>203960.73</v>
          </cell>
          <cell r="R5920">
            <v>1262</v>
          </cell>
          <cell r="S5920">
            <v>0</v>
          </cell>
          <cell r="T5920" t="str">
            <v>Active</v>
          </cell>
          <cell r="U5920" t="str">
            <v>N1</v>
          </cell>
        </row>
        <row r="5921">
          <cell r="J5921" t="str">
            <v>CNHKCARDS0006</v>
          </cell>
          <cell r="K5921">
            <v>44790</v>
          </cell>
          <cell r="L5921" t="str">
            <v>Monthly Billing</v>
          </cell>
          <cell r="M5921">
            <v>-8442.99</v>
          </cell>
          <cell r="N5921">
            <v>-8442.99</v>
          </cell>
          <cell r="O5921">
            <v>0</v>
          </cell>
          <cell r="P5921" t="str">
            <v>2022-02-01</v>
          </cell>
          <cell r="Q5921">
            <v>0</v>
          </cell>
          <cell r="R5921">
            <v>1262</v>
          </cell>
          <cell r="S5921">
            <v>0</v>
          </cell>
          <cell r="T5921" t="str">
            <v>Active</v>
          </cell>
          <cell r="U5921" t="str">
            <v>N1</v>
          </cell>
        </row>
        <row r="5922">
          <cell r="J5922" t="str">
            <v>CNHKCARDS0007</v>
          </cell>
          <cell r="K5922">
            <v>44790</v>
          </cell>
          <cell r="L5922" t="str">
            <v>Monthly Billing</v>
          </cell>
          <cell r="M5922">
            <v>-21912.5</v>
          </cell>
          <cell r="N5922">
            <v>-21912.5</v>
          </cell>
          <cell r="O5922">
            <v>0</v>
          </cell>
          <cell r="P5922" t="str">
            <v>2022-03-01</v>
          </cell>
          <cell r="Q5922">
            <v>0</v>
          </cell>
          <cell r="R5922">
            <v>1262</v>
          </cell>
          <cell r="S5922">
            <v>0</v>
          </cell>
          <cell r="T5922" t="str">
            <v>Active</v>
          </cell>
          <cell r="U5922" t="str">
            <v>N1</v>
          </cell>
        </row>
        <row r="5923">
          <cell r="J5923" t="str">
            <v>DNCARDS0021</v>
          </cell>
          <cell r="K5923">
            <v>44790</v>
          </cell>
          <cell r="L5923" t="str">
            <v>Monthly Billing</v>
          </cell>
          <cell r="M5923">
            <v>13634.15</v>
          </cell>
          <cell r="N5923">
            <v>13634.15</v>
          </cell>
          <cell r="O5923">
            <v>0</v>
          </cell>
          <cell r="P5923" t="str">
            <v>2022-01-01</v>
          </cell>
          <cell r="Q5923">
            <v>0</v>
          </cell>
          <cell r="R5923">
            <v>1262</v>
          </cell>
          <cell r="S5923">
            <v>0</v>
          </cell>
          <cell r="T5923" t="str">
            <v>Active</v>
          </cell>
          <cell r="U5923" t="str">
            <v>N1</v>
          </cell>
        </row>
        <row r="5924">
          <cell r="J5924" t="str">
            <v>HKCARDS0080</v>
          </cell>
          <cell r="K5924">
            <v>44797</v>
          </cell>
          <cell r="L5924" t="str">
            <v>Monthly Billing</v>
          </cell>
          <cell r="M5924">
            <v>362907.67</v>
          </cell>
          <cell r="N5924">
            <v>404642.86</v>
          </cell>
          <cell r="O5924">
            <v>0</v>
          </cell>
          <cell r="P5924" t="str">
            <v>2022-07-01</v>
          </cell>
          <cell r="Q5924">
            <v>342907.67</v>
          </cell>
          <cell r="R5924">
            <v>1255</v>
          </cell>
          <cell r="S5924">
            <v>-41735.19</v>
          </cell>
          <cell r="T5924" t="str">
            <v>Active</v>
          </cell>
          <cell r="U5924" t="str">
            <v>N1</v>
          </cell>
        </row>
        <row r="5925">
          <cell r="J5925" t="str">
            <v>HKCARDS0085</v>
          </cell>
          <cell r="K5925">
            <v>44832</v>
          </cell>
          <cell r="L5925" t="str">
            <v>Monthly Billing</v>
          </cell>
          <cell r="M5925">
            <v>150362.72</v>
          </cell>
          <cell r="N5925">
            <v>202213.89</v>
          </cell>
          <cell r="O5925">
            <v>0</v>
          </cell>
          <cell r="P5925" t="str">
            <v>2022-08-01</v>
          </cell>
          <cell r="Q5925">
            <v>207291.18</v>
          </cell>
          <cell r="R5925">
            <v>1220</v>
          </cell>
          <cell r="S5925">
            <v>-51851.17</v>
          </cell>
          <cell r="T5925" t="str">
            <v>Active</v>
          </cell>
          <cell r="U5925" t="str">
            <v>N1</v>
          </cell>
        </row>
        <row r="5926">
          <cell r="J5926" t="str">
            <v>CNHKCARDS0009</v>
          </cell>
          <cell r="K5926">
            <v>44833</v>
          </cell>
          <cell r="L5926" t="str">
            <v>Monthly Billing</v>
          </cell>
          <cell r="M5926">
            <v>-20000</v>
          </cell>
          <cell r="N5926">
            <v>-20000</v>
          </cell>
          <cell r="O5926">
            <v>0</v>
          </cell>
          <cell r="P5926" t="str">
            <v>2022-06-01</v>
          </cell>
          <cell r="Q5926">
            <v>203960.73</v>
          </cell>
          <cell r="R5926">
            <v>1219</v>
          </cell>
          <cell r="S5926">
            <v>0</v>
          </cell>
          <cell r="T5926" t="str">
            <v>Active</v>
          </cell>
          <cell r="U5926" t="str">
            <v>N1</v>
          </cell>
        </row>
        <row r="5927">
          <cell r="J5927" t="str">
            <v>CNHKCARDS0010</v>
          </cell>
          <cell r="K5927">
            <v>44833</v>
          </cell>
          <cell r="L5927" t="str">
            <v>Monthly Billing</v>
          </cell>
          <cell r="M5927">
            <v>-20000</v>
          </cell>
          <cell r="N5927">
            <v>-20000</v>
          </cell>
          <cell r="O5927">
            <v>0</v>
          </cell>
          <cell r="P5927" t="str">
            <v>2022-07-01</v>
          </cell>
          <cell r="Q5927">
            <v>342907.67</v>
          </cell>
          <cell r="R5927">
            <v>1219</v>
          </cell>
          <cell r="S5927">
            <v>0</v>
          </cell>
          <cell r="T5927" t="str">
            <v>Active</v>
          </cell>
          <cell r="U5927" t="str">
            <v>N1</v>
          </cell>
        </row>
        <row r="5928">
          <cell r="J5928" t="str">
            <v>HKCARDS0099</v>
          </cell>
          <cell r="K5928">
            <v>44845</v>
          </cell>
          <cell r="L5928" t="str">
            <v>Monthly Billing</v>
          </cell>
          <cell r="M5928">
            <v>56928.46</v>
          </cell>
          <cell r="N5928">
            <v>119586.22</v>
          </cell>
          <cell r="O5928">
            <v>0</v>
          </cell>
          <cell r="P5928" t="str">
            <v>2022-09-01</v>
          </cell>
          <cell r="Q5928">
            <v>207291.18</v>
          </cell>
          <cell r="R5928">
            <v>1207</v>
          </cell>
          <cell r="S5928">
            <v>-62657.760000000002</v>
          </cell>
          <cell r="T5928" t="str">
            <v>Active</v>
          </cell>
          <cell r="U5928" t="str">
            <v>N1</v>
          </cell>
        </row>
        <row r="5929">
          <cell r="J5929" t="str">
            <v>INV-021122114309</v>
          </cell>
          <cell r="K5929">
            <v>44874</v>
          </cell>
          <cell r="L5929" t="str">
            <v>Monthly Billing</v>
          </cell>
          <cell r="M5929">
            <v>46982.04</v>
          </cell>
          <cell r="N5929">
            <v>95155.6</v>
          </cell>
          <cell r="O5929">
            <v>0</v>
          </cell>
          <cell r="P5929" t="str">
            <v>2022-10-01</v>
          </cell>
          <cell r="Q5929">
            <v>46982.04</v>
          </cell>
          <cell r="R5929">
            <v>1178</v>
          </cell>
          <cell r="S5929">
            <v>-48173.56</v>
          </cell>
          <cell r="T5929" t="str">
            <v>Active</v>
          </cell>
          <cell r="U5929" t="str">
            <v>N1</v>
          </cell>
        </row>
        <row r="5930">
          <cell r="J5930" t="str">
            <v>INV-021222025936</v>
          </cell>
          <cell r="K5930">
            <v>44904</v>
          </cell>
          <cell r="L5930" t="str">
            <v>Monthly Billing</v>
          </cell>
          <cell r="M5930">
            <v>48150.39</v>
          </cell>
          <cell r="N5930">
            <v>99312.39</v>
          </cell>
          <cell r="O5930">
            <v>0</v>
          </cell>
          <cell r="P5930" t="str">
            <v>2022-11-01</v>
          </cell>
          <cell r="Q5930">
            <v>48150.39</v>
          </cell>
          <cell r="R5930">
            <v>1148</v>
          </cell>
          <cell r="S5930">
            <v>-51162</v>
          </cell>
          <cell r="T5930" t="str">
            <v>Active</v>
          </cell>
          <cell r="U5930" t="str">
            <v>N1</v>
          </cell>
        </row>
        <row r="5931">
          <cell r="J5931" t="str">
            <v>INV-030123235040</v>
          </cell>
          <cell r="K5931">
            <v>44937</v>
          </cell>
          <cell r="L5931" t="str">
            <v>Monthly Billing</v>
          </cell>
          <cell r="M5931">
            <v>46150.29</v>
          </cell>
          <cell r="N5931">
            <v>87693.3</v>
          </cell>
          <cell r="O5931">
            <v>0</v>
          </cell>
          <cell r="P5931" t="str">
            <v>2022-12-01</v>
          </cell>
          <cell r="Q5931">
            <v>46150.29</v>
          </cell>
          <cell r="R5931">
            <v>1115</v>
          </cell>
          <cell r="S5931">
            <v>-41543.01</v>
          </cell>
          <cell r="T5931" t="str">
            <v>Active</v>
          </cell>
          <cell r="U5931" t="str">
            <v>N1</v>
          </cell>
        </row>
        <row r="5932">
          <cell r="J5932" t="str">
            <v>DN-021222025936</v>
          </cell>
          <cell r="K5932">
            <v>44945</v>
          </cell>
          <cell r="L5932" t="str">
            <v>Monthly Billing</v>
          </cell>
          <cell r="M5932">
            <v>7674.3</v>
          </cell>
          <cell r="N5932">
            <v>7674.3</v>
          </cell>
          <cell r="O5932">
            <v>0</v>
          </cell>
          <cell r="P5932" t="str">
            <v>2022-11-01</v>
          </cell>
          <cell r="Q5932">
            <v>7674.3</v>
          </cell>
          <cell r="R5932">
            <v>1107</v>
          </cell>
          <cell r="S5932">
            <v>0</v>
          </cell>
          <cell r="T5932" t="str">
            <v>Active</v>
          </cell>
          <cell r="U5932" t="str">
            <v>N1</v>
          </cell>
        </row>
        <row r="5933">
          <cell r="J5933" t="str">
            <v>INV-020223022013</v>
          </cell>
          <cell r="K5933">
            <v>44966</v>
          </cell>
          <cell r="L5933" t="str">
            <v>Monthly Billing</v>
          </cell>
          <cell r="M5933">
            <v>75861.149999999994</v>
          </cell>
          <cell r="N5933">
            <v>75861.149999999994</v>
          </cell>
          <cell r="O5933">
            <v>0</v>
          </cell>
          <cell r="P5933" t="str">
            <v>2023-01-01</v>
          </cell>
          <cell r="Q5933">
            <v>45896.53</v>
          </cell>
          <cell r="R5933">
            <v>1086</v>
          </cell>
          <cell r="S5933">
            <v>-29989.62</v>
          </cell>
          <cell r="T5933" t="str">
            <v>Active</v>
          </cell>
          <cell r="U5933" t="str">
            <v>N1</v>
          </cell>
        </row>
        <row r="5934">
          <cell r="J5934" t="str">
            <v>INV-020323005648</v>
          </cell>
          <cell r="K5934">
            <v>44994</v>
          </cell>
          <cell r="L5934" t="str">
            <v>Monthly Billing</v>
          </cell>
          <cell r="M5934">
            <v>46449.05</v>
          </cell>
          <cell r="N5934">
            <v>77347.88</v>
          </cell>
          <cell r="O5934">
            <v>0</v>
          </cell>
          <cell r="P5934" t="str">
            <v>2023-02-01</v>
          </cell>
          <cell r="Q5934">
            <v>46424.05</v>
          </cell>
          <cell r="R5934">
            <v>1058</v>
          </cell>
          <cell r="S5934">
            <v>-30898.83</v>
          </cell>
          <cell r="T5934" t="str">
            <v>Active</v>
          </cell>
          <cell r="U5934" t="str">
            <v>N1</v>
          </cell>
        </row>
        <row r="5935">
          <cell r="J5935" t="str">
            <v>INV-031123173311</v>
          </cell>
          <cell r="K5935">
            <v>45240</v>
          </cell>
          <cell r="L5935" t="str">
            <v>Monthly Billing</v>
          </cell>
          <cell r="M5935">
            <v>154904.78</v>
          </cell>
          <cell r="N5935">
            <v>154904.78</v>
          </cell>
          <cell r="O5935">
            <v>0</v>
          </cell>
          <cell r="P5935" t="str">
            <v>2023-10-01</v>
          </cell>
          <cell r="Q5935">
            <v>53239.4</v>
          </cell>
          <cell r="R5935">
            <v>812</v>
          </cell>
          <cell r="S5935">
            <v>-101665.39</v>
          </cell>
          <cell r="T5935" t="str">
            <v>Active</v>
          </cell>
          <cell r="U5935" t="str">
            <v>N1</v>
          </cell>
        </row>
        <row r="5936">
          <cell r="J5936" t="str">
            <v>INV-030423174846</v>
          </cell>
          <cell r="K5936">
            <v>45027</v>
          </cell>
          <cell r="L5936" t="str">
            <v>Monthly Billing</v>
          </cell>
          <cell r="M5936">
            <v>48927.32</v>
          </cell>
          <cell r="N5936">
            <v>106419.71</v>
          </cell>
          <cell r="O5936">
            <v>0</v>
          </cell>
          <cell r="P5936" t="str">
            <v>2023-03-01</v>
          </cell>
          <cell r="Q5936">
            <v>48952.32</v>
          </cell>
          <cell r="R5936">
            <v>1025</v>
          </cell>
          <cell r="S5936">
            <v>-57492.39</v>
          </cell>
          <cell r="T5936" t="str">
            <v>Active</v>
          </cell>
          <cell r="U5936" t="str">
            <v>N1</v>
          </cell>
        </row>
        <row r="5937">
          <cell r="J5937" t="str">
            <v>INV-020523183525</v>
          </cell>
          <cell r="K5937">
            <v>45056</v>
          </cell>
          <cell r="L5937" t="str">
            <v>Monthly Billing</v>
          </cell>
          <cell r="M5937">
            <v>35752.29</v>
          </cell>
          <cell r="N5937">
            <v>96708.72</v>
          </cell>
          <cell r="O5937">
            <v>0</v>
          </cell>
          <cell r="P5937" t="str">
            <v>2023-04-01</v>
          </cell>
          <cell r="Q5937">
            <v>35752.29</v>
          </cell>
          <cell r="R5937">
            <v>996</v>
          </cell>
          <cell r="S5937">
            <v>-60956.43</v>
          </cell>
          <cell r="T5937" t="str">
            <v>Active</v>
          </cell>
          <cell r="U5937" t="str">
            <v>N1</v>
          </cell>
        </row>
        <row r="5938">
          <cell r="J5938" t="str">
            <v>INV-050923112050</v>
          </cell>
          <cell r="K5938">
            <v>45181</v>
          </cell>
          <cell r="L5938" t="str">
            <v>Monthly Billing</v>
          </cell>
          <cell r="M5938">
            <v>153900.49</v>
          </cell>
          <cell r="N5938">
            <v>153900.49</v>
          </cell>
          <cell r="O5938">
            <v>0</v>
          </cell>
          <cell r="P5938" t="str">
            <v>2023-08-01</v>
          </cell>
          <cell r="Q5938">
            <v>89758.67</v>
          </cell>
          <cell r="R5938">
            <v>871</v>
          </cell>
          <cell r="S5938">
            <v>-98985.25</v>
          </cell>
          <cell r="T5938" t="str">
            <v>Active</v>
          </cell>
          <cell r="U5938" t="str">
            <v>N1</v>
          </cell>
        </row>
        <row r="5939">
          <cell r="J5939" t="str">
            <v>INV-051023145523</v>
          </cell>
          <cell r="K5939">
            <v>45211</v>
          </cell>
          <cell r="L5939" t="str">
            <v>Monthly Billing</v>
          </cell>
          <cell r="M5939">
            <v>131838.07999999999</v>
          </cell>
          <cell r="N5939">
            <v>131838.07999999999</v>
          </cell>
          <cell r="O5939">
            <v>0</v>
          </cell>
          <cell r="P5939" t="str">
            <v>2023-09-01</v>
          </cell>
          <cell r="Q5939">
            <v>47987.05</v>
          </cell>
          <cell r="R5939">
            <v>841</v>
          </cell>
          <cell r="S5939">
            <v>-83851.03</v>
          </cell>
          <cell r="T5939" t="str">
            <v>Active</v>
          </cell>
          <cell r="U5939" t="str">
            <v>N1</v>
          </cell>
        </row>
        <row r="5940">
          <cell r="J5940" t="str">
            <v>INV-020623185539</v>
          </cell>
          <cell r="K5940">
            <v>45086</v>
          </cell>
          <cell r="L5940" t="str">
            <v>Monthly Billing</v>
          </cell>
          <cell r="M5940">
            <v>134870.32</v>
          </cell>
          <cell r="N5940">
            <v>134870.32</v>
          </cell>
          <cell r="O5940">
            <v>0</v>
          </cell>
          <cell r="P5940" t="str">
            <v>2023-05-01</v>
          </cell>
          <cell r="Q5940">
            <v>50740.04</v>
          </cell>
          <cell r="R5940">
            <v>966</v>
          </cell>
          <cell r="S5940">
            <v>-84130.28</v>
          </cell>
          <cell r="T5940" t="str">
            <v>Active</v>
          </cell>
          <cell r="U5940" t="str">
            <v>N1</v>
          </cell>
        </row>
        <row r="5941">
          <cell r="J5941" t="str">
            <v>INV-061223100321</v>
          </cell>
          <cell r="K5941">
            <v>45273</v>
          </cell>
          <cell r="L5941" t="str">
            <v>Monthly Billing</v>
          </cell>
          <cell r="M5941">
            <v>167307.74103</v>
          </cell>
          <cell r="N5941">
            <v>167307.74103</v>
          </cell>
          <cell r="O5941">
            <v>0</v>
          </cell>
          <cell r="P5941" t="str">
            <v>2023-11-01</v>
          </cell>
          <cell r="Q5941">
            <v>63717.61</v>
          </cell>
          <cell r="R5941">
            <v>779</v>
          </cell>
          <cell r="S5941">
            <v>-103590.13</v>
          </cell>
          <cell r="T5941" t="str">
            <v>Active</v>
          </cell>
          <cell r="U5941" t="str">
            <v>N1</v>
          </cell>
        </row>
        <row r="5942">
          <cell r="J5942" t="str">
            <v>INV-040723155322</v>
          </cell>
          <cell r="K5942">
            <v>45118</v>
          </cell>
          <cell r="L5942" t="str">
            <v>Monthly Billing</v>
          </cell>
          <cell r="M5942">
            <v>120874.04</v>
          </cell>
          <cell r="N5942">
            <v>120874.04</v>
          </cell>
          <cell r="O5942">
            <v>0</v>
          </cell>
          <cell r="P5942" t="str">
            <v>2023-06-01</v>
          </cell>
          <cell r="Q5942">
            <v>52660.72</v>
          </cell>
          <cell r="R5942">
            <v>934</v>
          </cell>
          <cell r="S5942">
            <v>-80784.27</v>
          </cell>
          <cell r="T5942" t="str">
            <v>Active</v>
          </cell>
          <cell r="U5942" t="str">
            <v>N1</v>
          </cell>
        </row>
        <row r="5943">
          <cell r="J5943" t="str">
            <v>INV-030823154649</v>
          </cell>
          <cell r="K5943">
            <v>45148</v>
          </cell>
          <cell r="L5943" t="str">
            <v>Monthly Billing</v>
          </cell>
          <cell r="M5943">
            <v>170072.1</v>
          </cell>
          <cell r="N5943">
            <v>170072.1</v>
          </cell>
          <cell r="O5943">
            <v>0</v>
          </cell>
          <cell r="P5943" t="str">
            <v>2023-07-01</v>
          </cell>
          <cell r="Q5943">
            <v>89758.67</v>
          </cell>
          <cell r="R5943">
            <v>904</v>
          </cell>
          <cell r="S5943">
            <v>-122657.72</v>
          </cell>
          <cell r="T5943" t="str">
            <v>Active</v>
          </cell>
          <cell r="U5943" t="str">
            <v>N1</v>
          </cell>
        </row>
        <row r="5944">
          <cell r="J5944" t="str">
            <v>INV-050124194313</v>
          </cell>
          <cell r="K5944">
            <v>45303</v>
          </cell>
          <cell r="L5944" t="str">
            <v>Monthly Billing</v>
          </cell>
          <cell r="M5944">
            <v>127198.47878999999</v>
          </cell>
          <cell r="N5944">
            <v>127198.47878999999</v>
          </cell>
          <cell r="O5944">
            <v>0</v>
          </cell>
          <cell r="P5944" t="str">
            <v>2023-12-01</v>
          </cell>
          <cell r="Q5944">
            <v>44371.78</v>
          </cell>
          <cell r="R5944">
            <v>749</v>
          </cell>
          <cell r="S5944">
            <v>-82826.7</v>
          </cell>
          <cell r="T5944" t="str">
            <v>Active</v>
          </cell>
          <cell r="U5944" t="str">
            <v>N1</v>
          </cell>
        </row>
        <row r="5945">
          <cell r="J5945" t="str">
            <v>INV-070224161741</v>
          </cell>
          <cell r="K5945">
            <v>45336</v>
          </cell>
          <cell r="L5945" t="str">
            <v>Monthly Billing</v>
          </cell>
          <cell r="M5945">
            <v>108444.22362999999</v>
          </cell>
          <cell r="N5945">
            <v>108444.22362999999</v>
          </cell>
          <cell r="O5945">
            <v>0</v>
          </cell>
          <cell r="P5945" t="str">
            <v>2024-01-01</v>
          </cell>
          <cell r="Q5945">
            <v>38573.75</v>
          </cell>
          <cell r="R5945">
            <v>716</v>
          </cell>
          <cell r="S5945">
            <v>-69870.48</v>
          </cell>
          <cell r="T5945" t="str">
            <v>Active</v>
          </cell>
          <cell r="U5945" t="str">
            <v>N1</v>
          </cell>
        </row>
        <row r="5946">
          <cell r="J5946" t="str">
            <v>INV-060324161202</v>
          </cell>
          <cell r="K5946">
            <v>45364</v>
          </cell>
          <cell r="L5946" t="str">
            <v>Monthly Billing</v>
          </cell>
          <cell r="M5946">
            <v>74459.19111</v>
          </cell>
          <cell r="N5946">
            <v>74459.19111</v>
          </cell>
          <cell r="O5946">
            <v>0</v>
          </cell>
          <cell r="P5946" t="str">
            <v>2024-02-01</v>
          </cell>
          <cell r="Q5946">
            <v>33226.300000000003</v>
          </cell>
          <cell r="R5946">
            <v>688</v>
          </cell>
          <cell r="S5946">
            <v>-41232.89</v>
          </cell>
          <cell r="T5946" t="str">
            <v>Active</v>
          </cell>
          <cell r="U5946" t="str">
            <v>N1</v>
          </cell>
        </row>
        <row r="5947">
          <cell r="J5947" t="str">
            <v>INV-270324195043</v>
          </cell>
          <cell r="K5947">
            <v>45385</v>
          </cell>
          <cell r="L5947" t="str">
            <v>Setup fee</v>
          </cell>
          <cell r="M5947">
            <v>2000</v>
          </cell>
          <cell r="N5947">
            <v>2000</v>
          </cell>
          <cell r="O5947">
            <v>0</v>
          </cell>
          <cell r="P5947" t="str">
            <v>2024-03-01</v>
          </cell>
          <cell r="Q5947">
            <v>2000</v>
          </cell>
          <cell r="R5947">
            <v>667</v>
          </cell>
          <cell r="S5947">
            <v>0</v>
          </cell>
          <cell r="T5947" t="str">
            <v>Active</v>
          </cell>
          <cell r="U5947" t="str">
            <v>N1</v>
          </cell>
        </row>
        <row r="5948">
          <cell r="J5948" t="str">
            <v>INV-060424180618</v>
          </cell>
          <cell r="K5948">
            <v>45395</v>
          </cell>
          <cell r="L5948" t="str">
            <v>Monthly Billing</v>
          </cell>
          <cell r="M5948">
            <v>123587.1</v>
          </cell>
          <cell r="N5948">
            <v>123587.1</v>
          </cell>
          <cell r="O5948">
            <v>0</v>
          </cell>
          <cell r="P5948" t="str">
            <v>2024-03-01</v>
          </cell>
          <cell r="Q5948">
            <v>58847.93</v>
          </cell>
          <cell r="R5948">
            <v>657</v>
          </cell>
          <cell r="S5948">
            <v>-64739.17</v>
          </cell>
          <cell r="T5948" t="str">
            <v>Active</v>
          </cell>
          <cell r="U5948" t="str">
            <v>N1</v>
          </cell>
        </row>
        <row r="5949">
          <cell r="J5949" t="str">
            <v>INV-050624152011</v>
          </cell>
          <cell r="K5949">
            <v>45455</v>
          </cell>
          <cell r="L5949" t="str">
            <v>Monthly Billing</v>
          </cell>
          <cell r="M5949">
            <v>119095.95217</v>
          </cell>
          <cell r="N5949">
            <v>119095.95217</v>
          </cell>
          <cell r="O5949">
            <v>0</v>
          </cell>
          <cell r="P5949" t="str">
            <v>01-05-2024</v>
          </cell>
          <cell r="Q5949">
            <v>56383.71</v>
          </cell>
          <cell r="R5949">
            <v>597</v>
          </cell>
          <cell r="S5949">
            <v>-62712.24</v>
          </cell>
          <cell r="T5949" t="str">
            <v>Active</v>
          </cell>
          <cell r="U5949" t="str">
            <v>N1</v>
          </cell>
        </row>
        <row r="5950">
          <cell r="J5950" t="str">
            <v>INV-070524163024</v>
          </cell>
          <cell r="K5950">
            <v>45426</v>
          </cell>
          <cell r="L5950" t="str">
            <v>Monthly Billing</v>
          </cell>
          <cell r="M5950">
            <v>132632.02038999999</v>
          </cell>
          <cell r="N5950">
            <v>132632.02038999999</v>
          </cell>
          <cell r="O5950">
            <v>0</v>
          </cell>
          <cell r="P5950" t="str">
            <v>2024-04-01</v>
          </cell>
          <cell r="Q5950">
            <v>63108.11</v>
          </cell>
          <cell r="R5950">
            <v>626</v>
          </cell>
          <cell r="S5950">
            <v>-69523.906503000006</v>
          </cell>
          <cell r="T5950" t="str">
            <v>Active</v>
          </cell>
          <cell r="U5950" t="str">
            <v>N1</v>
          </cell>
        </row>
        <row r="5951">
          <cell r="J5951" t="str">
            <v>INV-050724114710</v>
          </cell>
          <cell r="K5951">
            <v>45485</v>
          </cell>
          <cell r="L5951" t="str">
            <v>Monthly Billing</v>
          </cell>
          <cell r="M5951">
            <v>142333.054</v>
          </cell>
          <cell r="N5951">
            <v>142333.054</v>
          </cell>
          <cell r="O5951">
            <v>0</v>
          </cell>
          <cell r="P5951" t="str">
            <v>01-06-2024</v>
          </cell>
          <cell r="Q5951">
            <v>54312</v>
          </cell>
          <cell r="R5951">
            <v>567</v>
          </cell>
          <cell r="S5951">
            <v>-84109.010242000004</v>
          </cell>
          <cell r="T5951" t="str">
            <v>Active</v>
          </cell>
          <cell r="U5951" t="str">
            <v>N1</v>
          </cell>
        </row>
        <row r="5952">
          <cell r="J5952" t="str">
            <v>INV-060924154828</v>
          </cell>
          <cell r="K5952">
            <v>45548</v>
          </cell>
          <cell r="L5952" t="str">
            <v>Monthly Billing</v>
          </cell>
          <cell r="M5952">
            <v>112082.52726</v>
          </cell>
          <cell r="N5952">
            <v>112082.52726</v>
          </cell>
          <cell r="O5952">
            <v>0</v>
          </cell>
          <cell r="P5952" t="str">
            <v>01-08-2024</v>
          </cell>
          <cell r="Q5952">
            <v>43737.1</v>
          </cell>
          <cell r="R5952">
            <v>504</v>
          </cell>
          <cell r="S5952">
            <v>-68345.423689999996</v>
          </cell>
          <cell r="T5952" t="str">
            <v>Active</v>
          </cell>
          <cell r="U5952" t="str">
            <v>N1</v>
          </cell>
        </row>
        <row r="5953">
          <cell r="J5953" t="str">
            <v>INV-070824165743</v>
          </cell>
          <cell r="K5953">
            <v>45518</v>
          </cell>
          <cell r="L5953" t="str">
            <v>Monthly Billing</v>
          </cell>
          <cell r="M5953">
            <v>145169.77726999999</v>
          </cell>
          <cell r="N5953">
            <v>145169.77726999999</v>
          </cell>
          <cell r="O5953">
            <v>0</v>
          </cell>
          <cell r="P5953" t="str">
            <v>01-07-2024</v>
          </cell>
          <cell r="Q5953">
            <v>62317.65</v>
          </cell>
          <cell r="R5953">
            <v>534</v>
          </cell>
          <cell r="S5953">
            <v>-82852.126040000003</v>
          </cell>
          <cell r="T5953" t="str">
            <v>Active</v>
          </cell>
          <cell r="U5953" t="str">
            <v>N1</v>
          </cell>
        </row>
        <row r="5954">
          <cell r="J5954" t="str">
            <v>INV-050724114710_1</v>
          </cell>
          <cell r="K5954">
            <v>45499</v>
          </cell>
          <cell r="L5954" t="str">
            <v>Monthly Billing_Interchange_Adj</v>
          </cell>
          <cell r="M5954">
            <v>-3912.04</v>
          </cell>
          <cell r="N5954">
            <v>0</v>
          </cell>
          <cell r="O5954">
            <v>0</v>
          </cell>
          <cell r="P5954" t="str">
            <v>2024-06-01</v>
          </cell>
          <cell r="Q5954">
            <v>3912.04</v>
          </cell>
          <cell r="R5954">
            <v>553</v>
          </cell>
          <cell r="S5954">
            <v>-3912.04</v>
          </cell>
          <cell r="T5954" t="str">
            <v>Active</v>
          </cell>
          <cell r="U5954" t="str">
            <v>N1</v>
          </cell>
        </row>
        <row r="5955">
          <cell r="J5955" t="str">
            <v>INV-081124154946</v>
          </cell>
          <cell r="K5955">
            <v>45611</v>
          </cell>
          <cell r="L5955" t="str">
            <v>Monthly Billing</v>
          </cell>
          <cell r="M5955">
            <v>100069.72589</v>
          </cell>
          <cell r="N5955">
            <v>100069.72589</v>
          </cell>
          <cell r="O5955">
            <v>0</v>
          </cell>
          <cell r="P5955" t="str">
            <v>01-10-2024</v>
          </cell>
          <cell r="Q5955">
            <v>34867.949999999997</v>
          </cell>
          <cell r="R5955">
            <v>441</v>
          </cell>
          <cell r="S5955">
            <v>-65201.775000000001</v>
          </cell>
          <cell r="T5955" t="str">
            <v>Active</v>
          </cell>
          <cell r="U5955" t="str">
            <v>N1</v>
          </cell>
        </row>
        <row r="5956">
          <cell r="J5956" t="str">
            <v>INV-071024191443</v>
          </cell>
          <cell r="K5956">
            <v>45579</v>
          </cell>
          <cell r="L5956" t="str">
            <v>Monthly Billing</v>
          </cell>
          <cell r="M5956">
            <v>79469.960000000006</v>
          </cell>
          <cell r="N5956">
            <v>79469.960000000006</v>
          </cell>
          <cell r="O5956">
            <v>0</v>
          </cell>
          <cell r="P5956" t="str">
            <v>01-09-2024</v>
          </cell>
          <cell r="Q5956">
            <v>40105.699999999997</v>
          </cell>
          <cell r="R5956">
            <v>473</v>
          </cell>
          <cell r="S5956">
            <v>-39364.25993</v>
          </cell>
          <cell r="T5956" t="str">
            <v>Active</v>
          </cell>
          <cell r="U5956" t="str">
            <v>N1</v>
          </cell>
        </row>
        <row r="5957">
          <cell r="J5957" t="str">
            <v>INV-101224134940</v>
          </cell>
          <cell r="K5957">
            <v>45643</v>
          </cell>
          <cell r="L5957" t="str">
            <v>Monthly Billing</v>
          </cell>
          <cell r="M5957">
            <v>117270.23116</v>
          </cell>
          <cell r="N5957">
            <v>117270.23116</v>
          </cell>
          <cell r="O5957">
            <v>0</v>
          </cell>
          <cell r="P5957" t="str">
            <v>01-11-2024</v>
          </cell>
          <cell r="Q5957">
            <v>35373.4</v>
          </cell>
          <cell r="R5957">
            <v>409</v>
          </cell>
          <cell r="S5957">
            <v>-81896.831999999995</v>
          </cell>
          <cell r="T5957" t="str">
            <v>Active</v>
          </cell>
          <cell r="U5957" t="str">
            <v>N1</v>
          </cell>
        </row>
        <row r="5958">
          <cell r="J5958" t="str">
            <v>INV-060125134047</v>
          </cell>
          <cell r="K5958">
            <v>45670</v>
          </cell>
          <cell r="L5958" t="str">
            <v>Monthly Billing</v>
          </cell>
          <cell r="M5958">
            <v>30</v>
          </cell>
          <cell r="N5958">
            <v>30</v>
          </cell>
          <cell r="O5958">
            <v>0</v>
          </cell>
          <cell r="P5958" t="str">
            <v>2024-12-01</v>
          </cell>
          <cell r="Q5958">
            <v>30</v>
          </cell>
          <cell r="R5958">
            <v>382</v>
          </cell>
          <cell r="S5958">
            <v>0</v>
          </cell>
          <cell r="T5958" t="str">
            <v>Active</v>
          </cell>
          <cell r="U5958" t="str">
            <v>N1</v>
          </cell>
        </row>
        <row r="5959">
          <cell r="J5959" t="str">
            <v>INV-080125162846</v>
          </cell>
          <cell r="K5959">
            <v>45672</v>
          </cell>
          <cell r="L5959" t="str">
            <v>Monthly Billing</v>
          </cell>
          <cell r="M5959">
            <v>112207.97</v>
          </cell>
          <cell r="N5959">
            <v>112207.97</v>
          </cell>
          <cell r="O5959">
            <v>0</v>
          </cell>
          <cell r="P5959" t="str">
            <v>2024-12-01</v>
          </cell>
          <cell r="Q5959">
            <v>30916.82</v>
          </cell>
          <cell r="R5959">
            <v>380</v>
          </cell>
          <cell r="S5959">
            <v>-81291.149999999994</v>
          </cell>
          <cell r="T5959" t="str">
            <v>Active</v>
          </cell>
          <cell r="U5959" t="str">
            <v>N1</v>
          </cell>
        </row>
        <row r="5960">
          <cell r="J5960" t="str">
            <v>INV-070225152820</v>
          </cell>
          <cell r="K5960">
            <v>45702</v>
          </cell>
          <cell r="L5960" t="str">
            <v>Monthly Billing</v>
          </cell>
          <cell r="M5960">
            <v>153334.21721</v>
          </cell>
          <cell r="N5960">
            <v>153334.21721</v>
          </cell>
          <cell r="O5960">
            <v>0</v>
          </cell>
          <cell r="P5960" t="str">
            <v>01-01-2025</v>
          </cell>
          <cell r="Q5960">
            <v>31857.85</v>
          </cell>
          <cell r="R5960">
            <v>350</v>
          </cell>
          <cell r="S5960">
            <v>-121476.37</v>
          </cell>
          <cell r="T5960" t="str">
            <v>Active</v>
          </cell>
          <cell r="U5960" t="str">
            <v>N1</v>
          </cell>
        </row>
        <row r="5961">
          <cell r="J5961" t="str">
            <v>INV-060325111911</v>
          </cell>
          <cell r="K5961">
            <v>45729</v>
          </cell>
          <cell r="L5961" t="str">
            <v>Monthly Billing</v>
          </cell>
          <cell r="M5961">
            <v>90903.112880000001</v>
          </cell>
          <cell r="N5961">
            <v>90903.112880000001</v>
          </cell>
          <cell r="O5961">
            <v>0</v>
          </cell>
          <cell r="P5961" t="str">
            <v>01-02-2025</v>
          </cell>
          <cell r="Q5961">
            <v>42548.11</v>
          </cell>
          <cell r="R5961">
            <v>323</v>
          </cell>
          <cell r="S5961">
            <v>-48344.999499999998</v>
          </cell>
          <cell r="T5961" t="str">
            <v>Active</v>
          </cell>
          <cell r="U5961" t="str">
            <v>N1</v>
          </cell>
        </row>
        <row r="5962">
          <cell r="J5962" t="str">
            <v>INV-070425131526</v>
          </cell>
          <cell r="K5962">
            <v>45761</v>
          </cell>
          <cell r="L5962" t="str">
            <v>Monthly Billing</v>
          </cell>
          <cell r="M5962">
            <v>96385.228829999993</v>
          </cell>
          <cell r="N5962">
            <v>96385.228829999993</v>
          </cell>
          <cell r="O5962">
            <v>0</v>
          </cell>
          <cell r="P5962" t="str">
            <v>01-03-2025</v>
          </cell>
          <cell r="Q5962">
            <v>54521.55</v>
          </cell>
          <cell r="R5962">
            <v>291</v>
          </cell>
          <cell r="S5962">
            <v>-41853.677000000003</v>
          </cell>
          <cell r="T5962" t="str">
            <v>Active</v>
          </cell>
          <cell r="U5962" t="str">
            <v>N1</v>
          </cell>
        </row>
        <row r="5963">
          <cell r="J5963" t="str">
            <v>INV-060525150125</v>
          </cell>
          <cell r="K5963">
            <v>45790</v>
          </cell>
          <cell r="L5963" t="str">
            <v>Monthly Billing</v>
          </cell>
          <cell r="M5963">
            <v>70322.103929999997</v>
          </cell>
          <cell r="N5963">
            <v>70322.103929999997</v>
          </cell>
          <cell r="O5963">
            <v>0</v>
          </cell>
          <cell r="P5963" t="str">
            <v>01-04-2025</v>
          </cell>
          <cell r="Q5963">
            <v>41572.730000000003</v>
          </cell>
          <cell r="R5963">
            <v>262</v>
          </cell>
          <cell r="S5963">
            <v>-28739.376</v>
          </cell>
          <cell r="T5963" t="str">
            <v>Active</v>
          </cell>
          <cell r="U5963" t="str">
            <v>N1</v>
          </cell>
        </row>
        <row r="5964">
          <cell r="J5964" t="str">
            <v>INV-050625172715</v>
          </cell>
          <cell r="K5964">
            <v>45820</v>
          </cell>
          <cell r="L5964" t="str">
            <v>Monthly Billing</v>
          </cell>
          <cell r="M5964">
            <v>56449.607830000001</v>
          </cell>
          <cell r="N5964">
            <v>56449.607830000001</v>
          </cell>
          <cell r="O5964">
            <v>0</v>
          </cell>
          <cell r="P5964" t="str">
            <v>01-05-2025</v>
          </cell>
          <cell r="Q5964">
            <v>32225.64</v>
          </cell>
          <cell r="R5964">
            <v>232</v>
          </cell>
          <cell r="S5964">
            <v>-24213.97</v>
          </cell>
          <cell r="T5964" t="str">
            <v>Active</v>
          </cell>
          <cell r="U5964" t="str">
            <v>N1</v>
          </cell>
        </row>
        <row r="5965">
          <cell r="J5965" t="str">
            <v>INV-040725192556</v>
          </cell>
          <cell r="K5965">
            <v>45849</v>
          </cell>
          <cell r="L5965" t="str">
            <v>Monthly Billing</v>
          </cell>
          <cell r="M5965">
            <v>52394.640630000002</v>
          </cell>
          <cell r="N5965">
            <v>52394.640630000002</v>
          </cell>
          <cell r="O5965">
            <v>0</v>
          </cell>
          <cell r="P5965" t="str">
            <v>01-06-2025</v>
          </cell>
          <cell r="Q5965">
            <v>18028.599999999999</v>
          </cell>
          <cell r="R5965">
            <v>203</v>
          </cell>
          <cell r="S5965">
            <v>-34356.04</v>
          </cell>
          <cell r="T5965" t="str">
            <v>Active</v>
          </cell>
          <cell r="U5965" t="str">
            <v>N1</v>
          </cell>
        </row>
        <row r="5966">
          <cell r="J5966" t="str">
            <v>INV-060825132541</v>
          </cell>
          <cell r="K5966">
            <v>45882</v>
          </cell>
          <cell r="L5966" t="str">
            <v>Monthly Billing</v>
          </cell>
          <cell r="M5966">
            <v>66654.551890000002</v>
          </cell>
          <cell r="N5966">
            <v>66654.551890000002</v>
          </cell>
          <cell r="O5966">
            <v>0</v>
          </cell>
          <cell r="P5966" t="str">
            <v>01-07-2025</v>
          </cell>
          <cell r="Q5966">
            <v>12380.03</v>
          </cell>
          <cell r="R5966">
            <v>170</v>
          </cell>
          <cell r="S5966">
            <v>-54274.52</v>
          </cell>
          <cell r="T5966" t="str">
            <v>Active</v>
          </cell>
          <cell r="U5966" t="str">
            <v>N1</v>
          </cell>
        </row>
        <row r="5967">
          <cell r="J5967" t="str">
            <v>INV-040925155848</v>
          </cell>
          <cell r="K5967">
            <v>45911</v>
          </cell>
          <cell r="L5967" t="str">
            <v>Monthly Billing</v>
          </cell>
          <cell r="M5967">
            <v>72306.990000000005</v>
          </cell>
          <cell r="N5967">
            <v>72306.990000000005</v>
          </cell>
          <cell r="O5967">
            <v>0</v>
          </cell>
          <cell r="P5967" t="str">
            <v>01-08-2025</v>
          </cell>
          <cell r="Q5967">
            <v>25955.02</v>
          </cell>
          <cell r="R5967">
            <v>141</v>
          </cell>
          <cell r="S5967">
            <v>-46341.97</v>
          </cell>
          <cell r="T5967" t="str">
            <v>Active</v>
          </cell>
          <cell r="U5967" t="str">
            <v>N1</v>
          </cell>
        </row>
        <row r="5968">
          <cell r="J5968" t="str">
            <v>INV-061025153806</v>
          </cell>
          <cell r="K5968">
            <v>45943</v>
          </cell>
          <cell r="L5968" t="str">
            <v>Monthly Billing</v>
          </cell>
          <cell r="M5968">
            <v>54992.94</v>
          </cell>
          <cell r="N5968">
            <v>54992.94</v>
          </cell>
          <cell r="O5968">
            <v>0</v>
          </cell>
          <cell r="P5968" t="str">
            <v>2025-09-01</v>
          </cell>
          <cell r="Q5968">
            <v>25332.49</v>
          </cell>
          <cell r="R5968">
            <v>109</v>
          </cell>
          <cell r="S5968">
            <v>-29650.45</v>
          </cell>
          <cell r="T5968" t="str">
            <v>Active</v>
          </cell>
          <cell r="U5968" t="str">
            <v>N1</v>
          </cell>
        </row>
        <row r="5969">
          <cell r="J5969" t="str">
            <v>INV-061125133431</v>
          </cell>
          <cell r="K5969">
            <v>45974</v>
          </cell>
          <cell r="L5969" t="str">
            <v>Monthly Billing</v>
          </cell>
          <cell r="M5969">
            <v>47008.872150000003</v>
          </cell>
          <cell r="N5969">
            <v>47008.872150000003</v>
          </cell>
          <cell r="O5969">
            <v>0</v>
          </cell>
          <cell r="P5969" t="str">
            <v>01-10-2025</v>
          </cell>
          <cell r="Q5969">
            <v>24884.22</v>
          </cell>
          <cell r="R5969">
            <v>78</v>
          </cell>
          <cell r="S5969">
            <v>-22114.655999999999</v>
          </cell>
          <cell r="T5969" t="str">
            <v>Active</v>
          </cell>
          <cell r="U5969" t="str">
            <v>N1</v>
          </cell>
        </row>
        <row r="5970">
          <cell r="J5970" t="str">
            <v>INV-041225174816</v>
          </cell>
          <cell r="K5970">
            <v>46002</v>
          </cell>
          <cell r="L5970" t="str">
            <v>Monthly Billing</v>
          </cell>
          <cell r="M5970">
            <v>44001.303879999999</v>
          </cell>
          <cell r="N5970">
            <v>44001.303879999999</v>
          </cell>
          <cell r="O5970">
            <v>0</v>
          </cell>
          <cell r="P5970" t="str">
            <v>01-11-2025</v>
          </cell>
          <cell r="Q5970">
            <v>27844.22</v>
          </cell>
          <cell r="R5970">
            <v>50</v>
          </cell>
          <cell r="S5970">
            <v>-16157.08</v>
          </cell>
          <cell r="T5970" t="str">
            <v>Active</v>
          </cell>
          <cell r="U5970" t="str">
            <v>N1</v>
          </cell>
        </row>
        <row r="5971">
          <cell r="J5971" t="str">
            <v>INV-060126164237</v>
          </cell>
          <cell r="K5971">
            <v>46035</v>
          </cell>
          <cell r="L5971" t="str">
            <v>Monthly Billing</v>
          </cell>
          <cell r="M5971">
            <v>30199.05</v>
          </cell>
          <cell r="N5971">
            <v>30199.05</v>
          </cell>
          <cell r="O5971">
            <v>0</v>
          </cell>
          <cell r="P5971" t="str">
            <v>2025-12-01</v>
          </cell>
          <cell r="Q5971">
            <v>16632.490000000002</v>
          </cell>
          <cell r="R5971">
            <v>17</v>
          </cell>
          <cell r="S5971">
            <v>-13566.56</v>
          </cell>
          <cell r="T5971" t="str">
            <v>Active</v>
          </cell>
          <cell r="U5971" t="str">
            <v>N1</v>
          </cell>
        </row>
        <row r="5972">
          <cell r="J5972" t="str">
            <v>INV-030625190336</v>
          </cell>
          <cell r="K5972">
            <v>45818</v>
          </cell>
          <cell r="L5972" t="str">
            <v>Monthly Billing</v>
          </cell>
          <cell r="M5972">
            <v>10</v>
          </cell>
          <cell r="N5972">
            <v>10</v>
          </cell>
          <cell r="O5972">
            <v>0</v>
          </cell>
          <cell r="P5972" t="str">
            <v>01-05-2025</v>
          </cell>
          <cell r="Q5972">
            <v>10</v>
          </cell>
          <cell r="R5972">
            <v>234</v>
          </cell>
          <cell r="S5972">
            <v>0</v>
          </cell>
          <cell r="T5972" t="str">
            <v>Active</v>
          </cell>
          <cell r="U5972" t="str">
            <v>N1</v>
          </cell>
        </row>
        <row r="5973">
          <cell r="J5973" t="str">
            <v>INV-030925101906</v>
          </cell>
          <cell r="K5973">
            <v>45910</v>
          </cell>
          <cell r="L5973" t="str">
            <v>Monthly Billing</v>
          </cell>
          <cell r="M5973">
            <v>5</v>
          </cell>
          <cell r="N5973">
            <v>5</v>
          </cell>
          <cell r="O5973">
            <v>0</v>
          </cell>
          <cell r="P5973" t="str">
            <v>01-08-2025</v>
          </cell>
          <cell r="Q5973">
            <v>5</v>
          </cell>
          <cell r="R5973">
            <v>142</v>
          </cell>
          <cell r="S5973">
            <v>0</v>
          </cell>
          <cell r="T5973" t="str">
            <v>Active</v>
          </cell>
          <cell r="U5973" t="str">
            <v>N1</v>
          </cell>
        </row>
        <row r="5974">
          <cell r="J5974" t="str">
            <v>INV-130525153603</v>
          </cell>
          <cell r="K5974">
            <v>45797</v>
          </cell>
          <cell r="L5974" t="str">
            <v>Setup Fee</v>
          </cell>
          <cell r="M5974">
            <v>5000</v>
          </cell>
          <cell r="N5974">
            <v>5000</v>
          </cell>
          <cell r="O5974">
            <v>0</v>
          </cell>
          <cell r="P5974" t="str">
            <v>01-05-2025</v>
          </cell>
          <cell r="Q5974">
            <v>5000</v>
          </cell>
          <cell r="R5974">
            <v>255</v>
          </cell>
          <cell r="S5974">
            <v>0</v>
          </cell>
          <cell r="T5974" t="str">
            <v>Active</v>
          </cell>
          <cell r="U5974" t="str">
            <v>N1</v>
          </cell>
        </row>
        <row r="5975">
          <cell r="J5975" t="str">
            <v>INV-041125162045</v>
          </cell>
          <cell r="K5975">
            <v>45972</v>
          </cell>
          <cell r="L5975" t="str">
            <v>Monthly Billing</v>
          </cell>
          <cell r="M5975">
            <v>3025</v>
          </cell>
          <cell r="N5975">
            <v>3025</v>
          </cell>
          <cell r="O5975">
            <v>0</v>
          </cell>
          <cell r="P5975" t="str">
            <v>10/1/2025</v>
          </cell>
          <cell r="Q5975">
            <v>3025</v>
          </cell>
          <cell r="R5975">
            <v>80</v>
          </cell>
          <cell r="S5975">
            <v>0</v>
          </cell>
          <cell r="T5975" t="str">
            <v>Active</v>
          </cell>
          <cell r="U5975" t="str">
            <v>N1</v>
          </cell>
        </row>
        <row r="5976">
          <cell r="J5976" t="str">
            <v>INV-031225125452</v>
          </cell>
          <cell r="K5976">
            <v>46001</v>
          </cell>
          <cell r="L5976" t="str">
            <v>Monthly Billing</v>
          </cell>
          <cell r="M5976">
            <v>3000</v>
          </cell>
          <cell r="N5976">
            <v>3000</v>
          </cell>
          <cell r="O5976">
            <v>0</v>
          </cell>
          <cell r="P5976" t="str">
            <v>01-11-2025</v>
          </cell>
          <cell r="Q5976">
            <v>3000</v>
          </cell>
          <cell r="R5976">
            <v>51</v>
          </cell>
          <cell r="S5976">
            <v>0</v>
          </cell>
          <cell r="T5976" t="str">
            <v>Active</v>
          </cell>
          <cell r="U5976" t="str">
            <v>N1</v>
          </cell>
        </row>
        <row r="5977">
          <cell r="J5977" t="str">
            <v>INV-020126192352</v>
          </cell>
          <cell r="K5977">
            <v>46031</v>
          </cell>
          <cell r="L5977" t="str">
            <v>Monthly Billing</v>
          </cell>
          <cell r="M5977">
            <v>3000</v>
          </cell>
          <cell r="N5977">
            <v>3000</v>
          </cell>
          <cell r="O5977">
            <v>0</v>
          </cell>
          <cell r="P5977" t="str">
            <v>01-12-2025</v>
          </cell>
          <cell r="Q5977">
            <v>3000</v>
          </cell>
          <cell r="R5977">
            <v>21</v>
          </cell>
          <cell r="S5977">
            <v>0</v>
          </cell>
          <cell r="T5977" t="str">
            <v>Active</v>
          </cell>
          <cell r="U5977" t="str">
            <v>N1</v>
          </cell>
        </row>
        <row r="5978">
          <cell r="J5978" t="str">
            <v>CN-INV-030925182457</v>
          </cell>
          <cell r="K5978">
            <v>45910</v>
          </cell>
          <cell r="L5978" t="str">
            <v>Credit Note-Waive off</v>
          </cell>
          <cell r="M5978">
            <v>-68</v>
          </cell>
          <cell r="N5978">
            <v>-68</v>
          </cell>
          <cell r="O5978">
            <v>0</v>
          </cell>
          <cell r="P5978" t="str">
            <v>01-08-2025</v>
          </cell>
          <cell r="Q5978">
            <v>0</v>
          </cell>
          <cell r="R5978">
            <v>142</v>
          </cell>
          <cell r="S5978">
            <v>0</v>
          </cell>
          <cell r="T5978" t="str">
            <v>Active</v>
          </cell>
          <cell r="U5978" t="str">
            <v>N1</v>
          </cell>
        </row>
        <row r="5979">
          <cell r="J5979" t="str">
            <v>INV-060126150040</v>
          </cell>
          <cell r="K5979">
            <v>46035</v>
          </cell>
          <cell r="L5979" t="str">
            <v>Monthly Billing</v>
          </cell>
          <cell r="M5979">
            <v>10</v>
          </cell>
          <cell r="N5979">
            <v>10</v>
          </cell>
          <cell r="O5979">
            <v>0</v>
          </cell>
          <cell r="P5979" t="str">
            <v>01-11-2025</v>
          </cell>
          <cell r="Q5979">
            <v>0</v>
          </cell>
          <cell r="R5979">
            <v>17</v>
          </cell>
          <cell r="S5979">
            <v>0</v>
          </cell>
          <cell r="T5979" t="str">
            <v>Active</v>
          </cell>
          <cell r="U5979" t="str">
            <v>N1</v>
          </cell>
        </row>
        <row r="5980">
          <cell r="J5980" t="str">
            <v>INV-030725191331</v>
          </cell>
          <cell r="K5980">
            <v>45871</v>
          </cell>
          <cell r="L5980" t="str">
            <v>Monthly Billing</v>
          </cell>
          <cell r="M5980">
            <v>15000</v>
          </cell>
          <cell r="N5980">
            <v>15000</v>
          </cell>
          <cell r="O5980">
            <v>0</v>
          </cell>
          <cell r="P5980" t="str">
            <v>01-06-2025</v>
          </cell>
          <cell r="Q5980">
            <v>15000</v>
          </cell>
          <cell r="R5980">
            <v>181</v>
          </cell>
          <cell r="S5980">
            <v>0</v>
          </cell>
          <cell r="T5980" t="str">
            <v>Active</v>
          </cell>
          <cell r="U5980" t="str">
            <v>N1</v>
          </cell>
        </row>
        <row r="5981">
          <cell r="J5981" t="str">
            <v>INV-050825105726</v>
          </cell>
          <cell r="K5981">
            <v>45904</v>
          </cell>
          <cell r="L5981" t="str">
            <v>Monthly Billing</v>
          </cell>
          <cell r="M5981">
            <v>15000</v>
          </cell>
          <cell r="N5981">
            <v>15000</v>
          </cell>
          <cell r="O5981">
            <v>0</v>
          </cell>
          <cell r="P5981" t="str">
            <v>01-07-2025</v>
          </cell>
          <cell r="Q5981">
            <v>15000</v>
          </cell>
          <cell r="R5981">
            <v>148</v>
          </cell>
          <cell r="S5981">
            <v>0</v>
          </cell>
          <cell r="T5981" t="str">
            <v>Active</v>
          </cell>
          <cell r="U5981" t="str">
            <v>N1</v>
          </cell>
        </row>
        <row r="5982">
          <cell r="J5982" t="str">
            <v>CARDS0188</v>
          </cell>
          <cell r="K5982">
            <v>44603</v>
          </cell>
          <cell r="L5982" t="str">
            <v>Initial Setup Fee</v>
          </cell>
          <cell r="M5982">
            <v>16050</v>
          </cell>
          <cell r="N5982">
            <v>15000</v>
          </cell>
          <cell r="O5982">
            <v>1050</v>
          </cell>
          <cell r="P5982" t="str">
            <v>2022-02-01</v>
          </cell>
          <cell r="Q5982">
            <v>16050</v>
          </cell>
          <cell r="R5982">
            <v>1449</v>
          </cell>
          <cell r="S5982">
            <v>0</v>
          </cell>
          <cell r="T5982" t="str">
            <v>Active</v>
          </cell>
          <cell r="U5982" t="str">
            <v>N1</v>
          </cell>
        </row>
        <row r="5983">
          <cell r="J5983" t="str">
            <v>INV-020824182225</v>
          </cell>
          <cell r="K5983">
            <v>45513</v>
          </cell>
          <cell r="L5983" t="str">
            <v>Monthly Billing</v>
          </cell>
          <cell r="M5983">
            <v>4000</v>
          </cell>
          <cell r="N5983">
            <v>4000</v>
          </cell>
          <cell r="O5983">
            <v>0</v>
          </cell>
          <cell r="P5983" t="str">
            <v>01-07-2024</v>
          </cell>
          <cell r="Q5983">
            <v>4000</v>
          </cell>
          <cell r="R5983">
            <v>539</v>
          </cell>
          <cell r="S5983">
            <v>0</v>
          </cell>
          <cell r="T5983" t="str">
            <v>Active</v>
          </cell>
          <cell r="U5983" t="str">
            <v>N1</v>
          </cell>
        </row>
        <row r="5984">
          <cell r="J5984" t="str">
            <v>INV-030424180151</v>
          </cell>
          <cell r="K5984">
            <v>45392</v>
          </cell>
          <cell r="L5984" t="str">
            <v>Monthly Billing</v>
          </cell>
          <cell r="M5984">
            <v>10</v>
          </cell>
          <cell r="N5984">
            <v>10</v>
          </cell>
          <cell r="O5984">
            <v>0</v>
          </cell>
          <cell r="P5984" t="str">
            <v>2024-03-01</v>
          </cell>
          <cell r="Q5984">
            <v>10</v>
          </cell>
          <cell r="R5984">
            <v>660</v>
          </cell>
          <cell r="S5984">
            <v>0</v>
          </cell>
          <cell r="T5984" t="str">
            <v>Active</v>
          </cell>
          <cell r="U5984" t="str">
            <v>N1</v>
          </cell>
        </row>
        <row r="5985">
          <cell r="J5985" t="str">
            <v>INV-050324133712</v>
          </cell>
          <cell r="K5985">
            <v>45363</v>
          </cell>
          <cell r="L5985" t="str">
            <v>Monthly Billing</v>
          </cell>
          <cell r="M5985">
            <v>10</v>
          </cell>
          <cell r="N5985">
            <v>10</v>
          </cell>
          <cell r="O5985">
            <v>0</v>
          </cell>
          <cell r="P5985" t="str">
            <v>2024-02-01</v>
          </cell>
          <cell r="Q5985">
            <v>10</v>
          </cell>
          <cell r="R5985">
            <v>689</v>
          </cell>
          <cell r="S5985">
            <v>0</v>
          </cell>
          <cell r="T5985" t="str">
            <v>Active</v>
          </cell>
          <cell r="U5985" t="str">
            <v>N1</v>
          </cell>
        </row>
        <row r="5986">
          <cell r="J5986" t="str">
            <v>INV-030724154021</v>
          </cell>
          <cell r="K5986">
            <v>45483</v>
          </cell>
          <cell r="L5986" t="str">
            <v>Monthly Billing</v>
          </cell>
          <cell r="M5986">
            <v>4000</v>
          </cell>
          <cell r="N5986">
            <v>4000</v>
          </cell>
          <cell r="O5986">
            <v>0</v>
          </cell>
          <cell r="P5986" t="str">
            <v>01-06-2024</v>
          </cell>
          <cell r="Q5986">
            <v>4000</v>
          </cell>
          <cell r="R5986">
            <v>569</v>
          </cell>
          <cell r="S5986">
            <v>0</v>
          </cell>
          <cell r="T5986" t="str">
            <v>Active</v>
          </cell>
          <cell r="U5986" t="str">
            <v>N1</v>
          </cell>
        </row>
        <row r="5987">
          <cell r="J5987" t="str">
            <v>INV-031224181209</v>
          </cell>
          <cell r="K5987">
            <v>45577</v>
          </cell>
          <cell r="L5987" t="str">
            <v>Monthly Billing</v>
          </cell>
          <cell r="M5987">
            <v>3987.98</v>
          </cell>
          <cell r="N5987">
            <v>3987.98</v>
          </cell>
          <cell r="O5987">
            <v>0</v>
          </cell>
          <cell r="P5987" t="str">
            <v>01-11-2024</v>
          </cell>
          <cell r="Q5987">
            <v>3987.98</v>
          </cell>
          <cell r="R5987">
            <v>475</v>
          </cell>
          <cell r="S5987">
            <v>0</v>
          </cell>
          <cell r="T5987" t="str">
            <v>Active</v>
          </cell>
          <cell r="U5987" t="str">
            <v>N1</v>
          </cell>
        </row>
        <row r="5988">
          <cell r="J5988" t="str">
            <v>INV-040624115331</v>
          </cell>
          <cell r="K5988">
            <v>45454</v>
          </cell>
          <cell r="L5988" t="str">
            <v>Monthly Billing</v>
          </cell>
          <cell r="M5988">
            <v>4000</v>
          </cell>
          <cell r="N5988">
            <v>4000</v>
          </cell>
          <cell r="O5988">
            <v>0</v>
          </cell>
          <cell r="P5988" t="str">
            <v>01-05-2024</v>
          </cell>
          <cell r="Q5988">
            <v>4000</v>
          </cell>
          <cell r="R5988">
            <v>598</v>
          </cell>
          <cell r="S5988">
            <v>0</v>
          </cell>
          <cell r="T5988" t="str">
            <v>Active</v>
          </cell>
          <cell r="U5988" t="str">
            <v>N1</v>
          </cell>
        </row>
        <row r="5989">
          <cell r="J5989" t="str">
            <v>INV-040924150332</v>
          </cell>
          <cell r="K5989">
            <v>45546</v>
          </cell>
          <cell r="L5989" t="str">
            <v>Monthly Billing</v>
          </cell>
          <cell r="M5989">
            <v>4000</v>
          </cell>
          <cell r="N5989">
            <v>4000</v>
          </cell>
          <cell r="O5989">
            <v>0</v>
          </cell>
          <cell r="P5989" t="str">
            <v>01-08-2024</v>
          </cell>
          <cell r="Q5989">
            <v>4000</v>
          </cell>
          <cell r="R5989">
            <v>506</v>
          </cell>
          <cell r="S5989">
            <v>0</v>
          </cell>
          <cell r="T5989" t="str">
            <v>Active</v>
          </cell>
          <cell r="U5989" t="str">
            <v>N1</v>
          </cell>
        </row>
        <row r="5990">
          <cell r="J5990" t="str">
            <v>INV-061124110030</v>
          </cell>
          <cell r="K5990">
            <v>45609</v>
          </cell>
          <cell r="L5990" t="str">
            <v>Monthly Billing</v>
          </cell>
          <cell r="M5990">
            <v>4000</v>
          </cell>
          <cell r="N5990">
            <v>4000</v>
          </cell>
          <cell r="O5990">
            <v>0</v>
          </cell>
          <cell r="P5990" t="str">
            <v>01-10-2024</v>
          </cell>
          <cell r="Q5990">
            <v>4000</v>
          </cell>
          <cell r="R5990">
            <v>443</v>
          </cell>
          <cell r="S5990">
            <v>0</v>
          </cell>
          <cell r="T5990" t="str">
            <v>Active</v>
          </cell>
          <cell r="U5990" t="str">
            <v>N1</v>
          </cell>
        </row>
        <row r="5991">
          <cell r="J5991" t="str">
            <v>INV-021024154653</v>
          </cell>
          <cell r="K5991">
            <v>45574</v>
          </cell>
          <cell r="L5991" t="str">
            <v>Monthly Billing</v>
          </cell>
          <cell r="M5991">
            <v>4000</v>
          </cell>
          <cell r="N5991">
            <v>4000</v>
          </cell>
          <cell r="O5991">
            <v>0</v>
          </cell>
          <cell r="P5991" t="str">
            <v>01-09-2024</v>
          </cell>
          <cell r="Q5991">
            <v>4000</v>
          </cell>
          <cell r="R5991">
            <v>478</v>
          </cell>
          <cell r="S5991">
            <v>0</v>
          </cell>
          <cell r="T5991" t="str">
            <v>Active</v>
          </cell>
          <cell r="U5991" t="str">
            <v>N1</v>
          </cell>
        </row>
        <row r="5992">
          <cell r="J5992" t="str">
            <v>INV-060125190827</v>
          </cell>
          <cell r="K5992">
            <v>45670</v>
          </cell>
          <cell r="L5992" t="str">
            <v>Monthly Billing</v>
          </cell>
          <cell r="M5992">
            <v>4000</v>
          </cell>
          <cell r="N5992">
            <v>4000</v>
          </cell>
          <cell r="O5992">
            <v>0</v>
          </cell>
          <cell r="P5992" t="str">
            <v>2024-12-01</v>
          </cell>
          <cell r="Q5992">
            <v>4000</v>
          </cell>
          <cell r="R5992">
            <v>382</v>
          </cell>
          <cell r="S5992">
            <v>0</v>
          </cell>
          <cell r="T5992" t="str">
            <v>Active</v>
          </cell>
          <cell r="U5992" t="str">
            <v>N1</v>
          </cell>
        </row>
        <row r="5993">
          <cell r="J5993" t="str">
            <v>INV-040225155252</v>
          </cell>
          <cell r="K5993">
            <v>45699</v>
          </cell>
          <cell r="L5993" t="str">
            <v>Monthly Billing</v>
          </cell>
          <cell r="M5993">
            <v>4000</v>
          </cell>
          <cell r="N5993">
            <v>4000</v>
          </cell>
          <cell r="O5993">
            <v>0</v>
          </cell>
          <cell r="P5993" t="str">
            <v>01-01-2025</v>
          </cell>
          <cell r="Q5993">
            <v>4000</v>
          </cell>
          <cell r="R5993">
            <v>353</v>
          </cell>
          <cell r="S5993">
            <v>0</v>
          </cell>
          <cell r="T5993" t="str">
            <v>Active</v>
          </cell>
          <cell r="U5993" t="str">
            <v>N1</v>
          </cell>
        </row>
        <row r="5994">
          <cell r="J5994" t="str">
            <v>INV-040325161804</v>
          </cell>
          <cell r="K5994">
            <v>45727</v>
          </cell>
          <cell r="L5994" t="str">
            <v>Monthly Billing</v>
          </cell>
          <cell r="M5994">
            <v>3996</v>
          </cell>
          <cell r="N5994">
            <v>3996</v>
          </cell>
          <cell r="O5994">
            <v>0</v>
          </cell>
          <cell r="P5994" t="str">
            <v>01-02-2025</v>
          </cell>
          <cell r="Q5994">
            <v>3996</v>
          </cell>
          <cell r="R5994">
            <v>325</v>
          </cell>
          <cell r="S5994">
            <v>0</v>
          </cell>
          <cell r="T5994" t="str">
            <v>Active</v>
          </cell>
          <cell r="U5994" t="str">
            <v>N1</v>
          </cell>
        </row>
        <row r="5995">
          <cell r="J5995" t="str">
            <v>INV-020425170217</v>
          </cell>
          <cell r="K5995">
            <v>45756</v>
          </cell>
          <cell r="L5995" t="str">
            <v>Monthly Billing</v>
          </cell>
          <cell r="M5995">
            <v>4000</v>
          </cell>
          <cell r="N5995">
            <v>4000</v>
          </cell>
          <cell r="O5995">
            <v>0</v>
          </cell>
          <cell r="P5995" t="str">
            <v>01-03-2025</v>
          </cell>
          <cell r="Q5995">
            <v>4000</v>
          </cell>
          <cell r="R5995">
            <v>296</v>
          </cell>
          <cell r="S5995">
            <v>0</v>
          </cell>
          <cell r="T5995" t="str">
            <v>Active</v>
          </cell>
          <cell r="U5995" t="str">
            <v>N1</v>
          </cell>
        </row>
        <row r="5996">
          <cell r="J5996" t="str">
            <v>INV-020525185717</v>
          </cell>
          <cell r="K5996">
            <v>45786</v>
          </cell>
          <cell r="L5996" t="str">
            <v>Monthly Billing</v>
          </cell>
          <cell r="M5996">
            <v>4000</v>
          </cell>
          <cell r="N5996">
            <v>4000</v>
          </cell>
          <cell r="O5996">
            <v>0</v>
          </cell>
          <cell r="P5996" t="str">
            <v>01-04-2025</v>
          </cell>
          <cell r="Q5996">
            <v>4000</v>
          </cell>
          <cell r="R5996">
            <v>266</v>
          </cell>
          <cell r="S5996">
            <v>0</v>
          </cell>
          <cell r="T5996" t="str">
            <v>Active</v>
          </cell>
          <cell r="U5996" t="str">
            <v>N1</v>
          </cell>
        </row>
        <row r="5997">
          <cell r="J5997" t="str">
            <v>INV-040625093640</v>
          </cell>
          <cell r="K5997">
            <v>45819</v>
          </cell>
          <cell r="L5997" t="str">
            <v>Monthly Billing</v>
          </cell>
          <cell r="M5997">
            <v>4000</v>
          </cell>
          <cell r="N5997">
            <v>4000</v>
          </cell>
          <cell r="O5997">
            <v>0</v>
          </cell>
          <cell r="P5997" t="str">
            <v>01-05-2025</v>
          </cell>
          <cell r="Q5997">
            <v>4000</v>
          </cell>
          <cell r="R5997">
            <v>233</v>
          </cell>
          <cell r="S5997">
            <v>0</v>
          </cell>
          <cell r="T5997" t="str">
            <v>Active</v>
          </cell>
          <cell r="U5997" t="str">
            <v>N1</v>
          </cell>
        </row>
        <row r="5998">
          <cell r="J5998" t="str">
            <v>CN-INV-140825132020</v>
          </cell>
          <cell r="K5998">
            <v>45890</v>
          </cell>
          <cell r="L5998" t="str">
            <v>Credit Note-Write Off</v>
          </cell>
          <cell r="M5998">
            <v>-23996</v>
          </cell>
          <cell r="N5998">
            <v>-23996</v>
          </cell>
          <cell r="O5998">
            <v>0</v>
          </cell>
          <cell r="P5998" t="str">
            <v>2025-08-01</v>
          </cell>
          <cell r="Q5998">
            <v>-23996</v>
          </cell>
          <cell r="R5998">
            <v>162</v>
          </cell>
          <cell r="S5998">
            <v>0</v>
          </cell>
          <cell r="T5998" t="str">
            <v>Active</v>
          </cell>
          <cell r="U5998" t="str">
            <v>N1</v>
          </cell>
        </row>
        <row r="5999">
          <cell r="J5999" t="str">
            <v>INV-011225101632</v>
          </cell>
          <cell r="K5999">
            <v>46021</v>
          </cell>
          <cell r="L5999" t="str">
            <v xml:space="preserve">Pay Out Service Integration Fee </v>
          </cell>
          <cell r="M5999">
            <v>13080</v>
          </cell>
          <cell r="N5999">
            <v>12000</v>
          </cell>
          <cell r="O5999">
            <v>1080</v>
          </cell>
          <cell r="P5999" t="str">
            <v>2025-12-01</v>
          </cell>
          <cell r="Q5999">
            <v>13080</v>
          </cell>
          <cell r="R5999">
            <v>31</v>
          </cell>
          <cell r="S5999">
            <v>0</v>
          </cell>
          <cell r="T5999" t="str">
            <v>Active</v>
          </cell>
          <cell r="U5999" t="str">
            <v>N1</v>
          </cell>
        </row>
        <row r="6000">
          <cell r="J6000" t="str">
            <v>INV-050126144845</v>
          </cell>
          <cell r="K6000">
            <v>46057</v>
          </cell>
          <cell r="L6000" t="str">
            <v>Monthly Billing</v>
          </cell>
          <cell r="M6000">
            <v>14.33</v>
          </cell>
          <cell r="N6000">
            <v>14.33</v>
          </cell>
          <cell r="O6000">
            <v>0</v>
          </cell>
          <cell r="P6000" t="str">
            <v>01-12-2025</v>
          </cell>
          <cell r="Q6000">
            <v>0</v>
          </cell>
          <cell r="R6000">
            <v>-5</v>
          </cell>
          <cell r="S6000">
            <v>0</v>
          </cell>
          <cell r="T6000" t="str">
            <v>Active</v>
          </cell>
          <cell r="U6000" t="str">
            <v>N1</v>
          </cell>
        </row>
        <row r="6001">
          <cell r="J6001" t="str">
            <v>INV-110825095942</v>
          </cell>
          <cell r="K6001">
            <v>45887</v>
          </cell>
          <cell r="L6001" t="str">
            <v>Integration Fee</v>
          </cell>
          <cell r="M6001">
            <v>1500</v>
          </cell>
          <cell r="N6001">
            <v>1500</v>
          </cell>
          <cell r="O6001">
            <v>0</v>
          </cell>
          <cell r="P6001" t="str">
            <v>2025-08-01</v>
          </cell>
          <cell r="Q6001">
            <v>1500</v>
          </cell>
          <cell r="R6001">
            <v>165</v>
          </cell>
          <cell r="S6001">
            <v>0</v>
          </cell>
          <cell r="T6001" t="str">
            <v>Active</v>
          </cell>
          <cell r="U6001" t="str">
            <v>N1</v>
          </cell>
        </row>
        <row r="6002">
          <cell r="J6002" t="str">
            <v>INV-061125095415</v>
          </cell>
          <cell r="K6002">
            <v>45974</v>
          </cell>
          <cell r="L6002" t="str">
            <v>Monthly Billing</v>
          </cell>
          <cell r="M6002">
            <v>3502.5</v>
          </cell>
          <cell r="N6002">
            <v>3502.5</v>
          </cell>
          <cell r="O6002">
            <v>0</v>
          </cell>
          <cell r="P6002" t="str">
            <v>01-10-2025</v>
          </cell>
          <cell r="Q6002">
            <v>3482.5</v>
          </cell>
          <cell r="R6002">
            <v>78</v>
          </cell>
          <cell r="S6002">
            <v>0</v>
          </cell>
          <cell r="T6002" t="str">
            <v>Active</v>
          </cell>
          <cell r="U6002" t="str">
            <v>N1</v>
          </cell>
        </row>
        <row r="6003">
          <cell r="J6003" t="str">
            <v>INV-041225095656</v>
          </cell>
          <cell r="K6003">
            <v>46002</v>
          </cell>
          <cell r="L6003" t="str">
            <v>Monthly Billing</v>
          </cell>
          <cell r="M6003">
            <v>3505.2327500000001</v>
          </cell>
          <cell r="N6003">
            <v>3505.2327500000001</v>
          </cell>
          <cell r="O6003">
            <v>0</v>
          </cell>
          <cell r="P6003" t="str">
            <v>01-11-2025</v>
          </cell>
          <cell r="Q6003">
            <v>3485.23</v>
          </cell>
          <cell r="R6003">
            <v>50</v>
          </cell>
          <cell r="S6003">
            <v>0</v>
          </cell>
          <cell r="T6003" t="str">
            <v>Active</v>
          </cell>
          <cell r="U6003" t="str">
            <v>N1</v>
          </cell>
        </row>
        <row r="6004">
          <cell r="J6004" t="str">
            <v>INV-050126110331</v>
          </cell>
          <cell r="K6004">
            <v>46034</v>
          </cell>
          <cell r="L6004" t="str">
            <v>Monthly Billing</v>
          </cell>
          <cell r="M6004">
            <v>3500</v>
          </cell>
          <cell r="N6004">
            <v>3500</v>
          </cell>
          <cell r="O6004">
            <v>0</v>
          </cell>
          <cell r="P6004" t="str">
            <v>01-12-2025</v>
          </cell>
          <cell r="Q6004">
            <v>3480</v>
          </cell>
          <cell r="R6004">
            <v>18</v>
          </cell>
          <cell r="S6004">
            <v>0</v>
          </cell>
          <cell r="T6004" t="str">
            <v>Active</v>
          </cell>
          <cell r="U6004" t="str">
            <v>N1</v>
          </cell>
        </row>
        <row r="6005">
          <cell r="J6005" t="str">
            <v>INV-231024151910</v>
          </cell>
          <cell r="K6005">
            <v>45595</v>
          </cell>
          <cell r="L6005" t="str">
            <v>Setup Fee</v>
          </cell>
          <cell r="M6005">
            <v>8000</v>
          </cell>
          <cell r="N6005">
            <v>8000</v>
          </cell>
          <cell r="O6005">
            <v>0</v>
          </cell>
          <cell r="P6005" t="str">
            <v>2024-10-01</v>
          </cell>
          <cell r="Q6005">
            <v>8000</v>
          </cell>
          <cell r="R6005">
            <v>457</v>
          </cell>
          <cell r="S6005">
            <v>0</v>
          </cell>
          <cell r="T6005" t="str">
            <v>Active</v>
          </cell>
          <cell r="U6005" t="str">
            <v>N1</v>
          </cell>
        </row>
        <row r="6006">
          <cell r="J6006" t="str">
            <v>INV-050225162008</v>
          </cell>
          <cell r="K6006">
            <v>45700</v>
          </cell>
          <cell r="L6006" t="str">
            <v>Monthly Billing</v>
          </cell>
          <cell r="M6006">
            <v>1508</v>
          </cell>
          <cell r="N6006">
            <v>1508</v>
          </cell>
          <cell r="O6006">
            <v>0</v>
          </cell>
          <cell r="P6006" t="str">
            <v>01-01-2025</v>
          </cell>
          <cell r="Q6006">
            <v>1508</v>
          </cell>
          <cell r="R6006">
            <v>352</v>
          </cell>
          <cell r="S6006">
            <v>0</v>
          </cell>
          <cell r="T6006" t="str">
            <v>Active</v>
          </cell>
          <cell r="U6006" t="str">
            <v>N1</v>
          </cell>
        </row>
        <row r="6007">
          <cell r="J6007" t="str">
            <v>INV-050325100637</v>
          </cell>
          <cell r="K6007">
            <v>45728</v>
          </cell>
          <cell r="L6007" t="str">
            <v>Monthly Billing</v>
          </cell>
          <cell r="M6007">
            <v>1498</v>
          </cell>
          <cell r="N6007">
            <v>1498</v>
          </cell>
          <cell r="O6007">
            <v>0</v>
          </cell>
          <cell r="P6007" t="str">
            <v>01-02-2025</v>
          </cell>
          <cell r="Q6007">
            <v>1498</v>
          </cell>
          <cell r="R6007">
            <v>324</v>
          </cell>
          <cell r="S6007">
            <v>0</v>
          </cell>
          <cell r="T6007" t="str">
            <v>Active</v>
          </cell>
          <cell r="U6007" t="str">
            <v>N1</v>
          </cell>
        </row>
        <row r="6008">
          <cell r="J6008" t="str">
            <v>INV-020425192616</v>
          </cell>
          <cell r="K6008">
            <v>45756</v>
          </cell>
          <cell r="L6008" t="str">
            <v>Monthly Billing</v>
          </cell>
          <cell r="M6008">
            <v>1207.81</v>
          </cell>
          <cell r="N6008">
            <v>1207.81</v>
          </cell>
          <cell r="O6008">
            <v>0</v>
          </cell>
          <cell r="P6008" t="str">
            <v>01-03-2025</v>
          </cell>
          <cell r="Q6008">
            <v>1207.81</v>
          </cell>
          <cell r="R6008">
            <v>296</v>
          </cell>
          <cell r="S6008">
            <v>0</v>
          </cell>
          <cell r="T6008" t="str">
            <v>Active</v>
          </cell>
          <cell r="U6008" t="str">
            <v>N1</v>
          </cell>
        </row>
        <row r="6009">
          <cell r="J6009" t="str">
            <v>INV-050525150853</v>
          </cell>
          <cell r="K6009">
            <v>45789</v>
          </cell>
          <cell r="L6009" t="str">
            <v>Monthly Billing</v>
          </cell>
          <cell r="M6009">
            <v>1025.56</v>
          </cell>
          <cell r="N6009">
            <v>1025.56</v>
          </cell>
          <cell r="O6009">
            <v>0</v>
          </cell>
          <cell r="P6009" t="str">
            <v>01-04-2025</v>
          </cell>
          <cell r="Q6009">
            <v>1025.56</v>
          </cell>
          <cell r="R6009">
            <v>263</v>
          </cell>
          <cell r="S6009">
            <v>0</v>
          </cell>
          <cell r="T6009" t="str">
            <v>Active</v>
          </cell>
          <cell r="U6009" t="str">
            <v>N1</v>
          </cell>
        </row>
        <row r="6010">
          <cell r="J6010" t="str">
            <v>INV-040625103548</v>
          </cell>
          <cell r="K6010">
            <v>45819</v>
          </cell>
          <cell r="L6010" t="str">
            <v>Monthly Billing</v>
          </cell>
          <cell r="M6010">
            <v>978.6</v>
          </cell>
          <cell r="N6010">
            <v>978.6</v>
          </cell>
          <cell r="O6010">
            <v>0</v>
          </cell>
          <cell r="P6010" t="str">
            <v>01-05-2025</v>
          </cell>
          <cell r="Q6010">
            <v>978.6</v>
          </cell>
          <cell r="R6010">
            <v>233</v>
          </cell>
          <cell r="S6010">
            <v>0</v>
          </cell>
          <cell r="T6010" t="str">
            <v>Active</v>
          </cell>
          <cell r="U6010" t="str">
            <v>N1</v>
          </cell>
        </row>
        <row r="6011">
          <cell r="J6011" t="str">
            <v>INV-030725112754</v>
          </cell>
          <cell r="K6011">
            <v>45848</v>
          </cell>
          <cell r="L6011" t="str">
            <v>Monthly Billing</v>
          </cell>
          <cell r="M6011">
            <v>875.06</v>
          </cell>
          <cell r="N6011">
            <v>875.06</v>
          </cell>
          <cell r="O6011">
            <v>0</v>
          </cell>
          <cell r="P6011" t="str">
            <v>01-06-2025</v>
          </cell>
          <cell r="Q6011">
            <v>875.06</v>
          </cell>
          <cell r="R6011">
            <v>204</v>
          </cell>
          <cell r="S6011">
            <v>0</v>
          </cell>
          <cell r="T6011" t="str">
            <v>Active</v>
          </cell>
          <cell r="U6011" t="str">
            <v>N1</v>
          </cell>
        </row>
        <row r="6012">
          <cell r="J6012" t="str">
            <v>INV-040825190748</v>
          </cell>
          <cell r="K6012">
            <v>45880</v>
          </cell>
          <cell r="L6012" t="str">
            <v>Monthly Billing</v>
          </cell>
          <cell r="M6012">
            <v>1097.1099999999999</v>
          </cell>
          <cell r="N6012">
            <v>1097.1099999999999</v>
          </cell>
          <cell r="O6012">
            <v>0</v>
          </cell>
          <cell r="P6012" t="str">
            <v>01-07-2025</v>
          </cell>
          <cell r="Q6012">
            <v>1097.1099999999999</v>
          </cell>
          <cell r="R6012">
            <v>172</v>
          </cell>
          <cell r="S6012">
            <v>0</v>
          </cell>
          <cell r="T6012" t="str">
            <v>Active</v>
          </cell>
          <cell r="U6012" t="str">
            <v>N1</v>
          </cell>
        </row>
        <row r="6013">
          <cell r="J6013" t="str">
            <v>INV-020925172141</v>
          </cell>
          <cell r="K6013">
            <v>45909</v>
          </cell>
          <cell r="L6013" t="str">
            <v>Monthly Billing</v>
          </cell>
          <cell r="M6013">
            <v>1204.99</v>
          </cell>
          <cell r="N6013">
            <v>1204.99</v>
          </cell>
          <cell r="O6013">
            <v>0</v>
          </cell>
          <cell r="P6013" t="str">
            <v>01-08-2025</v>
          </cell>
          <cell r="Q6013">
            <v>1204.99</v>
          </cell>
          <cell r="R6013">
            <v>143</v>
          </cell>
          <cell r="S6013">
            <v>0</v>
          </cell>
          <cell r="T6013" t="str">
            <v>Active</v>
          </cell>
          <cell r="U6013" t="str">
            <v>N1</v>
          </cell>
        </row>
        <row r="6014">
          <cell r="J6014" t="str">
            <v>INV-031025134756</v>
          </cell>
          <cell r="K6014">
            <v>45940</v>
          </cell>
          <cell r="L6014" t="str">
            <v>Monthly Billing</v>
          </cell>
          <cell r="M6014">
            <v>1079.01</v>
          </cell>
          <cell r="N6014">
            <v>1079.01</v>
          </cell>
          <cell r="O6014">
            <v>0</v>
          </cell>
          <cell r="P6014" t="str">
            <v>01-09-2025</v>
          </cell>
          <cell r="Q6014">
            <v>1079.01</v>
          </cell>
          <cell r="R6014">
            <v>112</v>
          </cell>
          <cell r="S6014">
            <v>0</v>
          </cell>
          <cell r="T6014" t="str">
            <v>Active</v>
          </cell>
          <cell r="U6014" t="str">
            <v>N1</v>
          </cell>
        </row>
        <row r="6015">
          <cell r="J6015" t="str">
            <v>INV-051125094040</v>
          </cell>
          <cell r="K6015">
            <v>45973</v>
          </cell>
          <cell r="L6015" t="str">
            <v>Monthly Billing</v>
          </cell>
          <cell r="M6015">
            <v>1102.01</v>
          </cell>
          <cell r="N6015">
            <v>1102.01</v>
          </cell>
          <cell r="O6015">
            <v>0</v>
          </cell>
          <cell r="P6015" t="str">
            <v>01-10-2025</v>
          </cell>
          <cell r="Q6015">
            <v>1102.01</v>
          </cell>
          <cell r="R6015">
            <v>79</v>
          </cell>
          <cell r="S6015">
            <v>0</v>
          </cell>
          <cell r="T6015" t="str">
            <v>Active</v>
          </cell>
          <cell r="U6015" t="str">
            <v>N1</v>
          </cell>
        </row>
        <row r="6016">
          <cell r="J6016" t="str">
            <v>INV-021225184704</v>
          </cell>
          <cell r="K6016">
            <v>46000</v>
          </cell>
          <cell r="L6016" t="str">
            <v>Monthly Billing</v>
          </cell>
          <cell r="M6016">
            <v>847.99</v>
          </cell>
          <cell r="N6016">
            <v>847.99</v>
          </cell>
          <cell r="O6016">
            <v>0</v>
          </cell>
          <cell r="P6016" t="str">
            <v>01-11-2025</v>
          </cell>
          <cell r="Q6016">
            <v>847.99</v>
          </cell>
          <cell r="R6016">
            <v>52</v>
          </cell>
          <cell r="S6016">
            <v>0</v>
          </cell>
          <cell r="T6016" t="str">
            <v>Active</v>
          </cell>
          <cell r="U6016" t="str">
            <v>N1</v>
          </cell>
        </row>
        <row r="6017">
          <cell r="J6017" t="str">
            <v>INV-020126162913</v>
          </cell>
          <cell r="K6017">
            <v>46031</v>
          </cell>
          <cell r="L6017" t="str">
            <v>Monthly Billing</v>
          </cell>
          <cell r="M6017">
            <v>932.99</v>
          </cell>
          <cell r="N6017">
            <v>932.99</v>
          </cell>
          <cell r="O6017">
            <v>0</v>
          </cell>
          <cell r="P6017" t="str">
            <v>01-12-2025</v>
          </cell>
          <cell r="Q6017">
            <v>932.99</v>
          </cell>
          <cell r="R6017">
            <v>21</v>
          </cell>
          <cell r="S6017">
            <v>0</v>
          </cell>
          <cell r="T6017" t="str">
            <v>Active</v>
          </cell>
          <cell r="U6017" t="str">
            <v>N1</v>
          </cell>
        </row>
        <row r="6018">
          <cell r="J6018" t="str">
            <v>CARDS0002</v>
          </cell>
          <cell r="K6018">
            <v>44301</v>
          </cell>
          <cell r="L6018" t="str">
            <v>Monthly Billing</v>
          </cell>
          <cell r="M6018">
            <v>3415.95</v>
          </cell>
          <cell r="N6018">
            <v>6816.4</v>
          </cell>
          <cell r="O6018">
            <v>0</v>
          </cell>
          <cell r="P6018" t="str">
            <v>2021-02-01</v>
          </cell>
          <cell r="Q6018">
            <v>31482.45</v>
          </cell>
          <cell r="R6018">
            <v>1751</v>
          </cell>
          <cell r="S6018">
            <v>-34898.400000000001</v>
          </cell>
          <cell r="T6018" t="str">
            <v>Active</v>
          </cell>
          <cell r="U6018" t="str">
            <v>N1</v>
          </cell>
        </row>
        <row r="6019">
          <cell r="J6019" t="str">
            <v>CARDS0015</v>
          </cell>
          <cell r="K6019">
            <v>44336</v>
          </cell>
          <cell r="L6019" t="str">
            <v>Monthly Billing</v>
          </cell>
          <cell r="M6019">
            <v>4271.5600000000004</v>
          </cell>
          <cell r="N6019">
            <v>9583.25</v>
          </cell>
          <cell r="O6019">
            <v>0</v>
          </cell>
          <cell r="P6019" t="str">
            <v>2021-03-01</v>
          </cell>
          <cell r="Q6019">
            <v>49571.11</v>
          </cell>
          <cell r="R6019">
            <v>1716</v>
          </cell>
          <cell r="S6019">
            <v>-5982.52</v>
          </cell>
          <cell r="T6019" t="str">
            <v>Active</v>
          </cell>
          <cell r="U6019" t="str">
            <v>N1</v>
          </cell>
        </row>
        <row r="6020">
          <cell r="J6020" t="str">
            <v>CARDS0029</v>
          </cell>
          <cell r="K6020">
            <v>44360</v>
          </cell>
          <cell r="L6020" t="str">
            <v>Monthly Billing</v>
          </cell>
          <cell r="M6020">
            <v>4597.87</v>
          </cell>
          <cell r="N6020">
            <v>9398.02</v>
          </cell>
          <cell r="O6020">
            <v>0</v>
          </cell>
          <cell r="P6020" t="str">
            <v>2021-04-01</v>
          </cell>
          <cell r="Q6020">
            <v>44524.17</v>
          </cell>
          <cell r="R6020">
            <v>1692</v>
          </cell>
          <cell r="S6020">
            <v>-5458.01</v>
          </cell>
          <cell r="T6020" t="str">
            <v>Active</v>
          </cell>
          <cell r="U6020" t="str">
            <v>N1</v>
          </cell>
        </row>
        <row r="6021">
          <cell r="J6021" t="str">
            <v>CARDS0044</v>
          </cell>
          <cell r="K6021">
            <v>44392</v>
          </cell>
          <cell r="L6021" t="str">
            <v>Monthly Billing</v>
          </cell>
          <cell r="M6021">
            <v>6047.29</v>
          </cell>
          <cell r="N6021">
            <v>8457.41</v>
          </cell>
          <cell r="O6021">
            <v>0</v>
          </cell>
          <cell r="P6021" t="str">
            <v>2021-05-01</v>
          </cell>
          <cell r="Q6021">
            <v>20971.919999999998</v>
          </cell>
          <cell r="R6021">
            <v>1660</v>
          </cell>
          <cell r="S6021">
            <v>-3002.14</v>
          </cell>
          <cell r="T6021" t="str">
            <v>Active</v>
          </cell>
          <cell r="U6021" t="str">
            <v>N1</v>
          </cell>
        </row>
        <row r="6022">
          <cell r="J6022" t="str">
            <v>CARDS0067</v>
          </cell>
          <cell r="K6022">
            <v>44422</v>
          </cell>
          <cell r="L6022" t="str">
            <v>Monthly Billing</v>
          </cell>
          <cell r="M6022">
            <v>11736.34</v>
          </cell>
          <cell r="N6022">
            <v>13966.43</v>
          </cell>
          <cell r="O6022">
            <v>0</v>
          </cell>
          <cell r="P6022" t="str">
            <v>2021-06-01</v>
          </cell>
          <cell r="Q6022">
            <v>0</v>
          </cell>
          <cell r="R6022">
            <v>1630</v>
          </cell>
          <cell r="S6022">
            <v>-3207.74</v>
          </cell>
          <cell r="T6022" t="str">
            <v>Active</v>
          </cell>
          <cell r="U6022" t="str">
            <v>N1</v>
          </cell>
        </row>
        <row r="6023">
          <cell r="J6023" t="str">
            <v>CARDS0080</v>
          </cell>
          <cell r="K6023">
            <v>44451</v>
          </cell>
          <cell r="L6023" t="str">
            <v>Monthly Billing</v>
          </cell>
          <cell r="M6023">
            <v>8878.15</v>
          </cell>
          <cell r="N6023">
            <v>11847.84</v>
          </cell>
          <cell r="O6023">
            <v>0</v>
          </cell>
          <cell r="P6023" t="str">
            <v>2021-07-01</v>
          </cell>
          <cell r="Q6023">
            <v>0</v>
          </cell>
          <cell r="R6023">
            <v>1601</v>
          </cell>
          <cell r="S6023">
            <v>-3799.04</v>
          </cell>
          <cell r="T6023" t="str">
            <v>Active</v>
          </cell>
          <cell r="U6023" t="str">
            <v>N1</v>
          </cell>
        </row>
        <row r="6024">
          <cell r="J6024" t="str">
            <v>CARDS0097</v>
          </cell>
          <cell r="K6024">
            <v>44483</v>
          </cell>
          <cell r="L6024" t="str">
            <v>Monthly Billing</v>
          </cell>
          <cell r="M6024">
            <v>10870.38</v>
          </cell>
          <cell r="N6024">
            <v>14948.28</v>
          </cell>
          <cell r="O6024">
            <v>0</v>
          </cell>
          <cell r="P6024" t="str">
            <v>2021-08-01</v>
          </cell>
          <cell r="Q6024">
            <v>10870.38</v>
          </cell>
          <cell r="R6024">
            <v>1569</v>
          </cell>
          <cell r="S6024">
            <v>-5124.28</v>
          </cell>
          <cell r="T6024" t="str">
            <v>Active</v>
          </cell>
          <cell r="U6024" t="str">
            <v>N1</v>
          </cell>
        </row>
        <row r="6025">
          <cell r="J6025" t="str">
            <v>CARDS0116</v>
          </cell>
          <cell r="K6025">
            <v>44514</v>
          </cell>
          <cell r="L6025" t="str">
            <v>Monthly Billing</v>
          </cell>
          <cell r="M6025">
            <v>13079.28</v>
          </cell>
          <cell r="N6025">
            <v>18197.27</v>
          </cell>
          <cell r="O6025">
            <v>0</v>
          </cell>
          <cell r="P6025" t="str">
            <v>2021-09-01</v>
          </cell>
          <cell r="Q6025">
            <v>13079.28</v>
          </cell>
          <cell r="R6025">
            <v>1538</v>
          </cell>
          <cell r="S6025">
            <v>-6391.8</v>
          </cell>
          <cell r="T6025" t="str">
            <v>Active</v>
          </cell>
          <cell r="U6025" t="str">
            <v>N1</v>
          </cell>
        </row>
        <row r="6026">
          <cell r="J6026" t="str">
            <v>CARDS0134</v>
          </cell>
          <cell r="K6026">
            <v>44545</v>
          </cell>
          <cell r="L6026" t="str">
            <v>Monthly Billing</v>
          </cell>
          <cell r="M6026">
            <v>11930.89</v>
          </cell>
          <cell r="N6026">
            <v>18699.11</v>
          </cell>
          <cell r="O6026">
            <v>0</v>
          </cell>
          <cell r="P6026" t="str">
            <v>2021-10-01</v>
          </cell>
          <cell r="Q6026">
            <v>11930.89</v>
          </cell>
          <cell r="R6026">
            <v>1507</v>
          </cell>
          <cell r="S6026">
            <v>-8077.16</v>
          </cell>
          <cell r="T6026" t="str">
            <v>Active</v>
          </cell>
          <cell r="U6026" t="str">
            <v>N1</v>
          </cell>
        </row>
        <row r="6027">
          <cell r="J6027" t="str">
            <v>CARDS0154</v>
          </cell>
          <cell r="K6027">
            <v>44210</v>
          </cell>
          <cell r="L6027" t="str">
            <v>Monthly Billing</v>
          </cell>
          <cell r="M6027">
            <v>12504.98</v>
          </cell>
          <cell r="N6027">
            <v>21705.87</v>
          </cell>
          <cell r="O6027">
            <v>0</v>
          </cell>
          <cell r="P6027" t="str">
            <v>2021-11-01</v>
          </cell>
          <cell r="Q6027">
            <v>0</v>
          </cell>
          <cell r="R6027">
            <v>1842</v>
          </cell>
          <cell r="S6027">
            <v>-10720.3</v>
          </cell>
          <cell r="T6027" t="str">
            <v>Active</v>
          </cell>
          <cell r="U6027" t="str">
            <v>N1</v>
          </cell>
        </row>
        <row r="6028">
          <cell r="J6028" t="str">
            <v>INV2021-Aspire-001</v>
          </cell>
          <cell r="K6028">
            <v>44561</v>
          </cell>
          <cell r="L6028" t="str">
            <v>Card Printing</v>
          </cell>
          <cell r="M6028">
            <v>8089.2</v>
          </cell>
          <cell r="N6028">
            <v>7560</v>
          </cell>
          <cell r="O6028">
            <v>529.20000000000005</v>
          </cell>
          <cell r="P6028" t="str">
            <v>2021-12-01</v>
          </cell>
          <cell r="Q6028">
            <v>8089.2</v>
          </cell>
          <cell r="R6028">
            <v>1491</v>
          </cell>
          <cell r="S6028">
            <v>0</v>
          </cell>
          <cell r="T6028" t="str">
            <v>Active</v>
          </cell>
          <cell r="U6028" t="str">
            <v>N1</v>
          </cell>
        </row>
        <row r="6029">
          <cell r="J6029" t="str">
            <v>CARDS0170</v>
          </cell>
          <cell r="K6029">
            <v>44598</v>
          </cell>
          <cell r="L6029" t="str">
            <v>Monthly Billing</v>
          </cell>
          <cell r="M6029">
            <v>12603.31</v>
          </cell>
          <cell r="N6029">
            <v>22226.58</v>
          </cell>
          <cell r="O6029">
            <v>0</v>
          </cell>
          <cell r="P6029" t="str">
            <v>2021-12-01</v>
          </cell>
          <cell r="Q6029">
            <v>0</v>
          </cell>
          <cell r="R6029">
            <v>1454</v>
          </cell>
          <cell r="S6029">
            <v>-11179.13</v>
          </cell>
          <cell r="T6029" t="str">
            <v>Active</v>
          </cell>
          <cell r="U6029" t="str">
            <v>N1</v>
          </cell>
        </row>
        <row r="6030">
          <cell r="J6030" t="str">
            <v>CARDS0192</v>
          </cell>
          <cell r="K6030">
            <v>44637</v>
          </cell>
          <cell r="L6030" t="str">
            <v>Monthly Billing</v>
          </cell>
          <cell r="M6030">
            <v>12761.21</v>
          </cell>
          <cell r="N6030">
            <v>21420.1</v>
          </cell>
          <cell r="O6030">
            <v>0</v>
          </cell>
          <cell r="P6030" t="str">
            <v>2022-01-01</v>
          </cell>
          <cell r="Q6030">
            <v>12761.21</v>
          </cell>
          <cell r="R6030">
            <v>1415</v>
          </cell>
          <cell r="S6030">
            <v>-10158.299999999999</v>
          </cell>
          <cell r="T6030" t="str">
            <v>Active</v>
          </cell>
          <cell r="U6030" t="str">
            <v>N1</v>
          </cell>
        </row>
        <row r="6031">
          <cell r="J6031" t="str">
            <v>CARDS0212</v>
          </cell>
          <cell r="K6031">
            <v>44665</v>
          </cell>
          <cell r="L6031" t="str">
            <v>Monthly Billing</v>
          </cell>
          <cell r="M6031">
            <v>13145.9</v>
          </cell>
          <cell r="N6031">
            <v>23909.9</v>
          </cell>
          <cell r="O6031">
            <v>0</v>
          </cell>
          <cell r="P6031" t="str">
            <v>2022-02-01</v>
          </cell>
          <cell r="Q6031">
            <v>13145.9</v>
          </cell>
          <cell r="R6031">
            <v>1387</v>
          </cell>
          <cell r="S6031">
            <v>-12437.69</v>
          </cell>
          <cell r="T6031" t="str">
            <v>Active</v>
          </cell>
          <cell r="U6031" t="str">
            <v>N1</v>
          </cell>
        </row>
        <row r="6032">
          <cell r="J6032" t="str">
            <v>INV2022- Aspire-002</v>
          </cell>
          <cell r="K6032">
            <v>44651</v>
          </cell>
          <cell r="L6032" t="str">
            <v>Card Printing</v>
          </cell>
          <cell r="M6032">
            <v>4060.65</v>
          </cell>
          <cell r="N6032">
            <v>3795</v>
          </cell>
          <cell r="O6032">
            <v>265.64999999999998</v>
          </cell>
          <cell r="P6032" t="str">
            <v>2022-03-01</v>
          </cell>
          <cell r="Q6032">
            <v>4060.65</v>
          </cell>
          <cell r="R6032">
            <v>1401</v>
          </cell>
          <cell r="S6032">
            <v>0</v>
          </cell>
          <cell r="T6032" t="str">
            <v>Active</v>
          </cell>
          <cell r="U6032" t="str">
            <v>N1</v>
          </cell>
        </row>
        <row r="6033">
          <cell r="J6033" t="str">
            <v>CARDS0229</v>
          </cell>
          <cell r="K6033">
            <v>44695</v>
          </cell>
          <cell r="L6033" t="str">
            <v>Monthly Billing</v>
          </cell>
          <cell r="M6033">
            <v>15856.75</v>
          </cell>
          <cell r="N6033">
            <v>30141.01</v>
          </cell>
          <cell r="O6033">
            <v>0</v>
          </cell>
          <cell r="P6033" t="str">
            <v>2022-03-01</v>
          </cell>
          <cell r="Q6033">
            <v>15856.75</v>
          </cell>
          <cell r="R6033">
            <v>1357</v>
          </cell>
          <cell r="S6033">
            <v>-16394.13</v>
          </cell>
          <cell r="T6033" t="str">
            <v>Active</v>
          </cell>
          <cell r="U6033" t="str">
            <v>N1</v>
          </cell>
        </row>
        <row r="6034">
          <cell r="J6034" t="str">
            <v>INV2022-Aspire-003</v>
          </cell>
          <cell r="K6034">
            <v>44680</v>
          </cell>
          <cell r="L6034" t="str">
            <v>Card Printing</v>
          </cell>
          <cell r="M6034">
            <v>192.6</v>
          </cell>
          <cell r="N6034">
            <v>180</v>
          </cell>
          <cell r="O6034">
            <v>12.6</v>
          </cell>
          <cell r="P6034" t="str">
            <v>2022-04-01</v>
          </cell>
          <cell r="Q6034">
            <v>0</v>
          </cell>
          <cell r="R6034">
            <v>1372</v>
          </cell>
          <cell r="S6034">
            <v>0</v>
          </cell>
          <cell r="T6034" t="str">
            <v>Active</v>
          </cell>
          <cell r="U6034" t="str">
            <v>N1</v>
          </cell>
        </row>
        <row r="6035">
          <cell r="J6035" t="str">
            <v>CARDS0246</v>
          </cell>
          <cell r="K6035">
            <v>44728</v>
          </cell>
          <cell r="L6035" t="str">
            <v>Monthly Billing</v>
          </cell>
          <cell r="M6035">
            <v>18992.04</v>
          </cell>
          <cell r="N6035">
            <v>37479.550000000003</v>
          </cell>
          <cell r="O6035">
            <v>0</v>
          </cell>
          <cell r="P6035" t="str">
            <v>2022-04-01</v>
          </cell>
          <cell r="Q6035">
            <v>18992.04</v>
          </cell>
          <cell r="R6035">
            <v>1324</v>
          </cell>
          <cell r="S6035">
            <v>-21111.08</v>
          </cell>
          <cell r="T6035" t="str">
            <v>Active</v>
          </cell>
          <cell r="U6035" t="str">
            <v>N1</v>
          </cell>
        </row>
        <row r="6036">
          <cell r="J6036" t="str">
            <v>INV2022-Aspire-004</v>
          </cell>
          <cell r="K6036">
            <v>44708</v>
          </cell>
          <cell r="L6036" t="str">
            <v>Card Printing</v>
          </cell>
          <cell r="M6036">
            <v>12893.5</v>
          </cell>
          <cell r="N6036">
            <v>12050</v>
          </cell>
          <cell r="O6036">
            <v>843.5</v>
          </cell>
          <cell r="P6036" t="str">
            <v>2022-05-01</v>
          </cell>
          <cell r="Q6036">
            <v>12893.5</v>
          </cell>
          <cell r="R6036">
            <v>1344</v>
          </cell>
          <cell r="S6036">
            <v>0</v>
          </cell>
          <cell r="T6036" t="str">
            <v>Active</v>
          </cell>
          <cell r="U6036" t="str">
            <v>N1</v>
          </cell>
        </row>
        <row r="6037">
          <cell r="J6037" t="str">
            <v>CARDS0267</v>
          </cell>
          <cell r="K6037">
            <v>44763</v>
          </cell>
          <cell r="L6037" t="str">
            <v>Monthly Billing</v>
          </cell>
          <cell r="M6037">
            <v>247190.32</v>
          </cell>
          <cell r="N6037">
            <v>255192.73</v>
          </cell>
          <cell r="O6037">
            <v>0</v>
          </cell>
          <cell r="P6037" t="str">
            <v>2022-05-01</v>
          </cell>
          <cell r="Q6037">
            <v>0</v>
          </cell>
          <cell r="R6037">
            <v>1289</v>
          </cell>
          <cell r="S6037">
            <v>-25865.9</v>
          </cell>
          <cell r="T6037" t="str">
            <v>Active</v>
          </cell>
          <cell r="U6037" t="str">
            <v>N1</v>
          </cell>
        </row>
        <row r="6038">
          <cell r="J6038" t="str">
            <v>DNCARDS0010</v>
          </cell>
          <cell r="K6038">
            <v>44763</v>
          </cell>
          <cell r="L6038" t="str">
            <v>Monthly Billing</v>
          </cell>
          <cell r="M6038">
            <v>784197.2</v>
          </cell>
          <cell r="N6038">
            <v>733808.15</v>
          </cell>
          <cell r="O6038">
            <v>0</v>
          </cell>
          <cell r="P6038" t="str">
            <v>2022-05-01</v>
          </cell>
          <cell r="Q6038">
            <v>0</v>
          </cell>
          <cell r="R6038">
            <v>1289</v>
          </cell>
          <cell r="S6038">
            <v>-977.52</v>
          </cell>
          <cell r="T6038" t="str">
            <v>Active</v>
          </cell>
          <cell r="U6038" t="str">
            <v>N1</v>
          </cell>
        </row>
        <row r="6039">
          <cell r="J6039" t="str">
            <v>CARDS0285</v>
          </cell>
          <cell r="K6039">
            <v>44787</v>
          </cell>
          <cell r="L6039" t="str">
            <v>Monthly Billing</v>
          </cell>
          <cell r="M6039">
            <v>267875.61</v>
          </cell>
          <cell r="N6039">
            <v>276232</v>
          </cell>
          <cell r="O6039">
            <v>0</v>
          </cell>
          <cell r="P6039" t="str">
            <v>2022-06-01</v>
          </cell>
          <cell r="Q6039">
            <v>0</v>
          </cell>
          <cell r="R6039">
            <v>1265</v>
          </cell>
          <cell r="S6039">
            <v>-27692.63</v>
          </cell>
          <cell r="T6039" t="str">
            <v>Active</v>
          </cell>
          <cell r="U6039" t="str">
            <v>N1</v>
          </cell>
        </row>
        <row r="6040">
          <cell r="J6040" t="str">
            <v>CARDS0303</v>
          </cell>
          <cell r="K6040">
            <v>44819</v>
          </cell>
          <cell r="L6040" t="str">
            <v>Monthly Billing</v>
          </cell>
          <cell r="M6040">
            <v>312677.98</v>
          </cell>
          <cell r="N6040">
            <v>292367.27</v>
          </cell>
          <cell r="O6040">
            <v>0</v>
          </cell>
          <cell r="P6040" t="str">
            <v>2022-07-01</v>
          </cell>
          <cell r="Q6040">
            <v>312677.98</v>
          </cell>
          <cell r="R6040">
            <v>1233</v>
          </cell>
          <cell r="S6040">
            <v>-155</v>
          </cell>
          <cell r="T6040" t="str">
            <v>Active</v>
          </cell>
          <cell r="U6040" t="str">
            <v>N1</v>
          </cell>
        </row>
        <row r="6041">
          <cell r="J6041" t="str">
            <v>CARDS0317</v>
          </cell>
          <cell r="K6041">
            <v>44818</v>
          </cell>
          <cell r="L6041" t="str">
            <v>Monthly Billing</v>
          </cell>
          <cell r="M6041">
            <v>275216.90000000002</v>
          </cell>
          <cell r="N6041">
            <v>257389.63</v>
          </cell>
          <cell r="O6041">
            <v>0</v>
          </cell>
          <cell r="P6041" t="str">
            <v>2022-08-01</v>
          </cell>
          <cell r="Q6041">
            <v>275216.90000000002</v>
          </cell>
          <cell r="R6041">
            <v>1234</v>
          </cell>
          <cell r="S6041">
            <v>-190</v>
          </cell>
          <cell r="T6041" t="str">
            <v>Active</v>
          </cell>
          <cell r="U6041" t="str">
            <v>N1</v>
          </cell>
        </row>
        <row r="6042">
          <cell r="J6042" t="str">
            <v>CARDS0331</v>
          </cell>
          <cell r="K6042">
            <v>44845</v>
          </cell>
          <cell r="L6042" t="str">
            <v>Monthly Billing</v>
          </cell>
          <cell r="M6042">
            <v>345444.55</v>
          </cell>
          <cell r="N6042">
            <v>323060.33</v>
          </cell>
          <cell r="O6042">
            <v>0</v>
          </cell>
          <cell r="P6042" t="str">
            <v>2022-09-01</v>
          </cell>
          <cell r="Q6042">
            <v>345444.55</v>
          </cell>
          <cell r="R6042">
            <v>1207</v>
          </cell>
          <cell r="S6042">
            <v>-230</v>
          </cell>
          <cell r="T6042" t="str">
            <v>Active</v>
          </cell>
          <cell r="U6042" t="str">
            <v>N1</v>
          </cell>
        </row>
        <row r="6043">
          <cell r="J6043" t="str">
            <v>CNCARDS0025</v>
          </cell>
          <cell r="K6043">
            <v>44847</v>
          </cell>
          <cell r="L6043" t="str">
            <v>Monthly Billing</v>
          </cell>
          <cell r="M6043">
            <v>-784197.2</v>
          </cell>
          <cell r="N6043">
            <v>-784197.2</v>
          </cell>
          <cell r="O6043">
            <v>0</v>
          </cell>
          <cell r="P6043" t="str">
            <v>2022-04-01</v>
          </cell>
          <cell r="Q6043">
            <v>0</v>
          </cell>
          <cell r="R6043">
            <v>1205</v>
          </cell>
          <cell r="S6043">
            <v>0</v>
          </cell>
          <cell r="T6043" t="str">
            <v>Active</v>
          </cell>
          <cell r="U6043" t="str">
            <v>N1</v>
          </cell>
        </row>
        <row r="6044">
          <cell r="J6044" t="str">
            <v>CNCARDS0026</v>
          </cell>
          <cell r="K6044">
            <v>44847</v>
          </cell>
          <cell r="L6044" t="str">
            <v>Monthly Billing</v>
          </cell>
          <cell r="M6044">
            <v>-247190.32</v>
          </cell>
          <cell r="N6044">
            <v>-247190.32</v>
          </cell>
          <cell r="O6044">
            <v>0</v>
          </cell>
          <cell r="P6044" t="str">
            <v>2022-05-01</v>
          </cell>
          <cell r="Q6044">
            <v>0</v>
          </cell>
          <cell r="R6044">
            <v>1205</v>
          </cell>
          <cell r="S6044">
            <v>0</v>
          </cell>
          <cell r="T6044" t="str">
            <v>Active</v>
          </cell>
          <cell r="U6044" t="str">
            <v>N1</v>
          </cell>
        </row>
        <row r="6045">
          <cell r="J6045" t="str">
            <v>CNCARDS0027</v>
          </cell>
          <cell r="K6045">
            <v>44847</v>
          </cell>
          <cell r="L6045" t="str">
            <v>Monthly Billing</v>
          </cell>
          <cell r="M6045">
            <v>-267875.61</v>
          </cell>
          <cell r="N6045">
            <v>-267875.61</v>
          </cell>
          <cell r="O6045">
            <v>0</v>
          </cell>
          <cell r="P6045" t="str">
            <v>2022-06-01</v>
          </cell>
          <cell r="Q6045">
            <v>0</v>
          </cell>
          <cell r="R6045">
            <v>1205</v>
          </cell>
          <cell r="S6045">
            <v>0</v>
          </cell>
          <cell r="T6045" t="str">
            <v>Active</v>
          </cell>
          <cell r="U6045" t="str">
            <v>N1</v>
          </cell>
        </row>
        <row r="6046">
          <cell r="J6046" t="str">
            <v>CARDS0344</v>
          </cell>
          <cell r="K6046">
            <v>44847</v>
          </cell>
          <cell r="L6046" t="str">
            <v>Monthly Billing</v>
          </cell>
          <cell r="M6046">
            <v>20330.66</v>
          </cell>
          <cell r="N6046">
            <v>19075.38</v>
          </cell>
          <cell r="O6046">
            <v>0</v>
          </cell>
          <cell r="P6046" t="str">
            <v>2022-05-01</v>
          </cell>
          <cell r="Q6046">
            <v>11546.71</v>
          </cell>
          <cell r="R6046">
            <v>1205</v>
          </cell>
          <cell r="S6046">
            <v>-80</v>
          </cell>
          <cell r="T6046" t="str">
            <v>Active</v>
          </cell>
          <cell r="U6046" t="str">
            <v>N1</v>
          </cell>
        </row>
        <row r="6047">
          <cell r="J6047" t="str">
            <v>CARDS0345</v>
          </cell>
          <cell r="K6047">
            <v>44847</v>
          </cell>
          <cell r="L6047" t="str">
            <v>Monthly Billing</v>
          </cell>
          <cell r="M6047">
            <v>23521.01</v>
          </cell>
          <cell r="N6047">
            <v>22066.84</v>
          </cell>
          <cell r="O6047">
            <v>0</v>
          </cell>
          <cell r="P6047" t="str">
            <v>2022-06-01</v>
          </cell>
          <cell r="Q6047">
            <v>23521.01</v>
          </cell>
          <cell r="R6047">
            <v>1205</v>
          </cell>
          <cell r="S6047">
            <v>-90.51</v>
          </cell>
          <cell r="T6047" t="str">
            <v>Active</v>
          </cell>
          <cell r="U6047" t="str">
            <v>N1</v>
          </cell>
        </row>
        <row r="6048">
          <cell r="J6048" t="str">
            <v>CNCARDS0024</v>
          </cell>
          <cell r="K6048">
            <v>44847</v>
          </cell>
          <cell r="L6048" t="str">
            <v>Monthly Billing</v>
          </cell>
          <cell r="M6048">
            <v>-8783.9500000000007</v>
          </cell>
          <cell r="N6048">
            <v>-124770.66</v>
          </cell>
          <cell r="O6048">
            <v>0</v>
          </cell>
          <cell r="P6048" t="str">
            <v>2022-04-01</v>
          </cell>
          <cell r="Q6048">
            <v>11546.71</v>
          </cell>
          <cell r="R6048">
            <v>1205</v>
          </cell>
          <cell r="S6048">
            <v>124720.66</v>
          </cell>
          <cell r="T6048" t="str">
            <v>Active</v>
          </cell>
          <cell r="U6048" t="str">
            <v>N1</v>
          </cell>
        </row>
        <row r="6049">
          <cell r="J6049" t="str">
            <v>INV-021122041328</v>
          </cell>
          <cell r="K6049">
            <v>44874</v>
          </cell>
          <cell r="L6049" t="str">
            <v>Monthly Billing</v>
          </cell>
          <cell r="M6049">
            <v>390341.12</v>
          </cell>
          <cell r="N6049">
            <v>366032.76</v>
          </cell>
          <cell r="O6049">
            <v>0</v>
          </cell>
          <cell r="P6049" t="str">
            <v>2022-10-01</v>
          </cell>
          <cell r="Q6049">
            <v>390341.12</v>
          </cell>
          <cell r="R6049">
            <v>1178</v>
          </cell>
          <cell r="S6049">
            <v>-380</v>
          </cell>
          <cell r="T6049" t="str">
            <v>Active</v>
          </cell>
          <cell r="U6049" t="str">
            <v>N1</v>
          </cell>
        </row>
        <row r="6050">
          <cell r="J6050" t="str">
            <v>INV-021222004053</v>
          </cell>
          <cell r="K6050">
            <v>44904</v>
          </cell>
          <cell r="L6050" t="str">
            <v>Monthly Billing</v>
          </cell>
          <cell r="M6050">
            <v>357599.2</v>
          </cell>
          <cell r="N6050">
            <v>334575.78999999998</v>
          </cell>
          <cell r="O6050">
            <v>0</v>
          </cell>
          <cell r="P6050" t="str">
            <v>2022-11-01</v>
          </cell>
          <cell r="Q6050">
            <v>357599.2</v>
          </cell>
          <cell r="R6050">
            <v>1148</v>
          </cell>
          <cell r="S6050">
            <v>-396.9</v>
          </cell>
          <cell r="T6050" t="str">
            <v>Active</v>
          </cell>
          <cell r="U6050" t="str">
            <v>N1</v>
          </cell>
        </row>
        <row r="6051">
          <cell r="J6051" t="str">
            <v>INV-030123162215</v>
          </cell>
          <cell r="K6051">
            <v>44937</v>
          </cell>
          <cell r="L6051" t="str">
            <v>Monthly Billing</v>
          </cell>
          <cell r="M6051">
            <v>337510.40000000002</v>
          </cell>
          <cell r="N6051">
            <v>315766.71999999997</v>
          </cell>
          <cell r="O6051">
            <v>0</v>
          </cell>
          <cell r="P6051" t="str">
            <v>2022-12-01</v>
          </cell>
          <cell r="Q6051">
            <v>337510.40000000002</v>
          </cell>
          <cell r="R6051">
            <v>1115</v>
          </cell>
          <cell r="S6051">
            <v>-360</v>
          </cell>
          <cell r="T6051" t="str">
            <v>Active</v>
          </cell>
          <cell r="U6051" t="str">
            <v>N1</v>
          </cell>
        </row>
        <row r="6052">
          <cell r="J6052" t="str">
            <v>INV-020223005004</v>
          </cell>
          <cell r="K6052">
            <v>44966</v>
          </cell>
          <cell r="L6052" t="str">
            <v>Monthly Billing</v>
          </cell>
          <cell r="M6052">
            <v>335800.96</v>
          </cell>
          <cell r="N6052">
            <v>311237</v>
          </cell>
          <cell r="O6052">
            <v>24898.959999999999</v>
          </cell>
          <cell r="P6052" t="str">
            <v>2023-01-01</v>
          </cell>
          <cell r="Q6052">
            <v>335800.96</v>
          </cell>
          <cell r="R6052">
            <v>1086</v>
          </cell>
          <cell r="S6052">
            <v>-459919.39</v>
          </cell>
          <cell r="T6052" t="str">
            <v>Active</v>
          </cell>
          <cell r="U6052" t="str">
            <v>N1</v>
          </cell>
        </row>
        <row r="6053">
          <cell r="J6053" t="str">
            <v>INV-020323000623</v>
          </cell>
          <cell r="K6053">
            <v>44994</v>
          </cell>
          <cell r="L6053" t="str">
            <v>Monthly Billing</v>
          </cell>
          <cell r="M6053">
            <v>342695.12</v>
          </cell>
          <cell r="N6053">
            <v>318301.39</v>
          </cell>
          <cell r="O6053">
            <v>25464.11</v>
          </cell>
          <cell r="P6053" t="str">
            <v>2023-02-01</v>
          </cell>
          <cell r="Q6053">
            <v>342695.12</v>
          </cell>
          <cell r="R6053">
            <v>1058</v>
          </cell>
          <cell r="S6053">
            <v>-486923.18</v>
          </cell>
          <cell r="T6053" t="str">
            <v>Active</v>
          </cell>
          <cell r="U6053" t="str">
            <v>N1</v>
          </cell>
        </row>
        <row r="6054">
          <cell r="J6054" t="str">
            <v>INV-031123130411</v>
          </cell>
          <cell r="K6054">
            <v>45240</v>
          </cell>
          <cell r="L6054" t="str">
            <v>Monthly Billing</v>
          </cell>
          <cell r="M6054">
            <v>493197.53308999998</v>
          </cell>
          <cell r="N6054">
            <v>456664.38248999999</v>
          </cell>
          <cell r="O6054">
            <v>36533.150600000001</v>
          </cell>
          <cell r="P6054" t="str">
            <v>2023-10-01</v>
          </cell>
          <cell r="Q6054">
            <v>493197.53308999998</v>
          </cell>
          <cell r="R6054">
            <v>812</v>
          </cell>
          <cell r="S6054">
            <v>-573888.77480000001</v>
          </cell>
          <cell r="T6054" t="str">
            <v>Active</v>
          </cell>
          <cell r="U6054" t="str">
            <v>N1</v>
          </cell>
        </row>
        <row r="6055">
          <cell r="J6055" t="str">
            <v>INV-030423153524</v>
          </cell>
          <cell r="K6055">
            <v>45027</v>
          </cell>
          <cell r="L6055" t="str">
            <v>Monthly Billing</v>
          </cell>
          <cell r="M6055">
            <v>390320.01</v>
          </cell>
          <cell r="N6055">
            <v>362375.6</v>
          </cell>
          <cell r="O6055">
            <v>28990.05</v>
          </cell>
          <cell r="P6055" t="str">
            <v>2023-03-01</v>
          </cell>
          <cell r="Q6055">
            <v>390320.01</v>
          </cell>
          <cell r="R6055">
            <v>1025</v>
          </cell>
          <cell r="S6055">
            <v>-544886.81999999995</v>
          </cell>
          <cell r="T6055" t="str">
            <v>Active</v>
          </cell>
          <cell r="U6055" t="str">
            <v>N1</v>
          </cell>
        </row>
        <row r="6056">
          <cell r="J6056" t="str">
            <v>INV-040923140916</v>
          </cell>
          <cell r="K6056">
            <v>45180</v>
          </cell>
          <cell r="L6056" t="str">
            <v>Monthly Billing</v>
          </cell>
          <cell r="M6056">
            <v>500685.92</v>
          </cell>
          <cell r="N6056">
            <v>463472.62</v>
          </cell>
          <cell r="O6056">
            <v>37213.300000000003</v>
          </cell>
          <cell r="P6056" t="str">
            <v>2023-08-01</v>
          </cell>
          <cell r="Q6056">
            <v>500682.92</v>
          </cell>
          <cell r="R6056">
            <v>872</v>
          </cell>
          <cell r="S6056">
            <v>-590592.13</v>
          </cell>
          <cell r="T6056" t="str">
            <v>Active</v>
          </cell>
          <cell r="U6056" t="str">
            <v>N1</v>
          </cell>
        </row>
        <row r="6057">
          <cell r="J6057" t="str">
            <v>INV-020523173214</v>
          </cell>
          <cell r="K6057">
            <v>45056</v>
          </cell>
          <cell r="L6057" t="str">
            <v>Monthly Billing</v>
          </cell>
          <cell r="M6057">
            <v>389853.38</v>
          </cell>
          <cell r="N6057">
            <v>361632.76</v>
          </cell>
          <cell r="O6057">
            <v>28930.62</v>
          </cell>
          <cell r="P6057" t="str">
            <v>2023-04-01</v>
          </cell>
          <cell r="Q6057">
            <v>389853.38</v>
          </cell>
          <cell r="R6057">
            <v>996</v>
          </cell>
          <cell r="S6057">
            <v>-510424.57</v>
          </cell>
          <cell r="T6057" t="str">
            <v>Active</v>
          </cell>
          <cell r="U6057" t="str">
            <v>N1</v>
          </cell>
        </row>
        <row r="6058">
          <cell r="J6058" t="str">
            <v>INV-051023095023</v>
          </cell>
          <cell r="K6058">
            <v>45211</v>
          </cell>
          <cell r="L6058" t="str">
            <v>Monthly Billing</v>
          </cell>
          <cell r="M6058">
            <v>492451.39477999997</v>
          </cell>
          <cell r="N6058">
            <v>455973.51367999997</v>
          </cell>
          <cell r="O6058">
            <v>36477.881090000003</v>
          </cell>
          <cell r="P6058" t="str">
            <v>2023-09-01</v>
          </cell>
          <cell r="Q6058">
            <v>492451.39477999997</v>
          </cell>
          <cell r="R6058">
            <v>841</v>
          </cell>
          <cell r="S6058">
            <v>-578562.23728</v>
          </cell>
          <cell r="T6058" t="str">
            <v>Active</v>
          </cell>
          <cell r="U6058" t="str">
            <v>N1</v>
          </cell>
        </row>
        <row r="6059">
          <cell r="J6059" t="str">
            <v>INV-051223151431</v>
          </cell>
          <cell r="K6059">
            <v>45272</v>
          </cell>
          <cell r="L6059" t="str">
            <v>Monthly Billing</v>
          </cell>
          <cell r="M6059">
            <v>500662.96737000003</v>
          </cell>
          <cell r="N6059">
            <v>463576.82163999998</v>
          </cell>
          <cell r="O6059">
            <v>37086.145729999997</v>
          </cell>
          <cell r="P6059" t="str">
            <v>2023-11-01</v>
          </cell>
          <cell r="Q6059">
            <v>500662.96737000003</v>
          </cell>
          <cell r="R6059">
            <v>780</v>
          </cell>
          <cell r="S6059">
            <v>-579998.74535999994</v>
          </cell>
          <cell r="T6059" t="str">
            <v>Active</v>
          </cell>
          <cell r="U6059" t="str">
            <v>N1</v>
          </cell>
        </row>
        <row r="6060">
          <cell r="J6060" t="str">
            <v>CN-290523140038</v>
          </cell>
          <cell r="K6060">
            <v>45082</v>
          </cell>
          <cell r="L6060" t="str">
            <v>Monthly Billing</v>
          </cell>
          <cell r="M6060">
            <v>-32185.45</v>
          </cell>
          <cell r="N6060">
            <v>-32185.45</v>
          </cell>
          <cell r="O6060">
            <v>0</v>
          </cell>
          <cell r="P6060" t="str">
            <v>2023-04-01</v>
          </cell>
          <cell r="Q6060">
            <v>32185.45</v>
          </cell>
          <cell r="R6060">
            <v>970</v>
          </cell>
          <cell r="S6060">
            <v>0</v>
          </cell>
          <cell r="T6060" t="str">
            <v>Active</v>
          </cell>
          <cell r="U6060" t="str">
            <v>N1</v>
          </cell>
        </row>
        <row r="6061">
          <cell r="J6061" t="str">
            <v>INV-050623105154</v>
          </cell>
          <cell r="K6061">
            <v>45089</v>
          </cell>
          <cell r="L6061" t="str">
            <v>Monthly Billing</v>
          </cell>
          <cell r="M6061">
            <v>414654.28</v>
          </cell>
          <cell r="N6061">
            <v>384647.48</v>
          </cell>
          <cell r="O6061">
            <v>30771.8</v>
          </cell>
          <cell r="P6061" t="str">
            <v>2023-05-01</v>
          </cell>
          <cell r="Q6061">
            <v>382468.83</v>
          </cell>
          <cell r="R6061">
            <v>963</v>
          </cell>
          <cell r="S6061">
            <v>-518057.95</v>
          </cell>
          <cell r="T6061" t="str">
            <v>Active</v>
          </cell>
          <cell r="U6061" t="str">
            <v>N1</v>
          </cell>
        </row>
        <row r="6062">
          <cell r="J6062" t="str">
            <v>INV-030723171130</v>
          </cell>
          <cell r="K6062">
            <v>45117</v>
          </cell>
          <cell r="L6062" t="str">
            <v>Monthly Billing</v>
          </cell>
          <cell r="M6062">
            <v>446794.23</v>
          </cell>
          <cell r="N6062">
            <v>414618.06</v>
          </cell>
          <cell r="O6062">
            <v>33169.449999999997</v>
          </cell>
          <cell r="P6062" t="str">
            <v>2023-06-01</v>
          </cell>
          <cell r="Q6062">
            <v>446794.23</v>
          </cell>
          <cell r="R6062">
            <v>935</v>
          </cell>
          <cell r="S6062">
            <v>-549204.86</v>
          </cell>
          <cell r="T6062" t="str">
            <v>Active</v>
          </cell>
          <cell r="U6062" t="str">
            <v>N1</v>
          </cell>
        </row>
        <row r="6063">
          <cell r="J6063" t="str">
            <v>INV-020823153919</v>
          </cell>
          <cell r="K6063">
            <v>45147</v>
          </cell>
          <cell r="L6063" t="str">
            <v>Monthly Billing</v>
          </cell>
          <cell r="M6063">
            <v>436301.54</v>
          </cell>
          <cell r="N6063">
            <v>405516.19</v>
          </cell>
          <cell r="O6063">
            <v>32441.3</v>
          </cell>
          <cell r="P6063" t="str">
            <v>2023-07-01</v>
          </cell>
          <cell r="Q6063">
            <v>463301.54</v>
          </cell>
          <cell r="R6063">
            <v>905</v>
          </cell>
          <cell r="S6063">
            <v>-539784.25</v>
          </cell>
          <cell r="T6063" t="str">
            <v>Active</v>
          </cell>
          <cell r="U6063" t="str">
            <v>N1</v>
          </cell>
        </row>
        <row r="6064">
          <cell r="J6064" t="str">
            <v>INV-081223164049</v>
          </cell>
          <cell r="K6064">
            <v>45275</v>
          </cell>
          <cell r="L6064" t="str">
            <v>CR implementation</v>
          </cell>
          <cell r="M6064">
            <v>471.74</v>
          </cell>
          <cell r="N6064">
            <v>436.8</v>
          </cell>
          <cell r="O6064">
            <v>34.94</v>
          </cell>
          <cell r="P6064" t="str">
            <v>2023-12-01</v>
          </cell>
          <cell r="Q6064">
            <v>471.74</v>
          </cell>
          <cell r="R6064">
            <v>777</v>
          </cell>
          <cell r="S6064">
            <v>0</v>
          </cell>
          <cell r="T6064" t="str">
            <v>Active</v>
          </cell>
          <cell r="U6064" t="str">
            <v>N1</v>
          </cell>
        </row>
        <row r="6065">
          <cell r="J6065" t="str">
            <v>INV-040124180211</v>
          </cell>
          <cell r="K6065">
            <v>45302</v>
          </cell>
          <cell r="L6065" t="str">
            <v>Monthly Billing</v>
          </cell>
          <cell r="M6065">
            <v>515397.67</v>
          </cell>
          <cell r="N6065">
            <v>477100.25</v>
          </cell>
          <cell r="O6065">
            <v>38297.42</v>
          </cell>
          <cell r="P6065" t="str">
            <v>2023-12-01</v>
          </cell>
          <cell r="Q6065">
            <v>515397.66882000002</v>
          </cell>
          <cell r="R6065">
            <v>750</v>
          </cell>
          <cell r="S6065">
            <v>-619120.65</v>
          </cell>
          <cell r="T6065" t="str">
            <v>Active</v>
          </cell>
          <cell r="U6065" t="str">
            <v>N1</v>
          </cell>
        </row>
        <row r="6066">
          <cell r="J6066" t="str">
            <v>INV-070224093810</v>
          </cell>
          <cell r="K6066">
            <v>45336</v>
          </cell>
          <cell r="L6066" t="str">
            <v>Monthly Billing</v>
          </cell>
          <cell r="M6066">
            <v>542431.72</v>
          </cell>
          <cell r="N6066">
            <v>497516.44</v>
          </cell>
          <cell r="O6066">
            <v>44915.275479999997</v>
          </cell>
          <cell r="P6066" t="str">
            <v>2024-01-01</v>
          </cell>
          <cell r="Q6066">
            <v>542431.72</v>
          </cell>
          <cell r="R6066">
            <v>716</v>
          </cell>
          <cell r="S6066">
            <v>-655031.49199999997</v>
          </cell>
          <cell r="T6066" t="str">
            <v>Active</v>
          </cell>
          <cell r="U6066" t="str">
            <v>N1</v>
          </cell>
        </row>
        <row r="6067">
          <cell r="J6067" t="str">
            <v>INV-070324092441</v>
          </cell>
          <cell r="K6067">
            <v>45365</v>
          </cell>
          <cell r="L6067" t="str">
            <v>Monthly Billing</v>
          </cell>
          <cell r="M6067">
            <v>551195.27364999999</v>
          </cell>
          <cell r="N6067">
            <v>505582</v>
          </cell>
          <cell r="O6067">
            <v>45613.255389999998</v>
          </cell>
          <cell r="P6067" t="str">
            <v>2024-02-01</v>
          </cell>
          <cell r="Q6067">
            <v>-79750.37</v>
          </cell>
          <cell r="R6067">
            <v>687</v>
          </cell>
          <cell r="S6067">
            <v>-630945.63896000001</v>
          </cell>
          <cell r="T6067" t="str">
            <v>Active</v>
          </cell>
          <cell r="U6067" t="str">
            <v>N1</v>
          </cell>
        </row>
        <row r="6068">
          <cell r="J6068" t="str">
            <v>INV-050424165039</v>
          </cell>
          <cell r="K6068">
            <v>45394</v>
          </cell>
          <cell r="L6068" t="str">
            <v>Monthly Billing</v>
          </cell>
          <cell r="M6068">
            <v>582010.69651000004</v>
          </cell>
          <cell r="N6068">
            <v>534999.65749999997</v>
          </cell>
          <cell r="O6068">
            <v>48149.969169999997</v>
          </cell>
          <cell r="P6068" t="str">
            <v>2024-03-01</v>
          </cell>
          <cell r="Q6068">
            <v>-144706.75349999999</v>
          </cell>
          <cell r="R6068">
            <v>658</v>
          </cell>
          <cell r="S6068">
            <v>-726717.45</v>
          </cell>
          <cell r="T6068" t="str">
            <v>Active</v>
          </cell>
          <cell r="U6068" t="str">
            <v>N1</v>
          </cell>
        </row>
        <row r="6069">
          <cell r="J6069" t="str">
            <v>INV-040724181629</v>
          </cell>
          <cell r="K6069">
            <v>45484</v>
          </cell>
          <cell r="L6069" t="str">
            <v>Monthly Billing</v>
          </cell>
          <cell r="M6069">
            <v>570693.39777000004</v>
          </cell>
          <cell r="N6069">
            <v>523571.92456000001</v>
          </cell>
          <cell r="O6069">
            <v>47121.473209999996</v>
          </cell>
          <cell r="P6069" t="str">
            <v>01-06-2024</v>
          </cell>
          <cell r="Q6069">
            <v>-112108.93</v>
          </cell>
          <cell r="R6069">
            <v>568</v>
          </cell>
          <cell r="S6069">
            <v>-682802.33440000005</v>
          </cell>
          <cell r="T6069" t="str">
            <v>Active</v>
          </cell>
          <cell r="U6069" t="str">
            <v>N1</v>
          </cell>
        </row>
        <row r="6070">
          <cell r="J6070" t="str">
            <v>INV-060524152253</v>
          </cell>
          <cell r="K6070">
            <v>45425</v>
          </cell>
          <cell r="L6070" t="str">
            <v>Monthly Billing</v>
          </cell>
          <cell r="M6070">
            <v>546995.11059000005</v>
          </cell>
          <cell r="N6070">
            <v>503189.52474999998</v>
          </cell>
          <cell r="O6070">
            <v>45287.057229999999</v>
          </cell>
          <cell r="P6070" t="str">
            <v>2024-04-01</v>
          </cell>
          <cell r="Q6070">
            <v>-132727.8363</v>
          </cell>
          <cell r="R6070">
            <v>627</v>
          </cell>
          <cell r="S6070">
            <v>-679722.94687999994</v>
          </cell>
          <cell r="T6070" t="str">
            <v>Active</v>
          </cell>
          <cell r="U6070" t="str">
            <v>N1</v>
          </cell>
        </row>
        <row r="6071">
          <cell r="J6071" t="str">
            <v>INV-060824113848</v>
          </cell>
          <cell r="K6071">
            <v>45517</v>
          </cell>
          <cell r="L6071" t="str">
            <v>Monthly Billing</v>
          </cell>
          <cell r="M6071">
            <v>608913.20825000003</v>
          </cell>
          <cell r="N6071">
            <v>558635.97088000004</v>
          </cell>
          <cell r="O6071">
            <v>50277.237379999999</v>
          </cell>
          <cell r="P6071" t="str">
            <v>01-07-2024</v>
          </cell>
          <cell r="Q6071">
            <v>-78992.17</v>
          </cell>
          <cell r="R6071">
            <v>535</v>
          </cell>
          <cell r="S6071">
            <v>-687905.37912000006</v>
          </cell>
          <cell r="T6071" t="str">
            <v>Active</v>
          </cell>
          <cell r="U6071" t="str">
            <v>N1</v>
          </cell>
        </row>
        <row r="6072">
          <cell r="J6072" t="str">
            <v>INV-060924140532</v>
          </cell>
          <cell r="K6072">
            <v>45548</v>
          </cell>
          <cell r="L6072" t="str">
            <v>Monthly Billing</v>
          </cell>
          <cell r="M6072">
            <v>671352.57478000002</v>
          </cell>
          <cell r="N6072">
            <v>615919.79338000005</v>
          </cell>
          <cell r="O6072">
            <v>55432.7814</v>
          </cell>
          <cell r="P6072" t="str">
            <v>01-08-2024</v>
          </cell>
          <cell r="Q6072">
            <v>-62686.61</v>
          </cell>
          <cell r="R6072">
            <v>504</v>
          </cell>
          <cell r="S6072">
            <v>-734039.17943999998</v>
          </cell>
          <cell r="T6072" t="str">
            <v>Active</v>
          </cell>
          <cell r="U6072" t="str">
            <v>N1</v>
          </cell>
        </row>
        <row r="6073">
          <cell r="J6073" t="str">
            <v>INV-100624152001</v>
          </cell>
          <cell r="K6073">
            <v>45460</v>
          </cell>
          <cell r="L6073" t="str">
            <v>Monthly Billing</v>
          </cell>
          <cell r="M6073">
            <v>574129.13</v>
          </cell>
          <cell r="N6073">
            <v>526594.43000000005</v>
          </cell>
          <cell r="O6073">
            <v>47534.7</v>
          </cell>
          <cell r="P6073" t="str">
            <v>01-05-2024</v>
          </cell>
          <cell r="Q6073">
            <v>-152446.23000000001</v>
          </cell>
          <cell r="R6073">
            <v>592</v>
          </cell>
          <cell r="S6073">
            <v>-726575.36</v>
          </cell>
          <cell r="T6073" t="str">
            <v>Active</v>
          </cell>
          <cell r="U6073" t="str">
            <v>N1</v>
          </cell>
        </row>
        <row r="6074">
          <cell r="J6074" t="str">
            <v>CN-INV-250624164001</v>
          </cell>
          <cell r="K6074">
            <v>45475</v>
          </cell>
          <cell r="L6074" t="str">
            <v>Credit Note</v>
          </cell>
          <cell r="M6074">
            <v>-95009.8</v>
          </cell>
          <cell r="N6074">
            <v>-95009.8</v>
          </cell>
          <cell r="O6074">
            <v>0</v>
          </cell>
          <cell r="P6074" t="str">
            <v>July-Dec 2022</v>
          </cell>
          <cell r="Q6074">
            <v>-95009.8</v>
          </cell>
          <cell r="R6074">
            <v>577</v>
          </cell>
          <cell r="S6074">
            <v>0</v>
          </cell>
          <cell r="T6074" t="str">
            <v>Active</v>
          </cell>
          <cell r="U6074" t="str">
            <v>N1</v>
          </cell>
        </row>
        <row r="6075">
          <cell r="J6075" t="str">
            <v>CN-INV-250624164002</v>
          </cell>
          <cell r="K6075">
            <v>45475</v>
          </cell>
          <cell r="L6075" t="str">
            <v>Credit Note</v>
          </cell>
          <cell r="M6075">
            <v>-262054.54</v>
          </cell>
          <cell r="N6075">
            <v>-262054.54</v>
          </cell>
          <cell r="O6075">
            <v>0</v>
          </cell>
          <cell r="P6075" t="str">
            <v>Jan-Dec-2023</v>
          </cell>
          <cell r="Q6075">
            <v>-262054.54</v>
          </cell>
          <cell r="R6075">
            <v>577</v>
          </cell>
          <cell r="S6075">
            <v>0</v>
          </cell>
          <cell r="T6075" t="str">
            <v>Active</v>
          </cell>
          <cell r="U6075" t="str">
            <v>N1</v>
          </cell>
        </row>
        <row r="6076">
          <cell r="J6076" t="str">
            <v>CN-INV-250624164003</v>
          </cell>
          <cell r="K6076">
            <v>45475</v>
          </cell>
          <cell r="L6076" t="str">
            <v>Credit Note</v>
          </cell>
          <cell r="M6076">
            <v>-90571.26</v>
          </cell>
          <cell r="N6076">
            <v>-90571.26</v>
          </cell>
          <cell r="O6076">
            <v>0</v>
          </cell>
          <cell r="P6076" t="str">
            <v>Jan-Mar-2024</v>
          </cell>
          <cell r="Q6076">
            <v>-90571.26</v>
          </cell>
          <cell r="R6076">
            <v>577</v>
          </cell>
          <cell r="S6076">
            <v>0</v>
          </cell>
          <cell r="T6076" t="str">
            <v>Active</v>
          </cell>
          <cell r="U6076" t="str">
            <v>N1</v>
          </cell>
        </row>
        <row r="6077">
          <cell r="J6077" t="str">
            <v>INV2024-ASPIRE-003</v>
          </cell>
          <cell r="K6077">
            <v>45512</v>
          </cell>
          <cell r="L6077" t="str">
            <v>Stationery order</v>
          </cell>
          <cell r="M6077">
            <v>1693</v>
          </cell>
          <cell r="N6077">
            <v>1553.21</v>
          </cell>
          <cell r="O6077">
            <v>139.79</v>
          </cell>
          <cell r="P6077" t="str">
            <v>2024-08-01</v>
          </cell>
          <cell r="Q6077">
            <v>1693</v>
          </cell>
          <cell r="R6077">
            <v>540</v>
          </cell>
          <cell r="S6077">
            <v>0</v>
          </cell>
          <cell r="T6077" t="str">
            <v>Active</v>
          </cell>
          <cell r="U6077" t="str">
            <v>N1</v>
          </cell>
        </row>
        <row r="6078">
          <cell r="J6078" t="str">
            <v>INV-091224123246</v>
          </cell>
          <cell r="K6078">
            <v>45642</v>
          </cell>
          <cell r="L6078" t="str">
            <v>Monthly Billing</v>
          </cell>
          <cell r="M6078">
            <v>910893.25486999995</v>
          </cell>
          <cell r="N6078">
            <v>835681.88520000002</v>
          </cell>
          <cell r="O6078">
            <v>75211.36967</v>
          </cell>
          <cell r="P6078" t="str">
            <v>01-11-2024</v>
          </cell>
          <cell r="Q6078">
            <v>-4513.88</v>
          </cell>
          <cell r="R6078">
            <v>410</v>
          </cell>
          <cell r="S6078">
            <v>-915407.13</v>
          </cell>
          <cell r="T6078" t="str">
            <v>Active</v>
          </cell>
          <cell r="U6078" t="str">
            <v>N1</v>
          </cell>
        </row>
        <row r="6079">
          <cell r="J6079" t="str">
            <v>INV-081024173114</v>
          </cell>
          <cell r="K6079">
            <v>45580</v>
          </cell>
          <cell r="L6079" t="str">
            <v>Monthly Billing</v>
          </cell>
          <cell r="M6079">
            <v>690264.72387999995</v>
          </cell>
          <cell r="N6079">
            <v>633270.38887999998</v>
          </cell>
          <cell r="O6079">
            <v>56994.334999999999</v>
          </cell>
          <cell r="P6079" t="str">
            <v>01-09-2024</v>
          </cell>
          <cell r="Q6079">
            <v>-45375.040000000001</v>
          </cell>
          <cell r="R6079">
            <v>472</v>
          </cell>
          <cell r="S6079">
            <v>-735639.76512</v>
          </cell>
          <cell r="T6079" t="str">
            <v>Active</v>
          </cell>
          <cell r="U6079" t="str">
            <v>N1</v>
          </cell>
        </row>
        <row r="6080">
          <cell r="J6080" t="str">
            <v>INV-081124142541</v>
          </cell>
          <cell r="K6080">
            <v>45611</v>
          </cell>
          <cell r="L6080" t="str">
            <v>Monthly Billing</v>
          </cell>
          <cell r="M6080">
            <v>750055.79871</v>
          </cell>
          <cell r="N6080">
            <v>688124.58597000001</v>
          </cell>
          <cell r="O6080">
            <v>61931.212740000003</v>
          </cell>
          <cell r="P6080" t="str">
            <v>01-10-2024</v>
          </cell>
          <cell r="Q6080">
            <v>-43732.959999999999</v>
          </cell>
          <cell r="R6080">
            <v>441</v>
          </cell>
          <cell r="S6080">
            <v>-793788.76176000002</v>
          </cell>
          <cell r="T6080" t="str">
            <v>Active</v>
          </cell>
          <cell r="U6080" t="str">
            <v>N1</v>
          </cell>
        </row>
        <row r="6081">
          <cell r="J6081" t="str">
            <v>INV-181124100000</v>
          </cell>
          <cell r="K6081">
            <v>45644</v>
          </cell>
          <cell r="L6081" t="str">
            <v>Card Printing and Delivery</v>
          </cell>
          <cell r="M6081">
            <v>309.49</v>
          </cell>
          <cell r="N6081">
            <v>289.24</v>
          </cell>
          <cell r="O6081">
            <v>20.25</v>
          </cell>
          <cell r="P6081" t="str">
            <v>Sept - Dec 2023</v>
          </cell>
          <cell r="Q6081">
            <v>309.49</v>
          </cell>
          <cell r="R6081">
            <v>408</v>
          </cell>
          <cell r="S6081">
            <v>0</v>
          </cell>
          <cell r="T6081" t="str">
            <v>Active</v>
          </cell>
          <cell r="U6081" t="str">
            <v>N1</v>
          </cell>
        </row>
        <row r="6082">
          <cell r="J6082" t="str">
            <v>INV-181124101000</v>
          </cell>
          <cell r="K6082">
            <v>45644</v>
          </cell>
          <cell r="L6082" t="str">
            <v>Card Printing and Delivery</v>
          </cell>
          <cell r="M6082">
            <v>21644.799999999999</v>
          </cell>
          <cell r="N6082">
            <v>20041.48</v>
          </cell>
          <cell r="O6082">
            <v>1603.32</v>
          </cell>
          <cell r="P6082" t="str">
            <v>Jan - Dec 2023</v>
          </cell>
          <cell r="Q6082">
            <v>21644.799999999999</v>
          </cell>
          <cell r="R6082">
            <v>408</v>
          </cell>
          <cell r="S6082">
            <v>0</v>
          </cell>
          <cell r="T6082" t="str">
            <v>Active</v>
          </cell>
          <cell r="U6082" t="str">
            <v>N1</v>
          </cell>
        </row>
        <row r="6083">
          <cell r="J6083" t="str">
            <v>INV-181124102000</v>
          </cell>
          <cell r="K6083">
            <v>45644</v>
          </cell>
          <cell r="L6083" t="str">
            <v>Card Printing and Delivery</v>
          </cell>
          <cell r="M6083">
            <v>18949.37</v>
          </cell>
          <cell r="N6083">
            <v>17384.740000000002</v>
          </cell>
          <cell r="O6083">
            <v>1564.63</v>
          </cell>
          <cell r="P6083" t="str">
            <v>Jan - Dec 2024</v>
          </cell>
          <cell r="Q6083">
            <v>18949.37</v>
          </cell>
          <cell r="R6083">
            <v>408</v>
          </cell>
          <cell r="S6083">
            <v>0</v>
          </cell>
          <cell r="T6083" t="str">
            <v>Active</v>
          </cell>
          <cell r="U6083" t="str">
            <v>N1</v>
          </cell>
        </row>
        <row r="6084">
          <cell r="J6084" t="str">
            <v>INV-080125104722</v>
          </cell>
          <cell r="K6084">
            <v>45672</v>
          </cell>
          <cell r="L6084" t="str">
            <v>Monthly Billing</v>
          </cell>
          <cell r="M6084">
            <v>800868.64919999999</v>
          </cell>
          <cell r="N6084">
            <v>734741.88</v>
          </cell>
          <cell r="O6084">
            <v>66126.769199999995</v>
          </cell>
          <cell r="P6084" t="str">
            <v>2024-12-01</v>
          </cell>
          <cell r="Q6084">
            <v>-51762.85</v>
          </cell>
          <cell r="R6084">
            <v>380</v>
          </cell>
          <cell r="S6084">
            <v>-852631.49600000004</v>
          </cell>
          <cell r="T6084" t="str">
            <v>Active</v>
          </cell>
          <cell r="U6084" t="str">
            <v>N1</v>
          </cell>
        </row>
        <row r="6085">
          <cell r="J6085" t="str">
            <v>INV2025-Aspire-001</v>
          </cell>
          <cell r="K6085">
            <v>45686</v>
          </cell>
          <cell r="L6085" t="str">
            <v>Stationery Re-order</v>
          </cell>
          <cell r="M6085">
            <v>3302.7</v>
          </cell>
          <cell r="N6085">
            <v>3030</v>
          </cell>
          <cell r="O6085">
            <v>272.7</v>
          </cell>
          <cell r="P6085" t="str">
            <v>2025-01-01</v>
          </cell>
          <cell r="Q6085">
            <v>3302.7</v>
          </cell>
          <cell r="R6085">
            <v>366</v>
          </cell>
          <cell r="S6085">
            <v>0</v>
          </cell>
          <cell r="T6085" t="str">
            <v>Active</v>
          </cell>
          <cell r="U6085" t="str">
            <v>N1</v>
          </cell>
        </row>
        <row r="6086">
          <cell r="J6086" t="str">
            <v>INV-220125103000</v>
          </cell>
          <cell r="K6086">
            <v>45710</v>
          </cell>
          <cell r="L6086" t="str">
            <v>Card Printing and Delivery</v>
          </cell>
          <cell r="M6086">
            <v>5902.05</v>
          </cell>
          <cell r="N6086">
            <v>5388.35</v>
          </cell>
          <cell r="O6086">
            <v>513.70000000000005</v>
          </cell>
          <cell r="P6086" t="str">
            <v>Oct - Dec 2024</v>
          </cell>
          <cell r="Q6086">
            <v>5902.05</v>
          </cell>
          <cell r="R6086">
            <v>342</v>
          </cell>
          <cell r="S6086">
            <v>0</v>
          </cell>
          <cell r="T6086" t="str">
            <v>Active</v>
          </cell>
          <cell r="U6086" t="str">
            <v>N1</v>
          </cell>
        </row>
        <row r="6087">
          <cell r="J6087" t="str">
            <v>INV-060225130707</v>
          </cell>
          <cell r="K6087">
            <v>45701</v>
          </cell>
          <cell r="L6087" t="str">
            <v>Monthly Billing</v>
          </cell>
          <cell r="M6087">
            <v>813137.05700000003</v>
          </cell>
          <cell r="N6087">
            <v>745997.3</v>
          </cell>
          <cell r="O6087">
            <v>67139.756999999998</v>
          </cell>
          <cell r="P6087" t="str">
            <v>01-01-2025</v>
          </cell>
          <cell r="Q6087">
            <v>-25236.48</v>
          </cell>
          <cell r="R6087">
            <v>351</v>
          </cell>
          <cell r="S6087">
            <v>-838373.54</v>
          </cell>
          <cell r="T6087" t="str">
            <v>Active</v>
          </cell>
          <cell r="U6087" t="str">
            <v>N1</v>
          </cell>
        </row>
        <row r="6088">
          <cell r="J6088" t="str">
            <v>INV-260225110000</v>
          </cell>
          <cell r="K6088">
            <v>45742</v>
          </cell>
          <cell r="L6088" t="str">
            <v>Card Printing and Delivery</v>
          </cell>
          <cell r="M6088">
            <v>2257.8200000000002</v>
          </cell>
          <cell r="N6088">
            <v>2071.39</v>
          </cell>
          <cell r="O6088">
            <v>186.43</v>
          </cell>
          <cell r="P6088" t="str">
            <v>2025-01-01</v>
          </cell>
          <cell r="Q6088">
            <v>2142.9</v>
          </cell>
          <cell r="R6088">
            <v>310</v>
          </cell>
          <cell r="S6088">
            <v>0</v>
          </cell>
          <cell r="T6088" t="str">
            <v>Active</v>
          </cell>
          <cell r="U6088" t="str">
            <v>N1</v>
          </cell>
        </row>
        <row r="6089">
          <cell r="J6089" t="str">
            <v>INV-050325164009</v>
          </cell>
          <cell r="K6089">
            <v>45728</v>
          </cell>
          <cell r="L6089" t="str">
            <v>Monthly Billing</v>
          </cell>
          <cell r="M6089">
            <v>758339.98840000003</v>
          </cell>
          <cell r="N6089">
            <v>695724.76</v>
          </cell>
          <cell r="O6089">
            <v>62615.2284</v>
          </cell>
          <cell r="P6089" t="str">
            <v>01-02-2025</v>
          </cell>
          <cell r="Q6089">
            <v>-36893.839999999997</v>
          </cell>
          <cell r="R6089">
            <v>324</v>
          </cell>
          <cell r="S6089">
            <v>-795233.83200000005</v>
          </cell>
          <cell r="T6089" t="str">
            <v>Active</v>
          </cell>
          <cell r="U6089" t="str">
            <v>N1</v>
          </cell>
        </row>
        <row r="6090">
          <cell r="J6090" t="str">
            <v>INV-200325093000</v>
          </cell>
          <cell r="K6090">
            <v>45767</v>
          </cell>
          <cell r="L6090" t="str">
            <v>Card Printing and Delivery</v>
          </cell>
          <cell r="M6090">
            <v>2036.78</v>
          </cell>
          <cell r="N6090">
            <v>1858.89</v>
          </cell>
          <cell r="O6090">
            <v>177.89</v>
          </cell>
          <cell r="P6090" t="str">
            <v>2025-02-01</v>
          </cell>
          <cell r="Q6090">
            <v>2036.78</v>
          </cell>
          <cell r="R6090">
            <v>285</v>
          </cell>
          <cell r="S6090">
            <v>0</v>
          </cell>
          <cell r="T6090" t="str">
            <v>Active</v>
          </cell>
          <cell r="U6090" t="str">
            <v>N1</v>
          </cell>
        </row>
        <row r="6091">
          <cell r="J6091" t="str">
            <v>INV-030425190152</v>
          </cell>
          <cell r="K6091">
            <v>45757</v>
          </cell>
          <cell r="L6091" t="str">
            <v>Monthly Billing</v>
          </cell>
          <cell r="M6091">
            <v>899766.99789999996</v>
          </cell>
          <cell r="N6091">
            <v>825474.31</v>
          </cell>
          <cell r="O6091">
            <v>74292.687900000004</v>
          </cell>
          <cell r="P6091" t="str">
            <v>01-03-2025</v>
          </cell>
          <cell r="Q6091">
            <v>-28390.71</v>
          </cell>
          <cell r="R6091">
            <v>295</v>
          </cell>
          <cell r="S6091">
            <v>-928157.71200000006</v>
          </cell>
          <cell r="T6091" t="str">
            <v>Active</v>
          </cell>
          <cell r="U6091" t="str">
            <v>N1</v>
          </cell>
        </row>
        <row r="6092">
          <cell r="J6092" t="str">
            <v>INV-21041100000</v>
          </cell>
          <cell r="K6092">
            <v>45798</v>
          </cell>
          <cell r="L6092" t="str">
            <v>Card Printing and Delivery</v>
          </cell>
          <cell r="M6092">
            <v>2251.15</v>
          </cell>
          <cell r="N6092">
            <v>2054.16</v>
          </cell>
          <cell r="O6092">
            <v>196.99</v>
          </cell>
          <cell r="P6092" t="str">
            <v>2025-03-01</v>
          </cell>
          <cell r="Q6092">
            <v>2251.15</v>
          </cell>
          <cell r="R6092">
            <v>254</v>
          </cell>
          <cell r="S6092">
            <v>0</v>
          </cell>
          <cell r="T6092" t="str">
            <v>Active</v>
          </cell>
          <cell r="U6092" t="str">
            <v>N1</v>
          </cell>
        </row>
        <row r="6093">
          <cell r="J6093" t="str">
            <v>INV-060525110822</v>
          </cell>
          <cell r="K6093">
            <v>45790</v>
          </cell>
          <cell r="L6093" t="str">
            <v>Monthly Billing</v>
          </cell>
          <cell r="M6093">
            <v>789981.66379999998</v>
          </cell>
          <cell r="N6093">
            <v>724753.82</v>
          </cell>
          <cell r="O6093">
            <v>65227.843800000002</v>
          </cell>
          <cell r="P6093" t="str">
            <v>01-04-2025</v>
          </cell>
          <cell r="Q6093">
            <v>-51377.94</v>
          </cell>
          <cell r="R6093">
            <v>262</v>
          </cell>
          <cell r="S6093">
            <v>-841359.6</v>
          </cell>
          <cell r="T6093" t="str">
            <v>Active</v>
          </cell>
          <cell r="U6093" t="str">
            <v>N1</v>
          </cell>
        </row>
        <row r="6094">
          <cell r="J6094" t="str">
            <v>INV-1205150000</v>
          </cell>
          <cell r="K6094">
            <v>45820</v>
          </cell>
          <cell r="L6094" t="str">
            <v>Card Printing and Delivery</v>
          </cell>
          <cell r="M6094">
            <v>2504.08</v>
          </cell>
          <cell r="N6094">
            <v>2297.3200000000002</v>
          </cell>
          <cell r="O6094">
            <v>206.76</v>
          </cell>
          <cell r="P6094" t="str">
            <v>2025-04-01</v>
          </cell>
          <cell r="Q6094">
            <v>2504.08</v>
          </cell>
          <cell r="R6094">
            <v>232</v>
          </cell>
          <cell r="S6094">
            <v>0</v>
          </cell>
          <cell r="T6094" t="str">
            <v>Active</v>
          </cell>
          <cell r="U6094" t="str">
            <v>N1</v>
          </cell>
        </row>
        <row r="6095">
          <cell r="J6095" t="str">
            <v>INV-040625171310</v>
          </cell>
          <cell r="K6095">
            <v>45819</v>
          </cell>
          <cell r="L6095" t="str">
            <v>Monthly Billing</v>
          </cell>
          <cell r="M6095">
            <v>878157.63890000002</v>
          </cell>
          <cell r="N6095">
            <v>805649.21</v>
          </cell>
          <cell r="O6095">
            <v>72508.428899999999</v>
          </cell>
          <cell r="P6095" t="str">
            <v>01-05-2025</v>
          </cell>
          <cell r="Q6095">
            <v>-67559.81</v>
          </cell>
          <cell r="R6095">
            <v>233</v>
          </cell>
          <cell r="S6095">
            <v>-945717.45</v>
          </cell>
          <cell r="T6095" t="str">
            <v>Active</v>
          </cell>
          <cell r="U6095" t="str">
            <v>N1</v>
          </cell>
        </row>
        <row r="6096">
          <cell r="J6096" t="str">
            <v>INV-250625200000</v>
          </cell>
          <cell r="K6096">
            <v>45863</v>
          </cell>
          <cell r="L6096" t="str">
            <v>Card Printing and Delivery</v>
          </cell>
          <cell r="M6096">
            <v>2314.34</v>
          </cell>
          <cell r="N6096">
            <v>2112.14</v>
          </cell>
          <cell r="O6096">
            <v>202.2</v>
          </cell>
          <cell r="P6096" t="str">
            <v>2025-05-01</v>
          </cell>
          <cell r="Q6096">
            <v>2314.34</v>
          </cell>
          <cell r="R6096">
            <v>189</v>
          </cell>
          <cell r="S6096">
            <v>0</v>
          </cell>
          <cell r="T6096" t="str">
            <v>Active</v>
          </cell>
          <cell r="U6096" t="str">
            <v>N1</v>
          </cell>
        </row>
        <row r="6097">
          <cell r="J6097" t="str">
            <v>INV-040725152237</v>
          </cell>
          <cell r="K6097">
            <v>45849</v>
          </cell>
          <cell r="L6097" t="str">
            <v>Monthly Billing</v>
          </cell>
          <cell r="M6097">
            <v>843623.03810000001</v>
          </cell>
          <cell r="N6097">
            <v>773966.09</v>
          </cell>
          <cell r="O6097">
            <v>69656.948099999994</v>
          </cell>
          <cell r="P6097" t="str">
            <v>01-06-2025</v>
          </cell>
          <cell r="Q6097">
            <v>-45716.69</v>
          </cell>
          <cell r="R6097">
            <v>203</v>
          </cell>
          <cell r="S6097">
            <v>-896131.74</v>
          </cell>
          <cell r="T6097" t="str">
            <v>Active</v>
          </cell>
          <cell r="U6097" t="str">
            <v>N1</v>
          </cell>
        </row>
        <row r="6098">
          <cell r="J6098" t="str">
            <v>INV-160725200000</v>
          </cell>
          <cell r="K6098">
            <v>45885</v>
          </cell>
          <cell r="L6098" t="str">
            <v>Card Printing and Delivery</v>
          </cell>
          <cell r="M6098">
            <v>2913.67</v>
          </cell>
          <cell r="N6098">
            <v>2673.09</v>
          </cell>
          <cell r="O6098">
            <v>240.58</v>
          </cell>
          <cell r="P6098" t="str">
            <v>2025-06-01</v>
          </cell>
          <cell r="Q6098">
            <v>2913.67</v>
          </cell>
          <cell r="R6098">
            <v>167</v>
          </cell>
          <cell r="S6098">
            <v>0</v>
          </cell>
          <cell r="T6098" t="str">
            <v>Active</v>
          </cell>
          <cell r="U6098" t="str">
            <v>N1</v>
          </cell>
        </row>
        <row r="6099">
          <cell r="J6099" t="str">
            <v>CN-INV-1205150000</v>
          </cell>
          <cell r="K6099">
            <v>45869</v>
          </cell>
          <cell r="L6099" t="str">
            <v>Credit Note for Pre-paid Perso</v>
          </cell>
          <cell r="M6099">
            <v>-139.91999999999999</v>
          </cell>
          <cell r="N6099">
            <v>-139.91999999999999</v>
          </cell>
          <cell r="O6099">
            <v>0</v>
          </cell>
          <cell r="P6099" t="str">
            <v>2025-04-01</v>
          </cell>
          <cell r="Q6099">
            <v>-139.91999999999999</v>
          </cell>
          <cell r="R6099">
            <v>183</v>
          </cell>
          <cell r="S6099">
            <v>0</v>
          </cell>
          <cell r="T6099" t="str">
            <v>Active</v>
          </cell>
          <cell r="U6099" t="str">
            <v>N1</v>
          </cell>
        </row>
        <row r="6100">
          <cell r="J6100" t="str">
            <v>CN-INV-160725200000</v>
          </cell>
          <cell r="K6100">
            <v>45876</v>
          </cell>
          <cell r="L6100" t="str">
            <v>Card Printing and Delivery</v>
          </cell>
          <cell r="M6100">
            <v>-163.19999999999999</v>
          </cell>
          <cell r="N6100">
            <v>-163.19999999999999</v>
          </cell>
          <cell r="O6100">
            <v>0</v>
          </cell>
          <cell r="P6100" t="str">
            <v>2025-06-01</v>
          </cell>
          <cell r="Q6100">
            <v>-163.19999999999999</v>
          </cell>
          <cell r="R6100">
            <v>176</v>
          </cell>
          <cell r="S6100">
            <v>0</v>
          </cell>
          <cell r="T6100" t="str">
            <v>Active</v>
          </cell>
          <cell r="U6100" t="str">
            <v>N1</v>
          </cell>
        </row>
        <row r="6101">
          <cell r="J6101" t="str">
            <v>INV-060825103143</v>
          </cell>
          <cell r="K6101">
            <v>45905</v>
          </cell>
          <cell r="L6101" t="str">
            <v>Monthly Billing</v>
          </cell>
          <cell r="M6101">
            <v>808791.5649</v>
          </cell>
          <cell r="N6101">
            <v>742010.61</v>
          </cell>
          <cell r="O6101">
            <v>66780.954899999997</v>
          </cell>
          <cell r="P6101" t="str">
            <v>01-07-2025</v>
          </cell>
          <cell r="Q6101">
            <v>-76909.69</v>
          </cell>
          <cell r="R6101">
            <v>147</v>
          </cell>
          <cell r="S6101">
            <v>-885701.25</v>
          </cell>
          <cell r="T6101" t="str">
            <v>Active</v>
          </cell>
          <cell r="U6101" t="str">
            <v>N1</v>
          </cell>
        </row>
        <row r="6102">
          <cell r="J6102" t="str">
            <v>INV-190825200000</v>
          </cell>
          <cell r="K6102">
            <v>45919</v>
          </cell>
          <cell r="L6102" t="str">
            <v>Card Printing and Delivery</v>
          </cell>
          <cell r="M6102">
            <v>2288.2800000000002</v>
          </cell>
          <cell r="N6102">
            <v>2088.98</v>
          </cell>
          <cell r="O6102">
            <v>199.3</v>
          </cell>
          <cell r="P6102" t="str">
            <v>2025-07-01</v>
          </cell>
          <cell r="Q6102">
            <v>2288.2800000000002</v>
          </cell>
          <cell r="R6102">
            <v>133</v>
          </cell>
          <cell r="S6102">
            <v>0</v>
          </cell>
          <cell r="T6102" t="str">
            <v>Active</v>
          </cell>
          <cell r="U6102" t="str">
            <v>N1</v>
          </cell>
        </row>
        <row r="6103">
          <cell r="J6103" t="str">
            <v>INV-030925143219</v>
          </cell>
          <cell r="K6103">
            <v>45933</v>
          </cell>
          <cell r="L6103" t="str">
            <v>Monthly Billing</v>
          </cell>
          <cell r="M6103">
            <v>727906.50350999995</v>
          </cell>
          <cell r="N6103">
            <v>667804.13165999996</v>
          </cell>
          <cell r="O6103">
            <v>60102.371850000003</v>
          </cell>
          <cell r="P6103" t="str">
            <v>01-08-2025</v>
          </cell>
          <cell r="Q6103">
            <v>0</v>
          </cell>
          <cell r="R6103">
            <v>119</v>
          </cell>
          <cell r="S6103">
            <v>-833943.84</v>
          </cell>
          <cell r="T6103" t="str">
            <v>Active</v>
          </cell>
          <cell r="U6103" t="str">
            <v>N1</v>
          </cell>
        </row>
        <row r="6104">
          <cell r="J6104" t="str">
            <v>INV-160925200000</v>
          </cell>
          <cell r="K6104">
            <v>45946</v>
          </cell>
          <cell r="L6104" t="str">
            <v>Card Printing and Delivery</v>
          </cell>
          <cell r="M6104">
            <v>2031.23</v>
          </cell>
          <cell r="N6104">
            <v>1854.34</v>
          </cell>
          <cell r="O6104">
            <v>176.89</v>
          </cell>
          <cell r="P6104" t="str">
            <v>2025-08-01</v>
          </cell>
          <cell r="Q6104">
            <v>2031.23</v>
          </cell>
          <cell r="R6104">
            <v>106</v>
          </cell>
          <cell r="S6104">
            <v>0</v>
          </cell>
          <cell r="T6104" t="str">
            <v>Active</v>
          </cell>
          <cell r="U6104" t="str">
            <v>N1</v>
          </cell>
        </row>
        <row r="6105">
          <cell r="J6105" t="str">
            <v>INV-061025140754</v>
          </cell>
          <cell r="K6105">
            <v>45966</v>
          </cell>
          <cell r="L6105" t="str">
            <v>Monthly Billing</v>
          </cell>
          <cell r="M6105">
            <v>671206.49</v>
          </cell>
          <cell r="N6105">
            <v>615785.77</v>
          </cell>
          <cell r="O6105">
            <v>55420.72</v>
          </cell>
          <cell r="P6105" t="str">
            <v>2025-09-01</v>
          </cell>
          <cell r="Q6105">
            <v>-97875.45</v>
          </cell>
          <cell r="R6105">
            <v>86</v>
          </cell>
          <cell r="S6105">
            <v>-769081.94</v>
          </cell>
          <cell r="T6105" t="str">
            <v>Active</v>
          </cell>
          <cell r="U6105" t="str">
            <v>N1</v>
          </cell>
        </row>
        <row r="6106">
          <cell r="J6106" t="str">
            <v>INV-300925200000</v>
          </cell>
          <cell r="K6106">
            <v>45989</v>
          </cell>
          <cell r="L6106" t="str">
            <v>Card Printing and Delivery</v>
          </cell>
          <cell r="M6106">
            <v>2178.2600000000002</v>
          </cell>
          <cell r="N6106">
            <v>1988.58</v>
          </cell>
          <cell r="O6106">
            <v>189.68</v>
          </cell>
          <cell r="P6106" t="str">
            <v>2025-09-01</v>
          </cell>
          <cell r="Q6106">
            <v>2178.2600000000002</v>
          </cell>
          <cell r="R6106">
            <v>63</v>
          </cell>
          <cell r="S6106">
            <v>0</v>
          </cell>
          <cell r="T6106" t="str">
            <v>Active</v>
          </cell>
          <cell r="U6106" t="str">
            <v>N1</v>
          </cell>
        </row>
        <row r="6107">
          <cell r="J6107" t="str">
            <v>INV-061125114251</v>
          </cell>
          <cell r="K6107">
            <v>45997</v>
          </cell>
          <cell r="L6107" t="str">
            <v>Monthly Billing</v>
          </cell>
          <cell r="M6107">
            <v>634535.09609999997</v>
          </cell>
          <cell r="N6107">
            <v>582142.29</v>
          </cell>
          <cell r="O6107">
            <v>52392.806100000002</v>
          </cell>
          <cell r="P6107" t="str">
            <v>01-10-2025</v>
          </cell>
          <cell r="Q6107">
            <v>-124297.85</v>
          </cell>
          <cell r="R6107">
            <v>55</v>
          </cell>
          <cell r="S6107">
            <v>-758832.95</v>
          </cell>
          <cell r="T6107" t="str">
            <v>Active</v>
          </cell>
          <cell r="U6107" t="str">
            <v>N1</v>
          </cell>
        </row>
        <row r="6108">
          <cell r="J6108" t="str">
            <v>INV-171125220000</v>
          </cell>
          <cell r="K6108">
            <v>46008</v>
          </cell>
          <cell r="L6108" t="str">
            <v>Card Printing and Delivery</v>
          </cell>
          <cell r="M6108">
            <v>2062.38</v>
          </cell>
          <cell r="N6108">
            <v>1882.99</v>
          </cell>
          <cell r="O6108">
            <v>179.39</v>
          </cell>
          <cell r="P6108" t="str">
            <v>2025-10-01</v>
          </cell>
          <cell r="Q6108">
            <v>2062.38</v>
          </cell>
          <cell r="R6108">
            <v>44</v>
          </cell>
          <cell r="S6108">
            <v>0</v>
          </cell>
          <cell r="T6108" t="str">
            <v>Active</v>
          </cell>
          <cell r="U6108" t="str">
            <v>N1</v>
          </cell>
        </row>
        <row r="6109">
          <cell r="J6109" t="str">
            <v>INV-041225180001</v>
          </cell>
          <cell r="K6109">
            <v>46025</v>
          </cell>
          <cell r="L6109" t="str">
            <v>Monthly Billing</v>
          </cell>
          <cell r="M6109">
            <v>660397.12280000001</v>
          </cell>
          <cell r="N6109">
            <v>605868.92000000004</v>
          </cell>
          <cell r="O6109">
            <v>54528.202799999999</v>
          </cell>
          <cell r="P6109" t="str">
            <v>01-11-2025</v>
          </cell>
          <cell r="Q6109">
            <v>-117009.54</v>
          </cell>
          <cell r="R6109">
            <v>27</v>
          </cell>
          <cell r="S6109">
            <v>-777406.66</v>
          </cell>
          <cell r="T6109" t="str">
            <v>Active</v>
          </cell>
          <cell r="U6109" t="str">
            <v>N1</v>
          </cell>
        </row>
        <row r="6110">
          <cell r="J6110" t="str">
            <v>INV-151125220000</v>
          </cell>
          <cell r="K6110">
            <v>46037</v>
          </cell>
          <cell r="L6110" t="str">
            <v>Card Printing and Delivery</v>
          </cell>
          <cell r="M6110">
            <v>1845.69</v>
          </cell>
          <cell r="N6110">
            <v>1685.46</v>
          </cell>
          <cell r="O6110">
            <v>160.22999999999999</v>
          </cell>
          <cell r="P6110" t="str">
            <v>2025-11-01</v>
          </cell>
          <cell r="Q6110">
            <v>1845.69</v>
          </cell>
          <cell r="R6110">
            <v>15</v>
          </cell>
          <cell r="S6110">
            <v>0</v>
          </cell>
          <cell r="T6110" t="str">
            <v>Active</v>
          </cell>
          <cell r="U6110" t="str">
            <v>N1</v>
          </cell>
        </row>
        <row r="6111">
          <cell r="J6111" t="str">
            <v>INV-060126132544</v>
          </cell>
          <cell r="K6111">
            <v>46058</v>
          </cell>
          <cell r="L6111" t="str">
            <v>Monthly Billing</v>
          </cell>
          <cell r="M6111">
            <v>591833.13619999995</v>
          </cell>
          <cell r="N6111">
            <v>542966.18000000005</v>
          </cell>
          <cell r="O6111">
            <v>48866.956200000001</v>
          </cell>
          <cell r="P6111" t="str">
            <v>01-12-2025</v>
          </cell>
          <cell r="Q6111">
            <v>-106740.59</v>
          </cell>
          <cell r="R6111">
            <v>-6</v>
          </cell>
          <cell r="S6111">
            <v>-698573.73</v>
          </cell>
          <cell r="T6111" t="str">
            <v>Active</v>
          </cell>
          <cell r="U6111" t="str">
            <v>N1</v>
          </cell>
        </row>
        <row r="6112">
          <cell r="J6112" t="str">
            <v>INV-230126220000</v>
          </cell>
          <cell r="K6112">
            <v>46076</v>
          </cell>
          <cell r="L6112" t="str">
            <v>Card Printing and Delivery</v>
          </cell>
          <cell r="M6112">
            <v>1578.92</v>
          </cell>
          <cell r="N6112">
            <v>1442.86</v>
          </cell>
          <cell r="O6112">
            <v>136.06</v>
          </cell>
          <cell r="P6112" t="str">
            <v>2025-12-01</v>
          </cell>
          <cell r="Q6112">
            <v>0</v>
          </cell>
          <cell r="R6112">
            <v>-24</v>
          </cell>
          <cell r="S6112">
            <v>0</v>
          </cell>
          <cell r="T6112" t="str">
            <v>Active</v>
          </cell>
          <cell r="U6112" t="str">
            <v>N1</v>
          </cell>
        </row>
        <row r="6113">
          <cell r="J6113" t="str">
            <v>CARDS0348</v>
          </cell>
          <cell r="K6113">
            <v>44851</v>
          </cell>
          <cell r="L6113" t="str">
            <v>Monthly Billing</v>
          </cell>
          <cell r="M6113">
            <v>2675</v>
          </cell>
          <cell r="N6113">
            <v>2500</v>
          </cell>
          <cell r="O6113">
            <v>175</v>
          </cell>
          <cell r="P6113" t="str">
            <v>2022-10-01</v>
          </cell>
          <cell r="Q6113">
            <v>2675</v>
          </cell>
          <cell r="R6113">
            <v>1201</v>
          </cell>
          <cell r="S6113">
            <v>0</v>
          </cell>
          <cell r="T6113" t="str">
            <v>Active</v>
          </cell>
          <cell r="U6113" t="str">
            <v>N1</v>
          </cell>
        </row>
        <row r="6114">
          <cell r="J6114" t="str">
            <v>INV2024-ASPIRE-001</v>
          </cell>
          <cell r="K6114">
            <v>45495</v>
          </cell>
          <cell r="L6114" t="str">
            <v>Project Fee</v>
          </cell>
          <cell r="M6114">
            <v>449.47</v>
          </cell>
          <cell r="N6114">
            <v>412.36</v>
          </cell>
          <cell r="O6114">
            <v>37.11</v>
          </cell>
          <cell r="P6114" t="str">
            <v>2024-07-01</v>
          </cell>
          <cell r="Q6114">
            <v>449.47</v>
          </cell>
          <cell r="R6114">
            <v>557</v>
          </cell>
          <cell r="S6114">
            <v>0</v>
          </cell>
          <cell r="T6114" t="str">
            <v>Active</v>
          </cell>
          <cell r="U6114" t="str">
            <v>N1</v>
          </cell>
        </row>
        <row r="6115">
          <cell r="J6115" t="str">
            <v>INV2024-ASPIRE-002</v>
          </cell>
          <cell r="K6115">
            <v>45497</v>
          </cell>
          <cell r="L6115" t="str">
            <v>Stationery Sampling</v>
          </cell>
          <cell r="M6115">
            <v>269.68</v>
          </cell>
          <cell r="N6115">
            <v>247.41</v>
          </cell>
          <cell r="O6115">
            <v>22.27</v>
          </cell>
          <cell r="P6115" t="str">
            <v>2024-07-01</v>
          </cell>
          <cell r="Q6115">
            <v>269.68</v>
          </cell>
          <cell r="R6115">
            <v>555</v>
          </cell>
          <cell r="S6115">
            <v>0</v>
          </cell>
          <cell r="T6115" t="str">
            <v>Active</v>
          </cell>
          <cell r="U6115" t="str">
            <v>N1</v>
          </cell>
        </row>
        <row r="6116">
          <cell r="J6116" t="str">
            <v>INV-180825142233</v>
          </cell>
          <cell r="K6116">
            <v>45894</v>
          </cell>
          <cell r="L6116" t="str">
            <v>Integration Fee</v>
          </cell>
          <cell r="M6116">
            <v>16350</v>
          </cell>
          <cell r="N6116">
            <v>15000</v>
          </cell>
          <cell r="O6116">
            <v>1350</v>
          </cell>
          <cell r="P6116" t="str">
            <v>01-08-2025</v>
          </cell>
          <cell r="Q6116">
            <v>16350</v>
          </cell>
          <cell r="R6116">
            <v>158</v>
          </cell>
          <cell r="S6116">
            <v>0</v>
          </cell>
          <cell r="T6116" t="str">
            <v>Active</v>
          </cell>
          <cell r="U6116" t="str">
            <v>N1</v>
          </cell>
        </row>
        <row r="6117">
          <cell r="J6117" t="str">
            <v>INV-031025162730</v>
          </cell>
          <cell r="K6117">
            <v>45940</v>
          </cell>
          <cell r="L6117" t="str">
            <v>Monthly Billing</v>
          </cell>
          <cell r="M6117">
            <v>5000</v>
          </cell>
          <cell r="N6117">
            <v>5000</v>
          </cell>
          <cell r="O6117">
            <v>0</v>
          </cell>
          <cell r="P6117" t="str">
            <v>01-09-2025</v>
          </cell>
          <cell r="Q6117">
            <v>5000</v>
          </cell>
          <cell r="R6117">
            <v>112</v>
          </cell>
          <cell r="S6117">
            <v>0</v>
          </cell>
          <cell r="T6117" t="str">
            <v>Active</v>
          </cell>
          <cell r="U6117" t="str">
            <v>N1</v>
          </cell>
        </row>
        <row r="6118">
          <cell r="J6118" t="str">
            <v>INV-051125145635</v>
          </cell>
          <cell r="K6118">
            <v>45973</v>
          </cell>
          <cell r="L6118" t="str">
            <v>Monthly Billing</v>
          </cell>
          <cell r="M6118">
            <v>8699</v>
          </cell>
          <cell r="N6118">
            <v>8699</v>
          </cell>
          <cell r="O6118">
            <v>0</v>
          </cell>
          <cell r="P6118" t="str">
            <v>01-10-2025</v>
          </cell>
          <cell r="Q6118">
            <v>8699</v>
          </cell>
          <cell r="R6118">
            <v>79</v>
          </cell>
          <cell r="S6118">
            <v>0</v>
          </cell>
          <cell r="T6118" t="str">
            <v>Active</v>
          </cell>
          <cell r="U6118" t="str">
            <v>N1</v>
          </cell>
        </row>
        <row r="6119">
          <cell r="J6119" t="str">
            <v>INV-031225181510</v>
          </cell>
          <cell r="K6119">
            <v>46001</v>
          </cell>
          <cell r="L6119" t="str">
            <v>Monthly Billing</v>
          </cell>
          <cell r="M6119">
            <v>23420</v>
          </cell>
          <cell r="N6119">
            <v>23420</v>
          </cell>
          <cell r="O6119">
            <v>0</v>
          </cell>
          <cell r="P6119" t="str">
            <v>01-11-2025</v>
          </cell>
          <cell r="Q6119">
            <v>23420</v>
          </cell>
          <cell r="R6119">
            <v>51</v>
          </cell>
          <cell r="S6119">
            <v>0</v>
          </cell>
          <cell r="T6119" t="str">
            <v>Active</v>
          </cell>
          <cell r="U6119" t="str">
            <v>N1</v>
          </cell>
        </row>
        <row r="6120">
          <cell r="J6120" t="str">
            <v>INV-050126122159</v>
          </cell>
          <cell r="K6120">
            <v>46034</v>
          </cell>
          <cell r="L6120" t="str">
            <v>Monthly Billing</v>
          </cell>
          <cell r="M6120">
            <v>24860</v>
          </cell>
          <cell r="N6120">
            <v>24860</v>
          </cell>
          <cell r="O6120">
            <v>0</v>
          </cell>
          <cell r="P6120" t="str">
            <v>01-12-2025</v>
          </cell>
          <cell r="Q6120">
            <v>24860</v>
          </cell>
          <cell r="R6120">
            <v>18</v>
          </cell>
          <cell r="S6120">
            <v>0</v>
          </cell>
          <cell r="T6120" t="str">
            <v>Active</v>
          </cell>
          <cell r="U6120" t="str">
            <v>N1</v>
          </cell>
        </row>
        <row r="6121">
          <cell r="J6121" t="str">
            <v>INV-050525174704</v>
          </cell>
          <cell r="K6121">
            <v>45789</v>
          </cell>
          <cell r="L6121" t="str">
            <v>Monthly Billing</v>
          </cell>
          <cell r="M6121">
            <v>500</v>
          </cell>
          <cell r="N6121">
            <v>500</v>
          </cell>
          <cell r="O6121">
            <v>0</v>
          </cell>
          <cell r="P6121" t="str">
            <v>01-04-2025</v>
          </cell>
          <cell r="Q6121">
            <v>500</v>
          </cell>
          <cell r="R6121">
            <v>263</v>
          </cell>
          <cell r="S6121">
            <v>0</v>
          </cell>
          <cell r="T6121" t="str">
            <v>Active</v>
          </cell>
          <cell r="U6121" t="str">
            <v>N1</v>
          </cell>
        </row>
        <row r="6122">
          <cell r="J6122" t="str">
            <v>INV-030625195429</v>
          </cell>
          <cell r="K6122">
            <v>45818</v>
          </cell>
          <cell r="L6122" t="str">
            <v>Monthly Billing</v>
          </cell>
          <cell r="M6122">
            <v>500</v>
          </cell>
          <cell r="N6122">
            <v>500</v>
          </cell>
          <cell r="O6122">
            <v>0</v>
          </cell>
          <cell r="P6122" t="str">
            <v>01-05-2025</v>
          </cell>
          <cell r="Q6122">
            <v>500</v>
          </cell>
          <cell r="R6122">
            <v>234</v>
          </cell>
          <cell r="S6122">
            <v>0</v>
          </cell>
          <cell r="T6122" t="str">
            <v>Active</v>
          </cell>
          <cell r="U6122" t="str">
            <v>N1</v>
          </cell>
        </row>
        <row r="6123">
          <cell r="J6123" t="str">
            <v>INV-030725115931</v>
          </cell>
          <cell r="K6123">
            <v>45848</v>
          </cell>
          <cell r="L6123" t="str">
            <v>Monthly Billing</v>
          </cell>
          <cell r="M6123">
            <v>500</v>
          </cell>
          <cell r="N6123">
            <v>500</v>
          </cell>
          <cell r="O6123">
            <v>0</v>
          </cell>
          <cell r="P6123" t="str">
            <v>01-06-2025</v>
          </cell>
          <cell r="Q6123">
            <v>500</v>
          </cell>
          <cell r="R6123">
            <v>204</v>
          </cell>
          <cell r="S6123">
            <v>0</v>
          </cell>
          <cell r="T6123" t="str">
            <v>Active</v>
          </cell>
          <cell r="U6123" t="str">
            <v>N1</v>
          </cell>
        </row>
        <row r="6124">
          <cell r="J6124" t="str">
            <v>INV-040825162312</v>
          </cell>
          <cell r="K6124">
            <v>45880</v>
          </cell>
          <cell r="L6124" t="str">
            <v>Monthly Billing</v>
          </cell>
          <cell r="M6124">
            <v>500</v>
          </cell>
          <cell r="N6124">
            <v>500</v>
          </cell>
          <cell r="O6124">
            <v>0</v>
          </cell>
          <cell r="P6124" t="str">
            <v>01-07-2025</v>
          </cell>
          <cell r="Q6124">
            <v>500</v>
          </cell>
          <cell r="R6124">
            <v>172</v>
          </cell>
          <cell r="S6124">
            <v>0</v>
          </cell>
          <cell r="T6124" t="str">
            <v>Active</v>
          </cell>
          <cell r="U6124" t="str">
            <v>N1</v>
          </cell>
        </row>
        <row r="6125">
          <cell r="J6125" t="str">
            <v>INV-020925191440</v>
          </cell>
          <cell r="K6125">
            <v>45909</v>
          </cell>
          <cell r="L6125" t="str">
            <v>Monthly Billing</v>
          </cell>
          <cell r="M6125">
            <v>500</v>
          </cell>
          <cell r="N6125">
            <v>500</v>
          </cell>
          <cell r="O6125">
            <v>0</v>
          </cell>
          <cell r="P6125" t="str">
            <v>01-08-2025</v>
          </cell>
          <cell r="Q6125">
            <v>500</v>
          </cell>
          <cell r="R6125">
            <v>143</v>
          </cell>
          <cell r="S6125">
            <v>0</v>
          </cell>
          <cell r="T6125" t="str">
            <v>Active</v>
          </cell>
          <cell r="U6125" t="str">
            <v>N1</v>
          </cell>
        </row>
        <row r="6126">
          <cell r="J6126" t="str">
            <v>INV-021025182543</v>
          </cell>
          <cell r="K6126">
            <v>45939</v>
          </cell>
          <cell r="L6126" t="str">
            <v>Monthly Billing</v>
          </cell>
          <cell r="M6126">
            <v>500</v>
          </cell>
          <cell r="N6126">
            <v>500</v>
          </cell>
          <cell r="O6126">
            <v>0</v>
          </cell>
          <cell r="P6126" t="str">
            <v>01-09-2025</v>
          </cell>
          <cell r="Q6126">
            <v>500</v>
          </cell>
          <cell r="R6126">
            <v>113</v>
          </cell>
          <cell r="S6126">
            <v>0</v>
          </cell>
          <cell r="T6126" t="str">
            <v>Active</v>
          </cell>
          <cell r="U6126" t="str">
            <v>N1</v>
          </cell>
        </row>
        <row r="6127">
          <cell r="J6127" t="str">
            <v>INV-051125095708</v>
          </cell>
          <cell r="K6127">
            <v>45973</v>
          </cell>
          <cell r="L6127" t="str">
            <v>Monthly Billing</v>
          </cell>
          <cell r="M6127">
            <v>1600</v>
          </cell>
          <cell r="N6127">
            <v>1600</v>
          </cell>
          <cell r="O6127">
            <v>0</v>
          </cell>
          <cell r="P6127" t="str">
            <v>01-10-2025</v>
          </cell>
          <cell r="Q6127">
            <v>1600</v>
          </cell>
          <cell r="R6127">
            <v>79</v>
          </cell>
          <cell r="S6127">
            <v>0</v>
          </cell>
          <cell r="T6127" t="str">
            <v>Active</v>
          </cell>
          <cell r="U6127" t="str">
            <v>N1</v>
          </cell>
        </row>
        <row r="6128">
          <cell r="J6128" t="str">
            <v>INV-031225123701</v>
          </cell>
          <cell r="K6128">
            <v>46001</v>
          </cell>
          <cell r="L6128" t="str">
            <v>Monthly Billing</v>
          </cell>
          <cell r="M6128">
            <v>1000</v>
          </cell>
          <cell r="N6128">
            <v>1000</v>
          </cell>
          <cell r="O6128">
            <v>0</v>
          </cell>
          <cell r="P6128" t="str">
            <v>01-11-2025</v>
          </cell>
          <cell r="Q6128">
            <v>1000</v>
          </cell>
          <cell r="R6128">
            <v>51</v>
          </cell>
          <cell r="S6128">
            <v>0</v>
          </cell>
          <cell r="T6128" t="str">
            <v>Active</v>
          </cell>
          <cell r="U6128" t="str">
            <v>N1</v>
          </cell>
        </row>
        <row r="6129">
          <cell r="J6129" t="str">
            <v>INV-020126183622</v>
          </cell>
          <cell r="K6129">
            <v>46031</v>
          </cell>
          <cell r="L6129" t="str">
            <v>Monthly Billing</v>
          </cell>
          <cell r="M6129">
            <v>1000</v>
          </cell>
          <cell r="N6129">
            <v>1000</v>
          </cell>
          <cell r="O6129">
            <v>0</v>
          </cell>
          <cell r="P6129" t="str">
            <v>01-12-2025</v>
          </cell>
          <cell r="Q6129">
            <v>1000</v>
          </cell>
          <cell r="R6129">
            <v>21</v>
          </cell>
          <cell r="S6129">
            <v>0</v>
          </cell>
          <cell r="T6129" t="str">
            <v>Active</v>
          </cell>
          <cell r="U6129" t="str">
            <v>N1</v>
          </cell>
        </row>
        <row r="6130">
          <cell r="J6130" t="str">
            <v>CARDS0111</v>
          </cell>
          <cell r="K6130">
            <v>44462</v>
          </cell>
          <cell r="L6130" t="str">
            <v>Monthly Billing</v>
          </cell>
          <cell r="M6130">
            <v>3.21</v>
          </cell>
          <cell r="N6130">
            <v>3</v>
          </cell>
          <cell r="O6130">
            <v>0.21</v>
          </cell>
          <cell r="P6130" t="str">
            <v>2021-08-01</v>
          </cell>
          <cell r="Q6130">
            <v>0</v>
          </cell>
          <cell r="R6130">
            <v>1590</v>
          </cell>
          <cell r="S6130">
            <v>0</v>
          </cell>
          <cell r="T6130" t="str">
            <v>Active</v>
          </cell>
          <cell r="U6130" t="str">
            <v>N1</v>
          </cell>
        </row>
        <row r="6131">
          <cell r="J6131" t="str">
            <v>CARDS0130</v>
          </cell>
          <cell r="K6131">
            <v>44495</v>
          </cell>
          <cell r="L6131" t="str">
            <v>Monthly Billing</v>
          </cell>
          <cell r="M6131">
            <v>34.770000000000003</v>
          </cell>
          <cell r="N6131">
            <v>37.65</v>
          </cell>
          <cell r="O6131">
            <v>0</v>
          </cell>
          <cell r="P6131" t="str">
            <v>2021-09-01</v>
          </cell>
          <cell r="Q6131">
            <v>0</v>
          </cell>
          <cell r="R6131">
            <v>1557</v>
          </cell>
          <cell r="S6131">
            <v>-5.52</v>
          </cell>
          <cell r="T6131" t="str">
            <v>Active</v>
          </cell>
          <cell r="U6131" t="str">
            <v>N1</v>
          </cell>
        </row>
        <row r="6132">
          <cell r="J6132" t="str">
            <v>CARDS0147</v>
          </cell>
          <cell r="K6132">
            <v>44523</v>
          </cell>
          <cell r="L6132" t="str">
            <v>Monthly Billing</v>
          </cell>
          <cell r="M6132">
            <v>40.630000000000003</v>
          </cell>
          <cell r="N6132">
            <v>44.58</v>
          </cell>
          <cell r="O6132">
            <v>0</v>
          </cell>
          <cell r="P6132" t="str">
            <v>2021-10-01</v>
          </cell>
          <cell r="Q6132">
            <v>0</v>
          </cell>
          <cell r="R6132">
            <v>1529</v>
          </cell>
          <cell r="S6132">
            <v>-7.07</v>
          </cell>
          <cell r="T6132" t="str">
            <v>Active</v>
          </cell>
          <cell r="U6132" t="str">
            <v>N1</v>
          </cell>
        </row>
        <row r="6133">
          <cell r="J6133" t="str">
            <v>DNCARDS0007</v>
          </cell>
          <cell r="K6133">
            <v>44524</v>
          </cell>
          <cell r="L6133" t="str">
            <v>Monthly Billing</v>
          </cell>
          <cell r="M6133">
            <v>26.56</v>
          </cell>
          <cell r="N6133">
            <v>25.37</v>
          </cell>
          <cell r="O6133">
            <v>1.19</v>
          </cell>
          <cell r="P6133" t="str">
            <v>2021-10-01</v>
          </cell>
          <cell r="Q6133">
            <v>26.56</v>
          </cell>
          <cell r="R6133">
            <v>1528</v>
          </cell>
          <cell r="S6133">
            <v>0</v>
          </cell>
          <cell r="T6133" t="str">
            <v>Active</v>
          </cell>
          <cell r="U6133" t="str">
            <v>N1</v>
          </cell>
        </row>
        <row r="6134">
          <cell r="J6134" t="str">
            <v>CARDS0166</v>
          </cell>
          <cell r="K6134">
            <v>44552</v>
          </cell>
          <cell r="L6134" t="str">
            <v>Monthly Billing</v>
          </cell>
          <cell r="M6134">
            <v>55.11</v>
          </cell>
          <cell r="N6134">
            <v>61.64</v>
          </cell>
          <cell r="O6134">
            <v>0</v>
          </cell>
          <cell r="P6134" t="str">
            <v>2021-11-01</v>
          </cell>
          <cell r="Q6134">
            <v>55.11</v>
          </cell>
          <cell r="R6134">
            <v>1500</v>
          </cell>
          <cell r="S6134">
            <v>-10.84</v>
          </cell>
          <cell r="T6134" t="str">
            <v>Active</v>
          </cell>
          <cell r="U6134" t="str">
            <v>N1</v>
          </cell>
        </row>
        <row r="6135">
          <cell r="J6135" t="str">
            <v>CNCARDS0011</v>
          </cell>
          <cell r="K6135">
            <v>44558</v>
          </cell>
          <cell r="L6135" t="str">
            <v>Monthly Billing</v>
          </cell>
          <cell r="M6135">
            <v>-139.56</v>
          </cell>
          <cell r="N6135">
            <v>-144.41999999999999</v>
          </cell>
          <cell r="O6135">
            <v>0</v>
          </cell>
          <cell r="P6135" t="str">
            <v>2021-11-01</v>
          </cell>
          <cell r="Q6135">
            <v>0</v>
          </cell>
          <cell r="R6135">
            <v>1494</v>
          </cell>
          <cell r="S6135">
            <v>14.97</v>
          </cell>
          <cell r="T6135" t="str">
            <v>Active</v>
          </cell>
          <cell r="U6135" t="str">
            <v>N1</v>
          </cell>
        </row>
        <row r="6136">
          <cell r="J6136" t="str">
            <v>CARDS0183</v>
          </cell>
          <cell r="K6136">
            <v>44578</v>
          </cell>
          <cell r="L6136" t="str">
            <v>Monthly Billing</v>
          </cell>
          <cell r="M6136">
            <v>0.86</v>
          </cell>
          <cell r="N6136">
            <v>0.8</v>
          </cell>
          <cell r="O6136">
            <v>0.06</v>
          </cell>
          <cell r="P6136" t="str">
            <v>2021-12-01</v>
          </cell>
          <cell r="Q6136">
            <v>0</v>
          </cell>
          <cell r="R6136">
            <v>1474</v>
          </cell>
          <cell r="S6136">
            <v>0</v>
          </cell>
          <cell r="T6136" t="str">
            <v>Active</v>
          </cell>
          <cell r="U6136" t="str">
            <v>N1</v>
          </cell>
        </row>
        <row r="6137">
          <cell r="J6137" t="str">
            <v>CARDS0204</v>
          </cell>
          <cell r="K6137">
            <v>44615</v>
          </cell>
          <cell r="L6137" t="str">
            <v>Monthly Billing</v>
          </cell>
          <cell r="M6137">
            <v>0.98</v>
          </cell>
          <cell r="N6137">
            <v>0.92</v>
          </cell>
          <cell r="O6137">
            <v>0.06</v>
          </cell>
          <cell r="P6137" t="str">
            <v>2022-01-01</v>
          </cell>
          <cell r="Q6137">
            <v>0</v>
          </cell>
          <cell r="R6137">
            <v>1437</v>
          </cell>
          <cell r="S6137">
            <v>0</v>
          </cell>
          <cell r="T6137" t="str">
            <v>Active</v>
          </cell>
          <cell r="U6137" t="str">
            <v>N1</v>
          </cell>
        </row>
        <row r="6138">
          <cell r="J6138" t="str">
            <v>CARDS0225</v>
          </cell>
          <cell r="K6138">
            <v>44643</v>
          </cell>
          <cell r="L6138" t="str">
            <v>Monthly Billing</v>
          </cell>
          <cell r="M6138">
            <v>0.02</v>
          </cell>
          <cell r="N6138">
            <v>0.02</v>
          </cell>
          <cell r="O6138">
            <v>0</v>
          </cell>
          <cell r="P6138" t="str">
            <v>2022-02-01</v>
          </cell>
          <cell r="Q6138">
            <v>0</v>
          </cell>
          <cell r="R6138">
            <v>1409</v>
          </cell>
          <cell r="S6138">
            <v>0</v>
          </cell>
          <cell r="T6138" t="str">
            <v>Active</v>
          </cell>
          <cell r="U6138" t="str">
            <v>N1</v>
          </cell>
        </row>
        <row r="6139">
          <cell r="J6139" t="str">
            <v>INV-031224173001</v>
          </cell>
          <cell r="K6139">
            <v>45577</v>
          </cell>
          <cell r="L6139" t="str">
            <v>Monthly Billing</v>
          </cell>
          <cell r="M6139">
            <v>39.53</v>
          </cell>
          <cell r="N6139">
            <v>39.53</v>
          </cell>
          <cell r="O6139">
            <v>0</v>
          </cell>
          <cell r="P6139" t="str">
            <v>01-11-2024</v>
          </cell>
          <cell r="Q6139">
            <v>39.53</v>
          </cell>
          <cell r="R6139">
            <v>475</v>
          </cell>
          <cell r="S6139">
            <v>0</v>
          </cell>
          <cell r="T6139" t="str">
            <v>Active</v>
          </cell>
          <cell r="U6139" t="str">
            <v>N1</v>
          </cell>
        </row>
        <row r="6140">
          <cell r="J6140" t="str">
            <v>INV-040924125129</v>
          </cell>
          <cell r="K6140">
            <v>45546</v>
          </cell>
          <cell r="L6140" t="str">
            <v>Monthly Billing</v>
          </cell>
          <cell r="M6140">
            <v>30.7</v>
          </cell>
          <cell r="N6140">
            <v>30.7</v>
          </cell>
          <cell r="O6140">
            <v>0</v>
          </cell>
          <cell r="P6140" t="str">
            <v>01-08-2024</v>
          </cell>
          <cell r="Q6140">
            <v>30.7</v>
          </cell>
          <cell r="R6140">
            <v>506</v>
          </cell>
          <cell r="S6140">
            <v>0</v>
          </cell>
          <cell r="T6140" t="str">
            <v>Active</v>
          </cell>
          <cell r="U6140" t="str">
            <v>N1</v>
          </cell>
        </row>
        <row r="6141">
          <cell r="J6141" t="str">
            <v>INV-021024155453</v>
          </cell>
          <cell r="K6141">
            <v>45574</v>
          </cell>
          <cell r="L6141" t="str">
            <v>Monthly Billing</v>
          </cell>
          <cell r="M6141">
            <v>14.96</v>
          </cell>
          <cell r="N6141">
            <v>14.96</v>
          </cell>
          <cell r="O6141">
            <v>0</v>
          </cell>
          <cell r="P6141" t="str">
            <v>2024-09-01</v>
          </cell>
          <cell r="Q6141">
            <v>14.96</v>
          </cell>
          <cell r="R6141">
            <v>478</v>
          </cell>
          <cell r="S6141">
            <v>0</v>
          </cell>
          <cell r="T6141" t="str">
            <v>Active</v>
          </cell>
          <cell r="U6141" t="str">
            <v>N1</v>
          </cell>
        </row>
        <row r="6142">
          <cell r="J6142" t="str">
            <v>INV-051124175436</v>
          </cell>
          <cell r="K6142">
            <v>45608</v>
          </cell>
          <cell r="L6142" t="str">
            <v>Monthly Billing</v>
          </cell>
          <cell r="M6142">
            <v>54.276188260835902</v>
          </cell>
          <cell r="N6142">
            <v>54.276188260835902</v>
          </cell>
          <cell r="O6142">
            <v>0</v>
          </cell>
          <cell r="P6142" t="str">
            <v>01-10-2024</v>
          </cell>
          <cell r="Q6142">
            <v>54.28</v>
          </cell>
          <cell r="R6142">
            <v>444</v>
          </cell>
          <cell r="S6142">
            <v>0</v>
          </cell>
          <cell r="T6142" t="str">
            <v>Active</v>
          </cell>
          <cell r="U6142" t="str">
            <v>N1</v>
          </cell>
        </row>
        <row r="6143">
          <cell r="J6143" t="str">
            <v>INV-060125103249</v>
          </cell>
          <cell r="K6143">
            <v>45670</v>
          </cell>
          <cell r="L6143" t="str">
            <v>Monthly Billing</v>
          </cell>
          <cell r="M6143">
            <v>71.28</v>
          </cell>
          <cell r="N6143">
            <v>71.28</v>
          </cell>
          <cell r="O6143">
            <v>0</v>
          </cell>
          <cell r="P6143" t="str">
            <v>2024-12-01</v>
          </cell>
          <cell r="Q6143">
            <v>71.28</v>
          </cell>
          <cell r="R6143">
            <v>382</v>
          </cell>
          <cell r="S6143">
            <v>0</v>
          </cell>
          <cell r="T6143" t="str">
            <v>Active</v>
          </cell>
          <cell r="U6143" t="str">
            <v>N1</v>
          </cell>
        </row>
        <row r="6144">
          <cell r="J6144" t="str">
            <v>INV-040225154933</v>
          </cell>
          <cell r="K6144">
            <v>45699</v>
          </cell>
          <cell r="L6144" t="str">
            <v>Monthly Billing</v>
          </cell>
          <cell r="M6144">
            <v>32.21</v>
          </cell>
          <cell r="N6144">
            <v>32.21</v>
          </cell>
          <cell r="O6144">
            <v>0</v>
          </cell>
          <cell r="P6144" t="str">
            <v>01-01-2025</v>
          </cell>
          <cell r="Q6144">
            <v>32.21</v>
          </cell>
          <cell r="R6144">
            <v>353</v>
          </cell>
          <cell r="S6144">
            <v>0</v>
          </cell>
          <cell r="T6144" t="str">
            <v>Active</v>
          </cell>
          <cell r="U6144" t="str">
            <v>N1</v>
          </cell>
        </row>
        <row r="6145">
          <cell r="J6145" t="str">
            <v>INV-020525185353</v>
          </cell>
          <cell r="K6145">
            <v>45786</v>
          </cell>
          <cell r="L6145" t="str">
            <v>Monthly Billing</v>
          </cell>
          <cell r="M6145">
            <v>7.55</v>
          </cell>
          <cell r="N6145">
            <v>7.55</v>
          </cell>
          <cell r="O6145">
            <v>0</v>
          </cell>
          <cell r="P6145" t="str">
            <v>01-04-2025</v>
          </cell>
          <cell r="Q6145">
            <v>7.55</v>
          </cell>
          <cell r="R6145">
            <v>266</v>
          </cell>
          <cell r="S6145">
            <v>0</v>
          </cell>
          <cell r="T6145" t="str">
            <v>Active</v>
          </cell>
          <cell r="U6145" t="str">
            <v>N1</v>
          </cell>
        </row>
        <row r="6146">
          <cell r="J6146" t="str">
            <v>INV-030625151048</v>
          </cell>
          <cell r="K6146">
            <v>45818</v>
          </cell>
          <cell r="L6146" t="str">
            <v>Monthly Billing</v>
          </cell>
          <cell r="M6146">
            <v>44.86</v>
          </cell>
          <cell r="N6146">
            <v>44.86</v>
          </cell>
          <cell r="O6146">
            <v>0</v>
          </cell>
          <cell r="P6146" t="str">
            <v>01-05-2025</v>
          </cell>
          <cell r="Q6146">
            <v>44.86</v>
          </cell>
          <cell r="R6146">
            <v>234</v>
          </cell>
          <cell r="S6146">
            <v>0</v>
          </cell>
          <cell r="T6146" t="str">
            <v>Active</v>
          </cell>
          <cell r="U6146" t="str">
            <v>N1</v>
          </cell>
        </row>
        <row r="6147">
          <cell r="J6147" t="str">
            <v>INV-020725165852</v>
          </cell>
          <cell r="K6147">
            <v>45847</v>
          </cell>
          <cell r="L6147" t="str">
            <v>Monthly Billing</v>
          </cell>
          <cell r="M6147">
            <v>73.62</v>
          </cell>
          <cell r="N6147">
            <v>73.62</v>
          </cell>
          <cell r="O6147">
            <v>0</v>
          </cell>
          <cell r="P6147" t="str">
            <v>01-06-2025</v>
          </cell>
          <cell r="Q6147">
            <v>73.62</v>
          </cell>
          <cell r="R6147">
            <v>205</v>
          </cell>
          <cell r="S6147">
            <v>0</v>
          </cell>
          <cell r="T6147" t="str">
            <v>Active</v>
          </cell>
          <cell r="U6147" t="str">
            <v>N1</v>
          </cell>
        </row>
        <row r="6148">
          <cell r="J6148" t="str">
            <v>INV-040825133100</v>
          </cell>
          <cell r="K6148">
            <v>45903</v>
          </cell>
          <cell r="L6148" t="str">
            <v>Monthly Billing</v>
          </cell>
          <cell r="M6148">
            <v>170.9</v>
          </cell>
          <cell r="N6148">
            <v>170.9</v>
          </cell>
          <cell r="O6148">
            <v>0</v>
          </cell>
          <cell r="P6148" t="str">
            <v>01-07-2025</v>
          </cell>
          <cell r="Q6148">
            <v>170.9</v>
          </cell>
          <cell r="R6148">
            <v>149</v>
          </cell>
          <cell r="S6148">
            <v>0</v>
          </cell>
          <cell r="T6148" t="str">
            <v>Active</v>
          </cell>
          <cell r="U6148" t="str">
            <v>N1</v>
          </cell>
        </row>
        <row r="6149">
          <cell r="J6149" t="str">
            <v>INV-020925122401</v>
          </cell>
          <cell r="K6149">
            <v>45932</v>
          </cell>
          <cell r="L6149" t="str">
            <v>Monthly Billing</v>
          </cell>
          <cell r="M6149">
            <v>133.56</v>
          </cell>
          <cell r="N6149">
            <v>133.56</v>
          </cell>
          <cell r="O6149">
            <v>0</v>
          </cell>
          <cell r="P6149" t="str">
            <v>01-08-2025</v>
          </cell>
          <cell r="Q6149">
            <v>133.56</v>
          </cell>
          <cell r="R6149">
            <v>120</v>
          </cell>
          <cell r="S6149">
            <v>0</v>
          </cell>
          <cell r="T6149" t="str">
            <v>Active</v>
          </cell>
          <cell r="U6149" t="str">
            <v>N1</v>
          </cell>
        </row>
        <row r="6150">
          <cell r="J6150" t="str">
            <v>INV-021025132604</v>
          </cell>
          <cell r="K6150">
            <v>45962</v>
          </cell>
          <cell r="L6150" t="str">
            <v>Monthly Billing</v>
          </cell>
          <cell r="M6150">
            <v>122.57</v>
          </cell>
          <cell r="N6150">
            <v>122.57</v>
          </cell>
          <cell r="O6150">
            <v>0</v>
          </cell>
          <cell r="P6150" t="str">
            <v>2025-09-01</v>
          </cell>
          <cell r="Q6150">
            <v>122.57</v>
          </cell>
          <cell r="R6150">
            <v>90</v>
          </cell>
          <cell r="S6150">
            <v>0</v>
          </cell>
          <cell r="T6150" t="str">
            <v>Active</v>
          </cell>
          <cell r="U6150" t="str">
            <v>N1</v>
          </cell>
        </row>
        <row r="6151">
          <cell r="J6151" t="str">
            <v>INV-031125184753</v>
          </cell>
          <cell r="K6151">
            <v>45971</v>
          </cell>
          <cell r="L6151" t="str">
            <v>Monthly Billing</v>
          </cell>
          <cell r="M6151">
            <v>139.19</v>
          </cell>
          <cell r="N6151">
            <v>139.19</v>
          </cell>
          <cell r="O6151">
            <v>0</v>
          </cell>
          <cell r="P6151" t="str">
            <v>10/1/2025</v>
          </cell>
          <cell r="Q6151">
            <v>0</v>
          </cell>
          <cell r="R6151">
            <v>81</v>
          </cell>
          <cell r="S6151">
            <v>0</v>
          </cell>
          <cell r="T6151" t="str">
            <v>Active</v>
          </cell>
          <cell r="U6151" t="str">
            <v>N1</v>
          </cell>
        </row>
        <row r="6152">
          <cell r="J6152" t="str">
            <v>INV-021225130146</v>
          </cell>
          <cell r="K6152">
            <v>46023</v>
          </cell>
          <cell r="L6152" t="str">
            <v>Monthly Billing</v>
          </cell>
          <cell r="M6152">
            <v>95.05</v>
          </cell>
          <cell r="N6152">
            <v>95.05</v>
          </cell>
          <cell r="O6152">
            <v>0</v>
          </cell>
          <cell r="P6152" t="str">
            <v>01-11-2025</v>
          </cell>
          <cell r="Q6152">
            <v>0</v>
          </cell>
          <cell r="R6152">
            <v>29</v>
          </cell>
          <cell r="S6152">
            <v>0</v>
          </cell>
          <cell r="T6152" t="str">
            <v>Active</v>
          </cell>
          <cell r="U6152" t="str">
            <v>N1</v>
          </cell>
        </row>
        <row r="6153">
          <cell r="J6153" t="str">
            <v>INV-020126135021</v>
          </cell>
          <cell r="K6153">
            <v>46054</v>
          </cell>
          <cell r="L6153" t="str">
            <v>Monthly Billing</v>
          </cell>
          <cell r="M6153">
            <v>22.41</v>
          </cell>
          <cell r="N6153">
            <v>22.41</v>
          </cell>
          <cell r="O6153">
            <v>0</v>
          </cell>
          <cell r="P6153" t="str">
            <v>01-12-2025</v>
          </cell>
          <cell r="Q6153">
            <v>0</v>
          </cell>
          <cell r="R6153">
            <v>-2</v>
          </cell>
          <cell r="S6153">
            <v>0</v>
          </cell>
          <cell r="T6153" t="str">
            <v>Active</v>
          </cell>
          <cell r="U6153" t="str">
            <v>N1</v>
          </cell>
        </row>
        <row r="6154">
          <cell r="J6154" t="str">
            <v>INV-121223103936</v>
          </cell>
          <cell r="K6154">
            <v>45279</v>
          </cell>
          <cell r="L6154" t="str">
            <v>Integration Fee</v>
          </cell>
          <cell r="M6154">
            <v>20000</v>
          </cell>
          <cell r="N6154">
            <v>20000</v>
          </cell>
          <cell r="O6154">
            <v>0</v>
          </cell>
          <cell r="P6154" t="str">
            <v>2023-12-01</v>
          </cell>
          <cell r="Q6154">
            <v>0</v>
          </cell>
          <cell r="R6154">
            <v>773</v>
          </cell>
          <cell r="S6154">
            <v>0</v>
          </cell>
          <cell r="T6154" t="str">
            <v>Active</v>
          </cell>
          <cell r="U6154" t="str">
            <v>N1</v>
          </cell>
        </row>
        <row r="6155">
          <cell r="J6155" t="str">
            <v>INV-020824175950</v>
          </cell>
          <cell r="K6155">
            <v>45513</v>
          </cell>
          <cell r="L6155" t="str">
            <v>Monthly Billing</v>
          </cell>
          <cell r="M6155">
            <v>20</v>
          </cell>
          <cell r="N6155">
            <v>20</v>
          </cell>
          <cell r="O6155">
            <v>0</v>
          </cell>
          <cell r="P6155" t="str">
            <v>01-07-2024</v>
          </cell>
          <cell r="Q6155">
            <v>20</v>
          </cell>
          <cell r="R6155">
            <v>539</v>
          </cell>
          <cell r="S6155">
            <v>0</v>
          </cell>
          <cell r="T6155" t="str">
            <v>Active</v>
          </cell>
          <cell r="U6155" t="str">
            <v>N1</v>
          </cell>
        </row>
        <row r="6156">
          <cell r="J6156" t="str">
            <v>INV-030524141202</v>
          </cell>
          <cell r="K6156">
            <v>45422</v>
          </cell>
          <cell r="L6156" t="str">
            <v>Monthly Billing</v>
          </cell>
          <cell r="M6156">
            <v>10</v>
          </cell>
          <cell r="N6156">
            <v>10</v>
          </cell>
          <cell r="O6156">
            <v>0</v>
          </cell>
          <cell r="P6156" t="str">
            <v>2024-04-01</v>
          </cell>
          <cell r="Q6156">
            <v>10</v>
          </cell>
          <cell r="R6156">
            <v>630</v>
          </cell>
          <cell r="S6156">
            <v>0</v>
          </cell>
          <cell r="T6156" t="str">
            <v>Active</v>
          </cell>
          <cell r="U6156" t="str">
            <v>N1</v>
          </cell>
        </row>
        <row r="6157">
          <cell r="J6157" t="str">
            <v>INV-030724155818</v>
          </cell>
          <cell r="K6157">
            <v>45483</v>
          </cell>
          <cell r="L6157" t="str">
            <v>Monthly Billing</v>
          </cell>
          <cell r="M6157">
            <v>100</v>
          </cell>
          <cell r="N6157">
            <v>100</v>
          </cell>
          <cell r="O6157">
            <v>0</v>
          </cell>
          <cell r="P6157" t="str">
            <v>01-06-2024</v>
          </cell>
          <cell r="Q6157">
            <v>100</v>
          </cell>
          <cell r="R6157">
            <v>569</v>
          </cell>
          <cell r="S6157">
            <v>0</v>
          </cell>
          <cell r="T6157" t="str">
            <v>Active</v>
          </cell>
          <cell r="U6157" t="str">
            <v>N1</v>
          </cell>
        </row>
        <row r="6158">
          <cell r="J6158" t="str">
            <v>INV-040424094523</v>
          </cell>
          <cell r="K6158">
            <v>45393</v>
          </cell>
          <cell r="L6158" t="str">
            <v>Monthly Billing</v>
          </cell>
          <cell r="M6158">
            <v>190</v>
          </cell>
          <cell r="N6158">
            <v>190</v>
          </cell>
          <cell r="O6158">
            <v>0</v>
          </cell>
          <cell r="P6158" t="str">
            <v>2024-03-01</v>
          </cell>
          <cell r="Q6158">
            <v>190</v>
          </cell>
          <cell r="R6158">
            <v>659</v>
          </cell>
          <cell r="S6158">
            <v>0</v>
          </cell>
          <cell r="T6158" t="str">
            <v>Active</v>
          </cell>
          <cell r="U6158" t="str">
            <v>N1</v>
          </cell>
        </row>
        <row r="6159">
          <cell r="J6159" t="str">
            <v>INV-040624111037</v>
          </cell>
          <cell r="K6159">
            <v>45454</v>
          </cell>
          <cell r="L6159" t="str">
            <v>Monthly Billing</v>
          </cell>
          <cell r="M6159">
            <v>10</v>
          </cell>
          <cell r="N6159">
            <v>10</v>
          </cell>
          <cell r="O6159">
            <v>0</v>
          </cell>
          <cell r="P6159" t="str">
            <v>01-05-2024</v>
          </cell>
          <cell r="Q6159">
            <v>10</v>
          </cell>
          <cell r="R6159">
            <v>598</v>
          </cell>
          <cell r="S6159">
            <v>0</v>
          </cell>
          <cell r="T6159" t="str">
            <v>Active</v>
          </cell>
          <cell r="U6159" t="str">
            <v>N1</v>
          </cell>
        </row>
        <row r="6160">
          <cell r="J6160" t="str">
            <v>INV2021-B2B-001</v>
          </cell>
          <cell r="K6160">
            <v>44316</v>
          </cell>
          <cell r="L6160" t="str">
            <v>Initial Setup Fee</v>
          </cell>
          <cell r="M6160">
            <v>8500</v>
          </cell>
          <cell r="N6160">
            <v>8500</v>
          </cell>
          <cell r="O6160">
            <v>0</v>
          </cell>
          <cell r="P6160" t="str">
            <v>2021-04-01</v>
          </cell>
          <cell r="Q6160">
            <v>8500</v>
          </cell>
          <cell r="R6160">
            <v>1736</v>
          </cell>
          <cell r="S6160">
            <v>0</v>
          </cell>
          <cell r="T6160" t="str">
            <v>Active</v>
          </cell>
          <cell r="U6160" t="str">
            <v>N1</v>
          </cell>
        </row>
        <row r="6161">
          <cell r="J6161" t="str">
            <v>INV2022-B2B-001</v>
          </cell>
          <cell r="K6161">
            <v>44687</v>
          </cell>
          <cell r="L6161" t="str">
            <v>Card Printing</v>
          </cell>
          <cell r="M6161">
            <v>5856</v>
          </cell>
          <cell r="N6161">
            <v>5856</v>
          </cell>
          <cell r="O6161">
            <v>0</v>
          </cell>
          <cell r="P6161" t="str">
            <v>2022-04-01</v>
          </cell>
          <cell r="Q6161">
            <v>0</v>
          </cell>
          <cell r="R6161">
            <v>1365</v>
          </cell>
          <cell r="S6161">
            <v>0</v>
          </cell>
          <cell r="T6161" t="str">
            <v>Active</v>
          </cell>
          <cell r="U6161" t="str">
            <v>N1</v>
          </cell>
        </row>
        <row r="6162">
          <cell r="J6162" t="str">
            <v>UKCARDS0009</v>
          </cell>
          <cell r="K6162">
            <v>44768</v>
          </cell>
          <cell r="L6162" t="str">
            <v>Monthly Billing</v>
          </cell>
          <cell r="M6162">
            <v>7447.39</v>
          </cell>
          <cell r="N6162">
            <v>8768.9599999999991</v>
          </cell>
          <cell r="O6162">
            <v>0</v>
          </cell>
          <cell r="P6162" t="str">
            <v>2022-06-01</v>
          </cell>
          <cell r="Q6162">
            <v>7447.39</v>
          </cell>
          <cell r="R6162">
            <v>1284</v>
          </cell>
          <cell r="S6162">
            <v>-1321.57</v>
          </cell>
          <cell r="T6162" t="str">
            <v>Active</v>
          </cell>
          <cell r="U6162" t="str">
            <v>N1</v>
          </cell>
        </row>
        <row r="6163">
          <cell r="J6163" t="str">
            <v>INV2022-B2B-002</v>
          </cell>
          <cell r="K6163">
            <v>44814</v>
          </cell>
          <cell r="L6163" t="str">
            <v>Card Printing</v>
          </cell>
          <cell r="M6163">
            <v>11700.29</v>
          </cell>
          <cell r="N6163">
            <v>11700.29</v>
          </cell>
          <cell r="O6163">
            <v>0</v>
          </cell>
          <cell r="P6163" t="str">
            <v>2022-08-01</v>
          </cell>
          <cell r="Q6163">
            <v>11700.29</v>
          </cell>
          <cell r="R6163">
            <v>1238</v>
          </cell>
          <cell r="S6163">
            <v>0</v>
          </cell>
          <cell r="T6163" t="str">
            <v>Active</v>
          </cell>
          <cell r="U6163" t="str">
            <v>N1</v>
          </cell>
        </row>
        <row r="6164">
          <cell r="J6164" t="str">
            <v>INV2022-B2B-003</v>
          </cell>
          <cell r="K6164">
            <v>44814</v>
          </cell>
          <cell r="L6164" t="str">
            <v>Card Printing</v>
          </cell>
          <cell r="M6164">
            <v>15281.5</v>
          </cell>
          <cell r="N6164">
            <v>15281.5</v>
          </cell>
          <cell r="O6164">
            <v>0</v>
          </cell>
          <cell r="P6164" t="str">
            <v>2022-08-01</v>
          </cell>
          <cell r="Q6164">
            <v>15281.5</v>
          </cell>
          <cell r="R6164">
            <v>1238</v>
          </cell>
          <cell r="S6164">
            <v>0</v>
          </cell>
          <cell r="T6164" t="str">
            <v>Active</v>
          </cell>
          <cell r="U6164" t="str">
            <v>N1</v>
          </cell>
        </row>
        <row r="6165">
          <cell r="J6165" t="str">
            <v>INV2022-B2B-004</v>
          </cell>
          <cell r="K6165">
            <v>44814</v>
          </cell>
          <cell r="L6165" t="str">
            <v>Card Printing</v>
          </cell>
          <cell r="M6165">
            <v>210</v>
          </cell>
          <cell r="N6165">
            <v>210</v>
          </cell>
          <cell r="O6165">
            <v>0</v>
          </cell>
          <cell r="P6165" t="str">
            <v>2022-08-01</v>
          </cell>
          <cell r="Q6165">
            <v>210</v>
          </cell>
          <cell r="R6165">
            <v>1238</v>
          </cell>
          <cell r="S6165">
            <v>0</v>
          </cell>
          <cell r="T6165" t="str">
            <v>Active</v>
          </cell>
          <cell r="U6165" t="str">
            <v>N1</v>
          </cell>
        </row>
        <row r="6166">
          <cell r="J6166" t="str">
            <v>CN2022-B2B-001</v>
          </cell>
          <cell r="K6166">
            <v>44792</v>
          </cell>
          <cell r="L6166" t="str">
            <v>Card Printing</v>
          </cell>
          <cell r="M6166">
            <v>-5856</v>
          </cell>
          <cell r="N6166">
            <v>-5856</v>
          </cell>
          <cell r="O6166">
            <v>0</v>
          </cell>
          <cell r="P6166" t="str">
            <v>2022-08-01</v>
          </cell>
          <cell r="Q6166">
            <v>0</v>
          </cell>
          <cell r="R6166">
            <v>1260</v>
          </cell>
          <cell r="S6166">
            <v>0</v>
          </cell>
          <cell r="T6166" t="str">
            <v>Active</v>
          </cell>
          <cell r="U6166" t="str">
            <v>N1</v>
          </cell>
        </row>
        <row r="6167">
          <cell r="J6167" t="str">
            <v>UKCARDS0012</v>
          </cell>
          <cell r="K6167">
            <v>44803</v>
          </cell>
          <cell r="L6167" t="str">
            <v>Monthly Billing</v>
          </cell>
          <cell r="M6167">
            <v>2805.2</v>
          </cell>
          <cell r="N6167">
            <v>4116.59</v>
          </cell>
          <cell r="O6167">
            <v>0</v>
          </cell>
          <cell r="P6167" t="str">
            <v>2022-07-01</v>
          </cell>
          <cell r="Q6167">
            <v>2805.2</v>
          </cell>
          <cell r="R6167">
            <v>1249</v>
          </cell>
          <cell r="S6167">
            <v>-1311.39</v>
          </cell>
          <cell r="T6167" t="str">
            <v>Active</v>
          </cell>
          <cell r="U6167" t="str">
            <v>N1</v>
          </cell>
        </row>
        <row r="6168">
          <cell r="J6168" t="str">
            <v>UKCARDS0013</v>
          </cell>
          <cell r="K6168">
            <v>44818</v>
          </cell>
          <cell r="L6168" t="str">
            <v>Monthly Billing</v>
          </cell>
          <cell r="M6168">
            <v>389.1</v>
          </cell>
          <cell r="N6168">
            <v>3725.33</v>
          </cell>
          <cell r="O6168">
            <v>0</v>
          </cell>
          <cell r="P6168" t="str">
            <v>2022-08-01</v>
          </cell>
          <cell r="Q6168">
            <v>389.1</v>
          </cell>
          <cell r="R6168">
            <v>1234</v>
          </cell>
          <cell r="S6168">
            <v>-3336.23</v>
          </cell>
          <cell r="T6168" t="str">
            <v>Active</v>
          </cell>
          <cell r="U6168" t="str">
            <v>N1</v>
          </cell>
        </row>
        <row r="6169">
          <cell r="J6169" t="str">
            <v>INV2022-B2B-005</v>
          </cell>
          <cell r="K6169">
            <v>44856</v>
          </cell>
          <cell r="L6169" t="str">
            <v>Card Printing</v>
          </cell>
          <cell r="M6169">
            <v>598.76</v>
          </cell>
          <cell r="N6169">
            <v>598.76</v>
          </cell>
          <cell r="O6169">
            <v>0</v>
          </cell>
          <cell r="P6169" t="str">
            <v>2022-09-01</v>
          </cell>
          <cell r="Q6169">
            <v>598.76</v>
          </cell>
          <cell r="R6169">
            <v>1196</v>
          </cell>
          <cell r="S6169">
            <v>0</v>
          </cell>
          <cell r="T6169" t="str">
            <v>Active</v>
          </cell>
          <cell r="U6169" t="str">
            <v>N1</v>
          </cell>
        </row>
        <row r="6170">
          <cell r="J6170" t="str">
            <v>UKCARDS0014</v>
          </cell>
          <cell r="K6170">
            <v>44845</v>
          </cell>
          <cell r="L6170" t="str">
            <v>Monthly Billing</v>
          </cell>
          <cell r="M6170">
            <v>2378.86</v>
          </cell>
          <cell r="N6170">
            <v>5678.29</v>
          </cell>
          <cell r="O6170">
            <v>0</v>
          </cell>
          <cell r="P6170" t="str">
            <v>2022-09-01</v>
          </cell>
          <cell r="Q6170">
            <v>2378.86</v>
          </cell>
          <cell r="R6170">
            <v>1207</v>
          </cell>
          <cell r="S6170">
            <v>-3299.43</v>
          </cell>
          <cell r="T6170" t="str">
            <v>Active</v>
          </cell>
          <cell r="U6170" t="str">
            <v>N1</v>
          </cell>
        </row>
        <row r="6171">
          <cell r="J6171" t="str">
            <v>CN2022-B2B-002</v>
          </cell>
          <cell r="K6171">
            <v>44847</v>
          </cell>
          <cell r="L6171" t="str">
            <v>Card Printing</v>
          </cell>
          <cell r="M6171">
            <v>-1781.5</v>
          </cell>
          <cell r="N6171">
            <v>-1781.5</v>
          </cell>
          <cell r="O6171">
            <v>0</v>
          </cell>
          <cell r="P6171" t="str">
            <v>2022-10-01</v>
          </cell>
          <cell r="Q6171">
            <v>964.45</v>
          </cell>
          <cell r="R6171">
            <v>1205</v>
          </cell>
          <cell r="S6171">
            <v>0</v>
          </cell>
          <cell r="T6171" t="str">
            <v>Active</v>
          </cell>
          <cell r="U6171" t="str">
            <v>N1</v>
          </cell>
        </row>
        <row r="6172">
          <cell r="J6172" t="str">
            <v>INV2022-B2B-006</v>
          </cell>
          <cell r="K6172">
            <v>44847</v>
          </cell>
          <cell r="L6172" t="str">
            <v>Card Printing</v>
          </cell>
          <cell r="M6172">
            <v>2745.95</v>
          </cell>
          <cell r="N6172">
            <v>2745.95</v>
          </cell>
          <cell r="O6172">
            <v>0</v>
          </cell>
          <cell r="P6172" t="str">
            <v>2022-10-01</v>
          </cell>
          <cell r="Q6172">
            <v>964.45</v>
          </cell>
          <cell r="R6172">
            <v>1205</v>
          </cell>
          <cell r="S6172">
            <v>0</v>
          </cell>
          <cell r="T6172" t="str">
            <v>Active</v>
          </cell>
          <cell r="U6172" t="str">
            <v>N1</v>
          </cell>
        </row>
        <row r="6173">
          <cell r="J6173" t="str">
            <v>INV-021122193506</v>
          </cell>
          <cell r="K6173">
            <v>44874</v>
          </cell>
          <cell r="L6173" t="str">
            <v>Monthly Billing</v>
          </cell>
          <cell r="M6173">
            <v>2186.1799999999998</v>
          </cell>
          <cell r="N6173">
            <v>5912.6</v>
          </cell>
          <cell r="O6173">
            <v>0</v>
          </cell>
          <cell r="P6173" t="str">
            <v>2022-10-01</v>
          </cell>
          <cell r="Q6173">
            <v>2186.1799999999998</v>
          </cell>
          <cell r="R6173">
            <v>1178</v>
          </cell>
          <cell r="S6173">
            <v>-3726.42</v>
          </cell>
          <cell r="T6173" t="str">
            <v>Active</v>
          </cell>
          <cell r="U6173" t="str">
            <v>N1</v>
          </cell>
        </row>
        <row r="6174">
          <cell r="J6174" t="str">
            <v>INV2022-B2B-008</v>
          </cell>
          <cell r="K6174">
            <v>44890</v>
          </cell>
          <cell r="L6174" t="str">
            <v>Card Printing</v>
          </cell>
          <cell r="M6174">
            <v>152.13</v>
          </cell>
          <cell r="N6174">
            <v>152.13</v>
          </cell>
          <cell r="O6174">
            <v>0</v>
          </cell>
          <cell r="P6174" t="str">
            <v>2022-10-01</v>
          </cell>
          <cell r="Q6174">
            <v>152.13</v>
          </cell>
          <cell r="R6174">
            <v>1162</v>
          </cell>
          <cell r="S6174">
            <v>0</v>
          </cell>
          <cell r="T6174" t="str">
            <v>Active</v>
          </cell>
          <cell r="U6174" t="str">
            <v>N1</v>
          </cell>
        </row>
        <row r="6175">
          <cell r="J6175" t="str">
            <v>INV2022-B2B-007</v>
          </cell>
          <cell r="K6175">
            <v>44881</v>
          </cell>
          <cell r="L6175" t="str">
            <v>Card Printing</v>
          </cell>
          <cell r="M6175">
            <v>214.2</v>
          </cell>
          <cell r="N6175">
            <v>214.2</v>
          </cell>
          <cell r="O6175">
            <v>0</v>
          </cell>
          <cell r="P6175" t="str">
            <v>2022-09-01</v>
          </cell>
          <cell r="Q6175">
            <v>214.2</v>
          </cell>
          <cell r="R6175">
            <v>1171</v>
          </cell>
          <cell r="S6175">
            <v>0</v>
          </cell>
          <cell r="T6175" t="str">
            <v>Active</v>
          </cell>
          <cell r="U6175" t="str">
            <v>N1</v>
          </cell>
        </row>
        <row r="6176">
          <cell r="J6176" t="str">
            <v>INV-021222204526</v>
          </cell>
          <cell r="K6176">
            <v>44904</v>
          </cell>
          <cell r="L6176" t="str">
            <v>Monthly Billing</v>
          </cell>
          <cell r="M6176">
            <v>3136.52</v>
          </cell>
          <cell r="N6176">
            <v>6857.54</v>
          </cell>
          <cell r="O6176">
            <v>0</v>
          </cell>
          <cell r="P6176" t="str">
            <v>2022-11-01</v>
          </cell>
          <cell r="Q6176">
            <v>3136.52</v>
          </cell>
          <cell r="R6176">
            <v>1148</v>
          </cell>
          <cell r="S6176">
            <v>-3721.02</v>
          </cell>
          <cell r="T6176" t="str">
            <v>Active</v>
          </cell>
          <cell r="U6176" t="str">
            <v>N1</v>
          </cell>
        </row>
        <row r="6177">
          <cell r="J6177" t="str">
            <v>INV2022-B2B-009</v>
          </cell>
          <cell r="K6177">
            <v>44915</v>
          </cell>
          <cell r="L6177" t="str">
            <v>Card Printing</v>
          </cell>
          <cell r="M6177">
            <v>256.75</v>
          </cell>
          <cell r="N6177">
            <v>256.75</v>
          </cell>
          <cell r="O6177">
            <v>0</v>
          </cell>
          <cell r="P6177" t="str">
            <v>2022-12-01</v>
          </cell>
          <cell r="Q6177">
            <v>256.75</v>
          </cell>
          <cell r="R6177">
            <v>1137</v>
          </cell>
          <cell r="S6177">
            <v>0</v>
          </cell>
          <cell r="T6177" t="str">
            <v>Active</v>
          </cell>
          <cell r="U6177" t="str">
            <v>N1</v>
          </cell>
        </row>
        <row r="6178">
          <cell r="J6178" t="str">
            <v>INV-040123221717</v>
          </cell>
          <cell r="K6178">
            <v>44937</v>
          </cell>
          <cell r="L6178" t="str">
            <v>Monthly Billing</v>
          </cell>
          <cell r="M6178">
            <v>2732.73</v>
          </cell>
          <cell r="N6178">
            <v>6788.18</v>
          </cell>
          <cell r="O6178">
            <v>0</v>
          </cell>
          <cell r="P6178" t="str">
            <v>2022-12-01</v>
          </cell>
          <cell r="Q6178">
            <v>0</v>
          </cell>
          <cell r="R6178">
            <v>1115</v>
          </cell>
          <cell r="S6178">
            <v>-4055.45</v>
          </cell>
          <cell r="T6178" t="str">
            <v>Active</v>
          </cell>
          <cell r="U6178" t="str">
            <v>N1</v>
          </cell>
        </row>
        <row r="6179">
          <cell r="J6179" t="str">
            <v>INV2023-B2B-001</v>
          </cell>
          <cell r="K6179">
            <v>44945</v>
          </cell>
          <cell r="L6179" t="str">
            <v>Card Printing</v>
          </cell>
          <cell r="M6179">
            <v>134.94999999999999</v>
          </cell>
          <cell r="N6179">
            <v>134.94999999999999</v>
          </cell>
          <cell r="O6179">
            <v>0</v>
          </cell>
          <cell r="P6179" t="str">
            <v>2023-01-01</v>
          </cell>
          <cell r="Q6179">
            <v>134.94999999999999</v>
          </cell>
          <cell r="R6179">
            <v>1107</v>
          </cell>
          <cell r="S6179">
            <v>0</v>
          </cell>
          <cell r="T6179" t="str">
            <v>Active</v>
          </cell>
          <cell r="U6179" t="str">
            <v>N1</v>
          </cell>
        </row>
        <row r="6180">
          <cell r="J6180" t="str">
            <v>INV-030223022246</v>
          </cell>
          <cell r="K6180">
            <v>44967</v>
          </cell>
          <cell r="L6180" t="str">
            <v>Monthly Billing</v>
          </cell>
          <cell r="M6180">
            <v>4405.21</v>
          </cell>
          <cell r="N6180">
            <v>7199.93</v>
          </cell>
          <cell r="O6180">
            <v>0</v>
          </cell>
          <cell r="P6180" t="str">
            <v>2023-01-01</v>
          </cell>
          <cell r="Q6180">
            <v>4405.21</v>
          </cell>
          <cell r="R6180">
            <v>1085</v>
          </cell>
          <cell r="S6180">
            <v>-3601.65</v>
          </cell>
          <cell r="T6180" t="str">
            <v>Active</v>
          </cell>
          <cell r="U6180" t="str">
            <v>N1</v>
          </cell>
        </row>
        <row r="6181">
          <cell r="J6181" t="str">
            <v>DN-090223141230</v>
          </cell>
          <cell r="K6181">
            <v>44973</v>
          </cell>
          <cell r="L6181" t="str">
            <v>Monthly Billing</v>
          </cell>
          <cell r="M6181">
            <v>1700</v>
          </cell>
          <cell r="N6181">
            <v>1700</v>
          </cell>
          <cell r="O6181">
            <v>0</v>
          </cell>
          <cell r="P6181" t="str">
            <v>2023-02-01</v>
          </cell>
          <cell r="Q6181">
            <v>1700</v>
          </cell>
          <cell r="R6181">
            <v>1079</v>
          </cell>
          <cell r="S6181">
            <v>0</v>
          </cell>
          <cell r="T6181" t="str">
            <v>Active</v>
          </cell>
          <cell r="U6181" t="str">
            <v>N1</v>
          </cell>
        </row>
        <row r="6182">
          <cell r="J6182" t="str">
            <v>CN-130223140000</v>
          </cell>
          <cell r="K6182">
            <v>44977</v>
          </cell>
          <cell r="L6182" t="str">
            <v>Monthly Billing</v>
          </cell>
          <cell r="M6182">
            <v>-8006.86</v>
          </cell>
          <cell r="N6182">
            <v>-7199.93</v>
          </cell>
          <cell r="O6182">
            <v>-806.93</v>
          </cell>
          <cell r="P6182" t="str">
            <v>2023-01-01</v>
          </cell>
          <cell r="Q6182">
            <v>0</v>
          </cell>
          <cell r="R6182">
            <v>1075</v>
          </cell>
          <cell r="S6182">
            <v>0</v>
          </cell>
          <cell r="T6182" t="str">
            <v>Active</v>
          </cell>
          <cell r="U6182" t="str">
            <v>N1</v>
          </cell>
        </row>
        <row r="6183">
          <cell r="J6183" t="str">
            <v>DN-130223145927</v>
          </cell>
          <cell r="K6183">
            <v>44977</v>
          </cell>
          <cell r="L6183" t="str">
            <v>Monthly Billing</v>
          </cell>
          <cell r="M6183">
            <v>1736.16</v>
          </cell>
          <cell r="N6183">
            <v>1736.16</v>
          </cell>
          <cell r="O6183">
            <v>0</v>
          </cell>
          <cell r="P6183" t="str">
            <v>2023-02-01</v>
          </cell>
          <cell r="Q6183">
            <v>1736.16</v>
          </cell>
          <cell r="R6183">
            <v>1075</v>
          </cell>
          <cell r="S6183">
            <v>0</v>
          </cell>
          <cell r="T6183" t="str">
            <v>Active</v>
          </cell>
          <cell r="U6183" t="str">
            <v>N1</v>
          </cell>
        </row>
        <row r="6184">
          <cell r="J6184" t="str">
            <v>DN-130223151042</v>
          </cell>
          <cell r="K6184">
            <v>44977</v>
          </cell>
          <cell r="L6184" t="str">
            <v>Monthly Billing</v>
          </cell>
          <cell r="M6184">
            <v>532.02</v>
          </cell>
          <cell r="N6184">
            <v>33.47</v>
          </cell>
          <cell r="O6184">
            <v>498.55</v>
          </cell>
          <cell r="P6184" t="str">
            <v>2023-02-01</v>
          </cell>
          <cell r="Q6184">
            <v>532.02</v>
          </cell>
          <cell r="R6184">
            <v>1075</v>
          </cell>
          <cell r="S6184">
            <v>0</v>
          </cell>
          <cell r="T6184" t="str">
            <v>Active</v>
          </cell>
          <cell r="U6184" t="str">
            <v>N1</v>
          </cell>
        </row>
        <row r="6185">
          <cell r="J6185" t="str">
            <v>DN-130223152014</v>
          </cell>
          <cell r="K6185">
            <v>44977</v>
          </cell>
          <cell r="L6185" t="str">
            <v>Monthly Billing</v>
          </cell>
          <cell r="M6185">
            <v>1073.43</v>
          </cell>
          <cell r="N6185">
            <v>1073.43</v>
          </cell>
          <cell r="O6185">
            <v>0</v>
          </cell>
          <cell r="P6185" t="str">
            <v>2023-02-01</v>
          </cell>
          <cell r="Q6185">
            <v>661.01</v>
          </cell>
          <cell r="R6185">
            <v>1075</v>
          </cell>
          <cell r="S6185">
            <v>0</v>
          </cell>
          <cell r="T6185" t="str">
            <v>Active</v>
          </cell>
          <cell r="U6185" t="str">
            <v>N1</v>
          </cell>
        </row>
        <row r="6186">
          <cell r="J6186" t="str">
            <v>DN-130223170926</v>
          </cell>
          <cell r="K6186">
            <v>44977</v>
          </cell>
          <cell r="L6186" t="str">
            <v>Monthly Billing</v>
          </cell>
          <cell r="M6186">
            <v>1122.75</v>
          </cell>
          <cell r="N6186">
            <v>1122.75</v>
          </cell>
          <cell r="O6186">
            <v>0</v>
          </cell>
          <cell r="P6186" t="str">
            <v>2023-02-01</v>
          </cell>
          <cell r="Q6186">
            <v>1122.75</v>
          </cell>
          <cell r="R6186">
            <v>1075</v>
          </cell>
          <cell r="S6186">
            <v>0</v>
          </cell>
          <cell r="T6186" t="str">
            <v>Active</v>
          </cell>
          <cell r="U6186" t="str">
            <v>N1</v>
          </cell>
        </row>
        <row r="6187">
          <cell r="J6187" t="str">
            <v>DN-130223171154</v>
          </cell>
          <cell r="K6187">
            <v>44977</v>
          </cell>
          <cell r="L6187" t="str">
            <v>Monthly Billing</v>
          </cell>
          <cell r="M6187">
            <v>1332.37</v>
          </cell>
          <cell r="N6187">
            <v>1332.37</v>
          </cell>
          <cell r="O6187">
            <v>0</v>
          </cell>
          <cell r="P6187" t="str">
            <v>2023-02-01</v>
          </cell>
          <cell r="Q6187">
            <v>1332.37</v>
          </cell>
          <cell r="R6187">
            <v>1075</v>
          </cell>
          <cell r="S6187">
            <v>0</v>
          </cell>
          <cell r="T6187" t="str">
            <v>Active</v>
          </cell>
          <cell r="U6187" t="str">
            <v>N1</v>
          </cell>
        </row>
        <row r="6188">
          <cell r="J6188" t="str">
            <v>DN-130223171532</v>
          </cell>
          <cell r="K6188">
            <v>44977</v>
          </cell>
          <cell r="L6188" t="str">
            <v>Monthly Billing</v>
          </cell>
          <cell r="M6188">
            <v>1311.12</v>
          </cell>
          <cell r="N6188">
            <v>1311.12</v>
          </cell>
          <cell r="O6188">
            <v>0</v>
          </cell>
          <cell r="P6188" t="str">
            <v>2023-02-01</v>
          </cell>
          <cell r="Q6188">
            <v>1311.12</v>
          </cell>
          <cell r="R6188">
            <v>1075</v>
          </cell>
          <cell r="S6188">
            <v>0</v>
          </cell>
          <cell r="T6188" t="str">
            <v>Active</v>
          </cell>
          <cell r="U6188" t="str">
            <v>N1</v>
          </cell>
        </row>
        <row r="6189">
          <cell r="J6189" t="str">
            <v>INV2023-B2B-002</v>
          </cell>
          <cell r="K6189">
            <v>44986</v>
          </cell>
          <cell r="L6189" t="str">
            <v>Card Printing</v>
          </cell>
          <cell r="M6189">
            <v>207.02</v>
          </cell>
          <cell r="N6189">
            <v>207.02</v>
          </cell>
          <cell r="O6189">
            <v>0</v>
          </cell>
          <cell r="P6189" t="str">
            <v>2023-02-01</v>
          </cell>
          <cell r="Q6189">
            <v>207.02</v>
          </cell>
          <cell r="R6189">
            <v>1066</v>
          </cell>
          <cell r="S6189">
            <v>0</v>
          </cell>
          <cell r="T6189" t="str">
            <v>Active</v>
          </cell>
          <cell r="U6189" t="str">
            <v>N1</v>
          </cell>
        </row>
        <row r="6190">
          <cell r="J6190" t="str">
            <v>INV-020323223915</v>
          </cell>
          <cell r="K6190">
            <v>44994</v>
          </cell>
          <cell r="L6190" t="str">
            <v>Monthly Billing</v>
          </cell>
          <cell r="M6190">
            <v>4039.79</v>
          </cell>
          <cell r="N6190">
            <v>6906.92</v>
          </cell>
          <cell r="O6190">
            <v>0</v>
          </cell>
          <cell r="P6190" t="str">
            <v>2023-02-01</v>
          </cell>
          <cell r="Q6190">
            <v>2128.23</v>
          </cell>
          <cell r="R6190">
            <v>1058</v>
          </cell>
          <cell r="S6190">
            <v>-3676.91</v>
          </cell>
          <cell r="T6190" t="str">
            <v>Active</v>
          </cell>
          <cell r="U6190" t="str">
            <v>N1</v>
          </cell>
        </row>
        <row r="6191">
          <cell r="J6191" t="str">
            <v>INV2023-B2B-003</v>
          </cell>
          <cell r="K6191">
            <v>45014</v>
          </cell>
          <cell r="L6191" t="str">
            <v>Card Printing</v>
          </cell>
          <cell r="M6191">
            <v>219.79</v>
          </cell>
          <cell r="N6191">
            <v>219.79</v>
          </cell>
          <cell r="O6191">
            <v>0</v>
          </cell>
          <cell r="P6191" t="str">
            <v>2023-03-01</v>
          </cell>
          <cell r="Q6191">
            <v>219.79</v>
          </cell>
          <cell r="R6191">
            <v>1038</v>
          </cell>
          <cell r="S6191">
            <v>0</v>
          </cell>
          <cell r="T6191" t="str">
            <v>Active</v>
          </cell>
          <cell r="U6191" t="str">
            <v>N1</v>
          </cell>
        </row>
        <row r="6192">
          <cell r="J6192" t="str">
            <v>INV-040423121740</v>
          </cell>
          <cell r="K6192">
            <v>45027</v>
          </cell>
          <cell r="L6192" t="str">
            <v>Monthly Billing</v>
          </cell>
          <cell r="M6192">
            <v>3362.57</v>
          </cell>
          <cell r="N6192">
            <v>6755.19</v>
          </cell>
          <cell r="O6192">
            <v>0</v>
          </cell>
          <cell r="P6192" t="str">
            <v>2023-03-01</v>
          </cell>
          <cell r="Q6192">
            <v>0</v>
          </cell>
          <cell r="R6192">
            <v>1025</v>
          </cell>
          <cell r="S6192">
            <v>-4203.51</v>
          </cell>
          <cell r="T6192" t="str">
            <v>Active</v>
          </cell>
          <cell r="U6192" t="str">
            <v>N1</v>
          </cell>
        </row>
        <row r="6193">
          <cell r="J6193" t="str">
            <v>INV2023-B2B-004</v>
          </cell>
          <cell r="K6193">
            <v>45035</v>
          </cell>
          <cell r="L6193" t="str">
            <v>Card Printing</v>
          </cell>
          <cell r="M6193">
            <v>260.11</v>
          </cell>
          <cell r="N6193">
            <v>260.11</v>
          </cell>
          <cell r="O6193">
            <v>0</v>
          </cell>
          <cell r="P6193" t="str">
            <v>2023-03-01</v>
          </cell>
          <cell r="Q6193">
            <v>260.11</v>
          </cell>
          <cell r="R6193">
            <v>1017</v>
          </cell>
          <cell r="S6193">
            <v>0</v>
          </cell>
          <cell r="T6193" t="str">
            <v>Active</v>
          </cell>
          <cell r="U6193" t="str">
            <v>N1</v>
          </cell>
        </row>
        <row r="6194">
          <cell r="J6194" t="str">
            <v>INV-030523193442</v>
          </cell>
          <cell r="K6194">
            <v>45056</v>
          </cell>
          <cell r="L6194" t="str">
            <v>Monthly Billing</v>
          </cell>
          <cell r="M6194">
            <v>4170.05</v>
          </cell>
          <cell r="N6194">
            <v>7425.05</v>
          </cell>
          <cell r="O6194">
            <v>0</v>
          </cell>
          <cell r="P6194" t="str">
            <v>2023-04-01</v>
          </cell>
          <cell r="Q6194">
            <v>4170.05</v>
          </cell>
          <cell r="R6194">
            <v>996</v>
          </cell>
          <cell r="S6194">
            <v>-4066.3</v>
          </cell>
          <cell r="T6194" t="str">
            <v>Active</v>
          </cell>
          <cell r="U6194" t="str">
            <v>N1</v>
          </cell>
        </row>
        <row r="6195">
          <cell r="J6195" t="str">
            <v>INV2023-B2B-005</v>
          </cell>
          <cell r="K6195">
            <v>45064</v>
          </cell>
          <cell r="L6195" t="str">
            <v>Card Printing</v>
          </cell>
          <cell r="M6195">
            <v>224.51</v>
          </cell>
          <cell r="N6195">
            <v>224.51</v>
          </cell>
          <cell r="O6195">
            <v>0</v>
          </cell>
          <cell r="P6195" t="str">
            <v>2023-04-01</v>
          </cell>
          <cell r="Q6195">
            <v>224.51</v>
          </cell>
          <cell r="R6195">
            <v>988</v>
          </cell>
          <cell r="S6195">
            <v>0</v>
          </cell>
          <cell r="T6195" t="str">
            <v>Active</v>
          </cell>
          <cell r="U6195" t="str">
            <v>N1</v>
          </cell>
        </row>
        <row r="6196">
          <cell r="J6196" t="str">
            <v xml:space="preserve"> INV-020623162416</v>
          </cell>
          <cell r="K6196">
            <v>45089</v>
          </cell>
          <cell r="L6196" t="str">
            <v>Monthly Billing</v>
          </cell>
          <cell r="M6196">
            <v>3318.22</v>
          </cell>
          <cell r="N6196">
            <v>8198.5499999999993</v>
          </cell>
          <cell r="O6196">
            <v>0</v>
          </cell>
          <cell r="P6196" t="str">
            <v>2023-05-01</v>
          </cell>
          <cell r="Q6196">
            <v>3318.22</v>
          </cell>
          <cell r="R6196">
            <v>963</v>
          </cell>
          <cell r="S6196">
            <v>-5693.12</v>
          </cell>
          <cell r="T6196" t="str">
            <v>Active</v>
          </cell>
          <cell r="U6196" t="str">
            <v>N1</v>
          </cell>
        </row>
        <row r="6197">
          <cell r="J6197" t="str">
            <v>INV2023-B2B-006</v>
          </cell>
          <cell r="K6197">
            <v>45093</v>
          </cell>
          <cell r="L6197" t="str">
            <v>Card Printing</v>
          </cell>
          <cell r="M6197">
            <v>461.71</v>
          </cell>
          <cell r="N6197">
            <v>461.71</v>
          </cell>
          <cell r="O6197">
            <v>0</v>
          </cell>
          <cell r="P6197" t="str">
            <v>2023-06-01</v>
          </cell>
          <cell r="Q6197">
            <v>461.71</v>
          </cell>
          <cell r="R6197">
            <v>959</v>
          </cell>
          <cell r="S6197">
            <v>0</v>
          </cell>
          <cell r="T6197" t="str">
            <v>Active</v>
          </cell>
          <cell r="U6197" t="str">
            <v>N1</v>
          </cell>
        </row>
        <row r="6198">
          <cell r="J6198" t="str">
            <v>INV-040723151707</v>
          </cell>
          <cell r="K6198">
            <v>45118</v>
          </cell>
          <cell r="L6198" t="str">
            <v>Monthly Billing</v>
          </cell>
          <cell r="M6198">
            <v>7210.77</v>
          </cell>
          <cell r="N6198">
            <v>10063.700000000001</v>
          </cell>
          <cell r="O6198">
            <v>810.15</v>
          </cell>
          <cell r="P6198" t="str">
            <v>2023-06-01</v>
          </cell>
          <cell r="Q6198">
            <v>7210.77</v>
          </cell>
          <cell r="R6198">
            <v>934</v>
          </cell>
          <cell r="S6198">
            <v>-3663.07</v>
          </cell>
          <cell r="T6198" t="str">
            <v>Active</v>
          </cell>
          <cell r="U6198" t="str">
            <v>N1</v>
          </cell>
        </row>
        <row r="6199">
          <cell r="J6199" t="str">
            <v>INV-060825125341</v>
          </cell>
          <cell r="K6199">
            <v>45882</v>
          </cell>
          <cell r="L6199" t="str">
            <v>Monthly Billing</v>
          </cell>
          <cell r="M6199">
            <v>4894.3999999999996</v>
          </cell>
          <cell r="N6199">
            <v>4894.3999999999996</v>
          </cell>
          <cell r="O6199">
            <v>0</v>
          </cell>
          <cell r="P6199" t="str">
            <v>01-07-2025</v>
          </cell>
          <cell r="Q6199">
            <v>4894.3999999999996</v>
          </cell>
          <cell r="R6199">
            <v>170</v>
          </cell>
          <cell r="S6199">
            <v>0</v>
          </cell>
          <cell r="T6199" t="str">
            <v>Active</v>
          </cell>
          <cell r="U6199" t="str">
            <v>N1</v>
          </cell>
        </row>
        <row r="6200">
          <cell r="J6200" t="str">
            <v>INV-020925192512</v>
          </cell>
          <cell r="K6200">
            <v>45909</v>
          </cell>
          <cell r="L6200" t="str">
            <v>Monthly Billing</v>
          </cell>
          <cell r="M6200">
            <v>4907.91</v>
          </cell>
          <cell r="N6200">
            <v>4907.91</v>
          </cell>
          <cell r="O6200">
            <v>0</v>
          </cell>
          <cell r="P6200" t="str">
            <v>01-08-2025</v>
          </cell>
          <cell r="Q6200">
            <v>4907.91</v>
          </cell>
          <cell r="R6200">
            <v>143</v>
          </cell>
          <cell r="S6200">
            <v>0</v>
          </cell>
          <cell r="T6200" t="str">
            <v>Active</v>
          </cell>
          <cell r="U6200" t="str">
            <v>N1</v>
          </cell>
        </row>
        <row r="6201">
          <cell r="J6201" t="str">
            <v>INV-021025144400</v>
          </cell>
          <cell r="K6201">
            <v>45939</v>
          </cell>
          <cell r="L6201" t="str">
            <v>Monthly Billing</v>
          </cell>
          <cell r="M6201">
            <v>4859.79</v>
          </cell>
          <cell r="N6201">
            <v>4859.79</v>
          </cell>
          <cell r="O6201">
            <v>0</v>
          </cell>
          <cell r="P6201" t="str">
            <v>01-09-2025</v>
          </cell>
          <cell r="Q6201">
            <v>4859.79</v>
          </cell>
          <cell r="R6201">
            <v>113</v>
          </cell>
          <cell r="S6201">
            <v>0</v>
          </cell>
          <cell r="T6201" t="str">
            <v>Active</v>
          </cell>
          <cell r="U6201" t="str">
            <v>N1</v>
          </cell>
        </row>
        <row r="6202">
          <cell r="J6202" t="str">
            <v>INV-061125173517</v>
          </cell>
          <cell r="K6202">
            <v>45974</v>
          </cell>
          <cell r="L6202" t="str">
            <v>Monthly Billing</v>
          </cell>
          <cell r="M6202">
            <v>4899.18</v>
          </cell>
          <cell r="N6202">
            <v>4899.18</v>
          </cell>
          <cell r="O6202">
            <v>0</v>
          </cell>
          <cell r="P6202" t="str">
            <v>01-10-2025</v>
          </cell>
          <cell r="Q6202">
            <v>4899.18</v>
          </cell>
          <cell r="R6202">
            <v>78</v>
          </cell>
          <cell r="S6202">
            <v>0</v>
          </cell>
          <cell r="T6202" t="str">
            <v>Active</v>
          </cell>
          <cell r="U6202" t="str">
            <v>N1</v>
          </cell>
        </row>
        <row r="6203">
          <cell r="J6203" t="str">
            <v>INV-021225160258</v>
          </cell>
          <cell r="K6203">
            <v>46000</v>
          </cell>
          <cell r="L6203" t="str">
            <v>Monthly Billing</v>
          </cell>
          <cell r="M6203">
            <v>4884.6499999999996</v>
          </cell>
          <cell r="N6203">
            <v>4884.6499999999996</v>
          </cell>
          <cell r="O6203">
            <v>0</v>
          </cell>
          <cell r="P6203" t="str">
            <v>01-11-2025</v>
          </cell>
          <cell r="Q6203">
            <v>4884.6499999999996</v>
          </cell>
          <cell r="R6203">
            <v>52</v>
          </cell>
          <cell r="S6203">
            <v>0</v>
          </cell>
          <cell r="T6203" t="str">
            <v>Active</v>
          </cell>
          <cell r="U6203" t="str">
            <v>N1</v>
          </cell>
        </row>
        <row r="6204">
          <cell r="J6204" t="str">
            <v>INV-020126183633</v>
          </cell>
          <cell r="K6204">
            <v>46031</v>
          </cell>
          <cell r="L6204" t="str">
            <v>Monthly Billing</v>
          </cell>
          <cell r="M6204">
            <v>6891.8870699999998</v>
          </cell>
          <cell r="N6204">
            <v>6891.8870699999998</v>
          </cell>
          <cell r="O6204">
            <v>0</v>
          </cell>
          <cell r="P6204" t="str">
            <v>01-12-2025</v>
          </cell>
          <cell r="Q6204">
            <v>6891.89</v>
          </cell>
          <cell r="R6204">
            <v>21</v>
          </cell>
          <cell r="S6204">
            <v>0</v>
          </cell>
          <cell r="T6204" t="str">
            <v>Active</v>
          </cell>
          <cell r="U6204" t="str">
            <v>N1</v>
          </cell>
        </row>
        <row r="6205">
          <cell r="J6205" t="str">
            <v>INV-040725193200</v>
          </cell>
          <cell r="K6205">
            <v>45849</v>
          </cell>
          <cell r="L6205" t="str">
            <v>Monthly Billing</v>
          </cell>
          <cell r="M6205">
            <v>102.5</v>
          </cell>
          <cell r="N6205">
            <v>102.5</v>
          </cell>
          <cell r="O6205">
            <v>0</v>
          </cell>
          <cell r="P6205" t="str">
            <v>01-06-2025</v>
          </cell>
          <cell r="Q6205">
            <v>102.5</v>
          </cell>
          <cell r="R6205">
            <v>203</v>
          </cell>
          <cell r="S6205">
            <v>0</v>
          </cell>
          <cell r="T6205" t="str">
            <v>Active</v>
          </cell>
          <cell r="U6205" t="str">
            <v>N1</v>
          </cell>
        </row>
        <row r="6206">
          <cell r="J6206" t="str">
            <v>INV-050825114009</v>
          </cell>
          <cell r="K6206">
            <v>45881</v>
          </cell>
          <cell r="L6206" t="str">
            <v>Monthly Billing</v>
          </cell>
          <cell r="M6206">
            <v>310</v>
          </cell>
          <cell r="N6206">
            <v>310</v>
          </cell>
          <cell r="O6206">
            <v>0</v>
          </cell>
          <cell r="P6206" t="str">
            <v>01-07-2025</v>
          </cell>
          <cell r="Q6206">
            <v>310</v>
          </cell>
          <cell r="R6206">
            <v>171</v>
          </cell>
          <cell r="S6206">
            <v>0</v>
          </cell>
          <cell r="T6206" t="str">
            <v>Active</v>
          </cell>
          <cell r="U6206" t="str">
            <v>N1</v>
          </cell>
        </row>
        <row r="6207">
          <cell r="J6207" t="str">
            <v>INV-020925164052</v>
          </cell>
          <cell r="K6207">
            <v>45909</v>
          </cell>
          <cell r="L6207" t="str">
            <v>Monthly Billing</v>
          </cell>
          <cell r="M6207">
            <v>230</v>
          </cell>
          <cell r="N6207">
            <v>230</v>
          </cell>
          <cell r="O6207">
            <v>0</v>
          </cell>
          <cell r="P6207" t="str">
            <v>01-08-2025</v>
          </cell>
          <cell r="Q6207">
            <v>230</v>
          </cell>
          <cell r="R6207">
            <v>143</v>
          </cell>
          <cell r="S6207">
            <v>0</v>
          </cell>
          <cell r="T6207" t="str">
            <v>Active</v>
          </cell>
          <cell r="U6207" t="str">
            <v>N1</v>
          </cell>
        </row>
        <row r="6208">
          <cell r="J6208" t="str">
            <v>INV-021025190149</v>
          </cell>
          <cell r="K6208">
            <v>45939</v>
          </cell>
          <cell r="L6208" t="str">
            <v>Monthly Billing</v>
          </cell>
          <cell r="M6208">
            <v>375</v>
          </cell>
          <cell r="N6208">
            <v>375</v>
          </cell>
          <cell r="O6208">
            <v>0</v>
          </cell>
          <cell r="P6208" t="str">
            <v>01-09-2025</v>
          </cell>
          <cell r="Q6208">
            <v>375</v>
          </cell>
          <cell r="R6208">
            <v>113</v>
          </cell>
          <cell r="S6208">
            <v>0</v>
          </cell>
          <cell r="T6208" t="str">
            <v>Active</v>
          </cell>
          <cell r="U6208" t="str">
            <v>N1</v>
          </cell>
        </row>
        <row r="6209">
          <cell r="J6209" t="str">
            <v>INV-061125200628</v>
          </cell>
          <cell r="K6209">
            <v>45974</v>
          </cell>
          <cell r="L6209" t="str">
            <v>Monthly Billing</v>
          </cell>
          <cell r="M6209">
            <v>1100</v>
          </cell>
          <cell r="N6209">
            <v>1100</v>
          </cell>
          <cell r="O6209">
            <v>0</v>
          </cell>
          <cell r="P6209" t="str">
            <v>01-10-2025</v>
          </cell>
          <cell r="Q6209">
            <v>1085</v>
          </cell>
          <cell r="R6209">
            <v>78</v>
          </cell>
          <cell r="S6209">
            <v>0</v>
          </cell>
          <cell r="T6209" t="str">
            <v>Active</v>
          </cell>
          <cell r="U6209" t="str">
            <v>N1</v>
          </cell>
        </row>
        <row r="6210">
          <cell r="J6210" t="str">
            <v>INV-031225153853</v>
          </cell>
          <cell r="K6210">
            <v>46001</v>
          </cell>
          <cell r="L6210" t="str">
            <v>Monthly Billing</v>
          </cell>
          <cell r="M6210">
            <v>380</v>
          </cell>
          <cell r="N6210">
            <v>380</v>
          </cell>
          <cell r="O6210">
            <v>0</v>
          </cell>
          <cell r="P6210" t="str">
            <v>01-11-2025</v>
          </cell>
          <cell r="Q6210">
            <v>380</v>
          </cell>
          <cell r="R6210">
            <v>51</v>
          </cell>
          <cell r="S6210">
            <v>0</v>
          </cell>
          <cell r="T6210" t="str">
            <v>Active</v>
          </cell>
          <cell r="U6210" t="str">
            <v>N1</v>
          </cell>
        </row>
        <row r="6211">
          <cell r="J6211" t="str">
            <v>INV-020126190235</v>
          </cell>
          <cell r="K6211">
            <v>46031</v>
          </cell>
          <cell r="L6211" t="str">
            <v>Monthly Billing</v>
          </cell>
          <cell r="M6211">
            <v>220</v>
          </cell>
          <cell r="N6211">
            <v>220</v>
          </cell>
          <cell r="O6211">
            <v>0</v>
          </cell>
          <cell r="P6211" t="str">
            <v>01-12-2025</v>
          </cell>
          <cell r="Q6211">
            <v>220</v>
          </cell>
          <cell r="R6211">
            <v>21</v>
          </cell>
          <cell r="S6211">
            <v>0</v>
          </cell>
          <cell r="T6211" t="str">
            <v>Active</v>
          </cell>
          <cell r="U6211" t="str">
            <v>N1</v>
          </cell>
        </row>
        <row r="6212">
          <cell r="J6212" t="str">
            <v>INV-030925114035</v>
          </cell>
          <cell r="K6212">
            <v>45910</v>
          </cell>
          <cell r="L6212" t="str">
            <v>Monthly Billing</v>
          </cell>
          <cell r="M6212">
            <v>100.5</v>
          </cell>
          <cell r="N6212">
            <v>100.5</v>
          </cell>
          <cell r="O6212">
            <v>0</v>
          </cell>
          <cell r="P6212" t="str">
            <v>01-08-2025</v>
          </cell>
          <cell r="Q6212">
            <v>100.5</v>
          </cell>
          <cell r="R6212">
            <v>142</v>
          </cell>
          <cell r="S6212">
            <v>0</v>
          </cell>
          <cell r="T6212" t="str">
            <v>Active</v>
          </cell>
          <cell r="U6212" t="str">
            <v>N1</v>
          </cell>
        </row>
        <row r="6213">
          <cell r="J6213" t="str">
            <v>INV-031025164013</v>
          </cell>
          <cell r="K6213">
            <v>45940</v>
          </cell>
          <cell r="L6213" t="str">
            <v>Monthly Billing</v>
          </cell>
          <cell r="M6213">
            <v>326.25</v>
          </cell>
          <cell r="N6213">
            <v>326.25</v>
          </cell>
          <cell r="O6213">
            <v>0</v>
          </cell>
          <cell r="P6213" t="str">
            <v>01-09-2025</v>
          </cell>
          <cell r="Q6213">
            <v>326.25</v>
          </cell>
          <cell r="R6213">
            <v>112</v>
          </cell>
          <cell r="S6213">
            <v>0</v>
          </cell>
          <cell r="T6213" t="str">
            <v>Active</v>
          </cell>
          <cell r="U6213" t="str">
            <v>N1</v>
          </cell>
        </row>
        <row r="6214">
          <cell r="J6214" t="str">
            <v>INV-061125123817</v>
          </cell>
          <cell r="K6214">
            <v>45974</v>
          </cell>
          <cell r="L6214" t="str">
            <v>Monthly Billing</v>
          </cell>
          <cell r="M6214">
            <v>228.75</v>
          </cell>
          <cell r="N6214">
            <v>228.75</v>
          </cell>
          <cell r="O6214">
            <v>0</v>
          </cell>
          <cell r="P6214" t="str">
            <v>01-10-2025</v>
          </cell>
          <cell r="Q6214">
            <v>0</v>
          </cell>
          <cell r="R6214">
            <v>78</v>
          </cell>
          <cell r="S6214">
            <v>0</v>
          </cell>
          <cell r="T6214" t="str">
            <v>Active</v>
          </cell>
          <cell r="U6214" t="str">
            <v>N1</v>
          </cell>
        </row>
        <row r="6215">
          <cell r="J6215" t="str">
            <v>INV-031225150706</v>
          </cell>
          <cell r="K6215">
            <v>46001</v>
          </cell>
          <cell r="L6215" t="str">
            <v>Monthly Billing</v>
          </cell>
          <cell r="M6215">
            <v>300.75</v>
          </cell>
          <cell r="N6215">
            <v>300.75</v>
          </cell>
          <cell r="O6215">
            <v>0</v>
          </cell>
          <cell r="P6215" t="str">
            <v>01-11-2025</v>
          </cell>
          <cell r="Q6215">
            <v>300.75</v>
          </cell>
          <cell r="R6215">
            <v>51</v>
          </cell>
          <cell r="S6215">
            <v>0</v>
          </cell>
          <cell r="T6215" t="str">
            <v>Active</v>
          </cell>
          <cell r="U6215" t="str">
            <v>N1</v>
          </cell>
        </row>
        <row r="6216">
          <cell r="J6216" t="str">
            <v>INV-050126113520</v>
          </cell>
          <cell r="K6216">
            <v>46034</v>
          </cell>
          <cell r="L6216" t="str">
            <v>Monthly Billing</v>
          </cell>
          <cell r="M6216">
            <v>277.5</v>
          </cell>
          <cell r="N6216">
            <v>277.5</v>
          </cell>
          <cell r="O6216">
            <v>0</v>
          </cell>
          <cell r="P6216" t="str">
            <v>01-12-2025</v>
          </cell>
          <cell r="Q6216">
            <v>277.5</v>
          </cell>
          <cell r="R6216">
            <v>18</v>
          </cell>
          <cell r="S6216">
            <v>0</v>
          </cell>
          <cell r="T6216" t="str">
            <v>Active</v>
          </cell>
          <cell r="U6216" t="str">
            <v>N1</v>
          </cell>
        </row>
        <row r="6217">
          <cell r="J6217" t="str">
            <v>INV2022-BAN-002</v>
          </cell>
          <cell r="K6217">
            <v>44679</v>
          </cell>
          <cell r="L6217" t="str">
            <v>Card Printing</v>
          </cell>
          <cell r="M6217">
            <v>3971</v>
          </cell>
          <cell r="N6217">
            <v>3610</v>
          </cell>
          <cell r="O6217">
            <v>361</v>
          </cell>
          <cell r="P6217" t="str">
            <v>2022-04-01</v>
          </cell>
          <cell r="Q6217">
            <v>3971</v>
          </cell>
          <cell r="R6217">
            <v>1373</v>
          </cell>
          <cell r="S6217">
            <v>0</v>
          </cell>
          <cell r="T6217" t="str">
            <v>Active</v>
          </cell>
          <cell r="U6217" t="str">
            <v>N1</v>
          </cell>
        </row>
        <row r="6218">
          <cell r="J6218" t="str">
            <v>INV2021-BAN-001</v>
          </cell>
          <cell r="K6218">
            <v>44417</v>
          </cell>
          <cell r="L6218" t="str">
            <v>Card Printing</v>
          </cell>
          <cell r="M6218">
            <v>1837</v>
          </cell>
          <cell r="N6218">
            <v>1670</v>
          </cell>
          <cell r="O6218">
            <v>167</v>
          </cell>
          <cell r="P6218" t="str">
            <v>2021-08-01</v>
          </cell>
          <cell r="Q6218">
            <v>1837</v>
          </cell>
          <cell r="R6218">
            <v>1635</v>
          </cell>
          <cell r="S6218">
            <v>0</v>
          </cell>
          <cell r="T6218" t="str">
            <v>Active</v>
          </cell>
          <cell r="U6218" t="str">
            <v>N1</v>
          </cell>
        </row>
        <row r="6219">
          <cell r="J6219" t="str">
            <v>INV-2021-BNO-001</v>
          </cell>
          <cell r="K6219">
            <v>44434</v>
          </cell>
          <cell r="L6219" t="str">
            <v>Initial Setup Fee</v>
          </cell>
          <cell r="M6219">
            <v>20625</v>
          </cell>
          <cell r="N6219">
            <v>18750</v>
          </cell>
          <cell r="O6219">
            <v>1875</v>
          </cell>
          <cell r="P6219" t="str">
            <v>2021-08-01</v>
          </cell>
          <cell r="Q6219">
            <v>20625</v>
          </cell>
          <cell r="R6219">
            <v>1618</v>
          </cell>
          <cell r="S6219">
            <v>0</v>
          </cell>
          <cell r="T6219" t="str">
            <v>Active</v>
          </cell>
          <cell r="U6219" t="str">
            <v>N1</v>
          </cell>
        </row>
        <row r="6220">
          <cell r="J6220" t="str">
            <v>AUCARDS0008</v>
          </cell>
          <cell r="K6220">
            <v>44578</v>
          </cell>
          <cell r="L6220" t="str">
            <v>Monthly Billing</v>
          </cell>
          <cell r="M6220">
            <v>10028.33</v>
          </cell>
          <cell r="N6220">
            <v>9119.9699999999993</v>
          </cell>
          <cell r="O6220">
            <v>908.36</v>
          </cell>
          <cell r="P6220" t="str">
            <v>2021-11-01</v>
          </cell>
          <cell r="Q6220">
            <v>29987.19</v>
          </cell>
          <cell r="R6220">
            <v>1474</v>
          </cell>
          <cell r="S6220">
            <v>0</v>
          </cell>
          <cell r="T6220" t="str">
            <v>Active</v>
          </cell>
          <cell r="U6220" t="str">
            <v>N1</v>
          </cell>
        </row>
        <row r="6221">
          <cell r="J6221" t="str">
            <v>AUCARDS0009</v>
          </cell>
          <cell r="K6221">
            <v>44578</v>
          </cell>
          <cell r="L6221" t="str">
            <v>Monthly Billing</v>
          </cell>
          <cell r="M6221">
            <v>3758.73</v>
          </cell>
          <cell r="N6221">
            <v>3417.99</v>
          </cell>
          <cell r="O6221">
            <v>340.74</v>
          </cell>
          <cell r="P6221" t="str">
            <v>2021-12-01</v>
          </cell>
          <cell r="Q6221">
            <v>29987.19</v>
          </cell>
          <cell r="R6221">
            <v>1474</v>
          </cell>
          <cell r="S6221">
            <v>0</v>
          </cell>
          <cell r="T6221" t="str">
            <v>Active</v>
          </cell>
          <cell r="U6221" t="str">
            <v>N1</v>
          </cell>
        </row>
        <row r="6222">
          <cell r="J6222" t="str">
            <v>AUCARDS0012</v>
          </cell>
          <cell r="K6222">
            <v>44638</v>
          </cell>
          <cell r="L6222" t="str">
            <v>Monthly Billing</v>
          </cell>
          <cell r="M6222">
            <v>3877.7</v>
          </cell>
          <cell r="N6222">
            <v>3528.55</v>
          </cell>
          <cell r="O6222">
            <v>349.15</v>
          </cell>
          <cell r="P6222" t="str">
            <v>2022-01-01</v>
          </cell>
          <cell r="Q6222">
            <v>29987.19</v>
          </cell>
          <cell r="R6222">
            <v>1414</v>
          </cell>
          <cell r="S6222">
            <v>0</v>
          </cell>
          <cell r="T6222" t="str">
            <v>Active</v>
          </cell>
          <cell r="U6222" t="str">
            <v>N1</v>
          </cell>
        </row>
        <row r="6223">
          <cell r="J6223" t="str">
            <v>AUCARDS0017</v>
          </cell>
          <cell r="K6223">
            <v>44643</v>
          </cell>
          <cell r="L6223" t="str">
            <v>Monthly Billing</v>
          </cell>
          <cell r="M6223">
            <v>3879.87</v>
          </cell>
          <cell r="N6223">
            <v>3541.76</v>
          </cell>
          <cell r="O6223">
            <v>338.11</v>
          </cell>
          <cell r="P6223" t="str">
            <v>2022-02-01</v>
          </cell>
          <cell r="Q6223">
            <v>29987.19</v>
          </cell>
          <cell r="R6223">
            <v>1409</v>
          </cell>
          <cell r="S6223">
            <v>0</v>
          </cell>
          <cell r="T6223" t="str">
            <v>Active</v>
          </cell>
          <cell r="U6223" t="str">
            <v>N1</v>
          </cell>
        </row>
        <row r="6224">
          <cell r="J6224" t="str">
            <v>AUCARDS0019</v>
          </cell>
          <cell r="K6224">
            <v>44673</v>
          </cell>
          <cell r="L6224" t="str">
            <v>Monthly Billing</v>
          </cell>
          <cell r="M6224">
            <v>3960.86</v>
          </cell>
          <cell r="N6224">
            <v>3618.39</v>
          </cell>
          <cell r="O6224">
            <v>342.47</v>
          </cell>
          <cell r="P6224" t="str">
            <v>2022-03-01</v>
          </cell>
          <cell r="Q6224">
            <v>3960.86</v>
          </cell>
          <cell r="R6224">
            <v>1379</v>
          </cell>
          <cell r="S6224">
            <v>0</v>
          </cell>
          <cell r="T6224" t="str">
            <v>Active</v>
          </cell>
          <cell r="U6224" t="str">
            <v>N1</v>
          </cell>
        </row>
        <row r="6225">
          <cell r="J6225" t="str">
            <v>AUCARDS0022</v>
          </cell>
          <cell r="K6225">
            <v>44706</v>
          </cell>
          <cell r="L6225" t="str">
            <v>Monthly Billing</v>
          </cell>
          <cell r="M6225">
            <v>4270.5200000000004</v>
          </cell>
          <cell r="N6225">
            <v>3918.33</v>
          </cell>
          <cell r="O6225">
            <v>352.19</v>
          </cell>
          <cell r="P6225" t="str">
            <v>2022-04-01</v>
          </cell>
          <cell r="Q6225">
            <v>29987.19</v>
          </cell>
          <cell r="R6225">
            <v>1346</v>
          </cell>
          <cell r="S6225">
            <v>0</v>
          </cell>
          <cell r="T6225" t="str">
            <v>Active</v>
          </cell>
          <cell r="U6225" t="str">
            <v>N1</v>
          </cell>
        </row>
        <row r="6226">
          <cell r="J6226" t="str">
            <v>AUCARDS0032</v>
          </cell>
          <cell r="K6226">
            <v>44740</v>
          </cell>
          <cell r="L6226" t="str">
            <v>Monthly Billing</v>
          </cell>
          <cell r="M6226">
            <v>4172.04</v>
          </cell>
          <cell r="N6226">
            <v>3821.84</v>
          </cell>
          <cell r="O6226">
            <v>350.2</v>
          </cell>
          <cell r="P6226" t="str">
            <v>2022-05-01</v>
          </cell>
          <cell r="Q6226">
            <v>29987.19</v>
          </cell>
          <cell r="R6226">
            <v>1312</v>
          </cell>
          <cell r="S6226">
            <v>0</v>
          </cell>
          <cell r="T6226" t="str">
            <v>Active</v>
          </cell>
          <cell r="U6226" t="str">
            <v>N1</v>
          </cell>
        </row>
        <row r="6227">
          <cell r="J6227" t="str">
            <v>AUCARDS0037</v>
          </cell>
          <cell r="K6227">
            <v>44764</v>
          </cell>
          <cell r="L6227" t="str">
            <v>Monthly Billing</v>
          </cell>
          <cell r="M6227">
            <v>4423.12</v>
          </cell>
          <cell r="N6227">
            <v>4063.67</v>
          </cell>
          <cell r="O6227">
            <v>359.45</v>
          </cell>
          <cell r="P6227" t="str">
            <v>2022-06-01</v>
          </cell>
          <cell r="Q6227">
            <v>4423.12</v>
          </cell>
          <cell r="R6227">
            <v>1288</v>
          </cell>
          <cell r="S6227">
            <v>0</v>
          </cell>
          <cell r="T6227" t="str">
            <v>Active</v>
          </cell>
          <cell r="U6227" t="str">
            <v>N1</v>
          </cell>
        </row>
        <row r="6228">
          <cell r="J6228" t="str">
            <v>AUCARDS0043</v>
          </cell>
          <cell r="K6228">
            <v>44797</v>
          </cell>
          <cell r="L6228" t="str">
            <v>Monthly Billing</v>
          </cell>
          <cell r="M6228">
            <v>6580.82</v>
          </cell>
          <cell r="N6228">
            <v>6142.51</v>
          </cell>
          <cell r="O6228">
            <v>0</v>
          </cell>
          <cell r="P6228" t="str">
            <v>2022-07-01</v>
          </cell>
          <cell r="Q6228">
            <v>11814.26</v>
          </cell>
          <cell r="R6228">
            <v>1255</v>
          </cell>
          <cell r="S6228">
            <v>-58</v>
          </cell>
          <cell r="T6228" t="str">
            <v>Active</v>
          </cell>
          <cell r="U6228" t="str">
            <v>N1</v>
          </cell>
        </row>
        <row r="6229">
          <cell r="J6229" t="str">
            <v>AUCARDS0050</v>
          </cell>
          <cell r="K6229">
            <v>44818</v>
          </cell>
          <cell r="L6229" t="str">
            <v>Monthly Billing</v>
          </cell>
          <cell r="M6229">
            <v>5374.26</v>
          </cell>
          <cell r="N6229">
            <v>4965.63</v>
          </cell>
          <cell r="O6229">
            <v>408.63</v>
          </cell>
          <cell r="P6229" t="str">
            <v>2022-08-01</v>
          </cell>
          <cell r="Q6229">
            <v>5374.26</v>
          </cell>
          <cell r="R6229">
            <v>1234</v>
          </cell>
          <cell r="S6229">
            <v>0</v>
          </cell>
          <cell r="T6229" t="str">
            <v>Active</v>
          </cell>
          <cell r="U6229" t="str">
            <v>N1</v>
          </cell>
        </row>
        <row r="6230">
          <cell r="J6230" t="str">
            <v>AUCARDS0056</v>
          </cell>
          <cell r="K6230">
            <v>44845</v>
          </cell>
          <cell r="L6230" t="str">
            <v>Monthly Billing</v>
          </cell>
          <cell r="M6230">
            <v>4999.43</v>
          </cell>
          <cell r="N6230">
            <v>5011.9399999999996</v>
          </cell>
          <cell r="O6230">
            <v>0</v>
          </cell>
          <cell r="P6230" t="str">
            <v>2022-09-01</v>
          </cell>
          <cell r="Q6230">
            <v>4999.43</v>
          </cell>
          <cell r="R6230">
            <v>1207</v>
          </cell>
          <cell r="S6230">
            <v>-453.92</v>
          </cell>
          <cell r="T6230" t="str">
            <v>Active</v>
          </cell>
          <cell r="U6230" t="str">
            <v>N1</v>
          </cell>
        </row>
        <row r="6231">
          <cell r="J6231" t="str">
            <v>INV-021122035854</v>
          </cell>
          <cell r="K6231">
            <v>44874</v>
          </cell>
          <cell r="L6231" t="str">
            <v>Monthly Billing</v>
          </cell>
          <cell r="M6231">
            <v>5233.4399999999996</v>
          </cell>
          <cell r="N6231">
            <v>5489.36</v>
          </cell>
          <cell r="O6231">
            <v>0</v>
          </cell>
          <cell r="P6231" t="str">
            <v>2022-10-01</v>
          </cell>
          <cell r="Q6231">
            <v>11814.26</v>
          </cell>
          <cell r="R6231">
            <v>1178</v>
          </cell>
          <cell r="S6231">
            <v>-699.53</v>
          </cell>
          <cell r="T6231" t="str">
            <v>Active</v>
          </cell>
          <cell r="U6231" t="str">
            <v>N1</v>
          </cell>
        </row>
        <row r="6232">
          <cell r="J6232" t="str">
            <v>INV-021222110706</v>
          </cell>
          <cell r="K6232">
            <v>44904</v>
          </cell>
          <cell r="L6232" t="str">
            <v>Monthly Billing</v>
          </cell>
          <cell r="M6232">
            <v>6437.52</v>
          </cell>
          <cell r="N6232">
            <v>6141.9</v>
          </cell>
          <cell r="O6232">
            <v>0</v>
          </cell>
          <cell r="P6232" t="str">
            <v>2022-11-01</v>
          </cell>
          <cell r="Q6232">
            <v>6437.52</v>
          </cell>
          <cell r="R6232">
            <v>1148</v>
          </cell>
          <cell r="S6232">
            <v>-166</v>
          </cell>
          <cell r="T6232" t="str">
            <v>Active</v>
          </cell>
          <cell r="U6232" t="str">
            <v>N1</v>
          </cell>
        </row>
        <row r="6233">
          <cell r="J6233" t="str">
            <v>INV-040123043229</v>
          </cell>
          <cell r="K6233">
            <v>44937</v>
          </cell>
          <cell r="L6233" t="str">
            <v>Monthly Billing</v>
          </cell>
          <cell r="M6233">
            <v>5739.71</v>
          </cell>
          <cell r="N6233">
            <v>5521.68</v>
          </cell>
          <cell r="O6233">
            <v>0</v>
          </cell>
          <cell r="P6233" t="str">
            <v>2022-12-01</v>
          </cell>
          <cell r="Q6233">
            <v>5739.71</v>
          </cell>
          <cell r="R6233">
            <v>1115</v>
          </cell>
          <cell r="S6233">
            <v>-220</v>
          </cell>
          <cell r="T6233" t="str">
            <v>Active</v>
          </cell>
          <cell r="U6233" t="str">
            <v>N1</v>
          </cell>
        </row>
        <row r="6234">
          <cell r="J6234" t="str">
            <v>INV-020223030041</v>
          </cell>
          <cell r="K6234">
            <v>44966</v>
          </cell>
          <cell r="L6234" t="str">
            <v>Monthly Billing</v>
          </cell>
          <cell r="M6234">
            <v>5684.47</v>
          </cell>
          <cell r="N6234">
            <v>5328.23</v>
          </cell>
          <cell r="O6234">
            <v>0</v>
          </cell>
          <cell r="P6234" t="str">
            <v>2023-01-01</v>
          </cell>
          <cell r="Q6234">
            <v>5684.47</v>
          </cell>
          <cell r="R6234">
            <v>1086</v>
          </cell>
          <cell r="S6234">
            <v>-85</v>
          </cell>
          <cell r="T6234" t="str">
            <v>Active</v>
          </cell>
          <cell r="U6234" t="str">
            <v>N1</v>
          </cell>
        </row>
        <row r="6235">
          <cell r="J6235" t="str">
            <v>INV-020323013044</v>
          </cell>
          <cell r="K6235">
            <v>44994</v>
          </cell>
          <cell r="L6235" t="str">
            <v>Monthly Billing</v>
          </cell>
          <cell r="M6235">
            <v>5587.44</v>
          </cell>
          <cell r="N6235">
            <v>5316.58</v>
          </cell>
          <cell r="O6235">
            <v>0</v>
          </cell>
          <cell r="P6235" t="str">
            <v>2023-02-01</v>
          </cell>
          <cell r="Q6235">
            <v>5587.44</v>
          </cell>
          <cell r="R6235">
            <v>1058</v>
          </cell>
          <cell r="S6235">
            <v>-162</v>
          </cell>
          <cell r="T6235" t="str">
            <v>Active</v>
          </cell>
          <cell r="U6235" t="str">
            <v>N1</v>
          </cell>
        </row>
        <row r="6236">
          <cell r="J6236" t="str">
            <v>INV-031123113121</v>
          </cell>
          <cell r="K6236">
            <v>45240</v>
          </cell>
          <cell r="L6236" t="str">
            <v>Monthly Billing</v>
          </cell>
          <cell r="M6236">
            <v>14370.565000000001</v>
          </cell>
          <cell r="N6236">
            <v>13064.15</v>
          </cell>
          <cell r="O6236">
            <v>1306.415</v>
          </cell>
          <cell r="P6236" t="str">
            <v>2023-10-01</v>
          </cell>
          <cell r="Q6236">
            <v>14370.565000000001</v>
          </cell>
          <cell r="R6236">
            <v>812</v>
          </cell>
          <cell r="S6236">
            <v>-837.36680000000001</v>
          </cell>
          <cell r="T6236" t="str">
            <v>Active</v>
          </cell>
          <cell r="U6236" t="str">
            <v>N1</v>
          </cell>
        </row>
        <row r="6237">
          <cell r="J6237" t="str">
            <v>INV-030423235542</v>
          </cell>
          <cell r="K6237">
            <v>45027</v>
          </cell>
          <cell r="L6237" t="str">
            <v>Monthly Billing</v>
          </cell>
          <cell r="M6237">
            <v>5953.13</v>
          </cell>
          <cell r="N6237">
            <v>5494.31</v>
          </cell>
          <cell r="O6237">
            <v>458.82</v>
          </cell>
          <cell r="P6237" t="str">
            <v>2023-03-01</v>
          </cell>
          <cell r="Q6237">
            <v>5953.13</v>
          </cell>
          <cell r="R6237">
            <v>1025</v>
          </cell>
          <cell r="S6237">
            <v>0</v>
          </cell>
          <cell r="T6237" t="str">
            <v>Active</v>
          </cell>
          <cell r="U6237" t="str">
            <v>N1</v>
          </cell>
        </row>
        <row r="6238">
          <cell r="J6238" t="str">
            <v>INV-040923115018</v>
          </cell>
          <cell r="K6238">
            <v>45180</v>
          </cell>
          <cell r="L6238" t="str">
            <v>Monthly Billing</v>
          </cell>
          <cell r="M6238">
            <v>10545.79</v>
          </cell>
          <cell r="N6238">
            <v>9629.0499999999993</v>
          </cell>
          <cell r="O6238">
            <v>0</v>
          </cell>
          <cell r="P6238" t="str">
            <v>2023-08-01</v>
          </cell>
          <cell r="Q6238">
            <v>10545.79</v>
          </cell>
          <cell r="R6238">
            <v>872</v>
          </cell>
          <cell r="S6238">
            <v>-786.26</v>
          </cell>
          <cell r="T6238" t="str">
            <v>Active</v>
          </cell>
          <cell r="U6238" t="str">
            <v>N1</v>
          </cell>
        </row>
        <row r="6239">
          <cell r="J6239" t="str">
            <v>INV-041023181503</v>
          </cell>
          <cell r="K6239">
            <v>45210</v>
          </cell>
          <cell r="L6239" t="str">
            <v>Monthly Billing</v>
          </cell>
          <cell r="M6239">
            <v>9278.3449999999993</v>
          </cell>
          <cell r="N6239">
            <v>8471.2999999999993</v>
          </cell>
          <cell r="O6239">
            <v>807.04499999999996</v>
          </cell>
          <cell r="P6239" t="str">
            <v>2023-09-01</v>
          </cell>
          <cell r="Q6239">
            <v>9278.3449999999993</v>
          </cell>
          <cell r="R6239">
            <v>842</v>
          </cell>
          <cell r="S6239">
            <v>-798.44359999999995</v>
          </cell>
          <cell r="T6239" t="str">
            <v>Active</v>
          </cell>
          <cell r="U6239" t="str">
            <v>N1</v>
          </cell>
        </row>
        <row r="6240">
          <cell r="J6240" t="str">
            <v>INV-030523021832</v>
          </cell>
          <cell r="K6240">
            <v>45056</v>
          </cell>
          <cell r="L6240" t="str">
            <v>Monthly Billing</v>
          </cell>
          <cell r="M6240">
            <v>5913.17</v>
          </cell>
          <cell r="N6240">
            <v>5460.53</v>
          </cell>
          <cell r="O6240">
            <v>452.64</v>
          </cell>
          <cell r="P6240" t="str">
            <v>2023-04-01</v>
          </cell>
          <cell r="Q6240">
            <v>5913.17</v>
          </cell>
          <cell r="R6240">
            <v>996</v>
          </cell>
          <cell r="S6240">
            <v>0</v>
          </cell>
          <cell r="T6240" t="str">
            <v>Active</v>
          </cell>
          <cell r="U6240" t="str">
            <v>N1</v>
          </cell>
        </row>
        <row r="6241">
          <cell r="J6241" t="str">
            <v>INV-051223145110</v>
          </cell>
          <cell r="K6241">
            <v>45272</v>
          </cell>
          <cell r="L6241" t="str">
            <v>Monthly Billing</v>
          </cell>
          <cell r="M6241">
            <v>9907.8649999999998</v>
          </cell>
          <cell r="N6241">
            <v>9007.15</v>
          </cell>
          <cell r="O6241">
            <v>900.71500000000003</v>
          </cell>
          <cell r="P6241" t="str">
            <v>2023-11-01</v>
          </cell>
          <cell r="Q6241">
            <v>9907.8700000000008</v>
          </cell>
          <cell r="R6241">
            <v>780</v>
          </cell>
          <cell r="S6241">
            <v>-895.81859999999995</v>
          </cell>
          <cell r="T6241" t="str">
            <v>Active</v>
          </cell>
          <cell r="U6241" t="str">
            <v>N1</v>
          </cell>
        </row>
        <row r="6242">
          <cell r="J6242" t="str">
            <v>INV-020623140846</v>
          </cell>
          <cell r="K6242">
            <v>45086</v>
          </cell>
          <cell r="L6242" t="str">
            <v>Monthly Billing</v>
          </cell>
          <cell r="M6242">
            <v>5918.66</v>
          </cell>
          <cell r="N6242">
            <v>5744.68</v>
          </cell>
          <cell r="O6242">
            <v>0</v>
          </cell>
          <cell r="P6242" t="str">
            <v>2023-05-01</v>
          </cell>
          <cell r="Q6242">
            <v>5918.65</v>
          </cell>
          <cell r="R6242">
            <v>966</v>
          </cell>
          <cell r="S6242">
            <v>-282</v>
          </cell>
          <cell r="T6242" t="str">
            <v>Active</v>
          </cell>
          <cell r="U6242" t="str">
            <v>N1</v>
          </cell>
        </row>
        <row r="6243">
          <cell r="J6243" t="str">
            <v>INV-030723133247</v>
          </cell>
          <cell r="K6243">
            <v>45117</v>
          </cell>
          <cell r="L6243" t="str">
            <v>Monthly Billing</v>
          </cell>
          <cell r="M6243">
            <v>5985.46</v>
          </cell>
          <cell r="N6243">
            <v>5517.72</v>
          </cell>
          <cell r="O6243">
            <v>0</v>
          </cell>
          <cell r="P6243" t="str">
            <v>2023-06-01</v>
          </cell>
          <cell r="Q6243">
            <v>5985.46</v>
          </cell>
          <cell r="R6243">
            <v>935</v>
          </cell>
          <cell r="S6243">
            <v>-708.85</v>
          </cell>
          <cell r="T6243" t="str">
            <v>Active</v>
          </cell>
          <cell r="U6243" t="str">
            <v>N1</v>
          </cell>
        </row>
        <row r="6244">
          <cell r="J6244" t="str">
            <v>INV-020823155712</v>
          </cell>
          <cell r="K6244">
            <v>45147</v>
          </cell>
          <cell r="L6244" t="str">
            <v>Monthly Billing</v>
          </cell>
          <cell r="M6244">
            <v>6316.3</v>
          </cell>
          <cell r="N6244">
            <v>6030.75</v>
          </cell>
          <cell r="O6244">
            <v>0</v>
          </cell>
          <cell r="P6244" t="str">
            <v>2023-07-01</v>
          </cell>
          <cell r="Q6244">
            <v>6316.3</v>
          </cell>
          <cell r="R6244">
            <v>905</v>
          </cell>
          <cell r="S6244">
            <v>-942.87</v>
          </cell>
          <cell r="T6244" t="str">
            <v>Active</v>
          </cell>
          <cell r="U6244" t="str">
            <v>N1</v>
          </cell>
        </row>
        <row r="6245">
          <cell r="J6245" t="str">
            <v>INV-050124104134</v>
          </cell>
          <cell r="K6245">
            <v>45303</v>
          </cell>
          <cell r="L6245" t="str">
            <v>Monthly Billing</v>
          </cell>
          <cell r="M6245">
            <v>9805.7800000000007</v>
          </cell>
          <cell r="N6245">
            <v>8914.35</v>
          </cell>
          <cell r="O6245">
            <v>891.43</v>
          </cell>
          <cell r="P6245" t="str">
            <v>2023-12-01</v>
          </cell>
          <cell r="Q6245">
            <v>9805.7800000000007</v>
          </cell>
          <cell r="R6245">
            <v>749</v>
          </cell>
          <cell r="S6245">
            <v>-760.57</v>
          </cell>
          <cell r="T6245" t="str">
            <v>Active</v>
          </cell>
          <cell r="U6245" t="str">
            <v>N1</v>
          </cell>
        </row>
        <row r="6246">
          <cell r="J6246" t="str">
            <v>INV-060224150027</v>
          </cell>
          <cell r="K6246">
            <v>45335</v>
          </cell>
          <cell r="L6246" t="str">
            <v>Monthly Billing</v>
          </cell>
          <cell r="M6246">
            <v>8609.9758199999997</v>
          </cell>
          <cell r="N6246">
            <v>7827.2507400000004</v>
          </cell>
          <cell r="O6246">
            <v>782.72506999999996</v>
          </cell>
          <cell r="P6246" t="str">
            <v>2024-01-01</v>
          </cell>
          <cell r="Q6246">
            <v>8609.98</v>
          </cell>
          <cell r="R6246">
            <v>717</v>
          </cell>
          <cell r="S6246">
            <v>-782.41589999999997</v>
          </cell>
          <cell r="T6246" t="str">
            <v>Active</v>
          </cell>
          <cell r="U6246" t="str">
            <v>N1</v>
          </cell>
        </row>
        <row r="6247">
          <cell r="J6247" t="str">
            <v>INV-050424172038</v>
          </cell>
          <cell r="K6247">
            <v>45394</v>
          </cell>
          <cell r="L6247" t="str">
            <v>Monthly Billing</v>
          </cell>
          <cell r="M6247">
            <v>554.27319999999997</v>
          </cell>
          <cell r="N6247">
            <v>540.98018999999999</v>
          </cell>
          <cell r="O6247">
            <v>13.29302</v>
          </cell>
          <cell r="P6247" t="str">
            <v>2024-03-01</v>
          </cell>
          <cell r="Q6247">
            <v>554.27</v>
          </cell>
          <cell r="R6247">
            <v>658</v>
          </cell>
          <cell r="S6247">
            <v>0</v>
          </cell>
          <cell r="T6247" t="str">
            <v>Active</v>
          </cell>
          <cell r="U6247" t="str">
            <v>N1</v>
          </cell>
        </row>
        <row r="6248">
          <cell r="J6248" t="str">
            <v>INV-280624150900</v>
          </cell>
          <cell r="K6248">
            <v>45501</v>
          </cell>
          <cell r="L6248" t="str">
            <v>DZ Card Destruction Cost</v>
          </cell>
          <cell r="M6248">
            <v>94.4</v>
          </cell>
          <cell r="N6248">
            <v>86.61</v>
          </cell>
          <cell r="O6248">
            <v>7.79</v>
          </cell>
          <cell r="P6248" t="str">
            <v>2024-06-01</v>
          </cell>
          <cell r="Q6248">
            <v>94.4</v>
          </cell>
          <cell r="R6248">
            <v>551</v>
          </cell>
          <cell r="S6248">
            <v>0</v>
          </cell>
          <cell r="T6248" t="str">
            <v>Active</v>
          </cell>
          <cell r="U6248" t="str">
            <v>N1</v>
          </cell>
        </row>
        <row r="6249">
          <cell r="J6249" t="str">
            <v>INV-060324154433</v>
          </cell>
          <cell r="K6249">
            <v>45364</v>
          </cell>
          <cell r="L6249" t="str">
            <v>Monthly Billing</v>
          </cell>
          <cell r="M6249">
            <v>10242.290000000001</v>
          </cell>
          <cell r="N6249">
            <v>9420.75</v>
          </cell>
          <cell r="O6249">
            <v>821.54</v>
          </cell>
          <cell r="P6249" t="str">
            <v>2024-02-01</v>
          </cell>
          <cell r="Q6249">
            <v>10242.280000000001</v>
          </cell>
          <cell r="R6249">
            <v>688</v>
          </cell>
          <cell r="S6249">
            <v>-90.04</v>
          </cell>
          <cell r="T6249" t="str">
            <v>Active</v>
          </cell>
          <cell r="U6249" t="str">
            <v>N1</v>
          </cell>
        </row>
        <row r="6250">
          <cell r="J6250" t="str">
            <v>INV-270824122838</v>
          </cell>
          <cell r="K6250">
            <v>45538</v>
          </cell>
          <cell r="L6250" t="str">
            <v>Setup Fee</v>
          </cell>
          <cell r="M6250">
            <v>8000</v>
          </cell>
          <cell r="N6250">
            <v>8000</v>
          </cell>
          <cell r="O6250">
            <v>0</v>
          </cell>
          <cell r="P6250" t="str">
            <v>01-08-2024</v>
          </cell>
          <cell r="Q6250">
            <v>7991</v>
          </cell>
          <cell r="R6250">
            <v>514</v>
          </cell>
          <cell r="S6250">
            <v>0</v>
          </cell>
          <cell r="T6250" t="str">
            <v>Active</v>
          </cell>
          <cell r="U6250" t="str">
            <v>N1</v>
          </cell>
        </row>
        <row r="6251">
          <cell r="J6251" t="str">
            <v>INV-050225160831</v>
          </cell>
          <cell r="K6251">
            <v>45700</v>
          </cell>
          <cell r="L6251" t="str">
            <v>Monthly Billing</v>
          </cell>
          <cell r="M6251">
            <v>2996</v>
          </cell>
          <cell r="N6251">
            <v>2996</v>
          </cell>
          <cell r="O6251">
            <v>0</v>
          </cell>
          <cell r="P6251" t="str">
            <v>01-01-2025</v>
          </cell>
          <cell r="Q6251">
            <v>2987</v>
          </cell>
          <cell r="R6251">
            <v>352</v>
          </cell>
          <cell r="S6251">
            <v>0</v>
          </cell>
          <cell r="T6251" t="str">
            <v>Active</v>
          </cell>
          <cell r="U6251" t="str">
            <v>N1</v>
          </cell>
        </row>
        <row r="6252">
          <cell r="J6252" t="str">
            <v>INV-050325132549</v>
          </cell>
          <cell r="K6252">
            <v>45728</v>
          </cell>
          <cell r="L6252" t="str">
            <v>Monthly Billing</v>
          </cell>
          <cell r="M6252">
            <v>2998</v>
          </cell>
          <cell r="N6252">
            <v>2998</v>
          </cell>
          <cell r="O6252">
            <v>0</v>
          </cell>
          <cell r="P6252" t="str">
            <v>01-02-2025</v>
          </cell>
          <cell r="Q6252">
            <v>2989</v>
          </cell>
          <cell r="R6252">
            <v>324</v>
          </cell>
          <cell r="S6252">
            <v>0</v>
          </cell>
          <cell r="T6252" t="str">
            <v>Active</v>
          </cell>
          <cell r="U6252" t="str">
            <v>N1</v>
          </cell>
        </row>
        <row r="6253">
          <cell r="J6253" t="str">
            <v>INV-020425193831</v>
          </cell>
          <cell r="K6253">
            <v>45756</v>
          </cell>
          <cell r="L6253" t="str">
            <v>Monthly Billing</v>
          </cell>
          <cell r="M6253">
            <v>2998</v>
          </cell>
          <cell r="N6253">
            <v>2998</v>
          </cell>
          <cell r="O6253">
            <v>0</v>
          </cell>
          <cell r="P6253" t="str">
            <v>01-03-2025</v>
          </cell>
          <cell r="Q6253">
            <v>2989</v>
          </cell>
          <cell r="R6253">
            <v>296</v>
          </cell>
          <cell r="S6253">
            <v>0</v>
          </cell>
          <cell r="T6253" t="str">
            <v>Active</v>
          </cell>
          <cell r="U6253" t="str">
            <v>N1</v>
          </cell>
        </row>
        <row r="6254">
          <cell r="J6254" t="str">
            <v>INV-050525100747</v>
          </cell>
          <cell r="K6254">
            <v>45789</v>
          </cell>
          <cell r="L6254" t="str">
            <v>Monthly Billing</v>
          </cell>
          <cell r="M6254">
            <v>2997.96</v>
          </cell>
          <cell r="N6254">
            <v>2997.96</v>
          </cell>
          <cell r="O6254">
            <v>0</v>
          </cell>
          <cell r="P6254" t="str">
            <v>01-04-2025</v>
          </cell>
          <cell r="Q6254">
            <v>2988.96</v>
          </cell>
          <cell r="R6254">
            <v>263</v>
          </cell>
          <cell r="S6254">
            <v>0</v>
          </cell>
          <cell r="T6254" t="str">
            <v>Active</v>
          </cell>
          <cell r="U6254" t="str">
            <v>N1</v>
          </cell>
        </row>
        <row r="6255">
          <cell r="J6255" t="str">
            <v>INV-030625161219</v>
          </cell>
          <cell r="K6255">
            <v>45818</v>
          </cell>
          <cell r="L6255" t="str">
            <v>Monthly Billing</v>
          </cell>
          <cell r="M6255">
            <v>2997.99</v>
          </cell>
          <cell r="N6255">
            <v>2997.99</v>
          </cell>
          <cell r="O6255">
            <v>0</v>
          </cell>
          <cell r="P6255" t="str">
            <v>01-05-2025</v>
          </cell>
          <cell r="Q6255">
            <v>2997.99</v>
          </cell>
          <cell r="R6255">
            <v>234</v>
          </cell>
          <cell r="S6255">
            <v>0</v>
          </cell>
          <cell r="T6255" t="str">
            <v>Active</v>
          </cell>
          <cell r="U6255" t="str">
            <v>N1</v>
          </cell>
        </row>
        <row r="6256">
          <cell r="J6256" t="str">
            <v>INV-030725104050</v>
          </cell>
          <cell r="K6256">
            <v>45848</v>
          </cell>
          <cell r="L6256" t="str">
            <v>Monthly Billing</v>
          </cell>
          <cell r="M6256">
            <v>2997.95</v>
          </cell>
          <cell r="N6256">
            <v>2997.95</v>
          </cell>
          <cell r="O6256">
            <v>0</v>
          </cell>
          <cell r="P6256" t="str">
            <v>01-06-2025</v>
          </cell>
          <cell r="Q6256">
            <v>2997.95</v>
          </cell>
          <cell r="R6256">
            <v>204</v>
          </cell>
          <cell r="S6256">
            <v>0</v>
          </cell>
          <cell r="T6256" t="str">
            <v>Active</v>
          </cell>
          <cell r="U6256" t="str">
            <v>N1</v>
          </cell>
        </row>
        <row r="6257">
          <cell r="J6257" t="str">
            <v>INV-040825143502</v>
          </cell>
          <cell r="K6257">
            <v>45880</v>
          </cell>
          <cell r="L6257" t="str">
            <v>Monthly Billing</v>
          </cell>
          <cell r="M6257">
            <v>2998.02</v>
          </cell>
          <cell r="N6257">
            <v>2998.02</v>
          </cell>
          <cell r="O6257">
            <v>0</v>
          </cell>
          <cell r="P6257" t="str">
            <v>01-07-2025</v>
          </cell>
          <cell r="Q6257">
            <v>2998.02</v>
          </cell>
          <cell r="R6257">
            <v>172</v>
          </cell>
          <cell r="S6257">
            <v>0</v>
          </cell>
          <cell r="T6257" t="str">
            <v>Active</v>
          </cell>
          <cell r="U6257" t="str">
            <v>N1</v>
          </cell>
        </row>
        <row r="6258">
          <cell r="J6258" t="str">
            <v>INV-020925180852</v>
          </cell>
          <cell r="K6258">
            <v>45909</v>
          </cell>
          <cell r="L6258" t="str">
            <v>Monthly Billing</v>
          </cell>
          <cell r="M6258">
            <v>2998</v>
          </cell>
          <cell r="N6258">
            <v>2998</v>
          </cell>
          <cell r="O6258">
            <v>0</v>
          </cell>
          <cell r="P6258" t="str">
            <v>01-08-2025</v>
          </cell>
          <cell r="Q6258">
            <v>2989</v>
          </cell>
          <cell r="R6258">
            <v>143</v>
          </cell>
          <cell r="S6258">
            <v>0</v>
          </cell>
          <cell r="T6258" t="str">
            <v>Active</v>
          </cell>
          <cell r="U6258" t="str">
            <v>N1</v>
          </cell>
        </row>
        <row r="6259">
          <cell r="J6259" t="str">
            <v>INV-021025164338</v>
          </cell>
          <cell r="K6259">
            <v>45939</v>
          </cell>
          <cell r="L6259" t="str">
            <v>Monthly Billing</v>
          </cell>
          <cell r="M6259">
            <v>2998</v>
          </cell>
          <cell r="N6259">
            <v>2998</v>
          </cell>
          <cell r="O6259">
            <v>0</v>
          </cell>
          <cell r="P6259" t="str">
            <v>01-09-2025</v>
          </cell>
          <cell r="Q6259">
            <v>2998</v>
          </cell>
          <cell r="R6259">
            <v>113</v>
          </cell>
          <cell r="S6259">
            <v>0</v>
          </cell>
          <cell r="T6259" t="str">
            <v>Active</v>
          </cell>
          <cell r="U6259" t="str">
            <v>N1</v>
          </cell>
        </row>
        <row r="6260">
          <cell r="J6260" t="str">
            <v>INV-051125085451</v>
          </cell>
          <cell r="K6260">
            <v>45973</v>
          </cell>
          <cell r="L6260" t="str">
            <v>Monthly Billing</v>
          </cell>
          <cell r="M6260">
            <v>3000</v>
          </cell>
          <cell r="N6260">
            <v>3000</v>
          </cell>
          <cell r="O6260">
            <v>0</v>
          </cell>
          <cell r="P6260" t="str">
            <v>10/1/2025</v>
          </cell>
          <cell r="Q6260">
            <v>3000</v>
          </cell>
          <cell r="R6260">
            <v>79</v>
          </cell>
          <cell r="S6260">
            <v>0</v>
          </cell>
          <cell r="T6260" t="str">
            <v>Active</v>
          </cell>
          <cell r="U6260" t="str">
            <v>N1</v>
          </cell>
        </row>
        <row r="6261">
          <cell r="J6261" t="str">
            <v>INV-021225173421</v>
          </cell>
          <cell r="K6261">
            <v>46000</v>
          </cell>
          <cell r="L6261" t="str">
            <v>Monthly Billing</v>
          </cell>
          <cell r="M6261">
            <v>3000</v>
          </cell>
          <cell r="N6261">
            <v>3000</v>
          </cell>
          <cell r="O6261">
            <v>0</v>
          </cell>
          <cell r="P6261" t="str">
            <v>01-11-2025</v>
          </cell>
          <cell r="Q6261">
            <v>3000</v>
          </cell>
          <cell r="R6261">
            <v>52</v>
          </cell>
          <cell r="S6261">
            <v>0</v>
          </cell>
          <cell r="T6261" t="str">
            <v>Active</v>
          </cell>
          <cell r="U6261" t="str">
            <v>N1</v>
          </cell>
        </row>
        <row r="6262">
          <cell r="J6262" t="str">
            <v>INV-020126142807</v>
          </cell>
          <cell r="K6262">
            <v>46031</v>
          </cell>
          <cell r="L6262" t="str">
            <v>Monthly Billing</v>
          </cell>
          <cell r="M6262">
            <v>3000</v>
          </cell>
          <cell r="N6262">
            <v>3000</v>
          </cell>
          <cell r="O6262">
            <v>0</v>
          </cell>
          <cell r="P6262" t="str">
            <v>01-12-2025</v>
          </cell>
          <cell r="Q6262">
            <v>0</v>
          </cell>
          <cell r="R6262">
            <v>21</v>
          </cell>
          <cell r="S6262">
            <v>0</v>
          </cell>
          <cell r="T6262" t="str">
            <v>Active</v>
          </cell>
          <cell r="U6262" t="str">
            <v>N1</v>
          </cell>
        </row>
        <row r="6263">
          <cell r="J6263" t="str">
            <v>INV-120225092830</v>
          </cell>
          <cell r="K6263">
            <v>45707</v>
          </cell>
          <cell r="L6263" t="str">
            <v>Setup Fee</v>
          </cell>
          <cell r="M6263">
            <v>2500</v>
          </cell>
          <cell r="N6263">
            <v>2500</v>
          </cell>
          <cell r="O6263">
            <v>0</v>
          </cell>
          <cell r="P6263" t="str">
            <v>01-02-2025</v>
          </cell>
          <cell r="Q6263">
            <v>2500</v>
          </cell>
          <cell r="R6263">
            <v>345</v>
          </cell>
          <cell r="S6263">
            <v>0</v>
          </cell>
          <cell r="T6263" t="str">
            <v>Active</v>
          </cell>
          <cell r="U6263" t="str">
            <v>N1</v>
          </cell>
        </row>
        <row r="6264">
          <cell r="J6264" t="str">
            <v>INV-051125144313</v>
          </cell>
          <cell r="K6264">
            <v>45973</v>
          </cell>
          <cell r="L6264" t="str">
            <v>Monthly Billing</v>
          </cell>
          <cell r="M6264">
            <v>1900.3</v>
          </cell>
          <cell r="N6264">
            <v>1900.3</v>
          </cell>
          <cell r="O6264">
            <v>0</v>
          </cell>
          <cell r="P6264" t="str">
            <v>01-10-2025</v>
          </cell>
          <cell r="Q6264">
            <v>1900.3</v>
          </cell>
          <cell r="R6264">
            <v>79</v>
          </cell>
          <cell r="S6264">
            <v>0</v>
          </cell>
          <cell r="T6264" t="str">
            <v>Active</v>
          </cell>
          <cell r="U6264" t="str">
            <v>N1</v>
          </cell>
        </row>
        <row r="6265">
          <cell r="J6265" t="str">
            <v>INV-031225114343</v>
          </cell>
          <cell r="K6265">
            <v>46001</v>
          </cell>
          <cell r="L6265" t="str">
            <v>Monthly Billing</v>
          </cell>
          <cell r="M6265">
            <v>1902.73</v>
          </cell>
          <cell r="N6265">
            <v>1902.73</v>
          </cell>
          <cell r="O6265">
            <v>0</v>
          </cell>
          <cell r="P6265" t="str">
            <v>01-11-2025</v>
          </cell>
          <cell r="Q6265">
            <v>0</v>
          </cell>
          <cell r="R6265">
            <v>51</v>
          </cell>
          <cell r="S6265">
            <v>0</v>
          </cell>
          <cell r="T6265" t="str">
            <v>Active</v>
          </cell>
          <cell r="U6265" t="str">
            <v>N1</v>
          </cell>
        </row>
        <row r="6266">
          <cell r="J6266" t="str">
            <v>INV-020126192443</v>
          </cell>
          <cell r="K6266">
            <v>46031</v>
          </cell>
          <cell r="L6266" t="str">
            <v>Monthly Billing</v>
          </cell>
          <cell r="M6266">
            <v>1875.71</v>
          </cell>
          <cell r="N6266">
            <v>1875.71</v>
          </cell>
          <cell r="O6266">
            <v>0</v>
          </cell>
          <cell r="P6266" t="str">
            <v>01-12-2025</v>
          </cell>
          <cell r="Q6266">
            <v>1875.71</v>
          </cell>
          <cell r="R6266">
            <v>21</v>
          </cell>
          <cell r="S6266">
            <v>0</v>
          </cell>
          <cell r="T6266" t="str">
            <v>Active</v>
          </cell>
          <cell r="U6266" t="str">
            <v>N1</v>
          </cell>
        </row>
        <row r="6267">
          <cell r="J6267" t="str">
            <v>INV2021-BLK-001</v>
          </cell>
          <cell r="K6267">
            <v>44368</v>
          </cell>
          <cell r="L6267" t="str">
            <v>Initial Setup Fee</v>
          </cell>
          <cell r="M6267">
            <v>26500</v>
          </cell>
          <cell r="N6267">
            <v>26500</v>
          </cell>
          <cell r="O6267">
            <v>0</v>
          </cell>
          <cell r="P6267" t="str">
            <v>2021-05-01</v>
          </cell>
          <cell r="Q6267">
            <v>0</v>
          </cell>
          <cell r="R6267">
            <v>1684</v>
          </cell>
          <cell r="S6267">
            <v>0</v>
          </cell>
          <cell r="T6267" t="str">
            <v>Active</v>
          </cell>
          <cell r="U6267" t="str">
            <v>N1</v>
          </cell>
        </row>
        <row r="6268">
          <cell r="J6268" t="str">
            <v>CARDS0012</v>
          </cell>
          <cell r="K6268">
            <v>44316</v>
          </cell>
          <cell r="L6268" t="str">
            <v>Initial Setup Fee</v>
          </cell>
          <cell r="M6268">
            <v>16050</v>
          </cell>
          <cell r="N6268">
            <v>15000</v>
          </cell>
          <cell r="O6268">
            <v>1050</v>
          </cell>
          <cell r="P6268" t="str">
            <v>2021-03-01</v>
          </cell>
          <cell r="Q6268">
            <v>16050</v>
          </cell>
          <cell r="R6268">
            <v>1736</v>
          </cell>
          <cell r="S6268">
            <v>0</v>
          </cell>
          <cell r="T6268" t="str">
            <v>Active</v>
          </cell>
          <cell r="U6268" t="str">
            <v>N1</v>
          </cell>
        </row>
        <row r="6269">
          <cell r="J6269" t="str">
            <v>INV2021-BSM-003</v>
          </cell>
          <cell r="K6269">
            <v>44313</v>
          </cell>
          <cell r="L6269" t="str">
            <v>Card Printing</v>
          </cell>
          <cell r="M6269">
            <v>786.45</v>
          </cell>
          <cell r="N6269">
            <v>735</v>
          </cell>
          <cell r="O6269">
            <v>51.45</v>
          </cell>
          <cell r="P6269" t="str">
            <v>2021-04-01</v>
          </cell>
          <cell r="Q6269">
            <v>786.45</v>
          </cell>
          <cell r="R6269">
            <v>1739</v>
          </cell>
          <cell r="S6269">
            <v>0</v>
          </cell>
          <cell r="T6269" t="str">
            <v>Active</v>
          </cell>
          <cell r="U6269" t="str">
            <v>N1</v>
          </cell>
        </row>
        <row r="6270">
          <cell r="J6270" t="str">
            <v>INV2021-BSM-004</v>
          </cell>
          <cell r="K6270">
            <v>44334</v>
          </cell>
          <cell r="L6270" t="str">
            <v>Card Printing</v>
          </cell>
          <cell r="M6270">
            <v>2846.2</v>
          </cell>
          <cell r="N6270">
            <v>2660</v>
          </cell>
          <cell r="O6270">
            <v>186.2</v>
          </cell>
          <cell r="P6270" t="str">
            <v>2021-04-01</v>
          </cell>
          <cell r="Q6270">
            <v>2846.2</v>
          </cell>
          <cell r="R6270">
            <v>1718</v>
          </cell>
          <cell r="S6270">
            <v>0</v>
          </cell>
          <cell r="T6270" t="str">
            <v>Active</v>
          </cell>
          <cell r="U6270" t="str">
            <v>N1</v>
          </cell>
        </row>
        <row r="6271">
          <cell r="J6271" t="str">
            <v>CARDS0038</v>
          </cell>
          <cell r="K6271">
            <v>44363</v>
          </cell>
          <cell r="L6271" t="str">
            <v>Monthly Billing</v>
          </cell>
          <cell r="M6271">
            <v>643.52</v>
          </cell>
          <cell r="N6271">
            <v>607.5</v>
          </cell>
          <cell r="O6271">
            <v>36.020000000000003</v>
          </cell>
          <cell r="P6271" t="str">
            <v>2021-04-01</v>
          </cell>
          <cell r="Q6271">
            <v>643.52</v>
          </cell>
          <cell r="R6271">
            <v>1689</v>
          </cell>
          <cell r="S6271">
            <v>0</v>
          </cell>
          <cell r="T6271" t="str">
            <v>Active</v>
          </cell>
          <cell r="U6271" t="str">
            <v>N1</v>
          </cell>
        </row>
        <row r="6272">
          <cell r="J6272" t="str">
            <v>CARDS0053</v>
          </cell>
          <cell r="K6272">
            <v>44392</v>
          </cell>
          <cell r="L6272" t="str">
            <v>Monthly Billing</v>
          </cell>
          <cell r="M6272">
            <v>604.83000000000004</v>
          </cell>
          <cell r="N6272">
            <v>573.5</v>
          </cell>
          <cell r="O6272">
            <v>31.33</v>
          </cell>
          <cell r="P6272" t="str">
            <v>2021-05-01</v>
          </cell>
          <cell r="Q6272">
            <v>604.83000000000004</v>
          </cell>
          <cell r="R6272">
            <v>1660</v>
          </cell>
          <cell r="S6272">
            <v>0</v>
          </cell>
          <cell r="T6272" t="str">
            <v>Active</v>
          </cell>
          <cell r="U6272" t="str">
            <v>N1</v>
          </cell>
        </row>
        <row r="6273">
          <cell r="J6273" t="str">
            <v>CARDS0075</v>
          </cell>
          <cell r="K6273">
            <v>44422</v>
          </cell>
          <cell r="L6273" t="str">
            <v>Monthly Billing</v>
          </cell>
          <cell r="M6273">
            <v>531.1</v>
          </cell>
          <cell r="N6273">
            <v>514.51</v>
          </cell>
          <cell r="O6273">
            <v>16.59</v>
          </cell>
          <cell r="P6273" t="str">
            <v>2021-06-01</v>
          </cell>
          <cell r="Q6273">
            <v>531.1</v>
          </cell>
          <cell r="R6273">
            <v>1630</v>
          </cell>
          <cell r="S6273">
            <v>0</v>
          </cell>
          <cell r="T6273" t="str">
            <v>Active</v>
          </cell>
          <cell r="U6273" t="str">
            <v>N1</v>
          </cell>
        </row>
        <row r="6274">
          <cell r="J6274" t="str">
            <v>CARDS0088</v>
          </cell>
          <cell r="K6274">
            <v>44451</v>
          </cell>
          <cell r="L6274" t="str">
            <v>Monthly Billing</v>
          </cell>
          <cell r="M6274">
            <v>858.09</v>
          </cell>
          <cell r="N6274">
            <v>829.99</v>
          </cell>
          <cell r="O6274">
            <v>28.1</v>
          </cell>
          <cell r="P6274" t="str">
            <v>2021-07-01</v>
          </cell>
          <cell r="Q6274">
            <v>858.09</v>
          </cell>
          <cell r="R6274">
            <v>1601</v>
          </cell>
          <cell r="S6274">
            <v>0</v>
          </cell>
          <cell r="T6274" t="str">
            <v>Active</v>
          </cell>
          <cell r="U6274" t="str">
            <v>N1</v>
          </cell>
        </row>
        <row r="6275">
          <cell r="J6275" t="str">
            <v>INV2021-BSM-005</v>
          </cell>
          <cell r="K6275">
            <v>44428</v>
          </cell>
          <cell r="L6275" t="str">
            <v>Card Printing</v>
          </cell>
          <cell r="M6275">
            <v>3787.8</v>
          </cell>
          <cell r="N6275">
            <v>3540</v>
          </cell>
          <cell r="O6275">
            <v>247.8</v>
          </cell>
          <cell r="P6275" t="str">
            <v>2021-08-01</v>
          </cell>
          <cell r="Q6275">
            <v>3787.8</v>
          </cell>
          <cell r="R6275">
            <v>1624</v>
          </cell>
          <cell r="S6275">
            <v>0</v>
          </cell>
          <cell r="T6275" t="str">
            <v>Active</v>
          </cell>
          <cell r="U6275" t="str">
            <v>N1</v>
          </cell>
        </row>
        <row r="6276">
          <cell r="J6276" t="str">
            <v>CARDS0105</v>
          </cell>
          <cell r="K6276">
            <v>44484</v>
          </cell>
          <cell r="L6276" t="str">
            <v>Monthly Billing</v>
          </cell>
          <cell r="M6276">
            <v>950.66</v>
          </cell>
          <cell r="N6276">
            <v>922.81</v>
          </cell>
          <cell r="O6276">
            <v>27.85</v>
          </cell>
          <cell r="P6276" t="str">
            <v>2021-08-01</v>
          </cell>
          <cell r="Q6276">
            <v>950.66</v>
          </cell>
          <cell r="R6276">
            <v>1568</v>
          </cell>
          <cell r="S6276">
            <v>0</v>
          </cell>
          <cell r="T6276" t="str">
            <v>Active</v>
          </cell>
          <cell r="U6276" t="str">
            <v>N1</v>
          </cell>
        </row>
        <row r="6277">
          <cell r="J6277" t="str">
            <v>INV2021-BSM-006</v>
          </cell>
          <cell r="K6277">
            <v>44470</v>
          </cell>
          <cell r="L6277" t="str">
            <v>Card Printing</v>
          </cell>
          <cell r="M6277">
            <v>5925.66</v>
          </cell>
          <cell r="N6277">
            <v>5538</v>
          </cell>
          <cell r="O6277">
            <v>387.66</v>
          </cell>
          <cell r="P6277" t="str">
            <v>2021-09-01</v>
          </cell>
          <cell r="Q6277">
            <v>5925.66</v>
          </cell>
          <cell r="R6277">
            <v>1582</v>
          </cell>
          <cell r="S6277">
            <v>0</v>
          </cell>
          <cell r="T6277" t="str">
            <v>Active</v>
          </cell>
          <cell r="U6277" t="str">
            <v>N1</v>
          </cell>
        </row>
        <row r="6278">
          <cell r="J6278" t="str">
            <v>CARDS0124</v>
          </cell>
          <cell r="K6278">
            <v>44514</v>
          </cell>
          <cell r="L6278" t="str">
            <v>Monthly Billing</v>
          </cell>
          <cell r="M6278">
            <v>1221.4100000000001</v>
          </cell>
          <cell r="N6278">
            <v>1181.6400000000001</v>
          </cell>
          <cell r="O6278">
            <v>39.770000000000003</v>
          </cell>
          <cell r="P6278" t="str">
            <v>2021-09-01</v>
          </cell>
          <cell r="Q6278">
            <v>2484.3000000000002</v>
          </cell>
          <cell r="R6278">
            <v>1538</v>
          </cell>
          <cell r="S6278">
            <v>0</v>
          </cell>
          <cell r="T6278" t="str">
            <v>Active</v>
          </cell>
          <cell r="U6278" t="str">
            <v>N1</v>
          </cell>
        </row>
        <row r="6279">
          <cell r="J6279" t="str">
            <v>CARDS0141</v>
          </cell>
          <cell r="K6279">
            <v>44545</v>
          </cell>
          <cell r="L6279" t="str">
            <v>Monthly Billing</v>
          </cell>
          <cell r="M6279">
            <v>1453.3</v>
          </cell>
          <cell r="N6279">
            <v>1412</v>
          </cell>
          <cell r="O6279">
            <v>41.3</v>
          </cell>
          <cell r="P6279" t="str">
            <v>2021-10-01</v>
          </cell>
          <cell r="Q6279">
            <v>2484.3000000000002</v>
          </cell>
          <cell r="R6279">
            <v>1507</v>
          </cell>
          <cell r="S6279">
            <v>0</v>
          </cell>
          <cell r="T6279" t="str">
            <v>Active</v>
          </cell>
          <cell r="U6279" t="str">
            <v>N1</v>
          </cell>
        </row>
        <row r="6280">
          <cell r="J6280" t="str">
            <v>CNCARDS0006</v>
          </cell>
          <cell r="K6280">
            <v>44545</v>
          </cell>
          <cell r="L6280" t="str">
            <v>Monthly Billing</v>
          </cell>
          <cell r="M6280">
            <v>-190.41</v>
          </cell>
          <cell r="N6280">
            <v>-177.95</v>
          </cell>
          <cell r="O6280">
            <v>-12.46</v>
          </cell>
          <cell r="P6280" t="str">
            <v>2021-10-01</v>
          </cell>
          <cell r="Q6280">
            <v>2484.3000000000002</v>
          </cell>
          <cell r="R6280">
            <v>1507</v>
          </cell>
          <cell r="S6280">
            <v>0</v>
          </cell>
          <cell r="T6280" t="str">
            <v>Active</v>
          </cell>
          <cell r="U6280" t="str">
            <v>N1</v>
          </cell>
        </row>
        <row r="6281">
          <cell r="J6281" t="str">
            <v>INV2021-BSM-007</v>
          </cell>
          <cell r="K6281">
            <v>44546</v>
          </cell>
          <cell r="L6281" t="str">
            <v>Card Printing</v>
          </cell>
          <cell r="M6281">
            <v>5925.66</v>
          </cell>
          <cell r="N6281">
            <v>5538</v>
          </cell>
          <cell r="O6281">
            <v>387.66</v>
          </cell>
          <cell r="P6281" t="str">
            <v>2021-12-01</v>
          </cell>
          <cell r="Q6281">
            <v>5925.66</v>
          </cell>
          <cell r="R6281">
            <v>1506</v>
          </cell>
          <cell r="S6281">
            <v>0</v>
          </cell>
          <cell r="T6281" t="str">
            <v>Active</v>
          </cell>
          <cell r="U6281" t="str">
            <v>N1</v>
          </cell>
        </row>
        <row r="6282">
          <cell r="J6282" t="str">
            <v>CARDS0160</v>
          </cell>
          <cell r="K6282">
            <v>44210</v>
          </cell>
          <cell r="L6282" t="str">
            <v>Monthly Billing</v>
          </cell>
          <cell r="M6282">
            <v>1824.44</v>
          </cell>
          <cell r="N6282">
            <v>1772.5</v>
          </cell>
          <cell r="O6282">
            <v>51.94</v>
          </cell>
          <cell r="P6282" t="str">
            <v>2021-11-01</v>
          </cell>
          <cell r="Q6282">
            <v>0</v>
          </cell>
          <cell r="R6282">
            <v>1842</v>
          </cell>
          <cell r="S6282">
            <v>0</v>
          </cell>
          <cell r="T6282" t="str">
            <v>Active</v>
          </cell>
          <cell r="U6282" t="str">
            <v>N1</v>
          </cell>
        </row>
        <row r="6283">
          <cell r="J6283" t="str">
            <v>CARDS0177</v>
          </cell>
          <cell r="K6283">
            <v>44598</v>
          </cell>
          <cell r="L6283" t="str">
            <v>Monthly Billing</v>
          </cell>
          <cell r="M6283">
            <v>2085.77</v>
          </cell>
          <cell r="N6283">
            <v>2034</v>
          </cell>
          <cell r="O6283">
            <v>51.77</v>
          </cell>
          <cell r="P6283" t="str">
            <v>2021-12-01</v>
          </cell>
          <cell r="Q6283">
            <v>0</v>
          </cell>
          <cell r="R6283">
            <v>1454</v>
          </cell>
          <cell r="S6283">
            <v>0</v>
          </cell>
          <cell r="T6283" t="str">
            <v>Active</v>
          </cell>
          <cell r="U6283" t="str">
            <v>N1</v>
          </cell>
        </row>
        <row r="6284">
          <cell r="J6284" t="str">
            <v>CARDS0197</v>
          </cell>
          <cell r="K6284">
            <v>44638</v>
          </cell>
          <cell r="L6284" t="str">
            <v>Monthly Billing</v>
          </cell>
          <cell r="M6284">
            <v>2098.41</v>
          </cell>
          <cell r="N6284">
            <v>2057</v>
          </cell>
          <cell r="O6284">
            <v>41.41</v>
          </cell>
          <cell r="P6284" t="str">
            <v>2022-01-01</v>
          </cell>
          <cell r="Q6284">
            <v>4366.6499999999996</v>
          </cell>
          <cell r="R6284">
            <v>1414</v>
          </cell>
          <cell r="S6284">
            <v>0</v>
          </cell>
          <cell r="T6284" t="str">
            <v>Active</v>
          </cell>
          <cell r="U6284" t="str">
            <v>N1</v>
          </cell>
        </row>
        <row r="6285">
          <cell r="J6285" t="str">
            <v>CARDS0217</v>
          </cell>
          <cell r="K6285">
            <v>44665</v>
          </cell>
          <cell r="L6285" t="str">
            <v>Monthly Billing</v>
          </cell>
          <cell r="M6285">
            <v>2307.11</v>
          </cell>
          <cell r="N6285">
            <v>2270.5</v>
          </cell>
          <cell r="O6285">
            <v>36.61</v>
          </cell>
          <cell r="P6285" t="str">
            <v>2022-02-01</v>
          </cell>
          <cell r="Q6285">
            <v>4366.6499999999996</v>
          </cell>
          <cell r="R6285">
            <v>1387</v>
          </cell>
          <cell r="S6285">
            <v>0</v>
          </cell>
          <cell r="T6285" t="str">
            <v>Active</v>
          </cell>
          <cell r="U6285" t="str">
            <v>N1</v>
          </cell>
        </row>
        <row r="6286">
          <cell r="J6286" t="str">
            <v>CARDS0235</v>
          </cell>
          <cell r="K6286">
            <v>44695</v>
          </cell>
          <cell r="L6286" t="str">
            <v>Monthly Billing</v>
          </cell>
          <cell r="M6286">
            <v>3353.61</v>
          </cell>
          <cell r="N6286">
            <v>3271.5</v>
          </cell>
          <cell r="O6286">
            <v>82.11</v>
          </cell>
          <cell r="P6286" t="str">
            <v>2022-03-01</v>
          </cell>
          <cell r="Q6286">
            <v>3392.48</v>
          </cell>
          <cell r="R6286">
            <v>1357</v>
          </cell>
          <cell r="S6286">
            <v>0</v>
          </cell>
          <cell r="T6286" t="str">
            <v>Active</v>
          </cell>
          <cell r="U6286" t="str">
            <v>N1</v>
          </cell>
        </row>
        <row r="6287">
          <cell r="J6287" t="str">
            <v>CARDS0252</v>
          </cell>
          <cell r="K6287">
            <v>44724</v>
          </cell>
          <cell r="L6287" t="str">
            <v>Monthly Billing</v>
          </cell>
          <cell r="M6287">
            <v>3448.39</v>
          </cell>
          <cell r="N6287">
            <v>3385</v>
          </cell>
          <cell r="O6287">
            <v>63.39</v>
          </cell>
          <cell r="P6287" t="str">
            <v>2022-04-01</v>
          </cell>
          <cell r="Q6287">
            <v>3448.39</v>
          </cell>
          <cell r="R6287">
            <v>1328</v>
          </cell>
          <cell r="S6287">
            <v>0</v>
          </cell>
          <cell r="T6287" t="str">
            <v>Active</v>
          </cell>
          <cell r="U6287" t="str">
            <v>N1</v>
          </cell>
        </row>
        <row r="6288">
          <cell r="J6288" t="str">
            <v>CARDS0273</v>
          </cell>
          <cell r="K6288">
            <v>44763</v>
          </cell>
          <cell r="L6288" t="str">
            <v>Monthly Billing</v>
          </cell>
          <cell r="M6288">
            <v>4805.79</v>
          </cell>
          <cell r="N6288">
            <v>4931.1400000000003</v>
          </cell>
          <cell r="O6288">
            <v>0</v>
          </cell>
          <cell r="P6288" t="str">
            <v>2022-05-01</v>
          </cell>
          <cell r="Q6288">
            <v>12042.65</v>
          </cell>
          <cell r="R6288">
            <v>1289</v>
          </cell>
          <cell r="S6288">
            <v>-1117.03</v>
          </cell>
          <cell r="T6288" t="str">
            <v>Active</v>
          </cell>
          <cell r="U6288" t="str">
            <v>N1</v>
          </cell>
        </row>
        <row r="6289">
          <cell r="J6289" t="str">
            <v>DNCARDS0017</v>
          </cell>
          <cell r="K6289">
            <v>44780</v>
          </cell>
          <cell r="L6289" t="str">
            <v>Monthly Billing</v>
          </cell>
          <cell r="M6289">
            <v>8400.75</v>
          </cell>
          <cell r="N6289">
            <v>7851.17</v>
          </cell>
          <cell r="O6289">
            <v>549.58000000000004</v>
          </cell>
          <cell r="P6289" t="str">
            <v>2022-05-01</v>
          </cell>
          <cell r="Q6289">
            <v>12042.65</v>
          </cell>
          <cell r="R6289">
            <v>1272</v>
          </cell>
          <cell r="S6289">
            <v>0</v>
          </cell>
          <cell r="T6289" t="str">
            <v>Active</v>
          </cell>
          <cell r="U6289" t="str">
            <v>N1</v>
          </cell>
        </row>
        <row r="6290">
          <cell r="J6290" t="str">
            <v>CARDS0291</v>
          </cell>
          <cell r="K6290">
            <v>44787</v>
          </cell>
          <cell r="L6290" t="str">
            <v>Monthly Billing</v>
          </cell>
          <cell r="M6290">
            <v>8155.28</v>
          </cell>
          <cell r="N6290">
            <v>7822.34</v>
          </cell>
          <cell r="O6290">
            <v>332.94</v>
          </cell>
          <cell r="P6290" t="str">
            <v>2022-06-01</v>
          </cell>
          <cell r="Q6290">
            <v>12042.65</v>
          </cell>
          <cell r="R6290">
            <v>1265</v>
          </cell>
          <cell r="S6290">
            <v>0</v>
          </cell>
          <cell r="T6290" t="str">
            <v>Active</v>
          </cell>
          <cell r="U6290" t="str">
            <v>N1</v>
          </cell>
        </row>
        <row r="6291">
          <cell r="J6291" t="str">
            <v>CARDS0308</v>
          </cell>
          <cell r="K6291">
            <v>44825</v>
          </cell>
          <cell r="L6291" t="str">
            <v>Monthly Billing</v>
          </cell>
          <cell r="M6291">
            <v>4393.26</v>
          </cell>
          <cell r="N6291">
            <v>4360.5</v>
          </cell>
          <cell r="O6291">
            <v>32.76</v>
          </cell>
          <cell r="P6291" t="str">
            <v>2022-07-01</v>
          </cell>
          <cell r="Q6291">
            <v>12042.65</v>
          </cell>
          <cell r="R6291">
            <v>1227</v>
          </cell>
          <cell r="S6291">
            <v>0</v>
          </cell>
          <cell r="T6291" t="str">
            <v>Active</v>
          </cell>
          <cell r="U6291" t="str">
            <v>N1</v>
          </cell>
        </row>
        <row r="6292">
          <cell r="J6292" t="str">
            <v>CNCARDS0023</v>
          </cell>
          <cell r="K6292">
            <v>44825</v>
          </cell>
          <cell r="L6292" t="str">
            <v>Monthly Billing</v>
          </cell>
          <cell r="M6292">
            <v>-16331.62</v>
          </cell>
          <cell r="N6292">
            <v>-16307.15</v>
          </cell>
          <cell r="O6292">
            <v>0</v>
          </cell>
          <cell r="P6292" t="str">
            <v>2022-07-01</v>
          </cell>
          <cell r="Q6292">
            <v>12042.65</v>
          </cell>
          <cell r="R6292">
            <v>1227</v>
          </cell>
          <cell r="S6292">
            <v>1117.03</v>
          </cell>
          <cell r="T6292" t="str">
            <v>Active</v>
          </cell>
          <cell r="U6292" t="str">
            <v>N1</v>
          </cell>
        </row>
        <row r="6293">
          <cell r="J6293" t="str">
            <v>CARDS0322</v>
          </cell>
          <cell r="K6293">
            <v>44818</v>
          </cell>
          <cell r="L6293" t="str">
            <v>Monthly Billing</v>
          </cell>
          <cell r="M6293">
            <v>2619.19</v>
          </cell>
          <cell r="N6293">
            <v>2576</v>
          </cell>
          <cell r="O6293">
            <v>43.19</v>
          </cell>
          <cell r="P6293" t="str">
            <v>2022-08-01</v>
          </cell>
          <cell r="Q6293">
            <v>12042.65</v>
          </cell>
          <cell r="R6293">
            <v>1234</v>
          </cell>
          <cell r="S6293">
            <v>0</v>
          </cell>
          <cell r="T6293" t="str">
            <v>Active</v>
          </cell>
          <cell r="U6293" t="str">
            <v>N1</v>
          </cell>
        </row>
        <row r="6294">
          <cell r="J6294" t="str">
            <v>CARDS0335</v>
          </cell>
          <cell r="K6294">
            <v>44845</v>
          </cell>
          <cell r="L6294" t="str">
            <v>Monthly Billing</v>
          </cell>
          <cell r="M6294">
            <v>4114.0600000000004</v>
          </cell>
          <cell r="N6294">
            <v>4061</v>
          </cell>
          <cell r="O6294">
            <v>53.06</v>
          </cell>
          <cell r="P6294" t="str">
            <v>2022-09-01</v>
          </cell>
          <cell r="Q6294">
            <v>4114.0600000000004</v>
          </cell>
          <cell r="R6294">
            <v>1207</v>
          </cell>
          <cell r="S6294">
            <v>0</v>
          </cell>
          <cell r="T6294" t="str">
            <v>Active</v>
          </cell>
          <cell r="U6294" t="str">
            <v>N1</v>
          </cell>
        </row>
        <row r="6295">
          <cell r="J6295" t="str">
            <v>INV-021122010944</v>
          </cell>
          <cell r="K6295">
            <v>44874</v>
          </cell>
          <cell r="L6295" t="str">
            <v>Monthly Billing</v>
          </cell>
          <cell r="M6295">
            <v>4076.45</v>
          </cell>
          <cell r="N6295">
            <v>4028.5</v>
          </cell>
          <cell r="O6295">
            <v>47.95</v>
          </cell>
          <cell r="P6295" t="str">
            <v>2022-10-01</v>
          </cell>
          <cell r="Q6295">
            <v>0</v>
          </cell>
          <cell r="R6295">
            <v>1178</v>
          </cell>
          <cell r="S6295">
            <v>0</v>
          </cell>
          <cell r="T6295" t="str">
            <v>Active</v>
          </cell>
          <cell r="U6295" t="str">
            <v>N1</v>
          </cell>
        </row>
        <row r="6296">
          <cell r="J6296" t="str">
            <v>INV-020824183048</v>
          </cell>
          <cell r="K6296">
            <v>45513</v>
          </cell>
          <cell r="L6296" t="str">
            <v>Monthly Billing</v>
          </cell>
          <cell r="M6296">
            <v>70.033460000000005</v>
          </cell>
          <cell r="N6296">
            <v>70.033460000000005</v>
          </cell>
          <cell r="O6296">
            <v>0</v>
          </cell>
          <cell r="P6296" t="str">
            <v>01-07-2024</v>
          </cell>
          <cell r="Q6296">
            <v>0</v>
          </cell>
          <cell r="R6296">
            <v>539</v>
          </cell>
          <cell r="S6296">
            <v>0</v>
          </cell>
          <cell r="T6296" t="str">
            <v>Active</v>
          </cell>
          <cell r="U6296" t="str">
            <v>N1</v>
          </cell>
        </row>
        <row r="6297">
          <cell r="J6297" t="str">
            <v>INV-030724161650</v>
          </cell>
          <cell r="K6297">
            <v>45483</v>
          </cell>
          <cell r="L6297" t="str">
            <v>Monthly Billing</v>
          </cell>
          <cell r="M6297">
            <v>59.3</v>
          </cell>
          <cell r="N6297">
            <v>59.3</v>
          </cell>
          <cell r="O6297">
            <v>0</v>
          </cell>
          <cell r="P6297" t="str">
            <v>01-06-2024</v>
          </cell>
          <cell r="Q6297">
            <v>59.3</v>
          </cell>
          <cell r="R6297">
            <v>569</v>
          </cell>
          <cell r="S6297">
            <v>0</v>
          </cell>
          <cell r="T6297" t="str">
            <v>Active</v>
          </cell>
          <cell r="U6297" t="str">
            <v>N1</v>
          </cell>
        </row>
        <row r="6298">
          <cell r="J6298" t="str">
            <v>INV-031224174211</v>
          </cell>
          <cell r="K6298">
            <v>45577</v>
          </cell>
          <cell r="L6298" t="str">
            <v>Monthly Billing</v>
          </cell>
          <cell r="M6298">
            <v>2405.85</v>
          </cell>
          <cell r="N6298">
            <v>2405.85</v>
          </cell>
          <cell r="O6298">
            <v>0</v>
          </cell>
          <cell r="P6298" t="str">
            <v>01-11-2024</v>
          </cell>
          <cell r="Q6298">
            <v>2405.85</v>
          </cell>
          <cell r="R6298">
            <v>475</v>
          </cell>
          <cell r="S6298">
            <v>0</v>
          </cell>
          <cell r="T6298" t="str">
            <v>Active</v>
          </cell>
          <cell r="U6298" t="str">
            <v>N1</v>
          </cell>
        </row>
        <row r="6299">
          <cell r="J6299" t="str">
            <v>INV-040924133958</v>
          </cell>
          <cell r="K6299">
            <v>45546</v>
          </cell>
          <cell r="L6299" t="str">
            <v>Monthly Billing</v>
          </cell>
          <cell r="M6299">
            <v>22.855399999999999</v>
          </cell>
          <cell r="N6299">
            <v>22.855399999999999</v>
          </cell>
          <cell r="O6299">
            <v>0</v>
          </cell>
          <cell r="P6299" t="str">
            <v>01-08-2024</v>
          </cell>
          <cell r="Q6299">
            <v>22.86</v>
          </cell>
          <cell r="R6299">
            <v>506</v>
          </cell>
          <cell r="S6299">
            <v>0</v>
          </cell>
          <cell r="T6299" t="str">
            <v>Active</v>
          </cell>
          <cell r="U6299" t="str">
            <v>N1</v>
          </cell>
        </row>
        <row r="6300">
          <cell r="J6300" t="str">
            <v>INV-061124160547</v>
          </cell>
          <cell r="K6300">
            <v>45609</v>
          </cell>
          <cell r="L6300" t="str">
            <v>Monthly Billing</v>
          </cell>
          <cell r="M6300">
            <v>2758.15074</v>
          </cell>
          <cell r="N6300">
            <v>2758.15074</v>
          </cell>
          <cell r="O6300">
            <v>0</v>
          </cell>
          <cell r="P6300" t="str">
            <v>01-10-2024</v>
          </cell>
          <cell r="Q6300">
            <v>2758.15</v>
          </cell>
          <cell r="R6300">
            <v>443</v>
          </cell>
          <cell r="S6300">
            <v>0</v>
          </cell>
          <cell r="T6300" t="str">
            <v>Active</v>
          </cell>
          <cell r="U6300" t="str">
            <v>N1</v>
          </cell>
        </row>
        <row r="6301">
          <cell r="J6301" t="str">
            <v>INV-120624103954</v>
          </cell>
          <cell r="K6301">
            <v>45462</v>
          </cell>
          <cell r="L6301" t="str">
            <v>Monthly Billing</v>
          </cell>
          <cell r="M6301">
            <v>47.099460000000001</v>
          </cell>
          <cell r="N6301">
            <v>47.099460000000001</v>
          </cell>
          <cell r="O6301">
            <v>0</v>
          </cell>
          <cell r="P6301" t="str">
            <v>01-05-2024</v>
          </cell>
          <cell r="Q6301">
            <v>47.1</v>
          </cell>
          <cell r="R6301">
            <v>590</v>
          </cell>
          <cell r="S6301">
            <v>0</v>
          </cell>
          <cell r="T6301" t="str">
            <v>Active</v>
          </cell>
          <cell r="U6301" t="str">
            <v>N1</v>
          </cell>
        </row>
        <row r="6302">
          <cell r="J6302" t="str">
            <v>INV-120624104928</v>
          </cell>
          <cell r="K6302">
            <v>45462</v>
          </cell>
          <cell r="L6302" t="str">
            <v>Setup Fee</v>
          </cell>
          <cell r="M6302">
            <v>2354.9699999999998</v>
          </cell>
          <cell r="N6302">
            <v>1962.48</v>
          </cell>
          <cell r="O6302">
            <v>392.5</v>
          </cell>
          <cell r="P6302" t="str">
            <v>2024-06-01</v>
          </cell>
          <cell r="Q6302">
            <v>2354.9699999999998</v>
          </cell>
          <cell r="R6302">
            <v>590</v>
          </cell>
          <cell r="S6302">
            <v>0</v>
          </cell>
          <cell r="T6302" t="str">
            <v>Active</v>
          </cell>
          <cell r="U6302" t="str">
            <v>N1</v>
          </cell>
        </row>
        <row r="6303">
          <cell r="J6303" t="str">
            <v>INV-071024113632</v>
          </cell>
          <cell r="K6303">
            <v>45579</v>
          </cell>
          <cell r="L6303" t="str">
            <v>Monthly Billing</v>
          </cell>
          <cell r="M6303">
            <v>93.485900000000001</v>
          </cell>
          <cell r="N6303">
            <v>93.485900000000001</v>
          </cell>
          <cell r="O6303">
            <v>0</v>
          </cell>
          <cell r="P6303" t="str">
            <v>01-09-2024</v>
          </cell>
          <cell r="Q6303">
            <v>93.49</v>
          </cell>
          <cell r="R6303">
            <v>473</v>
          </cell>
          <cell r="S6303">
            <v>0</v>
          </cell>
          <cell r="T6303" t="str">
            <v>Active</v>
          </cell>
          <cell r="U6303" t="str">
            <v>N1</v>
          </cell>
        </row>
        <row r="6304">
          <cell r="J6304" t="str">
            <v>INV-030125182949</v>
          </cell>
          <cell r="K6304">
            <v>45667</v>
          </cell>
          <cell r="L6304" t="str">
            <v>Monthly Billing</v>
          </cell>
          <cell r="M6304">
            <v>2835.11</v>
          </cell>
          <cell r="N6304">
            <v>2835.11</v>
          </cell>
          <cell r="O6304">
            <v>0</v>
          </cell>
          <cell r="P6304" t="str">
            <v>2024-12-01</v>
          </cell>
          <cell r="Q6304">
            <v>2835.11</v>
          </cell>
          <cell r="R6304">
            <v>385</v>
          </cell>
          <cell r="S6304">
            <v>0</v>
          </cell>
          <cell r="T6304" t="str">
            <v>Active</v>
          </cell>
          <cell r="U6304" t="str">
            <v>N1</v>
          </cell>
        </row>
        <row r="6305">
          <cell r="J6305" t="str">
            <v>INV-040225162357</v>
          </cell>
          <cell r="K6305">
            <v>45699</v>
          </cell>
          <cell r="L6305" t="str">
            <v>Monthly Billing</v>
          </cell>
          <cell r="M6305">
            <v>2858.9</v>
          </cell>
          <cell r="N6305">
            <v>2858.9</v>
          </cell>
          <cell r="O6305">
            <v>0</v>
          </cell>
          <cell r="P6305" t="str">
            <v>01-01-2025</v>
          </cell>
          <cell r="Q6305">
            <v>2858.9</v>
          </cell>
          <cell r="R6305">
            <v>353</v>
          </cell>
          <cell r="S6305">
            <v>0</v>
          </cell>
          <cell r="T6305" t="str">
            <v>Active</v>
          </cell>
          <cell r="U6305" t="str">
            <v>N1</v>
          </cell>
        </row>
        <row r="6306">
          <cell r="J6306" t="str">
            <v>INV-040325163300</v>
          </cell>
          <cell r="K6306">
            <v>45727</v>
          </cell>
          <cell r="L6306" t="str">
            <v>Monthly Billing</v>
          </cell>
          <cell r="M6306">
            <v>2794.38</v>
          </cell>
          <cell r="N6306">
            <v>2794.38</v>
          </cell>
          <cell r="O6306">
            <v>0</v>
          </cell>
          <cell r="P6306" t="str">
            <v>01-02-2025</v>
          </cell>
          <cell r="Q6306">
            <v>2794.38</v>
          </cell>
          <cell r="R6306">
            <v>325</v>
          </cell>
          <cell r="S6306">
            <v>0</v>
          </cell>
          <cell r="T6306" t="str">
            <v>Active</v>
          </cell>
          <cell r="U6306" t="str">
            <v>N1</v>
          </cell>
        </row>
        <row r="6307">
          <cell r="J6307" t="str">
            <v>INV-020425172537</v>
          </cell>
          <cell r="K6307">
            <v>45756</v>
          </cell>
          <cell r="L6307" t="str">
            <v>Monthly Billing</v>
          </cell>
          <cell r="M6307">
            <v>2728.02</v>
          </cell>
          <cell r="N6307">
            <v>2728.02</v>
          </cell>
          <cell r="O6307">
            <v>0</v>
          </cell>
          <cell r="P6307" t="str">
            <v>01-03-2025</v>
          </cell>
          <cell r="Q6307">
            <v>2728.02</v>
          </cell>
          <cell r="R6307">
            <v>296</v>
          </cell>
          <cell r="S6307">
            <v>0</v>
          </cell>
          <cell r="T6307" t="str">
            <v>Active</v>
          </cell>
          <cell r="U6307" t="str">
            <v>N1</v>
          </cell>
        </row>
        <row r="6308">
          <cell r="J6308" t="str">
            <v>INV-020525194652</v>
          </cell>
          <cell r="K6308">
            <v>45786</v>
          </cell>
          <cell r="L6308" t="str">
            <v>Monthly Billing</v>
          </cell>
          <cell r="M6308">
            <v>2624.61</v>
          </cell>
          <cell r="N6308">
            <v>2624.61</v>
          </cell>
          <cell r="O6308">
            <v>0</v>
          </cell>
          <cell r="P6308" t="str">
            <v>01-04-2025</v>
          </cell>
          <cell r="Q6308">
            <v>2624.61</v>
          </cell>
          <cell r="R6308">
            <v>266</v>
          </cell>
          <cell r="S6308">
            <v>0</v>
          </cell>
          <cell r="T6308" t="str">
            <v>Active</v>
          </cell>
          <cell r="U6308" t="str">
            <v>N1</v>
          </cell>
        </row>
        <row r="6309">
          <cell r="J6309" t="str">
            <v>INV-030625152343</v>
          </cell>
          <cell r="K6309">
            <v>45818</v>
          </cell>
          <cell r="L6309" t="str">
            <v>Monthly Billing</v>
          </cell>
          <cell r="M6309">
            <v>2665.08</v>
          </cell>
          <cell r="N6309">
            <v>2665.08</v>
          </cell>
          <cell r="O6309">
            <v>0</v>
          </cell>
          <cell r="P6309" t="str">
            <v>01-05-2025</v>
          </cell>
          <cell r="Q6309">
            <v>2665.08</v>
          </cell>
          <cell r="R6309">
            <v>234</v>
          </cell>
          <cell r="S6309">
            <v>0</v>
          </cell>
          <cell r="T6309" t="str">
            <v>Active</v>
          </cell>
          <cell r="U6309" t="str">
            <v>N1</v>
          </cell>
        </row>
        <row r="6310">
          <cell r="J6310" t="str">
            <v>INV-020725185352</v>
          </cell>
          <cell r="K6310">
            <v>45847</v>
          </cell>
          <cell r="L6310" t="str">
            <v>Monthly Billing</v>
          </cell>
          <cell r="M6310">
            <v>2545.83</v>
          </cell>
          <cell r="N6310">
            <v>2545.83</v>
          </cell>
          <cell r="O6310">
            <v>0</v>
          </cell>
          <cell r="P6310" t="str">
            <v>01-06-2025</v>
          </cell>
          <cell r="Q6310">
            <v>2545.83</v>
          </cell>
          <cell r="R6310">
            <v>205</v>
          </cell>
          <cell r="S6310">
            <v>0</v>
          </cell>
          <cell r="T6310" t="str">
            <v>Active</v>
          </cell>
          <cell r="U6310" t="str">
            <v>N1</v>
          </cell>
        </row>
        <row r="6311">
          <cell r="J6311" t="str">
            <v>INV-040825163548</v>
          </cell>
          <cell r="K6311">
            <v>45880</v>
          </cell>
          <cell r="L6311" t="str">
            <v>Monthly Billing</v>
          </cell>
          <cell r="M6311">
            <v>2659.96</v>
          </cell>
          <cell r="N6311">
            <v>2659.96</v>
          </cell>
          <cell r="O6311">
            <v>0</v>
          </cell>
          <cell r="P6311" t="str">
            <v>01-07-2025</v>
          </cell>
          <cell r="Q6311">
            <v>2659.96</v>
          </cell>
          <cell r="R6311">
            <v>172</v>
          </cell>
          <cell r="S6311">
            <v>0</v>
          </cell>
          <cell r="T6311" t="str">
            <v>Active</v>
          </cell>
          <cell r="U6311" t="str">
            <v>N1</v>
          </cell>
        </row>
        <row r="6312">
          <cell r="J6312" t="str">
            <v>INV-020925171947</v>
          </cell>
          <cell r="K6312">
            <v>45909</v>
          </cell>
          <cell r="L6312" t="str">
            <v>Monthly Billing</v>
          </cell>
          <cell r="M6312">
            <v>2605.0100000000002</v>
          </cell>
          <cell r="N6312">
            <v>2605.0100000000002</v>
          </cell>
          <cell r="O6312">
            <v>0</v>
          </cell>
          <cell r="P6312" t="str">
            <v>01-08-2025</v>
          </cell>
          <cell r="Q6312">
            <v>2605.0100000000002</v>
          </cell>
          <cell r="R6312">
            <v>143</v>
          </cell>
          <cell r="S6312">
            <v>0</v>
          </cell>
          <cell r="T6312" t="str">
            <v>Active</v>
          </cell>
          <cell r="U6312" t="str">
            <v>N1</v>
          </cell>
        </row>
        <row r="6313">
          <cell r="J6313" t="str">
            <v>INV-021025135208</v>
          </cell>
          <cell r="K6313">
            <v>45939</v>
          </cell>
          <cell r="L6313" t="str">
            <v>Monthly Billing</v>
          </cell>
          <cell r="M6313">
            <v>2636.59</v>
          </cell>
          <cell r="N6313">
            <v>2636.59</v>
          </cell>
          <cell r="O6313">
            <v>0</v>
          </cell>
          <cell r="P6313" t="str">
            <v>01-09-2025</v>
          </cell>
          <cell r="Q6313">
            <v>2636.59</v>
          </cell>
          <cell r="R6313">
            <v>113</v>
          </cell>
          <cell r="S6313">
            <v>0</v>
          </cell>
          <cell r="T6313" t="str">
            <v>Active</v>
          </cell>
          <cell r="U6313" t="str">
            <v>N1</v>
          </cell>
        </row>
        <row r="6314">
          <cell r="J6314" t="str">
            <v>INV-031125192326</v>
          </cell>
          <cell r="K6314">
            <v>45971</v>
          </cell>
          <cell r="L6314" t="str">
            <v>Monthly Billing</v>
          </cell>
          <cell r="M6314">
            <v>2713.47</v>
          </cell>
          <cell r="N6314">
            <v>2713.47</v>
          </cell>
          <cell r="O6314">
            <v>0</v>
          </cell>
          <cell r="P6314" t="str">
            <v>10/1/2025</v>
          </cell>
          <cell r="Q6314">
            <v>2713.47</v>
          </cell>
          <cell r="R6314">
            <v>81</v>
          </cell>
          <cell r="S6314">
            <v>0</v>
          </cell>
          <cell r="T6314" t="str">
            <v>Active</v>
          </cell>
          <cell r="U6314" t="str">
            <v>N1</v>
          </cell>
        </row>
        <row r="6315">
          <cell r="J6315" t="str">
            <v>INV-021225131711</v>
          </cell>
          <cell r="K6315">
            <v>46000</v>
          </cell>
          <cell r="L6315" t="str">
            <v>Monthly Billing</v>
          </cell>
          <cell r="M6315">
            <v>2651.89</v>
          </cell>
          <cell r="N6315">
            <v>2651.89</v>
          </cell>
          <cell r="O6315">
            <v>0</v>
          </cell>
          <cell r="P6315" t="str">
            <v>01-11-2025</v>
          </cell>
          <cell r="Q6315">
            <v>2651.89</v>
          </cell>
          <cell r="R6315">
            <v>52</v>
          </cell>
          <cell r="S6315">
            <v>0</v>
          </cell>
          <cell r="T6315" t="str">
            <v>Active</v>
          </cell>
          <cell r="U6315" t="str">
            <v>N1</v>
          </cell>
        </row>
        <row r="6316">
          <cell r="J6316" t="str">
            <v>INV-020126151700</v>
          </cell>
          <cell r="K6316">
            <v>46031</v>
          </cell>
          <cell r="L6316" t="str">
            <v>Monthly Billing</v>
          </cell>
          <cell r="M6316">
            <v>2598.11</v>
          </cell>
          <cell r="N6316">
            <v>2598.11</v>
          </cell>
          <cell r="O6316">
            <v>0</v>
          </cell>
          <cell r="P6316" t="str">
            <v>01-12-2025</v>
          </cell>
          <cell r="Q6316">
            <v>2598.11</v>
          </cell>
          <cell r="R6316">
            <v>21</v>
          </cell>
          <cell r="S6316">
            <v>0</v>
          </cell>
          <cell r="T6316" t="str">
            <v>Active</v>
          </cell>
          <cell r="U6316" t="str">
            <v>N1</v>
          </cell>
        </row>
        <row r="6317">
          <cell r="J6317" t="str">
            <v>CARDS0206</v>
          </cell>
          <cell r="K6317">
            <v>44615</v>
          </cell>
          <cell r="L6317" t="str">
            <v>Initial Setup Fee</v>
          </cell>
          <cell r="M6317">
            <v>13375</v>
          </cell>
          <cell r="N6317">
            <v>12500</v>
          </cell>
          <cell r="O6317">
            <v>875</v>
          </cell>
          <cell r="P6317" t="str">
            <v>2022-02-01</v>
          </cell>
          <cell r="Q6317">
            <v>0</v>
          </cell>
          <cell r="R6317">
            <v>1437</v>
          </cell>
          <cell r="S6317">
            <v>0</v>
          </cell>
          <cell r="T6317" t="str">
            <v>Active</v>
          </cell>
          <cell r="U6317" t="str">
            <v>N1</v>
          </cell>
        </row>
        <row r="6318">
          <cell r="J6318" t="str">
            <v>INV2021-BCM-001</v>
          </cell>
          <cell r="K6318">
            <v>44362</v>
          </cell>
          <cell r="L6318" t="str">
            <v>Card Printing</v>
          </cell>
          <cell r="M6318">
            <v>3960</v>
          </cell>
          <cell r="N6318">
            <v>3600</v>
          </cell>
          <cell r="O6318">
            <v>360</v>
          </cell>
          <cell r="P6318" t="str">
            <v>2021-06-01</v>
          </cell>
          <cell r="Q6318">
            <v>3960</v>
          </cell>
          <cell r="R6318">
            <v>1690</v>
          </cell>
          <cell r="S6318">
            <v>0</v>
          </cell>
          <cell r="T6318" t="str">
            <v>Active</v>
          </cell>
          <cell r="U6318" t="str">
            <v>N1</v>
          </cell>
        </row>
        <row r="6319">
          <cell r="J6319" t="str">
            <v>AUCARDS0024</v>
          </cell>
          <cell r="K6319">
            <v>44706</v>
          </cell>
          <cell r="L6319" t="str">
            <v>Monthly Billing</v>
          </cell>
          <cell r="M6319">
            <v>8003.86</v>
          </cell>
          <cell r="N6319">
            <v>8000</v>
          </cell>
          <cell r="O6319">
            <v>3.86</v>
          </cell>
          <cell r="P6319" t="str">
            <v>2022-04-01</v>
          </cell>
          <cell r="Q6319">
            <v>5875.56</v>
          </cell>
          <cell r="R6319">
            <v>1346</v>
          </cell>
          <cell r="S6319">
            <v>0</v>
          </cell>
          <cell r="T6319" t="str">
            <v>Active</v>
          </cell>
          <cell r="U6319" t="str">
            <v>N1</v>
          </cell>
        </row>
        <row r="6320">
          <cell r="J6320" t="str">
            <v>AUCARDS0034</v>
          </cell>
          <cell r="K6320">
            <v>44740</v>
          </cell>
          <cell r="L6320" t="str">
            <v>Monthly Billing</v>
          </cell>
          <cell r="M6320">
            <v>2363.04</v>
          </cell>
          <cell r="N6320">
            <v>2328.62</v>
          </cell>
          <cell r="O6320">
            <v>34.42</v>
          </cell>
          <cell r="P6320" t="str">
            <v>2022-05-01</v>
          </cell>
          <cell r="Q6320">
            <v>5875.56</v>
          </cell>
          <cell r="R6320">
            <v>1312</v>
          </cell>
          <cell r="S6320">
            <v>0</v>
          </cell>
          <cell r="T6320" t="str">
            <v>Active</v>
          </cell>
          <cell r="U6320" t="str">
            <v>N1</v>
          </cell>
        </row>
        <row r="6321">
          <cell r="J6321" t="str">
            <v>CNCARDS0017</v>
          </cell>
          <cell r="K6321">
            <v>44742</v>
          </cell>
          <cell r="L6321" t="str">
            <v>Monthly Billing</v>
          </cell>
          <cell r="M6321">
            <v>-8837.17</v>
          </cell>
          <cell r="N6321">
            <v>-8837.17</v>
          </cell>
          <cell r="O6321">
            <v>0</v>
          </cell>
          <cell r="P6321" t="str">
            <v>2022-05-01</v>
          </cell>
          <cell r="Q6321">
            <v>5875.56</v>
          </cell>
          <cell r="R6321">
            <v>1310</v>
          </cell>
          <cell r="S6321">
            <v>0</v>
          </cell>
          <cell r="T6321" t="str">
            <v>Active</v>
          </cell>
          <cell r="U6321" t="str">
            <v>N1</v>
          </cell>
        </row>
        <row r="6322">
          <cell r="J6322" t="str">
            <v>AUCARDS0039</v>
          </cell>
          <cell r="K6322">
            <v>44764</v>
          </cell>
          <cell r="L6322" t="str">
            <v>Monthly Billing</v>
          </cell>
          <cell r="M6322">
            <v>1459.75</v>
          </cell>
          <cell r="N6322">
            <v>1410.78</v>
          </cell>
          <cell r="O6322">
            <v>48.97</v>
          </cell>
          <cell r="P6322" t="str">
            <v>2022-06-01</v>
          </cell>
          <cell r="Q6322">
            <v>1459.75</v>
          </cell>
          <cell r="R6322">
            <v>1288</v>
          </cell>
          <cell r="S6322">
            <v>0</v>
          </cell>
          <cell r="T6322" t="str">
            <v>Active</v>
          </cell>
          <cell r="U6322" t="str">
            <v>N1</v>
          </cell>
        </row>
        <row r="6323">
          <cell r="J6323" t="str">
            <v>AUCARDS0045</v>
          </cell>
          <cell r="K6323">
            <v>44797</v>
          </cell>
          <cell r="L6323" t="str">
            <v>Monthly Billing</v>
          </cell>
          <cell r="M6323">
            <v>2497.8200000000002</v>
          </cell>
          <cell r="N6323">
            <v>2451.34</v>
          </cell>
          <cell r="O6323">
            <v>46.48</v>
          </cell>
          <cell r="P6323" t="str">
            <v>2022-07-01</v>
          </cell>
          <cell r="Q6323">
            <v>2497.8200000000002</v>
          </cell>
          <cell r="R6323">
            <v>1255</v>
          </cell>
          <cell r="S6323">
            <v>0</v>
          </cell>
          <cell r="T6323" t="str">
            <v>Active</v>
          </cell>
          <cell r="U6323" t="str">
            <v>N1</v>
          </cell>
        </row>
        <row r="6324">
          <cell r="J6324" t="str">
            <v>AUCARDS0052</v>
          </cell>
          <cell r="K6324">
            <v>44818</v>
          </cell>
          <cell r="L6324" t="str">
            <v>Monthly Billing</v>
          </cell>
          <cell r="M6324">
            <v>2384.44</v>
          </cell>
          <cell r="N6324">
            <v>2348.19</v>
          </cell>
          <cell r="O6324">
            <v>36.25</v>
          </cell>
          <cell r="P6324" t="str">
            <v>2022-08-01</v>
          </cell>
          <cell r="Q6324">
            <v>2384.44</v>
          </cell>
          <cell r="R6324">
            <v>1234</v>
          </cell>
          <cell r="S6324">
            <v>0</v>
          </cell>
          <cell r="T6324" t="str">
            <v>Active</v>
          </cell>
          <cell r="U6324" t="str">
            <v>N1</v>
          </cell>
        </row>
        <row r="6325">
          <cell r="J6325" t="str">
            <v>AUCARDS0058</v>
          </cell>
          <cell r="K6325">
            <v>44845</v>
          </cell>
          <cell r="L6325" t="str">
            <v>Monthly Billing</v>
          </cell>
          <cell r="M6325">
            <v>1819.02</v>
          </cell>
          <cell r="N6325">
            <v>2793.48</v>
          </cell>
          <cell r="O6325">
            <v>0</v>
          </cell>
          <cell r="P6325" t="str">
            <v>2022-09-01</v>
          </cell>
          <cell r="Q6325">
            <v>1819.02</v>
          </cell>
          <cell r="R6325">
            <v>1207</v>
          </cell>
          <cell r="S6325">
            <v>-1055.97</v>
          </cell>
          <cell r="T6325" t="str">
            <v>Active</v>
          </cell>
          <cell r="U6325" t="str">
            <v>N1</v>
          </cell>
        </row>
        <row r="6326">
          <cell r="J6326" t="str">
            <v>INV-021122050731</v>
          </cell>
          <cell r="K6326">
            <v>44874</v>
          </cell>
          <cell r="L6326" t="str">
            <v>Monthly Billing</v>
          </cell>
          <cell r="M6326">
            <v>2526.81</v>
          </cell>
          <cell r="N6326">
            <v>2607.19</v>
          </cell>
          <cell r="O6326">
            <v>0</v>
          </cell>
          <cell r="P6326" t="str">
            <v>2022-10-01</v>
          </cell>
          <cell r="Q6326">
            <v>5875.56</v>
          </cell>
          <cell r="R6326">
            <v>1178</v>
          </cell>
          <cell r="S6326">
            <v>-341.1</v>
          </cell>
          <cell r="T6326" t="str">
            <v>Active</v>
          </cell>
          <cell r="U6326" t="str">
            <v>N1</v>
          </cell>
        </row>
        <row r="6327">
          <cell r="J6327" t="str">
            <v>INV-021222123643</v>
          </cell>
          <cell r="K6327">
            <v>44904</v>
          </cell>
          <cell r="L6327" t="str">
            <v>Monthly Billing</v>
          </cell>
          <cell r="M6327">
            <v>2833.6</v>
          </cell>
          <cell r="N6327">
            <v>2576</v>
          </cell>
          <cell r="O6327">
            <v>257.60000000000002</v>
          </cell>
          <cell r="P6327" t="str">
            <v>2022-11-01</v>
          </cell>
          <cell r="Q6327">
            <v>1014.58</v>
          </cell>
          <cell r="R6327">
            <v>1148</v>
          </cell>
          <cell r="S6327">
            <v>0</v>
          </cell>
          <cell r="T6327" t="str">
            <v>Active</v>
          </cell>
          <cell r="U6327" t="str">
            <v>N1</v>
          </cell>
        </row>
        <row r="6328">
          <cell r="J6328" t="str">
            <v>INV-040123113502</v>
          </cell>
          <cell r="K6328">
            <v>44937</v>
          </cell>
          <cell r="L6328" t="str">
            <v>Monthly Billing</v>
          </cell>
          <cell r="M6328">
            <v>3456.48</v>
          </cell>
          <cell r="N6328">
            <v>3142.26</v>
          </cell>
          <cell r="O6328">
            <v>314.23</v>
          </cell>
          <cell r="P6328" t="str">
            <v>2022-12-01</v>
          </cell>
          <cell r="Q6328">
            <v>3456.48</v>
          </cell>
          <cell r="R6328">
            <v>1115</v>
          </cell>
          <cell r="S6328">
            <v>0</v>
          </cell>
          <cell r="T6328" t="str">
            <v>Active</v>
          </cell>
          <cell r="U6328" t="str">
            <v>N1</v>
          </cell>
        </row>
        <row r="6329">
          <cell r="J6329" t="str">
            <v>INV-020223224115</v>
          </cell>
          <cell r="K6329">
            <v>44967</v>
          </cell>
          <cell r="L6329" t="str">
            <v>Monthly Billing</v>
          </cell>
          <cell r="M6329">
            <v>3460.98</v>
          </cell>
          <cell r="N6329">
            <v>3146.35</v>
          </cell>
          <cell r="O6329">
            <v>314.63</v>
          </cell>
          <cell r="P6329" t="str">
            <v>2023-01-01</v>
          </cell>
          <cell r="Q6329">
            <v>3460.98</v>
          </cell>
          <cell r="R6329">
            <v>1085</v>
          </cell>
          <cell r="S6329">
            <v>-631.04</v>
          </cell>
          <cell r="T6329" t="str">
            <v>Active</v>
          </cell>
          <cell r="U6329" t="str">
            <v>N1</v>
          </cell>
        </row>
        <row r="6330">
          <cell r="J6330" t="str">
            <v>INV-020323151137</v>
          </cell>
          <cell r="K6330">
            <v>44994</v>
          </cell>
          <cell r="L6330" t="str">
            <v>Monthly Billing</v>
          </cell>
          <cell r="M6330">
            <v>3926.67</v>
          </cell>
          <cell r="N6330">
            <v>3569.7</v>
          </cell>
          <cell r="O6330">
            <v>356.97</v>
          </cell>
          <cell r="P6330" t="str">
            <v>2023-02-01</v>
          </cell>
          <cell r="Q6330">
            <v>3926.67</v>
          </cell>
          <cell r="R6330">
            <v>1058</v>
          </cell>
          <cell r="S6330">
            <v>-929.75</v>
          </cell>
          <cell r="T6330" t="str">
            <v>Active</v>
          </cell>
          <cell r="U6330" t="str">
            <v>N1</v>
          </cell>
        </row>
        <row r="6331">
          <cell r="J6331" t="str">
            <v>INV-040423000527</v>
          </cell>
          <cell r="K6331">
            <v>45027</v>
          </cell>
          <cell r="L6331" t="str">
            <v>Monthly Billing</v>
          </cell>
          <cell r="M6331">
            <v>3877.11</v>
          </cell>
          <cell r="N6331">
            <v>3524.64</v>
          </cell>
          <cell r="O6331">
            <v>352.46</v>
          </cell>
          <cell r="P6331" t="str">
            <v>2023-03-01</v>
          </cell>
          <cell r="Q6331">
            <v>3877.11</v>
          </cell>
          <cell r="R6331">
            <v>1025</v>
          </cell>
          <cell r="S6331">
            <v>-561.59</v>
          </cell>
          <cell r="T6331" t="str">
            <v>Active</v>
          </cell>
          <cell r="U6331" t="str">
            <v>N1</v>
          </cell>
        </row>
        <row r="6332">
          <cell r="J6332" t="str">
            <v>INV-031025135018</v>
          </cell>
          <cell r="K6332">
            <v>45940</v>
          </cell>
          <cell r="L6332" t="str">
            <v>Monthly Billing</v>
          </cell>
          <cell r="M6332">
            <v>20</v>
          </cell>
          <cell r="N6332">
            <v>20</v>
          </cell>
          <cell r="O6332">
            <v>0</v>
          </cell>
          <cell r="P6332" t="str">
            <v>01-09-2025</v>
          </cell>
          <cell r="Q6332">
            <v>20</v>
          </cell>
          <cell r="R6332">
            <v>112</v>
          </cell>
          <cell r="S6332">
            <v>0</v>
          </cell>
          <cell r="T6332" t="str">
            <v>Active</v>
          </cell>
          <cell r="U6332" t="str">
            <v>N1</v>
          </cell>
        </row>
        <row r="6333">
          <cell r="J6333" t="str">
            <v>INV2021-AUBCM-002</v>
          </cell>
          <cell r="K6333">
            <v>44301</v>
          </cell>
          <cell r="L6333" t="str">
            <v>Monthly Billing</v>
          </cell>
          <cell r="M6333">
            <v>218.9</v>
          </cell>
          <cell r="N6333">
            <v>199</v>
          </cell>
          <cell r="O6333">
            <v>19.899999999999999</v>
          </cell>
          <cell r="P6333" t="str">
            <v>2021-02-01</v>
          </cell>
          <cell r="Q6333">
            <v>1532.3</v>
          </cell>
          <cell r="R6333">
            <v>1751</v>
          </cell>
          <cell r="S6333">
            <v>0</v>
          </cell>
          <cell r="T6333" t="str">
            <v>Active</v>
          </cell>
          <cell r="U6333" t="str">
            <v>N1</v>
          </cell>
        </row>
        <row r="6334">
          <cell r="J6334" t="str">
            <v>INV2021-AUBCM-003</v>
          </cell>
          <cell r="K6334">
            <v>44332</v>
          </cell>
          <cell r="L6334" t="str">
            <v>Monthly Billing</v>
          </cell>
          <cell r="M6334">
            <v>218.9</v>
          </cell>
          <cell r="N6334">
            <v>199</v>
          </cell>
          <cell r="O6334">
            <v>19.899999999999999</v>
          </cell>
          <cell r="P6334" t="str">
            <v>2021-03-01</v>
          </cell>
          <cell r="Q6334">
            <v>1532.3</v>
          </cell>
          <cell r="R6334">
            <v>1720</v>
          </cell>
          <cell r="S6334">
            <v>0</v>
          </cell>
          <cell r="T6334" t="str">
            <v>Active</v>
          </cell>
          <cell r="U6334" t="str">
            <v>N1</v>
          </cell>
        </row>
        <row r="6335">
          <cell r="J6335" t="str">
            <v>INV2021-AUBCM-004</v>
          </cell>
          <cell r="K6335">
            <v>44360</v>
          </cell>
          <cell r="L6335" t="str">
            <v>Monthly Billing</v>
          </cell>
          <cell r="M6335">
            <v>218.9</v>
          </cell>
          <cell r="N6335">
            <v>199</v>
          </cell>
          <cell r="O6335">
            <v>19.899999999999999</v>
          </cell>
          <cell r="P6335" t="str">
            <v>2021-04-01</v>
          </cell>
          <cell r="Q6335">
            <v>1532.3</v>
          </cell>
          <cell r="R6335">
            <v>1692</v>
          </cell>
          <cell r="S6335">
            <v>0</v>
          </cell>
          <cell r="T6335" t="str">
            <v>Active</v>
          </cell>
          <cell r="U6335" t="str">
            <v>N1</v>
          </cell>
        </row>
        <row r="6336">
          <cell r="J6336" t="str">
            <v>INV2021-AUBCM-005</v>
          </cell>
          <cell r="K6336">
            <v>44393</v>
          </cell>
          <cell r="L6336" t="str">
            <v>Monthly Billing</v>
          </cell>
          <cell r="M6336">
            <v>218.9</v>
          </cell>
          <cell r="N6336">
            <v>199</v>
          </cell>
          <cell r="O6336">
            <v>19.899999999999999</v>
          </cell>
          <cell r="P6336" t="str">
            <v>2021-05-01</v>
          </cell>
          <cell r="Q6336">
            <v>1532.3</v>
          </cell>
          <cell r="R6336">
            <v>1659</v>
          </cell>
          <cell r="S6336">
            <v>0</v>
          </cell>
          <cell r="T6336" t="str">
            <v>Active</v>
          </cell>
          <cell r="U6336" t="str">
            <v>N1</v>
          </cell>
        </row>
        <row r="6337">
          <cell r="J6337" t="str">
            <v>INV2021-AUBCM-006</v>
          </cell>
          <cell r="K6337">
            <v>44424</v>
          </cell>
          <cell r="L6337" t="str">
            <v>Monthly Billing</v>
          </cell>
          <cell r="M6337">
            <v>218.9</v>
          </cell>
          <cell r="N6337">
            <v>199</v>
          </cell>
          <cell r="O6337">
            <v>19.899999999999999</v>
          </cell>
          <cell r="P6337" t="str">
            <v>2021-06-01</v>
          </cell>
          <cell r="Q6337">
            <v>1532.3</v>
          </cell>
          <cell r="R6337">
            <v>1628</v>
          </cell>
          <cell r="S6337">
            <v>0</v>
          </cell>
          <cell r="T6337" t="str">
            <v>Active</v>
          </cell>
          <cell r="U6337" t="str">
            <v>N1</v>
          </cell>
        </row>
        <row r="6338">
          <cell r="J6338" t="str">
            <v>INV-2021-BCM-007</v>
          </cell>
          <cell r="K6338">
            <v>44454</v>
          </cell>
          <cell r="L6338" t="str">
            <v>Monthly Billing</v>
          </cell>
          <cell r="M6338">
            <v>218.9</v>
          </cell>
          <cell r="N6338">
            <v>199</v>
          </cell>
          <cell r="O6338">
            <v>19.899999999999999</v>
          </cell>
          <cell r="P6338" t="str">
            <v>2021-07-01</v>
          </cell>
          <cell r="Q6338">
            <v>1532.3</v>
          </cell>
          <cell r="R6338">
            <v>1598</v>
          </cell>
          <cell r="S6338">
            <v>0</v>
          </cell>
          <cell r="T6338" t="str">
            <v>Active</v>
          </cell>
          <cell r="U6338" t="str">
            <v>N1</v>
          </cell>
        </row>
        <row r="6339">
          <cell r="J6339" t="str">
            <v>INV-2021-BCM-008</v>
          </cell>
          <cell r="K6339">
            <v>44484</v>
          </cell>
          <cell r="L6339" t="str">
            <v>Monthly Billing</v>
          </cell>
          <cell r="M6339">
            <v>218.9</v>
          </cell>
          <cell r="N6339">
            <v>199</v>
          </cell>
          <cell r="O6339">
            <v>19.899999999999999</v>
          </cell>
          <cell r="P6339" t="str">
            <v>2021-08-01</v>
          </cell>
          <cell r="Q6339">
            <v>1532.3</v>
          </cell>
          <cell r="R6339">
            <v>1568</v>
          </cell>
          <cell r="S6339">
            <v>0</v>
          </cell>
          <cell r="T6339" t="str">
            <v>Active</v>
          </cell>
          <cell r="U6339" t="str">
            <v>N1</v>
          </cell>
        </row>
        <row r="6340">
          <cell r="J6340" t="str">
            <v>INV2021-BCM-009</v>
          </cell>
          <cell r="K6340">
            <v>44517</v>
          </cell>
          <cell r="L6340" t="str">
            <v>Monthly Billing</v>
          </cell>
          <cell r="M6340">
            <v>218.9</v>
          </cell>
          <cell r="N6340">
            <v>199</v>
          </cell>
          <cell r="O6340">
            <v>19.899999999999999</v>
          </cell>
          <cell r="P6340" t="str">
            <v>2021-09-01</v>
          </cell>
          <cell r="Q6340">
            <v>1094.5</v>
          </cell>
          <cell r="R6340">
            <v>1535</v>
          </cell>
          <cell r="S6340">
            <v>0</v>
          </cell>
          <cell r="T6340" t="str">
            <v>Active</v>
          </cell>
          <cell r="U6340" t="str">
            <v>N1</v>
          </cell>
        </row>
        <row r="6341">
          <cell r="J6341" t="str">
            <v>AUCARDS0003</v>
          </cell>
          <cell r="K6341">
            <v>44546</v>
          </cell>
          <cell r="L6341" t="str">
            <v>Monthly Billing</v>
          </cell>
          <cell r="M6341">
            <v>218.9</v>
          </cell>
          <cell r="N6341">
            <v>199</v>
          </cell>
          <cell r="O6341">
            <v>19.899999999999999</v>
          </cell>
          <cell r="P6341" t="str">
            <v>2021-10-01</v>
          </cell>
          <cell r="Q6341">
            <v>1094.5</v>
          </cell>
          <cell r="R6341">
            <v>1506</v>
          </cell>
          <cell r="S6341">
            <v>0</v>
          </cell>
          <cell r="T6341" t="str">
            <v>Active</v>
          </cell>
          <cell r="U6341" t="str">
            <v>N1</v>
          </cell>
        </row>
        <row r="6342">
          <cell r="J6342" t="str">
            <v>AUCARDS0005</v>
          </cell>
          <cell r="K6342">
            <v>44575</v>
          </cell>
          <cell r="L6342" t="str">
            <v>Monthly Billing</v>
          </cell>
          <cell r="M6342">
            <v>218.9</v>
          </cell>
          <cell r="N6342">
            <v>199</v>
          </cell>
          <cell r="O6342">
            <v>19.899999999999999</v>
          </cell>
          <cell r="P6342" t="str">
            <v>2021-11-01</v>
          </cell>
          <cell r="Q6342">
            <v>1094.5</v>
          </cell>
          <cell r="R6342">
            <v>1477</v>
          </cell>
          <cell r="S6342">
            <v>0</v>
          </cell>
          <cell r="T6342" t="str">
            <v>Active</v>
          </cell>
          <cell r="U6342" t="str">
            <v>N1</v>
          </cell>
        </row>
        <row r="6343">
          <cell r="J6343" t="str">
            <v>AUCARDS0007</v>
          </cell>
          <cell r="K6343">
            <v>44598</v>
          </cell>
          <cell r="L6343" t="str">
            <v>Monthly Billing</v>
          </cell>
          <cell r="M6343">
            <v>218.9</v>
          </cell>
          <cell r="N6343">
            <v>199</v>
          </cell>
          <cell r="O6343">
            <v>19.899999999999999</v>
          </cell>
          <cell r="P6343" t="str">
            <v>2021-12-01</v>
          </cell>
          <cell r="Q6343">
            <v>1094.5</v>
          </cell>
          <cell r="R6343">
            <v>1454</v>
          </cell>
          <cell r="S6343">
            <v>0</v>
          </cell>
          <cell r="T6343" t="str">
            <v>Active</v>
          </cell>
          <cell r="U6343" t="str">
            <v>N1</v>
          </cell>
        </row>
        <row r="6344">
          <cell r="J6344" t="str">
            <v>AUCARDS0011</v>
          </cell>
          <cell r="K6344">
            <v>44638</v>
          </cell>
          <cell r="L6344" t="str">
            <v>Monthly Billing</v>
          </cell>
          <cell r="M6344">
            <v>218.9</v>
          </cell>
          <cell r="N6344">
            <v>199</v>
          </cell>
          <cell r="O6344">
            <v>19.899999999999999</v>
          </cell>
          <cell r="P6344" t="str">
            <v>2022-01-01</v>
          </cell>
          <cell r="Q6344">
            <v>1094.5</v>
          </cell>
          <cell r="R6344">
            <v>1414</v>
          </cell>
          <cell r="S6344">
            <v>0</v>
          </cell>
          <cell r="T6344" t="str">
            <v>Active</v>
          </cell>
          <cell r="U6344" t="str">
            <v>N1</v>
          </cell>
        </row>
        <row r="6345">
          <cell r="J6345" t="str">
            <v>INV2021-BOP-001</v>
          </cell>
          <cell r="K6345">
            <v>44377</v>
          </cell>
          <cell r="L6345" t="str">
            <v>Initial Setup Fee</v>
          </cell>
          <cell r="M6345">
            <v>6500</v>
          </cell>
          <cell r="N6345">
            <v>6500</v>
          </cell>
          <cell r="O6345">
            <v>0</v>
          </cell>
          <cell r="P6345" t="str">
            <v>2021-06-01</v>
          </cell>
          <cell r="Q6345">
            <v>0</v>
          </cell>
          <cell r="R6345">
            <v>1675</v>
          </cell>
          <cell r="S6345">
            <v>0</v>
          </cell>
          <cell r="T6345" t="str">
            <v>Active</v>
          </cell>
          <cell r="U6345" t="str">
            <v>N1</v>
          </cell>
        </row>
        <row r="6346">
          <cell r="J6346" t="str">
            <v>INV2022-BOP-001</v>
          </cell>
          <cell r="K6346">
            <v>44708</v>
          </cell>
          <cell r="L6346" t="str">
            <v>Card Printing</v>
          </cell>
          <cell r="M6346">
            <v>323.42</v>
          </cell>
          <cell r="N6346">
            <v>323.42</v>
          </cell>
          <cell r="O6346">
            <v>0</v>
          </cell>
          <cell r="P6346" t="str">
            <v>2022-06-01</v>
          </cell>
          <cell r="Q6346">
            <v>0</v>
          </cell>
          <cell r="R6346">
            <v>1344</v>
          </cell>
          <cell r="S6346">
            <v>0</v>
          </cell>
          <cell r="T6346" t="str">
            <v>Active</v>
          </cell>
          <cell r="U6346" t="str">
            <v>N1</v>
          </cell>
        </row>
        <row r="6347">
          <cell r="J6347" t="str">
            <v>INV-291123175735</v>
          </cell>
          <cell r="K6347">
            <v>45279</v>
          </cell>
          <cell r="L6347" t="str">
            <v>VISA BIN &amp; Project fees</v>
          </cell>
          <cell r="M6347">
            <v>28617</v>
          </cell>
          <cell r="N6347">
            <v>28617</v>
          </cell>
          <cell r="O6347">
            <v>0</v>
          </cell>
          <cell r="P6347" t="str">
            <v>2023-11-01</v>
          </cell>
          <cell r="Q6347">
            <v>28617</v>
          </cell>
          <cell r="R6347">
            <v>773</v>
          </cell>
          <cell r="S6347">
            <v>0</v>
          </cell>
          <cell r="T6347" t="str">
            <v>Active</v>
          </cell>
          <cell r="U6347" t="str">
            <v>N1</v>
          </cell>
        </row>
        <row r="6348">
          <cell r="J6348" t="str">
            <v>INV-291123173518</v>
          </cell>
          <cell r="K6348">
            <v>45266</v>
          </cell>
          <cell r="L6348" t="str">
            <v>Additional Market Launch-EEA</v>
          </cell>
          <cell r="M6348">
            <v>100000</v>
          </cell>
          <cell r="N6348">
            <v>100000</v>
          </cell>
          <cell r="O6348">
            <v>0</v>
          </cell>
          <cell r="P6348" t="str">
            <v>2023-11-01</v>
          </cell>
          <cell r="Q6348">
            <v>100000</v>
          </cell>
          <cell r="R6348">
            <v>786</v>
          </cell>
          <cell r="S6348">
            <v>0</v>
          </cell>
          <cell r="T6348" t="str">
            <v>Active</v>
          </cell>
          <cell r="U6348" t="str">
            <v>N1</v>
          </cell>
        </row>
        <row r="6349">
          <cell r="J6349" t="str">
            <v>INV-291123174159</v>
          </cell>
          <cell r="K6349">
            <v>45279</v>
          </cell>
          <cell r="L6349" t="str">
            <v>Applepay Testing-UK</v>
          </cell>
          <cell r="M6349">
            <v>11760</v>
          </cell>
          <cell r="N6349">
            <v>11760</v>
          </cell>
          <cell r="O6349">
            <v>0</v>
          </cell>
          <cell r="P6349" t="str">
            <v>2023-11-01</v>
          </cell>
          <cell r="Q6349">
            <v>11760</v>
          </cell>
          <cell r="R6349">
            <v>773</v>
          </cell>
          <cell r="S6349">
            <v>0</v>
          </cell>
          <cell r="T6349" t="str">
            <v>Active</v>
          </cell>
          <cell r="U6349" t="str">
            <v>N1</v>
          </cell>
        </row>
        <row r="6350">
          <cell r="J6350" t="str">
            <v>CN-INV3107241745</v>
          </cell>
          <cell r="K6350">
            <v>45504</v>
          </cell>
          <cell r="L6350" t="str">
            <v>Credit Note</v>
          </cell>
          <cell r="M6350">
            <v>-311760</v>
          </cell>
          <cell r="N6350">
            <v>-311760</v>
          </cell>
          <cell r="O6350">
            <v>0</v>
          </cell>
          <cell r="P6350" t="str">
            <v>2024-07-01</v>
          </cell>
          <cell r="Q6350">
            <v>-311760</v>
          </cell>
          <cell r="R6350">
            <v>548</v>
          </cell>
          <cell r="S6350">
            <v>0</v>
          </cell>
          <cell r="T6350" t="str">
            <v>Active</v>
          </cell>
          <cell r="U6350" t="str">
            <v>N1</v>
          </cell>
        </row>
        <row r="6351">
          <cell r="J6351" t="str">
            <v>INV2023-BKNG-001</v>
          </cell>
          <cell r="K6351">
            <v>45280</v>
          </cell>
          <cell r="L6351" t="str">
            <v>Card Printing</v>
          </cell>
          <cell r="M6351">
            <v>50000</v>
          </cell>
          <cell r="N6351">
            <v>50000</v>
          </cell>
          <cell r="O6351">
            <v>0</v>
          </cell>
          <cell r="P6351" t="str">
            <v>2023-12-01</v>
          </cell>
          <cell r="Q6351">
            <v>50000</v>
          </cell>
          <cell r="R6351">
            <v>772</v>
          </cell>
          <cell r="S6351">
            <v>0</v>
          </cell>
          <cell r="T6351" t="str">
            <v>Active</v>
          </cell>
          <cell r="U6351" t="str">
            <v>N1</v>
          </cell>
        </row>
        <row r="6352">
          <cell r="J6352" t="str">
            <v>INV-291123171340</v>
          </cell>
          <cell r="K6352">
            <v>45266</v>
          </cell>
          <cell r="L6352" t="str">
            <v>Market Launch-UK</v>
          </cell>
          <cell r="M6352">
            <v>150000</v>
          </cell>
          <cell r="N6352">
            <v>150000</v>
          </cell>
          <cell r="O6352">
            <v>0</v>
          </cell>
          <cell r="P6352" t="str">
            <v>2023-11-01</v>
          </cell>
          <cell r="Q6352">
            <v>150000</v>
          </cell>
          <cell r="R6352">
            <v>786</v>
          </cell>
          <cell r="S6352">
            <v>0</v>
          </cell>
          <cell r="T6352" t="str">
            <v>Active</v>
          </cell>
          <cell r="U6352" t="str">
            <v>N1</v>
          </cell>
        </row>
        <row r="6353">
          <cell r="J6353" t="str">
            <v>INV-250923174414</v>
          </cell>
          <cell r="K6353">
            <v>45201</v>
          </cell>
          <cell r="L6353" t="str">
            <v>Platform &amp; Program Set up Fee</v>
          </cell>
          <cell r="M6353">
            <v>100000</v>
          </cell>
          <cell r="N6353">
            <v>100000</v>
          </cell>
          <cell r="O6353">
            <v>0</v>
          </cell>
          <cell r="P6353" t="str">
            <v>2023-08-01</v>
          </cell>
          <cell r="Q6353">
            <v>100000</v>
          </cell>
          <cell r="R6353">
            <v>851</v>
          </cell>
          <cell r="S6353">
            <v>0</v>
          </cell>
          <cell r="T6353" t="str">
            <v>Active</v>
          </cell>
          <cell r="U6353" t="str">
            <v>N1</v>
          </cell>
        </row>
        <row r="6354">
          <cell r="J6354" t="str">
            <v>CARDS0009</v>
          </cell>
          <cell r="K6354">
            <v>44301</v>
          </cell>
          <cell r="L6354" t="str">
            <v>Monthly Billing</v>
          </cell>
          <cell r="M6354">
            <v>214.42</v>
          </cell>
          <cell r="N6354">
            <v>200.39</v>
          </cell>
          <cell r="O6354">
            <v>14.03</v>
          </cell>
          <cell r="P6354" t="str">
            <v>2021-02-01</v>
          </cell>
          <cell r="Q6354">
            <v>214.42</v>
          </cell>
          <cell r="R6354">
            <v>1751</v>
          </cell>
          <cell r="S6354">
            <v>0</v>
          </cell>
          <cell r="T6354" t="str">
            <v>Active</v>
          </cell>
          <cell r="U6354" t="str">
            <v>N1</v>
          </cell>
        </row>
        <row r="6355">
          <cell r="J6355" t="str">
            <v>CARDS0020</v>
          </cell>
          <cell r="K6355">
            <v>44336</v>
          </cell>
          <cell r="L6355" t="str">
            <v>Monthly Billing</v>
          </cell>
          <cell r="M6355">
            <v>214.32</v>
          </cell>
          <cell r="N6355">
            <v>200.3</v>
          </cell>
          <cell r="O6355">
            <v>14.02</v>
          </cell>
          <cell r="P6355" t="str">
            <v>2021-03-01</v>
          </cell>
          <cell r="Q6355">
            <v>214.32</v>
          </cell>
          <cell r="R6355">
            <v>1716</v>
          </cell>
          <cell r="S6355">
            <v>0</v>
          </cell>
          <cell r="T6355" t="str">
            <v>Active</v>
          </cell>
          <cell r="U6355" t="str">
            <v>N1</v>
          </cell>
        </row>
        <row r="6356">
          <cell r="J6356" t="str">
            <v>CARDS0034</v>
          </cell>
          <cell r="K6356">
            <v>44360</v>
          </cell>
          <cell r="L6356" t="str">
            <v>Monthly Billing</v>
          </cell>
          <cell r="M6356">
            <v>214.32</v>
          </cell>
          <cell r="N6356">
            <v>200.3</v>
          </cell>
          <cell r="O6356">
            <v>14.02</v>
          </cell>
          <cell r="P6356" t="str">
            <v>2021-04-01</v>
          </cell>
          <cell r="Q6356">
            <v>214.32</v>
          </cell>
          <cell r="R6356">
            <v>1692</v>
          </cell>
          <cell r="S6356">
            <v>0</v>
          </cell>
          <cell r="T6356" t="str">
            <v>Active</v>
          </cell>
          <cell r="U6356" t="str">
            <v>N1</v>
          </cell>
        </row>
        <row r="6357">
          <cell r="J6357" t="str">
            <v>CARDS0050</v>
          </cell>
          <cell r="K6357">
            <v>44392</v>
          </cell>
          <cell r="L6357" t="str">
            <v>Monthly Billing</v>
          </cell>
          <cell r="M6357">
            <v>111.29</v>
          </cell>
          <cell r="N6357">
            <v>104.01</v>
          </cell>
          <cell r="O6357">
            <v>7.28</v>
          </cell>
          <cell r="P6357" t="str">
            <v>2021-05-01</v>
          </cell>
          <cell r="Q6357">
            <v>111.29</v>
          </cell>
          <cell r="R6357">
            <v>1660</v>
          </cell>
          <cell r="S6357">
            <v>0</v>
          </cell>
          <cell r="T6357" t="str">
            <v>Active</v>
          </cell>
          <cell r="U6357" t="str">
            <v>N1</v>
          </cell>
        </row>
        <row r="6358">
          <cell r="J6358" t="str">
            <v>INV2021-BFT-001</v>
          </cell>
          <cell r="K6358">
            <v>44368</v>
          </cell>
          <cell r="L6358" t="str">
            <v>Initial Setup Fee</v>
          </cell>
          <cell r="M6358">
            <v>2000</v>
          </cell>
          <cell r="N6358">
            <v>2000</v>
          </cell>
          <cell r="O6358">
            <v>0</v>
          </cell>
          <cell r="P6358" t="str">
            <v>2021-05-01</v>
          </cell>
          <cell r="Q6358">
            <v>0</v>
          </cell>
          <cell r="R6358">
            <v>1684</v>
          </cell>
          <cell r="S6358">
            <v>0</v>
          </cell>
          <cell r="T6358" t="str">
            <v>Active</v>
          </cell>
          <cell r="U6358" t="str">
            <v>N1</v>
          </cell>
        </row>
        <row r="6359">
          <cell r="J6359" t="str">
            <v>INV-120724114008</v>
          </cell>
          <cell r="K6359">
            <v>45492</v>
          </cell>
          <cell r="L6359" t="str">
            <v>Setup Fee</v>
          </cell>
          <cell r="M6359">
            <v>3500</v>
          </cell>
          <cell r="N6359">
            <v>3500</v>
          </cell>
          <cell r="O6359">
            <v>0</v>
          </cell>
          <cell r="P6359" t="str">
            <v>2024-07-01</v>
          </cell>
          <cell r="Q6359">
            <v>3475</v>
          </cell>
          <cell r="R6359">
            <v>560</v>
          </cell>
          <cell r="S6359">
            <v>0</v>
          </cell>
          <cell r="T6359" t="str">
            <v>Active</v>
          </cell>
          <cell r="U6359" t="str">
            <v>N1</v>
          </cell>
        </row>
        <row r="6360">
          <cell r="J6360" t="str">
            <v>INV-041224181528</v>
          </cell>
          <cell r="K6360">
            <v>45637</v>
          </cell>
          <cell r="L6360" t="str">
            <v>Monthly Billing</v>
          </cell>
          <cell r="M6360">
            <v>2000</v>
          </cell>
          <cell r="N6360">
            <v>2000</v>
          </cell>
          <cell r="O6360">
            <v>0</v>
          </cell>
          <cell r="P6360" t="str">
            <v>01-11-2024</v>
          </cell>
          <cell r="Q6360">
            <v>2000</v>
          </cell>
          <cell r="R6360">
            <v>415</v>
          </cell>
          <cell r="S6360">
            <v>0</v>
          </cell>
          <cell r="T6360" t="str">
            <v>Active</v>
          </cell>
          <cell r="U6360" t="str">
            <v>N1</v>
          </cell>
        </row>
        <row r="6361">
          <cell r="J6361" t="str">
            <v>INV-060125111547</v>
          </cell>
          <cell r="K6361">
            <v>45670</v>
          </cell>
          <cell r="L6361" t="str">
            <v>Monthly Billing</v>
          </cell>
          <cell r="M6361">
            <v>2000</v>
          </cell>
          <cell r="N6361">
            <v>2000</v>
          </cell>
          <cell r="O6361">
            <v>0</v>
          </cell>
          <cell r="P6361" t="str">
            <v>2024-12-01</v>
          </cell>
          <cell r="Q6361">
            <v>2000</v>
          </cell>
          <cell r="R6361">
            <v>382</v>
          </cell>
          <cell r="S6361">
            <v>0</v>
          </cell>
          <cell r="T6361" t="str">
            <v>Active</v>
          </cell>
          <cell r="U6361" t="str">
            <v>N1</v>
          </cell>
        </row>
        <row r="6362">
          <cell r="J6362" t="str">
            <v>INV-050225122446</v>
          </cell>
          <cell r="K6362">
            <v>45700</v>
          </cell>
          <cell r="L6362" t="str">
            <v>Monthly Billing</v>
          </cell>
          <cell r="M6362">
            <v>2230</v>
          </cell>
          <cell r="N6362">
            <v>2230</v>
          </cell>
          <cell r="O6362">
            <v>0</v>
          </cell>
          <cell r="P6362" t="str">
            <v>01-01-2025</v>
          </cell>
          <cell r="Q6362">
            <v>2230</v>
          </cell>
          <cell r="R6362">
            <v>352</v>
          </cell>
          <cell r="S6362">
            <v>0</v>
          </cell>
          <cell r="T6362" t="str">
            <v>Active</v>
          </cell>
          <cell r="U6362" t="str">
            <v>N1</v>
          </cell>
        </row>
        <row r="6363">
          <cell r="J6363" t="str">
            <v>INV-040325194028</v>
          </cell>
          <cell r="K6363">
            <v>45727</v>
          </cell>
          <cell r="L6363" t="str">
            <v>Monthly Billing</v>
          </cell>
          <cell r="M6363">
            <v>2000</v>
          </cell>
          <cell r="N6363">
            <v>2000</v>
          </cell>
          <cell r="O6363">
            <v>0</v>
          </cell>
          <cell r="P6363" t="str">
            <v>01-02-2025</v>
          </cell>
          <cell r="Q6363">
            <v>2000</v>
          </cell>
          <cell r="R6363">
            <v>325</v>
          </cell>
          <cell r="S6363">
            <v>0</v>
          </cell>
          <cell r="T6363" t="str">
            <v>Active</v>
          </cell>
          <cell r="U6363" t="str">
            <v>N1</v>
          </cell>
        </row>
        <row r="6364">
          <cell r="J6364" t="str">
            <v>INV-020425191709</v>
          </cell>
          <cell r="K6364">
            <v>45756</v>
          </cell>
          <cell r="L6364" t="str">
            <v>Monthly Billing</v>
          </cell>
          <cell r="M6364">
            <v>2010</v>
          </cell>
          <cell r="N6364">
            <v>2010</v>
          </cell>
          <cell r="O6364">
            <v>0</v>
          </cell>
          <cell r="P6364" t="str">
            <v>01-03-2025</v>
          </cell>
          <cell r="Q6364">
            <v>2010</v>
          </cell>
          <cell r="R6364">
            <v>296</v>
          </cell>
          <cell r="S6364">
            <v>0</v>
          </cell>
          <cell r="T6364" t="str">
            <v>Active</v>
          </cell>
          <cell r="U6364" t="str">
            <v>N1</v>
          </cell>
        </row>
        <row r="6365">
          <cell r="J6365" t="str">
            <v>INV-050525151352</v>
          </cell>
          <cell r="K6365">
            <v>45789</v>
          </cell>
          <cell r="L6365" t="str">
            <v>Monthly Billing</v>
          </cell>
          <cell r="M6365">
            <v>2050</v>
          </cell>
          <cell r="N6365">
            <v>2050</v>
          </cell>
          <cell r="O6365">
            <v>0</v>
          </cell>
          <cell r="P6365" t="str">
            <v>01-04-2025</v>
          </cell>
          <cell r="Q6365">
            <v>2050</v>
          </cell>
          <cell r="R6365">
            <v>263</v>
          </cell>
          <cell r="S6365">
            <v>0</v>
          </cell>
          <cell r="T6365" t="str">
            <v>Active</v>
          </cell>
          <cell r="U6365" t="str">
            <v>N1</v>
          </cell>
        </row>
        <row r="6366">
          <cell r="J6366" t="str">
            <v>INV-030625194106</v>
          </cell>
          <cell r="K6366">
            <v>45818</v>
          </cell>
          <cell r="L6366" t="str">
            <v>Monthly Billing</v>
          </cell>
          <cell r="M6366">
            <v>2240</v>
          </cell>
          <cell r="N6366">
            <v>2240</v>
          </cell>
          <cell r="O6366">
            <v>0</v>
          </cell>
          <cell r="P6366" t="str">
            <v>01-05-2025</v>
          </cell>
          <cell r="Q6366">
            <v>2240</v>
          </cell>
          <cell r="R6366">
            <v>234</v>
          </cell>
          <cell r="S6366">
            <v>0</v>
          </cell>
          <cell r="T6366" t="str">
            <v>Active</v>
          </cell>
          <cell r="U6366" t="str">
            <v>N1</v>
          </cell>
        </row>
        <row r="6367">
          <cell r="J6367" t="str">
            <v>INV-030725102536</v>
          </cell>
          <cell r="K6367">
            <v>45848</v>
          </cell>
          <cell r="L6367" t="str">
            <v>Monthly Billing</v>
          </cell>
          <cell r="M6367">
            <v>2000</v>
          </cell>
          <cell r="N6367">
            <v>2000</v>
          </cell>
          <cell r="O6367">
            <v>0</v>
          </cell>
          <cell r="P6367" t="str">
            <v>01-06-2025</v>
          </cell>
          <cell r="Q6367">
            <v>2000</v>
          </cell>
          <cell r="R6367">
            <v>204</v>
          </cell>
          <cell r="S6367">
            <v>0</v>
          </cell>
          <cell r="T6367" t="str">
            <v>Active</v>
          </cell>
          <cell r="U6367" t="str">
            <v>N1</v>
          </cell>
        </row>
        <row r="6368">
          <cell r="J6368" t="str">
            <v>INV-040825135149</v>
          </cell>
          <cell r="K6368">
            <v>45880</v>
          </cell>
          <cell r="L6368" t="str">
            <v>Monthly Billing</v>
          </cell>
          <cell r="M6368">
            <v>2000</v>
          </cell>
          <cell r="N6368">
            <v>2000</v>
          </cell>
          <cell r="O6368">
            <v>0</v>
          </cell>
          <cell r="P6368" t="str">
            <v>01-07-2025</v>
          </cell>
          <cell r="Q6368">
            <v>0</v>
          </cell>
          <cell r="R6368">
            <v>172</v>
          </cell>
          <cell r="S6368">
            <v>0</v>
          </cell>
          <cell r="T6368" t="str">
            <v>Active</v>
          </cell>
          <cell r="U6368" t="str">
            <v>N1</v>
          </cell>
        </row>
        <row r="6369">
          <cell r="J6369" t="str">
            <v>INV-020925161627</v>
          </cell>
          <cell r="K6369">
            <v>45909</v>
          </cell>
          <cell r="L6369" t="str">
            <v>Monthly Billing</v>
          </cell>
          <cell r="M6369">
            <v>2000</v>
          </cell>
          <cell r="N6369">
            <v>2000</v>
          </cell>
          <cell r="O6369">
            <v>0</v>
          </cell>
          <cell r="P6369" t="str">
            <v>01-08-2025</v>
          </cell>
          <cell r="Q6369">
            <v>2000</v>
          </cell>
          <cell r="R6369">
            <v>143</v>
          </cell>
          <cell r="S6369">
            <v>0</v>
          </cell>
          <cell r="T6369" t="str">
            <v>Active</v>
          </cell>
          <cell r="U6369" t="str">
            <v>N1</v>
          </cell>
        </row>
        <row r="6370">
          <cell r="J6370" t="str">
            <v>INV-021025161120</v>
          </cell>
          <cell r="K6370">
            <v>45939</v>
          </cell>
          <cell r="L6370" t="str">
            <v>Monthly Billing</v>
          </cell>
          <cell r="M6370">
            <v>2000</v>
          </cell>
          <cell r="N6370">
            <v>2000</v>
          </cell>
          <cell r="O6370">
            <v>0</v>
          </cell>
          <cell r="P6370" t="str">
            <v>01-09-2025</v>
          </cell>
          <cell r="Q6370">
            <v>0</v>
          </cell>
          <cell r="R6370">
            <v>113</v>
          </cell>
          <cell r="S6370">
            <v>0</v>
          </cell>
          <cell r="T6370" t="str">
            <v>Active</v>
          </cell>
          <cell r="U6370" t="str">
            <v>N1</v>
          </cell>
        </row>
        <row r="6371">
          <cell r="J6371" t="str">
            <v>INV-051125092759</v>
          </cell>
          <cell r="K6371">
            <v>45973</v>
          </cell>
          <cell r="L6371" t="str">
            <v>Monthly Billing</v>
          </cell>
          <cell r="M6371">
            <v>2000</v>
          </cell>
          <cell r="N6371">
            <v>2000</v>
          </cell>
          <cell r="O6371">
            <v>0</v>
          </cell>
          <cell r="P6371" t="str">
            <v>2025-10-01</v>
          </cell>
          <cell r="Q6371">
            <v>2000</v>
          </cell>
          <cell r="R6371">
            <v>79</v>
          </cell>
          <cell r="S6371">
            <v>0</v>
          </cell>
          <cell r="T6371" t="str">
            <v>Active</v>
          </cell>
          <cell r="U6371" t="str">
            <v>N1</v>
          </cell>
        </row>
        <row r="6372">
          <cell r="J6372" t="str">
            <v>INV-021225163914</v>
          </cell>
          <cell r="K6372">
            <v>46000</v>
          </cell>
          <cell r="L6372" t="str">
            <v>Monthly Billing</v>
          </cell>
          <cell r="M6372">
            <v>2000</v>
          </cell>
          <cell r="N6372">
            <v>2000</v>
          </cell>
          <cell r="O6372">
            <v>0</v>
          </cell>
          <cell r="P6372" t="str">
            <v>01-11-2025</v>
          </cell>
          <cell r="Q6372">
            <v>0</v>
          </cell>
          <cell r="R6372">
            <v>52</v>
          </cell>
          <cell r="S6372">
            <v>0</v>
          </cell>
          <cell r="T6372" t="str">
            <v>Active</v>
          </cell>
          <cell r="U6372" t="str">
            <v>N1</v>
          </cell>
        </row>
        <row r="6373">
          <cell r="J6373" t="str">
            <v>INV-020126141332</v>
          </cell>
          <cell r="K6373">
            <v>46031</v>
          </cell>
          <cell r="L6373" t="str">
            <v>Monthly Billing</v>
          </cell>
          <cell r="M6373">
            <v>2000</v>
          </cell>
          <cell r="N6373">
            <v>2000</v>
          </cell>
          <cell r="O6373">
            <v>0</v>
          </cell>
          <cell r="P6373" t="str">
            <v>01-12-2025</v>
          </cell>
          <cell r="Q6373">
            <v>0</v>
          </cell>
          <cell r="R6373">
            <v>21</v>
          </cell>
          <cell r="S6373">
            <v>0</v>
          </cell>
          <cell r="T6373" t="str">
            <v>Active</v>
          </cell>
          <cell r="U6373" t="str">
            <v>N1</v>
          </cell>
        </row>
        <row r="6374">
          <cell r="J6374" t="str">
            <v>INV2021-BGL-002</v>
          </cell>
          <cell r="K6374">
            <v>44301</v>
          </cell>
          <cell r="L6374" t="str">
            <v>Monthly Billing</v>
          </cell>
          <cell r="M6374">
            <v>2229.41</v>
          </cell>
          <cell r="N6374">
            <v>2208.91</v>
          </cell>
          <cell r="O6374">
            <v>20.5</v>
          </cell>
          <cell r="P6374" t="str">
            <v>2021-02-01</v>
          </cell>
          <cell r="Q6374">
            <v>15276.81</v>
          </cell>
          <cell r="R6374">
            <v>1751</v>
          </cell>
          <cell r="S6374">
            <v>0</v>
          </cell>
          <cell r="T6374" t="str">
            <v>Active</v>
          </cell>
          <cell r="U6374" t="str">
            <v>N1</v>
          </cell>
        </row>
        <row r="6375">
          <cell r="J6375" t="str">
            <v>INV2021-BGL-003</v>
          </cell>
          <cell r="K6375">
            <v>44332</v>
          </cell>
          <cell r="L6375" t="str">
            <v>Monthly Billing</v>
          </cell>
          <cell r="M6375">
            <v>2157.56</v>
          </cell>
          <cell r="N6375">
            <v>2140.48</v>
          </cell>
          <cell r="O6375">
            <v>17.079999999999998</v>
          </cell>
          <cell r="P6375" t="str">
            <v>2021-03-01</v>
          </cell>
          <cell r="Q6375">
            <v>2157.56</v>
          </cell>
          <cell r="R6375">
            <v>1720</v>
          </cell>
          <cell r="S6375">
            <v>0</v>
          </cell>
          <cell r="T6375" t="str">
            <v>Active</v>
          </cell>
          <cell r="U6375" t="str">
            <v>N1</v>
          </cell>
        </row>
        <row r="6376">
          <cell r="J6376" t="str">
            <v>CN2021-BGL-001</v>
          </cell>
          <cell r="K6376">
            <v>44332</v>
          </cell>
          <cell r="L6376" t="str">
            <v>Monthly Billing</v>
          </cell>
          <cell r="M6376">
            <v>-29.93</v>
          </cell>
          <cell r="N6376">
            <v>-29.93</v>
          </cell>
          <cell r="O6376">
            <v>0</v>
          </cell>
          <cell r="P6376" t="str">
            <v>2021-03-01</v>
          </cell>
          <cell r="Q6376">
            <v>15276.81</v>
          </cell>
          <cell r="R6376">
            <v>1720</v>
          </cell>
          <cell r="S6376">
            <v>0</v>
          </cell>
          <cell r="T6376" t="str">
            <v>Active</v>
          </cell>
          <cell r="U6376" t="str">
            <v>N1</v>
          </cell>
        </row>
        <row r="6377">
          <cell r="J6377" t="str">
            <v>INV21-BGL-015</v>
          </cell>
          <cell r="K6377">
            <v>44317</v>
          </cell>
          <cell r="L6377" t="str">
            <v>Card Printing</v>
          </cell>
          <cell r="M6377">
            <v>6094</v>
          </cell>
          <cell r="N6377">
            <v>5540</v>
          </cell>
          <cell r="O6377">
            <v>554</v>
          </cell>
          <cell r="P6377" t="str">
            <v>2021-05-01</v>
          </cell>
          <cell r="Q6377">
            <v>23100</v>
          </cell>
          <cell r="R6377">
            <v>1735</v>
          </cell>
          <cell r="S6377">
            <v>0</v>
          </cell>
          <cell r="T6377" t="str">
            <v>Active</v>
          </cell>
          <cell r="U6377" t="str">
            <v>N1</v>
          </cell>
        </row>
        <row r="6378">
          <cell r="J6378" t="str">
            <v>INV2021-BGL-004</v>
          </cell>
          <cell r="K6378">
            <v>44360</v>
          </cell>
          <cell r="L6378" t="str">
            <v>Monthly Billing</v>
          </cell>
          <cell r="M6378">
            <v>2185</v>
          </cell>
          <cell r="N6378">
            <v>2164.83</v>
          </cell>
          <cell r="O6378">
            <v>20.170000000000002</v>
          </cell>
          <cell r="P6378" t="str">
            <v>2021-04-01</v>
          </cell>
          <cell r="Q6378">
            <v>15276.81</v>
          </cell>
          <cell r="R6378">
            <v>1692</v>
          </cell>
          <cell r="S6378">
            <v>0</v>
          </cell>
          <cell r="T6378" t="str">
            <v>Active</v>
          </cell>
          <cell r="U6378" t="str">
            <v>N1</v>
          </cell>
        </row>
        <row r="6379">
          <cell r="J6379" t="str">
            <v>INV2021-BGL-005</v>
          </cell>
          <cell r="K6379">
            <v>44393</v>
          </cell>
          <cell r="L6379" t="str">
            <v>Monthly Billing</v>
          </cell>
          <cell r="M6379">
            <v>1917.22</v>
          </cell>
          <cell r="N6379">
            <v>1918.26</v>
          </cell>
          <cell r="O6379">
            <v>-1.04</v>
          </cell>
          <cell r="P6379" t="str">
            <v>2021-05-01</v>
          </cell>
          <cell r="Q6379">
            <v>15276.81</v>
          </cell>
          <cell r="R6379">
            <v>1659</v>
          </cell>
          <cell r="S6379">
            <v>0</v>
          </cell>
          <cell r="T6379" t="str">
            <v>Active</v>
          </cell>
          <cell r="U6379" t="str">
            <v>N1</v>
          </cell>
        </row>
        <row r="6380">
          <cell r="J6380" t="str">
            <v>INV2021-BGL-006</v>
          </cell>
          <cell r="K6380">
            <v>44424</v>
          </cell>
          <cell r="L6380" t="str">
            <v>Monthly Billing</v>
          </cell>
          <cell r="M6380">
            <v>1853.28</v>
          </cell>
          <cell r="N6380">
            <v>1875.2</v>
          </cell>
          <cell r="O6380">
            <v>0</v>
          </cell>
          <cell r="P6380" t="str">
            <v>2021-06-01</v>
          </cell>
          <cell r="Q6380">
            <v>15276.81</v>
          </cell>
          <cell r="R6380">
            <v>1628</v>
          </cell>
          <cell r="S6380">
            <v>-18.59</v>
          </cell>
          <cell r="T6380" t="str">
            <v>Active</v>
          </cell>
          <cell r="U6380" t="str">
            <v>N1</v>
          </cell>
        </row>
        <row r="6381">
          <cell r="J6381" t="str">
            <v>INV-2021-BGL-007</v>
          </cell>
          <cell r="K6381">
            <v>44431</v>
          </cell>
          <cell r="L6381" t="str">
            <v>Monthly Billing</v>
          </cell>
          <cell r="M6381">
            <v>3324.67</v>
          </cell>
          <cell r="N6381">
            <v>3163.21</v>
          </cell>
          <cell r="O6381">
            <v>161.46</v>
          </cell>
          <cell r="P6381" t="str">
            <v>2021-07-01</v>
          </cell>
          <cell r="Q6381">
            <v>3324.67</v>
          </cell>
          <cell r="R6381">
            <v>1621</v>
          </cell>
          <cell r="S6381">
            <v>0</v>
          </cell>
          <cell r="T6381" t="str">
            <v>Active</v>
          </cell>
          <cell r="U6381" t="str">
            <v>N1</v>
          </cell>
        </row>
        <row r="6382">
          <cell r="J6382" t="str">
            <v>INV-2021-BGL-008</v>
          </cell>
          <cell r="K6382">
            <v>44485</v>
          </cell>
          <cell r="L6382" t="str">
            <v>Monthly Billing</v>
          </cell>
          <cell r="M6382">
            <v>2121.65</v>
          </cell>
          <cell r="N6382">
            <v>2099</v>
          </cell>
          <cell r="O6382">
            <v>22.65</v>
          </cell>
          <cell r="P6382" t="str">
            <v>2021-08-01</v>
          </cell>
          <cell r="Q6382">
            <v>2121.65</v>
          </cell>
          <cell r="R6382">
            <v>1567</v>
          </cell>
          <cell r="S6382">
            <v>0</v>
          </cell>
          <cell r="T6382" t="str">
            <v>Active</v>
          </cell>
          <cell r="U6382" t="str">
            <v>N1</v>
          </cell>
        </row>
        <row r="6383">
          <cell r="J6383" t="str">
            <v>INV2021-BGL-009</v>
          </cell>
          <cell r="K6383">
            <v>44517</v>
          </cell>
          <cell r="L6383" t="str">
            <v>Monthly Billing</v>
          </cell>
          <cell r="M6383">
            <v>2124.37</v>
          </cell>
          <cell r="N6383">
            <v>2099</v>
          </cell>
          <cell r="O6383">
            <v>25.37</v>
          </cell>
          <cell r="P6383" t="str">
            <v>2021-09-01</v>
          </cell>
          <cell r="Q6383">
            <v>15276.81</v>
          </cell>
          <cell r="R6383">
            <v>1535</v>
          </cell>
          <cell r="S6383">
            <v>0</v>
          </cell>
          <cell r="T6383" t="str">
            <v>Active</v>
          </cell>
          <cell r="U6383" t="str">
            <v>N1</v>
          </cell>
        </row>
        <row r="6384">
          <cell r="J6384" t="str">
            <v>AUCARDS0002</v>
          </cell>
          <cell r="K6384">
            <v>44546</v>
          </cell>
          <cell r="L6384" t="str">
            <v>Monthly Billing</v>
          </cell>
          <cell r="M6384">
            <v>5012.7299999999996</v>
          </cell>
          <cell r="N6384">
            <v>4866.51</v>
          </cell>
          <cell r="O6384">
            <v>146.22</v>
          </cell>
          <cell r="P6384" t="str">
            <v>2021-10-01</v>
          </cell>
          <cell r="Q6384">
            <v>15276.81</v>
          </cell>
          <cell r="R6384">
            <v>1506</v>
          </cell>
          <cell r="S6384">
            <v>0</v>
          </cell>
          <cell r="T6384" t="str">
            <v>Active</v>
          </cell>
          <cell r="U6384" t="str">
            <v>N1</v>
          </cell>
        </row>
        <row r="6385">
          <cell r="J6385" t="str">
            <v>AUCARDS0004</v>
          </cell>
          <cell r="K6385">
            <v>44575</v>
          </cell>
          <cell r="L6385" t="str">
            <v>Monthly Billing</v>
          </cell>
          <cell r="M6385">
            <v>2532.71</v>
          </cell>
          <cell r="N6385">
            <v>2499.0100000000002</v>
          </cell>
          <cell r="O6385">
            <v>33.700000000000003</v>
          </cell>
          <cell r="P6385" t="str">
            <v>2021-11-01</v>
          </cell>
          <cell r="Q6385">
            <v>15276.81</v>
          </cell>
          <cell r="R6385">
            <v>1477</v>
          </cell>
          <cell r="S6385">
            <v>0</v>
          </cell>
          <cell r="T6385" t="str">
            <v>Active</v>
          </cell>
          <cell r="U6385" t="str">
            <v>N1</v>
          </cell>
        </row>
        <row r="6386">
          <cell r="J6386" t="str">
            <v>AUCARDS0006</v>
          </cell>
          <cell r="K6386">
            <v>44598</v>
          </cell>
          <cell r="L6386" t="str">
            <v>Monthly Billing</v>
          </cell>
          <cell r="M6386">
            <v>2911.53</v>
          </cell>
          <cell r="N6386">
            <v>2872.58</v>
          </cell>
          <cell r="O6386">
            <v>38.950000000000003</v>
          </cell>
          <cell r="P6386" t="str">
            <v>2021-12-01</v>
          </cell>
          <cell r="Q6386">
            <v>15276.81</v>
          </cell>
          <cell r="R6386">
            <v>1454</v>
          </cell>
          <cell r="S6386">
            <v>0</v>
          </cell>
          <cell r="T6386" t="str">
            <v>Active</v>
          </cell>
          <cell r="U6386" t="str">
            <v>N1</v>
          </cell>
        </row>
        <row r="6387">
          <cell r="J6387" t="str">
            <v>AUCARDS0013</v>
          </cell>
          <cell r="K6387">
            <v>44639</v>
          </cell>
          <cell r="L6387" t="str">
            <v>Monthly Billing</v>
          </cell>
          <cell r="M6387">
            <v>3599.78</v>
          </cell>
          <cell r="N6387">
            <v>3465.34</v>
          </cell>
          <cell r="O6387">
            <v>134.44</v>
          </cell>
          <cell r="P6387" t="str">
            <v>2022-01-01</v>
          </cell>
          <cell r="Q6387">
            <v>15276.81</v>
          </cell>
          <cell r="R6387">
            <v>1413</v>
          </cell>
          <cell r="S6387">
            <v>0</v>
          </cell>
          <cell r="T6387" t="str">
            <v>Active</v>
          </cell>
          <cell r="U6387" t="str">
            <v>N1</v>
          </cell>
        </row>
        <row r="6388">
          <cell r="J6388" t="str">
            <v>AUCARDS0016</v>
          </cell>
          <cell r="K6388">
            <v>44667</v>
          </cell>
          <cell r="L6388" t="str">
            <v>Monthly Billing</v>
          </cell>
          <cell r="M6388">
            <v>2850.26</v>
          </cell>
          <cell r="N6388">
            <v>2805.51</v>
          </cell>
          <cell r="O6388">
            <v>44.75</v>
          </cell>
          <cell r="P6388" t="str">
            <v>2022-02-01</v>
          </cell>
          <cell r="Q6388">
            <v>0</v>
          </cell>
          <cell r="R6388">
            <v>1385</v>
          </cell>
          <cell r="S6388">
            <v>0</v>
          </cell>
          <cell r="T6388" t="str">
            <v>Active</v>
          </cell>
          <cell r="U6388" t="str">
            <v>N1</v>
          </cell>
        </row>
        <row r="6389">
          <cell r="J6389" t="str">
            <v>AUCARDS0018</v>
          </cell>
          <cell r="K6389">
            <v>44695</v>
          </cell>
          <cell r="L6389" t="str">
            <v>Monthly Billing</v>
          </cell>
          <cell r="M6389">
            <v>3493.41</v>
          </cell>
          <cell r="N6389">
            <v>3436.49</v>
          </cell>
          <cell r="O6389">
            <v>56.92</v>
          </cell>
          <cell r="P6389" t="str">
            <v>2022-03-01</v>
          </cell>
          <cell r="Q6389">
            <v>999.51</v>
          </cell>
          <cell r="R6389">
            <v>1357</v>
          </cell>
          <cell r="S6389">
            <v>0</v>
          </cell>
          <cell r="T6389" t="str">
            <v>Active</v>
          </cell>
          <cell r="U6389" t="str">
            <v>N1</v>
          </cell>
        </row>
        <row r="6390">
          <cell r="J6390" t="str">
            <v>AUCARDS0021</v>
          </cell>
          <cell r="K6390">
            <v>44706</v>
          </cell>
          <cell r="L6390" t="str">
            <v>Monthly Billing</v>
          </cell>
          <cell r="M6390">
            <v>3976.57</v>
          </cell>
          <cell r="N6390">
            <v>3916.33</v>
          </cell>
          <cell r="O6390">
            <v>60.24</v>
          </cell>
          <cell r="P6390" t="str">
            <v>2022-04-01</v>
          </cell>
          <cell r="Q6390">
            <v>2545.87</v>
          </cell>
          <cell r="R6390">
            <v>1346</v>
          </cell>
          <cell r="S6390">
            <v>0</v>
          </cell>
          <cell r="T6390" t="str">
            <v>Active</v>
          </cell>
          <cell r="U6390" t="str">
            <v>N1</v>
          </cell>
        </row>
        <row r="6391">
          <cell r="J6391" t="str">
            <v>INV2022-BGL-017</v>
          </cell>
          <cell r="K6391">
            <v>44727</v>
          </cell>
          <cell r="L6391" t="str">
            <v>Card Printing</v>
          </cell>
          <cell r="M6391">
            <v>1373.19</v>
          </cell>
          <cell r="N6391">
            <v>1248.3499999999999</v>
          </cell>
          <cell r="O6391">
            <v>124.84</v>
          </cell>
          <cell r="P6391" t="str">
            <v>2022-06-01</v>
          </cell>
          <cell r="Q6391">
            <v>1373.19</v>
          </cell>
          <cell r="R6391">
            <v>1325</v>
          </cell>
          <cell r="S6391">
            <v>0</v>
          </cell>
          <cell r="T6391" t="str">
            <v>Active</v>
          </cell>
          <cell r="U6391" t="str">
            <v>N1</v>
          </cell>
        </row>
        <row r="6392">
          <cell r="J6392" t="str">
            <v>AUCARDS0031</v>
          </cell>
          <cell r="K6392">
            <v>44763</v>
          </cell>
          <cell r="L6392" t="str">
            <v>Monthly Billing</v>
          </cell>
          <cell r="M6392">
            <v>4265.66</v>
          </cell>
          <cell r="N6392">
            <v>4191.68</v>
          </cell>
          <cell r="O6392">
            <v>73.98</v>
          </cell>
          <cell r="P6392" t="str">
            <v>2022-05-01</v>
          </cell>
          <cell r="Q6392">
            <v>1130.8699999999999</v>
          </cell>
          <cell r="R6392">
            <v>1289</v>
          </cell>
          <cell r="S6392">
            <v>0</v>
          </cell>
          <cell r="T6392" t="str">
            <v>Active</v>
          </cell>
          <cell r="U6392" t="str">
            <v>N1</v>
          </cell>
        </row>
        <row r="6393">
          <cell r="J6393" t="str">
            <v>AUCARDS0036</v>
          </cell>
          <cell r="K6393">
            <v>44787</v>
          </cell>
          <cell r="L6393" t="str">
            <v>Monthly Billing</v>
          </cell>
          <cell r="M6393">
            <v>8294.41</v>
          </cell>
          <cell r="N6393">
            <v>7926.84</v>
          </cell>
          <cell r="O6393">
            <v>367.57</v>
          </cell>
          <cell r="P6393" t="str">
            <v>2022-06-01</v>
          </cell>
          <cell r="Q6393">
            <v>35839.449999999997</v>
          </cell>
          <cell r="R6393">
            <v>1265</v>
          </cell>
          <cell r="S6393">
            <v>0</v>
          </cell>
          <cell r="T6393" t="str">
            <v>Active</v>
          </cell>
          <cell r="U6393" t="str">
            <v>N1</v>
          </cell>
        </row>
        <row r="6394">
          <cell r="J6394" t="str">
            <v>DNCARDS0018</v>
          </cell>
          <cell r="K6394">
            <v>44787</v>
          </cell>
          <cell r="L6394" t="str">
            <v>Monthly Billing</v>
          </cell>
          <cell r="M6394">
            <v>10849.61</v>
          </cell>
          <cell r="N6394">
            <v>9863.2800000000007</v>
          </cell>
          <cell r="O6394">
            <v>986.33</v>
          </cell>
          <cell r="P6394" t="str">
            <v>2022-06-01</v>
          </cell>
          <cell r="Q6394">
            <v>35839.449999999997</v>
          </cell>
          <cell r="R6394">
            <v>1265</v>
          </cell>
          <cell r="S6394">
            <v>0</v>
          </cell>
          <cell r="T6394" t="str">
            <v>Active</v>
          </cell>
          <cell r="U6394" t="str">
            <v>N1</v>
          </cell>
        </row>
        <row r="6395">
          <cell r="J6395" t="str">
            <v>AUCARDS0041</v>
          </cell>
          <cell r="K6395">
            <v>44800</v>
          </cell>
          <cell r="L6395" t="str">
            <v>Monthly Billing</v>
          </cell>
          <cell r="M6395">
            <v>2750</v>
          </cell>
          <cell r="N6395">
            <v>2500</v>
          </cell>
          <cell r="O6395">
            <v>250</v>
          </cell>
          <cell r="P6395" t="str">
            <v>2022-07-01</v>
          </cell>
          <cell r="Q6395">
            <v>2750</v>
          </cell>
          <cell r="R6395">
            <v>1252</v>
          </cell>
          <cell r="S6395">
            <v>0</v>
          </cell>
          <cell r="T6395" t="str">
            <v>Active</v>
          </cell>
          <cell r="U6395" t="str">
            <v>N1</v>
          </cell>
        </row>
        <row r="6396">
          <cell r="J6396" t="str">
            <v>AUCARDS0042</v>
          </cell>
          <cell r="K6396">
            <v>44820</v>
          </cell>
          <cell r="L6396" t="str">
            <v>Monthly Billing</v>
          </cell>
          <cell r="M6396">
            <v>31061.54</v>
          </cell>
          <cell r="N6396">
            <v>28504.6</v>
          </cell>
          <cell r="O6396">
            <v>2556.94</v>
          </cell>
          <cell r="P6396" t="str">
            <v>2022-07-01</v>
          </cell>
          <cell r="Q6396">
            <v>35839.449999999997</v>
          </cell>
          <cell r="R6396">
            <v>1232</v>
          </cell>
          <cell r="S6396">
            <v>0</v>
          </cell>
          <cell r="T6396" t="str">
            <v>Active</v>
          </cell>
          <cell r="U6396" t="str">
            <v>N1</v>
          </cell>
        </row>
        <row r="6397">
          <cell r="J6397" t="str">
            <v>AUCARDS0049</v>
          </cell>
          <cell r="K6397">
            <v>44818</v>
          </cell>
          <cell r="L6397" t="str">
            <v>Monthly Billing</v>
          </cell>
          <cell r="M6397">
            <v>26159.08</v>
          </cell>
          <cell r="N6397">
            <v>24072.11</v>
          </cell>
          <cell r="O6397">
            <v>2086.9699999999998</v>
          </cell>
          <cell r="P6397" t="str">
            <v>2022-08-01</v>
          </cell>
          <cell r="Q6397">
            <v>35839.449999999997</v>
          </cell>
          <cell r="R6397">
            <v>1234</v>
          </cell>
          <cell r="S6397">
            <v>0</v>
          </cell>
          <cell r="T6397" t="str">
            <v>Active</v>
          </cell>
          <cell r="U6397" t="str">
            <v>N1</v>
          </cell>
        </row>
        <row r="6398">
          <cell r="J6398" t="str">
            <v>CNAUDCARDS0001</v>
          </cell>
          <cell r="K6398">
            <v>44848</v>
          </cell>
          <cell r="L6398" t="str">
            <v>Monthly Billing</v>
          </cell>
          <cell r="M6398">
            <v>-16600.349999999999</v>
          </cell>
          <cell r="N6398">
            <v>-15091.23</v>
          </cell>
          <cell r="O6398">
            <v>-1509.12</v>
          </cell>
          <cell r="P6398" t="str">
            <v>2022-07-01</v>
          </cell>
          <cell r="Q6398">
            <v>35839.449999999997</v>
          </cell>
          <cell r="R6398">
            <v>1204</v>
          </cell>
          <cell r="S6398">
            <v>0</v>
          </cell>
          <cell r="T6398" t="str">
            <v>Active</v>
          </cell>
          <cell r="U6398" t="str">
            <v>N1</v>
          </cell>
        </row>
        <row r="6399">
          <cell r="J6399" t="str">
            <v>AUCARDS0055</v>
          </cell>
          <cell r="K6399">
            <v>44845</v>
          </cell>
          <cell r="L6399" t="str">
            <v>Monthly Billing</v>
          </cell>
          <cell r="M6399">
            <v>12979.39</v>
          </cell>
          <cell r="N6399">
            <v>12074.64</v>
          </cell>
          <cell r="O6399">
            <v>904.75</v>
          </cell>
          <cell r="P6399" t="str">
            <v>2022-09-01</v>
          </cell>
          <cell r="Q6399">
            <v>10096.540000000001</v>
          </cell>
          <cell r="R6399">
            <v>1207</v>
          </cell>
          <cell r="S6399">
            <v>0</v>
          </cell>
          <cell r="T6399" t="str">
            <v>Active</v>
          </cell>
          <cell r="U6399" t="str">
            <v>N1</v>
          </cell>
        </row>
        <row r="6400">
          <cell r="J6400" t="str">
            <v>INV-021122154012</v>
          </cell>
          <cell r="K6400">
            <v>44874</v>
          </cell>
          <cell r="L6400" t="str">
            <v>Monthly Billing</v>
          </cell>
          <cell r="M6400">
            <v>2215.98</v>
          </cell>
          <cell r="N6400">
            <v>12870.88</v>
          </cell>
          <cell r="O6400">
            <v>0</v>
          </cell>
          <cell r="P6400" t="str">
            <v>2022-10-01</v>
          </cell>
          <cell r="Q6400">
            <v>2215.98</v>
          </cell>
          <cell r="R6400">
            <v>1178</v>
          </cell>
          <cell r="S6400">
            <v>-11604.17</v>
          </cell>
          <cell r="T6400" t="str">
            <v>Active</v>
          </cell>
          <cell r="U6400" t="str">
            <v>N1</v>
          </cell>
        </row>
        <row r="6401">
          <cell r="J6401" t="str">
            <v>INV-021222040919</v>
          </cell>
          <cell r="K6401">
            <v>44904</v>
          </cell>
          <cell r="L6401" t="str">
            <v>Monthly Billing</v>
          </cell>
          <cell r="M6401">
            <v>18019.93</v>
          </cell>
          <cell r="N6401">
            <v>17517.75</v>
          </cell>
          <cell r="O6401">
            <v>0</v>
          </cell>
          <cell r="P6401" t="str">
            <v>2022-11-01</v>
          </cell>
          <cell r="Q6401">
            <v>4089.48</v>
          </cell>
          <cell r="R6401">
            <v>1148</v>
          </cell>
          <cell r="S6401">
            <v>-795</v>
          </cell>
          <cell r="T6401" t="str">
            <v>Active</v>
          </cell>
          <cell r="U6401" t="str">
            <v>N1</v>
          </cell>
        </row>
        <row r="6402">
          <cell r="J6402" t="str">
            <v>INV-040123034738</v>
          </cell>
          <cell r="K6402">
            <v>44937</v>
          </cell>
          <cell r="L6402" t="str">
            <v>Monthly Billing</v>
          </cell>
          <cell r="M6402">
            <v>15731.22</v>
          </cell>
          <cell r="N6402">
            <v>15694.8</v>
          </cell>
          <cell r="O6402">
            <v>0</v>
          </cell>
          <cell r="P6402" t="str">
            <v>2022-12-01</v>
          </cell>
          <cell r="Q6402">
            <v>10096.540000000001</v>
          </cell>
          <cell r="R6402">
            <v>1115</v>
          </cell>
          <cell r="S6402">
            <v>-1058</v>
          </cell>
          <cell r="T6402" t="str">
            <v>Active</v>
          </cell>
          <cell r="U6402" t="str">
            <v>N1</v>
          </cell>
        </row>
        <row r="6403">
          <cell r="J6403" t="str">
            <v>INV-030223152404</v>
          </cell>
          <cell r="K6403">
            <v>44967</v>
          </cell>
          <cell r="L6403" t="str">
            <v>Monthly Billing</v>
          </cell>
          <cell r="M6403">
            <v>16178.91</v>
          </cell>
          <cell r="N6403">
            <v>14899.54</v>
          </cell>
          <cell r="O6403">
            <v>1279.3699999999999</v>
          </cell>
          <cell r="P6403" t="str">
            <v>2023-01-01</v>
          </cell>
          <cell r="Q6403">
            <v>10096.540000000001</v>
          </cell>
          <cell r="R6403">
            <v>1085</v>
          </cell>
          <cell r="S6403">
            <v>-15370.81</v>
          </cell>
          <cell r="T6403" t="str">
            <v>Active</v>
          </cell>
          <cell r="U6403" t="str">
            <v>N1</v>
          </cell>
        </row>
        <row r="6404">
          <cell r="J6404" t="str">
            <v>INV-020323154513</v>
          </cell>
          <cell r="K6404">
            <v>44994</v>
          </cell>
          <cell r="L6404" t="str">
            <v>Monthly Billing</v>
          </cell>
          <cell r="M6404">
            <v>17708.36</v>
          </cell>
          <cell r="N6404">
            <v>16485.12</v>
          </cell>
          <cell r="O6404">
            <v>1223.24</v>
          </cell>
          <cell r="P6404" t="str">
            <v>2023-02-01</v>
          </cell>
          <cell r="Q6404">
            <v>-3866.91</v>
          </cell>
          <cell r="R6404">
            <v>1058</v>
          </cell>
          <cell r="S6404">
            <v>-20186.64</v>
          </cell>
          <cell r="T6404" t="str">
            <v>Active</v>
          </cell>
          <cell r="U6404" t="str">
            <v>N1</v>
          </cell>
        </row>
        <row r="6405">
          <cell r="J6405" t="str">
            <v>INV-031123122339</v>
          </cell>
          <cell r="K6405">
            <v>45240</v>
          </cell>
          <cell r="L6405" t="str">
            <v>Monthly Billing</v>
          </cell>
          <cell r="M6405">
            <v>26885.471460000001</v>
          </cell>
          <cell r="N6405">
            <v>24963.210419999999</v>
          </cell>
          <cell r="O6405">
            <v>1922.2610400000001</v>
          </cell>
          <cell r="P6405" t="str">
            <v>2023-10-01</v>
          </cell>
          <cell r="Q6405">
            <v>347.31146000000098</v>
          </cell>
          <cell r="R6405">
            <v>812</v>
          </cell>
          <cell r="S6405">
            <v>-26538.16</v>
          </cell>
          <cell r="T6405" t="str">
            <v>Active</v>
          </cell>
          <cell r="U6405" t="str">
            <v>N1</v>
          </cell>
        </row>
        <row r="6406">
          <cell r="J6406" t="str">
            <v>INV-030423234023</v>
          </cell>
          <cell r="K6406">
            <v>45027</v>
          </cell>
          <cell r="L6406" t="str">
            <v>Monthly Billing</v>
          </cell>
          <cell r="M6406">
            <v>21273.919999999998</v>
          </cell>
          <cell r="N6406">
            <v>19772.89</v>
          </cell>
          <cell r="O6406">
            <v>1501.03</v>
          </cell>
          <cell r="P6406" t="str">
            <v>2023-03-01</v>
          </cell>
          <cell r="Q6406">
            <v>-3866.91</v>
          </cell>
          <cell r="R6406">
            <v>1025</v>
          </cell>
          <cell r="S6406">
            <v>-23085.91</v>
          </cell>
          <cell r="T6406" t="str">
            <v>Active</v>
          </cell>
          <cell r="U6406" t="str">
            <v>N1</v>
          </cell>
        </row>
        <row r="6407">
          <cell r="J6407" t="str">
            <v>INV-040923115119</v>
          </cell>
          <cell r="K6407">
            <v>45180</v>
          </cell>
          <cell r="L6407" t="str">
            <v>Monthly Billing</v>
          </cell>
          <cell r="M6407">
            <v>23512.07</v>
          </cell>
          <cell r="N6407">
            <v>21865.7</v>
          </cell>
          <cell r="O6407">
            <v>1646.37</v>
          </cell>
          <cell r="P6407" t="str">
            <v>2023-08-01</v>
          </cell>
          <cell r="Q6407">
            <v>-3866.91</v>
          </cell>
          <cell r="R6407">
            <v>872</v>
          </cell>
          <cell r="S6407">
            <v>-19453.11</v>
          </cell>
          <cell r="T6407" t="str">
            <v>Active</v>
          </cell>
          <cell r="U6407" t="str">
            <v>N1</v>
          </cell>
        </row>
        <row r="6408">
          <cell r="J6408" t="str">
            <v>INV-030523150526</v>
          </cell>
          <cell r="K6408">
            <v>45056</v>
          </cell>
          <cell r="L6408" t="str">
            <v>Monthly Billing</v>
          </cell>
          <cell r="M6408">
            <v>18647.72</v>
          </cell>
          <cell r="N6408">
            <v>17324.21</v>
          </cell>
          <cell r="O6408">
            <v>1323.52</v>
          </cell>
          <cell r="P6408" t="str">
            <v>2023-04-01</v>
          </cell>
          <cell r="Q6408">
            <v>-2866.91</v>
          </cell>
          <cell r="R6408">
            <v>996</v>
          </cell>
          <cell r="S6408">
            <v>-19721.21</v>
          </cell>
          <cell r="T6408" t="str">
            <v>Active</v>
          </cell>
          <cell r="U6408" t="str">
            <v>N1</v>
          </cell>
        </row>
        <row r="6409">
          <cell r="J6409" t="str">
            <v>INV-051223183118</v>
          </cell>
          <cell r="K6409">
            <v>45272</v>
          </cell>
          <cell r="L6409" t="str">
            <v>Monthly Billing</v>
          </cell>
          <cell r="M6409">
            <v>28588.041239999999</v>
          </cell>
          <cell r="N6409">
            <v>26529.59204</v>
          </cell>
          <cell r="O6409">
            <v>2058.4492</v>
          </cell>
          <cell r="P6409" t="str">
            <v>2023-11-01</v>
          </cell>
          <cell r="Q6409">
            <v>3130.6712400000001</v>
          </cell>
          <cell r="R6409">
            <v>780</v>
          </cell>
          <cell r="S6409">
            <v>-25457.37</v>
          </cell>
          <cell r="T6409" t="str">
            <v>Active</v>
          </cell>
          <cell r="U6409" t="str">
            <v>N1</v>
          </cell>
        </row>
        <row r="6410">
          <cell r="J6410" t="str">
            <v>INV-020623144709</v>
          </cell>
          <cell r="K6410">
            <v>45086</v>
          </cell>
          <cell r="L6410" t="str">
            <v>Monthly Billing</v>
          </cell>
          <cell r="M6410">
            <v>21159.98</v>
          </cell>
          <cell r="N6410">
            <v>19664.39</v>
          </cell>
          <cell r="O6410">
            <v>1495.58</v>
          </cell>
          <cell r="P6410" t="str">
            <v>2023-05-01</v>
          </cell>
          <cell r="Q6410">
            <v>-3866.91</v>
          </cell>
          <cell r="R6410">
            <v>966</v>
          </cell>
          <cell r="S6410">
            <v>-21771.88</v>
          </cell>
          <cell r="T6410" t="str">
            <v>Active</v>
          </cell>
          <cell r="U6410" t="str">
            <v>N1</v>
          </cell>
        </row>
        <row r="6411">
          <cell r="J6411" t="str">
            <v>INV-061023114542</v>
          </cell>
          <cell r="K6411">
            <v>45212</v>
          </cell>
          <cell r="L6411" t="str">
            <v>Monthly Billing</v>
          </cell>
          <cell r="M6411">
            <v>24429.360000000001</v>
          </cell>
          <cell r="N6411">
            <v>22713.91</v>
          </cell>
          <cell r="O6411">
            <v>1715.45</v>
          </cell>
          <cell r="P6411" t="str">
            <v>2023-09-01</v>
          </cell>
          <cell r="Q6411">
            <v>2540.87</v>
          </cell>
          <cell r="R6411">
            <v>840</v>
          </cell>
          <cell r="S6411">
            <v>-24867.7</v>
          </cell>
          <cell r="T6411" t="str">
            <v>Active</v>
          </cell>
          <cell r="U6411" t="str">
            <v>N1</v>
          </cell>
        </row>
        <row r="6412">
          <cell r="J6412" t="str">
            <v>INV-030723175516</v>
          </cell>
          <cell r="K6412">
            <v>45117</v>
          </cell>
          <cell r="L6412" t="str">
            <v>Monthly Billing</v>
          </cell>
          <cell r="M6412">
            <v>25365.99</v>
          </cell>
          <cell r="N6412">
            <v>23507.47</v>
          </cell>
          <cell r="O6412">
            <v>1858.52</v>
          </cell>
          <cell r="P6412" t="str">
            <v>2023-06-01</v>
          </cell>
          <cell r="Q6412">
            <v>-3866.91</v>
          </cell>
          <cell r="R6412">
            <v>935</v>
          </cell>
          <cell r="S6412">
            <v>-27672.93</v>
          </cell>
          <cell r="T6412" t="str">
            <v>Active</v>
          </cell>
          <cell r="U6412" t="str">
            <v>N1</v>
          </cell>
        </row>
        <row r="6413">
          <cell r="J6413" t="str">
            <v>INV-030823162713</v>
          </cell>
          <cell r="K6413">
            <v>45148</v>
          </cell>
          <cell r="L6413" t="str">
            <v>Monthly Billing</v>
          </cell>
          <cell r="M6413">
            <v>22169.71</v>
          </cell>
          <cell r="N6413">
            <v>20609.86</v>
          </cell>
          <cell r="O6413">
            <v>1559.85</v>
          </cell>
          <cell r="P6413" t="str">
            <v>2023-07-01</v>
          </cell>
          <cell r="Q6413">
            <v>-3866.91</v>
          </cell>
          <cell r="R6413">
            <v>904</v>
          </cell>
          <cell r="S6413">
            <v>-22801.99</v>
          </cell>
          <cell r="T6413" t="str">
            <v>Active</v>
          </cell>
          <cell r="U6413" t="str">
            <v>N1</v>
          </cell>
        </row>
        <row r="6414">
          <cell r="J6414" t="str">
            <v>INV-050124143719</v>
          </cell>
          <cell r="K6414">
            <v>45303</v>
          </cell>
          <cell r="L6414" t="str">
            <v>Monthly Billing</v>
          </cell>
          <cell r="M6414">
            <v>23485.75</v>
          </cell>
          <cell r="N6414">
            <v>21879.57</v>
          </cell>
          <cell r="O6414">
            <v>1606.18</v>
          </cell>
          <cell r="P6414" t="str">
            <v>2023-12-01</v>
          </cell>
          <cell r="Q6414">
            <v>-109.82</v>
          </cell>
          <cell r="R6414">
            <v>749</v>
          </cell>
          <cell r="S6414">
            <v>-23595.57</v>
          </cell>
          <cell r="T6414" t="str">
            <v>Active</v>
          </cell>
          <cell r="U6414" t="str">
            <v>N1</v>
          </cell>
        </row>
        <row r="6415">
          <cell r="J6415" t="str">
            <v>INV-060224151306</v>
          </cell>
          <cell r="K6415">
            <v>45335</v>
          </cell>
          <cell r="L6415" t="str">
            <v>Monthly Billing</v>
          </cell>
          <cell r="M6415">
            <v>28200.85</v>
          </cell>
          <cell r="N6415">
            <v>26193.82</v>
          </cell>
          <cell r="O6415">
            <v>2007.03</v>
          </cell>
          <cell r="P6415" t="str">
            <v>2024-01-01</v>
          </cell>
          <cell r="Q6415">
            <v>600.02</v>
          </cell>
          <cell r="R6415">
            <v>717</v>
          </cell>
          <cell r="S6415">
            <v>-27600.799999999999</v>
          </cell>
          <cell r="T6415" t="str">
            <v>Active</v>
          </cell>
          <cell r="U6415" t="str">
            <v>N1</v>
          </cell>
        </row>
        <row r="6416">
          <cell r="J6416" t="str">
            <v>INV-070324105850</v>
          </cell>
          <cell r="K6416">
            <v>45365</v>
          </cell>
          <cell r="L6416" t="str">
            <v>Monthly Billing</v>
          </cell>
          <cell r="M6416">
            <v>30581.842509999999</v>
          </cell>
          <cell r="N6416">
            <v>28520.265920000002</v>
          </cell>
          <cell r="O6416">
            <v>2061.5765900000001</v>
          </cell>
          <cell r="P6416" t="str">
            <v>2024-02-01</v>
          </cell>
          <cell r="Q6416">
            <v>5554.8</v>
          </cell>
          <cell r="R6416">
            <v>687</v>
          </cell>
          <cell r="S6416">
            <v>-25027.040000000001</v>
          </cell>
          <cell r="T6416" t="str">
            <v>Active</v>
          </cell>
          <cell r="U6416" t="str">
            <v>N1</v>
          </cell>
        </row>
        <row r="6417">
          <cell r="J6417" t="str">
            <v>INV-080424090447</v>
          </cell>
          <cell r="K6417">
            <v>45397</v>
          </cell>
          <cell r="L6417" t="str">
            <v>Monthly Billing</v>
          </cell>
          <cell r="M6417">
            <v>31793.52492</v>
          </cell>
          <cell r="N6417">
            <v>29639.772659999999</v>
          </cell>
          <cell r="O6417">
            <v>2153.75227</v>
          </cell>
          <cell r="P6417" t="str">
            <v>2024-03-01</v>
          </cell>
          <cell r="Q6417">
            <v>3530.73</v>
          </cell>
          <cell r="R6417">
            <v>655</v>
          </cell>
          <cell r="S6417">
            <v>-28262.79</v>
          </cell>
          <cell r="T6417" t="str">
            <v>Active</v>
          </cell>
          <cell r="U6417" t="str">
            <v>N1</v>
          </cell>
        </row>
        <row r="6418">
          <cell r="J6418" t="str">
            <v>INV-060524143820</v>
          </cell>
          <cell r="K6418">
            <v>45425</v>
          </cell>
          <cell r="L6418" t="str">
            <v>Monthly Billing</v>
          </cell>
          <cell r="M6418">
            <v>33471.359080000002</v>
          </cell>
          <cell r="N6418">
            <v>31179.644619999999</v>
          </cell>
          <cell r="O6418">
            <v>2291.7144600000001</v>
          </cell>
          <cell r="P6418" t="str">
            <v>2024-04-01</v>
          </cell>
          <cell r="Q6418">
            <v>3153.71</v>
          </cell>
          <cell r="R6418">
            <v>627</v>
          </cell>
          <cell r="S6418">
            <v>-30317.64</v>
          </cell>
          <cell r="T6418" t="str">
            <v>Active</v>
          </cell>
          <cell r="U6418" t="str">
            <v>N1</v>
          </cell>
        </row>
        <row r="6419">
          <cell r="J6419" t="str">
            <v>INV-050724155131</v>
          </cell>
          <cell r="K6419">
            <v>45485</v>
          </cell>
          <cell r="L6419" t="str">
            <v>Monthly Billing</v>
          </cell>
          <cell r="M6419">
            <v>36635.636960000003</v>
          </cell>
          <cell r="N6419">
            <v>34106.419959999999</v>
          </cell>
          <cell r="O6419">
            <v>2529.2170000000001</v>
          </cell>
          <cell r="P6419" t="str">
            <v>01-06-2024</v>
          </cell>
          <cell r="Q6419">
            <v>3269.85</v>
          </cell>
          <cell r="R6419">
            <v>567</v>
          </cell>
          <cell r="S6419">
            <v>-33365.78</v>
          </cell>
          <cell r="T6419" t="str">
            <v>Active</v>
          </cell>
          <cell r="U6419" t="str">
            <v>N1</v>
          </cell>
        </row>
        <row r="6420">
          <cell r="J6420" t="str">
            <v>INV-060624122450</v>
          </cell>
          <cell r="K6420">
            <v>45456</v>
          </cell>
          <cell r="L6420" t="str">
            <v>Monthly Billing</v>
          </cell>
          <cell r="M6420">
            <v>34063.195110000001</v>
          </cell>
          <cell r="N6420">
            <v>31759.563730000002</v>
          </cell>
          <cell r="O6420">
            <v>2303.6313700000001</v>
          </cell>
          <cell r="P6420" t="str">
            <v>01-05-2024</v>
          </cell>
          <cell r="Q6420">
            <v>3458.81</v>
          </cell>
          <cell r="R6420">
            <v>596</v>
          </cell>
          <cell r="S6420">
            <v>-30604.382679999999</v>
          </cell>
          <cell r="T6420" t="str">
            <v>Active</v>
          </cell>
          <cell r="U6420" t="str">
            <v>N1</v>
          </cell>
        </row>
        <row r="6421">
          <cell r="J6421" t="str">
            <v>INV-060824101609</v>
          </cell>
          <cell r="K6421">
            <v>45517</v>
          </cell>
          <cell r="L6421" t="str">
            <v>Monthly Billing</v>
          </cell>
          <cell r="M6421">
            <v>37823.600720000002</v>
          </cell>
          <cell r="N6421">
            <v>35239.782469999998</v>
          </cell>
          <cell r="O6421">
            <v>2583.8182499999998</v>
          </cell>
          <cell r="P6421" t="str">
            <v>01-07-2024</v>
          </cell>
          <cell r="Q6421">
            <v>5093.97</v>
          </cell>
          <cell r="R6421">
            <v>535</v>
          </cell>
          <cell r="S6421">
            <v>-32729.63</v>
          </cell>
          <cell r="T6421" t="str">
            <v>Active</v>
          </cell>
          <cell r="U6421" t="str">
            <v>N1</v>
          </cell>
        </row>
        <row r="6422">
          <cell r="J6422" t="str">
            <v>INV-060924161152</v>
          </cell>
          <cell r="K6422">
            <v>45548</v>
          </cell>
          <cell r="L6422" t="str">
            <v>Monthly Billing</v>
          </cell>
          <cell r="M6422">
            <v>37120.204760000001</v>
          </cell>
          <cell r="N6422">
            <v>34612.118000000002</v>
          </cell>
          <cell r="O6422">
            <v>2508.0867600000001</v>
          </cell>
          <cell r="P6422" t="str">
            <v>2024-08-01</v>
          </cell>
          <cell r="Q6422">
            <v>3113.75</v>
          </cell>
          <cell r="R6422">
            <v>504</v>
          </cell>
          <cell r="S6422">
            <v>-34006.449999999997</v>
          </cell>
          <cell r="T6422" t="str">
            <v>Active</v>
          </cell>
          <cell r="U6422" t="str">
            <v>N1</v>
          </cell>
        </row>
        <row r="6423">
          <cell r="J6423" t="str">
            <v>INV-061224131546</v>
          </cell>
          <cell r="K6423">
            <v>45639</v>
          </cell>
          <cell r="L6423" t="str">
            <v>Monthly Billing</v>
          </cell>
          <cell r="M6423">
            <v>38869.046000000002</v>
          </cell>
          <cell r="N6423">
            <v>36193.379999999997</v>
          </cell>
          <cell r="O6423">
            <v>2675.6660000000002</v>
          </cell>
          <cell r="P6423" t="str">
            <v>01-11-2024</v>
          </cell>
          <cell r="Q6423">
            <v>1187.43</v>
          </cell>
          <cell r="R6423">
            <v>413</v>
          </cell>
          <cell r="S6423">
            <v>-37681.620000000003</v>
          </cell>
          <cell r="T6423" t="str">
            <v>Active</v>
          </cell>
          <cell r="U6423" t="str">
            <v>N1</v>
          </cell>
        </row>
        <row r="6424">
          <cell r="J6424" t="str">
            <v>INV-081024165413</v>
          </cell>
          <cell r="K6424">
            <v>45580</v>
          </cell>
          <cell r="L6424" t="str">
            <v>Monthly Billing</v>
          </cell>
          <cell r="M6424">
            <v>37423.741999999998</v>
          </cell>
          <cell r="N6424">
            <v>34890.752</v>
          </cell>
          <cell r="O6424">
            <v>2532.9899999999998</v>
          </cell>
          <cell r="P6424" t="str">
            <v>01-09-2024</v>
          </cell>
          <cell r="Q6424">
            <v>986.12</v>
          </cell>
          <cell r="R6424">
            <v>472</v>
          </cell>
          <cell r="S6424">
            <v>-36437.620000000003</v>
          </cell>
          <cell r="T6424" t="str">
            <v>Active</v>
          </cell>
          <cell r="U6424" t="str">
            <v>N1</v>
          </cell>
        </row>
        <row r="6425">
          <cell r="J6425" t="str">
            <v>INV-090824192758</v>
          </cell>
          <cell r="K6425">
            <v>45524</v>
          </cell>
          <cell r="L6425" t="str">
            <v>Dedicated BIN setup Fee</v>
          </cell>
          <cell r="M6425">
            <v>95564.7</v>
          </cell>
          <cell r="N6425">
            <v>86877</v>
          </cell>
          <cell r="O6425">
            <v>8687.7000000000007</v>
          </cell>
          <cell r="P6425" t="str">
            <v>01-08-2024</v>
          </cell>
          <cell r="Q6425">
            <v>95564.7</v>
          </cell>
          <cell r="R6425">
            <v>528</v>
          </cell>
          <cell r="S6425">
            <v>0</v>
          </cell>
          <cell r="T6425" t="str">
            <v>Active</v>
          </cell>
          <cell r="U6425" t="str">
            <v>N1</v>
          </cell>
        </row>
        <row r="6426">
          <cell r="J6426" t="str">
            <v>INV-081124102925</v>
          </cell>
          <cell r="K6426">
            <v>45611</v>
          </cell>
          <cell r="L6426" t="str">
            <v>Monthly Billing</v>
          </cell>
          <cell r="M6426">
            <v>40461.259890000001</v>
          </cell>
          <cell r="N6426">
            <v>37691.413529999998</v>
          </cell>
          <cell r="O6426">
            <v>2769.8463499999998</v>
          </cell>
          <cell r="P6426" t="str">
            <v>01-10-2024</v>
          </cell>
          <cell r="Q6426">
            <v>1232.3</v>
          </cell>
          <cell r="R6426">
            <v>441</v>
          </cell>
          <cell r="S6426">
            <v>-39228.93</v>
          </cell>
          <cell r="T6426" t="str">
            <v>Active</v>
          </cell>
          <cell r="U6426" t="str">
            <v>N1</v>
          </cell>
        </row>
        <row r="6427">
          <cell r="J6427" t="str">
            <v>INV-080125095903</v>
          </cell>
          <cell r="K6427">
            <v>45672</v>
          </cell>
          <cell r="L6427" t="str">
            <v>Monthly Billing</v>
          </cell>
          <cell r="M6427">
            <v>37715.084000000003</v>
          </cell>
          <cell r="N6427">
            <v>35171.14</v>
          </cell>
          <cell r="O6427">
            <v>2543.944</v>
          </cell>
          <cell r="P6427" t="str">
            <v>2024-12-01</v>
          </cell>
          <cell r="Q6427">
            <v>3679.45</v>
          </cell>
          <cell r="R6427">
            <v>380</v>
          </cell>
          <cell r="S6427">
            <v>-34035.629999999997</v>
          </cell>
          <cell r="T6427" t="str">
            <v>Active</v>
          </cell>
          <cell r="U6427" t="str">
            <v>N1</v>
          </cell>
        </row>
        <row r="6428">
          <cell r="J6428" t="str">
            <v>INV-060225111602</v>
          </cell>
          <cell r="K6428">
            <v>45701</v>
          </cell>
          <cell r="L6428" t="str">
            <v>Monthly Billing</v>
          </cell>
          <cell r="M6428">
            <v>37279.474000000002</v>
          </cell>
          <cell r="N6428">
            <v>34703.040000000001</v>
          </cell>
          <cell r="O6428">
            <v>2576.4340000000002</v>
          </cell>
          <cell r="P6428" t="str">
            <v>01-01-2025</v>
          </cell>
          <cell r="Q6428">
            <v>4642.3900000000003</v>
          </cell>
          <cell r="R6428">
            <v>351</v>
          </cell>
          <cell r="S6428">
            <v>-32637.08</v>
          </cell>
          <cell r="T6428" t="str">
            <v>Active</v>
          </cell>
          <cell r="U6428" t="str">
            <v>N1</v>
          </cell>
        </row>
        <row r="6429">
          <cell r="J6429" t="str">
            <v>INV-050325141418</v>
          </cell>
          <cell r="K6429">
            <v>45728</v>
          </cell>
          <cell r="L6429" t="str">
            <v>Monthly Billing</v>
          </cell>
          <cell r="M6429">
            <v>38406.392999999996</v>
          </cell>
          <cell r="N6429">
            <v>35739.08</v>
          </cell>
          <cell r="O6429">
            <v>2667.3130000000001</v>
          </cell>
          <cell r="P6429" t="str">
            <v>01-02-2025</v>
          </cell>
          <cell r="Q6429">
            <v>4236.3100000000004</v>
          </cell>
          <cell r="R6429">
            <v>324</v>
          </cell>
          <cell r="S6429">
            <v>-34170.080000000002</v>
          </cell>
          <cell r="T6429" t="str">
            <v>Active</v>
          </cell>
          <cell r="U6429" t="str">
            <v>N1</v>
          </cell>
        </row>
        <row r="6430">
          <cell r="J6430" t="str">
            <v>INV-030425184457</v>
          </cell>
          <cell r="K6430">
            <v>45757</v>
          </cell>
          <cell r="L6430" t="str">
            <v>Monthly Billing</v>
          </cell>
          <cell r="M6430">
            <v>42063.720999999998</v>
          </cell>
          <cell r="N6430">
            <v>39122.160000000003</v>
          </cell>
          <cell r="O6430">
            <v>2941.5610000000001</v>
          </cell>
          <cell r="P6430" t="str">
            <v>01-03-2025</v>
          </cell>
          <cell r="Q6430">
            <v>2560.0100000000002</v>
          </cell>
          <cell r="R6430">
            <v>295</v>
          </cell>
          <cell r="S6430">
            <v>-39503.449999999997</v>
          </cell>
          <cell r="T6430" t="str">
            <v>Active</v>
          </cell>
          <cell r="U6430" t="str">
            <v>N1</v>
          </cell>
        </row>
        <row r="6431">
          <cell r="J6431" t="str">
            <v>INV-060525103809</v>
          </cell>
          <cell r="K6431">
            <v>45790</v>
          </cell>
          <cell r="L6431" t="str">
            <v>Monthly Billing</v>
          </cell>
          <cell r="M6431">
            <v>42196.152999999998</v>
          </cell>
          <cell r="N6431">
            <v>39228.83</v>
          </cell>
          <cell r="O6431">
            <v>2967.3229999999999</v>
          </cell>
          <cell r="P6431" t="str">
            <v>01-04-2025</v>
          </cell>
          <cell r="Q6431">
            <v>1884.36</v>
          </cell>
          <cell r="R6431">
            <v>262</v>
          </cell>
          <cell r="S6431">
            <v>-40311.79</v>
          </cell>
          <cell r="T6431" t="str">
            <v>Active</v>
          </cell>
          <cell r="U6431" t="str">
            <v>N1</v>
          </cell>
        </row>
        <row r="6432">
          <cell r="J6432" t="str">
            <v>INV-040625165224</v>
          </cell>
          <cell r="K6432">
            <v>45819</v>
          </cell>
          <cell r="L6432" t="str">
            <v>Monthly Billing</v>
          </cell>
          <cell r="M6432">
            <v>44849.658880000003</v>
          </cell>
          <cell r="N6432">
            <v>41713.226260000003</v>
          </cell>
          <cell r="O6432">
            <v>3136.4326299999998</v>
          </cell>
          <cell r="P6432" t="str">
            <v>01-05-2025</v>
          </cell>
          <cell r="Q6432">
            <v>2214.37</v>
          </cell>
          <cell r="R6432">
            <v>233</v>
          </cell>
          <cell r="S6432">
            <v>-42635.29</v>
          </cell>
          <cell r="T6432" t="str">
            <v>Active</v>
          </cell>
          <cell r="U6432" t="str">
            <v>N1</v>
          </cell>
        </row>
        <row r="6433">
          <cell r="J6433" t="str">
            <v>INV-040725135058</v>
          </cell>
          <cell r="K6433">
            <v>45849</v>
          </cell>
          <cell r="L6433" t="str">
            <v>Monthly Billing</v>
          </cell>
          <cell r="M6433">
            <v>44675.091999999997</v>
          </cell>
          <cell r="N6433">
            <v>41558.67</v>
          </cell>
          <cell r="O6433">
            <v>3116.422</v>
          </cell>
          <cell r="P6433" t="str">
            <v>01-06-2025</v>
          </cell>
          <cell r="Q6433">
            <v>624.14</v>
          </cell>
          <cell r="R6433">
            <v>203</v>
          </cell>
          <cell r="S6433">
            <v>-44050.95</v>
          </cell>
          <cell r="T6433" t="str">
            <v>Active</v>
          </cell>
          <cell r="U6433" t="str">
            <v>N1</v>
          </cell>
        </row>
        <row r="6434">
          <cell r="J6434" t="str">
            <v>INV-060825094710</v>
          </cell>
          <cell r="K6434">
            <v>45882</v>
          </cell>
          <cell r="L6434" t="str">
            <v>Monthly Billing</v>
          </cell>
          <cell r="M6434">
            <v>47812.260999999999</v>
          </cell>
          <cell r="N6434">
            <v>44410.06</v>
          </cell>
          <cell r="O6434">
            <v>3402.201</v>
          </cell>
          <cell r="P6434" t="str">
            <v>01-07-2025</v>
          </cell>
          <cell r="Q6434">
            <v>-817.38</v>
          </cell>
          <cell r="R6434">
            <v>170</v>
          </cell>
          <cell r="S6434">
            <v>-48629.64</v>
          </cell>
          <cell r="T6434" t="str">
            <v>Active</v>
          </cell>
          <cell r="U6434" t="str">
            <v>N1</v>
          </cell>
        </row>
        <row r="6435">
          <cell r="J6435" t="str">
            <v>INV-040925092141</v>
          </cell>
          <cell r="K6435">
            <v>45933</v>
          </cell>
          <cell r="L6435" t="str">
            <v>Monthly Billing</v>
          </cell>
          <cell r="M6435">
            <v>47133.892</v>
          </cell>
          <cell r="N6435">
            <v>43776.32</v>
          </cell>
          <cell r="O6435">
            <v>3357.5720000000001</v>
          </cell>
          <cell r="P6435" t="str">
            <v>01-08-2025</v>
          </cell>
          <cell r="Q6435">
            <v>1113.19</v>
          </cell>
          <cell r="R6435">
            <v>119</v>
          </cell>
          <cell r="S6435">
            <v>-48247.08</v>
          </cell>
          <cell r="T6435" t="str">
            <v>Active</v>
          </cell>
          <cell r="U6435" t="str">
            <v>N1</v>
          </cell>
        </row>
        <row r="6436">
          <cell r="J6436" t="str">
            <v>INV-061025154358</v>
          </cell>
          <cell r="K6436">
            <v>45966</v>
          </cell>
          <cell r="L6436" t="str">
            <v>Monthly Billing</v>
          </cell>
          <cell r="M6436">
            <v>45915.148999999998</v>
          </cell>
          <cell r="N6436">
            <v>42628.04</v>
          </cell>
          <cell r="O6436">
            <v>3287.1089999999999</v>
          </cell>
          <cell r="P6436" t="str">
            <v>01-09-2025</v>
          </cell>
          <cell r="Q6436">
            <v>-581.9</v>
          </cell>
          <cell r="R6436">
            <v>86</v>
          </cell>
          <cell r="S6436">
            <v>-46497.05</v>
          </cell>
          <cell r="T6436" t="str">
            <v>Active</v>
          </cell>
          <cell r="U6436" t="str">
            <v>N1</v>
          </cell>
        </row>
        <row r="6437">
          <cell r="J6437" t="str">
            <v>INV-061125111559</v>
          </cell>
          <cell r="K6437">
            <v>45997</v>
          </cell>
          <cell r="L6437" t="str">
            <v>Monthly Billing</v>
          </cell>
          <cell r="M6437">
            <v>51841.576000000001</v>
          </cell>
          <cell r="N6437">
            <v>48060.36</v>
          </cell>
          <cell r="O6437">
            <v>3781.2159999999999</v>
          </cell>
          <cell r="P6437" t="str">
            <v>01-10-2025</v>
          </cell>
          <cell r="Q6437">
            <v>-1581.23</v>
          </cell>
          <cell r="R6437">
            <v>55</v>
          </cell>
          <cell r="S6437">
            <v>-53422.81</v>
          </cell>
          <cell r="T6437" t="str">
            <v>Active</v>
          </cell>
          <cell r="U6437" t="str">
            <v>N1</v>
          </cell>
        </row>
        <row r="6438">
          <cell r="J6438" t="str">
            <v>INV-041225151052</v>
          </cell>
          <cell r="K6438">
            <v>46025</v>
          </cell>
          <cell r="L6438" t="str">
            <v>Monthly Billing</v>
          </cell>
          <cell r="M6438">
            <v>48786.561000000002</v>
          </cell>
          <cell r="N6438">
            <v>45304.51</v>
          </cell>
          <cell r="O6438">
            <v>3482.0509999999999</v>
          </cell>
          <cell r="P6438" t="str">
            <v>2025-11-01</v>
          </cell>
          <cell r="Q6438">
            <v>0</v>
          </cell>
          <cell r="R6438">
            <v>27</v>
          </cell>
          <cell r="S6438">
            <v>-49807.5</v>
          </cell>
          <cell r="T6438" t="str">
            <v>Active</v>
          </cell>
          <cell r="U6438" t="str">
            <v>N1</v>
          </cell>
        </row>
        <row r="6439">
          <cell r="J6439" t="str">
            <v>INV-060126122618</v>
          </cell>
          <cell r="K6439">
            <v>46058</v>
          </cell>
          <cell r="L6439" t="str">
            <v>Monthly Billing</v>
          </cell>
          <cell r="M6439">
            <v>48610.478000000003</v>
          </cell>
          <cell r="N6439">
            <v>45188.68</v>
          </cell>
          <cell r="O6439">
            <v>3421.7979999999998</v>
          </cell>
          <cell r="P6439" t="str">
            <v>01-12-2025</v>
          </cell>
          <cell r="Q6439">
            <v>0</v>
          </cell>
          <cell r="R6439">
            <v>-6</v>
          </cell>
          <cell r="S6439">
            <v>-47422.96</v>
          </cell>
          <cell r="T6439" t="str">
            <v>Active</v>
          </cell>
          <cell r="U6439" t="str">
            <v>N1</v>
          </cell>
        </row>
        <row r="6440">
          <cell r="J6440" t="str">
            <v>INV-140225111500</v>
          </cell>
          <cell r="K6440">
            <v>45730</v>
          </cell>
          <cell r="L6440" t="str">
            <v>Card Printing and Delivery</v>
          </cell>
          <cell r="M6440">
            <v>6409.06</v>
          </cell>
          <cell r="N6440">
            <v>5826.42</v>
          </cell>
          <cell r="O6440">
            <v>582.64</v>
          </cell>
          <cell r="P6440" t="str">
            <v>2025-01-01</v>
          </cell>
          <cell r="Q6440">
            <v>6409.06</v>
          </cell>
          <cell r="R6440">
            <v>322</v>
          </cell>
          <cell r="S6440">
            <v>0</v>
          </cell>
          <cell r="T6440" t="str">
            <v>Active</v>
          </cell>
          <cell r="U6440" t="str">
            <v>N1</v>
          </cell>
        </row>
        <row r="6441">
          <cell r="J6441" t="str">
            <v>INV-250325112500</v>
          </cell>
          <cell r="K6441">
            <v>45772</v>
          </cell>
          <cell r="L6441" t="str">
            <v>Card Printing and Delivery</v>
          </cell>
          <cell r="M6441">
            <v>5496.3</v>
          </cell>
          <cell r="N6441">
            <v>4996.6400000000003</v>
          </cell>
          <cell r="O6441">
            <v>499.66</v>
          </cell>
          <cell r="P6441" t="str">
            <v>2025-02-01</v>
          </cell>
          <cell r="Q6441">
            <v>5496.3</v>
          </cell>
          <cell r="R6441">
            <v>280</v>
          </cell>
          <cell r="S6441">
            <v>0</v>
          </cell>
          <cell r="T6441" t="str">
            <v>Active</v>
          </cell>
          <cell r="U6441" t="str">
            <v>N1</v>
          </cell>
        </row>
        <row r="6442">
          <cell r="J6442" t="str">
            <v>INV160420250000</v>
          </cell>
          <cell r="K6442">
            <v>45793</v>
          </cell>
          <cell r="L6442" t="str">
            <v>Card Delivery Envelopes</v>
          </cell>
          <cell r="M6442">
            <v>9248.7999999999993</v>
          </cell>
          <cell r="N6442">
            <v>8408</v>
          </cell>
          <cell r="O6442">
            <v>840.8</v>
          </cell>
          <cell r="P6442" t="str">
            <v>2025-04-01</v>
          </cell>
          <cell r="Q6442">
            <v>9248.7999999999993</v>
          </cell>
          <cell r="R6442">
            <v>259</v>
          </cell>
          <cell r="S6442">
            <v>0</v>
          </cell>
          <cell r="T6442" t="str">
            <v>Active</v>
          </cell>
          <cell r="U6442" t="str">
            <v>N1</v>
          </cell>
        </row>
        <row r="6443">
          <cell r="J6443" t="str">
            <v>INV-250421110000</v>
          </cell>
          <cell r="K6443">
            <v>45798</v>
          </cell>
          <cell r="L6443" t="str">
            <v>Card Printing and Delivery</v>
          </cell>
          <cell r="M6443">
            <v>4466.45</v>
          </cell>
          <cell r="N6443">
            <v>4060.41</v>
          </cell>
          <cell r="O6443">
            <v>406.04</v>
          </cell>
          <cell r="P6443" t="str">
            <v>2025-03-01</v>
          </cell>
          <cell r="Q6443">
            <v>4466.45</v>
          </cell>
          <cell r="R6443">
            <v>254</v>
          </cell>
          <cell r="S6443">
            <v>0</v>
          </cell>
          <cell r="T6443" t="str">
            <v>Active</v>
          </cell>
          <cell r="U6443" t="str">
            <v>N1</v>
          </cell>
        </row>
        <row r="6444">
          <cell r="J6444" t="str">
            <v>INV-120525190000</v>
          </cell>
          <cell r="K6444">
            <v>45820</v>
          </cell>
          <cell r="L6444" t="str">
            <v>Card Printing and Delivery</v>
          </cell>
          <cell r="M6444">
            <v>5613.15</v>
          </cell>
          <cell r="N6444">
            <v>5102.8599999999997</v>
          </cell>
          <cell r="O6444">
            <v>510.29</v>
          </cell>
          <cell r="P6444" t="str">
            <v>2025-04-01</v>
          </cell>
          <cell r="Q6444">
            <v>5613.15</v>
          </cell>
          <cell r="R6444">
            <v>232</v>
          </cell>
          <cell r="S6444">
            <v>0</v>
          </cell>
          <cell r="T6444" t="str">
            <v>Active</v>
          </cell>
          <cell r="U6444" t="str">
            <v>N1</v>
          </cell>
        </row>
        <row r="6445">
          <cell r="J6445" t="str">
            <v>INV-160625120000</v>
          </cell>
          <cell r="K6445">
            <v>45854</v>
          </cell>
          <cell r="L6445" t="str">
            <v>Card Printing and Delivery</v>
          </cell>
          <cell r="M6445">
            <v>4057.53</v>
          </cell>
          <cell r="N6445">
            <v>3688.66</v>
          </cell>
          <cell r="O6445">
            <v>368.87</v>
          </cell>
          <cell r="P6445" t="str">
            <v>2025-05-01</v>
          </cell>
          <cell r="Q6445">
            <v>4057.53</v>
          </cell>
          <cell r="R6445">
            <v>198</v>
          </cell>
          <cell r="S6445">
            <v>0</v>
          </cell>
          <cell r="T6445" t="str">
            <v>Active</v>
          </cell>
          <cell r="U6445" t="str">
            <v>N1</v>
          </cell>
        </row>
        <row r="6446">
          <cell r="J6446" t="str">
            <v>INV-080725120000</v>
          </cell>
          <cell r="K6446">
            <v>45877</v>
          </cell>
          <cell r="L6446" t="str">
            <v>Card Printing and Delivery</v>
          </cell>
          <cell r="M6446">
            <v>2645.39</v>
          </cell>
          <cell r="N6446">
            <v>2404.9</v>
          </cell>
          <cell r="O6446">
            <v>240.49299999999999</v>
          </cell>
          <cell r="P6446" t="str">
            <v>2025-06-01</v>
          </cell>
          <cell r="Q6446">
            <v>2645.39</v>
          </cell>
          <cell r="R6446">
            <v>175</v>
          </cell>
          <cell r="S6446">
            <v>0</v>
          </cell>
          <cell r="T6446" t="str">
            <v>Active</v>
          </cell>
          <cell r="U6446" t="str">
            <v>N1</v>
          </cell>
        </row>
        <row r="6447">
          <cell r="J6447" t="str">
            <v>INV250720251000</v>
          </cell>
          <cell r="K6447">
            <v>45894</v>
          </cell>
          <cell r="L6447" t="str">
            <v>Card Delivery Envelopes</v>
          </cell>
          <cell r="M6447">
            <v>9405</v>
          </cell>
          <cell r="N6447">
            <v>8550</v>
          </cell>
          <cell r="O6447">
            <v>855</v>
          </cell>
          <cell r="P6447" t="str">
            <v>2025-07-01</v>
          </cell>
          <cell r="Q6447">
            <v>5518.26</v>
          </cell>
          <cell r="R6447">
            <v>158</v>
          </cell>
          <cell r="S6447">
            <v>0</v>
          </cell>
          <cell r="T6447" t="str">
            <v>Active</v>
          </cell>
          <cell r="U6447" t="str">
            <v>N1</v>
          </cell>
        </row>
        <row r="6448">
          <cell r="J6448" t="str">
            <v>INV-190825170000</v>
          </cell>
          <cell r="K6448">
            <v>45919</v>
          </cell>
          <cell r="L6448" t="str">
            <v>Card Printing and Delivery</v>
          </cell>
          <cell r="M6448">
            <v>2866.53</v>
          </cell>
          <cell r="N6448">
            <v>2605.94</v>
          </cell>
          <cell r="O6448">
            <v>260.58999999999997</v>
          </cell>
          <cell r="P6448" t="str">
            <v>2025-07-01</v>
          </cell>
          <cell r="Q6448">
            <v>2866.53</v>
          </cell>
          <cell r="R6448">
            <v>133</v>
          </cell>
          <cell r="S6448">
            <v>0</v>
          </cell>
          <cell r="T6448" t="str">
            <v>Active</v>
          </cell>
          <cell r="U6448" t="str">
            <v>N1</v>
          </cell>
        </row>
        <row r="6449">
          <cell r="J6449" t="str">
            <v>INV-160925170000</v>
          </cell>
          <cell r="K6449">
            <v>45946</v>
          </cell>
          <cell r="L6449" t="str">
            <v>Card Printing and Delivery</v>
          </cell>
          <cell r="M6449">
            <v>2422.0700000000002</v>
          </cell>
          <cell r="N6449">
            <v>2201.88</v>
          </cell>
          <cell r="O6449">
            <v>220.19</v>
          </cell>
          <cell r="P6449" t="str">
            <v>2025-08-01</v>
          </cell>
          <cell r="Q6449">
            <v>2163.14</v>
          </cell>
          <cell r="R6449">
            <v>106</v>
          </cell>
          <cell r="S6449">
            <v>0</v>
          </cell>
          <cell r="T6449" t="str">
            <v>Active</v>
          </cell>
          <cell r="U6449" t="str">
            <v>N1</v>
          </cell>
        </row>
        <row r="6450">
          <cell r="J6450" t="str">
            <v>INV-281025170000</v>
          </cell>
          <cell r="K6450">
            <v>45989</v>
          </cell>
          <cell r="L6450" t="str">
            <v>Card Printing and Delivery</v>
          </cell>
          <cell r="M6450">
            <v>2134.91</v>
          </cell>
          <cell r="N6450">
            <v>1940.83</v>
          </cell>
          <cell r="O6450">
            <v>194.08</v>
          </cell>
          <cell r="P6450" t="str">
            <v>2025-09-01</v>
          </cell>
          <cell r="Q6450">
            <v>0</v>
          </cell>
          <cell r="R6450">
            <v>63</v>
          </cell>
          <cell r="S6450">
            <v>0</v>
          </cell>
          <cell r="T6450" t="str">
            <v>Active</v>
          </cell>
          <cell r="U6450" t="str">
            <v>N1</v>
          </cell>
        </row>
        <row r="6451">
          <cell r="J6451" t="str">
            <v>INV-171125170000</v>
          </cell>
          <cell r="K6451">
            <v>46008</v>
          </cell>
          <cell r="L6451" t="str">
            <v>Card Printing and Delivery</v>
          </cell>
          <cell r="M6451">
            <v>2585.08</v>
          </cell>
          <cell r="N6451">
            <v>2350.0700000000002</v>
          </cell>
          <cell r="O6451">
            <v>235.01</v>
          </cell>
          <cell r="P6451" t="str">
            <v>2025-10-01</v>
          </cell>
          <cell r="Q6451">
            <v>0</v>
          </cell>
          <cell r="R6451">
            <v>44</v>
          </cell>
          <cell r="S6451">
            <v>0</v>
          </cell>
          <cell r="T6451" t="str">
            <v>Active</v>
          </cell>
          <cell r="U6451" t="str">
            <v>N1</v>
          </cell>
        </row>
        <row r="6452">
          <cell r="J6452" t="str">
            <v>INV-151225170000</v>
          </cell>
          <cell r="K6452">
            <v>46037</v>
          </cell>
          <cell r="L6452" t="str">
            <v>Card Printing and Delivery</v>
          </cell>
          <cell r="M6452">
            <v>2583.39</v>
          </cell>
          <cell r="N6452">
            <v>2348.54</v>
          </cell>
          <cell r="O6452">
            <v>234.85</v>
          </cell>
          <cell r="P6452" t="str">
            <v>2025-11-01</v>
          </cell>
          <cell r="Q6452">
            <v>0</v>
          </cell>
          <cell r="R6452">
            <v>15</v>
          </cell>
          <cell r="S6452">
            <v>0</v>
          </cell>
          <cell r="T6452" t="str">
            <v>Active</v>
          </cell>
          <cell r="U6452" t="str">
            <v>N1</v>
          </cell>
        </row>
        <row r="6453">
          <cell r="J6453" t="str">
            <v>INV-230126170000</v>
          </cell>
          <cell r="K6453">
            <v>46076</v>
          </cell>
          <cell r="L6453" t="str">
            <v>Card Printing and Delivery</v>
          </cell>
          <cell r="M6453">
            <v>2224.27</v>
          </cell>
          <cell r="N6453">
            <v>2022.06</v>
          </cell>
          <cell r="O6453">
            <v>202.21</v>
          </cell>
          <cell r="P6453" t="str">
            <v>2025-12-01</v>
          </cell>
          <cell r="Q6453">
            <v>0</v>
          </cell>
          <cell r="R6453">
            <v>-24</v>
          </cell>
          <cell r="S6453">
            <v>0</v>
          </cell>
          <cell r="T6453" t="str">
            <v>Active</v>
          </cell>
          <cell r="U6453" t="str">
            <v>N1</v>
          </cell>
        </row>
        <row r="6454">
          <cell r="J6454" t="str">
            <v>INV-220126180527</v>
          </cell>
          <cell r="K6454">
            <v>46051</v>
          </cell>
          <cell r="L6454" t="str">
            <v>Setup Fee</v>
          </cell>
          <cell r="M6454">
            <v>55000</v>
          </cell>
          <cell r="N6454">
            <v>55000</v>
          </cell>
          <cell r="O6454">
            <v>0</v>
          </cell>
          <cell r="P6454" t="str">
            <v>01-01-2026</v>
          </cell>
          <cell r="Q6454">
            <v>55000</v>
          </cell>
          <cell r="R6454">
            <v>1</v>
          </cell>
          <cell r="S6454">
            <v>0</v>
          </cell>
          <cell r="T6454" t="str">
            <v>Active</v>
          </cell>
          <cell r="U6454" t="str">
            <v>N1</v>
          </cell>
        </row>
        <row r="6455">
          <cell r="J6455" t="str">
            <v>CARDS0283</v>
          </cell>
          <cell r="K6455">
            <v>44762</v>
          </cell>
          <cell r="L6455" t="str">
            <v>Initial Setup Fee</v>
          </cell>
          <cell r="M6455">
            <v>10700</v>
          </cell>
          <cell r="N6455">
            <v>10000</v>
          </cell>
          <cell r="O6455">
            <v>700</v>
          </cell>
          <cell r="P6455" t="str">
            <v>2022-07-01</v>
          </cell>
          <cell r="Q6455">
            <v>0</v>
          </cell>
          <cell r="R6455">
            <v>1290</v>
          </cell>
          <cell r="S6455">
            <v>0</v>
          </cell>
          <cell r="T6455" t="str">
            <v>Active</v>
          </cell>
          <cell r="U6455" t="str">
            <v>N1</v>
          </cell>
        </row>
        <row r="6456">
          <cell r="J6456" t="str">
            <v>CARDS0330</v>
          </cell>
          <cell r="K6456">
            <v>44844</v>
          </cell>
          <cell r="L6456" t="str">
            <v>Initial Setup Fee</v>
          </cell>
          <cell r="M6456">
            <v>10700</v>
          </cell>
          <cell r="N6456">
            <v>10000</v>
          </cell>
          <cell r="O6456">
            <v>700</v>
          </cell>
          <cell r="P6456" t="str">
            <v>2022-10-01</v>
          </cell>
          <cell r="Q6456">
            <v>0</v>
          </cell>
          <cell r="R6456">
            <v>1208</v>
          </cell>
          <cell r="S6456">
            <v>0</v>
          </cell>
          <cell r="T6456" t="str">
            <v>Active</v>
          </cell>
          <cell r="U6456" t="str">
            <v>N1</v>
          </cell>
        </row>
        <row r="6457">
          <cell r="J6457" t="str">
            <v>INV-031123154609</v>
          </cell>
          <cell r="K6457">
            <v>45240</v>
          </cell>
          <cell r="L6457" t="str">
            <v>Monthly Billing</v>
          </cell>
          <cell r="M6457">
            <v>1577.4</v>
          </cell>
          <cell r="N6457">
            <v>1577.4</v>
          </cell>
          <cell r="O6457">
            <v>0</v>
          </cell>
          <cell r="P6457" t="str">
            <v>2023-10-01</v>
          </cell>
          <cell r="Q6457">
            <v>1577.4</v>
          </cell>
          <cell r="R6457">
            <v>812</v>
          </cell>
          <cell r="S6457">
            <v>0</v>
          </cell>
          <cell r="T6457" t="str">
            <v>Active</v>
          </cell>
          <cell r="U6457" t="str">
            <v>N1</v>
          </cell>
        </row>
        <row r="6458">
          <cell r="J6458" t="str">
            <v>INV-041223151730</v>
          </cell>
          <cell r="K6458">
            <v>45271</v>
          </cell>
          <cell r="L6458" t="str">
            <v>Monthly Billing</v>
          </cell>
          <cell r="M6458">
            <v>2970.4</v>
          </cell>
          <cell r="N6458">
            <v>2970.4</v>
          </cell>
          <cell r="O6458">
            <v>0</v>
          </cell>
          <cell r="P6458" t="str">
            <v>2023-11-01</v>
          </cell>
          <cell r="Q6458">
            <v>2970.4</v>
          </cell>
          <cell r="R6458">
            <v>781</v>
          </cell>
          <cell r="S6458">
            <v>0</v>
          </cell>
          <cell r="T6458" t="str">
            <v>Active</v>
          </cell>
          <cell r="U6458" t="str">
            <v>N1</v>
          </cell>
        </row>
        <row r="6459">
          <cell r="J6459" t="str">
            <v>INV-050923150630</v>
          </cell>
          <cell r="K6459">
            <v>45181</v>
          </cell>
          <cell r="L6459" t="str">
            <v>Monthly Billing</v>
          </cell>
          <cell r="M6459">
            <v>717.6</v>
          </cell>
          <cell r="N6459">
            <v>717.6</v>
          </cell>
          <cell r="O6459">
            <v>0</v>
          </cell>
          <cell r="P6459" t="str">
            <v>2023-08-01</v>
          </cell>
          <cell r="Q6459">
            <v>717.6</v>
          </cell>
          <cell r="R6459">
            <v>871</v>
          </cell>
          <cell r="S6459">
            <v>0</v>
          </cell>
          <cell r="T6459" t="str">
            <v>Active</v>
          </cell>
          <cell r="U6459" t="str">
            <v>N1</v>
          </cell>
        </row>
        <row r="6460">
          <cell r="J6460" t="str">
            <v>INV-051023160323</v>
          </cell>
          <cell r="K6460">
            <v>45211</v>
          </cell>
          <cell r="L6460" t="str">
            <v>Monthly Billing</v>
          </cell>
          <cell r="M6460">
            <v>750</v>
          </cell>
          <cell r="N6460">
            <v>750</v>
          </cell>
          <cell r="O6460">
            <v>0</v>
          </cell>
          <cell r="P6460" t="str">
            <v>2023-09-01</v>
          </cell>
          <cell r="Q6460">
            <v>750</v>
          </cell>
          <cell r="R6460">
            <v>841</v>
          </cell>
          <cell r="S6460">
            <v>0</v>
          </cell>
          <cell r="T6460" t="str">
            <v>Active</v>
          </cell>
          <cell r="U6460" t="str">
            <v>N1</v>
          </cell>
        </row>
        <row r="6461">
          <cell r="J6461" t="str">
            <v>INV-190623175128</v>
          </cell>
          <cell r="K6461">
            <v>45100</v>
          </cell>
          <cell r="L6461" t="str">
            <v>Monthly Billing</v>
          </cell>
          <cell r="M6461">
            <v>1170</v>
          </cell>
          <cell r="N6461">
            <v>1170</v>
          </cell>
          <cell r="O6461">
            <v>0</v>
          </cell>
          <cell r="P6461" t="str">
            <v>2023-05-01</v>
          </cell>
          <cell r="Q6461">
            <v>1170</v>
          </cell>
          <cell r="R6461">
            <v>952</v>
          </cell>
          <cell r="S6461">
            <v>0</v>
          </cell>
          <cell r="T6461" t="str">
            <v>Active</v>
          </cell>
          <cell r="U6461" t="str">
            <v>N1</v>
          </cell>
        </row>
        <row r="6462">
          <cell r="J6462" t="str">
            <v>INV-050723103611</v>
          </cell>
          <cell r="K6462">
            <v>45119</v>
          </cell>
          <cell r="L6462" t="str">
            <v>Monthly Billing</v>
          </cell>
          <cell r="M6462">
            <v>1391.95</v>
          </cell>
          <cell r="N6462">
            <v>1391.95</v>
          </cell>
          <cell r="O6462">
            <v>0</v>
          </cell>
          <cell r="P6462" t="str">
            <v>2023-06-01</v>
          </cell>
          <cell r="Q6462">
            <v>1391.95</v>
          </cell>
          <cell r="R6462">
            <v>933</v>
          </cell>
          <cell r="S6462">
            <v>0</v>
          </cell>
          <cell r="T6462" t="str">
            <v>Active</v>
          </cell>
          <cell r="U6462" t="str">
            <v>N1</v>
          </cell>
        </row>
        <row r="6463">
          <cell r="J6463" t="str">
            <v>INV-040823104458</v>
          </cell>
          <cell r="K6463">
            <v>45149</v>
          </cell>
          <cell r="L6463" t="str">
            <v>Monthly Billing</v>
          </cell>
          <cell r="M6463">
            <v>1409.9</v>
          </cell>
          <cell r="N6463">
            <v>1409.9</v>
          </cell>
          <cell r="O6463">
            <v>0</v>
          </cell>
          <cell r="P6463" t="str">
            <v>2023-07-01</v>
          </cell>
          <cell r="Q6463">
            <v>1409.9</v>
          </cell>
          <cell r="R6463">
            <v>903</v>
          </cell>
          <cell r="S6463">
            <v>0</v>
          </cell>
          <cell r="T6463" t="str">
            <v>Active</v>
          </cell>
          <cell r="U6463" t="str">
            <v>N1</v>
          </cell>
        </row>
        <row r="6464">
          <cell r="J6464" t="str">
            <v>INV-040124123541</v>
          </cell>
          <cell r="K6464">
            <v>45302</v>
          </cell>
          <cell r="L6464" t="str">
            <v>Monthly Billing</v>
          </cell>
          <cell r="M6464">
            <v>2129.4499999999998</v>
          </cell>
          <cell r="N6464">
            <v>2129.4499999999998</v>
          </cell>
          <cell r="O6464">
            <v>0</v>
          </cell>
          <cell r="P6464" t="str">
            <v>2023-12-01</v>
          </cell>
          <cell r="Q6464">
            <v>2129.4499999999998</v>
          </cell>
          <cell r="R6464">
            <v>750</v>
          </cell>
          <cell r="S6464">
            <v>0</v>
          </cell>
          <cell r="T6464" t="str">
            <v>Active</v>
          </cell>
          <cell r="U6464" t="str">
            <v>N1</v>
          </cell>
        </row>
        <row r="6465">
          <cell r="J6465" t="str">
            <v>INV-050224113453</v>
          </cell>
          <cell r="K6465">
            <v>45334</v>
          </cell>
          <cell r="L6465" t="str">
            <v>Monthly Billing</v>
          </cell>
          <cell r="M6465">
            <v>3340.85</v>
          </cell>
          <cell r="N6465">
            <v>3340.85</v>
          </cell>
          <cell r="O6465">
            <v>0</v>
          </cell>
          <cell r="P6465" t="str">
            <v>2024-01-01</v>
          </cell>
          <cell r="Q6465">
            <v>3340.85</v>
          </cell>
          <cell r="R6465">
            <v>718</v>
          </cell>
          <cell r="S6465">
            <v>0</v>
          </cell>
          <cell r="T6465" t="str">
            <v>Active</v>
          </cell>
          <cell r="U6465" t="str">
            <v>N1</v>
          </cell>
        </row>
        <row r="6466">
          <cell r="J6466" t="str">
            <v>INV-020824162132</v>
          </cell>
          <cell r="K6466">
            <v>45513</v>
          </cell>
          <cell r="L6466" t="str">
            <v>Monthly Billing</v>
          </cell>
          <cell r="M6466">
            <v>2321.9</v>
          </cell>
          <cell r="N6466">
            <v>2321.9</v>
          </cell>
          <cell r="O6466">
            <v>0</v>
          </cell>
          <cell r="P6466" t="str">
            <v>01-07-2024</v>
          </cell>
          <cell r="Q6466">
            <v>2321.9</v>
          </cell>
          <cell r="R6466">
            <v>539</v>
          </cell>
          <cell r="S6466">
            <v>0</v>
          </cell>
          <cell r="T6466" t="str">
            <v>Active</v>
          </cell>
          <cell r="U6466" t="str">
            <v>N1</v>
          </cell>
        </row>
        <row r="6467">
          <cell r="J6467" t="str">
            <v>INV-030424154658</v>
          </cell>
          <cell r="K6467">
            <v>45392</v>
          </cell>
          <cell r="L6467" t="str">
            <v>Monthly Billing</v>
          </cell>
          <cell r="M6467">
            <v>2475.0500000000002</v>
          </cell>
          <cell r="N6467">
            <v>2475.0500000000002</v>
          </cell>
          <cell r="O6467">
            <v>0</v>
          </cell>
          <cell r="P6467" t="str">
            <v>2024-03-01</v>
          </cell>
          <cell r="Q6467">
            <v>2475.0500000000002</v>
          </cell>
          <cell r="R6467">
            <v>660</v>
          </cell>
          <cell r="S6467">
            <v>0</v>
          </cell>
          <cell r="T6467" t="str">
            <v>Active</v>
          </cell>
          <cell r="U6467" t="str">
            <v>N1</v>
          </cell>
        </row>
        <row r="6468">
          <cell r="J6468" t="str">
            <v>INV-050324105148</v>
          </cell>
          <cell r="K6468">
            <v>45363</v>
          </cell>
          <cell r="L6468" t="str">
            <v>Monthly Billing</v>
          </cell>
          <cell r="M6468">
            <v>2188.6</v>
          </cell>
          <cell r="N6468">
            <v>2188.6</v>
          </cell>
          <cell r="O6468">
            <v>0</v>
          </cell>
          <cell r="P6468" t="str">
            <v>2024-02-01</v>
          </cell>
          <cell r="Q6468">
            <v>2188.6</v>
          </cell>
          <cell r="R6468">
            <v>689</v>
          </cell>
          <cell r="S6468">
            <v>0</v>
          </cell>
          <cell r="T6468" t="str">
            <v>Active</v>
          </cell>
          <cell r="U6468" t="str">
            <v>N1</v>
          </cell>
        </row>
        <row r="6469">
          <cell r="J6469" t="str">
            <v>INV-030524095950</v>
          </cell>
          <cell r="K6469">
            <v>45422</v>
          </cell>
          <cell r="L6469" t="str">
            <v>Monthly Billing</v>
          </cell>
          <cell r="M6469">
            <v>2954.6</v>
          </cell>
          <cell r="N6469">
            <v>2954.6</v>
          </cell>
          <cell r="O6469">
            <v>0</v>
          </cell>
          <cell r="P6469" t="str">
            <v>2024-04-01</v>
          </cell>
          <cell r="Q6469">
            <v>2954.6</v>
          </cell>
          <cell r="R6469">
            <v>630</v>
          </cell>
          <cell r="S6469">
            <v>0</v>
          </cell>
          <cell r="T6469" t="str">
            <v>Active</v>
          </cell>
          <cell r="U6469" t="str">
            <v>N1</v>
          </cell>
        </row>
        <row r="6470">
          <cell r="J6470" t="str">
            <v>INV-030724112600</v>
          </cell>
          <cell r="K6470">
            <v>45483</v>
          </cell>
          <cell r="L6470" t="str">
            <v>Monthly Billing</v>
          </cell>
          <cell r="M6470">
            <v>1996.4</v>
          </cell>
          <cell r="N6470">
            <v>1996.4</v>
          </cell>
          <cell r="O6470">
            <v>0</v>
          </cell>
          <cell r="P6470" t="str">
            <v>01-06-2024</v>
          </cell>
          <cell r="Q6470">
            <v>1996.4</v>
          </cell>
          <cell r="R6470">
            <v>569</v>
          </cell>
          <cell r="S6470">
            <v>0</v>
          </cell>
          <cell r="T6470" t="str">
            <v>Active</v>
          </cell>
          <cell r="U6470" t="str">
            <v>N1</v>
          </cell>
        </row>
        <row r="6471">
          <cell r="J6471" t="str">
            <v>INV-031224160123</v>
          </cell>
          <cell r="K6471">
            <v>45577</v>
          </cell>
          <cell r="L6471" t="str">
            <v>Monthly Billing</v>
          </cell>
          <cell r="M6471">
            <v>1972.95</v>
          </cell>
          <cell r="N6471">
            <v>1972.95</v>
          </cell>
          <cell r="O6471">
            <v>0</v>
          </cell>
          <cell r="P6471" t="str">
            <v>01-11-2024</v>
          </cell>
          <cell r="Q6471">
            <v>1972.95</v>
          </cell>
          <cell r="R6471">
            <v>475</v>
          </cell>
          <cell r="S6471">
            <v>0</v>
          </cell>
          <cell r="T6471" t="str">
            <v>Active</v>
          </cell>
          <cell r="U6471" t="str">
            <v>N1</v>
          </cell>
        </row>
        <row r="6472">
          <cell r="J6472" t="str">
            <v>INV-040624104613</v>
          </cell>
          <cell r="K6472">
            <v>45454</v>
          </cell>
          <cell r="L6472" t="str">
            <v>Monthly Billing</v>
          </cell>
          <cell r="M6472">
            <v>2596.5</v>
          </cell>
          <cell r="N6472">
            <v>2596.5</v>
          </cell>
          <cell r="O6472">
            <v>0</v>
          </cell>
          <cell r="P6472" t="str">
            <v>01-05-2024</v>
          </cell>
          <cell r="Q6472">
            <v>2596.5</v>
          </cell>
          <cell r="R6472">
            <v>598</v>
          </cell>
          <cell r="S6472">
            <v>0</v>
          </cell>
          <cell r="T6472" t="str">
            <v>Active</v>
          </cell>
          <cell r="U6472" t="str">
            <v>N1</v>
          </cell>
        </row>
        <row r="6473">
          <cell r="J6473" t="str">
            <v>INV-040924094054</v>
          </cell>
          <cell r="K6473">
            <v>45546</v>
          </cell>
          <cell r="L6473" t="str">
            <v>Monthly Billing</v>
          </cell>
          <cell r="M6473">
            <v>2106.4</v>
          </cell>
          <cell r="N6473">
            <v>2106.4</v>
          </cell>
          <cell r="O6473">
            <v>0</v>
          </cell>
          <cell r="P6473" t="str">
            <v>01-08-2024</v>
          </cell>
          <cell r="Q6473">
            <v>2106.4</v>
          </cell>
          <cell r="R6473">
            <v>506</v>
          </cell>
          <cell r="S6473">
            <v>0</v>
          </cell>
          <cell r="T6473" t="str">
            <v>Active</v>
          </cell>
          <cell r="U6473" t="str">
            <v>N1</v>
          </cell>
        </row>
        <row r="6474">
          <cell r="J6474" t="str">
            <v>INV-021024150830</v>
          </cell>
          <cell r="K6474">
            <v>45574</v>
          </cell>
          <cell r="L6474" t="str">
            <v>Monthly Billing</v>
          </cell>
          <cell r="M6474">
            <v>1644.95</v>
          </cell>
          <cell r="N6474">
            <v>1644.95</v>
          </cell>
          <cell r="O6474">
            <v>0</v>
          </cell>
          <cell r="P6474" t="str">
            <v>01-09-2024</v>
          </cell>
          <cell r="Q6474">
            <v>1644.95</v>
          </cell>
          <cell r="R6474">
            <v>478</v>
          </cell>
          <cell r="S6474">
            <v>0</v>
          </cell>
          <cell r="T6474" t="str">
            <v>Active</v>
          </cell>
          <cell r="U6474" t="str">
            <v>N1</v>
          </cell>
        </row>
        <row r="6475">
          <cell r="J6475" t="str">
            <v>INV-051124162737</v>
          </cell>
          <cell r="K6475">
            <v>45608</v>
          </cell>
          <cell r="L6475" t="str">
            <v>Monthly Billing</v>
          </cell>
          <cell r="M6475">
            <v>1951.05</v>
          </cell>
          <cell r="N6475">
            <v>1951.05</v>
          </cell>
          <cell r="O6475">
            <v>0</v>
          </cell>
          <cell r="P6475" t="str">
            <v>01-10-2024</v>
          </cell>
          <cell r="Q6475">
            <v>1951.05</v>
          </cell>
          <cell r="R6475">
            <v>444</v>
          </cell>
          <cell r="S6475">
            <v>0</v>
          </cell>
          <cell r="T6475" t="str">
            <v>Active</v>
          </cell>
          <cell r="U6475" t="str">
            <v>N1</v>
          </cell>
        </row>
        <row r="6476">
          <cell r="J6476" t="str">
            <v>INV-060125094220</v>
          </cell>
          <cell r="K6476">
            <v>45670</v>
          </cell>
          <cell r="L6476" t="str">
            <v>Monthly Billing</v>
          </cell>
          <cell r="M6476">
            <v>1766.4</v>
          </cell>
          <cell r="N6476">
            <v>1766.4</v>
          </cell>
          <cell r="O6476">
            <v>0</v>
          </cell>
          <cell r="P6476" t="str">
            <v>2024-12-01</v>
          </cell>
          <cell r="Q6476">
            <v>1766.4</v>
          </cell>
          <cell r="R6476">
            <v>382</v>
          </cell>
          <cell r="S6476">
            <v>0</v>
          </cell>
          <cell r="T6476" t="str">
            <v>Active</v>
          </cell>
          <cell r="U6476" t="str">
            <v>N1</v>
          </cell>
        </row>
        <row r="6477">
          <cell r="J6477" t="str">
            <v>INV-040225134334</v>
          </cell>
          <cell r="K6477">
            <v>45699</v>
          </cell>
          <cell r="L6477" t="str">
            <v>Monthly Billing</v>
          </cell>
          <cell r="M6477">
            <v>2939.2</v>
          </cell>
          <cell r="N6477">
            <v>2939.2</v>
          </cell>
          <cell r="O6477">
            <v>0</v>
          </cell>
          <cell r="P6477" t="str">
            <v>2025-01-01</v>
          </cell>
          <cell r="Q6477">
            <v>2939.2</v>
          </cell>
          <cell r="R6477">
            <v>353</v>
          </cell>
          <cell r="S6477">
            <v>0</v>
          </cell>
          <cell r="T6477" t="str">
            <v>Active</v>
          </cell>
          <cell r="U6477" t="str">
            <v>N1</v>
          </cell>
        </row>
        <row r="6478">
          <cell r="J6478" t="str">
            <v>INV-040325134724</v>
          </cell>
          <cell r="K6478">
            <v>45727</v>
          </cell>
          <cell r="L6478" t="str">
            <v>Monthly Billing</v>
          </cell>
          <cell r="M6478">
            <v>6245.55</v>
          </cell>
          <cell r="N6478">
            <v>6245.55</v>
          </cell>
          <cell r="O6478">
            <v>0</v>
          </cell>
          <cell r="P6478" t="str">
            <v>01-02-2025</v>
          </cell>
          <cell r="Q6478">
            <v>6245.55</v>
          </cell>
          <cell r="R6478">
            <v>325</v>
          </cell>
          <cell r="S6478">
            <v>0</v>
          </cell>
          <cell r="T6478" t="str">
            <v>Active</v>
          </cell>
          <cell r="U6478" t="str">
            <v>N1</v>
          </cell>
        </row>
        <row r="6479">
          <cell r="J6479" t="str">
            <v>INV-020425152451</v>
          </cell>
          <cell r="K6479">
            <v>45756</v>
          </cell>
          <cell r="L6479" t="str">
            <v>Monthly Billing</v>
          </cell>
          <cell r="M6479">
            <v>4498.45</v>
          </cell>
          <cell r="N6479">
            <v>4498.45</v>
          </cell>
          <cell r="O6479">
            <v>0</v>
          </cell>
          <cell r="P6479" t="str">
            <v>01-03-2025</v>
          </cell>
          <cell r="Q6479">
            <v>4498.45</v>
          </cell>
          <cell r="R6479">
            <v>296</v>
          </cell>
          <cell r="S6479">
            <v>0</v>
          </cell>
          <cell r="T6479" t="str">
            <v>Active</v>
          </cell>
          <cell r="U6479" t="str">
            <v>N1</v>
          </cell>
        </row>
        <row r="6480">
          <cell r="J6480" t="str">
            <v>INV-020525174612</v>
          </cell>
          <cell r="K6480">
            <v>45786</v>
          </cell>
          <cell r="L6480" t="str">
            <v>Monthly Billing</v>
          </cell>
          <cell r="M6480">
            <v>4392.1000000000004</v>
          </cell>
          <cell r="N6480">
            <v>4392.1000000000004</v>
          </cell>
          <cell r="O6480">
            <v>0</v>
          </cell>
          <cell r="P6480" t="str">
            <v>01-04-2025</v>
          </cell>
          <cell r="Q6480">
            <v>4392.1000000000004</v>
          </cell>
          <cell r="R6480">
            <v>266</v>
          </cell>
          <cell r="S6480">
            <v>0</v>
          </cell>
          <cell r="T6480" t="str">
            <v>Active</v>
          </cell>
          <cell r="U6480" t="str">
            <v>N1</v>
          </cell>
        </row>
        <row r="6481">
          <cell r="J6481" t="str">
            <v>INV-030625131223</v>
          </cell>
          <cell r="K6481">
            <v>45818</v>
          </cell>
          <cell r="L6481" t="str">
            <v>Monthly Billing</v>
          </cell>
          <cell r="M6481">
            <v>4873.8999999999996</v>
          </cell>
          <cell r="N6481">
            <v>4873.8999999999996</v>
          </cell>
          <cell r="O6481">
            <v>0</v>
          </cell>
          <cell r="P6481" t="str">
            <v>01-05-2025</v>
          </cell>
          <cell r="Q6481">
            <v>4873.8999999999996</v>
          </cell>
          <cell r="R6481">
            <v>234</v>
          </cell>
          <cell r="S6481">
            <v>0</v>
          </cell>
          <cell r="T6481" t="str">
            <v>Active</v>
          </cell>
          <cell r="U6481" t="str">
            <v>N1</v>
          </cell>
        </row>
        <row r="6482">
          <cell r="J6482" t="str">
            <v>INV-020725160443</v>
          </cell>
          <cell r="K6482">
            <v>45847</v>
          </cell>
          <cell r="L6482" t="str">
            <v>Monthly Billing</v>
          </cell>
          <cell r="M6482">
            <v>3599.22</v>
          </cell>
          <cell r="N6482">
            <v>3599.22</v>
          </cell>
          <cell r="O6482">
            <v>0</v>
          </cell>
          <cell r="P6482" t="str">
            <v>01-06-2025</v>
          </cell>
          <cell r="Q6482">
            <v>3599.22</v>
          </cell>
          <cell r="R6482">
            <v>205</v>
          </cell>
          <cell r="S6482">
            <v>0</v>
          </cell>
          <cell r="T6482" t="str">
            <v>Active</v>
          </cell>
          <cell r="U6482" t="str">
            <v>N1</v>
          </cell>
        </row>
        <row r="6483">
          <cell r="J6483" t="str">
            <v>INV-040825115357</v>
          </cell>
          <cell r="K6483">
            <v>45880</v>
          </cell>
          <cell r="L6483" t="str">
            <v>Monthly Billing</v>
          </cell>
          <cell r="M6483">
            <v>6272.55</v>
          </cell>
          <cell r="N6483">
            <v>6272.55</v>
          </cell>
          <cell r="O6483">
            <v>0</v>
          </cell>
          <cell r="P6483" t="str">
            <v>01-07-2025</v>
          </cell>
          <cell r="Q6483">
            <v>6272.55</v>
          </cell>
          <cell r="R6483">
            <v>172</v>
          </cell>
          <cell r="S6483">
            <v>0</v>
          </cell>
          <cell r="T6483" t="str">
            <v>Active</v>
          </cell>
          <cell r="U6483" t="str">
            <v>N1</v>
          </cell>
        </row>
        <row r="6484">
          <cell r="J6484" t="str">
            <v>INV-020925111409</v>
          </cell>
          <cell r="K6484">
            <v>45909</v>
          </cell>
          <cell r="L6484" t="str">
            <v>Monthly Billing</v>
          </cell>
          <cell r="M6484">
            <v>4134.25</v>
          </cell>
          <cell r="N6484">
            <v>4134.25</v>
          </cell>
          <cell r="O6484">
            <v>0</v>
          </cell>
          <cell r="P6484" t="str">
            <v>01-08-2025</v>
          </cell>
          <cell r="Q6484">
            <v>4134.25</v>
          </cell>
          <cell r="R6484">
            <v>143</v>
          </cell>
          <cell r="S6484">
            <v>0</v>
          </cell>
          <cell r="T6484" t="str">
            <v>Active</v>
          </cell>
          <cell r="U6484" t="str">
            <v>N1</v>
          </cell>
        </row>
        <row r="6485">
          <cell r="J6485" t="str">
            <v>INV-021025095212</v>
          </cell>
          <cell r="K6485">
            <v>45939</v>
          </cell>
          <cell r="L6485" t="str">
            <v>Monthly Billing</v>
          </cell>
          <cell r="M6485">
            <v>4415.2</v>
          </cell>
          <cell r="N6485">
            <v>4415.2</v>
          </cell>
          <cell r="O6485">
            <v>0</v>
          </cell>
          <cell r="P6485" t="str">
            <v>01-09-2025</v>
          </cell>
          <cell r="Q6485">
            <v>4415.2</v>
          </cell>
          <cell r="R6485">
            <v>113</v>
          </cell>
          <cell r="S6485">
            <v>0</v>
          </cell>
          <cell r="T6485" t="str">
            <v>Active</v>
          </cell>
          <cell r="U6485" t="str">
            <v>N1</v>
          </cell>
        </row>
        <row r="6486">
          <cell r="J6486" t="str">
            <v>INV-031125160832</v>
          </cell>
          <cell r="K6486">
            <v>45971</v>
          </cell>
          <cell r="L6486" t="str">
            <v>Monthly Billing</v>
          </cell>
          <cell r="M6486">
            <v>5444.1</v>
          </cell>
          <cell r="N6486">
            <v>5444.1</v>
          </cell>
          <cell r="O6486">
            <v>0</v>
          </cell>
          <cell r="P6486" t="str">
            <v>10/1/2025</v>
          </cell>
          <cell r="Q6486">
            <v>5444.1</v>
          </cell>
          <cell r="R6486">
            <v>81</v>
          </cell>
          <cell r="S6486">
            <v>0</v>
          </cell>
          <cell r="T6486" t="str">
            <v>Active</v>
          </cell>
          <cell r="U6486" t="str">
            <v>N1</v>
          </cell>
        </row>
        <row r="6487">
          <cell r="J6487" t="str">
            <v>INV-021225114731</v>
          </cell>
          <cell r="K6487">
            <v>46000</v>
          </cell>
          <cell r="L6487" t="str">
            <v>Monthly Billing</v>
          </cell>
          <cell r="M6487">
            <v>6833.05</v>
          </cell>
          <cell r="N6487">
            <v>6833.05</v>
          </cell>
          <cell r="O6487">
            <v>0</v>
          </cell>
          <cell r="P6487" t="str">
            <v>01-11-2025</v>
          </cell>
          <cell r="Q6487">
            <v>6833.05</v>
          </cell>
          <cell r="R6487">
            <v>52</v>
          </cell>
          <cell r="S6487">
            <v>0</v>
          </cell>
          <cell r="T6487" t="str">
            <v>Active</v>
          </cell>
          <cell r="U6487" t="str">
            <v>N1</v>
          </cell>
        </row>
        <row r="6488">
          <cell r="J6488" t="str">
            <v>INV-020126121334</v>
          </cell>
          <cell r="K6488">
            <v>46031</v>
          </cell>
          <cell r="L6488" t="str">
            <v>Monthly Billing</v>
          </cell>
          <cell r="M6488">
            <v>5266.35</v>
          </cell>
          <cell r="N6488">
            <v>5266.35</v>
          </cell>
          <cell r="O6488">
            <v>0</v>
          </cell>
          <cell r="P6488" t="str">
            <v>01-12-2025</v>
          </cell>
          <cell r="Q6488">
            <v>5266.35</v>
          </cell>
          <cell r="R6488">
            <v>21</v>
          </cell>
          <cell r="S6488">
            <v>0</v>
          </cell>
          <cell r="T6488" t="str">
            <v>Active</v>
          </cell>
          <cell r="U6488" t="str">
            <v>N1</v>
          </cell>
        </row>
        <row r="6489">
          <cell r="J6489" t="str">
            <v>INV-031024114149</v>
          </cell>
          <cell r="K6489">
            <v>45575</v>
          </cell>
          <cell r="L6489" t="str">
            <v>Monthly Billing</v>
          </cell>
          <cell r="M6489">
            <v>72</v>
          </cell>
          <cell r="N6489">
            <v>72</v>
          </cell>
          <cell r="O6489">
            <v>0</v>
          </cell>
          <cell r="P6489" t="str">
            <v>01-09-2024</v>
          </cell>
          <cell r="Q6489">
            <v>72</v>
          </cell>
          <cell r="R6489">
            <v>477</v>
          </cell>
          <cell r="S6489">
            <v>0</v>
          </cell>
          <cell r="T6489" t="str">
            <v>Active</v>
          </cell>
          <cell r="U6489" t="str">
            <v>N1</v>
          </cell>
        </row>
        <row r="6490">
          <cell r="J6490" t="str">
            <v>INV-031224193650</v>
          </cell>
          <cell r="K6490">
            <v>45577</v>
          </cell>
          <cell r="L6490" t="str">
            <v>Monthly Billing</v>
          </cell>
          <cell r="M6490">
            <v>8</v>
          </cell>
          <cell r="N6490">
            <v>8</v>
          </cell>
          <cell r="O6490">
            <v>0</v>
          </cell>
          <cell r="P6490" t="str">
            <v>01-11-2024</v>
          </cell>
          <cell r="Q6490">
            <v>8</v>
          </cell>
          <cell r="R6490">
            <v>475</v>
          </cell>
          <cell r="S6490">
            <v>0</v>
          </cell>
          <cell r="T6490" t="str">
            <v>Active</v>
          </cell>
          <cell r="U6490" t="str">
            <v>N1</v>
          </cell>
        </row>
        <row r="6491">
          <cell r="J6491" t="str">
            <v>INV-040924175148</v>
          </cell>
          <cell r="K6491">
            <v>45546</v>
          </cell>
          <cell r="L6491" t="str">
            <v>Monthly Billing</v>
          </cell>
          <cell r="M6491">
            <v>50</v>
          </cell>
          <cell r="N6491">
            <v>50</v>
          </cell>
          <cell r="O6491">
            <v>0</v>
          </cell>
          <cell r="P6491" t="str">
            <v>01-08-2024</v>
          </cell>
          <cell r="Q6491">
            <v>50</v>
          </cell>
          <cell r="R6491">
            <v>506</v>
          </cell>
          <cell r="S6491">
            <v>0</v>
          </cell>
          <cell r="T6491" t="str">
            <v>Active</v>
          </cell>
          <cell r="U6491" t="str">
            <v>N1</v>
          </cell>
        </row>
        <row r="6492">
          <cell r="J6492" t="str">
            <v>INV-050824121243</v>
          </cell>
          <cell r="K6492">
            <v>45516</v>
          </cell>
          <cell r="L6492" t="str">
            <v>Monthly Billing</v>
          </cell>
          <cell r="M6492">
            <v>50</v>
          </cell>
          <cell r="N6492">
            <v>50</v>
          </cell>
          <cell r="O6492">
            <v>0</v>
          </cell>
          <cell r="P6492" t="str">
            <v>01-07-2024</v>
          </cell>
          <cell r="Q6492">
            <v>50</v>
          </cell>
          <cell r="R6492">
            <v>536</v>
          </cell>
          <cell r="S6492">
            <v>0</v>
          </cell>
          <cell r="T6492" t="str">
            <v>Active</v>
          </cell>
          <cell r="U6492" t="str">
            <v>N1</v>
          </cell>
        </row>
        <row r="6493">
          <cell r="J6493" t="str">
            <v>INV-061124192622</v>
          </cell>
          <cell r="K6493">
            <v>45609</v>
          </cell>
          <cell r="L6493" t="str">
            <v>Monthly Billing</v>
          </cell>
          <cell r="M6493">
            <v>34</v>
          </cell>
          <cell r="N6493">
            <v>34</v>
          </cell>
          <cell r="O6493">
            <v>0</v>
          </cell>
          <cell r="P6493" t="str">
            <v>01-10-2024</v>
          </cell>
          <cell r="Q6493">
            <v>34</v>
          </cell>
          <cell r="R6493">
            <v>443</v>
          </cell>
          <cell r="S6493">
            <v>0</v>
          </cell>
          <cell r="T6493" t="str">
            <v>Active</v>
          </cell>
          <cell r="U6493" t="str">
            <v>N1</v>
          </cell>
        </row>
        <row r="6494">
          <cell r="J6494" t="str">
            <v>INV-030125163420</v>
          </cell>
          <cell r="K6494">
            <v>45667</v>
          </cell>
          <cell r="L6494" t="str">
            <v>Monthly Billing</v>
          </cell>
          <cell r="M6494">
            <v>10</v>
          </cell>
          <cell r="N6494">
            <v>10</v>
          </cell>
          <cell r="O6494">
            <v>0</v>
          </cell>
          <cell r="P6494" t="str">
            <v>2024-12-01</v>
          </cell>
          <cell r="Q6494">
            <v>10</v>
          </cell>
          <cell r="R6494">
            <v>385</v>
          </cell>
          <cell r="S6494">
            <v>0</v>
          </cell>
          <cell r="T6494" t="str">
            <v>Active</v>
          </cell>
          <cell r="U6494" t="str">
            <v>N1</v>
          </cell>
        </row>
        <row r="6495">
          <cell r="J6495" t="str">
            <v>INV-040225175600</v>
          </cell>
          <cell r="K6495">
            <v>45699</v>
          </cell>
          <cell r="L6495" t="str">
            <v>Monthly Billing</v>
          </cell>
          <cell r="M6495">
            <v>8</v>
          </cell>
          <cell r="N6495">
            <v>8</v>
          </cell>
          <cell r="O6495">
            <v>0</v>
          </cell>
          <cell r="P6495" t="str">
            <v>01-01-2025</v>
          </cell>
          <cell r="Q6495">
            <v>8</v>
          </cell>
          <cell r="R6495">
            <v>353</v>
          </cell>
          <cell r="S6495">
            <v>0</v>
          </cell>
          <cell r="T6495" t="str">
            <v>Active</v>
          </cell>
          <cell r="U6495" t="str">
            <v>N1</v>
          </cell>
        </row>
        <row r="6496">
          <cell r="J6496" t="str">
            <v>INV-040325182734</v>
          </cell>
          <cell r="K6496">
            <v>45727</v>
          </cell>
          <cell r="L6496" t="str">
            <v>Monthly Billing</v>
          </cell>
          <cell r="M6496">
            <v>2</v>
          </cell>
          <cell r="N6496">
            <v>2</v>
          </cell>
          <cell r="O6496">
            <v>0</v>
          </cell>
          <cell r="P6496" t="str">
            <v>01-02-2025</v>
          </cell>
          <cell r="Q6496">
            <v>2</v>
          </cell>
          <cell r="R6496">
            <v>325</v>
          </cell>
          <cell r="S6496">
            <v>0</v>
          </cell>
          <cell r="T6496" t="str">
            <v>Active</v>
          </cell>
          <cell r="U6496" t="str">
            <v>N1</v>
          </cell>
        </row>
        <row r="6497">
          <cell r="J6497" t="str">
            <v>INV-020425182030</v>
          </cell>
          <cell r="K6497">
            <v>45756</v>
          </cell>
          <cell r="L6497" t="str">
            <v>Monthly Billing</v>
          </cell>
          <cell r="M6497">
            <v>24</v>
          </cell>
          <cell r="N6497">
            <v>24</v>
          </cell>
          <cell r="O6497">
            <v>0</v>
          </cell>
          <cell r="P6497" t="str">
            <v>01-03-2025</v>
          </cell>
          <cell r="Q6497">
            <v>24</v>
          </cell>
          <cell r="R6497">
            <v>296</v>
          </cell>
          <cell r="S6497">
            <v>0</v>
          </cell>
          <cell r="T6497" t="str">
            <v>Active</v>
          </cell>
          <cell r="U6497" t="str">
            <v>N1</v>
          </cell>
        </row>
        <row r="6498">
          <cell r="J6498" t="str">
            <v>INV-020525200321</v>
          </cell>
          <cell r="K6498">
            <v>45786</v>
          </cell>
          <cell r="L6498" t="str">
            <v>Monthly Billing</v>
          </cell>
          <cell r="M6498">
            <v>2</v>
          </cell>
          <cell r="N6498">
            <v>2</v>
          </cell>
          <cell r="O6498">
            <v>0</v>
          </cell>
          <cell r="P6498" t="str">
            <v>01-04-2025</v>
          </cell>
          <cell r="Q6498">
            <v>2</v>
          </cell>
          <cell r="R6498">
            <v>266</v>
          </cell>
          <cell r="S6498">
            <v>0</v>
          </cell>
          <cell r="T6498" t="str">
            <v>Active</v>
          </cell>
          <cell r="U6498" t="str">
            <v>N1</v>
          </cell>
        </row>
        <row r="6499">
          <cell r="J6499" t="str">
            <v>INV-040624124725</v>
          </cell>
          <cell r="K6499">
            <v>45454</v>
          </cell>
          <cell r="L6499" t="str">
            <v>Monthly Billing</v>
          </cell>
          <cell r="M6499">
            <v>10</v>
          </cell>
          <cell r="N6499">
            <v>10</v>
          </cell>
          <cell r="O6499">
            <v>0</v>
          </cell>
          <cell r="P6499" t="str">
            <v>01-05-2024</v>
          </cell>
          <cell r="Q6499">
            <v>10</v>
          </cell>
          <cell r="R6499">
            <v>598</v>
          </cell>
          <cell r="S6499">
            <v>0</v>
          </cell>
          <cell r="T6499" t="str">
            <v>Active</v>
          </cell>
          <cell r="U6499" t="str">
            <v>N1</v>
          </cell>
        </row>
        <row r="6500">
          <cell r="J6500" t="str">
            <v>INV-060524114633</v>
          </cell>
          <cell r="K6500">
            <v>45425</v>
          </cell>
          <cell r="L6500" t="str">
            <v>Monthly Billing</v>
          </cell>
          <cell r="M6500">
            <v>10</v>
          </cell>
          <cell r="N6500">
            <v>10</v>
          </cell>
          <cell r="O6500">
            <v>0</v>
          </cell>
          <cell r="P6500" t="str">
            <v>2024-04-01</v>
          </cell>
          <cell r="Q6500">
            <v>10</v>
          </cell>
          <cell r="R6500">
            <v>627</v>
          </cell>
          <cell r="S6500">
            <v>0</v>
          </cell>
          <cell r="T6500" t="str">
            <v>Active</v>
          </cell>
          <cell r="U6500" t="str">
            <v>N1</v>
          </cell>
        </row>
        <row r="6501">
          <cell r="J6501" t="str">
            <v>CARDS0039</v>
          </cell>
          <cell r="K6501">
            <v>44363</v>
          </cell>
          <cell r="L6501" t="str">
            <v>Initial Setup Fee</v>
          </cell>
          <cell r="M6501">
            <v>5350</v>
          </cell>
          <cell r="N6501">
            <v>5000</v>
          </cell>
          <cell r="O6501">
            <v>350</v>
          </cell>
          <cell r="P6501" t="str">
            <v>2021-05-01</v>
          </cell>
          <cell r="Q6501">
            <v>5350</v>
          </cell>
          <cell r="R6501">
            <v>1689</v>
          </cell>
          <cell r="S6501">
            <v>0</v>
          </cell>
          <cell r="T6501" t="str">
            <v>Active</v>
          </cell>
          <cell r="U6501" t="str">
            <v>N1</v>
          </cell>
        </row>
        <row r="6502">
          <cell r="J6502" t="str">
            <v>CARDS0076</v>
          </cell>
          <cell r="K6502">
            <v>44423</v>
          </cell>
          <cell r="L6502" t="str">
            <v>Monthly Billing</v>
          </cell>
          <cell r="M6502">
            <v>2221.4499999999998</v>
          </cell>
          <cell r="N6502">
            <v>2076.12</v>
          </cell>
          <cell r="O6502">
            <v>145.33000000000001</v>
          </cell>
          <cell r="P6502" t="str">
            <v>2021-06-01</v>
          </cell>
          <cell r="Q6502">
            <v>2221.4499999999998</v>
          </cell>
          <cell r="R6502">
            <v>1629</v>
          </cell>
          <cell r="S6502">
            <v>0</v>
          </cell>
          <cell r="T6502" t="str">
            <v>Active</v>
          </cell>
          <cell r="U6502" t="str">
            <v>N1</v>
          </cell>
        </row>
        <row r="6503">
          <cell r="J6503" t="str">
            <v>CARDS0090</v>
          </cell>
          <cell r="K6503">
            <v>44454</v>
          </cell>
          <cell r="L6503" t="str">
            <v>Monthly Billing</v>
          </cell>
          <cell r="M6503">
            <v>2140.21</v>
          </cell>
          <cell r="N6503">
            <v>2000.2</v>
          </cell>
          <cell r="O6503">
            <v>140.01</v>
          </cell>
          <cell r="P6503" t="str">
            <v>2021-07-01</v>
          </cell>
          <cell r="Q6503">
            <v>2140.21</v>
          </cell>
          <cell r="R6503">
            <v>1598</v>
          </cell>
          <cell r="S6503">
            <v>0</v>
          </cell>
          <cell r="T6503" t="str">
            <v>Active</v>
          </cell>
          <cell r="U6503" t="str">
            <v>N1</v>
          </cell>
        </row>
        <row r="6504">
          <cell r="J6504" t="str">
            <v>CARDS0107</v>
          </cell>
          <cell r="K6504">
            <v>44484</v>
          </cell>
          <cell r="L6504" t="str">
            <v>Monthly Billing</v>
          </cell>
          <cell r="M6504">
            <v>2199.0300000000002</v>
          </cell>
          <cell r="N6504">
            <v>2055.17</v>
          </cell>
          <cell r="O6504">
            <v>143.86000000000001</v>
          </cell>
          <cell r="P6504" t="str">
            <v>2021-08-01</v>
          </cell>
          <cell r="Q6504">
            <v>2199.0300000000002</v>
          </cell>
          <cell r="R6504">
            <v>1568</v>
          </cell>
          <cell r="S6504">
            <v>0</v>
          </cell>
          <cell r="T6504" t="str">
            <v>Active</v>
          </cell>
          <cell r="U6504" t="str">
            <v>N1</v>
          </cell>
        </row>
        <row r="6505">
          <cell r="J6505" t="str">
            <v>CARDS0126</v>
          </cell>
          <cell r="K6505">
            <v>44517</v>
          </cell>
          <cell r="L6505" t="str">
            <v>Monthly Billing</v>
          </cell>
          <cell r="M6505">
            <v>2125.5300000000002</v>
          </cell>
          <cell r="N6505">
            <v>2000</v>
          </cell>
          <cell r="O6505">
            <v>0</v>
          </cell>
          <cell r="P6505" t="str">
            <v>2021-09-01</v>
          </cell>
          <cell r="Q6505">
            <v>2125.5300000000002</v>
          </cell>
          <cell r="R6505">
            <v>1535</v>
          </cell>
          <cell r="S6505">
            <v>-14.47</v>
          </cell>
          <cell r="T6505" t="str">
            <v>Active</v>
          </cell>
          <cell r="U6505" t="str">
            <v>N1</v>
          </cell>
        </row>
        <row r="6506">
          <cell r="J6506" t="str">
            <v>CARDS0143</v>
          </cell>
          <cell r="K6506">
            <v>44545</v>
          </cell>
          <cell r="L6506" t="str">
            <v>Monthly Billing</v>
          </cell>
          <cell r="M6506">
            <v>2109.91</v>
          </cell>
          <cell r="N6506">
            <v>2000</v>
          </cell>
          <cell r="O6506">
            <v>0</v>
          </cell>
          <cell r="P6506" t="str">
            <v>2021-10-01</v>
          </cell>
          <cell r="Q6506">
            <v>2109.91</v>
          </cell>
          <cell r="R6506">
            <v>1507</v>
          </cell>
          <cell r="S6506">
            <v>-30.09</v>
          </cell>
          <cell r="T6506" t="str">
            <v>Active</v>
          </cell>
          <cell r="U6506" t="str">
            <v>N1</v>
          </cell>
        </row>
        <row r="6507">
          <cell r="J6507" t="str">
            <v>CARDS0162</v>
          </cell>
          <cell r="K6507">
            <v>44210</v>
          </cell>
          <cell r="L6507" t="str">
            <v>Monthly Billing</v>
          </cell>
          <cell r="M6507">
            <v>2115.13</v>
          </cell>
          <cell r="N6507">
            <v>2000</v>
          </cell>
          <cell r="O6507">
            <v>0</v>
          </cell>
          <cell r="P6507" t="str">
            <v>2021-11-01</v>
          </cell>
          <cell r="Q6507">
            <v>2115.13</v>
          </cell>
          <cell r="R6507">
            <v>1842</v>
          </cell>
          <cell r="S6507">
            <v>-24.87</v>
          </cell>
          <cell r="T6507" t="str">
            <v>Active</v>
          </cell>
          <cell r="U6507" t="str">
            <v>N1</v>
          </cell>
        </row>
        <row r="6508">
          <cell r="J6508" t="str">
            <v>CARDS0179</v>
          </cell>
          <cell r="K6508">
            <v>44598</v>
          </cell>
          <cell r="L6508" t="str">
            <v>Monthly Billing</v>
          </cell>
          <cell r="M6508">
            <v>2009.17</v>
          </cell>
          <cell r="N6508">
            <v>2000</v>
          </cell>
          <cell r="O6508">
            <v>0</v>
          </cell>
          <cell r="P6508" t="str">
            <v>2021-12-01</v>
          </cell>
          <cell r="Q6508">
            <v>2009.17</v>
          </cell>
          <cell r="R6508">
            <v>1454</v>
          </cell>
          <cell r="S6508">
            <v>-130.83000000000001</v>
          </cell>
          <cell r="T6508" t="str">
            <v>Active</v>
          </cell>
          <cell r="U6508" t="str">
            <v>N1</v>
          </cell>
        </row>
        <row r="6509">
          <cell r="J6509" t="str">
            <v>CARDS0199</v>
          </cell>
          <cell r="K6509">
            <v>44637</v>
          </cell>
          <cell r="L6509" t="str">
            <v>Monthly Billing</v>
          </cell>
          <cell r="M6509">
            <v>2017.12</v>
          </cell>
          <cell r="N6509">
            <v>2000</v>
          </cell>
          <cell r="O6509">
            <v>0</v>
          </cell>
          <cell r="P6509" t="str">
            <v>2022-01-01</v>
          </cell>
          <cell r="Q6509">
            <v>2017.12</v>
          </cell>
          <cell r="R6509">
            <v>1415</v>
          </cell>
          <cell r="S6509">
            <v>-122.88</v>
          </cell>
          <cell r="T6509" t="str">
            <v>Active</v>
          </cell>
          <cell r="U6509" t="str">
            <v>N1</v>
          </cell>
        </row>
        <row r="6510">
          <cell r="J6510" t="str">
            <v>CARDS0220</v>
          </cell>
          <cell r="K6510">
            <v>44665</v>
          </cell>
          <cell r="L6510" t="str">
            <v>Monthly Billing</v>
          </cell>
          <cell r="M6510">
            <v>1970.46</v>
          </cell>
          <cell r="N6510">
            <v>2000</v>
          </cell>
          <cell r="O6510">
            <v>0</v>
          </cell>
          <cell r="P6510" t="str">
            <v>2022-02-01</v>
          </cell>
          <cell r="Q6510">
            <v>1970.46</v>
          </cell>
          <cell r="R6510">
            <v>1387</v>
          </cell>
          <cell r="S6510">
            <v>-169.54</v>
          </cell>
          <cell r="T6510" t="str">
            <v>Active</v>
          </cell>
          <cell r="U6510" t="str">
            <v>N1</v>
          </cell>
        </row>
        <row r="6511">
          <cell r="J6511" t="str">
            <v>CARDS0236</v>
          </cell>
          <cell r="K6511">
            <v>44695</v>
          </cell>
          <cell r="L6511" t="str">
            <v>Monthly Billing</v>
          </cell>
          <cell r="M6511">
            <v>1901.89</v>
          </cell>
          <cell r="N6511">
            <v>2000</v>
          </cell>
          <cell r="O6511">
            <v>0</v>
          </cell>
          <cell r="P6511" t="str">
            <v>2022-03-01</v>
          </cell>
          <cell r="Q6511">
            <v>1901.89</v>
          </cell>
          <cell r="R6511">
            <v>1357</v>
          </cell>
          <cell r="S6511">
            <v>-238.11</v>
          </cell>
          <cell r="T6511" t="str">
            <v>Active</v>
          </cell>
          <cell r="U6511" t="str">
            <v>N1</v>
          </cell>
        </row>
        <row r="6512">
          <cell r="J6512" t="str">
            <v>CARDS0253</v>
          </cell>
          <cell r="K6512">
            <v>44728</v>
          </cell>
          <cell r="L6512" t="str">
            <v>Monthly Billing</v>
          </cell>
          <cell r="M6512">
            <v>1392.22</v>
          </cell>
          <cell r="N6512">
            <v>2000</v>
          </cell>
          <cell r="O6512">
            <v>0</v>
          </cell>
          <cell r="P6512" t="str">
            <v>2022-04-01</v>
          </cell>
          <cell r="Q6512">
            <v>1392.22</v>
          </cell>
          <cell r="R6512">
            <v>1324</v>
          </cell>
          <cell r="S6512">
            <v>-747.78</v>
          </cell>
          <cell r="T6512" t="str">
            <v>Active</v>
          </cell>
          <cell r="U6512" t="str">
            <v>N1</v>
          </cell>
        </row>
        <row r="6513">
          <cell r="J6513" t="str">
            <v>CARDS0274</v>
          </cell>
          <cell r="K6513">
            <v>44763</v>
          </cell>
          <cell r="L6513" t="str">
            <v>Monthly Billing</v>
          </cell>
          <cell r="M6513">
            <v>1728.5</v>
          </cell>
          <cell r="N6513">
            <v>2208.84</v>
          </cell>
          <cell r="O6513">
            <v>0</v>
          </cell>
          <cell r="P6513" t="str">
            <v>2022-05-01</v>
          </cell>
          <cell r="Q6513">
            <v>1728.5</v>
          </cell>
          <cell r="R6513">
            <v>1289</v>
          </cell>
          <cell r="S6513">
            <v>-634.96</v>
          </cell>
          <cell r="T6513" t="str">
            <v>Active</v>
          </cell>
          <cell r="U6513" t="str">
            <v>N1</v>
          </cell>
        </row>
        <row r="6514">
          <cell r="J6514" t="str">
            <v>DNCARDS0014</v>
          </cell>
          <cell r="K6514">
            <v>44763</v>
          </cell>
          <cell r="L6514" t="str">
            <v>Monthly Billing</v>
          </cell>
          <cell r="M6514">
            <v>167.68</v>
          </cell>
          <cell r="N6514">
            <v>560.26</v>
          </cell>
          <cell r="O6514">
            <v>0</v>
          </cell>
          <cell r="P6514" t="str">
            <v>2022-05-01</v>
          </cell>
          <cell r="Q6514">
            <v>167.68</v>
          </cell>
          <cell r="R6514">
            <v>1289</v>
          </cell>
          <cell r="S6514">
            <v>-431.8</v>
          </cell>
          <cell r="T6514" t="str">
            <v>Active</v>
          </cell>
          <cell r="U6514" t="str">
            <v>N1</v>
          </cell>
        </row>
        <row r="6515">
          <cell r="J6515" t="str">
            <v>CARDS0292</v>
          </cell>
          <cell r="K6515">
            <v>44787</v>
          </cell>
          <cell r="L6515" t="str">
            <v>Monthly Billing</v>
          </cell>
          <cell r="M6515">
            <v>2223.12</v>
          </cell>
          <cell r="N6515">
            <v>2608.34</v>
          </cell>
          <cell r="O6515">
            <v>0</v>
          </cell>
          <cell r="P6515" t="str">
            <v>2022-06-01</v>
          </cell>
          <cell r="Q6515">
            <v>2223.12</v>
          </cell>
          <cell r="R6515">
            <v>1265</v>
          </cell>
          <cell r="S6515">
            <v>-567.79999999999995</v>
          </cell>
          <cell r="T6515" t="str">
            <v>Active</v>
          </cell>
          <cell r="U6515" t="str">
            <v>N1</v>
          </cell>
        </row>
        <row r="6516">
          <cell r="J6516" t="str">
            <v>DNCARDS0019</v>
          </cell>
          <cell r="K6516">
            <v>44797</v>
          </cell>
          <cell r="L6516" t="str">
            <v>Monthly Billing</v>
          </cell>
          <cell r="M6516">
            <v>10099.540000000001</v>
          </cell>
          <cell r="N6516">
            <v>9438.82</v>
          </cell>
          <cell r="O6516">
            <v>660.72</v>
          </cell>
          <cell r="P6516" t="str">
            <v>2022-06-01</v>
          </cell>
          <cell r="Q6516">
            <v>10099.540000000001</v>
          </cell>
          <cell r="R6516">
            <v>1255</v>
          </cell>
          <cell r="S6516">
            <v>0</v>
          </cell>
          <cell r="T6516" t="str">
            <v>Active</v>
          </cell>
          <cell r="U6516" t="str">
            <v>N1</v>
          </cell>
        </row>
        <row r="6517">
          <cell r="J6517" t="str">
            <v>CARDS0310</v>
          </cell>
          <cell r="K6517">
            <v>44819</v>
          </cell>
          <cell r="L6517" t="str">
            <v>Monthly Billing</v>
          </cell>
          <cell r="M6517">
            <v>2840.3</v>
          </cell>
          <cell r="N6517">
            <v>3030.09</v>
          </cell>
          <cell r="O6517">
            <v>0</v>
          </cell>
          <cell r="P6517" t="str">
            <v>2022-07-01</v>
          </cell>
          <cell r="Q6517">
            <v>2840.3</v>
          </cell>
          <cell r="R6517">
            <v>1233</v>
          </cell>
          <cell r="S6517">
            <v>-401.9</v>
          </cell>
          <cell r="T6517" t="str">
            <v>Active</v>
          </cell>
          <cell r="U6517" t="str">
            <v>N1</v>
          </cell>
        </row>
        <row r="6518">
          <cell r="J6518" t="str">
            <v>CARDS0323</v>
          </cell>
          <cell r="K6518">
            <v>44818</v>
          </cell>
          <cell r="L6518" t="str">
            <v>Monthly Billing</v>
          </cell>
          <cell r="M6518">
            <v>2794.98</v>
          </cell>
          <cell r="N6518">
            <v>3242.58</v>
          </cell>
          <cell r="O6518">
            <v>0</v>
          </cell>
          <cell r="P6518" t="str">
            <v>2022-08-01</v>
          </cell>
          <cell r="Q6518">
            <v>2794.98</v>
          </cell>
          <cell r="R6518">
            <v>1234</v>
          </cell>
          <cell r="S6518">
            <v>-674.58</v>
          </cell>
          <cell r="T6518" t="str">
            <v>Active</v>
          </cell>
          <cell r="U6518" t="str">
            <v>N1</v>
          </cell>
        </row>
        <row r="6519">
          <cell r="J6519" t="str">
            <v>CARDS0336</v>
          </cell>
          <cell r="K6519">
            <v>44845</v>
          </cell>
          <cell r="L6519" t="str">
            <v>Monthly Billing</v>
          </cell>
          <cell r="M6519">
            <v>2716.85</v>
          </cell>
          <cell r="N6519">
            <v>2589.37</v>
          </cell>
          <cell r="O6519">
            <v>0</v>
          </cell>
          <cell r="P6519" t="str">
            <v>2022-09-01</v>
          </cell>
          <cell r="Q6519">
            <v>2716.85</v>
          </cell>
          <cell r="R6519">
            <v>1207</v>
          </cell>
          <cell r="S6519">
            <v>-53.78</v>
          </cell>
          <cell r="T6519" t="str">
            <v>Active</v>
          </cell>
          <cell r="U6519" t="str">
            <v>N1</v>
          </cell>
        </row>
        <row r="6520">
          <cell r="J6520" t="str">
            <v>INV-021122043643</v>
          </cell>
          <cell r="K6520">
            <v>44874</v>
          </cell>
          <cell r="L6520" t="str">
            <v>Monthly Billing</v>
          </cell>
          <cell r="M6520">
            <v>2566.5500000000002</v>
          </cell>
          <cell r="N6520">
            <v>2893.39</v>
          </cell>
          <cell r="O6520">
            <v>0</v>
          </cell>
          <cell r="P6520" t="str">
            <v>2022-10-01</v>
          </cell>
          <cell r="Q6520">
            <v>2566.5500000000002</v>
          </cell>
          <cell r="R6520">
            <v>1178</v>
          </cell>
          <cell r="S6520">
            <v>-529.38</v>
          </cell>
          <cell r="T6520" t="str">
            <v>Active</v>
          </cell>
          <cell r="U6520" t="str">
            <v>N1</v>
          </cell>
        </row>
        <row r="6521">
          <cell r="J6521" t="str">
            <v>INV-011222232942</v>
          </cell>
          <cell r="K6521">
            <v>44904</v>
          </cell>
          <cell r="L6521" t="str">
            <v>Monthly Billing</v>
          </cell>
          <cell r="M6521">
            <v>3024.3</v>
          </cell>
          <cell r="N6521">
            <v>2826.45</v>
          </cell>
          <cell r="O6521">
            <v>197.85</v>
          </cell>
          <cell r="P6521" t="str">
            <v>2022-11-01</v>
          </cell>
          <cell r="Q6521">
            <v>2368.4299999999998</v>
          </cell>
          <cell r="R6521">
            <v>1148</v>
          </cell>
          <cell r="S6521">
            <v>0</v>
          </cell>
          <cell r="T6521" t="str">
            <v>Active</v>
          </cell>
          <cell r="U6521" t="str">
            <v>N1</v>
          </cell>
        </row>
        <row r="6522">
          <cell r="J6522" t="str">
            <v>INV-030123175040</v>
          </cell>
          <cell r="K6522">
            <v>44937</v>
          </cell>
          <cell r="L6522" t="str">
            <v>Monthly Billing</v>
          </cell>
          <cell r="M6522">
            <v>3489.75</v>
          </cell>
          <cell r="N6522">
            <v>3261.45</v>
          </cell>
          <cell r="O6522">
            <v>228.3</v>
          </cell>
          <cell r="P6522" t="str">
            <v>2022-12-01</v>
          </cell>
          <cell r="Q6522">
            <v>3227.7</v>
          </cell>
          <cell r="R6522">
            <v>1115</v>
          </cell>
          <cell r="S6522">
            <v>0</v>
          </cell>
          <cell r="T6522" t="str">
            <v>Active</v>
          </cell>
          <cell r="U6522" t="str">
            <v>N1</v>
          </cell>
        </row>
        <row r="6523">
          <cell r="J6523" t="str">
            <v>INV-020223011905</v>
          </cell>
          <cell r="K6523">
            <v>44966</v>
          </cell>
          <cell r="L6523" t="str">
            <v>Monthly Billing</v>
          </cell>
          <cell r="M6523">
            <v>3387.92</v>
          </cell>
          <cell r="N6523">
            <v>3136.96</v>
          </cell>
          <cell r="O6523">
            <v>250.96</v>
          </cell>
          <cell r="P6523" t="str">
            <v>2023-01-01</v>
          </cell>
          <cell r="Q6523">
            <v>3338.59</v>
          </cell>
          <cell r="R6523">
            <v>1086</v>
          </cell>
          <cell r="S6523">
            <v>0</v>
          </cell>
          <cell r="T6523" t="str">
            <v>Active</v>
          </cell>
          <cell r="U6523" t="str">
            <v>N1</v>
          </cell>
        </row>
        <row r="6524">
          <cell r="J6524" t="str">
            <v>INV-020323003828</v>
          </cell>
          <cell r="K6524">
            <v>44994</v>
          </cell>
          <cell r="L6524" t="str">
            <v>Monthly Billing</v>
          </cell>
          <cell r="M6524">
            <v>3344.7</v>
          </cell>
          <cell r="N6524">
            <v>3096.94</v>
          </cell>
          <cell r="O6524">
            <v>247.76</v>
          </cell>
          <cell r="P6524" t="str">
            <v>2023-02-01</v>
          </cell>
          <cell r="Q6524">
            <v>3184.18</v>
          </cell>
          <cell r="R6524">
            <v>1058</v>
          </cell>
          <cell r="S6524">
            <v>0</v>
          </cell>
          <cell r="T6524" t="str">
            <v>Active</v>
          </cell>
          <cell r="U6524" t="str">
            <v>N1</v>
          </cell>
        </row>
        <row r="6525">
          <cell r="J6525" t="str">
            <v>INV-031123132604</v>
          </cell>
          <cell r="K6525">
            <v>45240</v>
          </cell>
          <cell r="L6525" t="str">
            <v>Monthly Billing</v>
          </cell>
          <cell r="M6525">
            <v>3700.45786</v>
          </cell>
          <cell r="N6525">
            <v>3426.34987</v>
          </cell>
          <cell r="O6525">
            <v>274.10798999999997</v>
          </cell>
          <cell r="P6525" t="str">
            <v>2023-10-01</v>
          </cell>
          <cell r="Q6525">
            <v>9307.2800000000007</v>
          </cell>
          <cell r="R6525">
            <v>812</v>
          </cell>
          <cell r="S6525">
            <v>-535.41877999999997</v>
          </cell>
          <cell r="T6525" t="str">
            <v>Active</v>
          </cell>
          <cell r="U6525" t="str">
            <v>N1</v>
          </cell>
        </row>
        <row r="6526">
          <cell r="J6526" t="str">
            <v>INV-030423154423</v>
          </cell>
          <cell r="K6526">
            <v>45027</v>
          </cell>
          <cell r="L6526" t="str">
            <v>Monthly Billing</v>
          </cell>
          <cell r="M6526">
            <v>3334.64</v>
          </cell>
          <cell r="N6526">
            <v>3087.63</v>
          </cell>
          <cell r="O6526">
            <v>247.01</v>
          </cell>
          <cell r="P6526" t="str">
            <v>2023-03-01</v>
          </cell>
          <cell r="Q6526">
            <v>3334.64</v>
          </cell>
          <cell r="R6526">
            <v>1025</v>
          </cell>
          <cell r="S6526">
            <v>0</v>
          </cell>
          <cell r="T6526" t="str">
            <v>Active</v>
          </cell>
          <cell r="U6526" t="str">
            <v>N1</v>
          </cell>
        </row>
        <row r="6527">
          <cell r="J6527" t="str">
            <v>INV-040923160014</v>
          </cell>
          <cell r="K6527">
            <v>45180</v>
          </cell>
          <cell r="L6527" t="str">
            <v>Monthly Billing</v>
          </cell>
          <cell r="M6527">
            <v>3575.53</v>
          </cell>
          <cell r="N6527">
            <v>3310.67</v>
          </cell>
          <cell r="O6527">
            <v>0</v>
          </cell>
          <cell r="P6527" t="str">
            <v>2023-08-01</v>
          </cell>
          <cell r="Q6527">
            <v>9307.2800000000007</v>
          </cell>
          <cell r="R6527">
            <v>872</v>
          </cell>
          <cell r="S6527">
            <v>-481.43</v>
          </cell>
          <cell r="T6527" t="str">
            <v>Active</v>
          </cell>
          <cell r="U6527" t="str">
            <v>N1</v>
          </cell>
        </row>
        <row r="6528">
          <cell r="J6528" t="str">
            <v>INV-020523181606</v>
          </cell>
          <cell r="K6528">
            <v>45056</v>
          </cell>
          <cell r="L6528" t="str">
            <v>Monthly Billing</v>
          </cell>
          <cell r="M6528">
            <v>3450.92</v>
          </cell>
          <cell r="N6528">
            <v>3195.3</v>
          </cell>
          <cell r="O6528">
            <v>255.62</v>
          </cell>
          <cell r="P6528" t="str">
            <v>2023-04-01</v>
          </cell>
          <cell r="Q6528">
            <v>3450.92</v>
          </cell>
          <cell r="R6528">
            <v>996</v>
          </cell>
          <cell r="S6528">
            <v>0</v>
          </cell>
          <cell r="T6528" t="str">
            <v>Active</v>
          </cell>
          <cell r="U6528" t="str">
            <v>N1</v>
          </cell>
        </row>
        <row r="6529">
          <cell r="J6529" t="str">
            <v>INV-051023115858</v>
          </cell>
          <cell r="K6529">
            <v>45211</v>
          </cell>
          <cell r="L6529" t="str">
            <v>Monthly Billing</v>
          </cell>
          <cell r="M6529">
            <v>3287.1233000000002</v>
          </cell>
          <cell r="N6529">
            <v>3043.6326800000002</v>
          </cell>
          <cell r="O6529">
            <v>243.49061</v>
          </cell>
          <cell r="P6529" t="str">
            <v>2023-09-01</v>
          </cell>
          <cell r="Q6529">
            <v>9307.2800000000007</v>
          </cell>
          <cell r="R6529">
            <v>841</v>
          </cell>
          <cell r="S6529">
            <v>-238.98599999999999</v>
          </cell>
          <cell r="T6529" t="str">
            <v>Active</v>
          </cell>
          <cell r="U6529" t="str">
            <v>N1</v>
          </cell>
        </row>
        <row r="6530">
          <cell r="J6530" t="str">
            <v>INV-051223154247</v>
          </cell>
          <cell r="K6530">
            <v>45272</v>
          </cell>
          <cell r="L6530" t="str">
            <v>Monthly Billing</v>
          </cell>
          <cell r="M6530">
            <v>3825.3248100000001</v>
          </cell>
          <cell r="N6530">
            <v>3541.9674199999999</v>
          </cell>
          <cell r="O6530">
            <v>283.35739000000001</v>
          </cell>
          <cell r="P6530" t="str">
            <v>2023-11-01</v>
          </cell>
          <cell r="Q6530">
            <v>3175.3374600000002</v>
          </cell>
          <cell r="R6530">
            <v>780</v>
          </cell>
          <cell r="S6530">
            <v>-649.98734999999999</v>
          </cell>
          <cell r="T6530" t="str">
            <v>Active</v>
          </cell>
          <cell r="U6530" t="str">
            <v>N1</v>
          </cell>
        </row>
        <row r="6531">
          <cell r="J6531" t="str">
            <v>INV-050623104640</v>
          </cell>
          <cell r="K6531">
            <v>45089</v>
          </cell>
          <cell r="L6531" t="str">
            <v>Monthly Billing</v>
          </cell>
          <cell r="M6531">
            <v>3528.92</v>
          </cell>
          <cell r="N6531">
            <v>3267.52</v>
          </cell>
          <cell r="O6531">
            <v>261.39999999999998</v>
          </cell>
          <cell r="P6531" t="str">
            <v>2023-05-01</v>
          </cell>
          <cell r="Q6531">
            <v>3528.92</v>
          </cell>
          <cell r="R6531">
            <v>963</v>
          </cell>
          <cell r="S6531">
            <v>0</v>
          </cell>
          <cell r="T6531" t="str">
            <v>Active</v>
          </cell>
          <cell r="U6531" t="str">
            <v>N1</v>
          </cell>
        </row>
        <row r="6532">
          <cell r="J6532" t="str">
            <v>INV-030723171922</v>
          </cell>
          <cell r="K6532">
            <v>45117</v>
          </cell>
          <cell r="L6532" t="str">
            <v>Monthly Billing</v>
          </cell>
          <cell r="M6532">
            <v>3297.02</v>
          </cell>
          <cell r="N6532">
            <v>3052.79</v>
          </cell>
          <cell r="O6532">
            <v>244.22</v>
          </cell>
          <cell r="P6532" t="str">
            <v>2023-06-01</v>
          </cell>
          <cell r="Q6532">
            <v>3297.02</v>
          </cell>
          <cell r="R6532">
            <v>935</v>
          </cell>
          <cell r="S6532">
            <v>0</v>
          </cell>
          <cell r="T6532" t="str">
            <v>Active</v>
          </cell>
          <cell r="U6532" t="str">
            <v>N1</v>
          </cell>
        </row>
        <row r="6533">
          <cell r="J6533" t="str">
            <v>INV-020823153205</v>
          </cell>
          <cell r="K6533">
            <v>45147</v>
          </cell>
          <cell r="L6533" t="str">
            <v>Monthly Billing</v>
          </cell>
          <cell r="M6533">
            <v>3807.27</v>
          </cell>
          <cell r="N6533">
            <v>3525.25</v>
          </cell>
          <cell r="O6533">
            <v>0</v>
          </cell>
          <cell r="P6533" t="str">
            <v>2023-07-01</v>
          </cell>
          <cell r="Q6533">
            <v>3090.53</v>
          </cell>
          <cell r="R6533">
            <v>905</v>
          </cell>
          <cell r="S6533">
            <v>-716.73</v>
          </cell>
          <cell r="T6533" t="str">
            <v>Active</v>
          </cell>
          <cell r="U6533" t="str">
            <v>N1</v>
          </cell>
        </row>
        <row r="6534">
          <cell r="J6534" t="str">
            <v>INV-040124162649</v>
          </cell>
          <cell r="K6534">
            <v>45302</v>
          </cell>
          <cell r="L6534" t="str">
            <v>Monthly Billing</v>
          </cell>
          <cell r="M6534">
            <v>3822</v>
          </cell>
          <cell r="N6534">
            <v>3538.89</v>
          </cell>
          <cell r="O6534">
            <v>283.11</v>
          </cell>
          <cell r="P6534" t="str">
            <v>2023-12-01</v>
          </cell>
          <cell r="Q6534">
            <v>2958</v>
          </cell>
          <cell r="R6534">
            <v>750</v>
          </cell>
          <cell r="S6534">
            <v>-864</v>
          </cell>
          <cell r="T6534" t="str">
            <v>Active</v>
          </cell>
          <cell r="U6534" t="str">
            <v>N1</v>
          </cell>
        </row>
        <row r="6535">
          <cell r="J6535" t="str">
            <v>INV-070224101515</v>
          </cell>
          <cell r="K6535">
            <v>45336</v>
          </cell>
          <cell r="L6535" t="str">
            <v>Monthly Billing</v>
          </cell>
          <cell r="M6535">
            <v>4057.9261099999999</v>
          </cell>
          <cell r="N6535">
            <v>3722.8679900000002</v>
          </cell>
          <cell r="O6535">
            <v>335.05811999999997</v>
          </cell>
          <cell r="P6535" t="str">
            <v>2024-01-01</v>
          </cell>
          <cell r="Q6535">
            <v>3192.29</v>
          </cell>
          <cell r="R6535">
            <v>716</v>
          </cell>
          <cell r="S6535">
            <v>-865.63477999999998</v>
          </cell>
          <cell r="T6535" t="str">
            <v>Active</v>
          </cell>
          <cell r="U6535" t="str">
            <v>N1</v>
          </cell>
        </row>
        <row r="6536">
          <cell r="J6536" t="str">
            <v>INV-060324164203</v>
          </cell>
          <cell r="K6536">
            <v>45364</v>
          </cell>
          <cell r="L6536" t="str">
            <v>Monthly Billing</v>
          </cell>
          <cell r="M6536">
            <v>3460.16</v>
          </cell>
          <cell r="N6536">
            <v>3166.69</v>
          </cell>
          <cell r="O6536">
            <v>293.47000000000003</v>
          </cell>
          <cell r="P6536" t="str">
            <v>2024-02-01</v>
          </cell>
          <cell r="Q6536">
            <v>3129.99</v>
          </cell>
          <cell r="R6536">
            <v>688</v>
          </cell>
          <cell r="S6536">
            <v>-330.16680000000002</v>
          </cell>
          <cell r="T6536" t="str">
            <v>Active</v>
          </cell>
          <cell r="U6536" t="str">
            <v>N1</v>
          </cell>
        </row>
        <row r="6537">
          <cell r="J6537" t="str">
            <v>INV-050424174403</v>
          </cell>
          <cell r="K6537">
            <v>45394</v>
          </cell>
          <cell r="L6537" t="str">
            <v>Monthly Billing</v>
          </cell>
          <cell r="M6537">
            <v>3368.5576700000001</v>
          </cell>
          <cell r="N6537">
            <v>3090.4198799999999</v>
          </cell>
          <cell r="O6537">
            <v>278.13779</v>
          </cell>
          <cell r="P6537" t="str">
            <v>2024-03-01</v>
          </cell>
          <cell r="Q6537">
            <v>3323.12</v>
          </cell>
          <cell r="R6537">
            <v>658</v>
          </cell>
          <cell r="S6537">
            <v>-45.44265</v>
          </cell>
          <cell r="T6537" t="str">
            <v>Active</v>
          </cell>
          <cell r="U6537" t="str">
            <v>N1</v>
          </cell>
        </row>
        <row r="6538">
          <cell r="J6538" t="str">
            <v>INV-060524141741</v>
          </cell>
          <cell r="K6538">
            <v>45425</v>
          </cell>
          <cell r="L6538" t="str">
            <v>Monthly Billing</v>
          </cell>
          <cell r="M6538">
            <v>3549.8691899999999</v>
          </cell>
          <cell r="N6538">
            <v>3256.7607200000002</v>
          </cell>
          <cell r="O6538">
            <v>293.10845999999998</v>
          </cell>
          <cell r="P6538" t="str">
            <v>2024-04-01</v>
          </cell>
          <cell r="Q6538">
            <v>3548.71</v>
          </cell>
          <cell r="R6538">
            <v>627</v>
          </cell>
          <cell r="S6538">
            <v>-1.15612</v>
          </cell>
          <cell r="T6538" t="str">
            <v>Active</v>
          </cell>
          <cell r="U6538" t="str">
            <v>N1</v>
          </cell>
        </row>
        <row r="6539">
          <cell r="J6539" t="str">
            <v>CN-INV-240325151115</v>
          </cell>
          <cell r="K6539">
            <v>45747</v>
          </cell>
          <cell r="L6539" t="str">
            <v>Credit Note-Write off</v>
          </cell>
          <cell r="M6539">
            <v>-6871.83</v>
          </cell>
          <cell r="N6539">
            <v>-6871.83</v>
          </cell>
          <cell r="O6539">
            <v>0</v>
          </cell>
          <cell r="P6539" t="str">
            <v>2025-03-01</v>
          </cell>
          <cell r="Q6539">
            <v>-6871.83</v>
          </cell>
          <cell r="R6539">
            <v>305</v>
          </cell>
          <cell r="S6539">
            <v>0</v>
          </cell>
          <cell r="T6539" t="str">
            <v>Active</v>
          </cell>
          <cell r="U6539" t="str">
            <v>N1</v>
          </cell>
        </row>
        <row r="6540">
          <cell r="J6540" t="str">
            <v>INV-180325101821</v>
          </cell>
          <cell r="K6540">
            <v>45741</v>
          </cell>
          <cell r="L6540" t="str">
            <v>Setup Fee</v>
          </cell>
          <cell r="M6540">
            <v>1400</v>
          </cell>
          <cell r="N6540">
            <v>1400</v>
          </cell>
          <cell r="O6540">
            <v>0</v>
          </cell>
          <cell r="P6540" t="str">
            <v>01-03-2025</v>
          </cell>
          <cell r="Q6540">
            <v>1400</v>
          </cell>
          <cell r="R6540">
            <v>311</v>
          </cell>
          <cell r="S6540">
            <v>0</v>
          </cell>
          <cell r="T6540" t="str">
            <v>Active</v>
          </cell>
          <cell r="U6540" t="str">
            <v>N1</v>
          </cell>
        </row>
        <row r="6541">
          <cell r="J6541" t="str">
            <v>INV-030425135734</v>
          </cell>
          <cell r="K6541">
            <v>45757</v>
          </cell>
          <cell r="L6541" t="str">
            <v>Monthly Billing</v>
          </cell>
          <cell r="M6541">
            <v>1570</v>
          </cell>
          <cell r="N6541">
            <v>1570</v>
          </cell>
          <cell r="O6541">
            <v>0</v>
          </cell>
          <cell r="P6541" t="str">
            <v>01-03-2025</v>
          </cell>
          <cell r="Q6541">
            <v>1570</v>
          </cell>
          <cell r="R6541">
            <v>295</v>
          </cell>
          <cell r="S6541">
            <v>0</v>
          </cell>
          <cell r="T6541" t="str">
            <v>Active</v>
          </cell>
          <cell r="U6541" t="str">
            <v>N1</v>
          </cell>
        </row>
        <row r="6542">
          <cell r="J6542" t="str">
            <v>INV-050525123529</v>
          </cell>
          <cell r="K6542">
            <v>45789</v>
          </cell>
          <cell r="L6542" t="str">
            <v>Monthly Billing</v>
          </cell>
          <cell r="M6542">
            <v>1625</v>
          </cell>
          <cell r="N6542">
            <v>1625</v>
          </cell>
          <cell r="O6542">
            <v>0</v>
          </cell>
          <cell r="P6542" t="str">
            <v>01-04-2025</v>
          </cell>
          <cell r="Q6542">
            <v>1625</v>
          </cell>
          <cell r="R6542">
            <v>263</v>
          </cell>
          <cell r="S6542">
            <v>0</v>
          </cell>
          <cell r="T6542" t="str">
            <v>Active</v>
          </cell>
          <cell r="U6542" t="str">
            <v>N1</v>
          </cell>
        </row>
        <row r="6543">
          <cell r="J6543" t="str">
            <v>INV-030625182728</v>
          </cell>
          <cell r="K6543">
            <v>45818</v>
          </cell>
          <cell r="L6543" t="str">
            <v>Monthly Billing</v>
          </cell>
          <cell r="M6543">
            <v>3191.45</v>
          </cell>
          <cell r="N6543">
            <v>3191.45</v>
          </cell>
          <cell r="O6543">
            <v>0</v>
          </cell>
          <cell r="P6543" t="str">
            <v>01-05-2025</v>
          </cell>
          <cell r="Q6543">
            <v>3191.45</v>
          </cell>
          <cell r="R6543">
            <v>234</v>
          </cell>
          <cell r="S6543">
            <v>0</v>
          </cell>
          <cell r="T6543" t="str">
            <v>Active</v>
          </cell>
          <cell r="U6543" t="str">
            <v>N1</v>
          </cell>
        </row>
        <row r="6544">
          <cell r="J6544" t="str">
            <v>INV-030725123338</v>
          </cell>
          <cell r="K6544">
            <v>45848</v>
          </cell>
          <cell r="L6544" t="str">
            <v>Monthly Billing</v>
          </cell>
          <cell r="M6544">
            <v>3160.7</v>
          </cell>
          <cell r="N6544">
            <v>3160.7</v>
          </cell>
          <cell r="O6544">
            <v>0</v>
          </cell>
          <cell r="P6544" t="str">
            <v>01-06-2025</v>
          </cell>
          <cell r="Q6544">
            <v>3160.7</v>
          </cell>
          <cell r="R6544">
            <v>204</v>
          </cell>
          <cell r="S6544">
            <v>0</v>
          </cell>
          <cell r="T6544" t="str">
            <v>Active</v>
          </cell>
          <cell r="U6544" t="str">
            <v>N1</v>
          </cell>
        </row>
        <row r="6545">
          <cell r="J6545" t="str">
            <v>INV-050825114948</v>
          </cell>
          <cell r="K6545">
            <v>45881</v>
          </cell>
          <cell r="L6545" t="str">
            <v>Monthly Billing</v>
          </cell>
          <cell r="M6545">
            <v>3145</v>
          </cell>
          <cell r="N6545">
            <v>3145</v>
          </cell>
          <cell r="O6545">
            <v>0</v>
          </cell>
          <cell r="P6545" t="str">
            <v>01-07-2025</v>
          </cell>
          <cell r="Q6545">
            <v>3145</v>
          </cell>
          <cell r="R6545">
            <v>171</v>
          </cell>
          <cell r="S6545">
            <v>0</v>
          </cell>
          <cell r="T6545" t="str">
            <v>Active</v>
          </cell>
          <cell r="U6545" t="str">
            <v>N1</v>
          </cell>
        </row>
        <row r="6546">
          <cell r="J6546" t="str">
            <v>INV-031025113615</v>
          </cell>
          <cell r="K6546">
            <v>45940</v>
          </cell>
          <cell r="L6546" t="str">
            <v>Monthly Billing</v>
          </cell>
          <cell r="M6546">
            <v>4715</v>
          </cell>
          <cell r="N6546">
            <v>4715</v>
          </cell>
          <cell r="O6546">
            <v>0</v>
          </cell>
          <cell r="P6546" t="str">
            <v>01-09-2025</v>
          </cell>
          <cell r="Q6546">
            <v>4715</v>
          </cell>
          <cell r="R6546">
            <v>112</v>
          </cell>
          <cell r="S6546">
            <v>0</v>
          </cell>
          <cell r="T6546" t="str">
            <v>Active</v>
          </cell>
          <cell r="U6546" t="str">
            <v>N1</v>
          </cell>
        </row>
        <row r="6547">
          <cell r="J6547" t="str">
            <v>CN-INV-091025160903</v>
          </cell>
          <cell r="K6547">
            <v>45946</v>
          </cell>
          <cell r="L6547" t="str">
            <v>Credit Note-Write Off</v>
          </cell>
          <cell r="M6547">
            <v>-9497.15</v>
          </cell>
          <cell r="N6547">
            <v>-9497.15</v>
          </cell>
          <cell r="O6547">
            <v>0</v>
          </cell>
          <cell r="P6547" t="str">
            <v>2025-10-01</v>
          </cell>
          <cell r="Q6547">
            <v>-9497.15</v>
          </cell>
          <cell r="R6547">
            <v>106</v>
          </cell>
          <cell r="S6547">
            <v>0</v>
          </cell>
          <cell r="T6547" t="str">
            <v>Active</v>
          </cell>
          <cell r="U6547" t="str">
            <v>N1</v>
          </cell>
        </row>
        <row r="6548">
          <cell r="J6548" t="str">
            <v>INV-041125175721</v>
          </cell>
          <cell r="K6548">
            <v>45972</v>
          </cell>
          <cell r="L6548" t="str">
            <v>Monthly Billing</v>
          </cell>
          <cell r="M6548">
            <v>3145</v>
          </cell>
          <cell r="N6548">
            <v>3145</v>
          </cell>
          <cell r="O6548">
            <v>0</v>
          </cell>
          <cell r="P6548" t="str">
            <v>10/1/2025</v>
          </cell>
          <cell r="Q6548">
            <v>3145</v>
          </cell>
          <cell r="R6548">
            <v>80</v>
          </cell>
          <cell r="S6548">
            <v>0</v>
          </cell>
          <cell r="T6548" t="str">
            <v>Active</v>
          </cell>
          <cell r="U6548" t="str">
            <v>N1</v>
          </cell>
        </row>
        <row r="6549">
          <cell r="J6549" t="str">
            <v>INV-031225093641</v>
          </cell>
          <cell r="K6549">
            <v>46001</v>
          </cell>
          <cell r="L6549" t="str">
            <v>Monthly Billing</v>
          </cell>
          <cell r="M6549">
            <v>3145</v>
          </cell>
          <cell r="N6549">
            <v>3145</v>
          </cell>
          <cell r="O6549">
            <v>0</v>
          </cell>
          <cell r="P6549" t="str">
            <v>01-11-2025</v>
          </cell>
          <cell r="Q6549">
            <v>0</v>
          </cell>
          <cell r="R6549">
            <v>51</v>
          </cell>
          <cell r="S6549">
            <v>0</v>
          </cell>
          <cell r="T6549" t="str">
            <v>Active</v>
          </cell>
          <cell r="U6549" t="str">
            <v>N1</v>
          </cell>
        </row>
        <row r="6550">
          <cell r="J6550" t="str">
            <v>INV-020126190939</v>
          </cell>
          <cell r="K6550">
            <v>46031</v>
          </cell>
          <cell r="L6550" t="str">
            <v>Monthly Billing</v>
          </cell>
          <cell r="M6550">
            <v>3145</v>
          </cell>
          <cell r="N6550">
            <v>3145</v>
          </cell>
          <cell r="O6550">
            <v>0</v>
          </cell>
          <cell r="P6550" t="str">
            <v>01-12-2025</v>
          </cell>
          <cell r="Q6550">
            <v>0</v>
          </cell>
          <cell r="R6550">
            <v>21</v>
          </cell>
          <cell r="S6550">
            <v>0</v>
          </cell>
          <cell r="T6550" t="str">
            <v>Active</v>
          </cell>
          <cell r="U6550" t="str">
            <v>N1</v>
          </cell>
        </row>
        <row r="6551">
          <cell r="J6551" t="str">
            <v>CARDS0057</v>
          </cell>
          <cell r="K6551">
            <v>44378</v>
          </cell>
          <cell r="L6551" t="str">
            <v>Initial Setup Fee</v>
          </cell>
          <cell r="M6551">
            <v>8025</v>
          </cell>
          <cell r="N6551">
            <v>7500</v>
          </cell>
          <cell r="O6551">
            <v>525</v>
          </cell>
          <cell r="P6551" t="str">
            <v>2021-06-01</v>
          </cell>
          <cell r="Q6551">
            <v>8025</v>
          </cell>
          <cell r="R6551">
            <v>1674</v>
          </cell>
          <cell r="S6551">
            <v>0</v>
          </cell>
          <cell r="T6551" t="str">
            <v>Active</v>
          </cell>
          <cell r="U6551" t="str">
            <v>N1</v>
          </cell>
        </row>
        <row r="6552">
          <cell r="J6552" t="str">
            <v>INV2021-CCF-001</v>
          </cell>
          <cell r="K6552">
            <v>44434</v>
          </cell>
          <cell r="L6552" t="str">
            <v>Card Printing</v>
          </cell>
          <cell r="M6552">
            <v>2428.9</v>
          </cell>
          <cell r="N6552">
            <v>2270</v>
          </cell>
          <cell r="O6552">
            <v>158.9</v>
          </cell>
          <cell r="P6552" t="str">
            <v>2021-08-01</v>
          </cell>
          <cell r="Q6552">
            <v>2428.9</v>
          </cell>
          <cell r="R6552">
            <v>1618</v>
          </cell>
          <cell r="S6552">
            <v>0</v>
          </cell>
          <cell r="T6552" t="str">
            <v>Active</v>
          </cell>
          <cell r="U6552" t="str">
            <v>N1</v>
          </cell>
        </row>
        <row r="6553">
          <cell r="J6553" t="str">
            <v>CARDS0114</v>
          </cell>
          <cell r="K6553">
            <v>44490</v>
          </cell>
          <cell r="L6553" t="str">
            <v>Initial Setup Fee</v>
          </cell>
          <cell r="M6553">
            <v>8025</v>
          </cell>
          <cell r="N6553">
            <v>7500</v>
          </cell>
          <cell r="O6553">
            <v>525</v>
          </cell>
          <cell r="P6553" t="str">
            <v>2021-10-01</v>
          </cell>
          <cell r="Q6553">
            <v>8025</v>
          </cell>
          <cell r="R6553">
            <v>1562</v>
          </cell>
          <cell r="S6553">
            <v>0</v>
          </cell>
          <cell r="T6553" t="str">
            <v>Active</v>
          </cell>
          <cell r="U6553" t="str">
            <v>N1</v>
          </cell>
        </row>
        <row r="6554">
          <cell r="J6554" t="str">
            <v>INV2022-CCF-002</v>
          </cell>
          <cell r="K6554">
            <v>44698</v>
          </cell>
          <cell r="L6554" t="str">
            <v>Card Printing</v>
          </cell>
          <cell r="M6554">
            <v>53.71</v>
          </cell>
          <cell r="N6554">
            <v>50.2</v>
          </cell>
          <cell r="O6554">
            <v>3.51</v>
          </cell>
          <cell r="P6554" t="str">
            <v>2022-05-01</v>
          </cell>
          <cell r="Q6554">
            <v>0</v>
          </cell>
          <cell r="R6554">
            <v>1354</v>
          </cell>
          <cell r="S6554">
            <v>0</v>
          </cell>
          <cell r="T6554" t="str">
            <v>Active</v>
          </cell>
          <cell r="U6554" t="str">
            <v>N1</v>
          </cell>
        </row>
        <row r="6555">
          <cell r="J6555" t="str">
            <v>INV2022-CTS-003</v>
          </cell>
          <cell r="K6555">
            <v>44643</v>
          </cell>
          <cell r="L6555" t="str">
            <v>Card Printing</v>
          </cell>
          <cell r="M6555">
            <v>1763.1</v>
          </cell>
          <cell r="N6555">
            <v>1647.76</v>
          </cell>
          <cell r="O6555">
            <v>115.34</v>
          </cell>
          <cell r="P6555" t="str">
            <v>2022-03-01</v>
          </cell>
          <cell r="Q6555">
            <v>1763.1</v>
          </cell>
          <cell r="R6555">
            <v>1409</v>
          </cell>
          <cell r="S6555">
            <v>0</v>
          </cell>
          <cell r="T6555" t="str">
            <v>Active</v>
          </cell>
          <cell r="U6555" t="str">
            <v>N1</v>
          </cell>
        </row>
        <row r="6556">
          <cell r="J6556" t="str">
            <v>CARDS0265</v>
          </cell>
          <cell r="K6556">
            <v>44726</v>
          </cell>
          <cell r="L6556" t="str">
            <v>Initial Setup Fee</v>
          </cell>
          <cell r="M6556">
            <v>13375</v>
          </cell>
          <cell r="N6556">
            <v>12500</v>
          </cell>
          <cell r="O6556">
            <v>875</v>
          </cell>
          <cell r="P6556" t="str">
            <v>2022-06-01</v>
          </cell>
          <cell r="Q6556">
            <v>13375</v>
          </cell>
          <cell r="R6556">
            <v>1326</v>
          </cell>
          <cell r="S6556">
            <v>0</v>
          </cell>
          <cell r="T6556" t="str">
            <v>Active</v>
          </cell>
          <cell r="U6556" t="str">
            <v>N1</v>
          </cell>
        </row>
        <row r="6557">
          <cell r="J6557" t="str">
            <v>INV2021-CML-001</v>
          </cell>
          <cell r="K6557">
            <v>44308</v>
          </cell>
          <cell r="L6557" t="str">
            <v>Initial Setup Fee</v>
          </cell>
          <cell r="M6557">
            <v>2500</v>
          </cell>
          <cell r="N6557">
            <v>2500</v>
          </cell>
          <cell r="O6557">
            <v>0</v>
          </cell>
          <cell r="P6557" t="str">
            <v>2021-04-01</v>
          </cell>
          <cell r="Q6557">
            <v>5000</v>
          </cell>
          <cell r="R6557">
            <v>1744</v>
          </cell>
          <cell r="S6557">
            <v>0</v>
          </cell>
          <cell r="T6557" t="str">
            <v>Active</v>
          </cell>
          <cell r="U6557" t="str">
            <v>N1</v>
          </cell>
        </row>
        <row r="6558">
          <cell r="J6558" t="str">
            <v>INV2021-CML-002</v>
          </cell>
          <cell r="K6558">
            <v>44355</v>
          </cell>
          <cell r="L6558" t="str">
            <v>Initial Setup Fee</v>
          </cell>
          <cell r="M6558">
            <v>2500</v>
          </cell>
          <cell r="N6558">
            <v>2500</v>
          </cell>
          <cell r="O6558">
            <v>0</v>
          </cell>
          <cell r="P6558" t="str">
            <v>2021-06-01</v>
          </cell>
          <cell r="Q6558">
            <v>5000</v>
          </cell>
          <cell r="R6558">
            <v>1697</v>
          </cell>
          <cell r="S6558">
            <v>0</v>
          </cell>
          <cell r="T6558" t="str">
            <v>Active</v>
          </cell>
          <cell r="U6558" t="str">
            <v>N1</v>
          </cell>
        </row>
        <row r="6559">
          <cell r="J6559" t="str">
            <v>HKCARDS0011</v>
          </cell>
          <cell r="K6559">
            <v>44578</v>
          </cell>
          <cell r="L6559" t="str">
            <v>Monthly Billing</v>
          </cell>
          <cell r="M6559">
            <v>7151.1</v>
          </cell>
          <cell r="N6559">
            <v>8287.36</v>
          </cell>
          <cell r="O6559">
            <v>0</v>
          </cell>
          <cell r="P6559" t="str">
            <v>2021-12-01</v>
          </cell>
          <cell r="Q6559">
            <v>0</v>
          </cell>
          <cell r="R6559">
            <v>1474</v>
          </cell>
          <cell r="S6559">
            <v>-1136.26</v>
          </cell>
          <cell r="T6559" t="str">
            <v>Active</v>
          </cell>
          <cell r="U6559" t="str">
            <v>N1</v>
          </cell>
        </row>
        <row r="6560">
          <cell r="J6560" t="str">
            <v>HKCARDS0015</v>
          </cell>
          <cell r="K6560">
            <v>44614</v>
          </cell>
          <cell r="L6560" t="str">
            <v>Monthly Billing</v>
          </cell>
          <cell r="M6560">
            <v>2235.54</v>
          </cell>
          <cell r="N6560">
            <v>5643.71</v>
          </cell>
          <cell r="O6560">
            <v>0</v>
          </cell>
          <cell r="P6560" t="str">
            <v>2022-01-01</v>
          </cell>
          <cell r="Q6560">
            <v>0</v>
          </cell>
          <cell r="R6560">
            <v>1438</v>
          </cell>
          <cell r="S6560">
            <v>-3408.17</v>
          </cell>
          <cell r="T6560" t="str">
            <v>Active</v>
          </cell>
          <cell r="U6560" t="str">
            <v>N1</v>
          </cell>
        </row>
        <row r="6561">
          <cell r="J6561" t="str">
            <v>HKCARDS0021</v>
          </cell>
          <cell r="K6561">
            <v>44642</v>
          </cell>
          <cell r="L6561" t="str">
            <v>Monthly Billing</v>
          </cell>
          <cell r="M6561">
            <v>1635.86</v>
          </cell>
          <cell r="N6561">
            <v>7251.59</v>
          </cell>
          <cell r="O6561">
            <v>0</v>
          </cell>
          <cell r="P6561" t="str">
            <v>2022-02-01</v>
          </cell>
          <cell r="Q6561">
            <v>0</v>
          </cell>
          <cell r="R6561">
            <v>1410</v>
          </cell>
          <cell r="S6561">
            <v>-5615.73</v>
          </cell>
          <cell r="T6561" t="str">
            <v>Active</v>
          </cell>
          <cell r="U6561" t="str">
            <v>N1</v>
          </cell>
        </row>
        <row r="6562">
          <cell r="J6562" t="str">
            <v>HKCARDS0026</v>
          </cell>
          <cell r="K6562">
            <v>44672</v>
          </cell>
          <cell r="L6562" t="str">
            <v>Monthly Billing</v>
          </cell>
          <cell r="M6562">
            <v>2636.19</v>
          </cell>
          <cell r="N6562">
            <v>12260.99</v>
          </cell>
          <cell r="O6562">
            <v>0</v>
          </cell>
          <cell r="P6562" t="str">
            <v>2022-03-01</v>
          </cell>
          <cell r="Q6562">
            <v>0</v>
          </cell>
          <cell r="R6562">
            <v>1380</v>
          </cell>
          <cell r="S6562">
            <v>-9624.7999999999993</v>
          </cell>
          <cell r="T6562" t="str">
            <v>Active</v>
          </cell>
          <cell r="U6562" t="str">
            <v>N1</v>
          </cell>
        </row>
        <row r="6563">
          <cell r="J6563" t="str">
            <v>HKCARDS0030</v>
          </cell>
          <cell r="K6563">
            <v>44706</v>
          </cell>
          <cell r="L6563" t="str">
            <v>Monthly Billing</v>
          </cell>
          <cell r="M6563">
            <v>1528.81</v>
          </cell>
          <cell r="N6563">
            <v>5429.27</v>
          </cell>
          <cell r="O6563">
            <v>0</v>
          </cell>
          <cell r="P6563" t="str">
            <v>2022-04-01</v>
          </cell>
          <cell r="Q6563">
            <v>0</v>
          </cell>
          <cell r="R6563">
            <v>1346</v>
          </cell>
          <cell r="S6563">
            <v>-3900.46</v>
          </cell>
          <cell r="T6563" t="str">
            <v>Active</v>
          </cell>
          <cell r="U6563" t="str">
            <v>N1</v>
          </cell>
        </row>
        <row r="6564">
          <cell r="J6564" t="str">
            <v>HKCARDS0035</v>
          </cell>
          <cell r="K6564">
            <v>44740</v>
          </cell>
          <cell r="L6564" t="str">
            <v>Monthly Billing</v>
          </cell>
          <cell r="M6564">
            <v>1175.04</v>
          </cell>
          <cell r="N6564">
            <v>1546.13</v>
          </cell>
          <cell r="O6564">
            <v>0</v>
          </cell>
          <cell r="P6564" t="str">
            <v>2022-05-01</v>
          </cell>
          <cell r="Q6564">
            <v>0</v>
          </cell>
          <cell r="R6564">
            <v>1312</v>
          </cell>
          <cell r="S6564">
            <v>-371.09</v>
          </cell>
          <cell r="T6564" t="str">
            <v>Active</v>
          </cell>
          <cell r="U6564" t="str">
            <v>N1</v>
          </cell>
        </row>
        <row r="6565">
          <cell r="J6565" t="str">
            <v>HKCARDS0040</v>
          </cell>
          <cell r="K6565">
            <v>44764</v>
          </cell>
          <cell r="L6565" t="str">
            <v>Monthly Billing</v>
          </cell>
          <cell r="M6565">
            <v>1851.36</v>
          </cell>
          <cell r="N6565">
            <v>2746.79</v>
          </cell>
          <cell r="O6565">
            <v>0</v>
          </cell>
          <cell r="P6565" t="str">
            <v>2022-06-01</v>
          </cell>
          <cell r="Q6565">
            <v>1849.46</v>
          </cell>
          <cell r="R6565">
            <v>1288</v>
          </cell>
          <cell r="S6565">
            <v>-895.43</v>
          </cell>
          <cell r="T6565" t="str">
            <v>Active</v>
          </cell>
          <cell r="U6565" t="str">
            <v>N1</v>
          </cell>
        </row>
        <row r="6566">
          <cell r="J6566" t="str">
            <v>HKCARDS0081</v>
          </cell>
          <cell r="K6566">
            <v>44797</v>
          </cell>
          <cell r="L6566" t="str">
            <v>Monthly Billing</v>
          </cell>
          <cell r="M6566">
            <v>2439.3000000000002</v>
          </cell>
          <cell r="N6566">
            <v>5472.06</v>
          </cell>
          <cell r="O6566">
            <v>0</v>
          </cell>
          <cell r="P6566" t="str">
            <v>2022-07-01</v>
          </cell>
          <cell r="Q6566">
            <v>2437.39</v>
          </cell>
          <cell r="R6566">
            <v>1255</v>
          </cell>
          <cell r="S6566">
            <v>-3032.76</v>
          </cell>
          <cell r="T6566" t="str">
            <v>Active</v>
          </cell>
          <cell r="U6566" t="str">
            <v>N1</v>
          </cell>
        </row>
        <row r="6567">
          <cell r="J6567" t="str">
            <v>HKCARDS0086</v>
          </cell>
          <cell r="K6567">
            <v>44833</v>
          </cell>
          <cell r="L6567" t="str">
            <v>Monthly Billing</v>
          </cell>
          <cell r="M6567">
            <v>4310.93</v>
          </cell>
          <cell r="N6567">
            <v>10834.18</v>
          </cell>
          <cell r="O6567">
            <v>0</v>
          </cell>
          <cell r="P6567" t="str">
            <v>2022-08-01</v>
          </cell>
          <cell r="Q6567">
            <v>4309.03</v>
          </cell>
          <cell r="R6567">
            <v>1219</v>
          </cell>
          <cell r="S6567">
            <v>-6523.25</v>
          </cell>
          <cell r="T6567" t="str">
            <v>Active</v>
          </cell>
          <cell r="U6567" t="str">
            <v>N1</v>
          </cell>
        </row>
        <row r="6568">
          <cell r="J6568" t="str">
            <v>HKCARDS0100</v>
          </cell>
          <cell r="K6568">
            <v>44845</v>
          </cell>
          <cell r="L6568" t="str">
            <v>Monthly Billing</v>
          </cell>
          <cell r="M6568">
            <v>3217.15</v>
          </cell>
          <cell r="N6568">
            <v>7284.69</v>
          </cell>
          <cell r="O6568">
            <v>0</v>
          </cell>
          <cell r="P6568" t="str">
            <v>2022-09-01</v>
          </cell>
          <cell r="Q6568">
            <v>3215.25</v>
          </cell>
          <cell r="R6568">
            <v>1207</v>
          </cell>
          <cell r="S6568">
            <v>-4067.54</v>
          </cell>
          <cell r="T6568" t="str">
            <v>Active</v>
          </cell>
          <cell r="U6568" t="str">
            <v>N1</v>
          </cell>
        </row>
        <row r="6569">
          <cell r="J6569" t="str">
            <v>INV-021122114822</v>
          </cell>
          <cell r="K6569">
            <v>44874</v>
          </cell>
          <cell r="L6569" t="str">
            <v>Monthly Billing</v>
          </cell>
          <cell r="M6569">
            <v>3096.95</v>
          </cell>
          <cell r="N6569">
            <v>7588.88</v>
          </cell>
          <cell r="O6569">
            <v>0</v>
          </cell>
          <cell r="P6569" t="str">
            <v>2022-10-01</v>
          </cell>
          <cell r="Q6569">
            <v>3100.75</v>
          </cell>
          <cell r="R6569">
            <v>1178</v>
          </cell>
          <cell r="S6569">
            <v>-4491.93</v>
          </cell>
          <cell r="T6569" t="str">
            <v>Active</v>
          </cell>
          <cell r="U6569" t="str">
            <v>N1</v>
          </cell>
        </row>
        <row r="6570">
          <cell r="J6570" t="str">
            <v>INV-021222030447</v>
          </cell>
          <cell r="K6570">
            <v>44904</v>
          </cell>
          <cell r="L6570" t="str">
            <v>Monthly Billing</v>
          </cell>
          <cell r="M6570">
            <v>1573.95</v>
          </cell>
          <cell r="N6570">
            <v>8794.2000000000007</v>
          </cell>
          <cell r="O6570">
            <v>0</v>
          </cell>
          <cell r="P6570" t="str">
            <v>2022-11-01</v>
          </cell>
          <cell r="Q6570">
            <v>1573.95</v>
          </cell>
          <cell r="R6570">
            <v>1148</v>
          </cell>
          <cell r="S6570">
            <v>-7220.25</v>
          </cell>
          <cell r="T6570" t="str">
            <v>Active</v>
          </cell>
          <cell r="U6570" t="str">
            <v>N1</v>
          </cell>
        </row>
        <row r="6571">
          <cell r="J6571" t="str">
            <v>INV-040123003244</v>
          </cell>
          <cell r="K6571">
            <v>44937</v>
          </cell>
          <cell r="L6571" t="str">
            <v>Monthly Billing</v>
          </cell>
          <cell r="M6571">
            <v>2277.71</v>
          </cell>
          <cell r="N6571">
            <v>2959.82</v>
          </cell>
          <cell r="O6571">
            <v>0</v>
          </cell>
          <cell r="P6571" t="str">
            <v>2022-12-01</v>
          </cell>
          <cell r="Q6571">
            <v>2277.71</v>
          </cell>
          <cell r="R6571">
            <v>1115</v>
          </cell>
          <cell r="S6571">
            <v>-682.11</v>
          </cell>
          <cell r="T6571" t="str">
            <v>Active</v>
          </cell>
          <cell r="U6571" t="str">
            <v>N1</v>
          </cell>
        </row>
        <row r="6572">
          <cell r="J6572" t="str">
            <v>DN-021222030447</v>
          </cell>
          <cell r="K6572">
            <v>44945</v>
          </cell>
          <cell r="L6572" t="str">
            <v>Monthly Billing</v>
          </cell>
          <cell r="M6572">
            <v>1444.05</v>
          </cell>
          <cell r="N6572">
            <v>1444.05</v>
          </cell>
          <cell r="O6572">
            <v>0</v>
          </cell>
          <cell r="P6572" t="str">
            <v>2022-11-01</v>
          </cell>
          <cell r="Q6572">
            <v>3706.84</v>
          </cell>
          <cell r="R6572">
            <v>1107</v>
          </cell>
          <cell r="S6572">
            <v>0</v>
          </cell>
          <cell r="T6572" t="str">
            <v>Active</v>
          </cell>
          <cell r="U6572" t="str">
            <v>N1</v>
          </cell>
        </row>
        <row r="6573">
          <cell r="J6573" t="str">
            <v>INV-020223023705</v>
          </cell>
          <cell r="K6573">
            <v>44966</v>
          </cell>
          <cell r="L6573" t="str">
            <v>Monthly Billing</v>
          </cell>
          <cell r="M6573">
            <v>2262.79</v>
          </cell>
          <cell r="N6573">
            <v>2286.5500000000002</v>
          </cell>
          <cell r="O6573">
            <v>0</v>
          </cell>
          <cell r="P6573" t="str">
            <v>2023-01-01</v>
          </cell>
          <cell r="Q6573">
            <v>3706.84</v>
          </cell>
          <cell r="R6573">
            <v>1086</v>
          </cell>
          <cell r="S6573">
            <v>-23.76</v>
          </cell>
          <cell r="T6573" t="str">
            <v>Active</v>
          </cell>
          <cell r="U6573" t="str">
            <v>N1</v>
          </cell>
        </row>
        <row r="6574">
          <cell r="J6574" t="str">
            <v>INV-020323010736</v>
          </cell>
          <cell r="K6574">
            <v>44994</v>
          </cell>
          <cell r="L6574" t="str">
            <v>Monthly Billing</v>
          </cell>
          <cell r="M6574">
            <v>2245.48</v>
          </cell>
          <cell r="N6574">
            <v>2259.63</v>
          </cell>
          <cell r="O6574">
            <v>0</v>
          </cell>
          <cell r="P6574" t="str">
            <v>2023-02-01</v>
          </cell>
          <cell r="Q6574">
            <v>2245.48</v>
          </cell>
          <cell r="R6574">
            <v>1058</v>
          </cell>
          <cell r="S6574">
            <v>-14.15</v>
          </cell>
          <cell r="T6574" t="str">
            <v>Active</v>
          </cell>
          <cell r="U6574" t="str">
            <v>N1</v>
          </cell>
        </row>
        <row r="6575">
          <cell r="J6575" t="str">
            <v>INV-031123164928</v>
          </cell>
          <cell r="K6575">
            <v>45240</v>
          </cell>
          <cell r="L6575" t="str">
            <v>Monthly Billing</v>
          </cell>
          <cell r="M6575">
            <v>3007.0677599999999</v>
          </cell>
          <cell r="N6575">
            <v>3007.0677599999999</v>
          </cell>
          <cell r="O6575">
            <v>0</v>
          </cell>
          <cell r="P6575" t="str">
            <v>2023-10-01</v>
          </cell>
          <cell r="Q6575">
            <v>3007.0677599999999</v>
          </cell>
          <cell r="R6575">
            <v>812</v>
          </cell>
          <cell r="S6575">
            <v>0</v>
          </cell>
          <cell r="T6575" t="str">
            <v>Active</v>
          </cell>
          <cell r="U6575" t="str">
            <v>N1</v>
          </cell>
        </row>
        <row r="6576">
          <cell r="J6576" t="str">
            <v>INV-030423225735</v>
          </cell>
          <cell r="K6576">
            <v>45027</v>
          </cell>
          <cell r="L6576" t="str">
            <v>Monthly Billing</v>
          </cell>
          <cell r="M6576">
            <v>2254.2199999999998</v>
          </cell>
          <cell r="N6576">
            <v>2278.21</v>
          </cell>
          <cell r="O6576">
            <v>0</v>
          </cell>
          <cell r="P6576" t="str">
            <v>2023-03-01</v>
          </cell>
          <cell r="Q6576">
            <v>2254.2199999999998</v>
          </cell>
          <cell r="R6576">
            <v>1025</v>
          </cell>
          <cell r="S6576">
            <v>-23.99</v>
          </cell>
          <cell r="T6576" t="str">
            <v>Active</v>
          </cell>
          <cell r="U6576" t="str">
            <v>N1</v>
          </cell>
        </row>
        <row r="6577">
          <cell r="J6577" t="str">
            <v>INV-040923161839</v>
          </cell>
          <cell r="K6577">
            <v>45180</v>
          </cell>
          <cell r="L6577" t="str">
            <v>Monthly Billing</v>
          </cell>
          <cell r="M6577">
            <v>5118</v>
          </cell>
          <cell r="N6577">
            <v>5118</v>
          </cell>
          <cell r="O6577">
            <v>0</v>
          </cell>
          <cell r="P6577" t="str">
            <v>2023-08-01</v>
          </cell>
          <cell r="Q6577">
            <v>3871.32</v>
          </cell>
          <cell r="R6577">
            <v>872</v>
          </cell>
          <cell r="S6577">
            <v>-1246.68</v>
          </cell>
          <cell r="T6577" t="str">
            <v>Active</v>
          </cell>
          <cell r="U6577" t="str">
            <v>N1</v>
          </cell>
        </row>
        <row r="6578">
          <cell r="J6578" t="str">
            <v>INV-020523184849</v>
          </cell>
          <cell r="K6578">
            <v>45056</v>
          </cell>
          <cell r="L6578" t="str">
            <v>Monthly Billing</v>
          </cell>
          <cell r="M6578">
            <v>2160.52</v>
          </cell>
          <cell r="N6578">
            <v>2832.48</v>
          </cell>
          <cell r="O6578">
            <v>0</v>
          </cell>
          <cell r="P6578" t="str">
            <v>2023-04-01</v>
          </cell>
          <cell r="Q6578">
            <v>2160.52</v>
          </cell>
          <cell r="R6578">
            <v>996</v>
          </cell>
          <cell r="S6578">
            <v>-671.96</v>
          </cell>
          <cell r="T6578" t="str">
            <v>Active</v>
          </cell>
          <cell r="U6578" t="str">
            <v>N1</v>
          </cell>
        </row>
        <row r="6579">
          <cell r="J6579" t="str">
            <v>INV-051023131659</v>
          </cell>
          <cell r="K6579">
            <v>45211</v>
          </cell>
          <cell r="L6579" t="str">
            <v>Monthly Billing</v>
          </cell>
          <cell r="M6579">
            <v>3310.8691800000001</v>
          </cell>
          <cell r="N6579">
            <v>3310.8691800000001</v>
          </cell>
          <cell r="O6579">
            <v>0</v>
          </cell>
          <cell r="P6579" t="str">
            <v>2023-09-01</v>
          </cell>
          <cell r="Q6579">
            <v>3154.38</v>
          </cell>
          <cell r="R6579">
            <v>841</v>
          </cell>
          <cell r="S6579">
            <v>-156.49225999999999</v>
          </cell>
          <cell r="T6579" t="str">
            <v>Active</v>
          </cell>
          <cell r="U6579" t="str">
            <v>N1</v>
          </cell>
        </row>
        <row r="6580">
          <cell r="J6580" t="str">
            <v>INV-051223123719</v>
          </cell>
          <cell r="K6580">
            <v>45272</v>
          </cell>
          <cell r="L6580" t="str">
            <v>Monthly Billing</v>
          </cell>
          <cell r="M6580">
            <v>3006</v>
          </cell>
          <cell r="N6580">
            <v>3006</v>
          </cell>
          <cell r="O6580">
            <v>0</v>
          </cell>
          <cell r="P6580" t="str">
            <v>2023-11-01</v>
          </cell>
          <cell r="Q6580">
            <v>3006</v>
          </cell>
          <cell r="R6580">
            <v>780</v>
          </cell>
          <cell r="S6580">
            <v>0</v>
          </cell>
          <cell r="T6580" t="str">
            <v>Active</v>
          </cell>
          <cell r="U6580" t="str">
            <v>N1</v>
          </cell>
        </row>
        <row r="6581">
          <cell r="J6581" t="str">
            <v>INV-020623190942</v>
          </cell>
          <cell r="K6581">
            <v>45086</v>
          </cell>
          <cell r="L6581" t="str">
            <v>Monthly Billing</v>
          </cell>
          <cell r="M6581">
            <v>4003.28</v>
          </cell>
          <cell r="N6581">
            <v>4003.28</v>
          </cell>
          <cell r="O6581">
            <v>0</v>
          </cell>
          <cell r="P6581" t="str">
            <v>2023-05-01</v>
          </cell>
          <cell r="Q6581">
            <v>2641.77</v>
          </cell>
          <cell r="R6581">
            <v>966</v>
          </cell>
          <cell r="S6581">
            <v>0</v>
          </cell>
          <cell r="T6581" t="str">
            <v>Active</v>
          </cell>
          <cell r="U6581" t="str">
            <v>N1</v>
          </cell>
        </row>
        <row r="6582">
          <cell r="J6582" t="str">
            <v>INV-040723111006</v>
          </cell>
          <cell r="K6582">
            <v>45118</v>
          </cell>
          <cell r="L6582" t="str">
            <v>Monthly Billing</v>
          </cell>
          <cell r="M6582">
            <v>8411.67</v>
          </cell>
          <cell r="N6582">
            <v>8411.67</v>
          </cell>
          <cell r="O6582">
            <v>0</v>
          </cell>
          <cell r="P6582" t="str">
            <v>2023-06-01</v>
          </cell>
          <cell r="Q6582">
            <v>4864.1899999999996</v>
          </cell>
          <cell r="R6582">
            <v>934</v>
          </cell>
          <cell r="S6582">
            <v>0</v>
          </cell>
          <cell r="T6582" t="str">
            <v>Active</v>
          </cell>
          <cell r="U6582" t="str">
            <v>N1</v>
          </cell>
        </row>
        <row r="6583">
          <cell r="J6583" t="str">
            <v>INV-030823142217</v>
          </cell>
          <cell r="K6583">
            <v>45148</v>
          </cell>
          <cell r="L6583" t="str">
            <v>Monthly Billing</v>
          </cell>
          <cell r="M6583">
            <v>7386.46</v>
          </cell>
          <cell r="N6583">
            <v>7386.46</v>
          </cell>
          <cell r="O6583">
            <v>0</v>
          </cell>
          <cell r="P6583" t="str">
            <v>2023-07-01</v>
          </cell>
          <cell r="Q6583">
            <v>4301.6499999999996</v>
          </cell>
          <cell r="R6583">
            <v>904</v>
          </cell>
          <cell r="S6583">
            <v>-3084.82</v>
          </cell>
          <cell r="T6583" t="str">
            <v>Active</v>
          </cell>
          <cell r="U6583" t="str">
            <v>N1</v>
          </cell>
        </row>
        <row r="6584">
          <cell r="J6584" t="str">
            <v>INV-040124182330</v>
          </cell>
          <cell r="K6584">
            <v>45302</v>
          </cell>
          <cell r="L6584" t="str">
            <v>Monthly Billing</v>
          </cell>
          <cell r="M6584">
            <v>3006</v>
          </cell>
          <cell r="N6584">
            <v>3006</v>
          </cell>
          <cell r="O6584">
            <v>0</v>
          </cell>
          <cell r="P6584" t="str">
            <v>2023-12-01</v>
          </cell>
          <cell r="Q6584">
            <v>3006</v>
          </cell>
          <cell r="R6584">
            <v>750</v>
          </cell>
          <cell r="S6584">
            <v>0</v>
          </cell>
          <cell r="T6584" t="str">
            <v>Active</v>
          </cell>
          <cell r="U6584" t="str">
            <v>N1</v>
          </cell>
        </row>
        <row r="6585">
          <cell r="J6585" t="str">
            <v>INV-060224175050</v>
          </cell>
          <cell r="K6585">
            <v>45335</v>
          </cell>
          <cell r="L6585" t="str">
            <v>Monthly Billing</v>
          </cell>
          <cell r="M6585">
            <v>3006</v>
          </cell>
          <cell r="N6585">
            <v>3006</v>
          </cell>
          <cell r="O6585">
            <v>0</v>
          </cell>
          <cell r="P6585" t="str">
            <v>2024-01-01</v>
          </cell>
          <cell r="Q6585">
            <v>3006</v>
          </cell>
          <cell r="R6585">
            <v>717</v>
          </cell>
          <cell r="S6585">
            <v>0</v>
          </cell>
          <cell r="T6585" t="str">
            <v>Active</v>
          </cell>
          <cell r="U6585" t="str">
            <v>N1</v>
          </cell>
        </row>
        <row r="6586">
          <cell r="J6586" t="str">
            <v>INV-060324125053</v>
          </cell>
          <cell r="K6586">
            <v>45364</v>
          </cell>
          <cell r="L6586" t="str">
            <v>Monthly Billing</v>
          </cell>
          <cell r="M6586">
            <v>3012.8219899999999</v>
          </cell>
          <cell r="N6586">
            <v>3012.8219899999999</v>
          </cell>
          <cell r="O6586">
            <v>0</v>
          </cell>
          <cell r="P6586" t="str">
            <v>2024-02-01</v>
          </cell>
          <cell r="Q6586">
            <v>0</v>
          </cell>
          <cell r="R6586">
            <v>688</v>
          </cell>
          <cell r="S6586">
            <v>0</v>
          </cell>
          <cell r="T6586" t="str">
            <v>Active</v>
          </cell>
          <cell r="U6586" t="str">
            <v>N1</v>
          </cell>
        </row>
        <row r="6587">
          <cell r="J6587" t="str">
            <v>INV-040424163118</v>
          </cell>
          <cell r="K6587">
            <v>45393</v>
          </cell>
          <cell r="L6587" t="str">
            <v>Monthly Billing</v>
          </cell>
          <cell r="M6587">
            <v>3006</v>
          </cell>
          <cell r="N6587">
            <v>3006</v>
          </cell>
          <cell r="O6587">
            <v>0</v>
          </cell>
          <cell r="P6587" t="str">
            <v>2024-03-01</v>
          </cell>
          <cell r="Q6587">
            <v>0</v>
          </cell>
          <cell r="R6587">
            <v>659</v>
          </cell>
          <cell r="S6587">
            <v>0</v>
          </cell>
          <cell r="T6587" t="str">
            <v>Active</v>
          </cell>
          <cell r="U6587" t="str">
            <v>N1</v>
          </cell>
        </row>
        <row r="6588">
          <cell r="J6588" t="str">
            <v>INV-060524181022</v>
          </cell>
          <cell r="K6588">
            <v>45425</v>
          </cell>
          <cell r="L6588" t="str">
            <v>Monthly Billing</v>
          </cell>
          <cell r="M6588">
            <v>1409.8320000000001</v>
          </cell>
          <cell r="N6588">
            <v>1409.8320000000001</v>
          </cell>
          <cell r="O6588">
            <v>0</v>
          </cell>
          <cell r="P6588" t="str">
            <v>2024-04-01</v>
          </cell>
          <cell r="Q6588">
            <v>0</v>
          </cell>
          <cell r="R6588">
            <v>627</v>
          </cell>
          <cell r="S6588">
            <v>0</v>
          </cell>
          <cell r="T6588" t="str">
            <v>Active</v>
          </cell>
          <cell r="U6588" t="str">
            <v>N1</v>
          </cell>
        </row>
        <row r="6589">
          <cell r="J6589" t="str">
            <v>CARDS0185</v>
          </cell>
          <cell r="K6589">
            <v>44586</v>
          </cell>
          <cell r="L6589" t="str">
            <v>Initial Setup Fee</v>
          </cell>
          <cell r="M6589">
            <v>2675</v>
          </cell>
          <cell r="N6589">
            <v>2500</v>
          </cell>
          <cell r="O6589">
            <v>175</v>
          </cell>
          <cell r="P6589" t="str">
            <v>2022-01-01</v>
          </cell>
          <cell r="Q6589">
            <v>0</v>
          </cell>
          <cell r="R6589">
            <v>1466</v>
          </cell>
          <cell r="S6589">
            <v>0</v>
          </cell>
          <cell r="T6589" t="str">
            <v>Active</v>
          </cell>
          <cell r="U6589" t="str">
            <v>N1</v>
          </cell>
        </row>
        <row r="6590">
          <cell r="J6590" t="str">
            <v>CNCARDS0016</v>
          </cell>
          <cell r="K6590">
            <v>44679</v>
          </cell>
          <cell r="L6590" t="str">
            <v>Initial Setup Fee</v>
          </cell>
          <cell r="M6590">
            <v>-2675</v>
          </cell>
          <cell r="N6590">
            <v>-2500</v>
          </cell>
          <cell r="O6590">
            <v>-175</v>
          </cell>
          <cell r="P6590" t="str">
            <v>2022-04-01</v>
          </cell>
          <cell r="Q6590">
            <v>0</v>
          </cell>
          <cell r="R6590">
            <v>1373</v>
          </cell>
          <cell r="S6590">
            <v>0</v>
          </cell>
          <cell r="T6590" t="str">
            <v>Active</v>
          </cell>
          <cell r="U6590" t="str">
            <v>N1</v>
          </cell>
        </row>
        <row r="6591">
          <cell r="J6591" t="str">
            <v>INV-060125152522</v>
          </cell>
          <cell r="K6591">
            <v>45670</v>
          </cell>
          <cell r="L6591" t="str">
            <v>Monthly Billing</v>
          </cell>
          <cell r="M6591">
            <v>20</v>
          </cell>
          <cell r="N6591">
            <v>20</v>
          </cell>
          <cell r="O6591">
            <v>0</v>
          </cell>
          <cell r="P6591" t="str">
            <v>2024-12-01</v>
          </cell>
          <cell r="Q6591">
            <v>20</v>
          </cell>
          <cell r="R6591">
            <v>382</v>
          </cell>
          <cell r="S6591">
            <v>0</v>
          </cell>
          <cell r="T6591" t="str">
            <v>Active</v>
          </cell>
          <cell r="U6591" t="str">
            <v>N1</v>
          </cell>
        </row>
        <row r="6592">
          <cell r="J6592" t="str">
            <v>INV-050225121716</v>
          </cell>
          <cell r="K6592">
            <v>45700</v>
          </cell>
          <cell r="L6592" t="str">
            <v>Monthly Billing</v>
          </cell>
          <cell r="M6592">
            <v>55</v>
          </cell>
          <cell r="N6592">
            <v>55</v>
          </cell>
          <cell r="O6592">
            <v>0</v>
          </cell>
          <cell r="P6592" t="str">
            <v>01-01-2025</v>
          </cell>
          <cell r="Q6592">
            <v>55</v>
          </cell>
          <cell r="R6592">
            <v>352</v>
          </cell>
          <cell r="S6592">
            <v>0</v>
          </cell>
          <cell r="T6592" t="str">
            <v>Active</v>
          </cell>
          <cell r="U6592" t="str">
            <v>N1</v>
          </cell>
        </row>
        <row r="6593">
          <cell r="J6593" t="str">
            <v>INV-050325100117</v>
          </cell>
          <cell r="K6593">
            <v>45728</v>
          </cell>
          <cell r="L6593" t="str">
            <v>Monthly Billing</v>
          </cell>
          <cell r="M6593">
            <v>10</v>
          </cell>
          <cell r="N6593">
            <v>10</v>
          </cell>
          <cell r="O6593">
            <v>0</v>
          </cell>
          <cell r="P6593" t="str">
            <v>01-02-2025</v>
          </cell>
          <cell r="Q6593">
            <v>10</v>
          </cell>
          <cell r="R6593">
            <v>324</v>
          </cell>
          <cell r="S6593">
            <v>0</v>
          </cell>
          <cell r="T6593" t="str">
            <v>Active</v>
          </cell>
          <cell r="U6593" t="str">
            <v>N1</v>
          </cell>
        </row>
        <row r="6594">
          <cell r="J6594" t="str">
            <v>INV-020425191032</v>
          </cell>
          <cell r="K6594">
            <v>45756</v>
          </cell>
          <cell r="L6594" t="str">
            <v>Monthly Billing</v>
          </cell>
          <cell r="M6594">
            <v>20</v>
          </cell>
          <cell r="N6594">
            <v>20</v>
          </cell>
          <cell r="O6594">
            <v>0</v>
          </cell>
          <cell r="P6594" t="str">
            <v>01-03-2025</v>
          </cell>
          <cell r="Q6594">
            <v>20</v>
          </cell>
          <cell r="R6594">
            <v>296</v>
          </cell>
          <cell r="S6594">
            <v>0</v>
          </cell>
          <cell r="T6594" t="str">
            <v>Active</v>
          </cell>
          <cell r="U6594" t="str">
            <v>N1</v>
          </cell>
        </row>
        <row r="6595">
          <cell r="J6595" t="str">
            <v>INV-030625165516</v>
          </cell>
          <cell r="K6595">
            <v>45818</v>
          </cell>
          <cell r="L6595" t="str">
            <v>Monthly Billing</v>
          </cell>
          <cell r="M6595">
            <v>10</v>
          </cell>
          <cell r="N6595">
            <v>10</v>
          </cell>
          <cell r="O6595">
            <v>0</v>
          </cell>
          <cell r="P6595" t="str">
            <v>01-05-2025</v>
          </cell>
          <cell r="Q6595">
            <v>10</v>
          </cell>
          <cell r="R6595">
            <v>234</v>
          </cell>
          <cell r="S6595">
            <v>0</v>
          </cell>
          <cell r="T6595" t="str">
            <v>Active</v>
          </cell>
          <cell r="U6595" t="str">
            <v>N1</v>
          </cell>
        </row>
        <row r="6596">
          <cell r="J6596" t="str">
            <v>INV-040825154425</v>
          </cell>
          <cell r="K6596">
            <v>45880</v>
          </cell>
          <cell r="L6596" t="str">
            <v>Monthly Billing</v>
          </cell>
          <cell r="M6596">
            <v>25</v>
          </cell>
          <cell r="N6596">
            <v>25</v>
          </cell>
          <cell r="O6596">
            <v>0</v>
          </cell>
          <cell r="P6596" t="str">
            <v>01-07-2025</v>
          </cell>
          <cell r="Q6596">
            <v>0</v>
          </cell>
          <cell r="R6596">
            <v>172</v>
          </cell>
          <cell r="S6596">
            <v>0</v>
          </cell>
          <cell r="T6596" t="str">
            <v>Active</v>
          </cell>
          <cell r="U6596" t="str">
            <v>N1</v>
          </cell>
        </row>
        <row r="6597">
          <cell r="J6597" t="str">
            <v>INV-020925171147</v>
          </cell>
          <cell r="K6597">
            <v>45909</v>
          </cell>
          <cell r="L6597" t="str">
            <v>Monthly Billing</v>
          </cell>
          <cell r="M6597">
            <v>10</v>
          </cell>
          <cell r="N6597">
            <v>10</v>
          </cell>
          <cell r="O6597">
            <v>0</v>
          </cell>
          <cell r="P6597" t="str">
            <v>01-08-2025</v>
          </cell>
          <cell r="Q6597">
            <v>10</v>
          </cell>
          <cell r="R6597">
            <v>143</v>
          </cell>
          <cell r="S6597">
            <v>0</v>
          </cell>
          <cell r="T6597" t="str">
            <v>Active</v>
          </cell>
          <cell r="U6597" t="str">
            <v>N1</v>
          </cell>
        </row>
        <row r="6598">
          <cell r="J6598" t="str">
            <v>INV-031025125538</v>
          </cell>
          <cell r="K6598">
            <v>45940</v>
          </cell>
          <cell r="L6598" t="str">
            <v>Monthly Billing</v>
          </cell>
          <cell r="M6598">
            <v>35</v>
          </cell>
          <cell r="N6598">
            <v>35</v>
          </cell>
          <cell r="O6598">
            <v>0</v>
          </cell>
          <cell r="P6598" t="str">
            <v>01-09-2025</v>
          </cell>
          <cell r="Q6598">
            <v>35</v>
          </cell>
          <cell r="R6598">
            <v>112</v>
          </cell>
          <cell r="S6598">
            <v>0</v>
          </cell>
          <cell r="T6598" t="str">
            <v>Active</v>
          </cell>
          <cell r="U6598" t="str">
            <v>N1</v>
          </cell>
        </row>
        <row r="6599">
          <cell r="J6599" t="str">
            <v>INV-021225193132</v>
          </cell>
          <cell r="K6599">
            <v>46000</v>
          </cell>
          <cell r="L6599" t="str">
            <v>Monthly Billing</v>
          </cell>
          <cell r="M6599">
            <v>100</v>
          </cell>
          <cell r="N6599">
            <v>100</v>
          </cell>
          <cell r="O6599">
            <v>0</v>
          </cell>
          <cell r="P6599" t="str">
            <v>01-11-2025</v>
          </cell>
          <cell r="Q6599">
            <v>100</v>
          </cell>
          <cell r="R6599">
            <v>52</v>
          </cell>
          <cell r="S6599">
            <v>0</v>
          </cell>
          <cell r="T6599" t="str">
            <v>Active</v>
          </cell>
          <cell r="U6599" t="str">
            <v>N1</v>
          </cell>
        </row>
        <row r="6600">
          <cell r="J6600" t="str">
            <v>INV-050126145501</v>
          </cell>
          <cell r="K6600">
            <v>46034</v>
          </cell>
          <cell r="L6600" t="str">
            <v>Monthly Billing</v>
          </cell>
          <cell r="M6600">
            <v>20</v>
          </cell>
          <cell r="N6600">
            <v>20</v>
          </cell>
          <cell r="O6600">
            <v>0</v>
          </cell>
          <cell r="P6600" t="str">
            <v>01-12-2025</v>
          </cell>
          <cell r="Q6600">
            <v>20</v>
          </cell>
          <cell r="R6600">
            <v>18</v>
          </cell>
          <cell r="S6600">
            <v>0</v>
          </cell>
          <cell r="T6600" t="str">
            <v>Active</v>
          </cell>
          <cell r="U6600" t="str">
            <v>N1</v>
          </cell>
        </row>
        <row r="6601">
          <cell r="J6601" t="str">
            <v>UKCARDS0011</v>
          </cell>
          <cell r="K6601">
            <v>44777</v>
          </cell>
          <cell r="L6601" t="str">
            <v>Initial Setup Fee</v>
          </cell>
          <cell r="M6601">
            <v>40460</v>
          </cell>
          <cell r="N6601">
            <v>40460</v>
          </cell>
          <cell r="O6601">
            <v>0</v>
          </cell>
          <cell r="P6601" t="str">
            <v>2022-07-01</v>
          </cell>
          <cell r="Q6601">
            <v>40460</v>
          </cell>
          <cell r="R6601">
            <v>1275</v>
          </cell>
          <cell r="S6601">
            <v>0</v>
          </cell>
          <cell r="T6601" t="str">
            <v>Active</v>
          </cell>
          <cell r="U6601" t="str">
            <v>N1</v>
          </cell>
        </row>
        <row r="6602">
          <cell r="J6602" t="str">
            <v>INV-161122161237</v>
          </cell>
          <cell r="K6602">
            <v>44888</v>
          </cell>
          <cell r="L6602" t="str">
            <v>Implementation Fees</v>
          </cell>
          <cell r="M6602">
            <v>150000</v>
          </cell>
          <cell r="N6602">
            <v>150000</v>
          </cell>
          <cell r="O6602">
            <v>0</v>
          </cell>
          <cell r="P6602" t="str">
            <v>2022-11-01</v>
          </cell>
          <cell r="Q6602">
            <v>150000</v>
          </cell>
          <cell r="R6602">
            <v>1164</v>
          </cell>
          <cell r="S6602">
            <v>0</v>
          </cell>
          <cell r="T6602" t="str">
            <v>Active</v>
          </cell>
          <cell r="U6602" t="str">
            <v>N1</v>
          </cell>
        </row>
        <row r="6603">
          <cell r="J6603" t="str">
            <v>DN-100223104530</v>
          </cell>
          <cell r="K6603">
            <v>44978</v>
          </cell>
          <cell r="L6603" t="str">
            <v>Monthly Billing</v>
          </cell>
          <cell r="M6603">
            <v>38092</v>
          </cell>
          <cell r="N6603">
            <v>38092</v>
          </cell>
          <cell r="O6603">
            <v>0</v>
          </cell>
          <cell r="P6603" t="str">
            <v>2023-02-01</v>
          </cell>
          <cell r="Q6603">
            <v>38092</v>
          </cell>
          <cell r="R6603">
            <v>1074</v>
          </cell>
          <cell r="S6603">
            <v>0</v>
          </cell>
          <cell r="T6603" t="str">
            <v>Active</v>
          </cell>
          <cell r="U6603" t="str">
            <v>N1</v>
          </cell>
        </row>
        <row r="6604">
          <cell r="J6604" t="str">
            <v>INV-170723113304</v>
          </cell>
          <cell r="K6604">
            <v>45131</v>
          </cell>
          <cell r="L6604" t="str">
            <v>Monthly Billing</v>
          </cell>
          <cell r="M6604">
            <v>2444.44</v>
          </cell>
          <cell r="N6604">
            <v>2444.44</v>
          </cell>
          <cell r="O6604">
            <v>0</v>
          </cell>
          <cell r="P6604" t="str">
            <v>2023-06-01</v>
          </cell>
          <cell r="Q6604">
            <v>2444.44</v>
          </cell>
          <cell r="R6604">
            <v>921</v>
          </cell>
          <cell r="S6604">
            <v>0</v>
          </cell>
          <cell r="T6604" t="str">
            <v>Active</v>
          </cell>
          <cell r="U6604" t="str">
            <v>N1</v>
          </cell>
        </row>
        <row r="6605">
          <cell r="J6605" t="str">
            <v>INV-061123160135</v>
          </cell>
          <cell r="K6605">
            <v>45243</v>
          </cell>
          <cell r="L6605" t="str">
            <v>Monthly Billing</v>
          </cell>
          <cell r="M6605">
            <v>494.46</v>
          </cell>
          <cell r="N6605">
            <v>494.46</v>
          </cell>
          <cell r="O6605">
            <v>0</v>
          </cell>
          <cell r="P6605" t="str">
            <v>2023-10-01</v>
          </cell>
          <cell r="Q6605">
            <v>494.46</v>
          </cell>
          <cell r="R6605">
            <v>809</v>
          </cell>
          <cell r="S6605">
            <v>0</v>
          </cell>
          <cell r="T6605" t="str">
            <v>Active</v>
          </cell>
          <cell r="U6605" t="str">
            <v>N1</v>
          </cell>
        </row>
        <row r="6606">
          <cell r="J6606" t="str">
            <v>INV-070224111027</v>
          </cell>
          <cell r="K6606">
            <v>45336</v>
          </cell>
          <cell r="L6606" t="str">
            <v>Monthly Billing</v>
          </cell>
          <cell r="M6606">
            <v>484.45</v>
          </cell>
          <cell r="N6606">
            <v>484.45</v>
          </cell>
          <cell r="O6606">
            <v>0</v>
          </cell>
          <cell r="P6606" t="str">
            <v>2024-01-01</v>
          </cell>
          <cell r="Q6606">
            <v>484.45</v>
          </cell>
          <cell r="R6606">
            <v>716</v>
          </cell>
          <cell r="S6606">
            <v>0</v>
          </cell>
          <cell r="T6606" t="str">
            <v>Active</v>
          </cell>
          <cell r="U6606" t="str">
            <v>N1</v>
          </cell>
        </row>
        <row r="6607">
          <cell r="J6607" t="str">
            <v>INV-141122212824</v>
          </cell>
          <cell r="K6607">
            <v>44886</v>
          </cell>
          <cell r="L6607" t="str">
            <v>Implementation Fees</v>
          </cell>
          <cell r="M6607">
            <v>26120.74</v>
          </cell>
          <cell r="N6607">
            <v>26120.74</v>
          </cell>
          <cell r="O6607">
            <v>0</v>
          </cell>
          <cell r="P6607" t="str">
            <v>2022-11-01</v>
          </cell>
          <cell r="Q6607">
            <v>26120.74</v>
          </cell>
          <cell r="R6607">
            <v>1166</v>
          </cell>
          <cell r="S6607">
            <v>0</v>
          </cell>
          <cell r="T6607" t="str">
            <v>Active</v>
          </cell>
          <cell r="U6607" t="str">
            <v>N1</v>
          </cell>
        </row>
        <row r="6608">
          <cell r="J6608" t="str">
            <v>DN-100223105230</v>
          </cell>
          <cell r="K6608">
            <v>44978</v>
          </cell>
          <cell r="L6608" t="str">
            <v>Monthly Billing</v>
          </cell>
          <cell r="M6608">
            <v>5224.1499999999996</v>
          </cell>
          <cell r="N6608">
            <v>5224.1499999999996</v>
          </cell>
          <cell r="O6608">
            <v>0</v>
          </cell>
          <cell r="P6608" t="str">
            <v>2023-02-01</v>
          </cell>
          <cell r="Q6608">
            <v>5224.1499999999996</v>
          </cell>
          <cell r="R6608">
            <v>1074</v>
          </cell>
          <cell r="S6608">
            <v>0</v>
          </cell>
          <cell r="T6608" t="str">
            <v>Active</v>
          </cell>
          <cell r="U6608" t="str">
            <v>N1</v>
          </cell>
        </row>
        <row r="6609">
          <cell r="J6609" t="str">
            <v>INV-140223202912</v>
          </cell>
          <cell r="K6609">
            <v>44978</v>
          </cell>
          <cell r="L6609" t="str">
            <v>Monthly Billing</v>
          </cell>
          <cell r="M6609">
            <v>3487.44</v>
          </cell>
          <cell r="N6609">
            <v>3487.44</v>
          </cell>
          <cell r="O6609">
            <v>0</v>
          </cell>
          <cell r="P6609" t="str">
            <v>2023-02-01</v>
          </cell>
          <cell r="Q6609">
            <v>3487.44</v>
          </cell>
          <cell r="R6609">
            <v>1074</v>
          </cell>
          <cell r="S6609">
            <v>0</v>
          </cell>
          <cell r="T6609" t="str">
            <v>Active</v>
          </cell>
          <cell r="U6609" t="str">
            <v>N1</v>
          </cell>
        </row>
        <row r="6610">
          <cell r="J6610" t="str">
            <v>INV-051023155056</v>
          </cell>
          <cell r="K6610">
            <v>45211</v>
          </cell>
          <cell r="L6610" t="str">
            <v>Monthly Billing</v>
          </cell>
          <cell r="M6610">
            <v>494.85</v>
          </cell>
          <cell r="N6610">
            <v>494.85</v>
          </cell>
          <cell r="O6610">
            <v>0</v>
          </cell>
          <cell r="P6610" t="str">
            <v>2023-09-01</v>
          </cell>
          <cell r="Q6610">
            <v>494.85</v>
          </cell>
          <cell r="R6610">
            <v>841</v>
          </cell>
          <cell r="S6610">
            <v>0</v>
          </cell>
          <cell r="T6610" t="str">
            <v>Active</v>
          </cell>
          <cell r="U6610" t="str">
            <v>N1</v>
          </cell>
        </row>
        <row r="6611">
          <cell r="J6611" t="str">
            <v>INV-060923162250</v>
          </cell>
          <cell r="K6611">
            <v>45182</v>
          </cell>
          <cell r="L6611" t="str">
            <v>Monthly Billing</v>
          </cell>
          <cell r="M6611">
            <v>480.77</v>
          </cell>
          <cell r="N6611">
            <v>480.77</v>
          </cell>
          <cell r="O6611">
            <v>0</v>
          </cell>
          <cell r="P6611" t="str">
            <v>2023-08-01</v>
          </cell>
          <cell r="Q6611">
            <v>480.77</v>
          </cell>
          <cell r="R6611">
            <v>870</v>
          </cell>
          <cell r="S6611">
            <v>0</v>
          </cell>
          <cell r="T6611" t="str">
            <v>Active</v>
          </cell>
          <cell r="U6611" t="str">
            <v>N1</v>
          </cell>
        </row>
        <row r="6612">
          <cell r="J6612" t="str">
            <v>INV-061223112158</v>
          </cell>
          <cell r="K6612">
            <v>45273</v>
          </cell>
          <cell r="L6612" t="str">
            <v>Monthly Billing</v>
          </cell>
          <cell r="M6612">
            <v>477.76</v>
          </cell>
          <cell r="N6612">
            <v>477.76</v>
          </cell>
          <cell r="O6612">
            <v>0</v>
          </cell>
          <cell r="P6612" t="str">
            <v>2023-11-01</v>
          </cell>
          <cell r="Q6612">
            <v>477.76</v>
          </cell>
          <cell r="R6612">
            <v>779</v>
          </cell>
          <cell r="S6612">
            <v>0</v>
          </cell>
          <cell r="T6612" t="str">
            <v>Active</v>
          </cell>
          <cell r="U6612" t="str">
            <v>N1</v>
          </cell>
        </row>
        <row r="6613">
          <cell r="J6613" t="str">
            <v>INV-070823161349</v>
          </cell>
          <cell r="K6613">
            <v>45152</v>
          </cell>
          <cell r="L6613" t="str">
            <v>Monthly Billing</v>
          </cell>
          <cell r="M6613">
            <v>957.44</v>
          </cell>
          <cell r="N6613">
            <v>957.44</v>
          </cell>
          <cell r="O6613">
            <v>0</v>
          </cell>
          <cell r="P6613" t="str">
            <v>2023-07-01</v>
          </cell>
          <cell r="Q6613">
            <v>957.44</v>
          </cell>
          <cell r="R6613">
            <v>900</v>
          </cell>
          <cell r="S6613">
            <v>0</v>
          </cell>
          <cell r="T6613" t="str">
            <v>Active</v>
          </cell>
          <cell r="U6613" t="str">
            <v>N1</v>
          </cell>
        </row>
        <row r="6614">
          <cell r="J6614" t="str">
            <v>INV-040124182908</v>
          </cell>
          <cell r="K6614">
            <v>45302</v>
          </cell>
          <cell r="L6614" t="str">
            <v>Monthly Billing</v>
          </cell>
          <cell r="M6614">
            <v>474.98</v>
          </cell>
          <cell r="N6614">
            <v>474.98</v>
          </cell>
          <cell r="O6614">
            <v>0</v>
          </cell>
          <cell r="P6614" t="str">
            <v>2023-12-01</v>
          </cell>
          <cell r="Q6614">
            <v>474.98</v>
          </cell>
          <cell r="R6614">
            <v>750</v>
          </cell>
          <cell r="S6614">
            <v>0</v>
          </cell>
          <cell r="T6614" t="str">
            <v>Active</v>
          </cell>
          <cell r="U6614" t="str">
            <v>N1</v>
          </cell>
        </row>
        <row r="6615">
          <cell r="J6615" t="str">
            <v>INV-030925130534</v>
          </cell>
          <cell r="K6615">
            <v>45910</v>
          </cell>
          <cell r="L6615" t="str">
            <v>Monthly Billing</v>
          </cell>
          <cell r="M6615">
            <v>25</v>
          </cell>
          <cell r="N6615">
            <v>25</v>
          </cell>
          <cell r="O6615">
            <v>0</v>
          </cell>
          <cell r="P6615" t="str">
            <v>01-08-2025</v>
          </cell>
          <cell r="Q6615">
            <v>25</v>
          </cell>
          <cell r="R6615">
            <v>142</v>
          </cell>
          <cell r="S6615">
            <v>0</v>
          </cell>
          <cell r="T6615" t="str">
            <v>Active</v>
          </cell>
          <cell r="U6615" t="str">
            <v>N1</v>
          </cell>
        </row>
        <row r="6616">
          <cell r="J6616" t="str">
            <v>INV-060126092059</v>
          </cell>
          <cell r="K6616">
            <v>46035</v>
          </cell>
          <cell r="L6616" t="str">
            <v>Monthly Billing</v>
          </cell>
          <cell r="M6616">
            <v>2608.1999999999998</v>
          </cell>
          <cell r="N6616">
            <v>2608.1999999999998</v>
          </cell>
          <cell r="O6616">
            <v>0</v>
          </cell>
          <cell r="P6616" t="str">
            <v>01-12-2025</v>
          </cell>
          <cell r="Q6616">
            <v>2608.1999999999998</v>
          </cell>
          <cell r="R6616">
            <v>17</v>
          </cell>
          <cell r="S6616">
            <v>0</v>
          </cell>
          <cell r="T6616" t="str">
            <v>Active</v>
          </cell>
          <cell r="U6616" t="str">
            <v>N1</v>
          </cell>
        </row>
        <row r="6617">
          <cell r="J6617" t="str">
            <v>CARDS0094</v>
          </cell>
          <cell r="K6617">
            <v>44440</v>
          </cell>
          <cell r="L6617" t="str">
            <v>Initial Setup Fee</v>
          </cell>
          <cell r="M6617">
            <v>16050</v>
          </cell>
          <cell r="N6617">
            <v>15000</v>
          </cell>
          <cell r="O6617">
            <v>1050</v>
          </cell>
          <cell r="P6617" t="str">
            <v>2021-08-01</v>
          </cell>
          <cell r="Q6617">
            <v>16050</v>
          </cell>
          <cell r="R6617">
            <v>1612</v>
          </cell>
          <cell r="S6617">
            <v>0</v>
          </cell>
          <cell r="T6617" t="str">
            <v>Active</v>
          </cell>
          <cell r="U6617" t="str">
            <v>N1</v>
          </cell>
        </row>
        <row r="6618">
          <cell r="J6618" t="str">
            <v>INV-220724104105</v>
          </cell>
          <cell r="K6618">
            <v>45502</v>
          </cell>
          <cell r="L6618" t="str">
            <v>Setup Fee</v>
          </cell>
          <cell r="M6618">
            <v>19379.84</v>
          </cell>
          <cell r="N6618">
            <v>19379.84</v>
          </cell>
          <cell r="O6618">
            <v>0</v>
          </cell>
          <cell r="P6618" t="str">
            <v>2024-07-01</v>
          </cell>
          <cell r="Q6618">
            <v>19379.84</v>
          </cell>
          <cell r="R6618">
            <v>550</v>
          </cell>
          <cell r="S6618">
            <v>0</v>
          </cell>
          <cell r="T6618" t="str">
            <v>Active</v>
          </cell>
          <cell r="U6618" t="str">
            <v>N1</v>
          </cell>
        </row>
        <row r="6619">
          <cell r="J6619" t="str">
            <v>CN-INV-160625145410</v>
          </cell>
          <cell r="K6619">
            <v>45831</v>
          </cell>
          <cell r="L6619" t="str">
            <v>Credit Note-Waived Off</v>
          </cell>
          <cell r="M6619">
            <v>-19379.84</v>
          </cell>
          <cell r="N6619">
            <v>-19379.84</v>
          </cell>
          <cell r="O6619">
            <v>0</v>
          </cell>
          <cell r="P6619" t="str">
            <v>2025-06-01</v>
          </cell>
          <cell r="Q6619">
            <v>-19379.84</v>
          </cell>
          <cell r="R6619">
            <v>221</v>
          </cell>
          <cell r="S6619">
            <v>0</v>
          </cell>
          <cell r="T6619" t="str">
            <v>Active</v>
          </cell>
          <cell r="U6619" t="str">
            <v>N1</v>
          </cell>
        </row>
        <row r="6620">
          <cell r="J6620" t="str">
            <v>CARDS0261</v>
          </cell>
          <cell r="K6620">
            <v>44706</v>
          </cell>
          <cell r="L6620" t="str">
            <v>Initial Setup Fee</v>
          </cell>
          <cell r="M6620">
            <v>8025</v>
          </cell>
          <cell r="N6620">
            <v>7500</v>
          </cell>
          <cell r="O6620">
            <v>525</v>
          </cell>
          <cell r="P6620" t="str">
            <v>2022-05-01</v>
          </cell>
          <cell r="Q6620">
            <v>0</v>
          </cell>
          <cell r="R6620">
            <v>1346</v>
          </cell>
          <cell r="S6620">
            <v>0</v>
          </cell>
          <cell r="T6620" t="str">
            <v>Active</v>
          </cell>
          <cell r="U6620" t="str">
            <v>N1</v>
          </cell>
        </row>
        <row r="6621">
          <cell r="J6621" t="str">
            <v>INV2021-DCR-001</v>
          </cell>
          <cell r="K6621">
            <v>44401</v>
          </cell>
          <cell r="L6621" t="str">
            <v>Initial Setup Fee</v>
          </cell>
          <cell r="M6621">
            <v>22000</v>
          </cell>
          <cell r="N6621">
            <v>22000</v>
          </cell>
          <cell r="O6621">
            <v>0</v>
          </cell>
          <cell r="P6621" t="str">
            <v>2021-06-01</v>
          </cell>
          <cell r="Q6621">
            <v>0</v>
          </cell>
          <cell r="R6621">
            <v>1651</v>
          </cell>
          <cell r="S6621">
            <v>0</v>
          </cell>
          <cell r="T6621" t="str">
            <v>Active</v>
          </cell>
          <cell r="U6621" t="str">
            <v>N1</v>
          </cell>
        </row>
        <row r="6622">
          <cell r="J6622" t="str">
            <v>INV2021-DLI-006</v>
          </cell>
          <cell r="K6622">
            <v>44313</v>
          </cell>
          <cell r="L6622" t="str">
            <v>Card Printing</v>
          </cell>
          <cell r="M6622">
            <v>18000</v>
          </cell>
          <cell r="N6622">
            <v>16800</v>
          </cell>
          <cell r="O6622">
            <v>1176</v>
          </cell>
          <cell r="P6622" t="str">
            <v>2021-04-01</v>
          </cell>
          <cell r="Q6622">
            <v>18000</v>
          </cell>
          <cell r="R6622">
            <v>1739</v>
          </cell>
          <cell r="S6622">
            <v>0</v>
          </cell>
          <cell r="T6622" t="str">
            <v>Active</v>
          </cell>
          <cell r="U6622" t="str">
            <v>N1</v>
          </cell>
        </row>
        <row r="6623">
          <cell r="J6623" t="str">
            <v>INV2021-DLI-007</v>
          </cell>
          <cell r="K6623">
            <v>44347</v>
          </cell>
          <cell r="L6623" t="str">
            <v>Card Printing</v>
          </cell>
          <cell r="M6623">
            <v>3633.1</v>
          </cell>
          <cell r="N6623">
            <v>3395.42</v>
          </cell>
          <cell r="O6623">
            <v>237.68</v>
          </cell>
          <cell r="P6623" t="str">
            <v>2021-05-01</v>
          </cell>
          <cell r="Q6623">
            <v>3700.89</v>
          </cell>
          <cell r="R6623">
            <v>1705</v>
          </cell>
          <cell r="S6623">
            <v>0</v>
          </cell>
          <cell r="T6623" t="str">
            <v>Active</v>
          </cell>
          <cell r="U6623" t="str">
            <v>N1</v>
          </cell>
        </row>
        <row r="6624">
          <cell r="J6624" t="str">
            <v>CARDS0022</v>
          </cell>
          <cell r="K6624">
            <v>44337</v>
          </cell>
          <cell r="L6624" t="str">
            <v>Monthly Billing</v>
          </cell>
          <cell r="M6624">
            <v>3700.89</v>
          </cell>
          <cell r="N6624">
            <v>6354.66</v>
          </cell>
          <cell r="O6624">
            <v>0</v>
          </cell>
          <cell r="P6624" t="str">
            <v>2021-03-01</v>
          </cell>
          <cell r="Q6624">
            <v>3700.89</v>
          </cell>
          <cell r="R6624">
            <v>1715</v>
          </cell>
          <cell r="S6624">
            <v>-3098.6</v>
          </cell>
          <cell r="T6624" t="str">
            <v>Active</v>
          </cell>
          <cell r="U6624" t="str">
            <v>N1</v>
          </cell>
        </row>
        <row r="6625">
          <cell r="J6625" t="str">
            <v>CARDS0036</v>
          </cell>
          <cell r="K6625">
            <v>44360</v>
          </cell>
          <cell r="L6625" t="str">
            <v>Monthly Billing</v>
          </cell>
          <cell r="M6625">
            <v>1051.51</v>
          </cell>
          <cell r="N6625">
            <v>2180.19</v>
          </cell>
          <cell r="O6625">
            <v>0</v>
          </cell>
          <cell r="P6625" t="str">
            <v>2021-04-01</v>
          </cell>
          <cell r="Q6625">
            <v>8697.14</v>
          </cell>
          <cell r="R6625">
            <v>1692</v>
          </cell>
          <cell r="S6625">
            <v>-1281.29</v>
          </cell>
          <cell r="T6625" t="str">
            <v>Active</v>
          </cell>
          <cell r="U6625" t="str">
            <v>N1</v>
          </cell>
        </row>
        <row r="6626">
          <cell r="J6626" t="str">
            <v>CARDS0049</v>
          </cell>
          <cell r="K6626">
            <v>44392</v>
          </cell>
          <cell r="L6626" t="str">
            <v>Monthly Billing</v>
          </cell>
          <cell r="M6626">
            <v>4295.93</v>
          </cell>
          <cell r="N6626">
            <v>5342.03</v>
          </cell>
          <cell r="O6626">
            <v>0</v>
          </cell>
          <cell r="P6626" t="str">
            <v>2021-05-01</v>
          </cell>
          <cell r="Q6626">
            <v>0</v>
          </cell>
          <cell r="R6626">
            <v>1660</v>
          </cell>
          <cell r="S6626">
            <v>-1420.04</v>
          </cell>
          <cell r="T6626" t="str">
            <v>Active</v>
          </cell>
          <cell r="U6626" t="str">
            <v>N1</v>
          </cell>
        </row>
        <row r="6627">
          <cell r="J6627" t="str">
            <v>DNCARDS0002</v>
          </cell>
          <cell r="K6627">
            <v>44392</v>
          </cell>
          <cell r="L6627" t="str">
            <v>Monthly Billing</v>
          </cell>
          <cell r="M6627">
            <v>1954.81</v>
          </cell>
          <cell r="N6627">
            <v>1954.81</v>
          </cell>
          <cell r="O6627">
            <v>0</v>
          </cell>
          <cell r="P6627" t="str">
            <v>2021-05-01</v>
          </cell>
          <cell r="Q6627">
            <v>8697.14</v>
          </cell>
          <cell r="R6627">
            <v>1660</v>
          </cell>
          <cell r="S6627">
            <v>0</v>
          </cell>
          <cell r="T6627" t="str">
            <v>Active</v>
          </cell>
          <cell r="U6627" t="str">
            <v>N1</v>
          </cell>
        </row>
        <row r="6628">
          <cell r="J6628" t="str">
            <v>CARDS0072</v>
          </cell>
          <cell r="K6628">
            <v>44422</v>
          </cell>
          <cell r="L6628" t="str">
            <v>Monthly Billing</v>
          </cell>
          <cell r="M6628">
            <v>5690.82</v>
          </cell>
          <cell r="N6628">
            <v>6635.85</v>
          </cell>
          <cell r="O6628">
            <v>0</v>
          </cell>
          <cell r="P6628" t="str">
            <v>2021-06-01</v>
          </cell>
          <cell r="Q6628">
            <v>8697.14</v>
          </cell>
          <cell r="R6628">
            <v>1630</v>
          </cell>
          <cell r="S6628">
            <v>-1409.54</v>
          </cell>
          <cell r="T6628" t="str">
            <v>Active</v>
          </cell>
          <cell r="U6628" t="str">
            <v>N1</v>
          </cell>
        </row>
        <row r="6629">
          <cell r="J6629" t="str">
            <v>CARDS0085</v>
          </cell>
          <cell r="K6629">
            <v>44451</v>
          </cell>
          <cell r="L6629" t="str">
            <v>Monthly Billing</v>
          </cell>
          <cell r="M6629">
            <v>8989.3700000000008</v>
          </cell>
          <cell r="N6629">
            <v>8652.48</v>
          </cell>
          <cell r="O6629">
            <v>0</v>
          </cell>
          <cell r="P6629" t="str">
            <v>2021-07-01</v>
          </cell>
          <cell r="Q6629">
            <v>8989.3700000000008</v>
          </cell>
          <cell r="R6629">
            <v>1601</v>
          </cell>
          <cell r="S6629">
            <v>-268.77999999999997</v>
          </cell>
          <cell r="T6629" t="str">
            <v>Active</v>
          </cell>
          <cell r="U6629" t="str">
            <v>N1</v>
          </cell>
        </row>
        <row r="6630">
          <cell r="J6630" t="str">
            <v>CARDS0102</v>
          </cell>
          <cell r="K6630">
            <v>44483</v>
          </cell>
          <cell r="L6630" t="str">
            <v>Monthly Billing</v>
          </cell>
          <cell r="M6630">
            <v>10083.11</v>
          </cell>
          <cell r="N6630">
            <v>11488.11</v>
          </cell>
          <cell r="O6630">
            <v>0</v>
          </cell>
          <cell r="P6630" t="str">
            <v>2021-08-01</v>
          </cell>
          <cell r="Q6630">
            <v>10083.11</v>
          </cell>
          <cell r="R6630">
            <v>1569</v>
          </cell>
          <cell r="S6630">
            <v>-2209.17</v>
          </cell>
          <cell r="T6630" t="str">
            <v>Active</v>
          </cell>
          <cell r="U6630" t="str">
            <v>N1</v>
          </cell>
        </row>
        <row r="6631">
          <cell r="J6631" t="str">
            <v>INV2021-DLI-008</v>
          </cell>
          <cell r="K6631">
            <v>44490</v>
          </cell>
          <cell r="L6631" t="str">
            <v>Card Printing</v>
          </cell>
          <cell r="M6631">
            <v>9970.26</v>
          </cell>
          <cell r="N6631">
            <v>9318</v>
          </cell>
          <cell r="O6631">
            <v>652.26</v>
          </cell>
          <cell r="P6631" t="str">
            <v>2021-10-01</v>
          </cell>
          <cell r="Q6631">
            <v>9970.26</v>
          </cell>
          <cell r="R6631">
            <v>1562</v>
          </cell>
          <cell r="S6631">
            <v>0</v>
          </cell>
          <cell r="T6631" t="str">
            <v>Active</v>
          </cell>
          <cell r="U6631" t="str">
            <v>N1</v>
          </cell>
        </row>
        <row r="6632">
          <cell r="J6632" t="str">
            <v>CARDS0121</v>
          </cell>
          <cell r="K6632">
            <v>44514</v>
          </cell>
          <cell r="L6632" t="str">
            <v>Monthly Billing</v>
          </cell>
          <cell r="M6632">
            <v>12242.59</v>
          </cell>
          <cell r="N6632">
            <v>13993.73</v>
          </cell>
          <cell r="O6632">
            <v>0</v>
          </cell>
          <cell r="P6632" t="str">
            <v>2021-09-01</v>
          </cell>
          <cell r="Q6632">
            <v>0</v>
          </cell>
          <cell r="R6632">
            <v>1538</v>
          </cell>
          <cell r="S6632">
            <v>-2730.71</v>
          </cell>
          <cell r="T6632" t="str">
            <v>Active</v>
          </cell>
          <cell r="U6632" t="str">
            <v>N1</v>
          </cell>
        </row>
        <row r="6633">
          <cell r="J6633" t="str">
            <v>CARDS0138</v>
          </cell>
          <cell r="K6633">
            <v>44545</v>
          </cell>
          <cell r="L6633" t="str">
            <v>Monthly Billing</v>
          </cell>
          <cell r="M6633">
            <v>15845.14</v>
          </cell>
          <cell r="N6633">
            <v>17444.57</v>
          </cell>
          <cell r="O6633">
            <v>0</v>
          </cell>
          <cell r="P6633" t="str">
            <v>2021-10-01</v>
          </cell>
          <cell r="Q6633">
            <v>0</v>
          </cell>
          <cell r="R6633">
            <v>1507</v>
          </cell>
          <cell r="S6633">
            <v>-2820.55</v>
          </cell>
          <cell r="T6633" t="str">
            <v>Active</v>
          </cell>
          <cell r="U6633" t="str">
            <v>N1</v>
          </cell>
        </row>
        <row r="6634">
          <cell r="J6634" t="str">
            <v>CARDS0168</v>
          </cell>
          <cell r="K6634">
            <v>44575</v>
          </cell>
          <cell r="L6634" t="str">
            <v>Monthly Billing</v>
          </cell>
          <cell r="M6634">
            <v>1745.44</v>
          </cell>
          <cell r="N6634">
            <v>1631.25</v>
          </cell>
          <cell r="O6634">
            <v>114.19</v>
          </cell>
          <cell r="P6634" t="str">
            <v>2021-11-01</v>
          </cell>
          <cell r="Q6634">
            <v>2038.42</v>
          </cell>
          <cell r="R6634">
            <v>1477</v>
          </cell>
          <cell r="S6634">
            <v>0</v>
          </cell>
          <cell r="T6634" t="str">
            <v>Active</v>
          </cell>
          <cell r="U6634" t="str">
            <v>N1</v>
          </cell>
        </row>
        <row r="6635">
          <cell r="J6635" t="str">
            <v>CNCARDS0009</v>
          </cell>
          <cell r="K6635">
            <v>44575</v>
          </cell>
          <cell r="L6635" t="str">
            <v>Monthly Billing</v>
          </cell>
          <cell r="M6635">
            <v>-42103.41</v>
          </cell>
          <cell r="N6635">
            <v>-80383.41</v>
          </cell>
          <cell r="O6635">
            <v>0</v>
          </cell>
          <cell r="P6635" t="str">
            <v>2021-11-01</v>
          </cell>
          <cell r="Q6635">
            <v>185082.71</v>
          </cell>
          <cell r="R6635">
            <v>1477</v>
          </cell>
          <cell r="S6635">
            <v>43326.41</v>
          </cell>
          <cell r="T6635" t="str">
            <v>Active</v>
          </cell>
          <cell r="U6635" t="str">
            <v>N1</v>
          </cell>
        </row>
        <row r="6636">
          <cell r="J6636" t="str">
            <v>CARDS0175</v>
          </cell>
          <cell r="K6636">
            <v>44598</v>
          </cell>
          <cell r="L6636" t="str">
            <v>Monthly Billing</v>
          </cell>
          <cell r="M6636">
            <v>235.36</v>
          </cell>
          <cell r="N6636">
            <v>226.5</v>
          </cell>
          <cell r="O6636">
            <v>0</v>
          </cell>
          <cell r="P6636" t="str">
            <v>2021-12-01</v>
          </cell>
          <cell r="Q6636">
            <v>0</v>
          </cell>
          <cell r="R6636">
            <v>1454</v>
          </cell>
          <cell r="S6636">
            <v>-6662.99</v>
          </cell>
          <cell r="T6636" t="str">
            <v>Active</v>
          </cell>
          <cell r="U6636" t="str">
            <v>N1</v>
          </cell>
        </row>
        <row r="6637">
          <cell r="J6637" t="str">
            <v>CARDS0201</v>
          </cell>
          <cell r="K6637">
            <v>44638</v>
          </cell>
          <cell r="L6637" t="str">
            <v>Monthly Billing</v>
          </cell>
          <cell r="M6637">
            <v>220.87</v>
          </cell>
          <cell r="N6637">
            <v>219.5</v>
          </cell>
          <cell r="O6637">
            <v>0</v>
          </cell>
          <cell r="P6637" t="str">
            <v>2022-01-01</v>
          </cell>
          <cell r="Q6637">
            <v>220.87</v>
          </cell>
          <cell r="R6637">
            <v>1414</v>
          </cell>
          <cell r="S6637">
            <v>-8059.33</v>
          </cell>
          <cell r="T6637" t="str">
            <v>Active</v>
          </cell>
          <cell r="U6637" t="str">
            <v>N1</v>
          </cell>
        </row>
        <row r="6638">
          <cell r="J6638" t="str">
            <v>CARDS0218</v>
          </cell>
          <cell r="K6638">
            <v>44665</v>
          </cell>
          <cell r="L6638" t="str">
            <v>Monthly Billing</v>
          </cell>
          <cell r="M6638">
            <v>201.16</v>
          </cell>
          <cell r="N6638">
            <v>188</v>
          </cell>
          <cell r="O6638">
            <v>13.16</v>
          </cell>
          <cell r="P6638" t="str">
            <v>2022-02-01</v>
          </cell>
          <cell r="Q6638">
            <v>201.16</v>
          </cell>
          <cell r="R6638">
            <v>1387</v>
          </cell>
          <cell r="S6638">
            <v>-8368.67</v>
          </cell>
          <cell r="T6638" t="str">
            <v>Active</v>
          </cell>
          <cell r="U6638" t="str">
            <v>N1</v>
          </cell>
        </row>
        <row r="6639">
          <cell r="J6639" t="str">
            <v>CARDS0234</v>
          </cell>
          <cell r="K6639">
            <v>44695</v>
          </cell>
          <cell r="L6639" t="str">
            <v>Monthly Billing</v>
          </cell>
          <cell r="M6639">
            <v>461.17</v>
          </cell>
          <cell r="N6639">
            <v>431</v>
          </cell>
          <cell r="O6639">
            <v>30.17</v>
          </cell>
          <cell r="P6639" t="str">
            <v>2022-03-01</v>
          </cell>
          <cell r="Q6639">
            <v>461.17</v>
          </cell>
          <cell r="R6639">
            <v>1357</v>
          </cell>
          <cell r="S6639">
            <v>-12486.44</v>
          </cell>
          <cell r="T6639" t="str">
            <v>Active</v>
          </cell>
          <cell r="U6639" t="str">
            <v>N1</v>
          </cell>
        </row>
        <row r="6640">
          <cell r="J6640" t="str">
            <v>INV2022-DLI-001</v>
          </cell>
          <cell r="K6640">
            <v>44686</v>
          </cell>
          <cell r="L6640" t="str">
            <v>Card Printing</v>
          </cell>
          <cell r="M6640">
            <v>9970.26</v>
          </cell>
          <cell r="N6640">
            <v>9318</v>
          </cell>
          <cell r="O6640">
            <v>652.26</v>
          </cell>
          <cell r="P6640" t="str">
            <v>2022-04-01</v>
          </cell>
          <cell r="Q6640">
            <v>9970.26</v>
          </cell>
          <cell r="R6640">
            <v>1366</v>
          </cell>
          <cell r="S6640">
            <v>0</v>
          </cell>
          <cell r="T6640" t="str">
            <v>Active</v>
          </cell>
          <cell r="U6640" t="str">
            <v>N1</v>
          </cell>
        </row>
        <row r="6641">
          <cell r="J6641" t="str">
            <v>CARDS0251</v>
          </cell>
          <cell r="K6641">
            <v>44728</v>
          </cell>
          <cell r="L6641" t="str">
            <v>Monthly Billing</v>
          </cell>
          <cell r="M6641">
            <v>490.06</v>
          </cell>
          <cell r="N6641">
            <v>458</v>
          </cell>
          <cell r="O6641">
            <v>32.06</v>
          </cell>
          <cell r="P6641" t="str">
            <v>2022-04-01</v>
          </cell>
          <cell r="Q6641">
            <v>490.06</v>
          </cell>
          <cell r="R6641">
            <v>1324</v>
          </cell>
          <cell r="S6641">
            <v>-16328.57</v>
          </cell>
          <cell r="T6641" t="str">
            <v>Active</v>
          </cell>
          <cell r="U6641" t="str">
            <v>N1</v>
          </cell>
        </row>
        <row r="6642">
          <cell r="J6642" t="str">
            <v>CARDS0272</v>
          </cell>
          <cell r="K6642">
            <v>44763</v>
          </cell>
          <cell r="L6642" t="str">
            <v>Monthly Billing</v>
          </cell>
          <cell r="M6642">
            <v>478.83</v>
          </cell>
          <cell r="N6642">
            <v>447.5</v>
          </cell>
          <cell r="O6642">
            <v>31.33</v>
          </cell>
          <cell r="P6642" t="str">
            <v>2022-05-01</v>
          </cell>
          <cell r="Q6642">
            <v>478.83</v>
          </cell>
          <cell r="R6642">
            <v>1289</v>
          </cell>
          <cell r="S6642">
            <v>-19391.43</v>
          </cell>
          <cell r="T6642" t="str">
            <v>Active</v>
          </cell>
          <cell r="U6642" t="str">
            <v>N1</v>
          </cell>
        </row>
        <row r="6643">
          <cell r="J6643" t="str">
            <v>CARDS0290</v>
          </cell>
          <cell r="K6643">
            <v>44787</v>
          </cell>
          <cell r="L6643" t="str">
            <v>Monthly Billing</v>
          </cell>
          <cell r="M6643">
            <v>245.83</v>
          </cell>
          <cell r="N6643">
            <v>229.75</v>
          </cell>
          <cell r="O6643">
            <v>16.079999999999998</v>
          </cell>
          <cell r="P6643" t="str">
            <v>2022-06-01</v>
          </cell>
          <cell r="Q6643">
            <v>245.83</v>
          </cell>
          <cell r="R6643">
            <v>1265</v>
          </cell>
          <cell r="S6643">
            <v>-21061.14</v>
          </cell>
          <cell r="T6643" t="str">
            <v>Active</v>
          </cell>
          <cell r="U6643" t="str">
            <v>N1</v>
          </cell>
        </row>
        <row r="6644">
          <cell r="J6644" t="str">
            <v>INV2022-DLI-002</v>
          </cell>
          <cell r="K6644">
            <v>44803</v>
          </cell>
          <cell r="L6644" t="str">
            <v>Card Printing</v>
          </cell>
          <cell r="M6644">
            <v>12674.15</v>
          </cell>
          <cell r="N6644">
            <v>11845</v>
          </cell>
          <cell r="O6644">
            <v>829.15</v>
          </cell>
          <cell r="P6644" t="str">
            <v>2022-08-01</v>
          </cell>
          <cell r="Q6644">
            <v>12674.15</v>
          </cell>
          <cell r="R6644">
            <v>1249</v>
          </cell>
          <cell r="S6644">
            <v>0</v>
          </cell>
          <cell r="T6644" t="str">
            <v>Active</v>
          </cell>
          <cell r="U6644" t="str">
            <v>N1</v>
          </cell>
        </row>
        <row r="6645">
          <cell r="J6645" t="str">
            <v>CARDS0321</v>
          </cell>
          <cell r="K6645">
            <v>44818</v>
          </cell>
          <cell r="L6645" t="str">
            <v>Monthly Billing</v>
          </cell>
          <cell r="M6645">
            <v>267.5</v>
          </cell>
          <cell r="N6645">
            <v>250</v>
          </cell>
          <cell r="O6645">
            <v>17.5</v>
          </cell>
          <cell r="P6645" t="str">
            <v>2022-08-01</v>
          </cell>
          <cell r="Q6645">
            <v>372.75</v>
          </cell>
          <cell r="R6645">
            <v>1234</v>
          </cell>
          <cell r="S6645">
            <v>-43758.42</v>
          </cell>
          <cell r="T6645" t="str">
            <v>Active</v>
          </cell>
          <cell r="U6645" t="str">
            <v>N1</v>
          </cell>
        </row>
        <row r="6646">
          <cell r="J6646" t="str">
            <v>CARDS0334</v>
          </cell>
          <cell r="K6646">
            <v>44845</v>
          </cell>
          <cell r="L6646" t="str">
            <v>Monthly Billing</v>
          </cell>
          <cell r="M6646">
            <v>105.25</v>
          </cell>
          <cell r="N6646">
            <v>105.25</v>
          </cell>
          <cell r="O6646">
            <v>0</v>
          </cell>
          <cell r="P6646" t="str">
            <v>2022-09-01</v>
          </cell>
          <cell r="Q6646">
            <v>372.75</v>
          </cell>
          <cell r="R6646">
            <v>1207</v>
          </cell>
          <cell r="S6646">
            <v>-6862.31</v>
          </cell>
          <cell r="T6646" t="str">
            <v>Active</v>
          </cell>
          <cell r="U6646" t="str">
            <v>N1</v>
          </cell>
        </row>
        <row r="6647">
          <cell r="J6647" t="str">
            <v>INV-021122190155</v>
          </cell>
          <cell r="K6647">
            <v>44874</v>
          </cell>
          <cell r="L6647" t="str">
            <v>Monthly Billing</v>
          </cell>
          <cell r="M6647">
            <v>108.25</v>
          </cell>
          <cell r="N6647">
            <v>108.25</v>
          </cell>
          <cell r="O6647">
            <v>0</v>
          </cell>
          <cell r="P6647" t="str">
            <v>2022-10-01</v>
          </cell>
          <cell r="Q6647">
            <v>108.25</v>
          </cell>
          <cell r="R6647">
            <v>1178</v>
          </cell>
          <cell r="S6647">
            <v>-7818.06</v>
          </cell>
          <cell r="T6647" t="str">
            <v>Active</v>
          </cell>
          <cell r="U6647" t="str">
            <v>N1</v>
          </cell>
        </row>
        <row r="6648">
          <cell r="J6648" t="str">
            <v>INV-021222194133</v>
          </cell>
          <cell r="K6648">
            <v>44904</v>
          </cell>
          <cell r="L6648" t="str">
            <v>Monthly Billing</v>
          </cell>
          <cell r="M6648">
            <v>108.25</v>
          </cell>
          <cell r="N6648">
            <v>108.25</v>
          </cell>
          <cell r="O6648">
            <v>0</v>
          </cell>
          <cell r="P6648" t="str">
            <v>2022-11-01</v>
          </cell>
          <cell r="Q6648">
            <v>108.25</v>
          </cell>
          <cell r="R6648">
            <v>1148</v>
          </cell>
          <cell r="S6648">
            <v>-8759.0400000000009</v>
          </cell>
          <cell r="T6648" t="str">
            <v>Active</v>
          </cell>
          <cell r="U6648" t="str">
            <v>N1</v>
          </cell>
        </row>
        <row r="6649">
          <cell r="J6649" t="str">
            <v>INV2022-DLI-003</v>
          </cell>
          <cell r="K6649">
            <v>44917</v>
          </cell>
          <cell r="L6649" t="str">
            <v>Card Printing</v>
          </cell>
          <cell r="M6649">
            <v>6800</v>
          </cell>
          <cell r="N6649">
            <v>6800</v>
          </cell>
          <cell r="O6649">
            <v>0</v>
          </cell>
          <cell r="P6649" t="str">
            <v>2022-11-01</v>
          </cell>
          <cell r="Q6649">
            <v>0</v>
          </cell>
          <cell r="R6649">
            <v>1135</v>
          </cell>
          <cell r="S6649">
            <v>0</v>
          </cell>
          <cell r="T6649" t="str">
            <v>Active</v>
          </cell>
          <cell r="U6649" t="str">
            <v>N1</v>
          </cell>
        </row>
        <row r="6650">
          <cell r="J6650" t="str">
            <v>INV-040123020531</v>
          </cell>
          <cell r="K6650">
            <v>44937</v>
          </cell>
          <cell r="L6650" t="str">
            <v>Monthly Billing</v>
          </cell>
          <cell r="M6650">
            <v>118</v>
          </cell>
          <cell r="N6650">
            <v>118</v>
          </cell>
          <cell r="O6650">
            <v>0</v>
          </cell>
          <cell r="P6650" t="str">
            <v>2022-12-01</v>
          </cell>
          <cell r="Q6650">
            <v>118</v>
          </cell>
          <cell r="R6650">
            <v>1115</v>
          </cell>
          <cell r="S6650">
            <v>-9591.2099999999991</v>
          </cell>
          <cell r="T6650" t="str">
            <v>Active</v>
          </cell>
          <cell r="U6650" t="str">
            <v>N1</v>
          </cell>
        </row>
        <row r="6651">
          <cell r="J6651" t="str">
            <v>DNCARDS0334</v>
          </cell>
          <cell r="K6651">
            <v>44945</v>
          </cell>
          <cell r="L6651" t="str">
            <v>Monthly Billing</v>
          </cell>
          <cell r="M6651">
            <v>7.37</v>
          </cell>
          <cell r="N6651">
            <v>105.25</v>
          </cell>
          <cell r="O6651">
            <v>0</v>
          </cell>
          <cell r="P6651" t="str">
            <v>2022-09-01</v>
          </cell>
          <cell r="Q6651">
            <v>7.37</v>
          </cell>
          <cell r="R6651">
            <v>1107</v>
          </cell>
          <cell r="S6651">
            <v>-105.25</v>
          </cell>
          <cell r="T6651" t="str">
            <v>Active</v>
          </cell>
          <cell r="U6651" t="str">
            <v>N1</v>
          </cell>
        </row>
        <row r="6652">
          <cell r="J6652" t="str">
            <v>DN-040123020531</v>
          </cell>
          <cell r="K6652">
            <v>44945</v>
          </cell>
          <cell r="L6652" t="str">
            <v>Monthly Billing</v>
          </cell>
          <cell r="M6652">
            <v>8.26</v>
          </cell>
          <cell r="N6652">
            <v>118</v>
          </cell>
          <cell r="O6652">
            <v>8.26</v>
          </cell>
          <cell r="P6652" t="str">
            <v>2022-12-01</v>
          </cell>
          <cell r="Q6652">
            <v>2038.42</v>
          </cell>
          <cell r="R6652">
            <v>1107</v>
          </cell>
          <cell r="S6652">
            <v>0</v>
          </cell>
          <cell r="T6652" t="str">
            <v>Active</v>
          </cell>
          <cell r="U6652" t="str">
            <v>N1</v>
          </cell>
        </row>
        <row r="6653">
          <cell r="J6653" t="str">
            <v>DN-021122190155</v>
          </cell>
          <cell r="K6653">
            <v>44945</v>
          </cell>
          <cell r="L6653" t="str">
            <v>Monthly Billing</v>
          </cell>
          <cell r="M6653">
            <v>7.58</v>
          </cell>
          <cell r="N6653">
            <v>108.25</v>
          </cell>
          <cell r="O6653">
            <v>0</v>
          </cell>
          <cell r="P6653" t="str">
            <v>2022-10-01</v>
          </cell>
          <cell r="Q6653">
            <v>2038.42</v>
          </cell>
          <cell r="R6653">
            <v>1107</v>
          </cell>
          <cell r="S6653">
            <v>-108.25</v>
          </cell>
          <cell r="T6653" t="str">
            <v>Active</v>
          </cell>
          <cell r="U6653" t="str">
            <v>N1</v>
          </cell>
        </row>
        <row r="6654">
          <cell r="J6654" t="str">
            <v>DN-021222194133</v>
          </cell>
          <cell r="K6654">
            <v>44945</v>
          </cell>
          <cell r="L6654" t="str">
            <v>Monthly Billing</v>
          </cell>
          <cell r="M6654">
            <v>41.82</v>
          </cell>
          <cell r="N6654">
            <v>140.25</v>
          </cell>
          <cell r="O6654">
            <v>0</v>
          </cell>
          <cell r="P6654" t="str">
            <v>2022-11-01</v>
          </cell>
          <cell r="Q6654">
            <v>2038.42</v>
          </cell>
          <cell r="R6654">
            <v>1107</v>
          </cell>
          <cell r="S6654">
            <v>-108.25</v>
          </cell>
          <cell r="T6654" t="str">
            <v>Active</v>
          </cell>
          <cell r="U6654" t="str">
            <v>N1</v>
          </cell>
        </row>
        <row r="6655">
          <cell r="J6655" t="str">
            <v>INV-020223032225</v>
          </cell>
          <cell r="K6655">
            <v>44966</v>
          </cell>
          <cell r="L6655" t="str">
            <v>Monthly Billing</v>
          </cell>
          <cell r="M6655">
            <v>170.1</v>
          </cell>
          <cell r="N6655">
            <v>157.5</v>
          </cell>
          <cell r="O6655">
            <v>12.6</v>
          </cell>
          <cell r="P6655" t="str">
            <v>2023-01-01</v>
          </cell>
          <cell r="Q6655">
            <v>170.1</v>
          </cell>
          <cell r="R6655">
            <v>1086</v>
          </cell>
          <cell r="S6655">
            <v>-11724.15</v>
          </cell>
          <cell r="T6655" t="str">
            <v>Active</v>
          </cell>
          <cell r="U6655" t="str">
            <v>N1</v>
          </cell>
        </row>
        <row r="6656">
          <cell r="J6656" t="str">
            <v>INV-020323021932</v>
          </cell>
          <cell r="K6656">
            <v>44994</v>
          </cell>
          <cell r="L6656" t="str">
            <v>Monthly Billing</v>
          </cell>
          <cell r="M6656">
            <v>152.28</v>
          </cell>
          <cell r="N6656">
            <v>141</v>
          </cell>
          <cell r="O6656">
            <v>11.28</v>
          </cell>
          <cell r="P6656" t="str">
            <v>2023-02-01</v>
          </cell>
          <cell r="Q6656">
            <v>152.28</v>
          </cell>
          <cell r="R6656">
            <v>1058</v>
          </cell>
          <cell r="S6656">
            <v>-11073.5</v>
          </cell>
          <cell r="T6656" t="str">
            <v>Active</v>
          </cell>
          <cell r="U6656" t="str">
            <v>N1</v>
          </cell>
        </row>
        <row r="6657">
          <cell r="J6657" t="str">
            <v>INV-031123153407</v>
          </cell>
          <cell r="K6657">
            <v>45240</v>
          </cell>
          <cell r="L6657" t="str">
            <v>Monthly Billing</v>
          </cell>
          <cell r="M6657">
            <v>10800</v>
          </cell>
          <cell r="N6657">
            <v>10000</v>
          </cell>
          <cell r="O6657">
            <v>800</v>
          </cell>
          <cell r="P6657" t="str">
            <v>2023-10-01</v>
          </cell>
          <cell r="Q6657">
            <v>4855.53</v>
          </cell>
          <cell r="R6657">
            <v>812</v>
          </cell>
          <cell r="S6657">
            <v>-21783.55</v>
          </cell>
          <cell r="T6657" t="str">
            <v>Active</v>
          </cell>
          <cell r="U6657" t="str">
            <v>N1</v>
          </cell>
        </row>
        <row r="6658">
          <cell r="J6658" t="str">
            <v>INV-020423220920</v>
          </cell>
          <cell r="K6658">
            <v>45027</v>
          </cell>
          <cell r="L6658" t="str">
            <v>Monthly Billing</v>
          </cell>
          <cell r="M6658">
            <v>168.21</v>
          </cell>
          <cell r="N6658">
            <v>155.75</v>
          </cell>
          <cell r="O6658">
            <v>12.46</v>
          </cell>
          <cell r="P6658" t="str">
            <v>2023-03-01</v>
          </cell>
          <cell r="Q6658">
            <v>168.21</v>
          </cell>
          <cell r="R6658">
            <v>1025</v>
          </cell>
          <cell r="S6658">
            <v>-12511.46</v>
          </cell>
          <cell r="T6658" t="str">
            <v>Active</v>
          </cell>
          <cell r="U6658" t="str">
            <v>N1</v>
          </cell>
        </row>
        <row r="6659">
          <cell r="J6659" t="str">
            <v>INV-040923164345</v>
          </cell>
          <cell r="K6659">
            <v>45180</v>
          </cell>
          <cell r="L6659" t="str">
            <v>Monthly Billing</v>
          </cell>
          <cell r="M6659">
            <v>177.66</v>
          </cell>
          <cell r="N6659">
            <v>164.5</v>
          </cell>
          <cell r="O6659">
            <v>0</v>
          </cell>
          <cell r="P6659" t="str">
            <v>2023-08-01</v>
          </cell>
          <cell r="Q6659">
            <v>2038.42</v>
          </cell>
          <cell r="R6659">
            <v>872</v>
          </cell>
          <cell r="S6659">
            <v>-35583.15</v>
          </cell>
          <cell r="T6659" t="str">
            <v>Active</v>
          </cell>
          <cell r="U6659" t="str">
            <v>N1</v>
          </cell>
        </row>
        <row r="6660">
          <cell r="J6660" t="str">
            <v>INV-020523180141</v>
          </cell>
          <cell r="K6660">
            <v>45056</v>
          </cell>
          <cell r="L6660" t="str">
            <v>Monthly Billing</v>
          </cell>
          <cell r="M6660">
            <v>129.87</v>
          </cell>
          <cell r="N6660">
            <v>120.25</v>
          </cell>
          <cell r="O6660">
            <v>9.6199999999999992</v>
          </cell>
          <cell r="P6660" t="str">
            <v>2023-04-01</v>
          </cell>
          <cell r="Q6660">
            <v>129.87</v>
          </cell>
          <cell r="R6660">
            <v>996</v>
          </cell>
          <cell r="S6660">
            <v>-15906.92</v>
          </cell>
          <cell r="T6660" t="str">
            <v>Active</v>
          </cell>
          <cell r="U6660" t="str">
            <v>N1</v>
          </cell>
        </row>
        <row r="6661">
          <cell r="J6661" t="str">
            <v>INV-051023123647</v>
          </cell>
          <cell r="K6661">
            <v>45211</v>
          </cell>
          <cell r="L6661" t="str">
            <v>Monthly Billing</v>
          </cell>
          <cell r="M6661">
            <v>10800</v>
          </cell>
          <cell r="N6661">
            <v>10000</v>
          </cell>
          <cell r="O6661">
            <v>800</v>
          </cell>
          <cell r="P6661" t="str">
            <v>2023-09-01</v>
          </cell>
          <cell r="Q6661">
            <v>12391.95</v>
          </cell>
          <cell r="R6661">
            <v>841</v>
          </cell>
          <cell r="S6661">
            <v>-23191.95</v>
          </cell>
          <cell r="T6661" t="str">
            <v>Active</v>
          </cell>
          <cell r="U6661" t="str">
            <v>N1</v>
          </cell>
        </row>
        <row r="6662">
          <cell r="J6662" t="str">
            <v>INV-051223181737</v>
          </cell>
          <cell r="K6662">
            <v>45272</v>
          </cell>
          <cell r="L6662" t="str">
            <v>Monthly Billing</v>
          </cell>
          <cell r="M6662">
            <v>10800</v>
          </cell>
          <cell r="N6662">
            <v>10000</v>
          </cell>
          <cell r="O6662">
            <v>800</v>
          </cell>
          <cell r="P6662" t="str">
            <v>2023-11-01</v>
          </cell>
          <cell r="Q6662">
            <v>10800</v>
          </cell>
          <cell r="R6662">
            <v>780</v>
          </cell>
          <cell r="S6662">
            <v>-23435.14</v>
          </cell>
          <cell r="T6662" t="str">
            <v>Active</v>
          </cell>
          <cell r="U6662" t="str">
            <v>N1</v>
          </cell>
        </row>
        <row r="6663">
          <cell r="J6663" t="str">
            <v>INV-050623163105</v>
          </cell>
          <cell r="K6663">
            <v>45089</v>
          </cell>
          <cell r="L6663" t="str">
            <v>Monthly Billing</v>
          </cell>
          <cell r="M6663">
            <v>184.95</v>
          </cell>
          <cell r="N6663">
            <v>171.25</v>
          </cell>
          <cell r="O6663">
            <v>13.7</v>
          </cell>
          <cell r="P6663" t="str">
            <v>2023-05-01</v>
          </cell>
          <cell r="Q6663">
            <v>184.95</v>
          </cell>
          <cell r="R6663">
            <v>963</v>
          </cell>
          <cell r="S6663">
            <v>-21611.94</v>
          </cell>
          <cell r="T6663" t="str">
            <v>Active</v>
          </cell>
          <cell r="U6663" t="str">
            <v>N1</v>
          </cell>
        </row>
        <row r="6664">
          <cell r="J6664" t="str">
            <v>INV-040723101458</v>
          </cell>
          <cell r="K6664">
            <v>45118</v>
          </cell>
          <cell r="L6664" t="str">
            <v>Monthly Billing</v>
          </cell>
          <cell r="M6664">
            <v>163.08000000000001</v>
          </cell>
          <cell r="N6664">
            <v>151</v>
          </cell>
          <cell r="O6664">
            <v>12.08</v>
          </cell>
          <cell r="P6664" t="str">
            <v>2023-06-01</v>
          </cell>
          <cell r="Q6664">
            <v>163.08000000000001</v>
          </cell>
          <cell r="R6664">
            <v>934</v>
          </cell>
          <cell r="S6664">
            <v>-34938.980000000003</v>
          </cell>
          <cell r="T6664" t="str">
            <v>Active</v>
          </cell>
          <cell r="U6664" t="str">
            <v>N1</v>
          </cell>
        </row>
        <row r="6665">
          <cell r="J6665" t="str">
            <v>INV-020823170404</v>
          </cell>
          <cell r="K6665">
            <v>45147</v>
          </cell>
          <cell r="L6665" t="str">
            <v>Monthly Billing</v>
          </cell>
          <cell r="M6665">
            <v>177.39</v>
          </cell>
          <cell r="N6665">
            <v>164.25</v>
          </cell>
          <cell r="O6665">
            <v>0</v>
          </cell>
          <cell r="P6665" t="str">
            <v>2023-07-01</v>
          </cell>
          <cell r="Q6665">
            <v>177.39</v>
          </cell>
          <cell r="R6665">
            <v>905</v>
          </cell>
          <cell r="S6665">
            <v>-35631.69</v>
          </cell>
          <cell r="T6665" t="str">
            <v>Active</v>
          </cell>
          <cell r="U6665" t="str">
            <v>N1</v>
          </cell>
        </row>
        <row r="6666">
          <cell r="J6666" t="str">
            <v>INV-080124103933</v>
          </cell>
          <cell r="K6666">
            <v>45306</v>
          </cell>
          <cell r="L6666" t="str">
            <v>Monthly Billing</v>
          </cell>
          <cell r="M6666">
            <v>10800</v>
          </cell>
          <cell r="N6666">
            <v>10000</v>
          </cell>
          <cell r="O6666">
            <v>800</v>
          </cell>
          <cell r="P6666" t="str">
            <v>2023-12-01</v>
          </cell>
          <cell r="Q6666">
            <v>4855.53</v>
          </cell>
          <cell r="R6666">
            <v>746</v>
          </cell>
          <cell r="S6666">
            <v>-27544.47</v>
          </cell>
          <cell r="T6666" t="str">
            <v>Active</v>
          </cell>
          <cell r="U6666" t="str">
            <v>N1</v>
          </cell>
        </row>
        <row r="6667">
          <cell r="J6667" t="str">
            <v>INV-060224181352</v>
          </cell>
          <cell r="K6667">
            <v>45335</v>
          </cell>
          <cell r="L6667" t="str">
            <v>Monthly Billing</v>
          </cell>
          <cell r="M6667">
            <v>10900</v>
          </cell>
          <cell r="N6667">
            <v>10000</v>
          </cell>
          <cell r="O6667">
            <v>900</v>
          </cell>
          <cell r="P6667" t="str">
            <v>2024-01-01</v>
          </cell>
          <cell r="Q6667">
            <v>10900</v>
          </cell>
          <cell r="R6667">
            <v>717</v>
          </cell>
          <cell r="S6667">
            <v>-26022.46</v>
          </cell>
          <cell r="T6667" t="str">
            <v>Active</v>
          </cell>
          <cell r="U6667" t="str">
            <v>N1</v>
          </cell>
        </row>
        <row r="6668">
          <cell r="J6668" t="str">
            <v>INV-070324090817</v>
          </cell>
          <cell r="K6668">
            <v>45365</v>
          </cell>
          <cell r="L6668" t="str">
            <v>Monthly Billing</v>
          </cell>
          <cell r="M6668">
            <v>10900</v>
          </cell>
          <cell r="N6668">
            <v>10000</v>
          </cell>
          <cell r="O6668">
            <v>900</v>
          </cell>
          <cell r="P6668" t="str">
            <v>2024-02-01</v>
          </cell>
          <cell r="Q6668">
            <v>10900</v>
          </cell>
          <cell r="R6668">
            <v>687</v>
          </cell>
          <cell r="S6668">
            <v>-26727.73</v>
          </cell>
          <cell r="T6668" t="str">
            <v>Active</v>
          </cell>
          <cell r="U6668" t="str">
            <v>N1</v>
          </cell>
        </row>
        <row r="6669">
          <cell r="J6669" t="str">
            <v>INV-050424092505</v>
          </cell>
          <cell r="K6669">
            <v>45394</v>
          </cell>
          <cell r="L6669" t="str">
            <v>Monthly Billing</v>
          </cell>
          <cell r="M6669">
            <v>10900</v>
          </cell>
          <cell r="N6669">
            <v>10000</v>
          </cell>
          <cell r="O6669">
            <v>900</v>
          </cell>
          <cell r="P6669" t="str">
            <v>2024-03-01</v>
          </cell>
          <cell r="Q6669">
            <v>10900</v>
          </cell>
          <cell r="R6669">
            <v>658</v>
          </cell>
          <cell r="S6669">
            <v>-31101.23</v>
          </cell>
          <cell r="T6669" t="str">
            <v>Active</v>
          </cell>
          <cell r="U6669" t="str">
            <v>N1</v>
          </cell>
        </row>
        <row r="6670">
          <cell r="J6670" t="str">
            <v>INV-060524164301</v>
          </cell>
          <cell r="K6670">
            <v>45425</v>
          </cell>
          <cell r="L6670" t="str">
            <v>Monthly Billing</v>
          </cell>
          <cell r="M6670">
            <v>10900</v>
          </cell>
          <cell r="N6670">
            <v>10000</v>
          </cell>
          <cell r="O6670">
            <v>900</v>
          </cell>
          <cell r="P6670" t="str">
            <v>2024-04-01</v>
          </cell>
          <cell r="Q6670">
            <v>10900</v>
          </cell>
          <cell r="R6670">
            <v>627</v>
          </cell>
          <cell r="S6670">
            <v>-30757.26</v>
          </cell>
          <cell r="T6670" t="str">
            <v>Active</v>
          </cell>
          <cell r="U6670" t="str">
            <v>N1</v>
          </cell>
        </row>
        <row r="6671">
          <cell r="J6671" t="str">
            <v>INV-050624114223</v>
          </cell>
          <cell r="K6671">
            <v>45455</v>
          </cell>
          <cell r="L6671" t="str">
            <v>Monthly Billing</v>
          </cell>
          <cell r="M6671">
            <v>10900</v>
          </cell>
          <cell r="N6671">
            <v>10000</v>
          </cell>
          <cell r="O6671">
            <v>900</v>
          </cell>
          <cell r="P6671" t="str">
            <v>01-05-2024</v>
          </cell>
          <cell r="Q6671">
            <v>10900</v>
          </cell>
          <cell r="R6671">
            <v>597</v>
          </cell>
          <cell r="S6671">
            <v>-35060.949999999997</v>
          </cell>
          <cell r="T6671" t="str">
            <v>Active</v>
          </cell>
          <cell r="U6671" t="str">
            <v>N1</v>
          </cell>
        </row>
        <row r="6672">
          <cell r="J6672" t="str">
            <v>INV-050724105757</v>
          </cell>
          <cell r="K6672">
            <v>45485</v>
          </cell>
          <cell r="L6672" t="str">
            <v>Monthly Billing</v>
          </cell>
          <cell r="M6672">
            <v>10900</v>
          </cell>
          <cell r="N6672">
            <v>10000</v>
          </cell>
          <cell r="O6672">
            <v>900</v>
          </cell>
          <cell r="P6672" t="str">
            <v>01-06-2024</v>
          </cell>
          <cell r="Q6672">
            <v>10900</v>
          </cell>
          <cell r="R6672">
            <v>567</v>
          </cell>
          <cell r="S6672">
            <v>-35005.410000000003</v>
          </cell>
          <cell r="T6672" t="str">
            <v>Active</v>
          </cell>
          <cell r="U6672" t="str">
            <v>N1</v>
          </cell>
        </row>
        <row r="6673">
          <cell r="J6673" t="str">
            <v>INV-050824175332</v>
          </cell>
          <cell r="K6673">
            <v>45516</v>
          </cell>
          <cell r="L6673" t="str">
            <v>Monthly Billing</v>
          </cell>
          <cell r="M6673">
            <v>10900</v>
          </cell>
          <cell r="N6673">
            <v>10000</v>
          </cell>
          <cell r="O6673">
            <v>900</v>
          </cell>
          <cell r="P6673" t="str">
            <v>01-07-2024</v>
          </cell>
          <cell r="Q6673">
            <v>10900</v>
          </cell>
          <cell r="R6673">
            <v>536</v>
          </cell>
          <cell r="S6673">
            <v>-48420.3</v>
          </cell>
          <cell r="T6673" t="str">
            <v>Active</v>
          </cell>
          <cell r="U6673" t="str">
            <v>N1</v>
          </cell>
        </row>
        <row r="6674">
          <cell r="J6674" t="str">
            <v>INV-061224183731</v>
          </cell>
          <cell r="K6674">
            <v>45639</v>
          </cell>
          <cell r="L6674" t="str">
            <v>Monthly Billing</v>
          </cell>
          <cell r="M6674">
            <v>10900</v>
          </cell>
          <cell r="N6674">
            <v>10000</v>
          </cell>
          <cell r="O6674">
            <v>900</v>
          </cell>
          <cell r="P6674" t="str">
            <v>01-11-2024</v>
          </cell>
          <cell r="Q6674">
            <v>10900</v>
          </cell>
          <cell r="R6674">
            <v>413</v>
          </cell>
          <cell r="S6674">
            <v>-58858.98</v>
          </cell>
          <cell r="T6674" t="str">
            <v>Active</v>
          </cell>
          <cell r="U6674" t="str">
            <v>N1</v>
          </cell>
        </row>
        <row r="6675">
          <cell r="J6675" t="str">
            <v>CN-INV3107241805</v>
          </cell>
          <cell r="K6675">
            <v>45504</v>
          </cell>
          <cell r="L6675" t="str">
            <v>Credit Note</v>
          </cell>
          <cell r="M6675">
            <v>-112544.19</v>
          </cell>
          <cell r="N6675">
            <v>-112544.19</v>
          </cell>
          <cell r="O6675">
            <v>0</v>
          </cell>
          <cell r="P6675" t="str">
            <v>Sep23-Jun24</v>
          </cell>
          <cell r="Q6675">
            <v>-112544.19</v>
          </cell>
          <cell r="R6675">
            <v>548</v>
          </cell>
          <cell r="S6675">
            <v>0</v>
          </cell>
          <cell r="T6675" t="str">
            <v>Active</v>
          </cell>
          <cell r="U6675" t="str">
            <v>N1</v>
          </cell>
        </row>
        <row r="6676">
          <cell r="J6676" t="str">
            <v>INV-090924122749</v>
          </cell>
          <cell r="K6676">
            <v>45551</v>
          </cell>
          <cell r="L6676" t="str">
            <v>Monthly Billing</v>
          </cell>
          <cell r="M6676">
            <v>10900</v>
          </cell>
          <cell r="N6676">
            <v>10000</v>
          </cell>
          <cell r="O6676">
            <v>900</v>
          </cell>
          <cell r="P6676" t="str">
            <v>01-08-2024</v>
          </cell>
          <cell r="Q6676">
            <v>10900</v>
          </cell>
          <cell r="R6676">
            <v>501</v>
          </cell>
          <cell r="S6676">
            <v>-53246.5</v>
          </cell>
          <cell r="T6676" t="str">
            <v>Active</v>
          </cell>
          <cell r="U6676" t="str">
            <v>N1</v>
          </cell>
        </row>
        <row r="6677">
          <cell r="J6677" t="str">
            <v>INV-081024100258</v>
          </cell>
          <cell r="K6677">
            <v>45580</v>
          </cell>
          <cell r="L6677" t="str">
            <v>Monthly Billing</v>
          </cell>
          <cell r="M6677">
            <v>10900</v>
          </cell>
          <cell r="N6677">
            <v>10000</v>
          </cell>
          <cell r="O6677">
            <v>900</v>
          </cell>
          <cell r="P6677" t="str">
            <v>01-09-2024</v>
          </cell>
          <cell r="Q6677">
            <v>10900</v>
          </cell>
          <cell r="R6677">
            <v>472</v>
          </cell>
          <cell r="S6677">
            <v>-52971.040000000001</v>
          </cell>
          <cell r="T6677" t="str">
            <v>Active</v>
          </cell>
          <cell r="U6677" t="str">
            <v>N1</v>
          </cell>
        </row>
        <row r="6678">
          <cell r="J6678" t="str">
            <v>INV-071124113859</v>
          </cell>
          <cell r="K6678">
            <v>45610</v>
          </cell>
          <cell r="L6678" t="str">
            <v>Monthly Billing</v>
          </cell>
          <cell r="M6678">
            <v>10900</v>
          </cell>
          <cell r="N6678">
            <v>10000</v>
          </cell>
          <cell r="O6678">
            <v>900</v>
          </cell>
          <cell r="P6678" t="str">
            <v>01-10-2024</v>
          </cell>
          <cell r="Q6678">
            <v>10900</v>
          </cell>
          <cell r="R6678">
            <v>442</v>
          </cell>
          <cell r="S6678">
            <v>-56307.83</v>
          </cell>
          <cell r="T6678" t="str">
            <v>Active</v>
          </cell>
          <cell r="U6678" t="str">
            <v>N1</v>
          </cell>
        </row>
        <row r="6679">
          <cell r="J6679" t="str">
            <v>INV-080125110915</v>
          </cell>
          <cell r="K6679">
            <v>45672</v>
          </cell>
          <cell r="L6679" t="str">
            <v>Monthly Billing</v>
          </cell>
          <cell r="M6679">
            <v>10900</v>
          </cell>
          <cell r="N6679">
            <v>10000</v>
          </cell>
          <cell r="O6679">
            <v>900</v>
          </cell>
          <cell r="P6679" t="str">
            <v>2024-12-01</v>
          </cell>
          <cell r="Q6679">
            <v>10900</v>
          </cell>
          <cell r="R6679">
            <v>380</v>
          </cell>
          <cell r="S6679">
            <v>-58465.85</v>
          </cell>
          <cell r="T6679" t="str">
            <v>Active</v>
          </cell>
          <cell r="U6679" t="str">
            <v>N1</v>
          </cell>
        </row>
        <row r="6680">
          <cell r="J6680" t="str">
            <v>INV-060225164137</v>
          </cell>
          <cell r="K6680">
            <v>45722</v>
          </cell>
          <cell r="L6680" t="str">
            <v>Monthly Billing</v>
          </cell>
          <cell r="M6680">
            <v>10900</v>
          </cell>
          <cell r="N6680">
            <v>10000</v>
          </cell>
          <cell r="O6680">
            <v>900</v>
          </cell>
          <cell r="P6680" t="str">
            <v>2025-01-01</v>
          </cell>
          <cell r="Q6680">
            <v>10900</v>
          </cell>
          <cell r="R6680">
            <v>330</v>
          </cell>
          <cell r="S6680">
            <v>-25412.85</v>
          </cell>
          <cell r="T6680" t="str">
            <v>Active</v>
          </cell>
          <cell r="U6680" t="str">
            <v>N1</v>
          </cell>
        </row>
        <row r="6681">
          <cell r="J6681" t="str">
            <v>INV-070325120022</v>
          </cell>
          <cell r="K6681">
            <v>45730</v>
          </cell>
          <cell r="L6681" t="str">
            <v>Monthly Billing</v>
          </cell>
          <cell r="M6681">
            <v>11072.18</v>
          </cell>
          <cell r="N6681">
            <v>10172.18</v>
          </cell>
          <cell r="O6681">
            <v>900</v>
          </cell>
          <cell r="P6681" t="str">
            <v>01-02-2025</v>
          </cell>
          <cell r="Q6681">
            <v>11072.18</v>
          </cell>
          <cell r="R6681">
            <v>322</v>
          </cell>
          <cell r="S6681">
            <v>-1.0900000000000001</v>
          </cell>
          <cell r="T6681" t="str">
            <v>Active</v>
          </cell>
          <cell r="U6681" t="str">
            <v>N1</v>
          </cell>
        </row>
        <row r="6682">
          <cell r="J6682" t="str">
            <v>INV-010425175830</v>
          </cell>
          <cell r="K6682">
            <v>45755</v>
          </cell>
          <cell r="L6682" t="str">
            <v>Monthly Billing</v>
          </cell>
          <cell r="M6682">
            <v>10958.340550000001</v>
          </cell>
          <cell r="N6682">
            <v>10058.340550000001</v>
          </cell>
          <cell r="O6682">
            <v>900</v>
          </cell>
          <cell r="P6682" t="str">
            <v>01-03-2025</v>
          </cell>
          <cell r="Q6682">
            <v>10947.36</v>
          </cell>
          <cell r="R6682">
            <v>297</v>
          </cell>
          <cell r="S6682">
            <v>-10.98</v>
          </cell>
          <cell r="T6682" t="str">
            <v>Active</v>
          </cell>
          <cell r="U6682" t="str">
            <v>N1</v>
          </cell>
        </row>
        <row r="6683">
          <cell r="J6683" t="str">
            <v>INV-110724170118</v>
          </cell>
          <cell r="K6683">
            <v>45491</v>
          </cell>
          <cell r="L6683" t="str">
            <v>Setup Fee</v>
          </cell>
          <cell r="M6683">
            <v>2500</v>
          </cell>
          <cell r="N6683">
            <v>2500</v>
          </cell>
          <cell r="O6683">
            <v>0</v>
          </cell>
          <cell r="P6683" t="str">
            <v>2024-07-01</v>
          </cell>
          <cell r="Q6683">
            <v>2500</v>
          </cell>
          <cell r="R6683">
            <v>561</v>
          </cell>
          <cell r="S6683">
            <v>0</v>
          </cell>
          <cell r="T6683" t="str">
            <v>Active</v>
          </cell>
          <cell r="U6683" t="str">
            <v>N1</v>
          </cell>
        </row>
        <row r="6684">
          <cell r="J6684" t="str">
            <v>INV-030425104926</v>
          </cell>
          <cell r="K6684">
            <v>45734</v>
          </cell>
          <cell r="L6684" t="str">
            <v>Monthly Billing</v>
          </cell>
          <cell r="M6684">
            <v>20</v>
          </cell>
          <cell r="N6684">
            <v>20</v>
          </cell>
          <cell r="O6684">
            <v>0</v>
          </cell>
          <cell r="P6684" t="str">
            <v>2025-03-01</v>
          </cell>
          <cell r="Q6684">
            <v>20</v>
          </cell>
          <cell r="R6684">
            <v>318</v>
          </cell>
          <cell r="S6684">
            <v>0</v>
          </cell>
          <cell r="T6684" t="str">
            <v>Active</v>
          </cell>
          <cell r="U6684" t="str">
            <v>N1</v>
          </cell>
        </row>
        <row r="6685">
          <cell r="J6685" t="str">
            <v>CARDS0150</v>
          </cell>
          <cell r="K6685">
            <v>44536</v>
          </cell>
          <cell r="L6685" t="str">
            <v>Initial Setup Fee</v>
          </cell>
          <cell r="M6685">
            <v>26750</v>
          </cell>
          <cell r="N6685">
            <v>25000</v>
          </cell>
          <cell r="O6685">
            <v>1750</v>
          </cell>
          <cell r="P6685" t="str">
            <v>2021-11-01</v>
          </cell>
          <cell r="Q6685">
            <v>26750</v>
          </cell>
          <cell r="R6685">
            <v>1516</v>
          </cell>
          <cell r="S6685">
            <v>0</v>
          </cell>
          <cell r="T6685" t="str">
            <v>Active</v>
          </cell>
          <cell r="U6685" t="str">
            <v>N1</v>
          </cell>
        </row>
        <row r="6686">
          <cell r="J6686" t="str">
            <v>INV2022-SPENMO-001</v>
          </cell>
          <cell r="K6686">
            <v>44631</v>
          </cell>
          <cell r="L6686" t="str">
            <v>Card Printing</v>
          </cell>
          <cell r="M6686">
            <v>6120.4</v>
          </cell>
          <cell r="N6686">
            <v>5720</v>
          </cell>
          <cell r="O6686">
            <v>400.4</v>
          </cell>
          <cell r="P6686" t="str">
            <v>2022-03-01</v>
          </cell>
          <cell r="Q6686">
            <v>6120.4</v>
          </cell>
          <cell r="R6686">
            <v>1421</v>
          </cell>
          <cell r="S6686">
            <v>0</v>
          </cell>
          <cell r="T6686" t="str">
            <v>Active</v>
          </cell>
          <cell r="U6686" t="str">
            <v>N1</v>
          </cell>
        </row>
        <row r="6687">
          <cell r="J6687" t="str">
            <v>INV-031123125726</v>
          </cell>
          <cell r="K6687">
            <v>45240</v>
          </cell>
          <cell r="L6687" t="str">
            <v>Monthly Billing</v>
          </cell>
          <cell r="M6687">
            <v>4170.0391900000004</v>
          </cell>
          <cell r="N6687">
            <v>3861.1473999999998</v>
          </cell>
          <cell r="O6687">
            <v>308.89179000000001</v>
          </cell>
          <cell r="P6687" t="str">
            <v>2023-10-01</v>
          </cell>
          <cell r="Q6687">
            <v>3645.37</v>
          </cell>
          <cell r="R6687">
            <v>812</v>
          </cell>
          <cell r="S6687">
            <v>-524.66750999999999</v>
          </cell>
          <cell r="T6687" t="str">
            <v>Active</v>
          </cell>
          <cell r="U6687" t="str">
            <v>N1</v>
          </cell>
        </row>
        <row r="6688">
          <cell r="J6688" t="str">
            <v>INV-040923152418</v>
          </cell>
          <cell r="K6688">
            <v>45180</v>
          </cell>
          <cell r="L6688" t="str">
            <v>Monthly Billing</v>
          </cell>
          <cell r="M6688">
            <v>4232.62</v>
          </cell>
          <cell r="N6688">
            <v>3919.09</v>
          </cell>
          <cell r="O6688">
            <v>313.52999999999997</v>
          </cell>
          <cell r="P6688" t="str">
            <v>2023-08-01</v>
          </cell>
          <cell r="Q6688">
            <v>3659.15</v>
          </cell>
          <cell r="R6688">
            <v>872</v>
          </cell>
          <cell r="S6688">
            <v>-573.47</v>
          </cell>
          <cell r="T6688" t="str">
            <v>Active</v>
          </cell>
          <cell r="U6688" t="str">
            <v>N1</v>
          </cell>
        </row>
        <row r="6689">
          <cell r="J6689" t="str">
            <v>INV-140423155828</v>
          </cell>
          <cell r="K6689">
            <v>45037</v>
          </cell>
          <cell r="L6689" t="str">
            <v>Monthly Billing</v>
          </cell>
          <cell r="M6689">
            <v>1897.56</v>
          </cell>
          <cell r="N6689">
            <v>1757</v>
          </cell>
          <cell r="O6689">
            <v>0</v>
          </cell>
          <cell r="P6689" t="str">
            <v>2022-12-01</v>
          </cell>
          <cell r="Q6689">
            <v>7238.92</v>
          </cell>
          <cell r="R6689">
            <v>1015</v>
          </cell>
          <cell r="S6689">
            <v>-2611.63</v>
          </cell>
          <cell r="T6689" t="str">
            <v>Active</v>
          </cell>
          <cell r="U6689" t="str">
            <v>N1</v>
          </cell>
        </row>
        <row r="6690">
          <cell r="J6690" t="str">
            <v>INV-140423161542</v>
          </cell>
          <cell r="K6690">
            <v>45037</v>
          </cell>
          <cell r="L6690" t="str">
            <v>Monthly Billing</v>
          </cell>
          <cell r="M6690">
            <v>3286.94</v>
          </cell>
          <cell r="N6690">
            <v>3043.46</v>
          </cell>
          <cell r="O6690">
            <v>0</v>
          </cell>
          <cell r="P6690" t="str">
            <v>2023-01-01</v>
          </cell>
          <cell r="Q6690">
            <v>7238.92</v>
          </cell>
          <cell r="R6690">
            <v>1015</v>
          </cell>
          <cell r="S6690">
            <v>-1233.01</v>
          </cell>
          <cell r="T6690" t="str">
            <v>Active</v>
          </cell>
          <cell r="U6690" t="str">
            <v>N1</v>
          </cell>
        </row>
        <row r="6691">
          <cell r="J6691" t="str">
            <v>INV-140423162330</v>
          </cell>
          <cell r="K6691">
            <v>45037</v>
          </cell>
          <cell r="L6691" t="str">
            <v>Monthly Billing</v>
          </cell>
          <cell r="M6691">
            <v>3483.97</v>
          </cell>
          <cell r="N6691">
            <v>3225.9</v>
          </cell>
          <cell r="O6691">
            <v>0</v>
          </cell>
          <cell r="P6691" t="str">
            <v>2023-02-01</v>
          </cell>
          <cell r="Q6691">
            <v>7238.92</v>
          </cell>
          <cell r="R6691">
            <v>1015</v>
          </cell>
          <cell r="S6691">
            <v>-1514.28</v>
          </cell>
          <cell r="T6691" t="str">
            <v>Active</v>
          </cell>
          <cell r="U6691" t="str">
            <v>N1</v>
          </cell>
        </row>
        <row r="6692">
          <cell r="J6692" t="str">
            <v>INV-140423162837</v>
          </cell>
          <cell r="K6692">
            <v>45037</v>
          </cell>
          <cell r="L6692" t="str">
            <v>Monthly Billing</v>
          </cell>
          <cell r="M6692">
            <v>3651.7</v>
          </cell>
          <cell r="N6692">
            <v>3381.2</v>
          </cell>
          <cell r="O6692">
            <v>0</v>
          </cell>
          <cell r="P6692" t="str">
            <v>2023-03-01</v>
          </cell>
          <cell r="Q6692">
            <v>7238.92</v>
          </cell>
          <cell r="R6692">
            <v>1015</v>
          </cell>
          <cell r="S6692">
            <v>-1772.28</v>
          </cell>
          <cell r="T6692" t="str">
            <v>Active</v>
          </cell>
          <cell r="U6692" t="str">
            <v>N1</v>
          </cell>
        </row>
        <row r="6693">
          <cell r="J6693" t="str">
            <v>INV-030523183513</v>
          </cell>
          <cell r="K6693">
            <v>45056</v>
          </cell>
          <cell r="L6693" t="str">
            <v>Monthly Billing</v>
          </cell>
          <cell r="M6693">
            <v>3352.5</v>
          </cell>
          <cell r="N6693">
            <v>3104.17</v>
          </cell>
          <cell r="O6693">
            <v>0</v>
          </cell>
          <cell r="P6693" t="str">
            <v>2023-04-01</v>
          </cell>
          <cell r="Q6693">
            <v>7238.92</v>
          </cell>
          <cell r="R6693">
            <v>996</v>
          </cell>
          <cell r="S6693">
            <v>-1302.55</v>
          </cell>
          <cell r="T6693" t="str">
            <v>Active</v>
          </cell>
          <cell r="U6693" t="str">
            <v>N1</v>
          </cell>
        </row>
        <row r="6694">
          <cell r="J6694" t="str">
            <v>INV-051023102919</v>
          </cell>
          <cell r="K6694">
            <v>45211</v>
          </cell>
          <cell r="L6694" t="str">
            <v>Monthly Billing</v>
          </cell>
          <cell r="M6694">
            <v>4092.7525300000002</v>
          </cell>
          <cell r="N6694">
            <v>3789.5856699999999</v>
          </cell>
          <cell r="O6694">
            <v>303.16685000000001</v>
          </cell>
          <cell r="P6694" t="str">
            <v>2023-09-01</v>
          </cell>
          <cell r="Q6694">
            <v>2806.49</v>
          </cell>
          <cell r="R6694">
            <v>841</v>
          </cell>
          <cell r="S6694">
            <v>-1286.2625399999999</v>
          </cell>
          <cell r="T6694" t="str">
            <v>Active</v>
          </cell>
          <cell r="U6694" t="str">
            <v>N1</v>
          </cell>
        </row>
        <row r="6695">
          <cell r="J6695" t="str">
            <v>INV-051223150358</v>
          </cell>
          <cell r="K6695">
            <v>45272</v>
          </cell>
          <cell r="L6695" t="str">
            <v>Monthly Billing</v>
          </cell>
          <cell r="M6695">
            <v>3896.77927</v>
          </cell>
          <cell r="N6695">
            <v>3608.1289499999998</v>
          </cell>
          <cell r="O6695">
            <v>288.65032000000002</v>
          </cell>
          <cell r="P6695" t="str">
            <v>2023-11-01</v>
          </cell>
          <cell r="Q6695">
            <v>3490.35</v>
          </cell>
          <cell r="R6695">
            <v>780</v>
          </cell>
          <cell r="S6695">
            <v>-406.43036999999998</v>
          </cell>
          <cell r="T6695" t="str">
            <v>Active</v>
          </cell>
          <cell r="U6695" t="str">
            <v>N1</v>
          </cell>
        </row>
        <row r="6696">
          <cell r="J6696" t="str">
            <v>INV-050623125833</v>
          </cell>
          <cell r="K6696">
            <v>45089</v>
          </cell>
          <cell r="L6696" t="str">
            <v>Monthly Billing</v>
          </cell>
          <cell r="M6696">
            <v>3339.14</v>
          </cell>
          <cell r="N6696">
            <v>3091.79</v>
          </cell>
          <cell r="O6696">
            <v>247.34</v>
          </cell>
          <cell r="P6696" t="str">
            <v>2023-05-01</v>
          </cell>
          <cell r="Q6696">
            <v>2258.48</v>
          </cell>
          <cell r="R6696">
            <v>963</v>
          </cell>
          <cell r="S6696">
            <v>-1080.6600000000001</v>
          </cell>
          <cell r="T6696" t="str">
            <v>Active</v>
          </cell>
          <cell r="U6696" t="str">
            <v>N1</v>
          </cell>
        </row>
        <row r="6697">
          <cell r="J6697" t="str">
            <v>INV-030723163547</v>
          </cell>
          <cell r="K6697">
            <v>45117</v>
          </cell>
          <cell r="L6697" t="str">
            <v>Monthly Billing</v>
          </cell>
          <cell r="M6697">
            <v>3215.4</v>
          </cell>
          <cell r="N6697">
            <v>2977.23</v>
          </cell>
          <cell r="O6697">
            <v>0</v>
          </cell>
          <cell r="P6697" t="str">
            <v>2023-06-01</v>
          </cell>
          <cell r="Q6697">
            <v>2279.29</v>
          </cell>
          <cell r="R6697">
            <v>935</v>
          </cell>
          <cell r="S6697">
            <v>-936.11</v>
          </cell>
          <cell r="T6697" t="str">
            <v>Active</v>
          </cell>
          <cell r="U6697" t="str">
            <v>N1</v>
          </cell>
        </row>
        <row r="6698">
          <cell r="J6698" t="str">
            <v>INV-020823133045</v>
          </cell>
          <cell r="K6698">
            <v>45147</v>
          </cell>
          <cell r="L6698" t="str">
            <v>Monthly Billing</v>
          </cell>
          <cell r="M6698">
            <v>3163.68</v>
          </cell>
          <cell r="N6698">
            <v>2929.34</v>
          </cell>
          <cell r="O6698">
            <v>234.35</v>
          </cell>
          <cell r="P6698" t="str">
            <v>2023-07-01</v>
          </cell>
          <cell r="Q6698">
            <v>2373.1799999999998</v>
          </cell>
          <cell r="R6698">
            <v>905</v>
          </cell>
          <cell r="S6698">
            <v>-790.5</v>
          </cell>
          <cell r="T6698" t="str">
            <v>Active</v>
          </cell>
          <cell r="U6698" t="str">
            <v>N1</v>
          </cell>
        </row>
        <row r="6699">
          <cell r="J6699" t="str">
            <v>INV-040124155654</v>
          </cell>
          <cell r="K6699">
            <v>45302</v>
          </cell>
          <cell r="L6699" t="str">
            <v>Monthly Billing</v>
          </cell>
          <cell r="M6699">
            <v>3901.84</v>
          </cell>
          <cell r="N6699">
            <v>3612.81</v>
          </cell>
          <cell r="O6699">
            <v>289.02999999999997</v>
          </cell>
          <cell r="P6699" t="str">
            <v>2023-12-01</v>
          </cell>
          <cell r="Q6699">
            <v>3017.81</v>
          </cell>
          <cell r="R6699">
            <v>750</v>
          </cell>
          <cell r="S6699">
            <v>-884.03</v>
          </cell>
          <cell r="T6699" t="str">
            <v>Active</v>
          </cell>
          <cell r="U6699" t="str">
            <v>N1</v>
          </cell>
        </row>
        <row r="6700">
          <cell r="J6700" t="str">
            <v>INV-070224093756</v>
          </cell>
          <cell r="K6700">
            <v>45336</v>
          </cell>
          <cell r="L6700" t="str">
            <v>Monthly Billing</v>
          </cell>
          <cell r="M6700">
            <v>4049.8868699999998</v>
          </cell>
          <cell r="N6700">
            <v>3715.4925400000002</v>
          </cell>
          <cell r="O6700">
            <v>334.39433000000002</v>
          </cell>
          <cell r="P6700" t="str">
            <v>2024-01-01</v>
          </cell>
          <cell r="Q6700">
            <v>3741.06</v>
          </cell>
          <cell r="R6700">
            <v>716</v>
          </cell>
          <cell r="S6700">
            <v>-308.83229999999998</v>
          </cell>
          <cell r="T6700" t="str">
            <v>Active</v>
          </cell>
          <cell r="U6700" t="str">
            <v>N1</v>
          </cell>
        </row>
        <row r="6701">
          <cell r="J6701" t="str">
            <v>INV-060324190020</v>
          </cell>
          <cell r="K6701">
            <v>45364</v>
          </cell>
          <cell r="L6701" t="str">
            <v>Monthly Billing</v>
          </cell>
          <cell r="M6701">
            <v>7271.46612</v>
          </cell>
          <cell r="N6701">
            <v>6671.0698400000001</v>
          </cell>
          <cell r="O6701">
            <v>600.39629000000002</v>
          </cell>
          <cell r="P6701" t="str">
            <v>2024-02-01</v>
          </cell>
          <cell r="Q6701">
            <v>6873.78</v>
          </cell>
          <cell r="R6701">
            <v>688</v>
          </cell>
          <cell r="S6701">
            <v>-397.67759999999998</v>
          </cell>
          <cell r="T6701" t="str">
            <v>Active</v>
          </cell>
          <cell r="U6701" t="str">
            <v>N1</v>
          </cell>
        </row>
        <row r="6702">
          <cell r="J6702" t="str">
            <v>INV-050424114519</v>
          </cell>
          <cell r="K6702">
            <v>45394</v>
          </cell>
          <cell r="L6702" t="str">
            <v>Monthly Billing</v>
          </cell>
          <cell r="M6702">
            <v>5593.3659399999997</v>
          </cell>
          <cell r="N6702">
            <v>5134.3149999999996</v>
          </cell>
          <cell r="O6702">
            <v>459.05086</v>
          </cell>
          <cell r="P6702" t="str">
            <v>2024-03-01</v>
          </cell>
          <cell r="Q6702">
            <v>1982.47</v>
          </cell>
          <cell r="R6702">
            <v>658</v>
          </cell>
          <cell r="S6702">
            <v>-3610.8878399999999</v>
          </cell>
          <cell r="T6702" t="str">
            <v>Active</v>
          </cell>
          <cell r="U6702" t="str">
            <v>N1</v>
          </cell>
        </row>
        <row r="6703">
          <cell r="J6703" t="str">
            <v>INV-050624160739</v>
          </cell>
          <cell r="K6703">
            <v>45455</v>
          </cell>
          <cell r="L6703" t="str">
            <v>Monthly Billing</v>
          </cell>
          <cell r="M6703">
            <v>5308.6469800000004</v>
          </cell>
          <cell r="N6703">
            <v>4870.3183300000001</v>
          </cell>
          <cell r="O6703">
            <v>438.32864999999998</v>
          </cell>
          <cell r="P6703" t="str">
            <v>01-05-2024</v>
          </cell>
          <cell r="Q6703">
            <v>5308.65</v>
          </cell>
          <cell r="R6703">
            <v>597</v>
          </cell>
          <cell r="S6703">
            <v>-5892.3316599999998</v>
          </cell>
          <cell r="T6703" t="str">
            <v>Active</v>
          </cell>
          <cell r="U6703" t="str">
            <v>N1</v>
          </cell>
        </row>
        <row r="6704">
          <cell r="J6704" t="str">
            <v>INV-060524155754</v>
          </cell>
          <cell r="K6704">
            <v>45425</v>
          </cell>
          <cell r="L6704" t="str">
            <v>Monthly Billing</v>
          </cell>
          <cell r="M6704">
            <v>2787.20597</v>
          </cell>
          <cell r="N6704">
            <v>2557.0697</v>
          </cell>
          <cell r="O6704">
            <v>230.13627</v>
          </cell>
          <cell r="P6704" t="str">
            <v>2024-04-01</v>
          </cell>
          <cell r="Q6704">
            <v>-1372.79</v>
          </cell>
          <cell r="R6704">
            <v>627</v>
          </cell>
          <cell r="S6704">
            <v>-4159.9979999999996</v>
          </cell>
          <cell r="T6704" t="str">
            <v>Active</v>
          </cell>
          <cell r="U6704" t="str">
            <v>N1</v>
          </cell>
        </row>
        <row r="6705">
          <cell r="J6705" t="str">
            <v>INV-280524102431</v>
          </cell>
          <cell r="K6705">
            <v>45447</v>
          </cell>
          <cell r="L6705" t="str">
            <v>Monthly Billing</v>
          </cell>
          <cell r="M6705">
            <v>133.61000000000001</v>
          </cell>
          <cell r="N6705">
            <v>122.58</v>
          </cell>
          <cell r="O6705">
            <v>11.03</v>
          </cell>
          <cell r="P6705" t="str">
            <v>01-01-2024</v>
          </cell>
          <cell r="Q6705">
            <v>133.53</v>
          </cell>
          <cell r="R6705">
            <v>605</v>
          </cell>
          <cell r="S6705">
            <v>-0.08</v>
          </cell>
          <cell r="T6705" t="str">
            <v>Active</v>
          </cell>
          <cell r="U6705" t="str">
            <v>N1</v>
          </cell>
        </row>
        <row r="6706">
          <cell r="J6706" t="str">
            <v>INV-280524114729</v>
          </cell>
          <cell r="K6706">
            <v>45447</v>
          </cell>
          <cell r="L6706" t="str">
            <v>Monthly Billing</v>
          </cell>
          <cell r="M6706">
            <v>508.56</v>
          </cell>
          <cell r="N6706">
            <v>466.57</v>
          </cell>
          <cell r="O6706">
            <v>41.99</v>
          </cell>
          <cell r="P6706" t="str">
            <v>01-02-2024</v>
          </cell>
          <cell r="Q6706">
            <v>454.02</v>
          </cell>
          <cell r="R6706">
            <v>605</v>
          </cell>
          <cell r="S6706">
            <v>-54.54</v>
          </cell>
          <cell r="T6706" t="str">
            <v>Active</v>
          </cell>
          <cell r="U6706" t="str">
            <v>N1</v>
          </cell>
        </row>
        <row r="6707">
          <cell r="J6707" t="str">
            <v>INV-280524125027</v>
          </cell>
          <cell r="K6707">
            <v>45447</v>
          </cell>
          <cell r="L6707" t="str">
            <v>Monthly Billing</v>
          </cell>
          <cell r="M6707">
            <v>2596.79</v>
          </cell>
          <cell r="N6707">
            <v>2382.38</v>
          </cell>
          <cell r="O6707">
            <v>214.41</v>
          </cell>
          <cell r="P6707" t="str">
            <v>01-03-2024</v>
          </cell>
          <cell r="Q6707">
            <v>1950.56</v>
          </cell>
          <cell r="R6707">
            <v>605</v>
          </cell>
          <cell r="S6707">
            <v>-646.23</v>
          </cell>
          <cell r="T6707" t="str">
            <v>Active</v>
          </cell>
          <cell r="U6707" t="str">
            <v>N1</v>
          </cell>
        </row>
        <row r="6708">
          <cell r="J6708" t="str">
            <v>INV-280524130915</v>
          </cell>
          <cell r="K6708">
            <v>45447</v>
          </cell>
          <cell r="L6708" t="str">
            <v>Monthly Billing</v>
          </cell>
          <cell r="M6708">
            <v>4387.32</v>
          </cell>
          <cell r="N6708">
            <v>4135</v>
          </cell>
          <cell r="O6708">
            <v>252.32</v>
          </cell>
          <cell r="P6708" t="str">
            <v>01-04-2024</v>
          </cell>
          <cell r="Q6708">
            <v>3486.24</v>
          </cell>
          <cell r="R6708">
            <v>605</v>
          </cell>
          <cell r="S6708">
            <v>-901.08</v>
          </cell>
          <cell r="T6708" t="str">
            <v>Active</v>
          </cell>
          <cell r="U6708" t="str">
            <v>N1</v>
          </cell>
        </row>
        <row r="6709">
          <cell r="J6709" t="str">
            <v>CN-INV-280524122930</v>
          </cell>
          <cell r="K6709">
            <v>45447</v>
          </cell>
          <cell r="L6709" t="str">
            <v>Credit Note</v>
          </cell>
          <cell r="M6709">
            <v>-8175</v>
          </cell>
          <cell r="N6709">
            <v>-7500</v>
          </cell>
          <cell r="O6709">
            <v>-675</v>
          </cell>
          <cell r="P6709" t="str">
            <v>Feb &amp; Mar 2024</v>
          </cell>
          <cell r="Q6709">
            <v>-8175</v>
          </cell>
          <cell r="R6709">
            <v>605</v>
          </cell>
          <cell r="S6709">
            <v>0</v>
          </cell>
          <cell r="T6709" t="str">
            <v>Active</v>
          </cell>
          <cell r="U6709" t="str">
            <v>N1</v>
          </cell>
        </row>
        <row r="6710">
          <cell r="J6710" t="str">
            <v>INV-061224150432</v>
          </cell>
          <cell r="K6710">
            <v>45639</v>
          </cell>
          <cell r="L6710" t="str">
            <v>Monthly Billing</v>
          </cell>
          <cell r="M6710">
            <v>9120.15</v>
          </cell>
          <cell r="N6710">
            <v>8411.31</v>
          </cell>
          <cell r="O6710">
            <v>708.84</v>
          </cell>
          <cell r="P6710" t="str">
            <v>01-11-2024</v>
          </cell>
          <cell r="Q6710">
            <v>-2499.13</v>
          </cell>
          <cell r="R6710">
            <v>413</v>
          </cell>
          <cell r="S6710">
            <v>-11619.27594</v>
          </cell>
          <cell r="T6710" t="str">
            <v>Active</v>
          </cell>
          <cell r="U6710" t="str">
            <v>N1</v>
          </cell>
        </row>
        <row r="6711">
          <cell r="J6711" t="str">
            <v>INV-080724140517</v>
          </cell>
          <cell r="K6711">
            <v>45488</v>
          </cell>
          <cell r="L6711" t="str">
            <v>Monthly Billing</v>
          </cell>
          <cell r="M6711">
            <v>6080.7696400000004</v>
          </cell>
          <cell r="N6711">
            <v>5578.6877400000003</v>
          </cell>
          <cell r="O6711">
            <v>502.08190000000002</v>
          </cell>
          <cell r="P6711" t="str">
            <v>01-06-2024</v>
          </cell>
          <cell r="Q6711">
            <v>-729.34</v>
          </cell>
          <cell r="R6711">
            <v>564</v>
          </cell>
          <cell r="S6711">
            <v>-6810.11</v>
          </cell>
          <cell r="T6711" t="str">
            <v>Active</v>
          </cell>
          <cell r="U6711" t="str">
            <v>N1</v>
          </cell>
        </row>
        <row r="6712">
          <cell r="J6712" t="str">
            <v>CN-INV-220724132120</v>
          </cell>
          <cell r="K6712">
            <v>45502</v>
          </cell>
          <cell r="L6712" t="str">
            <v>Credit Note</v>
          </cell>
          <cell r="M6712">
            <v>-4157.37</v>
          </cell>
          <cell r="N6712">
            <v>-4157.37</v>
          </cell>
          <cell r="O6712">
            <v>0</v>
          </cell>
          <cell r="P6712" t="str">
            <v>Nov 23-Jun 2024</v>
          </cell>
          <cell r="Q6712">
            <v>-4157.37</v>
          </cell>
          <cell r="R6712">
            <v>550</v>
          </cell>
          <cell r="S6712">
            <v>0</v>
          </cell>
          <cell r="T6712" t="str">
            <v>Active</v>
          </cell>
          <cell r="U6712" t="str">
            <v>N1</v>
          </cell>
        </row>
        <row r="6713">
          <cell r="J6713" t="str">
            <v>INV-080824121805</v>
          </cell>
          <cell r="K6713">
            <v>45519</v>
          </cell>
          <cell r="L6713" t="str">
            <v>Monthly Billing</v>
          </cell>
          <cell r="M6713">
            <v>6570.2025299999996</v>
          </cell>
          <cell r="N6713">
            <v>6027.70874</v>
          </cell>
          <cell r="O6713">
            <v>542.49378999999999</v>
          </cell>
          <cell r="P6713" t="str">
            <v>01-07-2024</v>
          </cell>
          <cell r="Q6713">
            <v>-1893.04</v>
          </cell>
          <cell r="R6713">
            <v>533</v>
          </cell>
          <cell r="S6713">
            <v>-8463.24</v>
          </cell>
          <cell r="T6713" t="str">
            <v>Active</v>
          </cell>
          <cell r="U6713" t="str">
            <v>N1</v>
          </cell>
        </row>
        <row r="6714">
          <cell r="J6714" t="str">
            <v>INV-100924124342</v>
          </cell>
          <cell r="K6714">
            <v>45552</v>
          </cell>
          <cell r="L6714" t="str">
            <v>Monthly Billing</v>
          </cell>
          <cell r="M6714">
            <v>7582.73</v>
          </cell>
          <cell r="N6714">
            <v>6956.6294200000002</v>
          </cell>
          <cell r="O6714">
            <v>626.09664999999995</v>
          </cell>
          <cell r="P6714" t="str">
            <v>01-08-2024</v>
          </cell>
          <cell r="Q6714">
            <v>-3151.96</v>
          </cell>
          <cell r="R6714">
            <v>500</v>
          </cell>
          <cell r="S6714">
            <v>-10734.69</v>
          </cell>
          <cell r="T6714" t="str">
            <v>Active</v>
          </cell>
          <cell r="U6714" t="str">
            <v>N1</v>
          </cell>
        </row>
        <row r="6715">
          <cell r="J6715" t="str">
            <v>INV-091024142510</v>
          </cell>
          <cell r="K6715">
            <v>45581</v>
          </cell>
          <cell r="L6715" t="str">
            <v>Monthly Billing</v>
          </cell>
          <cell r="M6715">
            <v>8269.4521999999997</v>
          </cell>
          <cell r="N6715">
            <v>7586.6534000000001</v>
          </cell>
          <cell r="O6715">
            <v>682.79881</v>
          </cell>
          <cell r="P6715" t="str">
            <v>01-09-2024</v>
          </cell>
          <cell r="Q6715">
            <v>-5788.54</v>
          </cell>
          <cell r="R6715">
            <v>471</v>
          </cell>
          <cell r="S6715">
            <v>-14057.99</v>
          </cell>
          <cell r="T6715" t="str">
            <v>Active</v>
          </cell>
          <cell r="U6715" t="str">
            <v>N1</v>
          </cell>
        </row>
        <row r="6716">
          <cell r="J6716" t="str">
            <v>INV-241024152825</v>
          </cell>
          <cell r="K6716">
            <v>45596</v>
          </cell>
          <cell r="L6716" t="str">
            <v>Project Fee</v>
          </cell>
          <cell r="M6716">
            <v>14385.64075</v>
          </cell>
          <cell r="N6716">
            <v>13197.83555</v>
          </cell>
          <cell r="O6716">
            <v>1187.8052</v>
          </cell>
          <cell r="P6716" t="str">
            <v>01-10-2024</v>
          </cell>
          <cell r="Q6716">
            <v>14385.64</v>
          </cell>
          <cell r="R6716">
            <v>456</v>
          </cell>
          <cell r="S6716">
            <v>0</v>
          </cell>
          <cell r="T6716" t="str">
            <v>Active</v>
          </cell>
          <cell r="U6716" t="str">
            <v>N1</v>
          </cell>
        </row>
        <row r="6717">
          <cell r="J6717" t="str">
            <v>INV-081124121647</v>
          </cell>
          <cell r="K6717">
            <v>45611</v>
          </cell>
          <cell r="L6717" t="str">
            <v>Monthly Billing</v>
          </cell>
          <cell r="M6717">
            <v>8312.0787775950903</v>
          </cell>
          <cell r="N6717">
            <v>7625.7603464175099</v>
          </cell>
          <cell r="O6717">
            <v>686.31843117757603</v>
          </cell>
          <cell r="P6717" t="str">
            <v>2024-10-01</v>
          </cell>
          <cell r="Q6717">
            <v>-3700.31</v>
          </cell>
          <cell r="R6717">
            <v>441</v>
          </cell>
          <cell r="S6717">
            <v>-12012.39</v>
          </cell>
          <cell r="T6717" t="str">
            <v>Active</v>
          </cell>
          <cell r="U6717" t="str">
            <v>N1</v>
          </cell>
        </row>
        <row r="6718">
          <cell r="J6718" t="str">
            <v>INV2024-SPENMO-001</v>
          </cell>
          <cell r="K6718">
            <v>45645</v>
          </cell>
          <cell r="L6718" t="str">
            <v>Card Printing and Delivery</v>
          </cell>
          <cell r="M6718">
            <v>5029.7700000000004</v>
          </cell>
          <cell r="N6718">
            <v>4614.47</v>
          </cell>
          <cell r="O6718">
            <v>415.3</v>
          </cell>
          <cell r="P6718" t="str">
            <v>2024-12-01</v>
          </cell>
          <cell r="Q6718">
            <v>5029.7700000000004</v>
          </cell>
          <cell r="R6718">
            <v>407</v>
          </cell>
          <cell r="S6718">
            <v>0</v>
          </cell>
          <cell r="T6718" t="str">
            <v>Active</v>
          </cell>
          <cell r="U6718" t="str">
            <v>N1</v>
          </cell>
        </row>
        <row r="6719">
          <cell r="J6719" t="str">
            <v>INV-070125123411</v>
          </cell>
          <cell r="K6719">
            <v>45671</v>
          </cell>
          <cell r="L6719" t="str">
            <v>Monthly Billing</v>
          </cell>
          <cell r="M6719">
            <v>9232.1510999999991</v>
          </cell>
          <cell r="N6719">
            <v>8514.42</v>
          </cell>
          <cell r="O6719">
            <v>717.73109999999997</v>
          </cell>
          <cell r="P6719" t="str">
            <v>2024-12-01</v>
          </cell>
          <cell r="Q6719">
            <v>-2489.66</v>
          </cell>
          <cell r="R6719">
            <v>381</v>
          </cell>
          <cell r="S6719">
            <v>-11721.81</v>
          </cell>
          <cell r="T6719" t="str">
            <v>Active</v>
          </cell>
          <cell r="U6719" t="str">
            <v>N1</v>
          </cell>
        </row>
        <row r="6720">
          <cell r="J6720" t="str">
            <v>INV-060225122626</v>
          </cell>
          <cell r="K6720">
            <v>45701</v>
          </cell>
          <cell r="L6720" t="str">
            <v>Monthly Billing</v>
          </cell>
          <cell r="M6720">
            <v>12343.69749</v>
          </cell>
          <cell r="N6720">
            <v>11397.24886</v>
          </cell>
          <cell r="O6720">
            <v>946.44862999999998</v>
          </cell>
          <cell r="P6720" t="str">
            <v>01-01-2025</v>
          </cell>
          <cell r="Q6720">
            <v>-2031.26</v>
          </cell>
          <cell r="R6720">
            <v>351</v>
          </cell>
          <cell r="S6720">
            <v>-14374.96364</v>
          </cell>
          <cell r="T6720" t="str">
            <v>Active</v>
          </cell>
          <cell r="U6720" t="str">
            <v>N1</v>
          </cell>
        </row>
        <row r="6721">
          <cell r="J6721" t="str">
            <v>INV-060325121544</v>
          </cell>
          <cell r="K6721">
            <v>45729</v>
          </cell>
          <cell r="L6721" t="str">
            <v>Monthly Billing</v>
          </cell>
          <cell r="M6721">
            <v>9315.6559500000003</v>
          </cell>
          <cell r="N6721">
            <v>8585.4582100000007</v>
          </cell>
          <cell r="O6721">
            <v>730.19773999999995</v>
          </cell>
          <cell r="P6721" t="str">
            <v>01-02-2025</v>
          </cell>
          <cell r="Q6721">
            <v>-3461.79</v>
          </cell>
          <cell r="R6721">
            <v>323</v>
          </cell>
          <cell r="S6721">
            <v>-12777.445</v>
          </cell>
          <cell r="T6721" t="str">
            <v>Active</v>
          </cell>
          <cell r="U6721" t="str">
            <v>N1</v>
          </cell>
        </row>
        <row r="6722">
          <cell r="J6722" t="str">
            <v>INV-040425180235</v>
          </cell>
          <cell r="K6722">
            <v>45758</v>
          </cell>
          <cell r="L6722" t="str">
            <v>Monthly Billing</v>
          </cell>
          <cell r="M6722">
            <v>9395.3385600000001</v>
          </cell>
          <cell r="N6722">
            <v>8638.9035399999993</v>
          </cell>
          <cell r="O6722">
            <v>756.43502000000001</v>
          </cell>
          <cell r="P6722" t="str">
            <v>01-03-2025</v>
          </cell>
          <cell r="Q6722">
            <v>-16453.3</v>
          </cell>
          <cell r="R6722">
            <v>294</v>
          </cell>
          <cell r="S6722">
            <v>-25848.642680000001</v>
          </cell>
          <cell r="T6722" t="str">
            <v>Active</v>
          </cell>
          <cell r="U6722" t="str">
            <v>N1</v>
          </cell>
        </row>
        <row r="6723">
          <cell r="J6723" t="str">
            <v>INV-060525162516</v>
          </cell>
          <cell r="K6723">
            <v>45790</v>
          </cell>
          <cell r="L6723" t="str">
            <v>Monthly Billing</v>
          </cell>
          <cell r="M6723">
            <v>10205.78277</v>
          </cell>
          <cell r="N6723">
            <v>9395.9886800000004</v>
          </cell>
          <cell r="O6723">
            <v>809.79408000000001</v>
          </cell>
          <cell r="P6723" t="str">
            <v>01-04-2025</v>
          </cell>
          <cell r="Q6723">
            <v>-3026.4</v>
          </cell>
          <cell r="R6723">
            <v>262</v>
          </cell>
          <cell r="S6723">
            <v>-13232.18</v>
          </cell>
          <cell r="T6723" t="str">
            <v>Active</v>
          </cell>
          <cell r="U6723" t="str">
            <v>N1</v>
          </cell>
        </row>
        <row r="6724">
          <cell r="J6724" t="str">
            <v>INV-050625134234</v>
          </cell>
          <cell r="K6724">
            <v>45820</v>
          </cell>
          <cell r="L6724" t="str">
            <v>Monthly Billing</v>
          </cell>
          <cell r="M6724">
            <v>10538.867469999999</v>
          </cell>
          <cell r="N6724">
            <v>9687.3694200000009</v>
          </cell>
          <cell r="O6724">
            <v>851.49805000000003</v>
          </cell>
          <cell r="P6724" t="str">
            <v>01-05-2025</v>
          </cell>
          <cell r="Q6724">
            <v>-3084.58</v>
          </cell>
          <cell r="R6724">
            <v>232</v>
          </cell>
          <cell r="S6724">
            <v>-13623.45</v>
          </cell>
          <cell r="T6724" t="str">
            <v>Active</v>
          </cell>
          <cell r="U6724" t="str">
            <v>N1</v>
          </cell>
        </row>
        <row r="6725">
          <cell r="J6725" t="str">
            <v>INV-040725182553</v>
          </cell>
          <cell r="K6725">
            <v>45849</v>
          </cell>
          <cell r="L6725" t="str">
            <v>Monthly Billing</v>
          </cell>
          <cell r="M6725">
            <v>11474.778060000001</v>
          </cell>
          <cell r="N6725">
            <v>10543.164709999999</v>
          </cell>
          <cell r="O6725">
            <v>931.61334999999997</v>
          </cell>
          <cell r="P6725" t="str">
            <v>01-06-2025</v>
          </cell>
          <cell r="Q6725">
            <v>-1000.72</v>
          </cell>
          <cell r="R6725">
            <v>203</v>
          </cell>
          <cell r="S6725">
            <v>-12475.49533</v>
          </cell>
          <cell r="T6725" t="str">
            <v>Active</v>
          </cell>
          <cell r="U6725" t="str">
            <v>N1</v>
          </cell>
        </row>
        <row r="6726">
          <cell r="J6726" t="str">
            <v>INV-060825161559</v>
          </cell>
          <cell r="K6726">
            <v>45882</v>
          </cell>
          <cell r="L6726" t="str">
            <v>Monthly Billing</v>
          </cell>
          <cell r="M6726">
            <v>9455.7190599999994</v>
          </cell>
          <cell r="N6726">
            <v>8706.6385300000002</v>
          </cell>
          <cell r="O6726">
            <v>749.08051999999998</v>
          </cell>
          <cell r="P6726" t="str">
            <v>01-07-2025</v>
          </cell>
          <cell r="Q6726">
            <v>-4138.74</v>
          </cell>
          <cell r="R6726">
            <v>170</v>
          </cell>
          <cell r="S6726">
            <v>-13594.46</v>
          </cell>
          <cell r="T6726" t="str">
            <v>Active</v>
          </cell>
          <cell r="U6726" t="str">
            <v>N1</v>
          </cell>
        </row>
        <row r="6727">
          <cell r="J6727" t="str">
            <v>INV-040925120602</v>
          </cell>
          <cell r="K6727">
            <v>45911</v>
          </cell>
          <cell r="L6727" t="str">
            <v>Monthly Billing</v>
          </cell>
          <cell r="M6727">
            <v>5646.6076999999996</v>
          </cell>
          <cell r="N6727">
            <v>5185.67</v>
          </cell>
          <cell r="O6727">
            <v>460.93770000000001</v>
          </cell>
          <cell r="P6727" t="str">
            <v>01-08-2025</v>
          </cell>
          <cell r="Q6727">
            <v>2013.77</v>
          </cell>
          <cell r="R6727">
            <v>141</v>
          </cell>
          <cell r="S6727">
            <v>-3632.84</v>
          </cell>
          <cell r="T6727" t="str">
            <v>Active</v>
          </cell>
          <cell r="U6727" t="str">
            <v>N1</v>
          </cell>
        </row>
        <row r="6728">
          <cell r="J6728" t="str">
            <v>25112025167000</v>
          </cell>
          <cell r="K6728">
            <v>46016</v>
          </cell>
          <cell r="L6728" t="str">
            <v>Card Printing and Delivery</v>
          </cell>
          <cell r="M6728">
            <v>62.79</v>
          </cell>
          <cell r="N6728">
            <v>57.61</v>
          </cell>
          <cell r="O6728">
            <v>5.18</v>
          </cell>
          <cell r="P6728" t="str">
            <v>2025-10-01</v>
          </cell>
          <cell r="Q6728">
            <v>62.79</v>
          </cell>
          <cell r="R6728">
            <v>36</v>
          </cell>
          <cell r="S6728">
            <v>0</v>
          </cell>
          <cell r="T6728" t="str">
            <v>Active</v>
          </cell>
          <cell r="U6728" t="str">
            <v>N1</v>
          </cell>
        </row>
        <row r="6729">
          <cell r="J6729" t="str">
            <v>INV-040924163557</v>
          </cell>
          <cell r="K6729">
            <v>45546</v>
          </cell>
          <cell r="L6729" t="str">
            <v>Monthly Billing</v>
          </cell>
          <cell r="M6729">
            <v>2000</v>
          </cell>
          <cell r="N6729">
            <v>2000</v>
          </cell>
          <cell r="O6729">
            <v>0</v>
          </cell>
          <cell r="P6729" t="str">
            <v>01-08-2024</v>
          </cell>
          <cell r="Q6729">
            <v>2000</v>
          </cell>
          <cell r="R6729">
            <v>506</v>
          </cell>
          <cell r="S6729">
            <v>0</v>
          </cell>
          <cell r="T6729" t="str">
            <v>Active</v>
          </cell>
          <cell r="U6729" t="str">
            <v>N1</v>
          </cell>
        </row>
        <row r="6730">
          <cell r="J6730" t="str">
            <v>INV-170424170819</v>
          </cell>
          <cell r="K6730">
            <v>45406</v>
          </cell>
          <cell r="L6730" t="str">
            <v>Monthly Billing</v>
          </cell>
          <cell r="M6730">
            <v>21</v>
          </cell>
          <cell r="N6730">
            <v>21</v>
          </cell>
          <cell r="O6730">
            <v>0</v>
          </cell>
          <cell r="P6730" t="str">
            <v>2024-03-01</v>
          </cell>
          <cell r="Q6730">
            <v>20.78</v>
          </cell>
          <cell r="R6730">
            <v>646</v>
          </cell>
          <cell r="S6730">
            <v>-0.22</v>
          </cell>
          <cell r="T6730" t="str">
            <v>Active</v>
          </cell>
          <cell r="U6730" t="str">
            <v>N1</v>
          </cell>
        </row>
        <row r="6731">
          <cell r="J6731" t="str">
            <v>CN-INV-040924163557</v>
          </cell>
          <cell r="K6731">
            <v>45652</v>
          </cell>
          <cell r="L6731" t="str">
            <v>Credit Note</v>
          </cell>
          <cell r="M6731">
            <v>-2000</v>
          </cell>
          <cell r="N6731">
            <v>-2000</v>
          </cell>
          <cell r="O6731">
            <v>0</v>
          </cell>
          <cell r="P6731" t="str">
            <v>2024-08-01</v>
          </cell>
          <cell r="Q6731">
            <v>-2000</v>
          </cell>
          <cell r="R6731">
            <v>400</v>
          </cell>
          <cell r="S6731">
            <v>0</v>
          </cell>
          <cell r="T6731" t="str">
            <v>Active</v>
          </cell>
          <cell r="U6731" t="str">
            <v>N1</v>
          </cell>
        </row>
        <row r="6732">
          <cell r="J6732" t="str">
            <v>INV2021-DVL-001</v>
          </cell>
          <cell r="K6732">
            <v>44389</v>
          </cell>
          <cell r="L6732" t="str">
            <v>Initial Setup Fee</v>
          </cell>
          <cell r="M6732">
            <v>33825</v>
          </cell>
          <cell r="N6732">
            <v>30750</v>
          </cell>
          <cell r="O6732">
            <v>3075</v>
          </cell>
          <cell r="P6732" t="str">
            <v>2021-07-01</v>
          </cell>
          <cell r="Q6732">
            <v>0</v>
          </cell>
          <cell r="R6732">
            <v>1663</v>
          </cell>
          <cell r="S6732">
            <v>0</v>
          </cell>
          <cell r="T6732" t="str">
            <v>Active</v>
          </cell>
          <cell r="U6732" t="str">
            <v>N1</v>
          </cell>
        </row>
        <row r="6733">
          <cell r="J6733" t="str">
            <v>INV-281024170208</v>
          </cell>
          <cell r="K6733">
            <v>45600</v>
          </cell>
          <cell r="L6733" t="str">
            <v>Setup Fee</v>
          </cell>
          <cell r="M6733">
            <v>20000</v>
          </cell>
          <cell r="N6733">
            <v>20000</v>
          </cell>
          <cell r="O6733">
            <v>0</v>
          </cell>
          <cell r="P6733" t="str">
            <v>2024-10-01</v>
          </cell>
          <cell r="Q6733">
            <v>20000</v>
          </cell>
          <cell r="R6733">
            <v>452</v>
          </cell>
          <cell r="S6733">
            <v>0</v>
          </cell>
          <cell r="T6733" t="str">
            <v>Active</v>
          </cell>
          <cell r="U6733" t="str">
            <v>N1</v>
          </cell>
        </row>
        <row r="6734">
          <cell r="J6734" t="str">
            <v>INV-040825171757</v>
          </cell>
          <cell r="K6734">
            <v>45880</v>
          </cell>
          <cell r="L6734" t="str">
            <v>Monthly Billing</v>
          </cell>
          <cell r="M6734">
            <v>75</v>
          </cell>
          <cell r="N6734">
            <v>75</v>
          </cell>
          <cell r="O6734">
            <v>0</v>
          </cell>
          <cell r="P6734" t="str">
            <v>01-07-2025</v>
          </cell>
          <cell r="Q6734">
            <v>0</v>
          </cell>
          <cell r="R6734">
            <v>172</v>
          </cell>
          <cell r="S6734">
            <v>0</v>
          </cell>
          <cell r="T6734" t="str">
            <v>Active</v>
          </cell>
          <cell r="U6734" t="str">
            <v>N1</v>
          </cell>
        </row>
        <row r="6735">
          <cell r="J6735" t="str">
            <v>INV-030925123403</v>
          </cell>
          <cell r="K6735">
            <v>45910</v>
          </cell>
          <cell r="L6735" t="str">
            <v>Monthly Billing</v>
          </cell>
          <cell r="M6735">
            <v>50</v>
          </cell>
          <cell r="N6735">
            <v>50</v>
          </cell>
          <cell r="O6735">
            <v>0</v>
          </cell>
          <cell r="P6735" t="str">
            <v>01-08-2025</v>
          </cell>
          <cell r="Q6735">
            <v>50</v>
          </cell>
          <cell r="R6735">
            <v>142</v>
          </cell>
          <cell r="S6735">
            <v>0</v>
          </cell>
          <cell r="T6735" t="str">
            <v>Active</v>
          </cell>
          <cell r="U6735" t="str">
            <v>N1</v>
          </cell>
        </row>
        <row r="6736">
          <cell r="J6736" t="str">
            <v>INV-031025173634</v>
          </cell>
          <cell r="K6736">
            <v>45940</v>
          </cell>
          <cell r="L6736" t="str">
            <v>Monthly Billing</v>
          </cell>
          <cell r="M6736">
            <v>50</v>
          </cell>
          <cell r="N6736">
            <v>50</v>
          </cell>
          <cell r="O6736">
            <v>0</v>
          </cell>
          <cell r="P6736" t="str">
            <v>01-09-2025</v>
          </cell>
          <cell r="Q6736">
            <v>50</v>
          </cell>
          <cell r="R6736">
            <v>112</v>
          </cell>
          <cell r="S6736">
            <v>0</v>
          </cell>
          <cell r="T6736" t="str">
            <v>Active</v>
          </cell>
          <cell r="U6736" t="str">
            <v>N1</v>
          </cell>
        </row>
        <row r="6737">
          <cell r="J6737" t="str">
            <v>INV-051125113908</v>
          </cell>
          <cell r="K6737">
            <v>45973</v>
          </cell>
          <cell r="L6737" t="str">
            <v>Monthly Billing</v>
          </cell>
          <cell r="M6737">
            <v>1437.6</v>
          </cell>
          <cell r="N6737">
            <v>1437.6</v>
          </cell>
          <cell r="O6737">
            <v>0</v>
          </cell>
          <cell r="P6737" t="str">
            <v>01-10-2025</v>
          </cell>
          <cell r="Q6737">
            <v>1437.6</v>
          </cell>
          <cell r="R6737">
            <v>79</v>
          </cell>
          <cell r="S6737">
            <v>0</v>
          </cell>
          <cell r="T6737" t="str">
            <v>Active</v>
          </cell>
          <cell r="U6737" t="str">
            <v>N1</v>
          </cell>
        </row>
        <row r="6738">
          <cell r="J6738" t="str">
            <v>INV-031225110514</v>
          </cell>
          <cell r="K6738">
            <v>46001</v>
          </cell>
          <cell r="L6738" t="str">
            <v>Monthly Billing</v>
          </cell>
          <cell r="M6738">
            <v>1390.83</v>
          </cell>
          <cell r="N6738">
            <v>1390.83</v>
          </cell>
          <cell r="O6738">
            <v>0</v>
          </cell>
          <cell r="P6738" t="str">
            <v>01-11-2025</v>
          </cell>
          <cell r="Q6738">
            <v>1390.83</v>
          </cell>
          <cell r="R6738">
            <v>51</v>
          </cell>
          <cell r="S6738">
            <v>0</v>
          </cell>
          <cell r="T6738" t="str">
            <v>Active</v>
          </cell>
          <cell r="U6738" t="str">
            <v>N1</v>
          </cell>
        </row>
        <row r="6739">
          <cell r="J6739" t="str">
            <v>INV-050126162303</v>
          </cell>
          <cell r="K6739">
            <v>46034</v>
          </cell>
          <cell r="L6739" t="str">
            <v>Monthly Billing</v>
          </cell>
          <cell r="M6739">
            <v>2944.56</v>
          </cell>
          <cell r="N6739">
            <v>2944.56</v>
          </cell>
          <cell r="O6739">
            <v>0</v>
          </cell>
          <cell r="P6739" t="str">
            <v>01-12-2025</v>
          </cell>
          <cell r="Q6739">
            <v>46.77</v>
          </cell>
          <cell r="R6739">
            <v>18</v>
          </cell>
          <cell r="S6739">
            <v>0</v>
          </cell>
          <cell r="T6739" t="str">
            <v>Active</v>
          </cell>
          <cell r="U6739" t="str">
            <v>N1</v>
          </cell>
        </row>
        <row r="6740">
          <cell r="J6740" t="str">
            <v>INV-040725104417</v>
          </cell>
          <cell r="K6740">
            <v>45849</v>
          </cell>
          <cell r="L6740" t="str">
            <v>Monthly Billing</v>
          </cell>
          <cell r="M6740">
            <v>2.4</v>
          </cell>
          <cell r="N6740">
            <v>2.4</v>
          </cell>
          <cell r="O6740">
            <v>0</v>
          </cell>
          <cell r="P6740" t="str">
            <v>01-06-2025</v>
          </cell>
          <cell r="Q6740">
            <v>2.4</v>
          </cell>
          <cell r="R6740">
            <v>203</v>
          </cell>
          <cell r="S6740">
            <v>0</v>
          </cell>
          <cell r="T6740" t="str">
            <v>Active</v>
          </cell>
          <cell r="U6740" t="str">
            <v>N1</v>
          </cell>
        </row>
        <row r="6741">
          <cell r="J6741" t="str">
            <v>CARDS0003</v>
          </cell>
          <cell r="K6741">
            <v>44301</v>
          </cell>
          <cell r="L6741" t="str">
            <v>Monthly Billing</v>
          </cell>
          <cell r="M6741">
            <v>2387.34</v>
          </cell>
          <cell r="N6741">
            <v>2231.16</v>
          </cell>
          <cell r="O6741">
            <v>156.18</v>
          </cell>
          <cell r="P6741" t="str">
            <v>2021-02-01</v>
          </cell>
          <cell r="Q6741">
            <v>0</v>
          </cell>
          <cell r="R6741">
            <v>1751</v>
          </cell>
          <cell r="S6741">
            <v>0</v>
          </cell>
          <cell r="T6741" t="str">
            <v>Active</v>
          </cell>
          <cell r="U6741" t="str">
            <v>N1</v>
          </cell>
        </row>
        <row r="6742">
          <cell r="J6742" t="str">
            <v>CARDS0016</v>
          </cell>
          <cell r="K6742">
            <v>44336</v>
          </cell>
          <cell r="L6742" t="str">
            <v>Monthly Billing</v>
          </cell>
          <cell r="M6742">
            <v>2408.52</v>
          </cell>
          <cell r="N6742">
            <v>2250.9499999999998</v>
          </cell>
          <cell r="O6742">
            <v>157.57</v>
          </cell>
          <cell r="P6742" t="str">
            <v>2021-03-01</v>
          </cell>
          <cell r="Q6742">
            <v>0</v>
          </cell>
          <cell r="R6742">
            <v>1716</v>
          </cell>
          <cell r="S6742">
            <v>0</v>
          </cell>
          <cell r="T6742" t="str">
            <v>Active</v>
          </cell>
          <cell r="U6742" t="str">
            <v>N1</v>
          </cell>
        </row>
        <row r="6743">
          <cell r="J6743" t="str">
            <v>CARDS0030</v>
          </cell>
          <cell r="K6743">
            <v>44360</v>
          </cell>
          <cell r="L6743" t="str">
            <v>Monthly Billing</v>
          </cell>
          <cell r="M6743">
            <v>2467.63</v>
          </cell>
          <cell r="N6743">
            <v>2306.1999999999998</v>
          </cell>
          <cell r="O6743">
            <v>161.43</v>
          </cell>
          <cell r="P6743" t="str">
            <v>2021-04-01</v>
          </cell>
          <cell r="Q6743">
            <v>0</v>
          </cell>
          <cell r="R6743">
            <v>1692</v>
          </cell>
          <cell r="S6743">
            <v>0</v>
          </cell>
          <cell r="T6743" t="str">
            <v>Active</v>
          </cell>
          <cell r="U6743" t="str">
            <v>N1</v>
          </cell>
        </row>
        <row r="6744">
          <cell r="J6744" t="str">
            <v>CARDS0045</v>
          </cell>
          <cell r="K6744">
            <v>44392</v>
          </cell>
          <cell r="L6744" t="str">
            <v>Monthly Billing</v>
          </cell>
          <cell r="M6744">
            <v>2602.7800000000002</v>
          </cell>
          <cell r="N6744">
            <v>2432.5</v>
          </cell>
          <cell r="O6744">
            <v>170.28</v>
          </cell>
          <cell r="P6744" t="str">
            <v>2021-05-01</v>
          </cell>
          <cell r="Q6744">
            <v>0</v>
          </cell>
          <cell r="R6744">
            <v>1660</v>
          </cell>
          <cell r="S6744">
            <v>0</v>
          </cell>
          <cell r="T6744" t="str">
            <v>Active</v>
          </cell>
          <cell r="U6744" t="str">
            <v>N1</v>
          </cell>
        </row>
        <row r="6745">
          <cell r="J6745" t="str">
            <v>DNCARDS0005</v>
          </cell>
          <cell r="K6745">
            <v>44392</v>
          </cell>
          <cell r="L6745" t="str">
            <v>Monthly Billing</v>
          </cell>
          <cell r="M6745">
            <v>40.11</v>
          </cell>
          <cell r="N6745">
            <v>37.49</v>
          </cell>
          <cell r="O6745">
            <v>2.62</v>
          </cell>
          <cell r="P6745" t="str">
            <v>2021-05-01</v>
          </cell>
          <cell r="Q6745">
            <v>0</v>
          </cell>
          <cell r="R6745">
            <v>1660</v>
          </cell>
          <cell r="S6745">
            <v>0</v>
          </cell>
          <cell r="T6745" t="str">
            <v>Active</v>
          </cell>
          <cell r="U6745" t="str">
            <v>N1</v>
          </cell>
        </row>
        <row r="6746">
          <cell r="J6746" t="str">
            <v>CARDS0068</v>
          </cell>
          <cell r="K6746">
            <v>44422</v>
          </cell>
          <cell r="L6746" t="str">
            <v>Monthly Billing</v>
          </cell>
          <cell r="M6746">
            <v>2648.85</v>
          </cell>
          <cell r="N6746">
            <v>2475.56</v>
          </cell>
          <cell r="O6746">
            <v>173.29</v>
          </cell>
          <cell r="P6746" t="str">
            <v>2021-06-01</v>
          </cell>
          <cell r="Q6746">
            <v>0</v>
          </cell>
          <cell r="R6746">
            <v>1630</v>
          </cell>
          <cell r="S6746">
            <v>0</v>
          </cell>
          <cell r="T6746" t="str">
            <v>Active</v>
          </cell>
          <cell r="U6746" t="str">
            <v>N1</v>
          </cell>
        </row>
        <row r="6747">
          <cell r="J6747" t="str">
            <v>CARDS0081</v>
          </cell>
          <cell r="K6747">
            <v>44451</v>
          </cell>
          <cell r="L6747" t="str">
            <v>Monthly Billing</v>
          </cell>
          <cell r="M6747">
            <v>2725.31</v>
          </cell>
          <cell r="N6747">
            <v>2550.4699999999998</v>
          </cell>
          <cell r="O6747">
            <v>0</v>
          </cell>
          <cell r="P6747" t="str">
            <v>2021-07-01</v>
          </cell>
          <cell r="Q6747">
            <v>0</v>
          </cell>
          <cell r="R6747">
            <v>1601</v>
          </cell>
          <cell r="S6747">
            <v>-3.69</v>
          </cell>
          <cell r="T6747" t="str">
            <v>Active</v>
          </cell>
          <cell r="U6747" t="str">
            <v>N1</v>
          </cell>
        </row>
        <row r="6748">
          <cell r="J6748" t="str">
            <v>CARDS0098</v>
          </cell>
          <cell r="K6748">
            <v>44483</v>
          </cell>
          <cell r="L6748" t="str">
            <v>Monthly Billing</v>
          </cell>
          <cell r="M6748">
            <v>2708.49</v>
          </cell>
          <cell r="N6748">
            <v>2531.3000000000002</v>
          </cell>
          <cell r="O6748">
            <v>177.19</v>
          </cell>
          <cell r="P6748" t="str">
            <v>2021-08-01</v>
          </cell>
          <cell r="Q6748">
            <v>0</v>
          </cell>
          <cell r="R6748">
            <v>1569</v>
          </cell>
          <cell r="S6748">
            <v>0</v>
          </cell>
          <cell r="T6748" t="str">
            <v>Active</v>
          </cell>
          <cell r="U6748" t="str">
            <v>N1</v>
          </cell>
        </row>
        <row r="6749">
          <cell r="J6749" t="str">
            <v>CARDS0117</v>
          </cell>
          <cell r="K6749">
            <v>44514</v>
          </cell>
          <cell r="L6749" t="str">
            <v>Monthly Billing</v>
          </cell>
          <cell r="M6749">
            <v>2630.44</v>
          </cell>
          <cell r="N6749">
            <v>2472.2800000000002</v>
          </cell>
          <cell r="O6749">
            <v>0</v>
          </cell>
          <cell r="P6749" t="str">
            <v>2021-09-01</v>
          </cell>
          <cell r="Q6749">
            <v>0</v>
          </cell>
          <cell r="R6749">
            <v>1538</v>
          </cell>
          <cell r="S6749">
            <v>-14.9</v>
          </cell>
          <cell r="T6749" t="str">
            <v>Active</v>
          </cell>
          <cell r="U6749" t="str">
            <v>N1</v>
          </cell>
        </row>
        <row r="6750">
          <cell r="J6750" t="str">
            <v>CARDS0135</v>
          </cell>
          <cell r="K6750">
            <v>44545</v>
          </cell>
          <cell r="L6750" t="str">
            <v>Monthly Billing</v>
          </cell>
          <cell r="M6750">
            <v>2614.66</v>
          </cell>
          <cell r="N6750">
            <v>2468.65</v>
          </cell>
          <cell r="O6750">
            <v>0</v>
          </cell>
          <cell r="P6750" t="str">
            <v>2021-10-01</v>
          </cell>
          <cell r="Q6750">
            <v>0</v>
          </cell>
          <cell r="R6750">
            <v>1507</v>
          </cell>
          <cell r="S6750">
            <v>-26.8</v>
          </cell>
          <cell r="T6750" t="str">
            <v>Active</v>
          </cell>
          <cell r="U6750" t="str">
            <v>N1</v>
          </cell>
        </row>
        <row r="6751">
          <cell r="J6751" t="str">
            <v>CARDS0155</v>
          </cell>
          <cell r="K6751">
            <v>44575</v>
          </cell>
          <cell r="L6751" t="str">
            <v>Monthly Billing</v>
          </cell>
          <cell r="M6751">
            <v>2753.67</v>
          </cell>
          <cell r="N6751">
            <v>2601.17</v>
          </cell>
          <cell r="O6751">
            <v>0</v>
          </cell>
          <cell r="P6751" t="str">
            <v>2021-11-01</v>
          </cell>
          <cell r="Q6751">
            <v>0</v>
          </cell>
          <cell r="R6751">
            <v>1477</v>
          </cell>
          <cell r="S6751">
            <v>-29.58</v>
          </cell>
          <cell r="T6751" t="str">
            <v>Active</v>
          </cell>
          <cell r="U6751" t="str">
            <v>N1</v>
          </cell>
        </row>
        <row r="6752">
          <cell r="J6752" t="str">
            <v>CARDS0171</v>
          </cell>
          <cell r="K6752">
            <v>44598</v>
          </cell>
          <cell r="L6752" t="str">
            <v>Monthly Billing</v>
          </cell>
          <cell r="M6752">
            <v>2638.19</v>
          </cell>
          <cell r="N6752">
            <v>2468.15</v>
          </cell>
          <cell r="O6752">
            <v>0</v>
          </cell>
          <cell r="P6752" t="str">
            <v>2021-12-01</v>
          </cell>
          <cell r="Q6752">
            <v>0</v>
          </cell>
          <cell r="R6752">
            <v>1454</v>
          </cell>
          <cell r="S6752">
            <v>-2.73</v>
          </cell>
          <cell r="T6752" t="str">
            <v>Active</v>
          </cell>
          <cell r="U6752" t="str">
            <v>N1</v>
          </cell>
        </row>
        <row r="6753">
          <cell r="J6753" t="str">
            <v>CARDS0193</v>
          </cell>
          <cell r="K6753">
            <v>44637</v>
          </cell>
          <cell r="L6753" t="str">
            <v>Monthly Billing</v>
          </cell>
          <cell r="M6753">
            <v>3066.09</v>
          </cell>
          <cell r="N6753">
            <v>2867.78</v>
          </cell>
          <cell r="O6753">
            <v>0</v>
          </cell>
          <cell r="P6753" t="str">
            <v>2022-01-01</v>
          </cell>
          <cell r="Q6753">
            <v>0</v>
          </cell>
          <cell r="R6753">
            <v>1415</v>
          </cell>
          <cell r="S6753">
            <v>-2.4300000000000002</v>
          </cell>
          <cell r="T6753" t="str">
            <v>Active</v>
          </cell>
          <cell r="U6753" t="str">
            <v>N1</v>
          </cell>
        </row>
        <row r="6754">
          <cell r="J6754" t="str">
            <v>CARDS0213</v>
          </cell>
          <cell r="K6754">
            <v>44665</v>
          </cell>
          <cell r="L6754" t="str">
            <v>Monthly Billing</v>
          </cell>
          <cell r="M6754">
            <v>2850.38</v>
          </cell>
          <cell r="N6754">
            <v>2672.71</v>
          </cell>
          <cell r="O6754">
            <v>0</v>
          </cell>
          <cell r="P6754" t="str">
            <v>2022-02-01</v>
          </cell>
          <cell r="Q6754">
            <v>0</v>
          </cell>
          <cell r="R6754">
            <v>1387</v>
          </cell>
          <cell r="S6754">
            <v>-9.42</v>
          </cell>
          <cell r="T6754" t="str">
            <v>Active</v>
          </cell>
          <cell r="U6754" t="str">
            <v>N1</v>
          </cell>
        </row>
        <row r="6755">
          <cell r="J6755" t="str">
            <v>CARDS0230</v>
          </cell>
          <cell r="K6755">
            <v>44695</v>
          </cell>
          <cell r="L6755" t="str">
            <v>Monthly Billing</v>
          </cell>
          <cell r="M6755">
            <v>2828.02</v>
          </cell>
          <cell r="N6755">
            <v>2645.6</v>
          </cell>
          <cell r="O6755">
            <v>0</v>
          </cell>
          <cell r="P6755" t="str">
            <v>2022-03-01</v>
          </cell>
          <cell r="Q6755">
            <v>0</v>
          </cell>
          <cell r="R6755">
            <v>1357</v>
          </cell>
          <cell r="S6755">
            <v>-2.77</v>
          </cell>
          <cell r="T6755" t="str">
            <v>Active</v>
          </cell>
          <cell r="U6755" t="str">
            <v>N1</v>
          </cell>
        </row>
        <row r="6756">
          <cell r="J6756" t="str">
            <v>CARDS0247</v>
          </cell>
          <cell r="K6756">
            <v>44728</v>
          </cell>
          <cell r="L6756" t="str">
            <v>Monthly Billing</v>
          </cell>
          <cell r="M6756">
            <v>3121.81</v>
          </cell>
          <cell r="N6756">
            <v>2917.58</v>
          </cell>
          <cell r="O6756">
            <v>204.23</v>
          </cell>
          <cell r="P6756" t="str">
            <v>2022-04-01</v>
          </cell>
          <cell r="Q6756">
            <v>0</v>
          </cell>
          <cell r="R6756">
            <v>1324</v>
          </cell>
          <cell r="S6756">
            <v>0</v>
          </cell>
          <cell r="T6756" t="str">
            <v>Active</v>
          </cell>
          <cell r="U6756" t="str">
            <v>N1</v>
          </cell>
        </row>
        <row r="6757">
          <cell r="J6757" t="str">
            <v>CARDS0268</v>
          </cell>
          <cell r="K6757">
            <v>44763</v>
          </cell>
          <cell r="L6757" t="str">
            <v>Monthly Billing</v>
          </cell>
          <cell r="M6757">
            <v>3924.47</v>
          </cell>
          <cell r="N6757">
            <v>3667.73</v>
          </cell>
          <cell r="O6757">
            <v>256.74</v>
          </cell>
          <cell r="P6757" t="str">
            <v>2022-05-01</v>
          </cell>
          <cell r="Q6757">
            <v>0</v>
          </cell>
          <cell r="R6757">
            <v>1289</v>
          </cell>
          <cell r="S6757">
            <v>0</v>
          </cell>
          <cell r="T6757" t="str">
            <v>Active</v>
          </cell>
          <cell r="U6757" t="str">
            <v>N1</v>
          </cell>
        </row>
        <row r="6758">
          <cell r="J6758" t="str">
            <v>CARDS0286</v>
          </cell>
          <cell r="K6758">
            <v>44787</v>
          </cell>
          <cell r="L6758" t="str">
            <v>Monthly Billing</v>
          </cell>
          <cell r="M6758">
            <v>3201.56</v>
          </cell>
          <cell r="N6758">
            <v>2992.12</v>
          </cell>
          <cell r="O6758">
            <v>209.45</v>
          </cell>
          <cell r="P6758" t="str">
            <v>2022-06-01</v>
          </cell>
          <cell r="Q6758">
            <v>0</v>
          </cell>
          <cell r="R6758">
            <v>1265</v>
          </cell>
          <cell r="S6758">
            <v>0</v>
          </cell>
          <cell r="T6758" t="str">
            <v>Active</v>
          </cell>
          <cell r="U6758" t="str">
            <v>N1</v>
          </cell>
        </row>
        <row r="6759">
          <cell r="J6759" t="str">
            <v>CARDS0304</v>
          </cell>
          <cell r="K6759">
            <v>44819</v>
          </cell>
          <cell r="L6759" t="str">
            <v>Monthly Billing</v>
          </cell>
          <cell r="M6759">
            <v>3196.1</v>
          </cell>
          <cell r="N6759">
            <v>2988.09</v>
          </cell>
          <cell r="O6759">
            <v>0</v>
          </cell>
          <cell r="P6759" t="str">
            <v>2022-07-01</v>
          </cell>
          <cell r="Q6759">
            <v>0</v>
          </cell>
          <cell r="R6759">
            <v>1233</v>
          </cell>
          <cell r="S6759">
            <v>-1.1499999999999999</v>
          </cell>
          <cell r="T6759" t="str">
            <v>Active</v>
          </cell>
          <cell r="U6759" t="str">
            <v>N1</v>
          </cell>
        </row>
        <row r="6760">
          <cell r="J6760" t="str">
            <v>INV-090125195627</v>
          </cell>
          <cell r="K6760">
            <v>45673</v>
          </cell>
          <cell r="L6760" t="str">
            <v>Setup Fee</v>
          </cell>
          <cell r="M6760">
            <v>2500</v>
          </cell>
          <cell r="N6760">
            <v>2500</v>
          </cell>
          <cell r="O6760">
            <v>0</v>
          </cell>
          <cell r="P6760" t="str">
            <v>2025-01-01</v>
          </cell>
          <cell r="Q6760">
            <v>2500</v>
          </cell>
          <cell r="R6760">
            <v>379</v>
          </cell>
          <cell r="S6760">
            <v>0</v>
          </cell>
          <cell r="T6760" t="str">
            <v>Active</v>
          </cell>
          <cell r="U6760" t="str">
            <v>N1</v>
          </cell>
        </row>
        <row r="6761">
          <cell r="J6761" t="str">
            <v>CR-INV-090125195627</v>
          </cell>
          <cell r="K6761">
            <v>45769</v>
          </cell>
          <cell r="L6761" t="str">
            <v>Credit Note-Write off</v>
          </cell>
          <cell r="M6761">
            <v>-2500</v>
          </cell>
          <cell r="N6761">
            <v>-2500</v>
          </cell>
          <cell r="O6761">
            <v>0</v>
          </cell>
          <cell r="P6761" t="str">
            <v>2025-01-01</v>
          </cell>
          <cell r="Q6761">
            <v>-2500</v>
          </cell>
          <cell r="R6761">
            <v>283</v>
          </cell>
          <cell r="S6761">
            <v>0</v>
          </cell>
          <cell r="T6761" t="str">
            <v>Active</v>
          </cell>
          <cell r="U6761" t="str">
            <v>N1</v>
          </cell>
        </row>
        <row r="6762">
          <cell r="J6762" t="str">
            <v>INV-130824154647</v>
          </cell>
          <cell r="K6762">
            <v>45524</v>
          </cell>
          <cell r="L6762" t="str">
            <v>Setup Fee</v>
          </cell>
          <cell r="M6762">
            <v>6000</v>
          </cell>
          <cell r="N6762">
            <v>6000</v>
          </cell>
          <cell r="O6762">
            <v>0</v>
          </cell>
          <cell r="P6762" t="str">
            <v>01-08-2024</v>
          </cell>
          <cell r="Q6762">
            <v>6000</v>
          </cell>
          <cell r="R6762">
            <v>528</v>
          </cell>
          <cell r="S6762">
            <v>0</v>
          </cell>
          <cell r="T6762" t="str">
            <v>Active</v>
          </cell>
          <cell r="U6762" t="str">
            <v>N1</v>
          </cell>
        </row>
        <row r="6763">
          <cell r="J6763" t="str">
            <v>INV-051224160915</v>
          </cell>
          <cell r="K6763">
            <v>45638</v>
          </cell>
          <cell r="L6763" t="str">
            <v>Monthly Billing</v>
          </cell>
          <cell r="M6763">
            <v>30</v>
          </cell>
          <cell r="N6763">
            <v>30</v>
          </cell>
          <cell r="O6763">
            <v>0</v>
          </cell>
          <cell r="P6763" t="str">
            <v>01-11-2024</v>
          </cell>
          <cell r="Q6763">
            <v>30</v>
          </cell>
          <cell r="R6763">
            <v>414</v>
          </cell>
          <cell r="S6763">
            <v>0</v>
          </cell>
          <cell r="T6763" t="str">
            <v>Active</v>
          </cell>
          <cell r="U6763" t="str">
            <v>N1</v>
          </cell>
        </row>
        <row r="6764">
          <cell r="J6764" t="str">
            <v>INV-060125141110</v>
          </cell>
          <cell r="K6764">
            <v>45670</v>
          </cell>
          <cell r="L6764" t="str">
            <v>Monthly Billing</v>
          </cell>
          <cell r="M6764">
            <v>10</v>
          </cell>
          <cell r="N6764">
            <v>10</v>
          </cell>
          <cell r="O6764">
            <v>0</v>
          </cell>
          <cell r="P6764" t="str">
            <v>2024-12-01</v>
          </cell>
          <cell r="Q6764">
            <v>10</v>
          </cell>
          <cell r="R6764">
            <v>382</v>
          </cell>
          <cell r="S6764">
            <v>0</v>
          </cell>
          <cell r="T6764" t="str">
            <v>Active</v>
          </cell>
          <cell r="U6764" t="str">
            <v>N1</v>
          </cell>
        </row>
        <row r="6765">
          <cell r="J6765" t="str">
            <v>INV-050325101952</v>
          </cell>
          <cell r="K6765">
            <v>45728</v>
          </cell>
          <cell r="L6765" t="str">
            <v>Monthly Billing</v>
          </cell>
          <cell r="M6765">
            <v>2820</v>
          </cell>
          <cell r="N6765">
            <v>2820</v>
          </cell>
          <cell r="O6765">
            <v>0</v>
          </cell>
          <cell r="P6765" t="str">
            <v>01-02-2025</v>
          </cell>
          <cell r="Q6765">
            <v>2820</v>
          </cell>
          <cell r="R6765">
            <v>324</v>
          </cell>
          <cell r="S6765">
            <v>0</v>
          </cell>
          <cell r="T6765" t="str">
            <v>Active</v>
          </cell>
          <cell r="U6765" t="str">
            <v>N1</v>
          </cell>
        </row>
        <row r="6766">
          <cell r="J6766" t="str">
            <v>INV-020425191827</v>
          </cell>
          <cell r="K6766">
            <v>45756</v>
          </cell>
          <cell r="L6766" t="str">
            <v>Monthly Billing</v>
          </cell>
          <cell r="M6766">
            <v>3020</v>
          </cell>
          <cell r="N6766">
            <v>3020</v>
          </cell>
          <cell r="O6766">
            <v>0</v>
          </cell>
          <cell r="P6766" t="str">
            <v>01-03-2025</v>
          </cell>
          <cell r="Q6766">
            <v>3020</v>
          </cell>
          <cell r="R6766">
            <v>296</v>
          </cell>
          <cell r="S6766">
            <v>0</v>
          </cell>
          <cell r="T6766" t="str">
            <v>Active</v>
          </cell>
          <cell r="U6766" t="str">
            <v>N1</v>
          </cell>
        </row>
        <row r="6767">
          <cell r="J6767" t="str">
            <v>INV-050525151741</v>
          </cell>
          <cell r="K6767">
            <v>45789</v>
          </cell>
          <cell r="L6767" t="str">
            <v>Monthly Billing</v>
          </cell>
          <cell r="M6767">
            <v>3020</v>
          </cell>
          <cell r="N6767">
            <v>3020</v>
          </cell>
          <cell r="O6767">
            <v>0</v>
          </cell>
          <cell r="P6767" t="str">
            <v>01-04-2025</v>
          </cell>
          <cell r="Q6767">
            <v>3020</v>
          </cell>
          <cell r="R6767">
            <v>263</v>
          </cell>
          <cell r="S6767">
            <v>0</v>
          </cell>
          <cell r="T6767" t="str">
            <v>Active</v>
          </cell>
          <cell r="U6767" t="str">
            <v>N1</v>
          </cell>
        </row>
        <row r="6768">
          <cell r="J6768" t="str">
            <v>INV-040625115238</v>
          </cell>
          <cell r="K6768">
            <v>45819</v>
          </cell>
          <cell r="L6768" t="str">
            <v>Monthly Billing</v>
          </cell>
          <cell r="M6768">
            <v>3080</v>
          </cell>
          <cell r="N6768">
            <v>3080</v>
          </cell>
          <cell r="O6768">
            <v>0</v>
          </cell>
          <cell r="P6768" t="str">
            <v>01-05-2025</v>
          </cell>
          <cell r="Q6768">
            <v>3080</v>
          </cell>
          <cell r="R6768">
            <v>233</v>
          </cell>
          <cell r="S6768">
            <v>0</v>
          </cell>
          <cell r="T6768" t="str">
            <v>Active</v>
          </cell>
          <cell r="U6768" t="str">
            <v>N1</v>
          </cell>
        </row>
        <row r="6769">
          <cell r="J6769" t="str">
            <v>INV-030725115211</v>
          </cell>
          <cell r="K6769">
            <v>45848</v>
          </cell>
          <cell r="L6769" t="str">
            <v>Monthly Billing</v>
          </cell>
          <cell r="M6769">
            <v>3040</v>
          </cell>
          <cell r="N6769">
            <v>3040</v>
          </cell>
          <cell r="O6769">
            <v>0</v>
          </cell>
          <cell r="P6769" t="str">
            <v>01-06-2025</v>
          </cell>
          <cell r="Q6769">
            <v>3040</v>
          </cell>
          <cell r="R6769">
            <v>204</v>
          </cell>
          <cell r="S6769">
            <v>0</v>
          </cell>
          <cell r="T6769" t="str">
            <v>Active</v>
          </cell>
          <cell r="U6769" t="str">
            <v>N1</v>
          </cell>
        </row>
        <row r="6770">
          <cell r="J6770" t="str">
            <v>INV-040825185658</v>
          </cell>
          <cell r="K6770">
            <v>45880</v>
          </cell>
          <cell r="L6770" t="str">
            <v>Monthly Billing</v>
          </cell>
          <cell r="M6770">
            <v>3020</v>
          </cell>
          <cell r="N6770">
            <v>3020</v>
          </cell>
          <cell r="O6770">
            <v>0</v>
          </cell>
          <cell r="P6770" t="str">
            <v>01-07-2025</v>
          </cell>
          <cell r="Q6770">
            <v>3020</v>
          </cell>
          <cell r="R6770">
            <v>172</v>
          </cell>
          <cell r="S6770">
            <v>0</v>
          </cell>
          <cell r="T6770" t="str">
            <v>Active</v>
          </cell>
          <cell r="U6770" t="str">
            <v>N1</v>
          </cell>
        </row>
        <row r="6771">
          <cell r="J6771" t="str">
            <v>INV-020925181540</v>
          </cell>
          <cell r="K6771">
            <v>45909</v>
          </cell>
          <cell r="L6771" t="str">
            <v>Monthly Billing</v>
          </cell>
          <cell r="M6771">
            <v>3150</v>
          </cell>
          <cell r="N6771">
            <v>3150</v>
          </cell>
          <cell r="O6771">
            <v>0</v>
          </cell>
          <cell r="P6771" t="str">
            <v>01-08-2025</v>
          </cell>
          <cell r="Q6771">
            <v>3150</v>
          </cell>
          <cell r="R6771">
            <v>143</v>
          </cell>
          <cell r="S6771">
            <v>0</v>
          </cell>
          <cell r="T6771" t="str">
            <v>Active</v>
          </cell>
          <cell r="U6771" t="str">
            <v>N1</v>
          </cell>
        </row>
        <row r="6772">
          <cell r="J6772" t="str">
            <v>INV-021025181515</v>
          </cell>
          <cell r="K6772">
            <v>45939</v>
          </cell>
          <cell r="L6772" t="str">
            <v>Monthly Billing</v>
          </cell>
          <cell r="M6772">
            <v>3020</v>
          </cell>
          <cell r="N6772">
            <v>3020</v>
          </cell>
          <cell r="O6772">
            <v>0</v>
          </cell>
          <cell r="P6772" t="str">
            <v>01-09-2025</v>
          </cell>
          <cell r="Q6772">
            <v>3020</v>
          </cell>
          <cell r="R6772">
            <v>113</v>
          </cell>
          <cell r="S6772">
            <v>0</v>
          </cell>
          <cell r="T6772" t="str">
            <v>Active</v>
          </cell>
          <cell r="U6772" t="str">
            <v>N1</v>
          </cell>
        </row>
        <row r="6773">
          <cell r="J6773" t="str">
            <v>INV-051125095004</v>
          </cell>
          <cell r="K6773">
            <v>45973</v>
          </cell>
          <cell r="L6773" t="str">
            <v>Monthly Billing</v>
          </cell>
          <cell r="M6773">
            <v>3020</v>
          </cell>
          <cell r="N6773">
            <v>3020</v>
          </cell>
          <cell r="O6773">
            <v>0</v>
          </cell>
          <cell r="P6773" t="str">
            <v>01-10-2025</v>
          </cell>
          <cell r="Q6773">
            <v>3020</v>
          </cell>
          <cell r="R6773">
            <v>79</v>
          </cell>
          <cell r="S6773">
            <v>0</v>
          </cell>
          <cell r="T6773" t="str">
            <v>Active</v>
          </cell>
          <cell r="U6773" t="str">
            <v>N1</v>
          </cell>
        </row>
        <row r="6774">
          <cell r="J6774" t="str">
            <v>INV-021225193028</v>
          </cell>
          <cell r="K6774">
            <v>46000</v>
          </cell>
          <cell r="L6774" t="str">
            <v>Monthly Billing</v>
          </cell>
          <cell r="M6774">
            <v>3090</v>
          </cell>
          <cell r="N6774">
            <v>3090</v>
          </cell>
          <cell r="O6774">
            <v>0</v>
          </cell>
          <cell r="P6774" t="str">
            <v>01-11-2025</v>
          </cell>
          <cell r="Q6774">
            <v>3090</v>
          </cell>
          <cell r="R6774">
            <v>52</v>
          </cell>
          <cell r="S6774">
            <v>0</v>
          </cell>
          <cell r="T6774" t="str">
            <v>Active</v>
          </cell>
          <cell r="U6774" t="str">
            <v>N1</v>
          </cell>
        </row>
        <row r="6775">
          <cell r="J6775" t="str">
            <v>INV-020126164232</v>
          </cell>
          <cell r="K6775">
            <v>46031</v>
          </cell>
          <cell r="L6775" t="str">
            <v>Monthly Billing</v>
          </cell>
          <cell r="M6775">
            <v>3052</v>
          </cell>
          <cell r="N6775">
            <v>3052</v>
          </cell>
          <cell r="O6775">
            <v>0</v>
          </cell>
          <cell r="P6775" t="str">
            <v>01-12-2025</v>
          </cell>
          <cell r="Q6775">
            <v>3052</v>
          </cell>
          <cell r="R6775">
            <v>21</v>
          </cell>
          <cell r="S6775">
            <v>0</v>
          </cell>
          <cell r="T6775" t="str">
            <v>Active</v>
          </cell>
          <cell r="U6775" t="str">
            <v>N1</v>
          </cell>
        </row>
        <row r="6776">
          <cell r="J6776" t="str">
            <v>INV2021-EPI-001</v>
          </cell>
          <cell r="K6776">
            <v>44463</v>
          </cell>
          <cell r="L6776" t="str">
            <v>Initial Setup Fee</v>
          </cell>
          <cell r="M6776">
            <v>2500</v>
          </cell>
          <cell r="N6776">
            <v>2500</v>
          </cell>
          <cell r="O6776">
            <v>0</v>
          </cell>
          <cell r="P6776" t="str">
            <v>2021-09-01</v>
          </cell>
          <cell r="Q6776">
            <v>2502</v>
          </cell>
          <cell r="R6776">
            <v>1589</v>
          </cell>
          <cell r="S6776">
            <v>0</v>
          </cell>
          <cell r="T6776" t="str">
            <v>Active</v>
          </cell>
          <cell r="U6776" t="str">
            <v>N1</v>
          </cell>
        </row>
        <row r="6777">
          <cell r="J6777" t="str">
            <v>HKCARDS0007</v>
          </cell>
          <cell r="K6777">
            <v>44526</v>
          </cell>
          <cell r="L6777" t="str">
            <v>Initial Setup Fee</v>
          </cell>
          <cell r="M6777">
            <v>2500</v>
          </cell>
          <cell r="N6777">
            <v>2500</v>
          </cell>
          <cell r="O6777">
            <v>0</v>
          </cell>
          <cell r="P6777" t="str">
            <v>2021-11-01</v>
          </cell>
          <cell r="Q6777">
            <v>2500</v>
          </cell>
          <cell r="R6777">
            <v>1526</v>
          </cell>
          <cell r="S6777">
            <v>0</v>
          </cell>
          <cell r="T6777" t="str">
            <v>Active</v>
          </cell>
          <cell r="U6777" t="str">
            <v>N1</v>
          </cell>
        </row>
        <row r="6778">
          <cell r="J6778" t="str">
            <v>HKCARDS0013</v>
          </cell>
          <cell r="K6778">
            <v>44578</v>
          </cell>
          <cell r="L6778" t="str">
            <v>Monthly Billing</v>
          </cell>
          <cell r="M6778">
            <v>372.94</v>
          </cell>
          <cell r="N6778">
            <v>373.86</v>
          </cell>
          <cell r="O6778">
            <v>0</v>
          </cell>
          <cell r="P6778" t="str">
            <v>2021-12-01</v>
          </cell>
          <cell r="Q6778">
            <v>1481.47</v>
          </cell>
          <cell r="R6778">
            <v>1474</v>
          </cell>
          <cell r="S6778">
            <v>-0.92</v>
          </cell>
          <cell r="T6778" t="str">
            <v>Active</v>
          </cell>
          <cell r="U6778" t="str">
            <v>N1</v>
          </cell>
        </row>
        <row r="6779">
          <cell r="J6779" t="str">
            <v>HKCARDS0017</v>
          </cell>
          <cell r="K6779">
            <v>44614</v>
          </cell>
          <cell r="L6779" t="str">
            <v>Monthly Billing</v>
          </cell>
          <cell r="M6779">
            <v>1108.53</v>
          </cell>
          <cell r="N6779">
            <v>1109.6500000000001</v>
          </cell>
          <cell r="O6779">
            <v>0</v>
          </cell>
          <cell r="P6779" t="str">
            <v>2022-01-01</v>
          </cell>
          <cell r="Q6779">
            <v>1481.47</v>
          </cell>
          <cell r="R6779">
            <v>1438</v>
          </cell>
          <cell r="S6779">
            <v>-1.1200000000000001</v>
          </cell>
          <cell r="T6779" t="str">
            <v>Active</v>
          </cell>
          <cell r="U6779" t="str">
            <v>N1</v>
          </cell>
        </row>
        <row r="6780">
          <cell r="J6780" t="str">
            <v>HKCARDS0023</v>
          </cell>
          <cell r="K6780">
            <v>44642</v>
          </cell>
          <cell r="L6780" t="str">
            <v>Monthly Billing</v>
          </cell>
          <cell r="M6780">
            <v>993.97</v>
          </cell>
          <cell r="N6780">
            <v>1002.47</v>
          </cell>
          <cell r="O6780">
            <v>0</v>
          </cell>
          <cell r="P6780" t="str">
            <v>2022-02-01</v>
          </cell>
          <cell r="Q6780">
            <v>4496.7299999999996</v>
          </cell>
          <cell r="R6780">
            <v>1410</v>
          </cell>
          <cell r="S6780">
            <v>-8.5</v>
          </cell>
          <cell r="T6780" t="str">
            <v>Active</v>
          </cell>
          <cell r="U6780" t="str">
            <v>N1</v>
          </cell>
        </row>
        <row r="6781">
          <cell r="J6781" t="str">
            <v>HKCARDS0028</v>
          </cell>
          <cell r="K6781">
            <v>44672</v>
          </cell>
          <cell r="L6781" t="str">
            <v>Monthly Billing</v>
          </cell>
          <cell r="M6781">
            <v>3502.76</v>
          </cell>
          <cell r="N6781">
            <v>3502.97</v>
          </cell>
          <cell r="O6781">
            <v>0</v>
          </cell>
          <cell r="P6781" t="str">
            <v>2022-03-01</v>
          </cell>
          <cell r="Q6781">
            <v>4496.7299999999996</v>
          </cell>
          <cell r="R6781">
            <v>1380</v>
          </cell>
          <cell r="S6781">
            <v>-0.21</v>
          </cell>
          <cell r="T6781" t="str">
            <v>Active</v>
          </cell>
          <cell r="U6781" t="str">
            <v>N1</v>
          </cell>
        </row>
        <row r="6782">
          <cell r="J6782" t="str">
            <v>HKCARDS0032</v>
          </cell>
          <cell r="K6782">
            <v>44706</v>
          </cell>
          <cell r="L6782" t="str">
            <v>Monthly Billing</v>
          </cell>
          <cell r="M6782">
            <v>1009.89</v>
          </cell>
          <cell r="N6782">
            <v>1009.97</v>
          </cell>
          <cell r="O6782">
            <v>0</v>
          </cell>
          <cell r="P6782" t="str">
            <v>2022-04-01</v>
          </cell>
          <cell r="Q6782">
            <v>0</v>
          </cell>
          <cell r="R6782">
            <v>1346</v>
          </cell>
          <cell r="S6782">
            <v>-0.08</v>
          </cell>
          <cell r="T6782" t="str">
            <v>Active</v>
          </cell>
          <cell r="U6782" t="str">
            <v>N1</v>
          </cell>
        </row>
        <row r="6783">
          <cell r="J6783" t="str">
            <v>HKCARDS0038</v>
          </cell>
          <cell r="K6783">
            <v>44740</v>
          </cell>
          <cell r="L6783" t="str">
            <v>Monthly Billing</v>
          </cell>
          <cell r="M6783">
            <v>1000.12</v>
          </cell>
          <cell r="N6783">
            <v>1000.12</v>
          </cell>
          <cell r="O6783">
            <v>0</v>
          </cell>
          <cell r="P6783" t="str">
            <v>2022-05-01</v>
          </cell>
          <cell r="Q6783">
            <v>2003.05</v>
          </cell>
          <cell r="R6783">
            <v>1312</v>
          </cell>
          <cell r="S6783">
            <v>0</v>
          </cell>
          <cell r="T6783" t="str">
            <v>Active</v>
          </cell>
          <cell r="U6783" t="str">
            <v>N1</v>
          </cell>
        </row>
        <row r="6784">
          <cell r="J6784" t="str">
            <v>HKCARDS0042</v>
          </cell>
          <cell r="K6784">
            <v>44764</v>
          </cell>
          <cell r="L6784" t="str">
            <v>Monthly Billing</v>
          </cell>
          <cell r="M6784">
            <v>1000.54</v>
          </cell>
          <cell r="N6784">
            <v>1000.54</v>
          </cell>
          <cell r="O6784">
            <v>0</v>
          </cell>
          <cell r="P6784" t="str">
            <v>2022-06-01</v>
          </cell>
          <cell r="Q6784">
            <v>1000.54</v>
          </cell>
          <cell r="R6784">
            <v>1288</v>
          </cell>
          <cell r="S6784">
            <v>0</v>
          </cell>
          <cell r="T6784" t="str">
            <v>Active</v>
          </cell>
          <cell r="U6784" t="str">
            <v>N1</v>
          </cell>
        </row>
        <row r="6785">
          <cell r="J6785" t="str">
            <v>HKCARDS0083</v>
          </cell>
          <cell r="K6785">
            <v>44797</v>
          </cell>
          <cell r="L6785" t="str">
            <v>Monthly Billing</v>
          </cell>
          <cell r="M6785">
            <v>3500.84</v>
          </cell>
          <cell r="N6785">
            <v>3500.85</v>
          </cell>
          <cell r="O6785">
            <v>0</v>
          </cell>
          <cell r="P6785" t="str">
            <v>2022-07-01</v>
          </cell>
          <cell r="Q6785">
            <v>3500.84</v>
          </cell>
          <cell r="R6785">
            <v>1255</v>
          </cell>
          <cell r="S6785">
            <v>-0.01</v>
          </cell>
          <cell r="T6785" t="str">
            <v>Active</v>
          </cell>
          <cell r="U6785" t="str">
            <v>N1</v>
          </cell>
        </row>
        <row r="6786">
          <cell r="J6786" t="str">
            <v>HKCARDS0088</v>
          </cell>
          <cell r="K6786">
            <v>44833</v>
          </cell>
          <cell r="L6786" t="str">
            <v>Monthly Billing</v>
          </cell>
          <cell r="M6786">
            <v>1000.1</v>
          </cell>
          <cell r="N6786">
            <v>1000.1</v>
          </cell>
          <cell r="O6786">
            <v>0</v>
          </cell>
          <cell r="P6786" t="str">
            <v>2022-08-01</v>
          </cell>
          <cell r="Q6786">
            <v>1000</v>
          </cell>
          <cell r="R6786">
            <v>1219</v>
          </cell>
          <cell r="S6786">
            <v>0</v>
          </cell>
          <cell r="T6786" t="str">
            <v>Active</v>
          </cell>
          <cell r="U6786" t="str">
            <v>N1</v>
          </cell>
        </row>
        <row r="6787">
          <cell r="J6787" t="str">
            <v>HKCARDS0102</v>
          </cell>
          <cell r="K6787">
            <v>44845</v>
          </cell>
          <cell r="L6787" t="str">
            <v>Monthly Billing</v>
          </cell>
          <cell r="M6787">
            <v>1000.07</v>
          </cell>
          <cell r="N6787">
            <v>1000.07</v>
          </cell>
          <cell r="O6787">
            <v>0</v>
          </cell>
          <cell r="P6787" t="str">
            <v>2022-09-01</v>
          </cell>
          <cell r="Q6787">
            <v>1000.07</v>
          </cell>
          <cell r="R6787">
            <v>1207</v>
          </cell>
          <cell r="S6787">
            <v>0</v>
          </cell>
          <cell r="T6787" t="str">
            <v>Active</v>
          </cell>
          <cell r="U6787" t="str">
            <v>N1</v>
          </cell>
        </row>
        <row r="6788">
          <cell r="J6788" t="str">
            <v>INV-021122173542</v>
          </cell>
          <cell r="K6788">
            <v>44874</v>
          </cell>
          <cell r="L6788" t="str">
            <v>Monthly Billing</v>
          </cell>
          <cell r="M6788">
            <v>1000</v>
          </cell>
          <cell r="N6788">
            <v>1000</v>
          </cell>
          <cell r="O6788">
            <v>0</v>
          </cell>
          <cell r="P6788" t="str">
            <v>2022-10-01</v>
          </cell>
          <cell r="Q6788">
            <v>1000</v>
          </cell>
          <cell r="R6788">
            <v>1178</v>
          </cell>
          <cell r="S6788">
            <v>0</v>
          </cell>
          <cell r="T6788" t="str">
            <v>Active</v>
          </cell>
          <cell r="U6788" t="str">
            <v>N1</v>
          </cell>
        </row>
        <row r="6789">
          <cell r="J6789" t="str">
            <v>INV-021222032332</v>
          </cell>
          <cell r="K6789">
            <v>44904</v>
          </cell>
          <cell r="L6789" t="str">
            <v>Monthly Billing</v>
          </cell>
          <cell r="M6789">
            <v>1001.03</v>
          </cell>
          <cell r="N6789">
            <v>1001.03</v>
          </cell>
          <cell r="O6789">
            <v>0</v>
          </cell>
          <cell r="P6789" t="str">
            <v>2022-11-01</v>
          </cell>
          <cell r="Q6789">
            <v>2003.05</v>
          </cell>
          <cell r="R6789">
            <v>1148</v>
          </cell>
          <cell r="S6789">
            <v>0</v>
          </cell>
          <cell r="T6789" t="str">
            <v>Active</v>
          </cell>
          <cell r="U6789" t="str">
            <v>N1</v>
          </cell>
        </row>
        <row r="6790">
          <cell r="J6790" t="str">
            <v>INV-040123011047</v>
          </cell>
          <cell r="K6790">
            <v>44937</v>
          </cell>
          <cell r="L6790" t="str">
            <v>Monthly Billing</v>
          </cell>
          <cell r="M6790">
            <v>1000.29</v>
          </cell>
          <cell r="N6790">
            <v>1000.32</v>
          </cell>
          <cell r="O6790">
            <v>0</v>
          </cell>
          <cell r="P6790" t="str">
            <v>2022-12-01</v>
          </cell>
          <cell r="Q6790">
            <v>1000.29</v>
          </cell>
          <cell r="R6790">
            <v>1115</v>
          </cell>
          <cell r="S6790">
            <v>-0.03</v>
          </cell>
          <cell r="T6790" t="str">
            <v>Active</v>
          </cell>
          <cell r="U6790" t="str">
            <v>N1</v>
          </cell>
        </row>
        <row r="6791">
          <cell r="J6791" t="str">
            <v>INV-020223025427</v>
          </cell>
          <cell r="K6791">
            <v>44966</v>
          </cell>
          <cell r="L6791" t="str">
            <v>Monthly Billing</v>
          </cell>
          <cell r="M6791">
            <v>1000.02</v>
          </cell>
          <cell r="N6791">
            <v>1000.02</v>
          </cell>
          <cell r="O6791">
            <v>0</v>
          </cell>
          <cell r="P6791" t="str">
            <v>2023-01-01</v>
          </cell>
          <cell r="Q6791">
            <v>1000.02</v>
          </cell>
          <cell r="R6791">
            <v>1086</v>
          </cell>
          <cell r="S6791">
            <v>0</v>
          </cell>
          <cell r="T6791" t="str">
            <v>Active</v>
          </cell>
          <cell r="U6791" t="str">
            <v>N1</v>
          </cell>
        </row>
        <row r="6792">
          <cell r="J6792" t="str">
            <v>INV-020323012709</v>
          </cell>
          <cell r="K6792">
            <v>44994</v>
          </cell>
          <cell r="L6792" t="str">
            <v>Monthly Billing</v>
          </cell>
          <cell r="M6792">
            <v>1000</v>
          </cell>
          <cell r="N6792">
            <v>1000</v>
          </cell>
          <cell r="O6792">
            <v>0</v>
          </cell>
          <cell r="P6792" t="str">
            <v>2023-02-01</v>
          </cell>
          <cell r="Q6792">
            <v>1000</v>
          </cell>
          <cell r="R6792">
            <v>1058</v>
          </cell>
          <cell r="S6792">
            <v>0</v>
          </cell>
          <cell r="T6792" t="str">
            <v>Active</v>
          </cell>
          <cell r="U6792" t="str">
            <v>N1</v>
          </cell>
        </row>
        <row r="6793">
          <cell r="J6793" t="str">
            <v>INV-031123170545</v>
          </cell>
          <cell r="K6793">
            <v>45240</v>
          </cell>
          <cell r="L6793" t="str">
            <v>Monthly Billing</v>
          </cell>
          <cell r="M6793">
            <v>1023.09565</v>
          </cell>
          <cell r="N6793">
            <v>1023.09565</v>
          </cell>
          <cell r="O6793">
            <v>0</v>
          </cell>
          <cell r="P6793" t="str">
            <v>2023-10-01</v>
          </cell>
          <cell r="Q6793">
            <v>1021.69</v>
          </cell>
          <cell r="R6793">
            <v>812</v>
          </cell>
          <cell r="S6793">
            <v>-1.4088499999999999</v>
          </cell>
          <cell r="T6793" t="str">
            <v>Active</v>
          </cell>
          <cell r="U6793" t="str">
            <v>N1</v>
          </cell>
        </row>
        <row r="6794">
          <cell r="J6794" t="str">
            <v>INV-030423233045</v>
          </cell>
          <cell r="K6794">
            <v>45027</v>
          </cell>
          <cell r="L6794" t="str">
            <v>Monthly Billing</v>
          </cell>
          <cell r="M6794">
            <v>1000.15</v>
          </cell>
          <cell r="N6794">
            <v>1000.17</v>
          </cell>
          <cell r="O6794">
            <v>0</v>
          </cell>
          <cell r="P6794" t="str">
            <v>2023-03-01</v>
          </cell>
          <cell r="Q6794">
            <v>1000.17</v>
          </cell>
          <cell r="R6794">
            <v>1025</v>
          </cell>
          <cell r="S6794">
            <v>-0.02</v>
          </cell>
          <cell r="T6794" t="str">
            <v>Active</v>
          </cell>
          <cell r="U6794" t="str">
            <v>N1</v>
          </cell>
        </row>
        <row r="6795">
          <cell r="J6795" t="str">
            <v>INV-040923152447</v>
          </cell>
          <cell r="K6795">
            <v>45180</v>
          </cell>
          <cell r="L6795" t="str">
            <v>Monthly Billing</v>
          </cell>
          <cell r="M6795">
            <v>1063.53</v>
          </cell>
          <cell r="N6795">
            <v>1063.53</v>
          </cell>
          <cell r="O6795">
            <v>0</v>
          </cell>
          <cell r="P6795" t="str">
            <v>2023-08-01</v>
          </cell>
          <cell r="Q6795">
            <v>1056.33</v>
          </cell>
          <cell r="R6795">
            <v>872</v>
          </cell>
          <cell r="S6795">
            <v>-7.2</v>
          </cell>
          <cell r="T6795" t="str">
            <v>Active</v>
          </cell>
          <cell r="U6795" t="str">
            <v>N1</v>
          </cell>
        </row>
        <row r="6796">
          <cell r="J6796" t="str">
            <v>INV-020523190517</v>
          </cell>
          <cell r="K6796">
            <v>45056</v>
          </cell>
          <cell r="L6796" t="str">
            <v>Monthly Billing</v>
          </cell>
          <cell r="M6796">
            <v>1000</v>
          </cell>
          <cell r="N6796">
            <v>1000</v>
          </cell>
          <cell r="O6796">
            <v>0</v>
          </cell>
          <cell r="P6796" t="str">
            <v>2023-04-01</v>
          </cell>
          <cell r="Q6796">
            <v>1000</v>
          </cell>
          <cell r="R6796">
            <v>996</v>
          </cell>
          <cell r="S6796">
            <v>0</v>
          </cell>
          <cell r="T6796" t="str">
            <v>Active</v>
          </cell>
          <cell r="U6796" t="str">
            <v>N1</v>
          </cell>
        </row>
        <row r="6797">
          <cell r="J6797" t="str">
            <v>INV-051023121957</v>
          </cell>
          <cell r="K6797">
            <v>45211</v>
          </cell>
          <cell r="L6797" t="str">
            <v>Monthly Billing</v>
          </cell>
          <cell r="M6797">
            <v>1061.4910299999999</v>
          </cell>
          <cell r="N6797">
            <v>1061.4910299999999</v>
          </cell>
          <cell r="O6797">
            <v>0</v>
          </cell>
          <cell r="P6797" t="str">
            <v>2023-09-01</v>
          </cell>
          <cell r="Q6797">
            <v>1061.4910299999999</v>
          </cell>
          <cell r="R6797">
            <v>841</v>
          </cell>
          <cell r="S6797">
            <v>-5.1065899999999997</v>
          </cell>
          <cell r="T6797" t="str">
            <v>Active</v>
          </cell>
          <cell r="U6797" t="str">
            <v>N1</v>
          </cell>
        </row>
        <row r="6798">
          <cell r="J6798" t="str">
            <v>INV-051223123011</v>
          </cell>
          <cell r="K6798">
            <v>45272</v>
          </cell>
          <cell r="L6798" t="str">
            <v>Monthly Billing</v>
          </cell>
          <cell r="M6798">
            <v>1168.90822</v>
          </cell>
          <cell r="N6798">
            <v>1168.90822</v>
          </cell>
          <cell r="O6798">
            <v>0</v>
          </cell>
          <cell r="P6798" t="str">
            <v>2023-11-01</v>
          </cell>
          <cell r="Q6798">
            <v>1076.1199999999999</v>
          </cell>
          <cell r="R6798">
            <v>780</v>
          </cell>
          <cell r="S6798">
            <v>-92.788460000000001</v>
          </cell>
          <cell r="T6798" t="str">
            <v>Active</v>
          </cell>
          <cell r="U6798" t="str">
            <v>N1</v>
          </cell>
        </row>
        <row r="6799">
          <cell r="J6799" t="str">
            <v>INV-020623193228</v>
          </cell>
          <cell r="K6799">
            <v>45086</v>
          </cell>
          <cell r="L6799" t="str">
            <v>Monthly Billing</v>
          </cell>
          <cell r="M6799">
            <v>1067.5999999999999</v>
          </cell>
          <cell r="N6799">
            <v>1067.5999999999999</v>
          </cell>
          <cell r="O6799">
            <v>0</v>
          </cell>
          <cell r="P6799" t="str">
            <v>2023-05-01</v>
          </cell>
          <cell r="Q6799">
            <v>980.34</v>
          </cell>
          <cell r="R6799">
            <v>966</v>
          </cell>
          <cell r="S6799">
            <v>0</v>
          </cell>
          <cell r="T6799" t="str">
            <v>Active</v>
          </cell>
          <cell r="U6799" t="str">
            <v>N1</v>
          </cell>
        </row>
        <row r="6800">
          <cell r="J6800" t="str">
            <v>INV-040723110401</v>
          </cell>
          <cell r="K6800">
            <v>45118</v>
          </cell>
          <cell r="L6800" t="str">
            <v>Monthly Billing</v>
          </cell>
          <cell r="M6800">
            <v>1298.74</v>
          </cell>
          <cell r="N6800">
            <v>1298.74</v>
          </cell>
          <cell r="O6800">
            <v>0</v>
          </cell>
          <cell r="P6800" t="str">
            <v>2023-06-01</v>
          </cell>
          <cell r="Q6800">
            <v>1050.73</v>
          </cell>
          <cell r="R6800">
            <v>934</v>
          </cell>
          <cell r="S6800">
            <v>0</v>
          </cell>
          <cell r="T6800" t="str">
            <v>Active</v>
          </cell>
          <cell r="U6800" t="str">
            <v>N1</v>
          </cell>
        </row>
        <row r="6801">
          <cell r="J6801" t="str">
            <v>INV-030823143444</v>
          </cell>
          <cell r="K6801">
            <v>45148</v>
          </cell>
          <cell r="L6801" t="str">
            <v>Monthly Billing</v>
          </cell>
          <cell r="M6801">
            <v>1061.3699999999999</v>
          </cell>
          <cell r="N6801">
            <v>1061.3699999999999</v>
          </cell>
          <cell r="O6801">
            <v>0</v>
          </cell>
          <cell r="P6801" t="str">
            <v>2023-07-01</v>
          </cell>
          <cell r="Q6801">
            <v>1049.8599999999999</v>
          </cell>
          <cell r="R6801">
            <v>904</v>
          </cell>
          <cell r="S6801">
            <v>-11.52</v>
          </cell>
          <cell r="T6801" t="str">
            <v>Active</v>
          </cell>
          <cell r="U6801" t="str">
            <v>N1</v>
          </cell>
        </row>
        <row r="6802">
          <cell r="J6802" t="str">
            <v>INV-040124163633</v>
          </cell>
          <cell r="K6802">
            <v>45302</v>
          </cell>
          <cell r="L6802" t="str">
            <v>Monthly Billing</v>
          </cell>
          <cell r="M6802">
            <v>1552.4894999999999</v>
          </cell>
          <cell r="N6802">
            <v>1552.4894999999999</v>
          </cell>
          <cell r="O6802">
            <v>0</v>
          </cell>
          <cell r="P6802" t="str">
            <v>2023-12-01</v>
          </cell>
          <cell r="Q6802">
            <v>970.98</v>
          </cell>
          <cell r="R6802">
            <v>750</v>
          </cell>
          <cell r="S6802">
            <v>-581.51</v>
          </cell>
          <cell r="T6802" t="str">
            <v>Active</v>
          </cell>
          <cell r="U6802" t="str">
            <v>N1</v>
          </cell>
        </row>
        <row r="6803">
          <cell r="J6803" t="str">
            <v>INV-070224095738</v>
          </cell>
          <cell r="K6803">
            <v>45336</v>
          </cell>
          <cell r="L6803" t="str">
            <v>Monthly Billing</v>
          </cell>
          <cell r="M6803">
            <v>4352.20975</v>
          </cell>
          <cell r="N6803">
            <v>4352.20975</v>
          </cell>
          <cell r="O6803">
            <v>0</v>
          </cell>
          <cell r="P6803" t="str">
            <v>2024-01-01</v>
          </cell>
          <cell r="Q6803">
            <v>3983.71</v>
          </cell>
          <cell r="R6803">
            <v>716</v>
          </cell>
          <cell r="S6803">
            <v>-368.50101999999998</v>
          </cell>
          <cell r="T6803" t="str">
            <v>Active</v>
          </cell>
          <cell r="U6803" t="str">
            <v>N1</v>
          </cell>
        </row>
        <row r="6804">
          <cell r="J6804" t="str">
            <v>INV-060324105303</v>
          </cell>
          <cell r="K6804">
            <v>45364</v>
          </cell>
          <cell r="L6804" t="str">
            <v>Monthly Billing</v>
          </cell>
          <cell r="M6804">
            <v>6013.2968199999996</v>
          </cell>
          <cell r="N6804">
            <v>6013.2968199999996</v>
          </cell>
          <cell r="O6804">
            <v>0</v>
          </cell>
          <cell r="P6804" t="str">
            <v>2024-02-01</v>
          </cell>
          <cell r="Q6804">
            <v>6013.3</v>
          </cell>
          <cell r="R6804">
            <v>688</v>
          </cell>
          <cell r="S6804">
            <v>0</v>
          </cell>
          <cell r="T6804" t="str">
            <v>Active</v>
          </cell>
          <cell r="U6804" t="str">
            <v>N1</v>
          </cell>
        </row>
        <row r="6805">
          <cell r="J6805" t="str">
            <v>INV-050625151157</v>
          </cell>
          <cell r="K6805">
            <v>45828</v>
          </cell>
          <cell r="L6805" t="str">
            <v>Monthly Billing</v>
          </cell>
          <cell r="M6805">
            <v>93</v>
          </cell>
          <cell r="N6805">
            <v>93</v>
          </cell>
          <cell r="O6805">
            <v>0</v>
          </cell>
          <cell r="P6805" t="str">
            <v>Dec24-May25</v>
          </cell>
          <cell r="Q6805">
            <v>93</v>
          </cell>
          <cell r="R6805">
            <v>224</v>
          </cell>
          <cell r="S6805">
            <v>0</v>
          </cell>
          <cell r="T6805" t="str">
            <v>Active</v>
          </cell>
          <cell r="U6805" t="str">
            <v>N1</v>
          </cell>
        </row>
        <row r="6806">
          <cell r="J6806" t="str">
            <v>INV-040725113028</v>
          </cell>
          <cell r="K6806">
            <v>45856</v>
          </cell>
          <cell r="L6806" t="str">
            <v>Monthly Billing</v>
          </cell>
          <cell r="M6806">
            <v>13.5</v>
          </cell>
          <cell r="N6806">
            <v>13.5</v>
          </cell>
          <cell r="O6806">
            <v>0</v>
          </cell>
          <cell r="P6806" t="str">
            <v>01-06-2025</v>
          </cell>
          <cell r="Q6806">
            <v>13.5</v>
          </cell>
          <cell r="R6806">
            <v>196</v>
          </cell>
          <cell r="S6806">
            <v>0</v>
          </cell>
          <cell r="T6806" t="str">
            <v>Active</v>
          </cell>
          <cell r="U6806" t="str">
            <v>N1</v>
          </cell>
        </row>
        <row r="6807">
          <cell r="J6807" t="str">
            <v>INV-050825152827</v>
          </cell>
          <cell r="K6807">
            <v>45888</v>
          </cell>
          <cell r="L6807" t="str">
            <v>Monthly Billing</v>
          </cell>
          <cell r="M6807">
            <v>38</v>
          </cell>
          <cell r="N6807">
            <v>38</v>
          </cell>
          <cell r="O6807">
            <v>0</v>
          </cell>
          <cell r="P6807" t="str">
            <v>01-07-2025</v>
          </cell>
          <cell r="Q6807">
            <v>38</v>
          </cell>
          <cell r="R6807">
            <v>164</v>
          </cell>
          <cell r="S6807">
            <v>0</v>
          </cell>
          <cell r="T6807" t="str">
            <v>Active</v>
          </cell>
          <cell r="U6807" t="str">
            <v>N1</v>
          </cell>
        </row>
        <row r="6808">
          <cell r="J6808" t="str">
            <v>INV-030925081021</v>
          </cell>
          <cell r="K6808">
            <v>45917</v>
          </cell>
          <cell r="L6808" t="str">
            <v>Monthly Billing</v>
          </cell>
          <cell r="M6808">
            <v>1024</v>
          </cell>
          <cell r="N6808">
            <v>1024</v>
          </cell>
          <cell r="O6808">
            <v>0</v>
          </cell>
          <cell r="P6808" t="str">
            <v>01-08-2025</v>
          </cell>
          <cell r="Q6808">
            <v>999</v>
          </cell>
          <cell r="R6808">
            <v>135</v>
          </cell>
          <cell r="S6808">
            <v>0</v>
          </cell>
          <cell r="T6808" t="str">
            <v>Active</v>
          </cell>
          <cell r="U6808" t="str">
            <v>N1</v>
          </cell>
        </row>
        <row r="6809">
          <cell r="J6809" t="str">
            <v>INV-031025182917</v>
          </cell>
          <cell r="K6809">
            <v>45947</v>
          </cell>
          <cell r="L6809" t="str">
            <v>Monthly Billing</v>
          </cell>
          <cell r="M6809">
            <v>2404</v>
          </cell>
          <cell r="N6809">
            <v>2404</v>
          </cell>
          <cell r="O6809">
            <v>0</v>
          </cell>
          <cell r="P6809" t="str">
            <v>2025-09-01</v>
          </cell>
          <cell r="Q6809">
            <v>2379</v>
          </cell>
          <cell r="R6809">
            <v>105</v>
          </cell>
          <cell r="S6809">
            <v>0</v>
          </cell>
          <cell r="T6809" t="str">
            <v>Active</v>
          </cell>
          <cell r="U6809" t="str">
            <v>N1</v>
          </cell>
        </row>
        <row r="6810">
          <cell r="J6810" t="str">
            <v>INV-061125131459</v>
          </cell>
          <cell r="K6810">
            <v>45981</v>
          </cell>
          <cell r="L6810" t="str">
            <v>Monthly Billing</v>
          </cell>
          <cell r="M6810">
            <v>2885</v>
          </cell>
          <cell r="N6810">
            <v>2885</v>
          </cell>
          <cell r="O6810">
            <v>0</v>
          </cell>
          <cell r="P6810" t="str">
            <v>2025-10-01</v>
          </cell>
          <cell r="Q6810">
            <v>0</v>
          </cell>
          <cell r="R6810">
            <v>71</v>
          </cell>
          <cell r="S6810">
            <v>0</v>
          </cell>
          <cell r="T6810" t="str">
            <v>Active</v>
          </cell>
          <cell r="U6810" t="str">
            <v>N1</v>
          </cell>
        </row>
        <row r="6811">
          <cell r="J6811" t="str">
            <v>INV-031225121529</v>
          </cell>
          <cell r="K6811">
            <v>46008</v>
          </cell>
          <cell r="L6811" t="str">
            <v>Monthly Billing</v>
          </cell>
          <cell r="M6811">
            <v>2565</v>
          </cell>
          <cell r="N6811">
            <v>2565</v>
          </cell>
          <cell r="O6811">
            <v>0</v>
          </cell>
          <cell r="P6811" t="str">
            <v>01-11-2025</v>
          </cell>
          <cell r="Q6811">
            <v>0</v>
          </cell>
          <cell r="R6811">
            <v>44</v>
          </cell>
          <cell r="S6811">
            <v>0</v>
          </cell>
          <cell r="T6811" t="str">
            <v>Active</v>
          </cell>
          <cell r="U6811" t="str">
            <v>N1</v>
          </cell>
        </row>
        <row r="6812">
          <cell r="J6812" t="str">
            <v>INV-050126184609</v>
          </cell>
          <cell r="K6812">
            <v>46041</v>
          </cell>
          <cell r="L6812" t="str">
            <v>Monthly Billing</v>
          </cell>
          <cell r="M6812">
            <v>2993.5</v>
          </cell>
          <cell r="N6812">
            <v>2993.5</v>
          </cell>
          <cell r="O6812">
            <v>0</v>
          </cell>
          <cell r="P6812" t="str">
            <v>01-12-2025</v>
          </cell>
          <cell r="Q6812">
            <v>0</v>
          </cell>
          <cell r="R6812">
            <v>11</v>
          </cell>
          <cell r="S6812">
            <v>0</v>
          </cell>
          <cell r="T6812" t="str">
            <v>Active</v>
          </cell>
          <cell r="U6812" t="str">
            <v>N1</v>
          </cell>
        </row>
        <row r="6813">
          <cell r="J6813" t="str">
            <v>INV-050625152807</v>
          </cell>
          <cell r="K6813">
            <v>45828</v>
          </cell>
          <cell r="L6813" t="str">
            <v>Monthly Billing</v>
          </cell>
          <cell r="M6813">
            <v>334</v>
          </cell>
          <cell r="N6813">
            <v>334</v>
          </cell>
          <cell r="O6813">
            <v>0</v>
          </cell>
          <cell r="P6813" t="str">
            <v>Dec24-May25</v>
          </cell>
          <cell r="Q6813">
            <v>334</v>
          </cell>
          <cell r="R6813">
            <v>224</v>
          </cell>
          <cell r="S6813">
            <v>0</v>
          </cell>
          <cell r="T6813" t="str">
            <v>Active</v>
          </cell>
          <cell r="U6813" t="str">
            <v>N1</v>
          </cell>
        </row>
        <row r="6814">
          <cell r="J6814" t="str">
            <v>INV-040725110130</v>
          </cell>
          <cell r="K6814">
            <v>45856</v>
          </cell>
          <cell r="L6814" t="str">
            <v>Monthly Billing</v>
          </cell>
          <cell r="M6814">
            <v>12166</v>
          </cell>
          <cell r="N6814">
            <v>12166</v>
          </cell>
          <cell r="O6814">
            <v>0</v>
          </cell>
          <cell r="P6814" t="str">
            <v>01-06-2025</v>
          </cell>
          <cell r="Q6814">
            <v>12166</v>
          </cell>
          <cell r="R6814">
            <v>196</v>
          </cell>
          <cell r="S6814">
            <v>0</v>
          </cell>
          <cell r="T6814" t="str">
            <v>Active</v>
          </cell>
          <cell r="U6814" t="str">
            <v>N1</v>
          </cell>
        </row>
        <row r="6815">
          <cell r="J6815" t="str">
            <v>INV-050825160935</v>
          </cell>
          <cell r="K6815">
            <v>45888</v>
          </cell>
          <cell r="L6815" t="str">
            <v>Monthly Billing</v>
          </cell>
          <cell r="M6815">
            <v>26999</v>
          </cell>
          <cell r="N6815">
            <v>26999</v>
          </cell>
          <cell r="O6815">
            <v>0</v>
          </cell>
          <cell r="P6815" t="str">
            <v>01-07-2025</v>
          </cell>
          <cell r="Q6815">
            <v>26959</v>
          </cell>
          <cell r="R6815">
            <v>164</v>
          </cell>
          <cell r="S6815">
            <v>0</v>
          </cell>
          <cell r="T6815" t="str">
            <v>Active</v>
          </cell>
          <cell r="U6815" t="str">
            <v>N1</v>
          </cell>
        </row>
        <row r="6816">
          <cell r="J6816" t="str">
            <v>INV-030925083059</v>
          </cell>
          <cell r="K6816">
            <v>45917</v>
          </cell>
          <cell r="L6816" t="str">
            <v>Monthly Billing</v>
          </cell>
          <cell r="M6816">
            <v>24053.5</v>
          </cell>
          <cell r="N6816">
            <v>24053.5</v>
          </cell>
          <cell r="O6816">
            <v>0</v>
          </cell>
          <cell r="P6816" t="str">
            <v>01-08-2025</v>
          </cell>
          <cell r="Q6816">
            <v>24013.5</v>
          </cell>
          <cell r="R6816">
            <v>135</v>
          </cell>
          <cell r="S6816">
            <v>0</v>
          </cell>
          <cell r="T6816" t="str">
            <v>Active</v>
          </cell>
          <cell r="U6816" t="str">
            <v>N1</v>
          </cell>
        </row>
        <row r="6817">
          <cell r="J6817" t="str">
            <v>INV-061025111735</v>
          </cell>
          <cell r="K6817">
            <v>45950</v>
          </cell>
          <cell r="L6817" t="str">
            <v>Monthly Billing</v>
          </cell>
          <cell r="M6817">
            <v>23402</v>
          </cell>
          <cell r="N6817">
            <v>23402</v>
          </cell>
          <cell r="O6817">
            <v>0</v>
          </cell>
          <cell r="P6817" t="str">
            <v>01-09-2025</v>
          </cell>
          <cell r="Q6817">
            <v>23362</v>
          </cell>
          <cell r="R6817">
            <v>102</v>
          </cell>
          <cell r="S6817">
            <v>0</v>
          </cell>
          <cell r="T6817" t="str">
            <v>Active</v>
          </cell>
          <cell r="U6817" t="str">
            <v>N1</v>
          </cell>
        </row>
        <row r="6818">
          <cell r="J6818" t="str">
            <v>INV-061125150929</v>
          </cell>
          <cell r="K6818">
            <v>45981</v>
          </cell>
          <cell r="L6818" t="str">
            <v>Monthly Billing</v>
          </cell>
          <cell r="M6818">
            <v>31624.5</v>
          </cell>
          <cell r="N6818">
            <v>31624.5</v>
          </cell>
          <cell r="O6818">
            <v>0</v>
          </cell>
          <cell r="P6818" t="str">
            <v>01-10-2025</v>
          </cell>
          <cell r="Q6818">
            <v>31584.5</v>
          </cell>
          <cell r="R6818">
            <v>71</v>
          </cell>
          <cell r="S6818">
            <v>0</v>
          </cell>
          <cell r="T6818" t="str">
            <v>Active</v>
          </cell>
          <cell r="U6818" t="str">
            <v>N1</v>
          </cell>
        </row>
        <row r="6819">
          <cell r="J6819" t="str">
            <v>INV-031225125223</v>
          </cell>
          <cell r="K6819">
            <v>46008</v>
          </cell>
          <cell r="L6819" t="str">
            <v>Monthly Billing</v>
          </cell>
          <cell r="M6819">
            <v>32915</v>
          </cell>
          <cell r="N6819">
            <v>32915</v>
          </cell>
          <cell r="O6819">
            <v>0</v>
          </cell>
          <cell r="P6819" t="str">
            <v>01-11-2025</v>
          </cell>
          <cell r="Q6819">
            <v>32875</v>
          </cell>
          <cell r="R6819">
            <v>44</v>
          </cell>
          <cell r="S6819">
            <v>0</v>
          </cell>
          <cell r="T6819" t="str">
            <v>Active</v>
          </cell>
          <cell r="U6819" t="str">
            <v>N1</v>
          </cell>
        </row>
        <row r="6820">
          <cell r="J6820" t="str">
            <v>INV-050126190843</v>
          </cell>
          <cell r="K6820">
            <v>46041</v>
          </cell>
          <cell r="L6820" t="str">
            <v>Monthly Billing</v>
          </cell>
          <cell r="M6820">
            <v>35801.5</v>
          </cell>
          <cell r="N6820">
            <v>35801.5</v>
          </cell>
          <cell r="O6820">
            <v>0</v>
          </cell>
          <cell r="P6820" t="str">
            <v>01-12-2025</v>
          </cell>
          <cell r="Q6820">
            <v>35801.5</v>
          </cell>
          <cell r="R6820">
            <v>11</v>
          </cell>
          <cell r="S6820">
            <v>0</v>
          </cell>
          <cell r="T6820" t="str">
            <v>Active</v>
          </cell>
          <cell r="U6820" t="str">
            <v>N1</v>
          </cell>
        </row>
        <row r="6821">
          <cell r="J6821" t="str">
            <v>INV-060125173325</v>
          </cell>
          <cell r="K6821">
            <v>45670</v>
          </cell>
          <cell r="L6821" t="str">
            <v>Monthly Billing</v>
          </cell>
          <cell r="M6821">
            <v>50</v>
          </cell>
          <cell r="N6821">
            <v>50</v>
          </cell>
          <cell r="O6821">
            <v>0</v>
          </cell>
          <cell r="P6821" t="str">
            <v>2024-12-01</v>
          </cell>
          <cell r="Q6821">
            <v>50</v>
          </cell>
          <cell r="R6821">
            <v>382</v>
          </cell>
          <cell r="S6821">
            <v>0</v>
          </cell>
          <cell r="T6821" t="str">
            <v>Active</v>
          </cell>
          <cell r="U6821" t="str">
            <v>N1</v>
          </cell>
        </row>
        <row r="6822">
          <cell r="J6822" t="str">
            <v>INV-050225155212</v>
          </cell>
          <cell r="K6822">
            <v>45700</v>
          </cell>
          <cell r="L6822" t="str">
            <v>Monthly Billing</v>
          </cell>
          <cell r="M6822">
            <v>130</v>
          </cell>
          <cell r="N6822">
            <v>130</v>
          </cell>
          <cell r="O6822">
            <v>0</v>
          </cell>
          <cell r="P6822" t="str">
            <v>01-01-2025</v>
          </cell>
          <cell r="Q6822">
            <v>130</v>
          </cell>
          <cell r="R6822">
            <v>352</v>
          </cell>
          <cell r="S6822">
            <v>0</v>
          </cell>
          <cell r="T6822" t="str">
            <v>Active</v>
          </cell>
          <cell r="U6822" t="str">
            <v>N1</v>
          </cell>
        </row>
        <row r="6823">
          <cell r="J6823" t="str">
            <v>INV-040325184348</v>
          </cell>
          <cell r="K6823">
            <v>45727</v>
          </cell>
          <cell r="L6823" t="str">
            <v>Monthly Billing</v>
          </cell>
          <cell r="M6823">
            <v>85</v>
          </cell>
          <cell r="N6823">
            <v>85</v>
          </cell>
          <cell r="O6823">
            <v>0</v>
          </cell>
          <cell r="P6823" t="str">
            <v>01-02-2025</v>
          </cell>
          <cell r="Q6823">
            <v>85</v>
          </cell>
          <cell r="R6823">
            <v>325</v>
          </cell>
          <cell r="S6823">
            <v>0</v>
          </cell>
          <cell r="T6823" t="str">
            <v>Active</v>
          </cell>
          <cell r="U6823" t="str">
            <v>N1</v>
          </cell>
        </row>
        <row r="6824">
          <cell r="J6824" t="str">
            <v>INV-020425185222</v>
          </cell>
          <cell r="K6824">
            <v>45756</v>
          </cell>
          <cell r="L6824" t="str">
            <v>Monthly Billing</v>
          </cell>
          <cell r="M6824">
            <v>240</v>
          </cell>
          <cell r="N6824">
            <v>240</v>
          </cell>
          <cell r="O6824">
            <v>0</v>
          </cell>
          <cell r="P6824" t="str">
            <v>01-03-2025</v>
          </cell>
          <cell r="Q6824">
            <v>240</v>
          </cell>
          <cell r="R6824">
            <v>296</v>
          </cell>
          <cell r="S6824">
            <v>0</v>
          </cell>
          <cell r="T6824" t="str">
            <v>Active</v>
          </cell>
          <cell r="U6824" t="str">
            <v>N1</v>
          </cell>
        </row>
        <row r="6825">
          <cell r="J6825" t="str">
            <v>INV-050525173242</v>
          </cell>
          <cell r="K6825">
            <v>45789</v>
          </cell>
          <cell r="L6825" t="str">
            <v>Monthly Billing</v>
          </cell>
          <cell r="M6825">
            <v>2595</v>
          </cell>
          <cell r="N6825">
            <v>2595</v>
          </cell>
          <cell r="O6825">
            <v>0</v>
          </cell>
          <cell r="P6825" t="str">
            <v>01-04-2025</v>
          </cell>
          <cell r="Q6825">
            <v>2595</v>
          </cell>
          <cell r="R6825">
            <v>263</v>
          </cell>
          <cell r="S6825">
            <v>0</v>
          </cell>
          <cell r="T6825" t="str">
            <v>Active</v>
          </cell>
          <cell r="U6825" t="str">
            <v>N1</v>
          </cell>
        </row>
        <row r="6826">
          <cell r="J6826" t="str">
            <v>INV-060625114540</v>
          </cell>
          <cell r="K6826">
            <v>45821</v>
          </cell>
          <cell r="L6826" t="str">
            <v>Monthly Billing</v>
          </cell>
          <cell r="M6826">
            <v>125</v>
          </cell>
          <cell r="N6826">
            <v>125</v>
          </cell>
          <cell r="O6826">
            <v>0</v>
          </cell>
          <cell r="P6826" t="str">
            <v>01-05-2025</v>
          </cell>
          <cell r="Q6826">
            <v>125</v>
          </cell>
          <cell r="R6826">
            <v>231</v>
          </cell>
          <cell r="S6826">
            <v>0</v>
          </cell>
          <cell r="T6826" t="str">
            <v>Active</v>
          </cell>
          <cell r="U6826" t="str">
            <v>N1</v>
          </cell>
        </row>
        <row r="6827">
          <cell r="J6827" t="str">
            <v>INV-060625121720</v>
          </cell>
          <cell r="K6827">
            <v>45821</v>
          </cell>
          <cell r="L6827" t="str">
            <v>Monthly Billing</v>
          </cell>
          <cell r="M6827">
            <v>195</v>
          </cell>
          <cell r="N6827">
            <v>195</v>
          </cell>
          <cell r="O6827">
            <v>0</v>
          </cell>
          <cell r="P6827" t="str">
            <v>2025-04-01</v>
          </cell>
          <cell r="Q6827">
            <v>195</v>
          </cell>
          <cell r="R6827">
            <v>231</v>
          </cell>
          <cell r="S6827">
            <v>0</v>
          </cell>
          <cell r="T6827" t="str">
            <v>Active</v>
          </cell>
          <cell r="U6827" t="str">
            <v>N1</v>
          </cell>
        </row>
        <row r="6828">
          <cell r="J6828" t="str">
            <v>CN-INV-050525173242</v>
          </cell>
          <cell r="K6828">
            <v>45828</v>
          </cell>
          <cell r="L6828" t="str">
            <v>Credit Note-Write Off</v>
          </cell>
          <cell r="M6828">
            <v>-2595</v>
          </cell>
          <cell r="N6828">
            <v>-2595</v>
          </cell>
          <cell r="O6828">
            <v>0</v>
          </cell>
          <cell r="P6828" t="str">
            <v>2025-04-01</v>
          </cell>
          <cell r="Q6828">
            <v>-2595</v>
          </cell>
          <cell r="R6828">
            <v>224</v>
          </cell>
          <cell r="S6828">
            <v>0</v>
          </cell>
          <cell r="T6828" t="str">
            <v>Active</v>
          </cell>
          <cell r="U6828" t="str">
            <v>N1</v>
          </cell>
        </row>
        <row r="6829">
          <cell r="J6829" t="str">
            <v>INV-020725195454</v>
          </cell>
          <cell r="K6829">
            <v>45847</v>
          </cell>
          <cell r="L6829" t="str">
            <v>Monthly Billing</v>
          </cell>
          <cell r="M6829">
            <v>3323.5</v>
          </cell>
          <cell r="N6829">
            <v>3323.5</v>
          </cell>
          <cell r="O6829">
            <v>0</v>
          </cell>
          <cell r="P6829" t="str">
            <v>01-06-2025</v>
          </cell>
          <cell r="Q6829">
            <v>3323.5</v>
          </cell>
          <cell r="R6829">
            <v>205</v>
          </cell>
          <cell r="S6829">
            <v>0</v>
          </cell>
          <cell r="T6829" t="str">
            <v>Active</v>
          </cell>
          <cell r="U6829" t="str">
            <v>N1</v>
          </cell>
        </row>
        <row r="6830">
          <cell r="J6830" t="str">
            <v>INV-040825184649</v>
          </cell>
          <cell r="K6830">
            <v>45880</v>
          </cell>
          <cell r="L6830" t="str">
            <v>Monthly Billing</v>
          </cell>
          <cell r="M6830">
            <v>3112</v>
          </cell>
          <cell r="N6830">
            <v>3112</v>
          </cell>
          <cell r="O6830">
            <v>0</v>
          </cell>
          <cell r="P6830" t="str">
            <v>01-07-2025</v>
          </cell>
          <cell r="Q6830">
            <v>0</v>
          </cell>
          <cell r="R6830">
            <v>172</v>
          </cell>
          <cell r="S6830">
            <v>0</v>
          </cell>
          <cell r="T6830" t="str">
            <v>Active</v>
          </cell>
          <cell r="U6830" t="str">
            <v>N1</v>
          </cell>
        </row>
        <row r="6831">
          <cell r="J6831" t="str">
            <v>INV-020925125429</v>
          </cell>
          <cell r="K6831">
            <v>45909</v>
          </cell>
          <cell r="L6831" t="str">
            <v>Monthly Billing</v>
          </cell>
          <cell r="M6831">
            <v>2950.5</v>
          </cell>
          <cell r="N6831">
            <v>2950.5</v>
          </cell>
          <cell r="O6831">
            <v>0</v>
          </cell>
          <cell r="P6831" t="str">
            <v>01-08-2025</v>
          </cell>
          <cell r="Q6831">
            <v>2950.5</v>
          </cell>
          <cell r="R6831">
            <v>143</v>
          </cell>
          <cell r="S6831">
            <v>0</v>
          </cell>
          <cell r="T6831" t="str">
            <v>Active</v>
          </cell>
          <cell r="U6831" t="str">
            <v>N1</v>
          </cell>
        </row>
        <row r="6832">
          <cell r="J6832" t="str">
            <v>INV-021025154145</v>
          </cell>
          <cell r="K6832">
            <v>45939</v>
          </cell>
          <cell r="L6832" t="str">
            <v>Monthly Billing</v>
          </cell>
          <cell r="M6832">
            <v>2435.5</v>
          </cell>
          <cell r="N6832">
            <v>2435.5</v>
          </cell>
          <cell r="O6832">
            <v>0</v>
          </cell>
          <cell r="P6832" t="str">
            <v>01-09-2025</v>
          </cell>
          <cell r="Q6832">
            <v>2435.5</v>
          </cell>
          <cell r="R6832">
            <v>113</v>
          </cell>
          <cell r="S6832">
            <v>0</v>
          </cell>
          <cell r="T6832" t="str">
            <v>Active</v>
          </cell>
          <cell r="U6832" t="str">
            <v>N1</v>
          </cell>
        </row>
        <row r="6833">
          <cell r="J6833" t="str">
            <v>INV-061125190516</v>
          </cell>
          <cell r="K6833">
            <v>45974</v>
          </cell>
          <cell r="L6833" t="str">
            <v>Monthly Billing</v>
          </cell>
          <cell r="M6833">
            <v>3667</v>
          </cell>
          <cell r="N6833">
            <v>3667</v>
          </cell>
          <cell r="O6833">
            <v>0</v>
          </cell>
          <cell r="P6833" t="str">
            <v>01-10-2025</v>
          </cell>
          <cell r="Q6833">
            <v>3667</v>
          </cell>
          <cell r="R6833">
            <v>78</v>
          </cell>
          <cell r="S6833">
            <v>0</v>
          </cell>
          <cell r="T6833" t="str">
            <v>Active</v>
          </cell>
          <cell r="U6833" t="str">
            <v>N1</v>
          </cell>
        </row>
        <row r="6834">
          <cell r="J6834" t="str">
            <v>CN-INV-061125190516</v>
          </cell>
          <cell r="K6834">
            <v>45980</v>
          </cell>
          <cell r="L6834" t="str">
            <v>Credit Note-Write Off</v>
          </cell>
          <cell r="M6834">
            <v>-550</v>
          </cell>
          <cell r="N6834">
            <v>-550</v>
          </cell>
          <cell r="O6834">
            <v>0</v>
          </cell>
          <cell r="P6834" t="str">
            <v>2025-10-01</v>
          </cell>
          <cell r="Q6834">
            <v>-550</v>
          </cell>
          <cell r="R6834">
            <v>72</v>
          </cell>
          <cell r="S6834">
            <v>0</v>
          </cell>
          <cell r="T6834" t="str">
            <v>Active</v>
          </cell>
          <cell r="U6834" t="str">
            <v>N1</v>
          </cell>
        </row>
        <row r="6835">
          <cell r="J6835" t="str">
            <v>INV-031225114152</v>
          </cell>
          <cell r="K6835">
            <v>46001</v>
          </cell>
          <cell r="L6835" t="str">
            <v>Monthly Billing</v>
          </cell>
          <cell r="M6835">
            <v>3660</v>
          </cell>
          <cell r="N6835">
            <v>3660</v>
          </cell>
          <cell r="O6835">
            <v>0</v>
          </cell>
          <cell r="P6835" t="str">
            <v>01-11-2025</v>
          </cell>
          <cell r="Q6835">
            <v>3660</v>
          </cell>
          <cell r="R6835">
            <v>51</v>
          </cell>
          <cell r="S6835">
            <v>0</v>
          </cell>
          <cell r="T6835" t="str">
            <v>Active</v>
          </cell>
          <cell r="U6835" t="str">
            <v>N1</v>
          </cell>
        </row>
        <row r="6836">
          <cell r="J6836" t="str">
            <v>INV-020126174418</v>
          </cell>
          <cell r="K6836">
            <v>46031</v>
          </cell>
          <cell r="L6836" t="str">
            <v>Monthly Billing</v>
          </cell>
          <cell r="M6836">
            <v>2853.5</v>
          </cell>
          <cell r="N6836">
            <v>2853.5</v>
          </cell>
          <cell r="O6836">
            <v>0</v>
          </cell>
          <cell r="P6836" t="str">
            <v>01-12-2025</v>
          </cell>
          <cell r="Q6836">
            <v>2853.5</v>
          </cell>
          <cell r="R6836">
            <v>21</v>
          </cell>
          <cell r="S6836">
            <v>0</v>
          </cell>
          <cell r="T6836" t="str">
            <v>Active</v>
          </cell>
          <cell r="U6836" t="str">
            <v>N1</v>
          </cell>
        </row>
        <row r="6837">
          <cell r="J6837" t="str">
            <v>INV2021-EPS-001</v>
          </cell>
          <cell r="K6837">
            <v>44377</v>
          </cell>
          <cell r="L6837" t="str">
            <v>Initial Setup Fee</v>
          </cell>
          <cell r="M6837">
            <v>45500</v>
          </cell>
          <cell r="N6837">
            <v>45500</v>
          </cell>
          <cell r="O6837">
            <v>0</v>
          </cell>
          <cell r="P6837" t="str">
            <v>2021-06-01</v>
          </cell>
          <cell r="Q6837">
            <v>30000</v>
          </cell>
          <cell r="R6837">
            <v>1675</v>
          </cell>
          <cell r="S6837">
            <v>0</v>
          </cell>
          <cell r="T6837" t="str">
            <v>Active</v>
          </cell>
          <cell r="U6837" t="str">
            <v>N1</v>
          </cell>
        </row>
        <row r="6838">
          <cell r="J6838" t="str">
            <v>INV-181225104616</v>
          </cell>
          <cell r="K6838">
            <v>46016</v>
          </cell>
          <cell r="L6838" t="str">
            <v>Setup Fee</v>
          </cell>
          <cell r="M6838">
            <v>2500</v>
          </cell>
          <cell r="N6838">
            <v>2500</v>
          </cell>
          <cell r="O6838">
            <v>0</v>
          </cell>
          <cell r="P6838" t="str">
            <v>01-12-2025</v>
          </cell>
          <cell r="Q6838">
            <v>0</v>
          </cell>
          <cell r="R6838">
            <v>36</v>
          </cell>
          <cell r="S6838">
            <v>0</v>
          </cell>
          <cell r="T6838" t="str">
            <v>Active</v>
          </cell>
          <cell r="U6838" t="str">
            <v>N1</v>
          </cell>
        </row>
        <row r="6839">
          <cell r="J6839" t="str">
            <v>INV-110225132938</v>
          </cell>
          <cell r="K6839">
            <v>45723</v>
          </cell>
          <cell r="L6839" t="str">
            <v>Setup Fee</v>
          </cell>
          <cell r="M6839">
            <v>25000</v>
          </cell>
          <cell r="N6839">
            <v>25000</v>
          </cell>
          <cell r="O6839">
            <v>0</v>
          </cell>
          <cell r="P6839" t="str">
            <v>01-01-2025</v>
          </cell>
          <cell r="Q6839">
            <v>25000</v>
          </cell>
          <cell r="R6839">
            <v>329</v>
          </cell>
          <cell r="S6839">
            <v>0</v>
          </cell>
          <cell r="T6839" t="str">
            <v>Active</v>
          </cell>
          <cell r="U6839" t="str">
            <v>N1</v>
          </cell>
        </row>
        <row r="6840">
          <cell r="J6840" t="str">
            <v>INV-020625194906</v>
          </cell>
          <cell r="K6840">
            <v>45817</v>
          </cell>
          <cell r="L6840" t="str">
            <v>Setup Fee</v>
          </cell>
          <cell r="M6840">
            <v>25000</v>
          </cell>
          <cell r="N6840">
            <v>25000</v>
          </cell>
          <cell r="O6840">
            <v>0</v>
          </cell>
          <cell r="P6840" t="str">
            <v>01-06-2025</v>
          </cell>
          <cell r="Q6840">
            <v>25000</v>
          </cell>
          <cell r="R6840">
            <v>235</v>
          </cell>
          <cell r="S6840">
            <v>0</v>
          </cell>
          <cell r="T6840" t="str">
            <v>Active</v>
          </cell>
          <cell r="U6840" t="str">
            <v>N1</v>
          </cell>
        </row>
        <row r="6841">
          <cell r="J6841" t="str">
            <v>INV-010925091851</v>
          </cell>
          <cell r="K6841">
            <v>45908</v>
          </cell>
          <cell r="L6841" t="str">
            <v>Setup Fee</v>
          </cell>
          <cell r="M6841">
            <v>25000</v>
          </cell>
          <cell r="N6841">
            <v>25000</v>
          </cell>
          <cell r="O6841">
            <v>0</v>
          </cell>
          <cell r="P6841" t="str">
            <v>01-09-2025</v>
          </cell>
          <cell r="Q6841">
            <v>25000</v>
          </cell>
          <cell r="R6841">
            <v>144</v>
          </cell>
          <cell r="S6841">
            <v>0</v>
          </cell>
          <cell r="T6841" t="str">
            <v>Active</v>
          </cell>
          <cell r="U6841" t="str">
            <v>N1</v>
          </cell>
        </row>
        <row r="6842">
          <cell r="J6842" t="str">
            <v>INV-031025104052</v>
          </cell>
          <cell r="K6842">
            <v>45940</v>
          </cell>
          <cell r="L6842" t="str">
            <v>Monthly Billing</v>
          </cell>
          <cell r="M6842">
            <v>30</v>
          </cell>
          <cell r="N6842">
            <v>30</v>
          </cell>
          <cell r="O6842">
            <v>0</v>
          </cell>
          <cell r="P6842" t="str">
            <v>01-09-2025</v>
          </cell>
          <cell r="Q6842">
            <v>30</v>
          </cell>
          <cell r="R6842">
            <v>112</v>
          </cell>
          <cell r="S6842">
            <v>0</v>
          </cell>
          <cell r="T6842" t="str">
            <v>Active</v>
          </cell>
          <cell r="U6842" t="str">
            <v>N1</v>
          </cell>
        </row>
        <row r="6843">
          <cell r="J6843" t="str">
            <v>INV-021225200014</v>
          </cell>
          <cell r="K6843">
            <v>46000</v>
          </cell>
          <cell r="L6843" t="str">
            <v>Monthly Billing</v>
          </cell>
          <cell r="M6843">
            <v>15</v>
          </cell>
          <cell r="N6843">
            <v>15</v>
          </cell>
          <cell r="O6843">
            <v>0</v>
          </cell>
          <cell r="P6843" t="str">
            <v>01-11-2025</v>
          </cell>
          <cell r="Q6843">
            <v>0</v>
          </cell>
          <cell r="R6843">
            <v>52</v>
          </cell>
          <cell r="S6843">
            <v>0</v>
          </cell>
          <cell r="T6843" t="str">
            <v>Active</v>
          </cell>
          <cell r="U6843" t="str">
            <v>N1</v>
          </cell>
        </row>
        <row r="6844">
          <cell r="J6844" t="str">
            <v>INV-021225200651</v>
          </cell>
          <cell r="K6844">
            <v>46000</v>
          </cell>
          <cell r="L6844" t="str">
            <v>Setup Fee</v>
          </cell>
          <cell r="M6844">
            <v>25000</v>
          </cell>
          <cell r="N6844">
            <v>25000</v>
          </cell>
          <cell r="O6844">
            <v>0</v>
          </cell>
          <cell r="P6844" t="str">
            <v>2025-12-01</v>
          </cell>
          <cell r="Q6844">
            <v>25000</v>
          </cell>
          <cell r="R6844">
            <v>52</v>
          </cell>
          <cell r="S6844">
            <v>0</v>
          </cell>
          <cell r="T6844" t="str">
            <v>Active</v>
          </cell>
          <cell r="U6844" t="str">
            <v>N1</v>
          </cell>
        </row>
        <row r="6845">
          <cell r="J6845" t="str">
            <v>INV-170223180014</v>
          </cell>
          <cell r="K6845">
            <v>44981</v>
          </cell>
          <cell r="L6845" t="str">
            <v>Initial Setup Fee</v>
          </cell>
          <cell r="M6845">
            <v>10800</v>
          </cell>
          <cell r="N6845">
            <v>10000</v>
          </cell>
          <cell r="O6845">
            <v>800</v>
          </cell>
          <cell r="P6845" t="str">
            <v>2023-02-01</v>
          </cell>
          <cell r="Q6845">
            <v>10800</v>
          </cell>
          <cell r="R6845">
            <v>1071</v>
          </cell>
          <cell r="S6845">
            <v>0</v>
          </cell>
          <cell r="T6845" t="str">
            <v>Active</v>
          </cell>
          <cell r="U6845" t="str">
            <v>N1</v>
          </cell>
        </row>
        <row r="6846">
          <cell r="J6846" t="str">
            <v>INV-050523115751</v>
          </cell>
          <cell r="K6846">
            <v>45058</v>
          </cell>
          <cell r="L6846" t="str">
            <v>Initial Setup Fee</v>
          </cell>
          <cell r="M6846">
            <v>10800</v>
          </cell>
          <cell r="N6846">
            <v>10000</v>
          </cell>
          <cell r="O6846">
            <v>800</v>
          </cell>
          <cell r="P6846" t="str">
            <v>2023-05-01</v>
          </cell>
          <cell r="Q6846">
            <v>0</v>
          </cell>
          <cell r="R6846">
            <v>994</v>
          </cell>
          <cell r="S6846">
            <v>0</v>
          </cell>
          <cell r="T6846" t="str">
            <v>Active</v>
          </cell>
          <cell r="U6846" t="str">
            <v>N1</v>
          </cell>
        </row>
        <row r="6847">
          <cell r="J6847" t="str">
            <v>INV-150923133943</v>
          </cell>
          <cell r="K6847">
            <v>45191</v>
          </cell>
          <cell r="L6847" t="str">
            <v>Termination Fee</v>
          </cell>
          <cell r="M6847">
            <v>37800</v>
          </cell>
          <cell r="N6847">
            <v>35000</v>
          </cell>
          <cell r="O6847">
            <v>2800</v>
          </cell>
          <cell r="P6847" t="str">
            <v>2023-08-01</v>
          </cell>
          <cell r="Q6847">
            <v>0</v>
          </cell>
          <cell r="R6847">
            <v>861</v>
          </cell>
          <cell r="S6847">
            <v>0</v>
          </cell>
          <cell r="T6847" t="str">
            <v>Active</v>
          </cell>
          <cell r="U6847" t="str">
            <v>N1</v>
          </cell>
        </row>
        <row r="6848">
          <cell r="J6848" t="str">
            <v>INV-121225102235</v>
          </cell>
          <cell r="K6848">
            <v>46010</v>
          </cell>
          <cell r="L6848" t="str">
            <v>Integration Fee</v>
          </cell>
          <cell r="M6848">
            <v>5000</v>
          </cell>
          <cell r="N6848">
            <v>5000</v>
          </cell>
          <cell r="O6848">
            <v>0</v>
          </cell>
          <cell r="P6848" t="str">
            <v>2025-12-01</v>
          </cell>
          <cell r="Q6848">
            <v>5000</v>
          </cell>
          <cell r="R6848">
            <v>42</v>
          </cell>
          <cell r="S6848">
            <v>0</v>
          </cell>
          <cell r="T6848" t="str">
            <v>Active</v>
          </cell>
          <cell r="U6848" t="str">
            <v>N1</v>
          </cell>
        </row>
        <row r="6849">
          <cell r="J6849" t="str">
            <v>INV-090925165512</v>
          </cell>
          <cell r="K6849">
            <v>45916</v>
          </cell>
          <cell r="L6849" t="str">
            <v>Setup Fee</v>
          </cell>
          <cell r="M6849">
            <v>10000</v>
          </cell>
          <cell r="N6849">
            <v>10000</v>
          </cell>
          <cell r="O6849">
            <v>0</v>
          </cell>
          <cell r="P6849" t="str">
            <v>01-09-2025</v>
          </cell>
          <cell r="Q6849">
            <v>9975</v>
          </cell>
          <cell r="R6849">
            <v>136</v>
          </cell>
          <cell r="S6849">
            <v>0</v>
          </cell>
          <cell r="T6849" t="str">
            <v>Active</v>
          </cell>
          <cell r="U6849" t="str">
            <v>N1</v>
          </cell>
        </row>
        <row r="6850">
          <cell r="J6850" t="str">
            <v>INV-050126095427</v>
          </cell>
          <cell r="K6850">
            <v>46034</v>
          </cell>
          <cell r="L6850" t="str">
            <v>Monthly Billing</v>
          </cell>
          <cell r="M6850">
            <v>1.72</v>
          </cell>
          <cell r="N6850">
            <v>1.72</v>
          </cell>
          <cell r="O6850">
            <v>0</v>
          </cell>
          <cell r="P6850" t="str">
            <v>01-12-2025</v>
          </cell>
          <cell r="Q6850">
            <v>0</v>
          </cell>
          <cell r="R6850">
            <v>18</v>
          </cell>
          <cell r="S6850">
            <v>0</v>
          </cell>
          <cell r="T6850" t="str">
            <v>Active</v>
          </cell>
          <cell r="U6850" t="str">
            <v>N1</v>
          </cell>
        </row>
        <row r="6851">
          <cell r="J6851" t="str">
            <v>INV2021-FBS-001</v>
          </cell>
          <cell r="K6851">
            <v>44368</v>
          </cell>
          <cell r="L6851" t="str">
            <v>Initial Setup Fee</v>
          </cell>
          <cell r="M6851">
            <v>24000</v>
          </cell>
          <cell r="N6851">
            <v>24000</v>
          </cell>
          <cell r="O6851">
            <v>0</v>
          </cell>
          <cell r="P6851" t="str">
            <v>2021-05-01</v>
          </cell>
          <cell r="Q6851">
            <v>24000</v>
          </cell>
          <cell r="R6851">
            <v>1684</v>
          </cell>
          <cell r="S6851">
            <v>0</v>
          </cell>
          <cell r="T6851" t="str">
            <v>Active</v>
          </cell>
          <cell r="U6851" t="str">
            <v>N1</v>
          </cell>
        </row>
        <row r="6852">
          <cell r="J6852" t="str">
            <v>INV-050724170245</v>
          </cell>
          <cell r="K6852">
            <v>45485</v>
          </cell>
          <cell r="L6852" t="str">
            <v>Monthly Billing</v>
          </cell>
          <cell r="M6852">
            <v>5685.0853900000002</v>
          </cell>
          <cell r="N6852">
            <v>5685.0853900000002</v>
          </cell>
          <cell r="O6852">
            <v>0</v>
          </cell>
          <cell r="P6852" t="str">
            <v>01-06-2024</v>
          </cell>
          <cell r="Q6852">
            <v>4537.18</v>
          </cell>
          <cell r="R6852">
            <v>567</v>
          </cell>
          <cell r="S6852">
            <v>-1147.9000000000001</v>
          </cell>
          <cell r="T6852" t="str">
            <v>Active</v>
          </cell>
          <cell r="U6852" t="str">
            <v>N1</v>
          </cell>
        </row>
        <row r="6853">
          <cell r="J6853" t="str">
            <v>INV-110624125421</v>
          </cell>
          <cell r="K6853">
            <v>45461</v>
          </cell>
          <cell r="L6853" t="str">
            <v>Monthly Billing</v>
          </cell>
          <cell r="M6853">
            <v>5581.1166199999998</v>
          </cell>
          <cell r="N6853">
            <v>5581.1166199999998</v>
          </cell>
          <cell r="O6853">
            <v>0</v>
          </cell>
          <cell r="P6853" t="str">
            <v>01-05-2024</v>
          </cell>
          <cell r="Q6853">
            <v>5446.4</v>
          </cell>
          <cell r="R6853">
            <v>591</v>
          </cell>
          <cell r="S6853">
            <v>-134.72</v>
          </cell>
          <cell r="T6853" t="str">
            <v>Active</v>
          </cell>
          <cell r="U6853" t="str">
            <v>N1</v>
          </cell>
        </row>
        <row r="6854">
          <cell r="J6854" t="str">
            <v>INV-090824185046</v>
          </cell>
          <cell r="K6854">
            <v>45520</v>
          </cell>
          <cell r="L6854" t="str">
            <v>Monthly Billing</v>
          </cell>
          <cell r="M6854">
            <v>8790.26</v>
          </cell>
          <cell r="N6854">
            <v>8790.26</v>
          </cell>
          <cell r="O6854">
            <v>0</v>
          </cell>
          <cell r="P6854" t="str">
            <v>01-07-2024</v>
          </cell>
          <cell r="Q6854">
            <v>3378.42</v>
          </cell>
          <cell r="R6854">
            <v>532</v>
          </cell>
          <cell r="S6854">
            <v>-5411.84</v>
          </cell>
          <cell r="T6854" t="str">
            <v>Active</v>
          </cell>
          <cell r="U6854" t="str">
            <v>N1</v>
          </cell>
        </row>
        <row r="6855">
          <cell r="J6855" t="str">
            <v>INV-090924170332</v>
          </cell>
          <cell r="K6855">
            <v>45558</v>
          </cell>
          <cell r="L6855" t="str">
            <v>Monthly Billing</v>
          </cell>
          <cell r="M6855">
            <v>8589.26</v>
          </cell>
          <cell r="N6855">
            <v>8589.26</v>
          </cell>
          <cell r="O6855">
            <v>0</v>
          </cell>
          <cell r="P6855" t="str">
            <v>01-08-2024</v>
          </cell>
          <cell r="Q6855">
            <v>-840.66</v>
          </cell>
          <cell r="R6855">
            <v>494</v>
          </cell>
          <cell r="S6855">
            <v>-9429.92</v>
          </cell>
          <cell r="T6855" t="str">
            <v>Active</v>
          </cell>
          <cell r="U6855" t="str">
            <v>N1</v>
          </cell>
        </row>
        <row r="6856">
          <cell r="J6856" t="str">
            <v>INV-091224150629</v>
          </cell>
          <cell r="K6856">
            <v>45642</v>
          </cell>
          <cell r="L6856" t="str">
            <v>Monthly Billing</v>
          </cell>
          <cell r="M6856">
            <v>11741.90437</v>
          </cell>
          <cell r="N6856">
            <v>11741.90437</v>
          </cell>
          <cell r="O6856">
            <v>0</v>
          </cell>
          <cell r="P6856" t="str">
            <v>01-11-2024</v>
          </cell>
          <cell r="Q6856">
            <v>-21088.07</v>
          </cell>
          <cell r="R6856">
            <v>410</v>
          </cell>
          <cell r="S6856">
            <v>-32829.97</v>
          </cell>
          <cell r="T6856" t="str">
            <v>Active</v>
          </cell>
          <cell r="U6856" t="str">
            <v>N1</v>
          </cell>
        </row>
        <row r="6857">
          <cell r="J6857" t="str">
            <v>INV-081024105817</v>
          </cell>
          <cell r="K6857">
            <v>45580</v>
          </cell>
          <cell r="L6857" t="str">
            <v>Monthly Billing</v>
          </cell>
          <cell r="M6857">
            <v>8725.7900000000009</v>
          </cell>
          <cell r="N6857">
            <v>8725.7900000000009</v>
          </cell>
          <cell r="O6857">
            <v>0</v>
          </cell>
          <cell r="P6857" t="str">
            <v>01-09-2024</v>
          </cell>
          <cell r="Q6857">
            <v>-586.87</v>
          </cell>
          <cell r="R6857">
            <v>472</v>
          </cell>
          <cell r="S6857">
            <v>-9312.66</v>
          </cell>
          <cell r="T6857" t="str">
            <v>Active</v>
          </cell>
          <cell r="U6857" t="str">
            <v>N1</v>
          </cell>
        </row>
        <row r="6858">
          <cell r="J6858" t="str">
            <v>INV-071124183934</v>
          </cell>
          <cell r="K6858">
            <v>45617</v>
          </cell>
          <cell r="L6858" t="str">
            <v>Monthly Billing</v>
          </cell>
          <cell r="M6858">
            <v>8749.69</v>
          </cell>
          <cell r="N6858">
            <v>8749.69</v>
          </cell>
          <cell r="O6858">
            <v>0</v>
          </cell>
          <cell r="P6858" t="str">
            <v>01-10-2024</v>
          </cell>
          <cell r="Q6858">
            <v>-3295.38</v>
          </cell>
          <cell r="R6858">
            <v>435</v>
          </cell>
          <cell r="S6858">
            <v>-12045.07</v>
          </cell>
          <cell r="T6858" t="str">
            <v>Active</v>
          </cell>
          <cell r="U6858" t="str">
            <v>N1</v>
          </cell>
        </row>
        <row r="6859">
          <cell r="J6859" t="str">
            <v>INV-080125112914</v>
          </cell>
          <cell r="K6859">
            <v>45672</v>
          </cell>
          <cell r="L6859" t="str">
            <v>Monthly Billing</v>
          </cell>
          <cell r="M6859">
            <v>15257.32</v>
          </cell>
          <cell r="N6859">
            <v>15257.32</v>
          </cell>
          <cell r="O6859">
            <v>0</v>
          </cell>
          <cell r="P6859" t="str">
            <v>2024-12-01</v>
          </cell>
          <cell r="Q6859">
            <v>-31842</v>
          </cell>
          <cell r="R6859">
            <v>380</v>
          </cell>
          <cell r="S6859">
            <v>-47099.32</v>
          </cell>
          <cell r="T6859" t="str">
            <v>Active</v>
          </cell>
          <cell r="U6859" t="str">
            <v>N1</v>
          </cell>
        </row>
        <row r="6860">
          <cell r="J6860" t="str">
            <v>INV-070225163258</v>
          </cell>
          <cell r="K6860">
            <v>45709</v>
          </cell>
          <cell r="L6860" t="str">
            <v>Monthly Billing</v>
          </cell>
          <cell r="M6860">
            <v>17349.259999999998</v>
          </cell>
          <cell r="N6860">
            <v>17349.259999999998</v>
          </cell>
          <cell r="O6860">
            <v>0</v>
          </cell>
          <cell r="P6860" t="str">
            <v>01-01-2025</v>
          </cell>
          <cell r="Q6860">
            <v>-28851.46</v>
          </cell>
          <cell r="R6860">
            <v>343</v>
          </cell>
          <cell r="S6860">
            <v>-46200.72</v>
          </cell>
          <cell r="T6860" t="str">
            <v>Active</v>
          </cell>
          <cell r="U6860" t="str">
            <v>N1</v>
          </cell>
        </row>
        <row r="6861">
          <cell r="J6861" t="str">
            <v>INV-070325111755</v>
          </cell>
          <cell r="K6861">
            <v>45737</v>
          </cell>
          <cell r="L6861" t="str">
            <v>Monthly Billing</v>
          </cell>
          <cell r="M6861">
            <v>15722.158589999999</v>
          </cell>
          <cell r="N6861">
            <v>15722.158589999999</v>
          </cell>
          <cell r="O6861">
            <v>0</v>
          </cell>
          <cell r="P6861" t="str">
            <v>01-02-2025</v>
          </cell>
          <cell r="Q6861">
            <v>-35723.019999999997</v>
          </cell>
          <cell r="R6861">
            <v>315</v>
          </cell>
          <cell r="S6861">
            <v>-51445.18</v>
          </cell>
          <cell r="T6861" t="str">
            <v>Active</v>
          </cell>
          <cell r="U6861" t="str">
            <v>N1</v>
          </cell>
        </row>
        <row r="6862">
          <cell r="J6862" t="str">
            <v>INV-040425173503</v>
          </cell>
          <cell r="K6862">
            <v>45765</v>
          </cell>
          <cell r="L6862" t="str">
            <v>Monthly Billing</v>
          </cell>
          <cell r="M6862">
            <v>15846.91042</v>
          </cell>
          <cell r="N6862">
            <v>15846.91042</v>
          </cell>
          <cell r="O6862">
            <v>0</v>
          </cell>
          <cell r="P6862" t="str">
            <v>01-03-2025</v>
          </cell>
          <cell r="Q6862">
            <v>-34319.64</v>
          </cell>
          <cell r="R6862">
            <v>287</v>
          </cell>
          <cell r="S6862">
            <v>-50166.55</v>
          </cell>
          <cell r="T6862" t="str">
            <v>Active</v>
          </cell>
          <cell r="U6862" t="str">
            <v>N1</v>
          </cell>
        </row>
        <row r="6863">
          <cell r="J6863" t="str">
            <v>INV-070525093956</v>
          </cell>
          <cell r="K6863">
            <v>45798</v>
          </cell>
          <cell r="L6863" t="str">
            <v>Monthly Billing</v>
          </cell>
          <cell r="M6863">
            <v>19953.489239999999</v>
          </cell>
          <cell r="N6863">
            <v>19953.489239999999</v>
          </cell>
          <cell r="O6863">
            <v>0</v>
          </cell>
          <cell r="P6863" t="str">
            <v>01-04-2025</v>
          </cell>
          <cell r="Q6863">
            <v>-30942.79</v>
          </cell>
          <cell r="R6863">
            <v>254</v>
          </cell>
          <cell r="S6863">
            <v>-50896.28</v>
          </cell>
          <cell r="T6863" t="str">
            <v>Active</v>
          </cell>
          <cell r="U6863" t="str">
            <v>N1</v>
          </cell>
        </row>
        <row r="6864">
          <cell r="J6864" t="str">
            <v>INV-050625191211</v>
          </cell>
          <cell r="K6864">
            <v>45827</v>
          </cell>
          <cell r="L6864" t="str">
            <v>Monthly Billing</v>
          </cell>
          <cell r="M6864">
            <v>16123.47155</v>
          </cell>
          <cell r="N6864">
            <v>16123.47155</v>
          </cell>
          <cell r="O6864">
            <v>0</v>
          </cell>
          <cell r="P6864" t="str">
            <v>01-05-2025</v>
          </cell>
          <cell r="Q6864">
            <v>-34484.230000000003</v>
          </cell>
          <cell r="R6864">
            <v>225</v>
          </cell>
          <cell r="S6864">
            <v>-50607.7</v>
          </cell>
          <cell r="T6864" t="str">
            <v>Active</v>
          </cell>
          <cell r="U6864" t="str">
            <v>N1</v>
          </cell>
        </row>
        <row r="6865">
          <cell r="J6865" t="str">
            <v>INV-260625093215</v>
          </cell>
          <cell r="K6865">
            <v>45848</v>
          </cell>
          <cell r="L6865" t="str">
            <v>Apple Implementation</v>
          </cell>
          <cell r="M6865">
            <v>15552</v>
          </cell>
          <cell r="N6865">
            <v>15552</v>
          </cell>
          <cell r="O6865">
            <v>0</v>
          </cell>
          <cell r="P6865" t="str">
            <v>2025-06-01</v>
          </cell>
          <cell r="Q6865">
            <v>15552</v>
          </cell>
          <cell r="R6865">
            <v>204</v>
          </cell>
          <cell r="S6865">
            <v>0</v>
          </cell>
          <cell r="T6865" t="str">
            <v>Active</v>
          </cell>
          <cell r="U6865" t="str">
            <v>N1</v>
          </cell>
        </row>
        <row r="6866">
          <cell r="J6866" t="str">
            <v>INV-050725115338</v>
          </cell>
          <cell r="K6866">
            <v>45857</v>
          </cell>
          <cell r="L6866" t="str">
            <v>Monthly Billing</v>
          </cell>
          <cell r="M6866">
            <v>16015.95282</v>
          </cell>
          <cell r="N6866">
            <v>16015.95282</v>
          </cell>
          <cell r="O6866">
            <v>0</v>
          </cell>
          <cell r="P6866" t="str">
            <v>01-06-2025</v>
          </cell>
          <cell r="Q6866">
            <v>-34382.839999999997</v>
          </cell>
          <cell r="R6866">
            <v>195</v>
          </cell>
          <cell r="S6866">
            <v>-50398.79</v>
          </cell>
          <cell r="T6866" t="str">
            <v>Active</v>
          </cell>
          <cell r="U6866" t="str">
            <v>N1</v>
          </cell>
        </row>
        <row r="6867">
          <cell r="J6867" t="str">
            <v>INV-070825093934</v>
          </cell>
          <cell r="K6867">
            <v>45890</v>
          </cell>
          <cell r="L6867" t="str">
            <v>Monthly Billing</v>
          </cell>
          <cell r="M6867">
            <v>23909.361799999999</v>
          </cell>
          <cell r="N6867">
            <v>23909.361799999999</v>
          </cell>
          <cell r="O6867">
            <v>0</v>
          </cell>
          <cell r="P6867" t="str">
            <v>01-07-2025</v>
          </cell>
          <cell r="Q6867">
            <v>-40099.54</v>
          </cell>
          <cell r="R6867">
            <v>162</v>
          </cell>
          <cell r="S6867">
            <v>-64008.9</v>
          </cell>
          <cell r="T6867" t="str">
            <v>Active</v>
          </cell>
          <cell r="U6867" t="str">
            <v>N1</v>
          </cell>
        </row>
        <row r="6868">
          <cell r="J6868" t="str">
            <v>INV-050925125927</v>
          </cell>
          <cell r="K6868">
            <v>45919</v>
          </cell>
          <cell r="L6868" t="str">
            <v>Monthly Billing</v>
          </cell>
          <cell r="M6868">
            <v>18662.34</v>
          </cell>
          <cell r="N6868">
            <v>18662.34</v>
          </cell>
          <cell r="O6868">
            <v>0</v>
          </cell>
          <cell r="P6868" t="str">
            <v>01-08-2025</v>
          </cell>
          <cell r="Q6868">
            <v>-57577.760000000002</v>
          </cell>
          <cell r="R6868">
            <v>133</v>
          </cell>
          <cell r="S6868">
            <v>-76240.100000000006</v>
          </cell>
          <cell r="T6868" t="str">
            <v>Active</v>
          </cell>
          <cell r="U6868" t="str">
            <v>N1</v>
          </cell>
        </row>
        <row r="6869">
          <cell r="J6869" t="str">
            <v>INV-061025213059</v>
          </cell>
          <cell r="K6869">
            <v>45950</v>
          </cell>
          <cell r="L6869" t="str">
            <v>Monthly Billing</v>
          </cell>
          <cell r="M6869">
            <v>30029.279999999999</v>
          </cell>
          <cell r="N6869">
            <v>30029.279999999999</v>
          </cell>
          <cell r="O6869">
            <v>0</v>
          </cell>
          <cell r="P6869" t="str">
            <v>01-09-2025</v>
          </cell>
          <cell r="Q6869">
            <v>49401.279999999999</v>
          </cell>
          <cell r="R6869">
            <v>102</v>
          </cell>
          <cell r="S6869">
            <v>-79430.559999999998</v>
          </cell>
          <cell r="T6869" t="str">
            <v>Active</v>
          </cell>
          <cell r="U6869" t="str">
            <v>N1</v>
          </cell>
        </row>
        <row r="6870">
          <cell r="J6870" t="str">
            <v>INV-061125172533</v>
          </cell>
          <cell r="K6870">
            <v>45981</v>
          </cell>
          <cell r="L6870" t="str">
            <v>Monthly Billing</v>
          </cell>
          <cell r="M6870">
            <v>31547.200000000001</v>
          </cell>
          <cell r="N6870">
            <v>31547.200000000001</v>
          </cell>
          <cell r="O6870">
            <v>0</v>
          </cell>
          <cell r="P6870" t="str">
            <v>01-10-2025</v>
          </cell>
          <cell r="Q6870">
            <v>-58744.959999999999</v>
          </cell>
          <cell r="R6870">
            <v>71</v>
          </cell>
          <cell r="S6870">
            <v>-90292.160000000003</v>
          </cell>
          <cell r="T6870" t="str">
            <v>Active</v>
          </cell>
          <cell r="U6870" t="str">
            <v>N1</v>
          </cell>
        </row>
        <row r="6871">
          <cell r="J6871" t="str">
            <v>CN-INV-061025213059</v>
          </cell>
          <cell r="K6871">
            <v>46009</v>
          </cell>
          <cell r="L6871" t="str">
            <v>Credit Note-Waived off</v>
          </cell>
          <cell r="M6871">
            <v>-8504.86</v>
          </cell>
          <cell r="N6871">
            <v>-8504.86</v>
          </cell>
          <cell r="O6871">
            <v>0</v>
          </cell>
          <cell r="P6871" t="str">
            <v>2025-11-01</v>
          </cell>
          <cell r="Q6871">
            <v>-8504.86</v>
          </cell>
          <cell r="R6871">
            <v>43</v>
          </cell>
          <cell r="S6871">
            <v>0</v>
          </cell>
          <cell r="T6871" t="str">
            <v>Active</v>
          </cell>
          <cell r="U6871" t="str">
            <v>N1</v>
          </cell>
        </row>
        <row r="6872">
          <cell r="J6872" t="str">
            <v>INV-041225164530</v>
          </cell>
          <cell r="K6872">
            <v>46009</v>
          </cell>
          <cell r="L6872" t="str">
            <v>Monthly Billing</v>
          </cell>
          <cell r="M6872">
            <v>29273.32</v>
          </cell>
          <cell r="N6872">
            <v>29273.32</v>
          </cell>
          <cell r="O6872">
            <v>0</v>
          </cell>
          <cell r="P6872" t="str">
            <v>01-11-2025</v>
          </cell>
          <cell r="Q6872">
            <v>-120967.55</v>
          </cell>
          <cell r="R6872">
            <v>43</v>
          </cell>
          <cell r="S6872">
            <v>-141736.01</v>
          </cell>
          <cell r="T6872" t="str">
            <v>Active</v>
          </cell>
          <cell r="U6872" t="str">
            <v>N1</v>
          </cell>
        </row>
        <row r="6873">
          <cell r="J6873" t="str">
            <v>INV-060126172556</v>
          </cell>
          <cell r="K6873">
            <v>46042</v>
          </cell>
          <cell r="L6873" t="str">
            <v>Monthly Billing</v>
          </cell>
          <cell r="M6873">
            <v>26589.20926</v>
          </cell>
          <cell r="N6873">
            <v>26589.20926</v>
          </cell>
          <cell r="O6873">
            <v>0</v>
          </cell>
          <cell r="P6873" t="str">
            <v>01-12-2025</v>
          </cell>
          <cell r="Q6873">
            <v>-88918.36</v>
          </cell>
          <cell r="R6873">
            <v>10</v>
          </cell>
          <cell r="S6873">
            <v>-115507.57</v>
          </cell>
          <cell r="T6873" t="str">
            <v>Active</v>
          </cell>
          <cell r="U6873" t="str">
            <v>N1</v>
          </cell>
        </row>
        <row r="6874">
          <cell r="J6874" t="str">
            <v>HKCARDS0001</v>
          </cell>
          <cell r="K6874">
            <v>44496</v>
          </cell>
          <cell r="L6874" t="str">
            <v>Initial Setup Fee</v>
          </cell>
          <cell r="M6874">
            <v>30000</v>
          </cell>
          <cell r="N6874">
            <v>30000</v>
          </cell>
          <cell r="O6874">
            <v>0</v>
          </cell>
          <cell r="P6874" t="str">
            <v>2021-09-01</v>
          </cell>
          <cell r="Q6874">
            <v>0</v>
          </cell>
          <cell r="R6874">
            <v>1556</v>
          </cell>
          <cell r="S6874">
            <v>0</v>
          </cell>
          <cell r="T6874" t="str">
            <v>Active</v>
          </cell>
          <cell r="U6874" t="str">
            <v>N1</v>
          </cell>
        </row>
        <row r="6875">
          <cell r="J6875" t="str">
            <v>CNHKCARDS0002</v>
          </cell>
          <cell r="K6875">
            <v>44546</v>
          </cell>
          <cell r="L6875" t="str">
            <v>Initial Setup Fee</v>
          </cell>
          <cell r="M6875">
            <v>-30000</v>
          </cell>
          <cell r="N6875">
            <v>-30000</v>
          </cell>
          <cell r="O6875">
            <v>0</v>
          </cell>
          <cell r="P6875" t="str">
            <v>2021-11-01</v>
          </cell>
          <cell r="Q6875">
            <v>0</v>
          </cell>
          <cell r="R6875">
            <v>1506</v>
          </cell>
          <cell r="S6875">
            <v>0</v>
          </cell>
          <cell r="T6875" t="str">
            <v>Active</v>
          </cell>
          <cell r="U6875" t="str">
            <v>N1</v>
          </cell>
        </row>
        <row r="6876">
          <cell r="J6876" t="str">
            <v>INV2021-FDE-002</v>
          </cell>
          <cell r="K6876">
            <v>44274</v>
          </cell>
          <cell r="L6876" t="str">
            <v>Initial Setup Fee</v>
          </cell>
          <cell r="M6876">
            <v>10155</v>
          </cell>
          <cell r="N6876">
            <v>10155</v>
          </cell>
          <cell r="O6876">
            <v>0</v>
          </cell>
          <cell r="P6876" t="str">
            <v>2021-03-01</v>
          </cell>
          <cell r="Q6876">
            <v>0</v>
          </cell>
          <cell r="R6876">
            <v>1778</v>
          </cell>
          <cell r="S6876">
            <v>0</v>
          </cell>
          <cell r="T6876" t="str">
            <v>Active</v>
          </cell>
          <cell r="U6876" t="str">
            <v>N1</v>
          </cell>
        </row>
        <row r="6877">
          <cell r="J6877" t="str">
            <v>CN2021-FDE-001</v>
          </cell>
          <cell r="K6877">
            <v>44407</v>
          </cell>
          <cell r="L6877" t="str">
            <v>Initial Setup Fee</v>
          </cell>
          <cell r="M6877">
            <v>-33850</v>
          </cell>
          <cell r="N6877">
            <v>-33850</v>
          </cell>
          <cell r="O6877">
            <v>0</v>
          </cell>
          <cell r="P6877" t="str">
            <v>2021-02-01</v>
          </cell>
          <cell r="Q6877">
            <v>0</v>
          </cell>
          <cell r="R6877">
            <v>1645</v>
          </cell>
          <cell r="S6877">
            <v>0</v>
          </cell>
          <cell r="T6877" t="str">
            <v>Active</v>
          </cell>
          <cell r="U6877" t="str">
            <v>N1</v>
          </cell>
        </row>
        <row r="6878">
          <cell r="J6878" t="str">
            <v>CN2021-FDE-002</v>
          </cell>
          <cell r="K6878">
            <v>44407</v>
          </cell>
          <cell r="L6878" t="str">
            <v>Initial Setup Fee</v>
          </cell>
          <cell r="M6878">
            <v>-10155</v>
          </cell>
          <cell r="N6878">
            <v>-10155</v>
          </cell>
          <cell r="O6878">
            <v>0</v>
          </cell>
          <cell r="P6878" t="str">
            <v>2021-03-01</v>
          </cell>
          <cell r="Q6878">
            <v>0</v>
          </cell>
          <cell r="R6878">
            <v>1645</v>
          </cell>
          <cell r="S6878">
            <v>0</v>
          </cell>
          <cell r="T6878" t="str">
            <v>Active</v>
          </cell>
          <cell r="U6878" t="str">
            <v>N1</v>
          </cell>
        </row>
        <row r="6879">
          <cell r="J6879" t="str">
            <v>INV-110225170830</v>
          </cell>
          <cell r="K6879">
            <v>45706</v>
          </cell>
          <cell r="L6879" t="str">
            <v>Setup Fee</v>
          </cell>
          <cell r="M6879">
            <v>5000</v>
          </cell>
          <cell r="N6879">
            <v>5000</v>
          </cell>
          <cell r="O6879">
            <v>0</v>
          </cell>
          <cell r="P6879" t="str">
            <v>01-02-2025</v>
          </cell>
          <cell r="Q6879">
            <v>5000</v>
          </cell>
          <cell r="R6879">
            <v>346</v>
          </cell>
          <cell r="S6879">
            <v>0</v>
          </cell>
          <cell r="T6879" t="str">
            <v>Active</v>
          </cell>
          <cell r="U6879" t="str">
            <v>N1</v>
          </cell>
        </row>
        <row r="6880">
          <cell r="J6880" t="str">
            <v>INV-040625120235</v>
          </cell>
          <cell r="K6880">
            <v>45819</v>
          </cell>
          <cell r="L6880" t="str">
            <v>Monthly Billing</v>
          </cell>
          <cell r="M6880">
            <v>1514</v>
          </cell>
          <cell r="N6880">
            <v>1514</v>
          </cell>
          <cell r="O6880">
            <v>0</v>
          </cell>
          <cell r="P6880" t="str">
            <v>01-05-2025</v>
          </cell>
          <cell r="Q6880">
            <v>1514</v>
          </cell>
          <cell r="R6880">
            <v>233</v>
          </cell>
          <cell r="S6880">
            <v>0</v>
          </cell>
          <cell r="T6880" t="str">
            <v>Active</v>
          </cell>
          <cell r="U6880" t="str">
            <v>N1</v>
          </cell>
        </row>
        <row r="6881">
          <cell r="J6881" t="str">
            <v>INV-030725151105</v>
          </cell>
          <cell r="K6881">
            <v>45848</v>
          </cell>
          <cell r="L6881" t="str">
            <v>Monthly Billing</v>
          </cell>
          <cell r="M6881">
            <v>1448.27</v>
          </cell>
          <cell r="N6881">
            <v>1448.27</v>
          </cell>
          <cell r="O6881">
            <v>0</v>
          </cell>
          <cell r="P6881" t="str">
            <v>01-06-2025</v>
          </cell>
          <cell r="Q6881">
            <v>1448.27</v>
          </cell>
          <cell r="R6881">
            <v>204</v>
          </cell>
          <cell r="S6881">
            <v>0</v>
          </cell>
          <cell r="T6881" t="str">
            <v>Active</v>
          </cell>
          <cell r="U6881" t="str">
            <v>N1</v>
          </cell>
        </row>
        <row r="6882">
          <cell r="J6882" t="str">
            <v>INV-040825193833</v>
          </cell>
          <cell r="K6882">
            <v>45880</v>
          </cell>
          <cell r="L6882" t="str">
            <v>Monthly Billing</v>
          </cell>
          <cell r="M6882">
            <v>1155.3499999999999</v>
          </cell>
          <cell r="N6882">
            <v>1155.3499999999999</v>
          </cell>
          <cell r="O6882">
            <v>0</v>
          </cell>
          <cell r="P6882" t="str">
            <v>01-07-2025</v>
          </cell>
          <cell r="Q6882">
            <v>1155.3499999999999</v>
          </cell>
          <cell r="R6882">
            <v>172</v>
          </cell>
          <cell r="S6882">
            <v>0</v>
          </cell>
          <cell r="T6882" t="str">
            <v>Active</v>
          </cell>
          <cell r="U6882" t="str">
            <v>N1</v>
          </cell>
        </row>
        <row r="6883">
          <cell r="J6883" t="str">
            <v>INV-020925160357</v>
          </cell>
          <cell r="K6883">
            <v>45909</v>
          </cell>
          <cell r="L6883" t="str">
            <v>Monthly Billing</v>
          </cell>
          <cell r="M6883">
            <v>1339.72</v>
          </cell>
          <cell r="N6883">
            <v>1339.72</v>
          </cell>
          <cell r="O6883">
            <v>0</v>
          </cell>
          <cell r="P6883" t="str">
            <v>01-08-2025</v>
          </cell>
          <cell r="Q6883">
            <v>1339.72</v>
          </cell>
          <cell r="R6883">
            <v>143</v>
          </cell>
          <cell r="S6883">
            <v>0</v>
          </cell>
          <cell r="T6883" t="str">
            <v>Active</v>
          </cell>
          <cell r="U6883" t="str">
            <v>N1</v>
          </cell>
        </row>
        <row r="6884">
          <cell r="J6884" t="str">
            <v>INV-021025191835</v>
          </cell>
          <cell r="K6884">
            <v>45939</v>
          </cell>
          <cell r="L6884" t="str">
            <v>Monthly Billing</v>
          </cell>
          <cell r="M6884">
            <v>1315.69</v>
          </cell>
          <cell r="N6884">
            <v>1315.69</v>
          </cell>
          <cell r="O6884">
            <v>0</v>
          </cell>
          <cell r="P6884" t="str">
            <v>01-09-2025</v>
          </cell>
          <cell r="Q6884">
            <v>1315.69</v>
          </cell>
          <cell r="R6884">
            <v>113</v>
          </cell>
          <cell r="S6884">
            <v>0</v>
          </cell>
          <cell r="T6884" t="str">
            <v>Active</v>
          </cell>
          <cell r="U6884" t="str">
            <v>N1</v>
          </cell>
        </row>
        <row r="6885">
          <cell r="J6885" t="str">
            <v>INV-041125173839</v>
          </cell>
          <cell r="K6885">
            <v>45972</v>
          </cell>
          <cell r="L6885" t="str">
            <v>Monthly Billing</v>
          </cell>
          <cell r="M6885">
            <v>1271.42</v>
          </cell>
          <cell r="N6885">
            <v>1271.42</v>
          </cell>
          <cell r="O6885">
            <v>0</v>
          </cell>
          <cell r="P6885" t="str">
            <v>10/1/2025</v>
          </cell>
          <cell r="Q6885">
            <v>1271.42</v>
          </cell>
          <cell r="R6885">
            <v>80</v>
          </cell>
          <cell r="S6885">
            <v>0</v>
          </cell>
          <cell r="T6885" t="str">
            <v>Active</v>
          </cell>
          <cell r="U6885" t="str">
            <v>N1</v>
          </cell>
        </row>
        <row r="6886">
          <cell r="J6886" t="str">
            <v>INV-031225113615</v>
          </cell>
          <cell r="K6886">
            <v>46001</v>
          </cell>
          <cell r="L6886" t="str">
            <v>Monthly Billing</v>
          </cell>
          <cell r="M6886">
            <v>1288.8800000000001</v>
          </cell>
          <cell r="N6886">
            <v>1288.8800000000001</v>
          </cell>
          <cell r="O6886">
            <v>0</v>
          </cell>
          <cell r="P6886" t="str">
            <v>01-11-2025</v>
          </cell>
          <cell r="Q6886">
            <v>1288.8800000000001</v>
          </cell>
          <cell r="R6886">
            <v>51</v>
          </cell>
          <cell r="S6886">
            <v>0</v>
          </cell>
          <cell r="T6886" t="str">
            <v>Active</v>
          </cell>
          <cell r="U6886" t="str">
            <v>N1</v>
          </cell>
        </row>
        <row r="6887">
          <cell r="J6887" t="str">
            <v>INV-020126193151</v>
          </cell>
          <cell r="K6887">
            <v>46031</v>
          </cell>
          <cell r="L6887" t="str">
            <v>Monthly Billing</v>
          </cell>
          <cell r="M6887">
            <v>1184.1099999999999</v>
          </cell>
          <cell r="N6887">
            <v>1184.1099999999999</v>
          </cell>
          <cell r="O6887">
            <v>0</v>
          </cell>
          <cell r="P6887" t="str">
            <v>01-12-2025</v>
          </cell>
          <cell r="Q6887">
            <v>0</v>
          </cell>
          <cell r="R6887">
            <v>21</v>
          </cell>
          <cell r="S6887">
            <v>0</v>
          </cell>
          <cell r="T6887" t="str">
            <v>Active</v>
          </cell>
          <cell r="U6887" t="str">
            <v>N1</v>
          </cell>
        </row>
        <row r="6888">
          <cell r="J6888" t="str">
            <v>INV-041024171735</v>
          </cell>
          <cell r="K6888">
            <v>45576</v>
          </cell>
          <cell r="L6888" t="str">
            <v>Setup Fee</v>
          </cell>
          <cell r="M6888">
            <v>13300</v>
          </cell>
          <cell r="N6888">
            <v>13300</v>
          </cell>
          <cell r="O6888">
            <v>0</v>
          </cell>
          <cell r="P6888" t="str">
            <v>01-10-2024</v>
          </cell>
          <cell r="Q6888">
            <v>13300</v>
          </cell>
          <cell r="R6888">
            <v>476</v>
          </cell>
          <cell r="S6888">
            <v>0</v>
          </cell>
          <cell r="T6888" t="str">
            <v>Active</v>
          </cell>
          <cell r="U6888" t="str">
            <v>N1</v>
          </cell>
        </row>
        <row r="6889">
          <cell r="J6889" t="str">
            <v>INV-030425193141</v>
          </cell>
          <cell r="K6889">
            <v>45757</v>
          </cell>
          <cell r="L6889" t="str">
            <v>Setup Fee</v>
          </cell>
          <cell r="M6889">
            <v>17380</v>
          </cell>
          <cell r="N6889">
            <v>15800</v>
          </cell>
          <cell r="O6889">
            <v>1580</v>
          </cell>
          <cell r="P6889" t="str">
            <v>01-04-2025</v>
          </cell>
          <cell r="Q6889">
            <v>17380</v>
          </cell>
          <cell r="R6889">
            <v>295</v>
          </cell>
          <cell r="S6889">
            <v>0</v>
          </cell>
          <cell r="T6889" t="str">
            <v>Active</v>
          </cell>
          <cell r="U6889" t="str">
            <v>N1</v>
          </cell>
        </row>
        <row r="6890">
          <cell r="J6890" t="str">
            <v>INV-061125101527</v>
          </cell>
          <cell r="K6890">
            <v>45974</v>
          </cell>
          <cell r="L6890" t="str">
            <v>Monthly Billing</v>
          </cell>
          <cell r="M6890">
            <v>3036.61</v>
          </cell>
          <cell r="N6890">
            <v>3036.61</v>
          </cell>
          <cell r="O6890">
            <v>0</v>
          </cell>
          <cell r="P6890" t="str">
            <v>01-10-2025</v>
          </cell>
          <cell r="Q6890">
            <v>3036.61</v>
          </cell>
          <cell r="R6890">
            <v>78</v>
          </cell>
          <cell r="S6890">
            <v>0</v>
          </cell>
          <cell r="T6890" t="str">
            <v>Active</v>
          </cell>
          <cell r="U6890" t="str">
            <v>N1</v>
          </cell>
        </row>
        <row r="6891">
          <cell r="J6891" t="str">
            <v>INV-031225181000</v>
          </cell>
          <cell r="K6891">
            <v>46001</v>
          </cell>
          <cell r="L6891" t="str">
            <v>Monthly Billing</v>
          </cell>
          <cell r="M6891">
            <v>3041.12</v>
          </cell>
          <cell r="N6891">
            <v>3041.12</v>
          </cell>
          <cell r="O6891">
            <v>0</v>
          </cell>
          <cell r="P6891" t="str">
            <v>01-11-2025</v>
          </cell>
          <cell r="Q6891">
            <v>3041.12</v>
          </cell>
          <cell r="R6891">
            <v>51</v>
          </cell>
          <cell r="S6891">
            <v>0</v>
          </cell>
          <cell r="T6891" t="str">
            <v>Active</v>
          </cell>
          <cell r="U6891" t="str">
            <v>N1</v>
          </cell>
        </row>
        <row r="6892">
          <cell r="J6892" t="str">
            <v>INV-050126111150</v>
          </cell>
          <cell r="K6892">
            <v>46034</v>
          </cell>
          <cell r="L6892" t="str">
            <v>Monthly Billing</v>
          </cell>
          <cell r="M6892">
            <v>2996.21</v>
          </cell>
          <cell r="N6892">
            <v>2996.21</v>
          </cell>
          <cell r="O6892">
            <v>0</v>
          </cell>
          <cell r="P6892" t="str">
            <v>01-12-2025</v>
          </cell>
          <cell r="Q6892">
            <v>2996.21</v>
          </cell>
          <cell r="R6892">
            <v>18</v>
          </cell>
          <cell r="S6892">
            <v>0</v>
          </cell>
          <cell r="T6892" t="str">
            <v>Active</v>
          </cell>
          <cell r="U6892" t="str">
            <v>N1</v>
          </cell>
        </row>
        <row r="6893">
          <cell r="J6893" t="str">
            <v>CARDS0023</v>
          </cell>
          <cell r="K6893">
            <v>44337</v>
          </cell>
          <cell r="L6893" t="str">
            <v>Monthly Billing</v>
          </cell>
          <cell r="M6893">
            <v>30877.119999999999</v>
          </cell>
          <cell r="N6893">
            <v>28857.119999999999</v>
          </cell>
          <cell r="O6893">
            <v>2020</v>
          </cell>
          <cell r="P6893" t="str">
            <v>2021-03-01</v>
          </cell>
          <cell r="Q6893">
            <v>1</v>
          </cell>
          <cell r="R6893">
            <v>1715</v>
          </cell>
          <cell r="S6893">
            <v>0</v>
          </cell>
          <cell r="T6893" t="str">
            <v>Active</v>
          </cell>
          <cell r="U6893" t="str">
            <v>N1</v>
          </cell>
        </row>
        <row r="6894">
          <cell r="J6894" t="str">
            <v>INV2021-GET-006</v>
          </cell>
          <cell r="K6894">
            <v>44322</v>
          </cell>
          <cell r="L6894" t="str">
            <v>Card Printing</v>
          </cell>
          <cell r="M6894">
            <v>23540</v>
          </cell>
          <cell r="N6894">
            <v>22000</v>
          </cell>
          <cell r="O6894">
            <v>1540</v>
          </cell>
          <cell r="P6894" t="str">
            <v>2021-04-01</v>
          </cell>
          <cell r="Q6894">
            <v>23540</v>
          </cell>
          <cell r="R6894">
            <v>1730</v>
          </cell>
          <cell r="S6894">
            <v>0</v>
          </cell>
          <cell r="T6894" t="str">
            <v>Active</v>
          </cell>
          <cell r="U6894" t="str">
            <v>N1</v>
          </cell>
        </row>
        <row r="6895">
          <cell r="J6895" t="str">
            <v>INV2021-GET-007</v>
          </cell>
          <cell r="K6895">
            <v>44317</v>
          </cell>
          <cell r="L6895" t="str">
            <v>Card Printing</v>
          </cell>
          <cell r="M6895">
            <v>57780</v>
          </cell>
          <cell r="N6895">
            <v>54000</v>
          </cell>
          <cell r="O6895">
            <v>3780</v>
          </cell>
          <cell r="P6895" t="str">
            <v>2021-05-01</v>
          </cell>
          <cell r="Q6895">
            <v>58850</v>
          </cell>
          <cell r="R6895">
            <v>1735</v>
          </cell>
          <cell r="S6895">
            <v>0</v>
          </cell>
          <cell r="T6895" t="str">
            <v>Active</v>
          </cell>
          <cell r="U6895" t="str">
            <v>N1</v>
          </cell>
        </row>
        <row r="6896">
          <cell r="J6896" t="str">
            <v>CARDS0037</v>
          </cell>
          <cell r="K6896">
            <v>44360</v>
          </cell>
          <cell r="L6896" t="str">
            <v>Monthly Billing</v>
          </cell>
          <cell r="M6896">
            <v>11452.81</v>
          </cell>
          <cell r="N6896">
            <v>10826.56</v>
          </cell>
          <cell r="O6896">
            <v>0</v>
          </cell>
          <cell r="P6896" t="str">
            <v>2021-04-01</v>
          </cell>
          <cell r="Q6896">
            <v>0</v>
          </cell>
          <cell r="R6896">
            <v>1692</v>
          </cell>
          <cell r="S6896">
            <v>-62.64</v>
          </cell>
          <cell r="T6896" t="str">
            <v>Active</v>
          </cell>
          <cell r="U6896" t="str">
            <v>N1</v>
          </cell>
        </row>
        <row r="6897">
          <cell r="J6897" t="str">
            <v>CARDS0052</v>
          </cell>
          <cell r="K6897">
            <v>44392</v>
          </cell>
          <cell r="L6897" t="str">
            <v>Monthly Billing</v>
          </cell>
          <cell r="M6897">
            <v>22392.14</v>
          </cell>
          <cell r="N6897">
            <v>20927.23</v>
          </cell>
          <cell r="O6897">
            <v>1464.91</v>
          </cell>
          <cell r="P6897" t="str">
            <v>2021-05-01</v>
          </cell>
          <cell r="Q6897">
            <v>0</v>
          </cell>
          <cell r="R6897">
            <v>1660</v>
          </cell>
          <cell r="S6897">
            <v>0</v>
          </cell>
          <cell r="T6897" t="str">
            <v>Active</v>
          </cell>
          <cell r="U6897" t="str">
            <v>N1</v>
          </cell>
        </row>
        <row r="6898">
          <cell r="J6898" t="str">
            <v>DNCARDS0003</v>
          </cell>
          <cell r="K6898">
            <v>44392</v>
          </cell>
          <cell r="L6898" t="str">
            <v>Monthly Billing</v>
          </cell>
          <cell r="M6898">
            <v>198.64</v>
          </cell>
          <cell r="N6898">
            <v>1047.95</v>
          </cell>
          <cell r="O6898">
            <v>0</v>
          </cell>
          <cell r="P6898" t="str">
            <v>2021-05-01</v>
          </cell>
          <cell r="Q6898">
            <v>0</v>
          </cell>
          <cell r="R6898">
            <v>1660</v>
          </cell>
          <cell r="S6898">
            <v>-922.67</v>
          </cell>
          <cell r="T6898" t="str">
            <v>Active</v>
          </cell>
          <cell r="U6898" t="str">
            <v>N1</v>
          </cell>
        </row>
        <row r="6899">
          <cell r="J6899" t="str">
            <v>CARDS0074</v>
          </cell>
          <cell r="K6899">
            <v>44422</v>
          </cell>
          <cell r="L6899" t="str">
            <v>Monthly Billing</v>
          </cell>
          <cell r="M6899">
            <v>26230.03</v>
          </cell>
          <cell r="N6899">
            <v>24514.05</v>
          </cell>
          <cell r="O6899">
            <v>1715.98</v>
          </cell>
          <cell r="P6899" t="str">
            <v>2021-06-01</v>
          </cell>
          <cell r="Q6899">
            <v>0</v>
          </cell>
          <cell r="R6899">
            <v>1630</v>
          </cell>
          <cell r="S6899">
            <v>0</v>
          </cell>
          <cell r="T6899" t="str">
            <v>Active</v>
          </cell>
          <cell r="U6899" t="str">
            <v>N1</v>
          </cell>
        </row>
        <row r="6900">
          <cell r="J6900" t="str">
            <v>CNCARDS0003</v>
          </cell>
          <cell r="K6900">
            <v>44437</v>
          </cell>
          <cell r="L6900" t="str">
            <v>Monthly Billing</v>
          </cell>
          <cell r="M6900">
            <v>-48378.98</v>
          </cell>
          <cell r="N6900">
            <v>-45214</v>
          </cell>
          <cell r="O6900">
            <v>-3164.98</v>
          </cell>
          <cell r="P6900" t="str">
            <v>2021-07-01</v>
          </cell>
          <cell r="Q6900">
            <v>0</v>
          </cell>
          <cell r="R6900">
            <v>1615</v>
          </cell>
          <cell r="S6900">
            <v>0</v>
          </cell>
          <cell r="T6900" t="str">
            <v>Active</v>
          </cell>
          <cell r="U6900" t="str">
            <v>N1</v>
          </cell>
        </row>
        <row r="6901">
          <cell r="J6901" t="str">
            <v>CARDS0087</v>
          </cell>
          <cell r="K6901">
            <v>44451</v>
          </cell>
          <cell r="L6901" t="str">
            <v>Monthly Billing</v>
          </cell>
          <cell r="M6901">
            <v>36069.57</v>
          </cell>
          <cell r="N6901">
            <v>33709.879999999997</v>
          </cell>
          <cell r="O6901">
            <v>2359.69</v>
          </cell>
          <cell r="P6901" t="str">
            <v>2021-07-01</v>
          </cell>
          <cell r="Q6901">
            <v>0</v>
          </cell>
          <cell r="R6901">
            <v>1601</v>
          </cell>
          <cell r="S6901">
            <v>0</v>
          </cell>
          <cell r="T6901" t="str">
            <v>Active</v>
          </cell>
          <cell r="U6901" t="str">
            <v>N1</v>
          </cell>
        </row>
        <row r="6902">
          <cell r="J6902" t="str">
            <v>CARDS0104</v>
          </cell>
          <cell r="K6902">
            <v>44483</v>
          </cell>
          <cell r="L6902" t="str">
            <v>Monthly Billing</v>
          </cell>
          <cell r="M6902">
            <v>28763.84</v>
          </cell>
          <cell r="N6902">
            <v>26882.09</v>
          </cell>
          <cell r="O6902">
            <v>1881.75</v>
          </cell>
          <cell r="P6902" t="str">
            <v>2021-08-01</v>
          </cell>
          <cell r="Q6902">
            <v>0</v>
          </cell>
          <cell r="R6902">
            <v>1569</v>
          </cell>
          <cell r="S6902">
            <v>0</v>
          </cell>
          <cell r="T6902" t="str">
            <v>Active</v>
          </cell>
          <cell r="U6902" t="str">
            <v>N1</v>
          </cell>
        </row>
        <row r="6903">
          <cell r="J6903" t="str">
            <v>CARDS0123</v>
          </cell>
          <cell r="K6903">
            <v>44514</v>
          </cell>
          <cell r="L6903" t="str">
            <v>Monthly Billing</v>
          </cell>
          <cell r="M6903">
            <v>33123.89</v>
          </cell>
          <cell r="N6903">
            <v>30956.91</v>
          </cell>
          <cell r="O6903">
            <v>2166.98</v>
          </cell>
          <cell r="P6903" t="str">
            <v>2021-09-01</v>
          </cell>
          <cell r="Q6903">
            <v>0</v>
          </cell>
          <cell r="R6903">
            <v>1538</v>
          </cell>
          <cell r="S6903">
            <v>0</v>
          </cell>
          <cell r="T6903" t="str">
            <v>Active</v>
          </cell>
          <cell r="U6903" t="str">
            <v>N1</v>
          </cell>
        </row>
        <row r="6904">
          <cell r="J6904" t="str">
            <v>CARDS0139</v>
          </cell>
          <cell r="K6904">
            <v>44545</v>
          </cell>
          <cell r="L6904" t="str">
            <v>Monthly Billing</v>
          </cell>
          <cell r="M6904">
            <v>42610.879999999997</v>
          </cell>
          <cell r="N6904">
            <v>39823.25</v>
          </cell>
          <cell r="O6904">
            <v>2787.63</v>
          </cell>
          <cell r="P6904" t="str">
            <v>2021-10-01</v>
          </cell>
          <cell r="Q6904">
            <v>0</v>
          </cell>
          <cell r="R6904">
            <v>1507</v>
          </cell>
          <cell r="S6904">
            <v>0</v>
          </cell>
          <cell r="T6904" t="str">
            <v>Active</v>
          </cell>
          <cell r="U6904" t="str">
            <v>N1</v>
          </cell>
        </row>
        <row r="6905">
          <cell r="J6905" t="str">
            <v>CNCARDS0008</v>
          </cell>
          <cell r="K6905">
            <v>44575</v>
          </cell>
          <cell r="L6905" t="str">
            <v>Monthly Billing</v>
          </cell>
          <cell r="M6905">
            <v>-2011.6</v>
          </cell>
          <cell r="N6905">
            <v>-1880</v>
          </cell>
          <cell r="O6905">
            <v>-131.6</v>
          </cell>
          <cell r="P6905" t="str">
            <v>2021-10-01</v>
          </cell>
          <cell r="Q6905">
            <v>0</v>
          </cell>
          <cell r="R6905">
            <v>1477</v>
          </cell>
          <cell r="S6905">
            <v>0</v>
          </cell>
          <cell r="T6905" t="str">
            <v>Active</v>
          </cell>
          <cell r="U6905" t="str">
            <v>N1</v>
          </cell>
        </row>
        <row r="6906">
          <cell r="J6906" t="str">
            <v>CARDS0158</v>
          </cell>
          <cell r="K6906">
            <v>44576</v>
          </cell>
          <cell r="L6906" t="str">
            <v>Monthly Billing</v>
          </cell>
          <cell r="M6906">
            <v>49694.879999999997</v>
          </cell>
          <cell r="N6906">
            <v>46443.81</v>
          </cell>
          <cell r="O6906">
            <v>3251.07</v>
          </cell>
          <cell r="P6906" t="str">
            <v>2021-11-01</v>
          </cell>
          <cell r="Q6906">
            <v>0</v>
          </cell>
          <cell r="R6906">
            <v>1476</v>
          </cell>
          <cell r="S6906">
            <v>0</v>
          </cell>
          <cell r="T6906" t="str">
            <v>Active</v>
          </cell>
          <cell r="U6906" t="str">
            <v>N1</v>
          </cell>
        </row>
        <row r="6907">
          <cell r="J6907" t="str">
            <v>CARDS0174</v>
          </cell>
          <cell r="K6907">
            <v>44598</v>
          </cell>
          <cell r="L6907" t="str">
            <v>Monthly Billing</v>
          </cell>
          <cell r="M6907">
            <v>31998.36</v>
          </cell>
          <cell r="N6907">
            <v>29905.01</v>
          </cell>
          <cell r="O6907">
            <v>2093.35</v>
          </cell>
          <cell r="P6907" t="str">
            <v>2021-12-01</v>
          </cell>
          <cell r="Q6907">
            <v>0</v>
          </cell>
          <cell r="R6907">
            <v>1454</v>
          </cell>
          <cell r="S6907">
            <v>0</v>
          </cell>
          <cell r="T6907" t="str">
            <v>Active</v>
          </cell>
          <cell r="U6907" t="str">
            <v>N1</v>
          </cell>
        </row>
        <row r="6908">
          <cell r="J6908" t="str">
            <v>CARDS0196</v>
          </cell>
          <cell r="K6908">
            <v>44637</v>
          </cell>
          <cell r="L6908" t="str">
            <v>Monthly Billing</v>
          </cell>
          <cell r="M6908">
            <v>47542.95</v>
          </cell>
          <cell r="N6908">
            <v>44432.66</v>
          </cell>
          <cell r="O6908">
            <v>3110.29</v>
          </cell>
          <cell r="P6908" t="str">
            <v>2022-01-01</v>
          </cell>
          <cell r="Q6908">
            <v>0</v>
          </cell>
          <cell r="R6908">
            <v>1415</v>
          </cell>
          <cell r="S6908">
            <v>0</v>
          </cell>
          <cell r="T6908" t="str">
            <v>Active</v>
          </cell>
          <cell r="U6908" t="str">
            <v>N1</v>
          </cell>
        </row>
        <row r="6909">
          <cell r="J6909" t="str">
            <v>CARDS0216</v>
          </cell>
          <cell r="K6909">
            <v>44665</v>
          </cell>
          <cell r="L6909" t="str">
            <v>Monthly Billing</v>
          </cell>
          <cell r="M6909">
            <v>30143.48</v>
          </cell>
          <cell r="N6909">
            <v>28171.48</v>
          </cell>
          <cell r="O6909">
            <v>1972</v>
          </cell>
          <cell r="P6909" t="str">
            <v>2022-02-01</v>
          </cell>
          <cell r="Q6909">
            <v>0</v>
          </cell>
          <cell r="R6909">
            <v>1387</v>
          </cell>
          <cell r="S6909">
            <v>0</v>
          </cell>
          <cell r="T6909" t="str">
            <v>Active</v>
          </cell>
          <cell r="U6909" t="str">
            <v>N1</v>
          </cell>
        </row>
        <row r="6910">
          <cell r="J6910" t="str">
            <v>CNCARDS0014</v>
          </cell>
          <cell r="K6910">
            <v>44665</v>
          </cell>
          <cell r="L6910" t="str">
            <v>Monthly Billing</v>
          </cell>
          <cell r="M6910">
            <v>-12053.06</v>
          </cell>
          <cell r="N6910">
            <v>-11264.54</v>
          </cell>
          <cell r="O6910">
            <v>-788.52</v>
          </cell>
          <cell r="P6910" t="str">
            <v>2022-02-01</v>
          </cell>
          <cell r="Q6910">
            <v>0</v>
          </cell>
          <cell r="R6910">
            <v>1387</v>
          </cell>
          <cell r="S6910">
            <v>0</v>
          </cell>
          <cell r="T6910" t="str">
            <v>Active</v>
          </cell>
          <cell r="U6910" t="str">
            <v>N1</v>
          </cell>
        </row>
        <row r="6911">
          <cell r="J6911" t="str">
            <v>CARDS0233</v>
          </cell>
          <cell r="K6911">
            <v>44695</v>
          </cell>
          <cell r="L6911" t="str">
            <v>Monthly Billing</v>
          </cell>
          <cell r="M6911">
            <v>39475.42</v>
          </cell>
          <cell r="N6911">
            <v>36892.910000000003</v>
          </cell>
          <cell r="O6911">
            <v>2582.5</v>
          </cell>
          <cell r="P6911" t="str">
            <v>2022-03-01</v>
          </cell>
          <cell r="Q6911">
            <v>0</v>
          </cell>
          <cell r="R6911">
            <v>1357</v>
          </cell>
          <cell r="S6911">
            <v>0</v>
          </cell>
          <cell r="T6911" t="str">
            <v>Active</v>
          </cell>
          <cell r="U6911" t="str">
            <v>N1</v>
          </cell>
        </row>
        <row r="6912">
          <cell r="J6912" t="str">
            <v>CARDS0250</v>
          </cell>
          <cell r="K6912">
            <v>44728</v>
          </cell>
          <cell r="L6912" t="str">
            <v>Monthly Billing</v>
          </cell>
          <cell r="M6912">
            <v>50261.45</v>
          </cell>
          <cell r="N6912">
            <v>46973.32</v>
          </cell>
          <cell r="O6912">
            <v>3288.13</v>
          </cell>
          <cell r="P6912" t="str">
            <v>2022-04-01</v>
          </cell>
          <cell r="Q6912">
            <v>0</v>
          </cell>
          <cell r="R6912">
            <v>1324</v>
          </cell>
          <cell r="S6912">
            <v>0</v>
          </cell>
          <cell r="T6912" t="str">
            <v>Active</v>
          </cell>
          <cell r="U6912" t="str">
            <v>N1</v>
          </cell>
        </row>
        <row r="6913">
          <cell r="J6913" t="str">
            <v>CARDS0271</v>
          </cell>
          <cell r="K6913">
            <v>44763</v>
          </cell>
          <cell r="L6913" t="str">
            <v>Monthly Billing</v>
          </cell>
          <cell r="M6913">
            <v>40349.93</v>
          </cell>
          <cell r="N6913">
            <v>42085.26</v>
          </cell>
          <cell r="O6913">
            <v>0</v>
          </cell>
          <cell r="P6913" t="str">
            <v>2022-05-01</v>
          </cell>
          <cell r="Q6913">
            <v>0</v>
          </cell>
          <cell r="R6913">
            <v>1289</v>
          </cell>
          <cell r="S6913">
            <v>-4681.3</v>
          </cell>
          <cell r="T6913" t="str">
            <v>Active</v>
          </cell>
          <cell r="U6913" t="str">
            <v>N1</v>
          </cell>
        </row>
        <row r="6914">
          <cell r="J6914" t="str">
            <v>DNCARDS0013</v>
          </cell>
          <cell r="K6914">
            <v>44763</v>
          </cell>
          <cell r="L6914" t="str">
            <v>Monthly Billing</v>
          </cell>
          <cell r="M6914">
            <v>25279.88</v>
          </cell>
          <cell r="N6914">
            <v>41919.54</v>
          </cell>
          <cell r="O6914">
            <v>0</v>
          </cell>
          <cell r="P6914" t="str">
            <v>2022-05-01</v>
          </cell>
          <cell r="Q6914">
            <v>0</v>
          </cell>
          <cell r="R6914">
            <v>1289</v>
          </cell>
          <cell r="S6914">
            <v>-19574.03</v>
          </cell>
          <cell r="T6914" t="str">
            <v>Active</v>
          </cell>
          <cell r="U6914" t="str">
            <v>N1</v>
          </cell>
        </row>
        <row r="6915">
          <cell r="J6915" t="str">
            <v>CARDS0289</v>
          </cell>
          <cell r="K6915">
            <v>44787</v>
          </cell>
          <cell r="L6915" t="str">
            <v>Monthly Billing</v>
          </cell>
          <cell r="M6915">
            <v>40236.519999999997</v>
          </cell>
          <cell r="N6915">
            <v>41884.129999999997</v>
          </cell>
          <cell r="O6915">
            <v>0</v>
          </cell>
          <cell r="P6915" t="str">
            <v>2022-06-01</v>
          </cell>
          <cell r="Q6915">
            <v>0</v>
          </cell>
          <cell r="R6915">
            <v>1265</v>
          </cell>
          <cell r="S6915">
            <v>-4579.5</v>
          </cell>
          <cell r="T6915" t="str">
            <v>Active</v>
          </cell>
          <cell r="U6915" t="str">
            <v>N1</v>
          </cell>
        </row>
        <row r="6916">
          <cell r="J6916" t="str">
            <v>CARDS0307</v>
          </cell>
          <cell r="K6916">
            <v>44819</v>
          </cell>
          <cell r="L6916" t="str">
            <v>Monthly Billing</v>
          </cell>
          <cell r="M6916">
            <v>63538.91</v>
          </cell>
          <cell r="N6916">
            <v>62993.18</v>
          </cell>
          <cell r="O6916">
            <v>0</v>
          </cell>
          <cell r="P6916" t="str">
            <v>2022-07-01</v>
          </cell>
          <cell r="Q6916">
            <v>36091</v>
          </cell>
          <cell r="R6916">
            <v>1233</v>
          </cell>
          <cell r="S6916">
            <v>-3863.79</v>
          </cell>
          <cell r="T6916" t="str">
            <v>Active</v>
          </cell>
          <cell r="U6916" t="str">
            <v>N1</v>
          </cell>
        </row>
        <row r="6917">
          <cell r="J6917" t="str">
            <v>INV-020323180913</v>
          </cell>
          <cell r="K6917">
            <v>44994</v>
          </cell>
          <cell r="L6917" t="str">
            <v>Monthly Billing</v>
          </cell>
          <cell r="M6917">
            <v>2177.15</v>
          </cell>
          <cell r="N6917">
            <v>2015.88</v>
          </cell>
          <cell r="O6917">
            <v>161.27000000000001</v>
          </cell>
          <cell r="P6917" t="str">
            <v>2023-02-01</v>
          </cell>
          <cell r="Q6917">
            <v>2177.15</v>
          </cell>
          <cell r="R6917">
            <v>1058</v>
          </cell>
          <cell r="S6917">
            <v>-3.8325</v>
          </cell>
          <cell r="T6917" t="str">
            <v>Active</v>
          </cell>
          <cell r="U6917" t="str">
            <v>N1</v>
          </cell>
        </row>
        <row r="6918">
          <cell r="J6918" t="str">
            <v>INV-031123145548</v>
          </cell>
          <cell r="K6918">
            <v>45240</v>
          </cell>
          <cell r="L6918" t="str">
            <v>Monthly Billing</v>
          </cell>
          <cell r="M6918">
            <v>2881.1972500000002</v>
          </cell>
          <cell r="N6918">
            <v>2667.7752300000002</v>
          </cell>
          <cell r="O6918">
            <v>213.42202</v>
          </cell>
          <cell r="P6918" t="str">
            <v>2023-10-01</v>
          </cell>
          <cell r="Q6918">
            <v>2465.66</v>
          </cell>
          <cell r="R6918">
            <v>812</v>
          </cell>
          <cell r="S6918">
            <v>-415.53951999999998</v>
          </cell>
          <cell r="T6918" t="str">
            <v>Active</v>
          </cell>
          <cell r="U6918" t="str">
            <v>N1</v>
          </cell>
        </row>
        <row r="6919">
          <cell r="J6919" t="str">
            <v>CN-280323205327</v>
          </cell>
          <cell r="K6919">
            <v>45020</v>
          </cell>
          <cell r="L6919" t="str">
            <v>Monthly Billing</v>
          </cell>
          <cell r="M6919">
            <v>-4.59</v>
          </cell>
          <cell r="N6919">
            <v>-4.25</v>
          </cell>
          <cell r="O6919">
            <v>-0.34</v>
          </cell>
          <cell r="P6919" t="str">
            <v>2023-02-01</v>
          </cell>
          <cell r="Q6919">
            <v>0</v>
          </cell>
          <cell r="R6919">
            <v>1032</v>
          </cell>
          <cell r="S6919">
            <v>0</v>
          </cell>
          <cell r="T6919" t="str">
            <v>Active</v>
          </cell>
          <cell r="U6919" t="str">
            <v>N1</v>
          </cell>
        </row>
        <row r="6920">
          <cell r="J6920" t="str">
            <v>INV-040423143346</v>
          </cell>
          <cell r="K6920">
            <v>45027</v>
          </cell>
          <cell r="L6920" t="str">
            <v>Monthly Billing</v>
          </cell>
          <cell r="M6920">
            <v>2947.87</v>
          </cell>
          <cell r="N6920">
            <v>2729.51</v>
          </cell>
          <cell r="O6920">
            <v>218.36</v>
          </cell>
          <cell r="P6920" t="str">
            <v>2023-03-01</v>
          </cell>
          <cell r="Q6920">
            <v>0</v>
          </cell>
          <cell r="R6920">
            <v>1025</v>
          </cell>
          <cell r="S6920">
            <v>-327.8</v>
          </cell>
          <cell r="T6920" t="str">
            <v>Active</v>
          </cell>
          <cell r="U6920" t="str">
            <v>N1</v>
          </cell>
        </row>
        <row r="6921">
          <cell r="J6921" t="str">
            <v>INV-040923170957</v>
          </cell>
          <cell r="K6921">
            <v>45180</v>
          </cell>
          <cell r="L6921" t="str">
            <v>Monthly Billing</v>
          </cell>
          <cell r="M6921">
            <v>3185.11</v>
          </cell>
          <cell r="N6921">
            <v>2949.17</v>
          </cell>
          <cell r="O6921">
            <v>0</v>
          </cell>
          <cell r="P6921" t="str">
            <v>2023-08-01</v>
          </cell>
          <cell r="Q6921">
            <v>0</v>
          </cell>
          <cell r="R6921">
            <v>872</v>
          </cell>
          <cell r="S6921">
            <v>-399.63</v>
          </cell>
          <cell r="T6921" t="str">
            <v>Active</v>
          </cell>
          <cell r="U6921" t="str">
            <v>N1</v>
          </cell>
        </row>
        <row r="6922">
          <cell r="J6922" t="str">
            <v>INV-030523174018</v>
          </cell>
          <cell r="K6922">
            <v>45056</v>
          </cell>
          <cell r="L6922" t="str">
            <v>Monthly Billing</v>
          </cell>
          <cell r="M6922">
            <v>3179.54</v>
          </cell>
          <cell r="N6922">
            <v>2944.02</v>
          </cell>
          <cell r="O6922">
            <v>235.52</v>
          </cell>
          <cell r="P6922" t="str">
            <v>2023-04-01</v>
          </cell>
          <cell r="Q6922">
            <v>0</v>
          </cell>
          <cell r="R6922">
            <v>996</v>
          </cell>
          <cell r="S6922">
            <v>-497.90800000000002</v>
          </cell>
          <cell r="T6922" t="str">
            <v>Active</v>
          </cell>
          <cell r="U6922" t="str">
            <v>N1</v>
          </cell>
        </row>
        <row r="6923">
          <cell r="J6923" t="str">
            <v>INV-051023110144</v>
          </cell>
          <cell r="K6923">
            <v>45211</v>
          </cell>
          <cell r="L6923" t="str">
            <v>Monthly Billing</v>
          </cell>
          <cell r="M6923">
            <v>2806.1</v>
          </cell>
          <cell r="N6923">
            <v>2598.2399999999998</v>
          </cell>
          <cell r="O6923">
            <v>207.86</v>
          </cell>
          <cell r="P6923" t="str">
            <v>2023-09-01</v>
          </cell>
          <cell r="Q6923">
            <v>2806.1</v>
          </cell>
          <cell r="R6923">
            <v>841</v>
          </cell>
          <cell r="S6923">
            <v>-424.91</v>
          </cell>
          <cell r="T6923" t="str">
            <v>Active</v>
          </cell>
          <cell r="U6923" t="str">
            <v>N1</v>
          </cell>
        </row>
        <row r="6924">
          <cell r="J6924" t="str">
            <v>INV-051223154709</v>
          </cell>
          <cell r="K6924">
            <v>45272</v>
          </cell>
          <cell r="L6924" t="str">
            <v>Monthly Billing</v>
          </cell>
          <cell r="M6924">
            <v>2775.78</v>
          </cell>
          <cell r="N6924">
            <v>2570.17</v>
          </cell>
          <cell r="O6924">
            <v>205.61</v>
          </cell>
          <cell r="P6924" t="str">
            <v>2023-11-01</v>
          </cell>
          <cell r="Q6924">
            <v>2360.38</v>
          </cell>
          <cell r="R6924">
            <v>780</v>
          </cell>
          <cell r="S6924">
            <v>-415.40271999999999</v>
          </cell>
          <cell r="T6924" t="str">
            <v>Active</v>
          </cell>
          <cell r="U6924" t="str">
            <v>N1</v>
          </cell>
        </row>
        <row r="6925">
          <cell r="J6925" t="str">
            <v>INV-050623151837</v>
          </cell>
          <cell r="K6925">
            <v>45089</v>
          </cell>
          <cell r="L6925" t="str">
            <v>Monthly Billing</v>
          </cell>
          <cell r="M6925">
            <v>3608.64</v>
          </cell>
          <cell r="N6925">
            <v>3341.33</v>
          </cell>
          <cell r="O6925">
            <v>267.31</v>
          </cell>
          <cell r="P6925" t="str">
            <v>2023-05-01</v>
          </cell>
          <cell r="Q6925">
            <v>3170.29</v>
          </cell>
          <cell r="R6925">
            <v>963</v>
          </cell>
          <cell r="S6925">
            <v>-438.34710000000001</v>
          </cell>
          <cell r="T6925" t="str">
            <v>Active</v>
          </cell>
          <cell r="U6925" t="str">
            <v>N1</v>
          </cell>
        </row>
        <row r="6926">
          <cell r="J6926" t="str">
            <v>INV-040723111734</v>
          </cell>
          <cell r="K6926">
            <v>45118</v>
          </cell>
          <cell r="L6926" t="str">
            <v>Monthly Billing</v>
          </cell>
          <cell r="M6926">
            <v>2813.71</v>
          </cell>
          <cell r="N6926">
            <v>2605.2800000000002</v>
          </cell>
          <cell r="O6926">
            <v>208.42</v>
          </cell>
          <cell r="P6926" t="str">
            <v>2023-06-01</v>
          </cell>
          <cell r="Q6926">
            <v>0</v>
          </cell>
          <cell r="R6926">
            <v>934</v>
          </cell>
          <cell r="S6926">
            <v>-462.48099999999999</v>
          </cell>
          <cell r="T6926" t="str">
            <v>Active</v>
          </cell>
          <cell r="U6926" t="str">
            <v>N1</v>
          </cell>
        </row>
        <row r="6927">
          <cell r="J6927" t="str">
            <v>INV-030823114209</v>
          </cell>
          <cell r="K6927">
            <v>45148</v>
          </cell>
          <cell r="L6927" t="str">
            <v>Monthly Billing</v>
          </cell>
          <cell r="M6927">
            <v>2792.75</v>
          </cell>
          <cell r="N6927">
            <v>2585.88</v>
          </cell>
          <cell r="O6927">
            <v>0</v>
          </cell>
          <cell r="P6927" t="str">
            <v>2023-07-01</v>
          </cell>
          <cell r="Q6927">
            <v>0</v>
          </cell>
          <cell r="R6927">
            <v>904</v>
          </cell>
          <cell r="S6927">
            <v>-322.37</v>
          </cell>
          <cell r="T6927" t="str">
            <v>Active</v>
          </cell>
          <cell r="U6927" t="str">
            <v>N1</v>
          </cell>
        </row>
        <row r="6928">
          <cell r="J6928" t="str">
            <v>INV-050124123456</v>
          </cell>
          <cell r="K6928">
            <v>45303</v>
          </cell>
          <cell r="L6928" t="str">
            <v>Monthly Billing</v>
          </cell>
          <cell r="M6928">
            <v>2678.59</v>
          </cell>
          <cell r="N6928">
            <v>2480.1799999999998</v>
          </cell>
          <cell r="O6928">
            <v>198.41</v>
          </cell>
          <cell r="P6928" t="str">
            <v>2023-12-01</v>
          </cell>
          <cell r="Q6928">
            <v>2271.69</v>
          </cell>
          <cell r="R6928">
            <v>749</v>
          </cell>
          <cell r="S6928">
            <v>-406.91</v>
          </cell>
          <cell r="T6928" t="str">
            <v>Active</v>
          </cell>
          <cell r="U6928" t="str">
            <v>N1</v>
          </cell>
        </row>
        <row r="6929">
          <cell r="J6929" t="str">
            <v>INV-070224125408</v>
          </cell>
          <cell r="K6929">
            <v>45336</v>
          </cell>
          <cell r="L6929" t="str">
            <v>Monthly Billing</v>
          </cell>
          <cell r="M6929">
            <v>3477.17436</v>
          </cell>
          <cell r="N6929">
            <v>3190.0682200000001</v>
          </cell>
          <cell r="O6929">
            <v>287.10613999999998</v>
          </cell>
          <cell r="P6929" t="str">
            <v>2024-01-01</v>
          </cell>
          <cell r="Q6929">
            <v>3079.98</v>
          </cell>
          <cell r="R6929">
            <v>716</v>
          </cell>
          <cell r="S6929">
            <v>-397.19272000000001</v>
          </cell>
          <cell r="T6929" t="str">
            <v>Active</v>
          </cell>
          <cell r="U6929" t="str">
            <v>N1</v>
          </cell>
        </row>
        <row r="6930">
          <cell r="J6930" t="str">
            <v>INV-060324181019</v>
          </cell>
          <cell r="K6930">
            <v>45364</v>
          </cell>
          <cell r="L6930" t="str">
            <v>Monthly Billing</v>
          </cell>
          <cell r="M6930">
            <v>3562.8</v>
          </cell>
          <cell r="N6930">
            <v>3268.62</v>
          </cell>
          <cell r="O6930">
            <v>294.18</v>
          </cell>
          <cell r="P6930" t="str">
            <v>2024-02-01</v>
          </cell>
          <cell r="Q6930">
            <v>3356.76</v>
          </cell>
          <cell r="R6930">
            <v>688</v>
          </cell>
          <cell r="S6930">
            <v>-312.37792000000002</v>
          </cell>
          <cell r="T6930" t="str">
            <v>Active</v>
          </cell>
          <cell r="U6930" t="str">
            <v>N1</v>
          </cell>
        </row>
        <row r="6931">
          <cell r="J6931" t="str">
            <v>INV-050424193004</v>
          </cell>
          <cell r="K6931">
            <v>45394</v>
          </cell>
          <cell r="L6931" t="str">
            <v>Monthly Billing</v>
          </cell>
          <cell r="M6931">
            <v>3624.06</v>
          </cell>
          <cell r="N6931">
            <v>3324.83</v>
          </cell>
          <cell r="O6931">
            <v>299.23</v>
          </cell>
          <cell r="P6931" t="str">
            <v>2024-03-01</v>
          </cell>
          <cell r="Q6931">
            <v>3300.62</v>
          </cell>
          <cell r="R6931">
            <v>658</v>
          </cell>
          <cell r="S6931">
            <v>-323.43727999999999</v>
          </cell>
          <cell r="T6931" t="str">
            <v>Active</v>
          </cell>
          <cell r="U6931" t="str">
            <v>N1</v>
          </cell>
        </row>
        <row r="6932">
          <cell r="J6932" t="str">
            <v>INV-050624170903</v>
          </cell>
          <cell r="K6932">
            <v>45455</v>
          </cell>
          <cell r="L6932" t="str">
            <v>Monthly Billing</v>
          </cell>
          <cell r="M6932">
            <v>3800.4678100000001</v>
          </cell>
          <cell r="N6932">
            <v>3486.6677100000002</v>
          </cell>
          <cell r="O6932">
            <v>313.80009000000001</v>
          </cell>
          <cell r="P6932" t="str">
            <v>01-05-2024</v>
          </cell>
          <cell r="Q6932">
            <v>3570.67</v>
          </cell>
          <cell r="R6932">
            <v>597</v>
          </cell>
          <cell r="S6932">
            <v>-229.79624999999999</v>
          </cell>
          <cell r="T6932" t="str">
            <v>Active</v>
          </cell>
          <cell r="U6932" t="str">
            <v>N1</v>
          </cell>
        </row>
        <row r="6933">
          <cell r="J6933" t="str">
            <v>INV-070524105355</v>
          </cell>
          <cell r="K6933">
            <v>45426</v>
          </cell>
          <cell r="L6933" t="str">
            <v>Monthly Billing</v>
          </cell>
          <cell r="M6933">
            <v>4512.0907200000001</v>
          </cell>
          <cell r="N6933">
            <v>4139.5327699999998</v>
          </cell>
          <cell r="O6933">
            <v>372.55795000000001</v>
          </cell>
          <cell r="P6933" t="str">
            <v>2024-04-01</v>
          </cell>
          <cell r="Q6933">
            <v>3337.04</v>
          </cell>
          <cell r="R6933">
            <v>626</v>
          </cell>
          <cell r="S6933">
            <v>-235.82302000000001</v>
          </cell>
          <cell r="T6933" t="str">
            <v>Active</v>
          </cell>
          <cell r="U6933" t="str">
            <v>N1</v>
          </cell>
        </row>
        <row r="6934">
          <cell r="J6934" t="str">
            <v>INV-050724091650</v>
          </cell>
          <cell r="K6934">
            <v>45485</v>
          </cell>
          <cell r="L6934" t="str">
            <v>Monthly Billing</v>
          </cell>
          <cell r="M6934">
            <v>3477.8455199999999</v>
          </cell>
          <cell r="N6934">
            <v>3190.6839599999998</v>
          </cell>
          <cell r="O6934">
            <v>287.16156000000001</v>
          </cell>
          <cell r="P6934" t="str">
            <v>01-06-2024</v>
          </cell>
          <cell r="Q6934">
            <v>3243.27</v>
          </cell>
          <cell r="R6934">
            <v>567</v>
          </cell>
          <cell r="S6934">
            <v>-234.57472000000001</v>
          </cell>
          <cell r="T6934" t="str">
            <v>Active</v>
          </cell>
          <cell r="U6934" t="str">
            <v>N1</v>
          </cell>
        </row>
        <row r="6935">
          <cell r="J6935" t="str">
            <v>CN-INV-050424193004</v>
          </cell>
          <cell r="K6935">
            <v>45432</v>
          </cell>
          <cell r="L6935" t="str">
            <v>Credit Note</v>
          </cell>
          <cell r="M6935">
            <v>-832.89</v>
          </cell>
          <cell r="N6935">
            <v>-764.12</v>
          </cell>
          <cell r="O6935">
            <v>-68.77</v>
          </cell>
          <cell r="P6935" t="str">
            <v>2024-03-01</v>
          </cell>
          <cell r="Q6935">
            <v>3337.04</v>
          </cell>
          <cell r="R6935">
            <v>620</v>
          </cell>
          <cell r="S6935">
            <v>0</v>
          </cell>
          <cell r="T6935" t="str">
            <v>Active</v>
          </cell>
          <cell r="U6935" t="str">
            <v>N1</v>
          </cell>
        </row>
        <row r="6936">
          <cell r="J6936" t="str">
            <v>INV-060824170227</v>
          </cell>
          <cell r="K6936">
            <v>45517</v>
          </cell>
          <cell r="L6936" t="str">
            <v>Monthly Billing</v>
          </cell>
          <cell r="M6936">
            <v>4390.2184699999998</v>
          </cell>
          <cell r="N6936">
            <v>4027.72336</v>
          </cell>
          <cell r="O6936">
            <v>362.49509999999998</v>
          </cell>
          <cell r="P6936" t="str">
            <v>01-07-2024</v>
          </cell>
          <cell r="Q6936">
            <v>4201.24</v>
          </cell>
          <cell r="R6936">
            <v>535</v>
          </cell>
          <cell r="S6936">
            <v>-188.98177999999999</v>
          </cell>
          <cell r="T6936" t="str">
            <v>Active</v>
          </cell>
          <cell r="U6936" t="str">
            <v>N1</v>
          </cell>
        </row>
        <row r="6937">
          <cell r="J6937" t="str">
            <v>INV-060924164337</v>
          </cell>
          <cell r="K6937">
            <v>45548</v>
          </cell>
          <cell r="L6937" t="str">
            <v>Monthly Billing</v>
          </cell>
          <cell r="M6937">
            <v>3354.1157199999998</v>
          </cell>
          <cell r="N6937">
            <v>3077.17038</v>
          </cell>
          <cell r="O6937">
            <v>276.94533000000001</v>
          </cell>
          <cell r="P6937" t="str">
            <v>01-08-2024</v>
          </cell>
          <cell r="Q6937">
            <v>3354.12</v>
          </cell>
          <cell r="R6937">
            <v>504</v>
          </cell>
          <cell r="S6937">
            <v>-189.77948000000001</v>
          </cell>
          <cell r="T6937" t="str">
            <v>Active</v>
          </cell>
          <cell r="U6937" t="str">
            <v>N1</v>
          </cell>
        </row>
        <row r="6938">
          <cell r="J6938" t="str">
            <v>CN-INV-240125160710</v>
          </cell>
          <cell r="K6938">
            <v>45688</v>
          </cell>
          <cell r="L6938" t="str">
            <v>Credit Note</v>
          </cell>
          <cell r="M6938">
            <v>-1581.67</v>
          </cell>
          <cell r="N6938">
            <v>-1581.67</v>
          </cell>
          <cell r="O6938">
            <v>0</v>
          </cell>
          <cell r="P6938" t="str">
            <v>2024-08-01</v>
          </cell>
          <cell r="Q6938">
            <v>-1581.67</v>
          </cell>
          <cell r="R6938">
            <v>364</v>
          </cell>
          <cell r="S6938">
            <v>0</v>
          </cell>
          <cell r="T6938" t="str">
            <v>Active</v>
          </cell>
          <cell r="U6938" t="str">
            <v>N1</v>
          </cell>
        </row>
        <row r="6939">
          <cell r="J6939" t="str">
            <v>HKCARDS0053</v>
          </cell>
          <cell r="K6939">
            <v>44792</v>
          </cell>
          <cell r="L6939" t="str">
            <v>Monthly Billing</v>
          </cell>
          <cell r="M6939">
            <v>40982.949999999997</v>
          </cell>
          <cell r="N6939">
            <v>40982.949999999997</v>
          </cell>
          <cell r="O6939">
            <v>0</v>
          </cell>
          <cell r="P6939" t="str">
            <v>2022-04-01</v>
          </cell>
          <cell r="Q6939">
            <v>0</v>
          </cell>
          <cell r="R6939">
            <v>1260</v>
          </cell>
          <cell r="S6939">
            <v>0</v>
          </cell>
          <cell r="T6939" t="str">
            <v>Active</v>
          </cell>
          <cell r="U6939" t="str">
            <v>N1</v>
          </cell>
        </row>
        <row r="6940">
          <cell r="J6940" t="str">
            <v>HKCARDS0061</v>
          </cell>
          <cell r="K6940">
            <v>44792</v>
          </cell>
          <cell r="L6940" t="str">
            <v>Monthly Billing</v>
          </cell>
          <cell r="M6940">
            <v>26268.05</v>
          </cell>
          <cell r="N6940">
            <v>26268.05</v>
          </cell>
          <cell r="O6940">
            <v>0</v>
          </cell>
          <cell r="P6940" t="str">
            <v>2022-05-01</v>
          </cell>
          <cell r="Q6940">
            <v>0</v>
          </cell>
          <cell r="R6940">
            <v>1260</v>
          </cell>
          <cell r="S6940">
            <v>0</v>
          </cell>
          <cell r="T6940" t="str">
            <v>Active</v>
          </cell>
          <cell r="U6940" t="str">
            <v>N1</v>
          </cell>
        </row>
        <row r="6941">
          <cell r="J6941" t="str">
            <v>HKCARDS0070</v>
          </cell>
          <cell r="K6941">
            <v>44792</v>
          </cell>
          <cell r="L6941" t="str">
            <v>Monthly Billing</v>
          </cell>
          <cell r="M6941">
            <v>24917</v>
          </cell>
          <cell r="N6941">
            <v>24917</v>
          </cell>
          <cell r="O6941">
            <v>0</v>
          </cell>
          <cell r="P6941" t="str">
            <v>2022-06-01</v>
          </cell>
          <cell r="Q6941">
            <v>0</v>
          </cell>
          <cell r="R6941">
            <v>1260</v>
          </cell>
          <cell r="S6941">
            <v>0</v>
          </cell>
          <cell r="T6941" t="str">
            <v>Active</v>
          </cell>
          <cell r="U6941" t="str">
            <v>N1</v>
          </cell>
        </row>
        <row r="6942">
          <cell r="J6942" t="str">
            <v>HKCARDS0079</v>
          </cell>
          <cell r="K6942">
            <v>44792</v>
          </cell>
          <cell r="L6942" t="str">
            <v>Monthly Billing</v>
          </cell>
          <cell r="M6942">
            <v>24723.9</v>
          </cell>
          <cell r="N6942">
            <v>24723.9</v>
          </cell>
          <cell r="O6942">
            <v>0</v>
          </cell>
          <cell r="P6942" t="str">
            <v>2022-07-01</v>
          </cell>
          <cell r="Q6942">
            <v>0</v>
          </cell>
          <cell r="R6942">
            <v>1260</v>
          </cell>
          <cell r="S6942">
            <v>0</v>
          </cell>
          <cell r="T6942" t="str">
            <v>Active</v>
          </cell>
          <cell r="U6942" t="str">
            <v>N1</v>
          </cell>
        </row>
        <row r="6943">
          <cell r="J6943" t="str">
            <v>HKCARDS0097</v>
          </cell>
          <cell r="K6943">
            <v>44833</v>
          </cell>
          <cell r="L6943" t="str">
            <v>Monthly Billing</v>
          </cell>
          <cell r="M6943">
            <v>9189.25</v>
          </cell>
          <cell r="N6943">
            <v>9189.25</v>
          </cell>
          <cell r="O6943">
            <v>0</v>
          </cell>
          <cell r="P6943" t="str">
            <v>2022-08-01</v>
          </cell>
          <cell r="Q6943">
            <v>0</v>
          </cell>
          <cell r="R6943">
            <v>1219</v>
          </cell>
          <cell r="S6943">
            <v>0</v>
          </cell>
          <cell r="T6943" t="str">
            <v>Active</v>
          </cell>
          <cell r="U6943" t="str">
            <v>N1</v>
          </cell>
        </row>
        <row r="6944">
          <cell r="J6944" t="str">
            <v>HKCARDS0111</v>
          </cell>
          <cell r="K6944">
            <v>44845</v>
          </cell>
          <cell r="L6944" t="str">
            <v>Monthly Billing</v>
          </cell>
          <cell r="M6944">
            <v>4</v>
          </cell>
          <cell r="N6944">
            <v>4</v>
          </cell>
          <cell r="O6944">
            <v>0</v>
          </cell>
          <cell r="P6944" t="str">
            <v>2022-09-01</v>
          </cell>
          <cell r="Q6944">
            <v>0</v>
          </cell>
          <cell r="R6944">
            <v>1207</v>
          </cell>
          <cell r="S6944">
            <v>0</v>
          </cell>
          <cell r="T6944" t="str">
            <v>Active</v>
          </cell>
          <cell r="U6944" t="str">
            <v>N1</v>
          </cell>
        </row>
        <row r="6945">
          <cell r="J6945" t="str">
            <v>INV-030423001335</v>
          </cell>
          <cell r="K6945">
            <v>45027</v>
          </cell>
          <cell r="L6945" t="str">
            <v>Monthly Billing</v>
          </cell>
          <cell r="M6945">
            <v>0.5</v>
          </cell>
          <cell r="N6945">
            <v>0.5</v>
          </cell>
          <cell r="O6945">
            <v>0</v>
          </cell>
          <cell r="P6945" t="str">
            <v>2023-03-01</v>
          </cell>
          <cell r="Q6945">
            <v>0</v>
          </cell>
          <cell r="R6945">
            <v>1025</v>
          </cell>
          <cell r="S6945">
            <v>0</v>
          </cell>
          <cell r="T6945" t="str">
            <v>Active</v>
          </cell>
          <cell r="U6945" t="str">
            <v>N1</v>
          </cell>
        </row>
        <row r="6946">
          <cell r="J6946" t="str">
            <v>UKCARDS0001</v>
          </cell>
          <cell r="K6946">
            <v>44561</v>
          </cell>
          <cell r="L6946" t="str">
            <v>Initial Setup Fee</v>
          </cell>
          <cell r="M6946">
            <v>68775</v>
          </cell>
          <cell r="N6946">
            <v>68775</v>
          </cell>
          <cell r="O6946">
            <v>0</v>
          </cell>
          <cell r="P6946" t="str">
            <v>2021-12-01</v>
          </cell>
          <cell r="Q6946">
            <v>68775</v>
          </cell>
          <cell r="R6946">
            <v>1491</v>
          </cell>
          <cell r="S6946">
            <v>0</v>
          </cell>
          <cell r="T6946" t="str">
            <v>Active</v>
          </cell>
          <cell r="U6946" t="str">
            <v>N1</v>
          </cell>
        </row>
        <row r="6947">
          <cell r="J6947" t="str">
            <v>UKCARDS0003</v>
          </cell>
          <cell r="K6947">
            <v>44613</v>
          </cell>
          <cell r="L6947" t="str">
            <v>Initial Setup Fee</v>
          </cell>
          <cell r="M6947">
            <v>42000</v>
          </cell>
          <cell r="N6947">
            <v>42000</v>
          </cell>
          <cell r="O6947">
            <v>0</v>
          </cell>
          <cell r="P6947" t="str">
            <v>2022-01-01</v>
          </cell>
          <cell r="Q6947">
            <v>0</v>
          </cell>
          <cell r="R6947">
            <v>1439</v>
          </cell>
          <cell r="S6947">
            <v>0</v>
          </cell>
          <cell r="T6947" t="str">
            <v>Active</v>
          </cell>
          <cell r="U6947" t="str">
            <v>N1</v>
          </cell>
        </row>
        <row r="6948">
          <cell r="J6948" t="str">
            <v>INV-220524150506</v>
          </cell>
          <cell r="K6948">
            <v>45441</v>
          </cell>
          <cell r="L6948" t="str">
            <v>Setup Fee</v>
          </cell>
          <cell r="M6948">
            <v>2500</v>
          </cell>
          <cell r="N6948">
            <v>2500</v>
          </cell>
          <cell r="O6948">
            <v>0</v>
          </cell>
          <cell r="P6948" t="str">
            <v>2024-05-01</v>
          </cell>
          <cell r="Q6948">
            <v>2496.1799999999998</v>
          </cell>
          <cell r="R6948">
            <v>611</v>
          </cell>
          <cell r="S6948">
            <v>0</v>
          </cell>
          <cell r="T6948" t="str">
            <v>Active</v>
          </cell>
          <cell r="U6948" t="str">
            <v>N1</v>
          </cell>
        </row>
        <row r="6949">
          <cell r="J6949" t="str">
            <v>INV-050324161740</v>
          </cell>
          <cell r="K6949">
            <v>45363</v>
          </cell>
          <cell r="L6949" t="str">
            <v>Setup Fee</v>
          </cell>
          <cell r="M6949">
            <v>305834.43</v>
          </cell>
          <cell r="N6949">
            <v>280582.05</v>
          </cell>
          <cell r="O6949">
            <v>25252.38</v>
          </cell>
          <cell r="P6949" t="str">
            <v>2024-03-01</v>
          </cell>
          <cell r="Q6949">
            <v>305834.43</v>
          </cell>
          <cell r="R6949">
            <v>689</v>
          </cell>
          <cell r="S6949">
            <v>0</v>
          </cell>
          <cell r="T6949" t="str">
            <v>Active</v>
          </cell>
          <cell r="U6949" t="str">
            <v>N1</v>
          </cell>
        </row>
        <row r="6950">
          <cell r="J6950" t="str">
            <v>CN-INV-290824125001</v>
          </cell>
          <cell r="K6950">
            <v>45540</v>
          </cell>
          <cell r="L6950" t="str">
            <v>Credit Note</v>
          </cell>
          <cell r="M6950">
            <v>-229375.83</v>
          </cell>
          <cell r="N6950">
            <v>-210436.54</v>
          </cell>
          <cell r="O6950">
            <v>-18939.29</v>
          </cell>
          <cell r="P6950" t="str">
            <v>2024-08-01</v>
          </cell>
          <cell r="Q6950">
            <v>-229375.83</v>
          </cell>
          <cell r="R6950">
            <v>512</v>
          </cell>
          <cell r="S6950">
            <v>0</v>
          </cell>
          <cell r="T6950" t="str">
            <v>Active</v>
          </cell>
          <cell r="U6950" t="str">
            <v>N1</v>
          </cell>
        </row>
        <row r="6951">
          <cell r="J6951" t="str">
            <v>INV2021-GEP-001</v>
          </cell>
          <cell r="K6951">
            <v>44378</v>
          </cell>
          <cell r="L6951" t="str">
            <v>Initial Setup Fee</v>
          </cell>
          <cell r="M6951">
            <v>5000</v>
          </cell>
          <cell r="N6951">
            <v>5000</v>
          </cell>
          <cell r="O6951">
            <v>0</v>
          </cell>
          <cell r="P6951" t="str">
            <v>2021-06-01</v>
          </cell>
          <cell r="Q6951">
            <v>40000</v>
          </cell>
          <cell r="R6951">
            <v>1674</v>
          </cell>
          <cell r="S6951">
            <v>0</v>
          </cell>
          <cell r="T6951" t="str">
            <v>Active</v>
          </cell>
          <cell r="U6951" t="str">
            <v>N1</v>
          </cell>
        </row>
        <row r="6952">
          <cell r="J6952" t="str">
            <v>INV2021-GEP-002</v>
          </cell>
          <cell r="K6952">
            <v>44441</v>
          </cell>
          <cell r="L6952" t="str">
            <v>Initial Setup Fee</v>
          </cell>
          <cell r="M6952">
            <v>35000</v>
          </cell>
          <cell r="N6952">
            <v>35000</v>
          </cell>
          <cell r="O6952">
            <v>0</v>
          </cell>
          <cell r="P6952" t="str">
            <v>2021-08-01</v>
          </cell>
          <cell r="Q6952">
            <v>40000</v>
          </cell>
          <cell r="R6952">
            <v>1611</v>
          </cell>
          <cell r="S6952">
            <v>0</v>
          </cell>
          <cell r="T6952" t="str">
            <v>Active</v>
          </cell>
          <cell r="U6952" t="str">
            <v>N1</v>
          </cell>
        </row>
        <row r="6953">
          <cell r="J6953" t="str">
            <v>HKCARDS0050</v>
          </cell>
          <cell r="K6953">
            <v>44792</v>
          </cell>
          <cell r="L6953" t="str">
            <v>Monthly Billing</v>
          </cell>
          <cell r="M6953">
            <v>57816</v>
          </cell>
          <cell r="N6953">
            <v>57816</v>
          </cell>
          <cell r="O6953">
            <v>0</v>
          </cell>
          <cell r="P6953" t="str">
            <v>2022-04-01</v>
          </cell>
          <cell r="Q6953">
            <v>0</v>
          </cell>
          <cell r="R6953">
            <v>1260</v>
          </cell>
          <cell r="S6953">
            <v>0</v>
          </cell>
          <cell r="T6953" t="str">
            <v>Active</v>
          </cell>
          <cell r="U6953" t="str">
            <v>N1</v>
          </cell>
        </row>
        <row r="6954">
          <cell r="J6954" t="str">
            <v>HKCARDS0058</v>
          </cell>
          <cell r="K6954">
            <v>44792</v>
          </cell>
          <cell r="L6954" t="str">
            <v>Monthly Billing</v>
          </cell>
          <cell r="M6954">
            <v>54845</v>
          </cell>
          <cell r="N6954">
            <v>54845</v>
          </cell>
          <cell r="O6954">
            <v>0</v>
          </cell>
          <cell r="P6954" t="str">
            <v>2022-05-01</v>
          </cell>
          <cell r="Q6954">
            <v>0</v>
          </cell>
          <cell r="R6954">
            <v>1260</v>
          </cell>
          <cell r="S6954">
            <v>0</v>
          </cell>
          <cell r="T6954" t="str">
            <v>Active</v>
          </cell>
          <cell r="U6954" t="str">
            <v>N1</v>
          </cell>
        </row>
        <row r="6955">
          <cell r="J6955" t="str">
            <v>HKCARDS0067</v>
          </cell>
          <cell r="K6955">
            <v>44792</v>
          </cell>
          <cell r="L6955" t="str">
            <v>Monthly Billing</v>
          </cell>
          <cell r="M6955">
            <v>41109.1</v>
          </cell>
          <cell r="N6955">
            <v>41109.1</v>
          </cell>
          <cell r="O6955">
            <v>0</v>
          </cell>
          <cell r="P6955" t="str">
            <v>2022-06-01</v>
          </cell>
          <cell r="Q6955">
            <v>0</v>
          </cell>
          <cell r="R6955">
            <v>1260</v>
          </cell>
          <cell r="S6955">
            <v>0</v>
          </cell>
          <cell r="T6955" t="str">
            <v>Active</v>
          </cell>
          <cell r="U6955" t="str">
            <v>N1</v>
          </cell>
        </row>
        <row r="6956">
          <cell r="J6956" t="str">
            <v>HKCARDS0076</v>
          </cell>
          <cell r="K6956">
            <v>44792</v>
          </cell>
          <cell r="L6956" t="str">
            <v>Monthly Billing</v>
          </cell>
          <cell r="M6956">
            <v>44630.5</v>
          </cell>
          <cell r="N6956">
            <v>44630.5</v>
          </cell>
          <cell r="O6956">
            <v>0</v>
          </cell>
          <cell r="P6956" t="str">
            <v>2022-07-01</v>
          </cell>
          <cell r="Q6956">
            <v>0</v>
          </cell>
          <cell r="R6956">
            <v>1260</v>
          </cell>
          <cell r="S6956">
            <v>0</v>
          </cell>
          <cell r="T6956" t="str">
            <v>Active</v>
          </cell>
          <cell r="U6956" t="str">
            <v>N1</v>
          </cell>
        </row>
        <row r="6957">
          <cell r="J6957" t="str">
            <v>HKCARDS0108</v>
          </cell>
          <cell r="K6957">
            <v>44845</v>
          </cell>
          <cell r="L6957" t="str">
            <v>Monthly Billing</v>
          </cell>
          <cell r="M6957">
            <v>12909.95</v>
          </cell>
          <cell r="N6957">
            <v>12909.95</v>
          </cell>
          <cell r="O6957">
            <v>0</v>
          </cell>
          <cell r="P6957" t="str">
            <v>2022-09-01</v>
          </cell>
          <cell r="Q6957">
            <v>12909.95</v>
          </cell>
          <cell r="R6957">
            <v>1207</v>
          </cell>
          <cell r="S6957">
            <v>0</v>
          </cell>
          <cell r="T6957" t="str">
            <v>Active</v>
          </cell>
          <cell r="U6957" t="str">
            <v>N1</v>
          </cell>
        </row>
        <row r="6958">
          <cell r="J6958" t="str">
            <v>CNHKCARDS0012</v>
          </cell>
          <cell r="K6958">
            <v>44848</v>
          </cell>
          <cell r="L6958" t="str">
            <v>Monthly Billing</v>
          </cell>
          <cell r="M6958">
            <v>-3937.25</v>
          </cell>
          <cell r="N6958">
            <v>-3937.25</v>
          </cell>
          <cell r="O6958">
            <v>0</v>
          </cell>
          <cell r="P6958" t="str">
            <v>2022-09-01</v>
          </cell>
          <cell r="Q6958">
            <v>-3937.25</v>
          </cell>
          <cell r="R6958">
            <v>1204</v>
          </cell>
          <cell r="S6958">
            <v>0</v>
          </cell>
          <cell r="T6958" t="str">
            <v>Active</v>
          </cell>
          <cell r="U6958" t="str">
            <v>N1</v>
          </cell>
        </row>
        <row r="6959">
          <cell r="J6959" t="str">
            <v>INV-021122063127</v>
          </cell>
          <cell r="K6959">
            <v>44874</v>
          </cell>
          <cell r="L6959" t="str">
            <v>Monthly Billing</v>
          </cell>
          <cell r="M6959">
            <v>4980.7</v>
          </cell>
          <cell r="N6959">
            <v>4980.7</v>
          </cell>
          <cell r="O6959">
            <v>0</v>
          </cell>
          <cell r="P6959" t="str">
            <v>2022-10-01</v>
          </cell>
          <cell r="Q6959">
            <v>4980.7</v>
          </cell>
          <cell r="R6959">
            <v>1178</v>
          </cell>
          <cell r="S6959">
            <v>0</v>
          </cell>
          <cell r="T6959" t="str">
            <v>Active</v>
          </cell>
          <cell r="U6959" t="str">
            <v>N1</v>
          </cell>
        </row>
        <row r="6960">
          <cell r="J6960" t="str">
            <v>INV-021222022207</v>
          </cell>
          <cell r="K6960">
            <v>44904</v>
          </cell>
          <cell r="L6960" t="str">
            <v>Monthly Billing</v>
          </cell>
          <cell r="M6960">
            <v>2731.25</v>
          </cell>
          <cell r="N6960">
            <v>2731.25</v>
          </cell>
          <cell r="O6960">
            <v>0</v>
          </cell>
          <cell r="P6960" t="str">
            <v>2022-11-01</v>
          </cell>
          <cell r="Q6960">
            <v>2731.25</v>
          </cell>
          <cell r="R6960">
            <v>1148</v>
          </cell>
          <cell r="S6960">
            <v>0</v>
          </cell>
          <cell r="T6960" t="str">
            <v>Active</v>
          </cell>
          <cell r="U6960" t="str">
            <v>N1</v>
          </cell>
        </row>
        <row r="6961">
          <cell r="J6961" t="str">
            <v>INV-030123142718</v>
          </cell>
          <cell r="K6961">
            <v>44904</v>
          </cell>
          <cell r="L6961" t="str">
            <v>Monthly Billing</v>
          </cell>
          <cell r="M6961">
            <v>4834.6000000000004</v>
          </cell>
          <cell r="N6961">
            <v>4834.6000000000004</v>
          </cell>
          <cell r="O6961">
            <v>0</v>
          </cell>
          <cell r="P6961" t="str">
            <v>2022-12-01</v>
          </cell>
          <cell r="Q6961">
            <v>8324.0499999999993</v>
          </cell>
          <cell r="R6961">
            <v>1148</v>
          </cell>
          <cell r="S6961">
            <v>0</v>
          </cell>
          <cell r="T6961" t="str">
            <v>Active</v>
          </cell>
          <cell r="U6961" t="str">
            <v>N1</v>
          </cell>
        </row>
        <row r="6962">
          <cell r="J6962" t="str">
            <v>INV-020223041733</v>
          </cell>
          <cell r="K6962">
            <v>44966</v>
          </cell>
          <cell r="L6962" t="str">
            <v>Monthly Billing</v>
          </cell>
          <cell r="M6962">
            <v>3489.45</v>
          </cell>
          <cell r="N6962">
            <v>3489.45</v>
          </cell>
          <cell r="O6962">
            <v>0</v>
          </cell>
          <cell r="P6962" t="str">
            <v>2023-01-01</v>
          </cell>
          <cell r="Q6962">
            <v>8324.0499999999993</v>
          </cell>
          <cell r="R6962">
            <v>1086</v>
          </cell>
          <cell r="S6962">
            <v>0</v>
          </cell>
          <cell r="T6962" t="str">
            <v>Active</v>
          </cell>
          <cell r="U6962" t="str">
            <v>N1</v>
          </cell>
        </row>
        <row r="6963">
          <cell r="J6963" t="str">
            <v>INV-020323032617</v>
          </cell>
          <cell r="K6963">
            <v>44994</v>
          </cell>
          <cell r="L6963" t="str">
            <v>Monthly Billing</v>
          </cell>
          <cell r="M6963">
            <v>14525.25</v>
          </cell>
          <cell r="N6963">
            <v>14525.25</v>
          </cell>
          <cell r="O6963">
            <v>0</v>
          </cell>
          <cell r="P6963" t="str">
            <v>2023-02-01</v>
          </cell>
          <cell r="Q6963">
            <v>14525.25</v>
          </cell>
          <cell r="R6963">
            <v>1058</v>
          </cell>
          <cell r="S6963">
            <v>0</v>
          </cell>
          <cell r="T6963" t="str">
            <v>Active</v>
          </cell>
          <cell r="U6963" t="str">
            <v>N1</v>
          </cell>
        </row>
        <row r="6964">
          <cell r="J6964" t="str">
            <v>INV-031123174930</v>
          </cell>
          <cell r="K6964">
            <v>45240</v>
          </cell>
          <cell r="L6964" t="str">
            <v>Monthly Billing</v>
          </cell>
          <cell r="M6964">
            <v>33654.15</v>
          </cell>
          <cell r="N6964">
            <v>33654.15</v>
          </cell>
          <cell r="O6964">
            <v>0</v>
          </cell>
          <cell r="P6964" t="str">
            <v>2023-10-01</v>
          </cell>
          <cell r="Q6964">
            <v>33654.15</v>
          </cell>
          <cell r="R6964">
            <v>812</v>
          </cell>
          <cell r="S6964">
            <v>0</v>
          </cell>
          <cell r="T6964" t="str">
            <v>Active</v>
          </cell>
          <cell r="U6964" t="str">
            <v>N1</v>
          </cell>
        </row>
        <row r="6965">
          <cell r="J6965" t="str">
            <v>INV-030423000427</v>
          </cell>
          <cell r="K6965">
            <v>45027</v>
          </cell>
          <cell r="L6965" t="str">
            <v>Monthly Billing</v>
          </cell>
          <cell r="M6965">
            <v>6733.85</v>
          </cell>
          <cell r="N6965">
            <v>6733.85</v>
          </cell>
          <cell r="O6965">
            <v>0</v>
          </cell>
          <cell r="P6965" t="str">
            <v>2023-03-01</v>
          </cell>
          <cell r="Q6965">
            <v>6733.85</v>
          </cell>
          <cell r="R6965">
            <v>1025</v>
          </cell>
          <cell r="S6965">
            <v>0</v>
          </cell>
          <cell r="T6965" t="str">
            <v>Active</v>
          </cell>
          <cell r="U6965" t="str">
            <v>N1</v>
          </cell>
        </row>
        <row r="6966">
          <cell r="J6966" t="str">
            <v>INV-020523214244</v>
          </cell>
          <cell r="K6966">
            <v>45056</v>
          </cell>
          <cell r="L6966" t="str">
            <v>Monthly Billing</v>
          </cell>
          <cell r="M6966">
            <v>1305.25</v>
          </cell>
          <cell r="N6966">
            <v>1305.25</v>
          </cell>
          <cell r="O6966">
            <v>0</v>
          </cell>
          <cell r="P6966" t="str">
            <v>2023-04-01</v>
          </cell>
          <cell r="Q6966">
            <v>1305.25</v>
          </cell>
          <cell r="R6966">
            <v>996</v>
          </cell>
          <cell r="S6966">
            <v>0</v>
          </cell>
          <cell r="T6966" t="str">
            <v>Active</v>
          </cell>
          <cell r="U6966" t="str">
            <v>N1</v>
          </cell>
        </row>
        <row r="6967">
          <cell r="J6967" t="str">
            <v>INV-050923101100</v>
          </cell>
          <cell r="K6967">
            <v>45181</v>
          </cell>
          <cell r="L6967" t="str">
            <v>Monthly Billing</v>
          </cell>
          <cell r="M6967">
            <v>12540.4</v>
          </cell>
          <cell r="N6967">
            <v>12540.4</v>
          </cell>
          <cell r="O6967">
            <v>0</v>
          </cell>
          <cell r="P6967" t="str">
            <v>2023-08-01</v>
          </cell>
          <cell r="Q6967">
            <v>12540.4</v>
          </cell>
          <cell r="R6967">
            <v>871</v>
          </cell>
          <cell r="S6967">
            <v>0</v>
          </cell>
          <cell r="T6967" t="str">
            <v>Active</v>
          </cell>
          <cell r="U6967" t="str">
            <v>N1</v>
          </cell>
        </row>
        <row r="6968">
          <cell r="J6968" t="str">
            <v>INV-051023144806</v>
          </cell>
          <cell r="K6968">
            <v>45211</v>
          </cell>
          <cell r="L6968" t="str">
            <v>Monthly Billing</v>
          </cell>
          <cell r="M6968">
            <v>22928.65</v>
          </cell>
          <cell r="N6968">
            <v>22928.65</v>
          </cell>
          <cell r="O6968">
            <v>0</v>
          </cell>
          <cell r="P6968" t="str">
            <v>2023-09-01</v>
          </cell>
          <cell r="Q6968">
            <v>22928.65</v>
          </cell>
          <cell r="R6968">
            <v>841</v>
          </cell>
          <cell r="S6968">
            <v>0</v>
          </cell>
          <cell r="T6968" t="str">
            <v>Active</v>
          </cell>
          <cell r="U6968" t="str">
            <v>N1</v>
          </cell>
        </row>
        <row r="6969">
          <cell r="J6969" t="str">
            <v>INV-051223101644</v>
          </cell>
          <cell r="K6969">
            <v>45272</v>
          </cell>
          <cell r="L6969" t="str">
            <v>Monthly Billing</v>
          </cell>
          <cell r="M6969">
            <v>37359.199999999997</v>
          </cell>
          <cell r="N6969">
            <v>37359.199999999997</v>
          </cell>
          <cell r="O6969">
            <v>0</v>
          </cell>
          <cell r="P6969" t="str">
            <v>2023-11-01</v>
          </cell>
          <cell r="Q6969">
            <v>37359.199999999997</v>
          </cell>
          <cell r="R6969">
            <v>780</v>
          </cell>
          <cell r="S6969">
            <v>0</v>
          </cell>
          <cell r="T6969" t="str">
            <v>Active</v>
          </cell>
          <cell r="U6969" t="str">
            <v>N1</v>
          </cell>
        </row>
        <row r="6970">
          <cell r="J6970" t="str">
            <v>INV-020623185918</v>
          </cell>
          <cell r="K6970">
            <v>45086</v>
          </cell>
          <cell r="L6970" t="str">
            <v>Monthly Billing</v>
          </cell>
          <cell r="M6970">
            <v>884.1</v>
          </cell>
          <cell r="N6970">
            <v>884.1</v>
          </cell>
          <cell r="O6970">
            <v>0</v>
          </cell>
          <cell r="P6970" t="str">
            <v>2023-05-01</v>
          </cell>
          <cell r="Q6970">
            <v>884.1</v>
          </cell>
          <cell r="R6970">
            <v>966</v>
          </cell>
          <cell r="S6970">
            <v>0</v>
          </cell>
          <cell r="T6970" t="str">
            <v>Active</v>
          </cell>
          <cell r="U6970" t="str">
            <v>N1</v>
          </cell>
        </row>
        <row r="6971">
          <cell r="J6971" t="str">
            <v>INV-040723171341</v>
          </cell>
          <cell r="K6971">
            <v>45118</v>
          </cell>
          <cell r="L6971" t="str">
            <v>Monthly Billing</v>
          </cell>
          <cell r="M6971">
            <v>1066.8</v>
          </cell>
          <cell r="N6971">
            <v>1066.8</v>
          </cell>
          <cell r="O6971">
            <v>0</v>
          </cell>
          <cell r="P6971" t="str">
            <v>2023-06-01</v>
          </cell>
          <cell r="Q6971">
            <v>1066.8</v>
          </cell>
          <cell r="R6971">
            <v>934</v>
          </cell>
          <cell r="S6971">
            <v>0</v>
          </cell>
          <cell r="T6971" t="str">
            <v>Active</v>
          </cell>
          <cell r="U6971" t="str">
            <v>N1</v>
          </cell>
        </row>
        <row r="6972">
          <cell r="J6972" t="str">
            <v>INV-030823153854</v>
          </cell>
          <cell r="K6972">
            <v>45148</v>
          </cell>
          <cell r="L6972" t="str">
            <v>Monthly Billing</v>
          </cell>
          <cell r="M6972">
            <v>2395.9</v>
          </cell>
          <cell r="N6972">
            <v>2395.9</v>
          </cell>
          <cell r="O6972">
            <v>0</v>
          </cell>
          <cell r="P6972" t="str">
            <v>2023-07-01</v>
          </cell>
          <cell r="Q6972">
            <v>2395.9</v>
          </cell>
          <cell r="R6972">
            <v>904</v>
          </cell>
          <cell r="S6972">
            <v>0</v>
          </cell>
          <cell r="T6972" t="str">
            <v>Active</v>
          </cell>
          <cell r="U6972" t="str">
            <v>N1</v>
          </cell>
        </row>
        <row r="6973">
          <cell r="J6973" t="str">
            <v>INV-050124134432</v>
          </cell>
          <cell r="K6973">
            <v>45303</v>
          </cell>
          <cell r="L6973" t="str">
            <v>Monthly Billing</v>
          </cell>
          <cell r="M6973">
            <v>24962.1</v>
          </cell>
          <cell r="N6973">
            <v>24962.1</v>
          </cell>
          <cell r="O6973">
            <v>0</v>
          </cell>
          <cell r="P6973" t="str">
            <v>2023-12-01</v>
          </cell>
          <cell r="Q6973">
            <v>24962.1</v>
          </cell>
          <cell r="R6973">
            <v>749</v>
          </cell>
          <cell r="S6973">
            <v>0</v>
          </cell>
          <cell r="T6973" t="str">
            <v>Active</v>
          </cell>
          <cell r="U6973" t="str">
            <v>N1</v>
          </cell>
        </row>
        <row r="6974">
          <cell r="J6974" t="str">
            <v>INV-060224183328</v>
          </cell>
          <cell r="K6974">
            <v>45335</v>
          </cell>
          <cell r="L6974" t="str">
            <v>Monthly Billing</v>
          </cell>
          <cell r="M6974">
            <v>18132.599999999999</v>
          </cell>
          <cell r="N6974">
            <v>18132.599999999999</v>
          </cell>
          <cell r="O6974">
            <v>0</v>
          </cell>
          <cell r="P6974" t="str">
            <v>2024-01-01</v>
          </cell>
          <cell r="Q6974">
            <v>18132.599999999999</v>
          </cell>
          <cell r="R6974">
            <v>717</v>
          </cell>
          <cell r="S6974">
            <v>0</v>
          </cell>
          <cell r="T6974" t="str">
            <v>Active</v>
          </cell>
          <cell r="U6974" t="str">
            <v>N1</v>
          </cell>
        </row>
        <row r="6975">
          <cell r="J6975" t="str">
            <v>INV-060324123105</v>
          </cell>
          <cell r="K6975">
            <v>45364</v>
          </cell>
          <cell r="L6975" t="str">
            <v>Monthly Billing</v>
          </cell>
          <cell r="M6975">
            <v>16883.349999999999</v>
          </cell>
          <cell r="N6975">
            <v>16883.349999999999</v>
          </cell>
          <cell r="O6975">
            <v>0</v>
          </cell>
          <cell r="P6975" t="str">
            <v>2024-02-01</v>
          </cell>
          <cell r="Q6975">
            <v>16883.349999999999</v>
          </cell>
          <cell r="R6975">
            <v>688</v>
          </cell>
          <cell r="S6975">
            <v>0</v>
          </cell>
          <cell r="T6975" t="str">
            <v>Active</v>
          </cell>
          <cell r="U6975" t="str">
            <v>N1</v>
          </cell>
        </row>
        <row r="6976">
          <cell r="J6976" t="str">
            <v>INV-050424080326</v>
          </cell>
          <cell r="K6976">
            <v>45394</v>
          </cell>
          <cell r="L6976" t="str">
            <v>Monthly Billing</v>
          </cell>
          <cell r="M6976">
            <v>34822.550000000003</v>
          </cell>
          <cell r="N6976">
            <v>34822.550000000003</v>
          </cell>
          <cell r="O6976">
            <v>0</v>
          </cell>
          <cell r="P6976" t="str">
            <v>2024-03-01</v>
          </cell>
          <cell r="Q6976">
            <v>34822.550000000003</v>
          </cell>
          <cell r="R6976">
            <v>658</v>
          </cell>
          <cell r="S6976">
            <v>0</v>
          </cell>
          <cell r="T6976" t="str">
            <v>Active</v>
          </cell>
          <cell r="U6976" t="str">
            <v>N1</v>
          </cell>
        </row>
        <row r="6977">
          <cell r="J6977" t="str">
            <v>INV-040724190830</v>
          </cell>
          <cell r="K6977">
            <v>45484</v>
          </cell>
          <cell r="L6977" t="str">
            <v>Monthly Billing</v>
          </cell>
          <cell r="M6977">
            <v>17047.55</v>
          </cell>
          <cell r="N6977">
            <v>17047.55</v>
          </cell>
          <cell r="O6977">
            <v>0</v>
          </cell>
          <cell r="P6977" t="str">
            <v>01-06-2024</v>
          </cell>
          <cell r="Q6977">
            <v>17047.55</v>
          </cell>
          <cell r="R6977">
            <v>568</v>
          </cell>
          <cell r="S6977">
            <v>0</v>
          </cell>
          <cell r="T6977" t="str">
            <v>Active</v>
          </cell>
          <cell r="U6977" t="str">
            <v>N1</v>
          </cell>
        </row>
        <row r="6978">
          <cell r="J6978" t="str">
            <v>INV-050624120324</v>
          </cell>
          <cell r="K6978">
            <v>45455</v>
          </cell>
          <cell r="L6978" t="str">
            <v>Monthly Billing</v>
          </cell>
          <cell r="M6978">
            <v>16795.599999999999</v>
          </cell>
          <cell r="N6978">
            <v>16795.599999999999</v>
          </cell>
          <cell r="O6978">
            <v>0</v>
          </cell>
          <cell r="P6978" t="str">
            <v>01-05-2024</v>
          </cell>
          <cell r="Q6978">
            <v>16795.599999999999</v>
          </cell>
          <cell r="R6978">
            <v>597</v>
          </cell>
          <cell r="S6978">
            <v>0</v>
          </cell>
          <cell r="T6978" t="str">
            <v>Active</v>
          </cell>
          <cell r="U6978" t="str">
            <v>N1</v>
          </cell>
        </row>
        <row r="6979">
          <cell r="J6979" t="str">
            <v>INV-070524134459</v>
          </cell>
          <cell r="K6979">
            <v>45426</v>
          </cell>
          <cell r="L6979" t="str">
            <v>Monthly Billing</v>
          </cell>
          <cell r="M6979">
            <v>23110.2</v>
          </cell>
          <cell r="N6979">
            <v>23110.2</v>
          </cell>
          <cell r="O6979">
            <v>0</v>
          </cell>
          <cell r="P6979" t="str">
            <v>2024-04-01</v>
          </cell>
          <cell r="Q6979">
            <v>23110.2</v>
          </cell>
          <cell r="R6979">
            <v>626</v>
          </cell>
          <cell r="S6979">
            <v>0</v>
          </cell>
          <cell r="T6979" t="str">
            <v>Active</v>
          </cell>
          <cell r="U6979" t="str">
            <v>N1</v>
          </cell>
        </row>
        <row r="6980">
          <cell r="J6980" t="str">
            <v>INV-050924171249</v>
          </cell>
          <cell r="K6980">
            <v>45547</v>
          </cell>
          <cell r="L6980" t="str">
            <v>Monthly Billing</v>
          </cell>
          <cell r="M6980">
            <v>14906.15</v>
          </cell>
          <cell r="N6980">
            <v>14906.15</v>
          </cell>
          <cell r="O6980">
            <v>0</v>
          </cell>
          <cell r="P6980" t="str">
            <v>01-08-2024</v>
          </cell>
          <cell r="Q6980">
            <v>14906.15</v>
          </cell>
          <cell r="R6980">
            <v>505</v>
          </cell>
          <cell r="S6980">
            <v>0</v>
          </cell>
          <cell r="T6980" t="str">
            <v>Active</v>
          </cell>
          <cell r="U6980" t="str">
            <v>N1</v>
          </cell>
        </row>
        <row r="6981">
          <cell r="J6981" t="str">
            <v>INV-061224162029</v>
          </cell>
          <cell r="K6981">
            <v>45639</v>
          </cell>
          <cell r="L6981" t="str">
            <v>Monthly Billing</v>
          </cell>
          <cell r="M6981">
            <v>17021.05</v>
          </cell>
          <cell r="N6981">
            <v>17021.05</v>
          </cell>
          <cell r="O6981">
            <v>0</v>
          </cell>
          <cell r="P6981" t="str">
            <v>01-11-2024</v>
          </cell>
          <cell r="Q6981">
            <v>17021.05</v>
          </cell>
          <cell r="R6981">
            <v>413</v>
          </cell>
          <cell r="S6981">
            <v>0</v>
          </cell>
          <cell r="T6981" t="str">
            <v>Active</v>
          </cell>
          <cell r="U6981" t="str">
            <v>N1</v>
          </cell>
        </row>
        <row r="6982">
          <cell r="J6982" t="str">
            <v>INV-070824101256</v>
          </cell>
          <cell r="K6982">
            <v>45518</v>
          </cell>
          <cell r="L6982" t="str">
            <v>Monthly Billing</v>
          </cell>
          <cell r="M6982">
            <v>24409.599999999999</v>
          </cell>
          <cell r="N6982">
            <v>24409.599999999999</v>
          </cell>
          <cell r="O6982">
            <v>0</v>
          </cell>
          <cell r="P6982" t="str">
            <v>01-07-2024</v>
          </cell>
          <cell r="Q6982">
            <v>24409.599999999999</v>
          </cell>
          <cell r="R6982">
            <v>534</v>
          </cell>
          <cell r="S6982">
            <v>0</v>
          </cell>
          <cell r="T6982" t="str">
            <v>Active</v>
          </cell>
          <cell r="U6982" t="str">
            <v>N1</v>
          </cell>
        </row>
        <row r="6983">
          <cell r="J6983" t="str">
            <v>INV-071024170632</v>
          </cell>
          <cell r="K6983">
            <v>45579</v>
          </cell>
          <cell r="L6983" t="str">
            <v>Monthly Billing</v>
          </cell>
          <cell r="M6983">
            <v>11333.15</v>
          </cell>
          <cell r="N6983">
            <v>11333.15</v>
          </cell>
          <cell r="O6983">
            <v>0</v>
          </cell>
          <cell r="P6983" t="str">
            <v>01-09-2024</v>
          </cell>
          <cell r="Q6983">
            <v>11333.15</v>
          </cell>
          <cell r="R6983">
            <v>473</v>
          </cell>
          <cell r="S6983">
            <v>0</v>
          </cell>
          <cell r="T6983" t="str">
            <v>Active</v>
          </cell>
          <cell r="U6983" t="str">
            <v>N1</v>
          </cell>
        </row>
        <row r="6984">
          <cell r="J6984" t="str">
            <v>INV-071124175052</v>
          </cell>
          <cell r="K6984">
            <v>45610</v>
          </cell>
          <cell r="L6984" t="str">
            <v>Monthly Billing</v>
          </cell>
          <cell r="M6984">
            <v>10938.35</v>
          </cell>
          <cell r="N6984">
            <v>10938.35</v>
          </cell>
          <cell r="O6984">
            <v>0</v>
          </cell>
          <cell r="P6984" t="str">
            <v>01-10-2024</v>
          </cell>
          <cell r="Q6984">
            <v>10938.35</v>
          </cell>
          <cell r="R6984">
            <v>442</v>
          </cell>
          <cell r="S6984">
            <v>0</v>
          </cell>
          <cell r="T6984" t="str">
            <v>Active</v>
          </cell>
          <cell r="U6984" t="str">
            <v>N1</v>
          </cell>
        </row>
        <row r="6985">
          <cell r="J6985" t="str">
            <v>INV-070125122309</v>
          </cell>
          <cell r="K6985">
            <v>45671</v>
          </cell>
          <cell r="L6985" t="str">
            <v>Monthly Billing</v>
          </cell>
          <cell r="M6985">
            <v>15833.6</v>
          </cell>
          <cell r="N6985">
            <v>15833.6</v>
          </cell>
          <cell r="O6985">
            <v>0</v>
          </cell>
          <cell r="P6985" t="str">
            <v>2024-12-01</v>
          </cell>
          <cell r="Q6985">
            <v>15833.6</v>
          </cell>
          <cell r="R6985">
            <v>381</v>
          </cell>
          <cell r="S6985">
            <v>0</v>
          </cell>
          <cell r="T6985" t="str">
            <v>Active</v>
          </cell>
          <cell r="U6985" t="str">
            <v>N1</v>
          </cell>
        </row>
        <row r="6986">
          <cell r="J6986" t="str">
            <v>INV-070225104300</v>
          </cell>
          <cell r="K6986">
            <v>45702</v>
          </cell>
          <cell r="L6986" t="str">
            <v>Monthly Billing</v>
          </cell>
          <cell r="M6986">
            <v>8390.4</v>
          </cell>
          <cell r="N6986">
            <v>8390.4</v>
          </cell>
          <cell r="O6986">
            <v>0</v>
          </cell>
          <cell r="P6986" t="str">
            <v>01-01-2025</v>
          </cell>
          <cell r="Q6986">
            <v>8390.4</v>
          </cell>
          <cell r="R6986">
            <v>350</v>
          </cell>
          <cell r="S6986">
            <v>0</v>
          </cell>
          <cell r="T6986" t="str">
            <v>Active</v>
          </cell>
          <cell r="U6986" t="str">
            <v>N1</v>
          </cell>
        </row>
        <row r="6987">
          <cell r="J6987" t="str">
            <v>INV-050325173408</v>
          </cell>
          <cell r="K6987">
            <v>45728</v>
          </cell>
          <cell r="L6987" t="str">
            <v>Monthly Billing</v>
          </cell>
          <cell r="M6987">
            <v>8196.25</v>
          </cell>
          <cell r="N6987">
            <v>8196.25</v>
          </cell>
          <cell r="O6987">
            <v>0</v>
          </cell>
          <cell r="P6987" t="str">
            <v>01-02-2025</v>
          </cell>
          <cell r="Q6987">
            <v>8196.25</v>
          </cell>
          <cell r="R6987">
            <v>324</v>
          </cell>
          <cell r="S6987">
            <v>0</v>
          </cell>
          <cell r="T6987" t="str">
            <v>Active</v>
          </cell>
          <cell r="U6987" t="str">
            <v>N1</v>
          </cell>
        </row>
        <row r="6988">
          <cell r="J6988" t="str">
            <v>INV-030425183747</v>
          </cell>
          <cell r="K6988">
            <v>45757</v>
          </cell>
          <cell r="L6988" t="str">
            <v>Monthly Billing</v>
          </cell>
          <cell r="M6988">
            <v>9689.5</v>
          </cell>
          <cell r="N6988">
            <v>9689.5</v>
          </cell>
          <cell r="O6988">
            <v>0</v>
          </cell>
          <cell r="P6988" t="str">
            <v>01-03-2025</v>
          </cell>
          <cell r="Q6988">
            <v>9689.5</v>
          </cell>
          <cell r="R6988">
            <v>295</v>
          </cell>
          <cell r="S6988">
            <v>0</v>
          </cell>
          <cell r="T6988" t="str">
            <v>Active</v>
          </cell>
          <cell r="U6988" t="str">
            <v>N1</v>
          </cell>
        </row>
        <row r="6989">
          <cell r="J6989" t="str">
            <v>INV-060525114427</v>
          </cell>
          <cell r="K6989">
            <v>45790</v>
          </cell>
          <cell r="L6989" t="str">
            <v>Monthly Billing</v>
          </cell>
          <cell r="M6989">
            <v>9272.9500000000007</v>
          </cell>
          <cell r="N6989">
            <v>9272.9500000000007</v>
          </cell>
          <cell r="O6989">
            <v>0</v>
          </cell>
          <cell r="P6989" t="str">
            <v>01-04-2025</v>
          </cell>
          <cell r="Q6989">
            <v>9272.9500000000007</v>
          </cell>
          <cell r="R6989">
            <v>262</v>
          </cell>
          <cell r="S6989">
            <v>0</v>
          </cell>
          <cell r="T6989" t="str">
            <v>Active</v>
          </cell>
          <cell r="U6989" t="str">
            <v>N1</v>
          </cell>
        </row>
        <row r="6990">
          <cell r="J6990" t="str">
            <v>INV-050625142513</v>
          </cell>
          <cell r="K6990">
            <v>45820</v>
          </cell>
          <cell r="L6990" t="str">
            <v>Monthly Billing</v>
          </cell>
          <cell r="M6990">
            <v>8831.0499999999993</v>
          </cell>
          <cell r="N6990">
            <v>8831.0499999999993</v>
          </cell>
          <cell r="O6990">
            <v>0</v>
          </cell>
          <cell r="P6990" t="str">
            <v>01-05-2025</v>
          </cell>
          <cell r="Q6990">
            <v>8831.0499999999993</v>
          </cell>
          <cell r="R6990">
            <v>232</v>
          </cell>
          <cell r="S6990">
            <v>0</v>
          </cell>
          <cell r="T6990" t="str">
            <v>Active</v>
          </cell>
          <cell r="U6990" t="str">
            <v>N1</v>
          </cell>
        </row>
        <row r="6991">
          <cell r="J6991" t="str">
            <v>INV-070725095251</v>
          </cell>
          <cell r="K6991">
            <v>45852</v>
          </cell>
          <cell r="L6991" t="str">
            <v>Monthly Billing</v>
          </cell>
          <cell r="M6991">
            <v>10800.55</v>
          </cell>
          <cell r="N6991">
            <v>10800.55</v>
          </cell>
          <cell r="O6991">
            <v>0</v>
          </cell>
          <cell r="P6991" t="str">
            <v>01-06-2025</v>
          </cell>
          <cell r="Q6991">
            <v>10800.55</v>
          </cell>
          <cell r="R6991">
            <v>200</v>
          </cell>
          <cell r="S6991">
            <v>0</v>
          </cell>
          <cell r="T6991" t="str">
            <v>Active</v>
          </cell>
          <cell r="U6991" t="str">
            <v>N1</v>
          </cell>
        </row>
        <row r="6992">
          <cell r="J6992" t="str">
            <v>INV-060825113042</v>
          </cell>
          <cell r="K6992">
            <v>45882</v>
          </cell>
          <cell r="L6992" t="str">
            <v>Monthly Billing</v>
          </cell>
          <cell r="M6992">
            <v>18787.05</v>
          </cell>
          <cell r="N6992">
            <v>18787.05</v>
          </cell>
          <cell r="O6992">
            <v>0</v>
          </cell>
          <cell r="P6992" t="str">
            <v>01-07-2025</v>
          </cell>
          <cell r="Q6992">
            <v>18787.05</v>
          </cell>
          <cell r="R6992">
            <v>170</v>
          </cell>
          <cell r="S6992">
            <v>0</v>
          </cell>
          <cell r="T6992" t="str">
            <v>Active</v>
          </cell>
          <cell r="U6992" t="str">
            <v>N1</v>
          </cell>
        </row>
        <row r="6993">
          <cell r="J6993" t="str">
            <v>INV-040925135745</v>
          </cell>
          <cell r="K6993">
            <v>45911</v>
          </cell>
          <cell r="L6993" t="str">
            <v>Monthly Billing</v>
          </cell>
          <cell r="M6993">
            <v>18501.95</v>
          </cell>
          <cell r="N6993">
            <v>18501.95</v>
          </cell>
          <cell r="O6993">
            <v>0</v>
          </cell>
          <cell r="P6993" t="str">
            <v>01-08-2025</v>
          </cell>
          <cell r="Q6993">
            <v>18501.95</v>
          </cell>
          <cell r="R6993">
            <v>141</v>
          </cell>
          <cell r="S6993">
            <v>0</v>
          </cell>
          <cell r="T6993" t="str">
            <v>Active</v>
          </cell>
          <cell r="U6993" t="str">
            <v>N1</v>
          </cell>
        </row>
        <row r="6994">
          <cell r="J6994" t="str">
            <v>INV-061025142623</v>
          </cell>
          <cell r="K6994">
            <v>45943</v>
          </cell>
          <cell r="L6994" t="str">
            <v>Monthly Billing</v>
          </cell>
          <cell r="M6994">
            <v>49128.1</v>
          </cell>
          <cell r="N6994">
            <v>49128.1</v>
          </cell>
          <cell r="O6994">
            <v>0</v>
          </cell>
          <cell r="P6994" t="str">
            <v>01-09-2025</v>
          </cell>
          <cell r="Q6994">
            <v>49128.1</v>
          </cell>
          <cell r="R6994">
            <v>109</v>
          </cell>
          <cell r="S6994">
            <v>0</v>
          </cell>
          <cell r="T6994" t="str">
            <v>Active</v>
          </cell>
          <cell r="U6994" t="str">
            <v>N1</v>
          </cell>
        </row>
        <row r="6995">
          <cell r="J6995" t="str">
            <v>INV-061125113021</v>
          </cell>
          <cell r="K6995">
            <v>45974</v>
          </cell>
          <cell r="L6995" t="str">
            <v>Monthly Billing</v>
          </cell>
          <cell r="M6995">
            <v>49290.6</v>
          </cell>
          <cell r="N6995">
            <v>49290.6</v>
          </cell>
          <cell r="O6995">
            <v>0</v>
          </cell>
          <cell r="P6995" t="str">
            <v>01-10-2025</v>
          </cell>
          <cell r="Q6995">
            <v>49290.6</v>
          </cell>
          <cell r="R6995">
            <v>78</v>
          </cell>
          <cell r="S6995">
            <v>0</v>
          </cell>
          <cell r="T6995" t="str">
            <v>Active</v>
          </cell>
          <cell r="U6995" t="str">
            <v>N1</v>
          </cell>
        </row>
        <row r="6996">
          <cell r="J6996" t="str">
            <v>INV-041225160347</v>
          </cell>
          <cell r="K6996">
            <v>46002</v>
          </cell>
          <cell r="L6996" t="str">
            <v>Monthly Billing</v>
          </cell>
          <cell r="M6996">
            <v>44500.05</v>
          </cell>
          <cell r="N6996">
            <v>44500.05</v>
          </cell>
          <cell r="O6996">
            <v>0</v>
          </cell>
          <cell r="P6996" t="str">
            <v>01-11-2025</v>
          </cell>
          <cell r="Q6996">
            <v>0</v>
          </cell>
          <cell r="R6996">
            <v>50</v>
          </cell>
          <cell r="S6996">
            <v>0</v>
          </cell>
          <cell r="T6996" t="str">
            <v>Active</v>
          </cell>
          <cell r="U6996" t="str">
            <v>N1</v>
          </cell>
        </row>
        <row r="6997">
          <cell r="J6997" t="str">
            <v>INV-060126162316</v>
          </cell>
          <cell r="K6997">
            <v>46035</v>
          </cell>
          <cell r="L6997" t="str">
            <v>Monthly Billing</v>
          </cell>
          <cell r="M6997">
            <v>44332.25</v>
          </cell>
          <cell r="N6997">
            <v>44332.25</v>
          </cell>
          <cell r="O6997">
            <v>0</v>
          </cell>
          <cell r="P6997" t="str">
            <v>01-12-2025</v>
          </cell>
          <cell r="Q6997">
            <v>0</v>
          </cell>
          <cell r="R6997">
            <v>17</v>
          </cell>
          <cell r="S6997">
            <v>0</v>
          </cell>
          <cell r="T6997" t="str">
            <v>Active</v>
          </cell>
          <cell r="U6997" t="str">
            <v>N1</v>
          </cell>
        </row>
        <row r="6998">
          <cell r="J6998" t="str">
            <v>INV-120625131652</v>
          </cell>
          <cell r="K6998">
            <v>45827</v>
          </cell>
          <cell r="L6998" t="str">
            <v>Setup Fee</v>
          </cell>
          <cell r="M6998">
            <v>10000</v>
          </cell>
          <cell r="N6998">
            <v>10000</v>
          </cell>
          <cell r="O6998">
            <v>0</v>
          </cell>
          <cell r="P6998" t="str">
            <v>01-06-2025</v>
          </cell>
          <cell r="Q6998">
            <v>10000</v>
          </cell>
          <cell r="R6998">
            <v>225</v>
          </cell>
          <cell r="S6998">
            <v>0</v>
          </cell>
          <cell r="T6998" t="str">
            <v>Active</v>
          </cell>
          <cell r="U6998" t="str">
            <v>N1</v>
          </cell>
        </row>
        <row r="6999">
          <cell r="J6999" t="str">
            <v>INV-030925131537</v>
          </cell>
          <cell r="K6999">
            <v>45910</v>
          </cell>
          <cell r="L6999" t="str">
            <v>Monthly Billing</v>
          </cell>
          <cell r="M6999">
            <v>390</v>
          </cell>
          <cell r="N6999">
            <v>390</v>
          </cell>
          <cell r="O6999">
            <v>0</v>
          </cell>
          <cell r="P6999" t="str">
            <v>01-08-2025</v>
          </cell>
          <cell r="Q6999">
            <v>390</v>
          </cell>
          <cell r="R6999">
            <v>142</v>
          </cell>
          <cell r="S6999">
            <v>0</v>
          </cell>
          <cell r="T6999" t="str">
            <v>Active</v>
          </cell>
          <cell r="U6999" t="str">
            <v>N1</v>
          </cell>
        </row>
        <row r="7000">
          <cell r="J7000" t="str">
            <v>INV-031025193547</v>
          </cell>
          <cell r="K7000">
            <v>45940</v>
          </cell>
          <cell r="L7000" t="str">
            <v>Monthly Billing</v>
          </cell>
          <cell r="M7000">
            <v>215</v>
          </cell>
          <cell r="N7000">
            <v>215</v>
          </cell>
          <cell r="O7000">
            <v>0</v>
          </cell>
          <cell r="P7000" t="str">
            <v>01-09-2025</v>
          </cell>
          <cell r="Q7000">
            <v>215</v>
          </cell>
          <cell r="R7000">
            <v>112</v>
          </cell>
          <cell r="S7000">
            <v>0</v>
          </cell>
          <cell r="T7000" t="str">
            <v>Active</v>
          </cell>
          <cell r="U7000" t="str">
            <v>N1</v>
          </cell>
        </row>
        <row r="7001">
          <cell r="J7001" t="str">
            <v>INV-051125184510</v>
          </cell>
          <cell r="K7001">
            <v>45973</v>
          </cell>
          <cell r="L7001" t="str">
            <v>Monthly Billing</v>
          </cell>
          <cell r="M7001">
            <v>10545</v>
          </cell>
          <cell r="N7001">
            <v>10545</v>
          </cell>
          <cell r="O7001">
            <v>0</v>
          </cell>
          <cell r="P7001" t="str">
            <v>01-10-2025</v>
          </cell>
          <cell r="Q7001">
            <v>10545</v>
          </cell>
          <cell r="R7001">
            <v>79</v>
          </cell>
          <cell r="S7001">
            <v>0</v>
          </cell>
          <cell r="T7001" t="str">
            <v>Active</v>
          </cell>
          <cell r="U7001" t="str">
            <v>N1</v>
          </cell>
        </row>
        <row r="7002">
          <cell r="J7002" t="str">
            <v>INV-031225182053</v>
          </cell>
          <cell r="K7002">
            <v>46001</v>
          </cell>
          <cell r="L7002" t="str">
            <v>Monthly Billing</v>
          </cell>
          <cell r="M7002">
            <v>6300</v>
          </cell>
          <cell r="N7002">
            <v>6300</v>
          </cell>
          <cell r="O7002">
            <v>0</v>
          </cell>
          <cell r="P7002" t="str">
            <v>01-11-2025</v>
          </cell>
          <cell r="Q7002">
            <v>6300</v>
          </cell>
          <cell r="R7002">
            <v>51</v>
          </cell>
          <cell r="S7002">
            <v>0</v>
          </cell>
          <cell r="T7002" t="str">
            <v>Active</v>
          </cell>
          <cell r="U7002" t="str">
            <v>N1</v>
          </cell>
        </row>
        <row r="7003">
          <cell r="J7003" t="str">
            <v>INV-060126090108</v>
          </cell>
          <cell r="K7003">
            <v>46035</v>
          </cell>
          <cell r="L7003" t="str">
            <v>Monthly Billing</v>
          </cell>
          <cell r="M7003">
            <v>10000</v>
          </cell>
          <cell r="N7003">
            <v>10000</v>
          </cell>
          <cell r="O7003">
            <v>0</v>
          </cell>
          <cell r="P7003" t="str">
            <v>01-12-2025</v>
          </cell>
          <cell r="Q7003">
            <v>0</v>
          </cell>
          <cell r="R7003">
            <v>17</v>
          </cell>
          <cell r="S7003">
            <v>0</v>
          </cell>
          <cell r="T7003" t="str">
            <v>Active</v>
          </cell>
          <cell r="U7003" t="str">
            <v>N1</v>
          </cell>
        </row>
        <row r="7004">
          <cell r="J7004" t="str">
            <v>INV-051125174340</v>
          </cell>
          <cell r="K7004">
            <v>45974</v>
          </cell>
          <cell r="L7004" t="str">
            <v>Monthly Billing</v>
          </cell>
          <cell r="M7004">
            <v>792</v>
          </cell>
          <cell r="N7004">
            <v>792</v>
          </cell>
          <cell r="O7004">
            <v>0</v>
          </cell>
          <cell r="P7004" t="str">
            <v>2025-10-01</v>
          </cell>
          <cell r="Q7004">
            <v>792</v>
          </cell>
          <cell r="R7004">
            <v>78</v>
          </cell>
          <cell r="S7004">
            <v>0</v>
          </cell>
          <cell r="T7004" t="str">
            <v>Active</v>
          </cell>
          <cell r="U7004" t="str">
            <v>N1</v>
          </cell>
        </row>
        <row r="7005">
          <cell r="J7005" t="str">
            <v>INV-021225174912</v>
          </cell>
          <cell r="K7005">
            <v>46000</v>
          </cell>
          <cell r="L7005" t="str">
            <v>Monthly Billing</v>
          </cell>
          <cell r="M7005">
            <v>1000</v>
          </cell>
          <cell r="N7005">
            <v>1000</v>
          </cell>
          <cell r="O7005">
            <v>0</v>
          </cell>
          <cell r="P7005" t="str">
            <v>01-11-2025</v>
          </cell>
          <cell r="Q7005">
            <v>1000</v>
          </cell>
          <cell r="R7005">
            <v>52</v>
          </cell>
          <cell r="S7005">
            <v>0</v>
          </cell>
          <cell r="T7005" t="str">
            <v>Active</v>
          </cell>
          <cell r="U7005" t="str">
            <v>N1</v>
          </cell>
        </row>
        <row r="7006">
          <cell r="J7006" t="str">
            <v>INV-050126153824</v>
          </cell>
          <cell r="K7006">
            <v>46034</v>
          </cell>
          <cell r="L7006" t="str">
            <v>Monthly Billing</v>
          </cell>
          <cell r="M7006">
            <v>706.5</v>
          </cell>
          <cell r="N7006">
            <v>706.5</v>
          </cell>
          <cell r="O7006">
            <v>0</v>
          </cell>
          <cell r="P7006" t="str">
            <v>01-12-2025</v>
          </cell>
          <cell r="Q7006">
            <v>706.5</v>
          </cell>
          <cell r="R7006">
            <v>18</v>
          </cell>
          <cell r="S7006">
            <v>0</v>
          </cell>
          <cell r="T7006" t="str">
            <v>Active</v>
          </cell>
          <cell r="U7006" t="str">
            <v>N1</v>
          </cell>
        </row>
        <row r="7007">
          <cell r="J7007" t="str">
            <v>HKCARDS0037</v>
          </cell>
          <cell r="K7007">
            <v>44740</v>
          </cell>
          <cell r="L7007" t="str">
            <v>Initial Setup Fee</v>
          </cell>
          <cell r="M7007">
            <v>15000</v>
          </cell>
          <cell r="N7007">
            <v>15000</v>
          </cell>
          <cell r="O7007">
            <v>0</v>
          </cell>
          <cell r="P7007" t="str">
            <v>2022-05-01</v>
          </cell>
          <cell r="Q7007">
            <v>15000</v>
          </cell>
          <cell r="R7007">
            <v>1312</v>
          </cell>
          <cell r="S7007">
            <v>0</v>
          </cell>
          <cell r="T7007" t="str">
            <v>Active</v>
          </cell>
          <cell r="U7007" t="str">
            <v>N1</v>
          </cell>
        </row>
        <row r="7008">
          <cell r="J7008" t="str">
            <v>HKCARDS0049</v>
          </cell>
          <cell r="K7008">
            <v>44792</v>
          </cell>
          <cell r="L7008" t="str">
            <v>Monthly Billing</v>
          </cell>
          <cell r="M7008">
            <v>1055.25</v>
          </cell>
          <cell r="N7008">
            <v>1055.25</v>
          </cell>
          <cell r="O7008">
            <v>0</v>
          </cell>
          <cell r="P7008" t="str">
            <v>2022-07-01</v>
          </cell>
          <cell r="Q7008">
            <v>0</v>
          </cell>
          <cell r="R7008">
            <v>1260</v>
          </cell>
          <cell r="S7008">
            <v>0</v>
          </cell>
          <cell r="T7008" t="str">
            <v>Active</v>
          </cell>
          <cell r="U7008" t="str">
            <v>N1</v>
          </cell>
        </row>
        <row r="7009">
          <cell r="J7009" t="str">
            <v>HKCARDS0094</v>
          </cell>
          <cell r="K7009">
            <v>44818</v>
          </cell>
          <cell r="L7009" t="str">
            <v>Monthly Billing</v>
          </cell>
          <cell r="M7009">
            <v>3045.75</v>
          </cell>
          <cell r="N7009">
            <v>3045.75</v>
          </cell>
          <cell r="O7009">
            <v>0</v>
          </cell>
          <cell r="P7009" t="str">
            <v>2022-08-01</v>
          </cell>
          <cell r="Q7009">
            <v>0</v>
          </cell>
          <cell r="R7009">
            <v>1234</v>
          </cell>
          <cell r="S7009">
            <v>0</v>
          </cell>
          <cell r="T7009" t="str">
            <v>Active</v>
          </cell>
          <cell r="U7009" t="str">
            <v>N1</v>
          </cell>
        </row>
        <row r="7010">
          <cell r="J7010" t="str">
            <v>CNHKCARDS0011</v>
          </cell>
          <cell r="K7010">
            <v>44845</v>
          </cell>
          <cell r="L7010" t="str">
            <v>Monthly Billing</v>
          </cell>
          <cell r="M7010">
            <v>-4101</v>
          </cell>
          <cell r="N7010">
            <v>-4101</v>
          </cell>
          <cell r="O7010">
            <v>0</v>
          </cell>
          <cell r="P7010" t="str">
            <v>2022-09-01</v>
          </cell>
          <cell r="Q7010">
            <v>0</v>
          </cell>
          <cell r="R7010">
            <v>1207</v>
          </cell>
          <cell r="S7010">
            <v>0</v>
          </cell>
          <cell r="T7010" t="str">
            <v>Active</v>
          </cell>
          <cell r="U7010" t="str">
            <v>N1</v>
          </cell>
        </row>
        <row r="7011">
          <cell r="J7011" t="str">
            <v>HKCARDS0107</v>
          </cell>
          <cell r="K7011">
            <v>44845</v>
          </cell>
          <cell r="L7011" t="str">
            <v>Monthly Billing</v>
          </cell>
          <cell r="M7011">
            <v>33799.879999999997</v>
          </cell>
          <cell r="N7011">
            <v>33799.879999999997</v>
          </cell>
          <cell r="O7011">
            <v>0</v>
          </cell>
          <cell r="P7011" t="str">
            <v>2022-09-01</v>
          </cell>
          <cell r="Q7011">
            <v>33799.879999999997</v>
          </cell>
          <cell r="R7011">
            <v>1207</v>
          </cell>
          <cell r="S7011">
            <v>0</v>
          </cell>
          <cell r="T7011" t="str">
            <v>Active</v>
          </cell>
          <cell r="U7011" t="str">
            <v>N1</v>
          </cell>
        </row>
        <row r="7012">
          <cell r="J7012" t="str">
            <v>INV-021122132332</v>
          </cell>
          <cell r="K7012">
            <v>44874</v>
          </cell>
          <cell r="L7012" t="str">
            <v>Monthly Billing</v>
          </cell>
          <cell r="M7012">
            <v>19.62</v>
          </cell>
          <cell r="N7012">
            <v>19.62</v>
          </cell>
          <cell r="O7012">
            <v>0</v>
          </cell>
          <cell r="P7012" t="str">
            <v>2022-10-01</v>
          </cell>
          <cell r="Q7012">
            <v>19.62</v>
          </cell>
          <cell r="R7012">
            <v>1178</v>
          </cell>
          <cell r="S7012">
            <v>0</v>
          </cell>
          <cell r="T7012" t="str">
            <v>Active</v>
          </cell>
          <cell r="U7012" t="str">
            <v>N1</v>
          </cell>
        </row>
        <row r="7013">
          <cell r="J7013" t="str">
            <v>INV-021222140036</v>
          </cell>
          <cell r="K7013">
            <v>44904</v>
          </cell>
          <cell r="L7013" t="str">
            <v>Monthly Billing</v>
          </cell>
          <cell r="M7013">
            <v>28.5</v>
          </cell>
          <cell r="N7013">
            <v>28.5</v>
          </cell>
          <cell r="O7013">
            <v>0</v>
          </cell>
          <cell r="P7013" t="str">
            <v>2022-11-01</v>
          </cell>
          <cell r="Q7013">
            <v>28.5</v>
          </cell>
          <cell r="R7013">
            <v>1148</v>
          </cell>
          <cell r="S7013">
            <v>0</v>
          </cell>
          <cell r="T7013" t="str">
            <v>Active</v>
          </cell>
          <cell r="U7013" t="str">
            <v>N1</v>
          </cell>
        </row>
        <row r="7014">
          <cell r="J7014" t="str">
            <v>INV-040123012158</v>
          </cell>
          <cell r="K7014">
            <v>44937</v>
          </cell>
          <cell r="L7014" t="str">
            <v>Monthly Billing</v>
          </cell>
          <cell r="M7014">
            <v>533.77</v>
          </cell>
          <cell r="N7014">
            <v>533.77</v>
          </cell>
          <cell r="O7014">
            <v>0</v>
          </cell>
          <cell r="P7014" t="str">
            <v>2022-12-01</v>
          </cell>
          <cell r="Q7014">
            <v>533.77</v>
          </cell>
          <cell r="R7014">
            <v>1115</v>
          </cell>
          <cell r="S7014">
            <v>0</v>
          </cell>
          <cell r="T7014" t="str">
            <v>Active</v>
          </cell>
          <cell r="U7014" t="str">
            <v>N1</v>
          </cell>
        </row>
        <row r="7015">
          <cell r="J7015" t="str">
            <v>INV-020223042028</v>
          </cell>
          <cell r="K7015">
            <v>44966</v>
          </cell>
          <cell r="L7015" t="str">
            <v>Monthly Billing</v>
          </cell>
          <cell r="M7015">
            <v>507.81</v>
          </cell>
          <cell r="N7015">
            <v>507.81</v>
          </cell>
          <cell r="O7015">
            <v>0</v>
          </cell>
          <cell r="P7015" t="str">
            <v>2023-01-01</v>
          </cell>
          <cell r="Q7015">
            <v>507.81</v>
          </cell>
          <cell r="R7015">
            <v>1086</v>
          </cell>
          <cell r="S7015">
            <v>0</v>
          </cell>
          <cell r="T7015" t="str">
            <v>Active</v>
          </cell>
          <cell r="U7015" t="str">
            <v>N1</v>
          </cell>
        </row>
        <row r="7016">
          <cell r="J7016" t="str">
            <v>INV-020323033155</v>
          </cell>
          <cell r="K7016">
            <v>44994</v>
          </cell>
          <cell r="L7016" t="str">
            <v>Monthly Billing</v>
          </cell>
          <cell r="M7016">
            <v>553.51</v>
          </cell>
          <cell r="N7016">
            <v>553.51</v>
          </cell>
          <cell r="O7016">
            <v>0</v>
          </cell>
          <cell r="P7016" t="str">
            <v>2023-02-01</v>
          </cell>
          <cell r="Q7016">
            <v>553.51</v>
          </cell>
          <cell r="R7016">
            <v>1058</v>
          </cell>
          <cell r="S7016">
            <v>0</v>
          </cell>
          <cell r="T7016" t="str">
            <v>Active</v>
          </cell>
          <cell r="U7016" t="str">
            <v>N1</v>
          </cell>
        </row>
        <row r="7017">
          <cell r="J7017" t="str">
            <v>INV-031123183327</v>
          </cell>
          <cell r="K7017">
            <v>45240</v>
          </cell>
          <cell r="L7017" t="str">
            <v>Monthly Billing</v>
          </cell>
          <cell r="M7017">
            <v>899.10010999999997</v>
          </cell>
          <cell r="N7017">
            <v>899.10010999999997</v>
          </cell>
          <cell r="O7017">
            <v>0</v>
          </cell>
          <cell r="P7017" t="str">
            <v>2023-10-01</v>
          </cell>
          <cell r="Q7017">
            <v>899.1</v>
          </cell>
          <cell r="R7017">
            <v>812</v>
          </cell>
          <cell r="S7017">
            <v>0</v>
          </cell>
          <cell r="T7017" t="str">
            <v>Active</v>
          </cell>
          <cell r="U7017" t="str">
            <v>N1</v>
          </cell>
        </row>
        <row r="7018">
          <cell r="J7018" t="str">
            <v>INV-040423002647</v>
          </cell>
          <cell r="K7018">
            <v>45027</v>
          </cell>
          <cell r="L7018" t="str">
            <v>Monthly Billing</v>
          </cell>
          <cell r="M7018">
            <v>682.98</v>
          </cell>
          <cell r="N7018">
            <v>682.98</v>
          </cell>
          <cell r="O7018">
            <v>0</v>
          </cell>
          <cell r="P7018" t="str">
            <v>2023-03-01</v>
          </cell>
          <cell r="Q7018">
            <v>682.98</v>
          </cell>
          <cell r="R7018">
            <v>1025</v>
          </cell>
          <cell r="S7018">
            <v>0</v>
          </cell>
          <cell r="T7018" t="str">
            <v>Active</v>
          </cell>
          <cell r="U7018" t="str">
            <v>N1</v>
          </cell>
        </row>
        <row r="7019">
          <cell r="J7019" t="str">
            <v>INV-020523232844</v>
          </cell>
          <cell r="K7019">
            <v>45056</v>
          </cell>
          <cell r="L7019" t="str">
            <v>Monthly Billing</v>
          </cell>
          <cell r="M7019">
            <v>724.93</v>
          </cell>
          <cell r="N7019">
            <v>724.93</v>
          </cell>
          <cell r="O7019">
            <v>0</v>
          </cell>
          <cell r="P7019" t="str">
            <v>2023-04-01</v>
          </cell>
          <cell r="Q7019">
            <v>724.93</v>
          </cell>
          <cell r="R7019">
            <v>996</v>
          </cell>
          <cell r="S7019">
            <v>0</v>
          </cell>
          <cell r="T7019" t="str">
            <v>Active</v>
          </cell>
          <cell r="U7019" t="str">
            <v>N1</v>
          </cell>
        </row>
        <row r="7020">
          <cell r="J7020" t="str">
            <v>INV-050923105018</v>
          </cell>
          <cell r="K7020">
            <v>45181</v>
          </cell>
          <cell r="L7020" t="str">
            <v>Monthly Billing</v>
          </cell>
          <cell r="M7020">
            <v>1390.02</v>
          </cell>
          <cell r="N7020">
            <v>1390.02</v>
          </cell>
          <cell r="O7020">
            <v>0</v>
          </cell>
          <cell r="P7020" t="str">
            <v>2023-08-01</v>
          </cell>
          <cell r="Q7020">
            <v>1390.02</v>
          </cell>
          <cell r="R7020">
            <v>871</v>
          </cell>
          <cell r="S7020">
            <v>0</v>
          </cell>
          <cell r="T7020" t="str">
            <v>Active</v>
          </cell>
          <cell r="U7020" t="str">
            <v>N1</v>
          </cell>
        </row>
        <row r="7021">
          <cell r="J7021" t="str">
            <v>INV-051023150240</v>
          </cell>
          <cell r="K7021">
            <v>45211</v>
          </cell>
          <cell r="L7021" t="str">
            <v>Monthly Billing</v>
          </cell>
          <cell r="M7021">
            <v>1128.2978700000001</v>
          </cell>
          <cell r="N7021">
            <v>1128.2978700000001</v>
          </cell>
          <cell r="O7021">
            <v>0</v>
          </cell>
          <cell r="P7021" t="str">
            <v>2023-09-01</v>
          </cell>
          <cell r="Q7021">
            <v>1128.2978700000001</v>
          </cell>
          <cell r="R7021">
            <v>841</v>
          </cell>
          <cell r="S7021">
            <v>0</v>
          </cell>
          <cell r="T7021" t="str">
            <v>Active</v>
          </cell>
          <cell r="U7021" t="str">
            <v>N1</v>
          </cell>
        </row>
        <row r="7022">
          <cell r="J7022" t="str">
            <v>INV-051223111408</v>
          </cell>
          <cell r="K7022">
            <v>45272</v>
          </cell>
          <cell r="L7022" t="str">
            <v>Monthly Billing</v>
          </cell>
          <cell r="M7022">
            <v>882.82681000000002</v>
          </cell>
          <cell r="N7022">
            <v>882.82681000000002</v>
          </cell>
          <cell r="O7022">
            <v>0</v>
          </cell>
          <cell r="P7022" t="str">
            <v>2023-11-01</v>
          </cell>
          <cell r="Q7022">
            <v>882.83</v>
          </cell>
          <cell r="R7022">
            <v>780</v>
          </cell>
          <cell r="S7022">
            <v>0</v>
          </cell>
          <cell r="T7022" t="str">
            <v>Active</v>
          </cell>
          <cell r="U7022" t="str">
            <v>N1</v>
          </cell>
        </row>
        <row r="7023">
          <cell r="J7023" t="str">
            <v>INV-020623191014</v>
          </cell>
          <cell r="K7023">
            <v>45086</v>
          </cell>
          <cell r="L7023" t="str">
            <v>Monthly Billing</v>
          </cell>
          <cell r="M7023">
            <v>946.13</v>
          </cell>
          <cell r="N7023">
            <v>946.13</v>
          </cell>
          <cell r="O7023">
            <v>0</v>
          </cell>
          <cell r="P7023" t="str">
            <v>2023-05-01</v>
          </cell>
          <cell r="Q7023">
            <v>946.13</v>
          </cell>
          <cell r="R7023">
            <v>966</v>
          </cell>
          <cell r="S7023">
            <v>0</v>
          </cell>
          <cell r="T7023" t="str">
            <v>Active</v>
          </cell>
          <cell r="U7023" t="str">
            <v>N1</v>
          </cell>
        </row>
        <row r="7024">
          <cell r="J7024" t="str">
            <v>INV-040723152428</v>
          </cell>
          <cell r="K7024">
            <v>45118</v>
          </cell>
          <cell r="L7024" t="str">
            <v>Monthly Billing</v>
          </cell>
          <cell r="M7024">
            <v>938.95</v>
          </cell>
          <cell r="N7024">
            <v>938.95</v>
          </cell>
          <cell r="O7024">
            <v>0</v>
          </cell>
          <cell r="P7024" t="str">
            <v>2023-06-01</v>
          </cell>
          <cell r="Q7024">
            <v>0</v>
          </cell>
          <cell r="R7024">
            <v>934</v>
          </cell>
          <cell r="S7024">
            <v>0</v>
          </cell>
          <cell r="T7024" t="str">
            <v>Active</v>
          </cell>
          <cell r="U7024" t="str">
            <v>N1</v>
          </cell>
        </row>
        <row r="7025">
          <cell r="J7025" t="str">
            <v>INV-030823162034</v>
          </cell>
          <cell r="K7025">
            <v>45148</v>
          </cell>
          <cell r="L7025" t="str">
            <v>Monthly Billing</v>
          </cell>
          <cell r="M7025">
            <v>1658.59</v>
          </cell>
          <cell r="N7025">
            <v>1658.59</v>
          </cell>
          <cell r="O7025">
            <v>0</v>
          </cell>
          <cell r="P7025" t="str">
            <v>2023-07-01</v>
          </cell>
          <cell r="Q7025">
            <v>1658.59</v>
          </cell>
          <cell r="R7025">
            <v>904</v>
          </cell>
          <cell r="S7025">
            <v>0</v>
          </cell>
          <cell r="T7025" t="str">
            <v>Active</v>
          </cell>
          <cell r="U7025" t="str">
            <v>N1</v>
          </cell>
        </row>
        <row r="7026">
          <cell r="J7026" t="str">
            <v>INV-050124125418</v>
          </cell>
          <cell r="K7026">
            <v>45303</v>
          </cell>
          <cell r="L7026" t="str">
            <v>Monthly Billing</v>
          </cell>
          <cell r="M7026">
            <v>809.49562000000003</v>
          </cell>
          <cell r="N7026">
            <v>809.49562000000003</v>
          </cell>
          <cell r="O7026">
            <v>0</v>
          </cell>
          <cell r="P7026" t="str">
            <v>2023-12-01</v>
          </cell>
          <cell r="Q7026">
            <v>809.5</v>
          </cell>
          <cell r="R7026">
            <v>749</v>
          </cell>
          <cell r="S7026">
            <v>0</v>
          </cell>
          <cell r="T7026" t="str">
            <v>Active</v>
          </cell>
          <cell r="U7026" t="str">
            <v>N1</v>
          </cell>
        </row>
        <row r="7027">
          <cell r="J7027" t="str">
            <v>INV-060224181405</v>
          </cell>
          <cell r="K7027">
            <v>45335</v>
          </cell>
          <cell r="L7027" t="str">
            <v>Monthly Billing</v>
          </cell>
          <cell r="M7027">
            <v>800.30254000000002</v>
          </cell>
          <cell r="N7027">
            <v>800.30254000000002</v>
          </cell>
          <cell r="O7027">
            <v>0</v>
          </cell>
          <cell r="P7027" t="str">
            <v>2024-01-01</v>
          </cell>
          <cell r="Q7027">
            <v>800.3</v>
          </cell>
          <cell r="R7027">
            <v>717</v>
          </cell>
          <cell r="S7027">
            <v>0</v>
          </cell>
          <cell r="T7027" t="str">
            <v>Active</v>
          </cell>
          <cell r="U7027" t="str">
            <v>N1</v>
          </cell>
        </row>
        <row r="7028">
          <cell r="J7028" t="str">
            <v>INV-060324120008</v>
          </cell>
          <cell r="K7028">
            <v>45364</v>
          </cell>
          <cell r="L7028" t="str">
            <v>Monthly Billing</v>
          </cell>
          <cell r="M7028">
            <v>817.8</v>
          </cell>
          <cell r="N7028">
            <v>817.8</v>
          </cell>
          <cell r="O7028">
            <v>0</v>
          </cell>
          <cell r="P7028" t="str">
            <v>2024-02-01</v>
          </cell>
          <cell r="Q7028">
            <v>817.8</v>
          </cell>
          <cell r="R7028">
            <v>688</v>
          </cell>
          <cell r="S7028">
            <v>0</v>
          </cell>
          <cell r="T7028" t="str">
            <v>Active</v>
          </cell>
          <cell r="U7028" t="str">
            <v>N1</v>
          </cell>
        </row>
        <row r="7029">
          <cell r="J7029" t="str">
            <v>INV-060424115229</v>
          </cell>
          <cell r="K7029">
            <v>45395</v>
          </cell>
          <cell r="L7029" t="str">
            <v>Monthly Billing</v>
          </cell>
          <cell r="M7029">
            <v>811.24500999999998</v>
          </cell>
          <cell r="N7029">
            <v>811.24500999999998</v>
          </cell>
          <cell r="O7029">
            <v>0</v>
          </cell>
          <cell r="P7029" t="str">
            <v>2024-03-01</v>
          </cell>
          <cell r="Q7029">
            <v>811.25</v>
          </cell>
          <cell r="R7029">
            <v>657</v>
          </cell>
          <cell r="S7029">
            <v>0</v>
          </cell>
          <cell r="T7029" t="str">
            <v>Active</v>
          </cell>
          <cell r="U7029" t="str">
            <v>N1</v>
          </cell>
        </row>
        <row r="7030">
          <cell r="J7030" t="str">
            <v>INV-050624143157</v>
          </cell>
          <cell r="K7030">
            <v>45455</v>
          </cell>
          <cell r="L7030" t="str">
            <v>Monthly Billing</v>
          </cell>
          <cell r="M7030">
            <v>809.81230000000005</v>
          </cell>
          <cell r="N7030">
            <v>809.81230000000005</v>
          </cell>
          <cell r="O7030">
            <v>0</v>
          </cell>
          <cell r="P7030" t="str">
            <v>01-05-2024</v>
          </cell>
          <cell r="Q7030">
            <v>809.81</v>
          </cell>
          <cell r="R7030">
            <v>597</v>
          </cell>
          <cell r="S7030">
            <v>0</v>
          </cell>
          <cell r="T7030" t="str">
            <v>Active</v>
          </cell>
          <cell r="U7030" t="str">
            <v>N1</v>
          </cell>
        </row>
        <row r="7031">
          <cell r="J7031" t="str">
            <v>INV-070524140602</v>
          </cell>
          <cell r="K7031">
            <v>45426</v>
          </cell>
          <cell r="L7031" t="str">
            <v>Monthly Billing</v>
          </cell>
          <cell r="M7031">
            <v>806.81203000000005</v>
          </cell>
          <cell r="N7031">
            <v>806.81203000000005</v>
          </cell>
          <cell r="O7031">
            <v>0</v>
          </cell>
          <cell r="P7031" t="str">
            <v>2024-04-01</v>
          </cell>
          <cell r="Q7031">
            <v>806.81</v>
          </cell>
          <cell r="R7031">
            <v>626</v>
          </cell>
          <cell r="S7031">
            <v>0</v>
          </cell>
          <cell r="T7031" t="str">
            <v>Active</v>
          </cell>
          <cell r="U7031" t="str">
            <v>N1</v>
          </cell>
        </row>
        <row r="7032">
          <cell r="J7032" t="str">
            <v>INV-050724102115</v>
          </cell>
          <cell r="K7032">
            <v>45485</v>
          </cell>
          <cell r="L7032" t="str">
            <v>Monthly Billing</v>
          </cell>
          <cell r="M7032">
            <v>804.53809000000001</v>
          </cell>
          <cell r="N7032">
            <v>804.53809000000001</v>
          </cell>
          <cell r="O7032">
            <v>0</v>
          </cell>
          <cell r="P7032" t="str">
            <v>01-06-2024</v>
          </cell>
          <cell r="Q7032">
            <v>804.54</v>
          </cell>
          <cell r="R7032">
            <v>567</v>
          </cell>
          <cell r="S7032">
            <v>0</v>
          </cell>
          <cell r="T7032" t="str">
            <v>Active</v>
          </cell>
          <cell r="U7032" t="str">
            <v>N1</v>
          </cell>
        </row>
        <row r="7033">
          <cell r="J7033" t="str">
            <v>INV-070824111000</v>
          </cell>
          <cell r="K7033">
            <v>45518</v>
          </cell>
          <cell r="L7033" t="str">
            <v>Monthly Billing</v>
          </cell>
          <cell r="M7033">
            <v>800.90908999999999</v>
          </cell>
          <cell r="N7033">
            <v>800.90908999999999</v>
          </cell>
          <cell r="O7033">
            <v>0</v>
          </cell>
          <cell r="P7033" t="str">
            <v>01-07-2024</v>
          </cell>
          <cell r="Q7033">
            <v>800.91</v>
          </cell>
          <cell r="R7033">
            <v>534</v>
          </cell>
          <cell r="S7033">
            <v>0</v>
          </cell>
          <cell r="T7033" t="str">
            <v>Active</v>
          </cell>
          <cell r="U7033" t="str">
            <v>N1</v>
          </cell>
        </row>
        <row r="7034">
          <cell r="J7034" t="str">
            <v>INV-071024181803</v>
          </cell>
          <cell r="K7034">
            <v>45579</v>
          </cell>
          <cell r="L7034" t="str">
            <v>Monthly Billing</v>
          </cell>
          <cell r="M7034">
            <v>800</v>
          </cell>
          <cell r="N7034">
            <v>800</v>
          </cell>
          <cell r="O7034">
            <v>0</v>
          </cell>
          <cell r="P7034" t="str">
            <v>01-09-2024</v>
          </cell>
          <cell r="Q7034">
            <v>800</v>
          </cell>
          <cell r="R7034">
            <v>473</v>
          </cell>
          <cell r="S7034">
            <v>0</v>
          </cell>
          <cell r="T7034" t="str">
            <v>Active</v>
          </cell>
          <cell r="U7034" t="str">
            <v>N1</v>
          </cell>
        </row>
        <row r="7035">
          <cell r="J7035" t="str">
            <v>INV-081124150748</v>
          </cell>
          <cell r="K7035">
            <v>45611</v>
          </cell>
          <cell r="L7035" t="str">
            <v>Monthly Billing</v>
          </cell>
          <cell r="M7035">
            <v>800</v>
          </cell>
          <cell r="N7035">
            <v>800</v>
          </cell>
          <cell r="O7035">
            <v>0</v>
          </cell>
          <cell r="P7035" t="str">
            <v>01-10-2024</v>
          </cell>
          <cell r="Q7035">
            <v>800</v>
          </cell>
          <cell r="R7035">
            <v>441</v>
          </cell>
          <cell r="S7035">
            <v>0</v>
          </cell>
          <cell r="T7035" t="str">
            <v>Active</v>
          </cell>
          <cell r="U7035" t="str">
            <v>N1</v>
          </cell>
        </row>
        <row r="7036">
          <cell r="J7036" t="str">
            <v>INV-090924124920</v>
          </cell>
          <cell r="K7036">
            <v>45551</v>
          </cell>
          <cell r="L7036" t="str">
            <v>Monthly Billing</v>
          </cell>
          <cell r="M7036">
            <v>800.71808999999996</v>
          </cell>
          <cell r="N7036">
            <v>800.71808999999996</v>
          </cell>
          <cell r="O7036">
            <v>0</v>
          </cell>
          <cell r="P7036" t="str">
            <v>01-08-2024</v>
          </cell>
          <cell r="Q7036">
            <v>800.72</v>
          </cell>
          <cell r="R7036">
            <v>501</v>
          </cell>
          <cell r="S7036">
            <v>0</v>
          </cell>
          <cell r="T7036" t="str">
            <v>Active</v>
          </cell>
          <cell r="U7036" t="str">
            <v>N1</v>
          </cell>
        </row>
        <row r="7037">
          <cell r="J7037" t="str">
            <v>INV-061224172833</v>
          </cell>
          <cell r="K7037">
            <v>45639</v>
          </cell>
          <cell r="L7037" t="str">
            <v>Monthly Billing</v>
          </cell>
          <cell r="M7037">
            <v>800.61</v>
          </cell>
          <cell r="N7037">
            <v>800.61</v>
          </cell>
          <cell r="O7037">
            <v>0</v>
          </cell>
          <cell r="P7037" t="str">
            <v>2024-11-01</v>
          </cell>
          <cell r="Q7037">
            <v>800.61</v>
          </cell>
          <cell r="R7037">
            <v>413</v>
          </cell>
          <cell r="S7037">
            <v>0</v>
          </cell>
          <cell r="T7037" t="str">
            <v>Active</v>
          </cell>
          <cell r="U7037" t="str">
            <v>N1</v>
          </cell>
        </row>
        <row r="7038">
          <cell r="J7038" t="str">
            <v>INV-070125122911</v>
          </cell>
          <cell r="K7038">
            <v>45671</v>
          </cell>
          <cell r="L7038" t="str">
            <v>Monthly Billing</v>
          </cell>
          <cell r="M7038">
            <v>800.01499999999999</v>
          </cell>
          <cell r="N7038">
            <v>800.01499999999999</v>
          </cell>
          <cell r="O7038">
            <v>0</v>
          </cell>
          <cell r="P7038" t="str">
            <v>2024-12-01</v>
          </cell>
          <cell r="Q7038">
            <v>800</v>
          </cell>
          <cell r="R7038">
            <v>381</v>
          </cell>
          <cell r="S7038">
            <v>0</v>
          </cell>
          <cell r="T7038" t="str">
            <v>Active</v>
          </cell>
          <cell r="U7038" t="str">
            <v>N1</v>
          </cell>
        </row>
        <row r="7039">
          <cell r="J7039" t="str">
            <v>INV-070225103110</v>
          </cell>
          <cell r="K7039">
            <v>45702</v>
          </cell>
          <cell r="L7039" t="str">
            <v>Monthly Billing</v>
          </cell>
          <cell r="M7039">
            <v>800.01</v>
          </cell>
          <cell r="N7039">
            <v>800.01</v>
          </cell>
          <cell r="O7039">
            <v>0</v>
          </cell>
          <cell r="P7039" t="str">
            <v>01-01-2025</v>
          </cell>
          <cell r="Q7039">
            <v>800.01</v>
          </cell>
          <cell r="R7039">
            <v>350</v>
          </cell>
          <cell r="S7039">
            <v>0</v>
          </cell>
          <cell r="T7039" t="str">
            <v>Active</v>
          </cell>
          <cell r="U7039" t="str">
            <v>N1</v>
          </cell>
        </row>
        <row r="7040">
          <cell r="J7040" t="str">
            <v>INV-050325174530</v>
          </cell>
          <cell r="K7040">
            <v>45728</v>
          </cell>
          <cell r="L7040" t="str">
            <v>Monthly Billing</v>
          </cell>
          <cell r="M7040">
            <v>800</v>
          </cell>
          <cell r="N7040">
            <v>800</v>
          </cell>
          <cell r="O7040">
            <v>0</v>
          </cell>
          <cell r="P7040" t="str">
            <v>01-02-2025</v>
          </cell>
          <cell r="Q7040">
            <v>800</v>
          </cell>
          <cell r="R7040">
            <v>324</v>
          </cell>
          <cell r="S7040">
            <v>0</v>
          </cell>
          <cell r="T7040" t="str">
            <v>Active</v>
          </cell>
          <cell r="U7040" t="str">
            <v>N1</v>
          </cell>
        </row>
        <row r="7041">
          <cell r="J7041" t="str">
            <v>INV-030425184525</v>
          </cell>
          <cell r="K7041">
            <v>45757</v>
          </cell>
          <cell r="L7041" t="str">
            <v>Monthly Billing</v>
          </cell>
          <cell r="M7041">
            <v>800</v>
          </cell>
          <cell r="N7041">
            <v>800</v>
          </cell>
          <cell r="O7041">
            <v>0</v>
          </cell>
          <cell r="P7041" t="str">
            <v>01-03-2025</v>
          </cell>
          <cell r="Q7041">
            <v>800</v>
          </cell>
          <cell r="R7041">
            <v>295</v>
          </cell>
          <cell r="S7041">
            <v>0</v>
          </cell>
          <cell r="T7041" t="str">
            <v>Active</v>
          </cell>
          <cell r="U7041" t="str">
            <v>N1</v>
          </cell>
        </row>
        <row r="7042">
          <cell r="J7042" t="str">
            <v>INV-110425163005</v>
          </cell>
          <cell r="K7042">
            <v>45765</v>
          </cell>
          <cell r="L7042" t="str">
            <v>Monthly Billing</v>
          </cell>
          <cell r="M7042">
            <v>453.33</v>
          </cell>
          <cell r="N7042">
            <v>453.33</v>
          </cell>
          <cell r="O7042">
            <v>0</v>
          </cell>
          <cell r="P7042" t="str">
            <v>01-04-2025</v>
          </cell>
          <cell r="Q7042">
            <v>453.33</v>
          </cell>
          <cell r="R7042">
            <v>287</v>
          </cell>
          <cell r="S7042">
            <v>0</v>
          </cell>
          <cell r="T7042" t="str">
            <v>Active</v>
          </cell>
          <cell r="U7042" t="str">
            <v>N1</v>
          </cell>
        </row>
        <row r="7043">
          <cell r="J7043" t="str">
            <v>INV-300824181629</v>
          </cell>
          <cell r="K7043">
            <v>45541</v>
          </cell>
          <cell r="L7043" t="str">
            <v>Setup Fee</v>
          </cell>
          <cell r="M7043">
            <v>1500</v>
          </cell>
          <cell r="N7043">
            <v>1500</v>
          </cell>
          <cell r="O7043">
            <v>0</v>
          </cell>
          <cell r="P7043" t="str">
            <v>01-08-2024</v>
          </cell>
          <cell r="Q7043">
            <v>1500</v>
          </cell>
          <cell r="R7043">
            <v>511</v>
          </cell>
          <cell r="S7043">
            <v>0</v>
          </cell>
          <cell r="T7043" t="str">
            <v>Active</v>
          </cell>
          <cell r="U7043" t="str">
            <v>N1</v>
          </cell>
        </row>
        <row r="7044">
          <cell r="J7044" t="str">
            <v>INV-030125180553</v>
          </cell>
          <cell r="K7044">
            <v>45667</v>
          </cell>
          <cell r="L7044" t="str">
            <v>Monthly Billing</v>
          </cell>
          <cell r="M7044">
            <v>1487.21</v>
          </cell>
          <cell r="N7044">
            <v>1487.21</v>
          </cell>
          <cell r="O7044">
            <v>0</v>
          </cell>
          <cell r="P7044" t="str">
            <v>2024-12-01</v>
          </cell>
          <cell r="Q7044">
            <v>1487.21</v>
          </cell>
          <cell r="R7044">
            <v>385</v>
          </cell>
          <cell r="S7044">
            <v>0</v>
          </cell>
          <cell r="T7044" t="str">
            <v>Active</v>
          </cell>
          <cell r="U7044" t="str">
            <v>N1</v>
          </cell>
        </row>
        <row r="7045">
          <cell r="J7045" t="str">
            <v>INV-050225125845</v>
          </cell>
          <cell r="K7045">
            <v>45700</v>
          </cell>
          <cell r="L7045" t="str">
            <v>Monthly Billing</v>
          </cell>
          <cell r="M7045">
            <v>1454</v>
          </cell>
          <cell r="N7045">
            <v>1454</v>
          </cell>
          <cell r="O7045">
            <v>0</v>
          </cell>
          <cell r="P7045" t="str">
            <v>01-01-2025</v>
          </cell>
          <cell r="Q7045">
            <v>1454</v>
          </cell>
          <cell r="R7045">
            <v>352</v>
          </cell>
          <cell r="S7045">
            <v>0</v>
          </cell>
          <cell r="T7045" t="str">
            <v>Active</v>
          </cell>
          <cell r="U7045" t="str">
            <v>N1</v>
          </cell>
        </row>
        <row r="7046">
          <cell r="J7046" t="str">
            <v>INV-050325095226</v>
          </cell>
          <cell r="K7046">
            <v>45728</v>
          </cell>
          <cell r="L7046" t="str">
            <v>Monthly Billing</v>
          </cell>
          <cell r="M7046">
            <v>1491</v>
          </cell>
          <cell r="N7046">
            <v>1491</v>
          </cell>
          <cell r="O7046">
            <v>0</v>
          </cell>
          <cell r="P7046" t="str">
            <v>01-02-2025</v>
          </cell>
          <cell r="Q7046">
            <v>1491</v>
          </cell>
          <cell r="R7046">
            <v>324</v>
          </cell>
          <cell r="S7046">
            <v>0</v>
          </cell>
          <cell r="T7046" t="str">
            <v>Active</v>
          </cell>
          <cell r="U7046" t="str">
            <v>N1</v>
          </cell>
        </row>
        <row r="7047">
          <cell r="J7047" t="str">
            <v>INV-020425201320</v>
          </cell>
          <cell r="K7047">
            <v>45756</v>
          </cell>
          <cell r="L7047" t="str">
            <v>Monthly Billing</v>
          </cell>
          <cell r="M7047">
            <v>1493.09</v>
          </cell>
          <cell r="N7047">
            <v>1493.09</v>
          </cell>
          <cell r="O7047">
            <v>0</v>
          </cell>
          <cell r="P7047" t="str">
            <v>01-03-2025</v>
          </cell>
          <cell r="Q7047">
            <v>1493.09</v>
          </cell>
          <cell r="R7047">
            <v>296</v>
          </cell>
          <cell r="S7047">
            <v>0</v>
          </cell>
          <cell r="T7047" t="str">
            <v>Active</v>
          </cell>
          <cell r="U7047" t="str">
            <v>N1</v>
          </cell>
        </row>
        <row r="7048">
          <cell r="J7048" t="str">
            <v>INV-050525152349</v>
          </cell>
          <cell r="K7048">
            <v>45789</v>
          </cell>
          <cell r="L7048" t="str">
            <v>Monthly Billing</v>
          </cell>
          <cell r="M7048">
            <v>1465.48</v>
          </cell>
          <cell r="N7048">
            <v>1465.48</v>
          </cell>
          <cell r="O7048">
            <v>0</v>
          </cell>
          <cell r="P7048" t="str">
            <v>01-04-2025</v>
          </cell>
          <cell r="Q7048">
            <v>1465.48</v>
          </cell>
          <cell r="R7048">
            <v>263</v>
          </cell>
          <cell r="S7048">
            <v>0</v>
          </cell>
          <cell r="T7048" t="str">
            <v>Active</v>
          </cell>
          <cell r="U7048" t="str">
            <v>N1</v>
          </cell>
        </row>
        <row r="7049">
          <cell r="J7049" t="str">
            <v>INV-040625131446</v>
          </cell>
          <cell r="K7049">
            <v>45819</v>
          </cell>
          <cell r="L7049" t="str">
            <v>Monthly Billing</v>
          </cell>
          <cell r="M7049">
            <v>1434.49</v>
          </cell>
          <cell r="N7049">
            <v>1434.49</v>
          </cell>
          <cell r="O7049">
            <v>0</v>
          </cell>
          <cell r="P7049" t="str">
            <v>01-05-2025</v>
          </cell>
          <cell r="Q7049">
            <v>1434.49</v>
          </cell>
          <cell r="R7049">
            <v>233</v>
          </cell>
          <cell r="S7049">
            <v>0</v>
          </cell>
          <cell r="T7049" t="str">
            <v>Active</v>
          </cell>
          <cell r="U7049" t="str">
            <v>N1</v>
          </cell>
        </row>
        <row r="7050">
          <cell r="J7050" t="str">
            <v>INV-030725105825</v>
          </cell>
          <cell r="K7050">
            <v>45848</v>
          </cell>
          <cell r="L7050" t="str">
            <v>Monthly Billing</v>
          </cell>
          <cell r="M7050">
            <v>1424.7</v>
          </cell>
          <cell r="N7050">
            <v>1424.7</v>
          </cell>
          <cell r="O7050">
            <v>0</v>
          </cell>
          <cell r="P7050" t="str">
            <v>01-06-2025</v>
          </cell>
          <cell r="Q7050">
            <v>1424.7</v>
          </cell>
          <cell r="R7050">
            <v>204</v>
          </cell>
          <cell r="S7050">
            <v>0</v>
          </cell>
          <cell r="T7050" t="str">
            <v>Active</v>
          </cell>
          <cell r="U7050" t="str">
            <v>N1</v>
          </cell>
        </row>
        <row r="7051">
          <cell r="J7051" t="str">
            <v>INV-050825110915</v>
          </cell>
          <cell r="K7051">
            <v>45881</v>
          </cell>
          <cell r="L7051" t="str">
            <v>Monthly Billing</v>
          </cell>
          <cell r="M7051">
            <v>1401.58</v>
          </cell>
          <cell r="N7051">
            <v>1401.58</v>
          </cell>
          <cell r="O7051">
            <v>0</v>
          </cell>
          <cell r="P7051" t="str">
            <v>01-07-2025</v>
          </cell>
          <cell r="Q7051">
            <v>1401.58</v>
          </cell>
          <cell r="R7051">
            <v>171</v>
          </cell>
          <cell r="S7051">
            <v>0</v>
          </cell>
          <cell r="T7051" t="str">
            <v>Active</v>
          </cell>
          <cell r="U7051" t="str">
            <v>N1</v>
          </cell>
        </row>
        <row r="7052">
          <cell r="J7052" t="str">
            <v>INV-020925162520</v>
          </cell>
          <cell r="K7052">
            <v>45909</v>
          </cell>
          <cell r="L7052" t="str">
            <v>Monthly Billing</v>
          </cell>
          <cell r="M7052">
            <v>1379.44</v>
          </cell>
          <cell r="N7052">
            <v>1379.44</v>
          </cell>
          <cell r="O7052">
            <v>0</v>
          </cell>
          <cell r="P7052" t="str">
            <v>01-08-2025</v>
          </cell>
          <cell r="Q7052">
            <v>1379.44</v>
          </cell>
          <cell r="R7052">
            <v>143</v>
          </cell>
          <cell r="S7052">
            <v>0</v>
          </cell>
          <cell r="T7052" t="str">
            <v>Active</v>
          </cell>
          <cell r="U7052" t="str">
            <v>N1</v>
          </cell>
        </row>
        <row r="7053">
          <cell r="J7053" t="str">
            <v>INV-021025164321</v>
          </cell>
          <cell r="K7053">
            <v>45939</v>
          </cell>
          <cell r="L7053" t="str">
            <v>Monthly Billing</v>
          </cell>
          <cell r="M7053">
            <v>1390.99</v>
          </cell>
          <cell r="N7053">
            <v>1390.99</v>
          </cell>
          <cell r="O7053">
            <v>0</v>
          </cell>
          <cell r="P7053" t="str">
            <v>01-09-2025</v>
          </cell>
          <cell r="Q7053">
            <v>1390.99</v>
          </cell>
          <cell r="R7053">
            <v>113</v>
          </cell>
          <cell r="S7053">
            <v>0</v>
          </cell>
          <cell r="T7053" t="str">
            <v>Active</v>
          </cell>
          <cell r="U7053" t="str">
            <v>N1</v>
          </cell>
        </row>
        <row r="7054">
          <cell r="J7054" t="str">
            <v>INV-051125100011</v>
          </cell>
          <cell r="K7054">
            <v>45973</v>
          </cell>
          <cell r="L7054" t="str">
            <v>Monthly Billing</v>
          </cell>
          <cell r="M7054">
            <v>1152</v>
          </cell>
          <cell r="N7054">
            <v>1152</v>
          </cell>
          <cell r="O7054">
            <v>0</v>
          </cell>
          <cell r="P7054" t="str">
            <v>01-10-2025</v>
          </cell>
          <cell r="Q7054">
            <v>1152</v>
          </cell>
          <cell r="R7054">
            <v>79</v>
          </cell>
          <cell r="S7054">
            <v>0</v>
          </cell>
          <cell r="T7054" t="str">
            <v>Active</v>
          </cell>
          <cell r="U7054" t="str">
            <v>N1</v>
          </cell>
        </row>
        <row r="7055">
          <cell r="J7055" t="str">
            <v>INV-021225181139</v>
          </cell>
          <cell r="K7055">
            <v>46000</v>
          </cell>
          <cell r="L7055" t="str">
            <v>Monthly Billing</v>
          </cell>
          <cell r="M7055">
            <v>320.27</v>
          </cell>
          <cell r="N7055">
            <v>320.27</v>
          </cell>
          <cell r="O7055">
            <v>0</v>
          </cell>
          <cell r="P7055" t="str">
            <v>2025-11-01</v>
          </cell>
          <cell r="Q7055">
            <v>670.27</v>
          </cell>
          <cell r="R7055">
            <v>52</v>
          </cell>
          <cell r="S7055">
            <v>0</v>
          </cell>
          <cell r="T7055" t="str">
            <v>Active</v>
          </cell>
          <cell r="U7055" t="str">
            <v>N1</v>
          </cell>
        </row>
        <row r="7056">
          <cell r="J7056" t="str">
            <v>INV-060125133439</v>
          </cell>
          <cell r="K7056">
            <v>45670</v>
          </cell>
          <cell r="L7056" t="str">
            <v>Monthly Billing</v>
          </cell>
          <cell r="M7056">
            <v>1629.5</v>
          </cell>
          <cell r="N7056">
            <v>1629.5</v>
          </cell>
          <cell r="O7056">
            <v>0</v>
          </cell>
          <cell r="P7056" t="str">
            <v>2024-12-01</v>
          </cell>
          <cell r="Q7056">
            <v>1629.5</v>
          </cell>
          <cell r="R7056">
            <v>382</v>
          </cell>
          <cell r="S7056">
            <v>0</v>
          </cell>
          <cell r="T7056" t="str">
            <v>Active</v>
          </cell>
          <cell r="U7056" t="str">
            <v>N1</v>
          </cell>
        </row>
        <row r="7057">
          <cell r="J7057" t="str">
            <v>INV-050225162023</v>
          </cell>
          <cell r="K7057">
            <v>45700</v>
          </cell>
          <cell r="L7057" t="str">
            <v>Monthly Billing</v>
          </cell>
          <cell r="M7057">
            <v>1398.5</v>
          </cell>
          <cell r="N7057">
            <v>1398.5</v>
          </cell>
          <cell r="O7057">
            <v>0</v>
          </cell>
          <cell r="P7057" t="str">
            <v>01-01-2025</v>
          </cell>
          <cell r="Q7057">
            <v>1398.5</v>
          </cell>
          <cell r="R7057">
            <v>352</v>
          </cell>
          <cell r="S7057">
            <v>0</v>
          </cell>
          <cell r="T7057" t="str">
            <v>Active</v>
          </cell>
          <cell r="U7057" t="str">
            <v>N1</v>
          </cell>
        </row>
        <row r="7058">
          <cell r="J7058" t="str">
            <v>INV-040325192119</v>
          </cell>
          <cell r="K7058">
            <v>45727</v>
          </cell>
          <cell r="L7058" t="str">
            <v>Monthly Billing</v>
          </cell>
          <cell r="M7058">
            <v>773.25</v>
          </cell>
          <cell r="N7058">
            <v>773.25</v>
          </cell>
          <cell r="O7058">
            <v>0</v>
          </cell>
          <cell r="P7058" t="str">
            <v>01-02-2025</v>
          </cell>
          <cell r="Q7058">
            <v>773.25</v>
          </cell>
          <cell r="R7058">
            <v>325</v>
          </cell>
          <cell r="S7058">
            <v>0</v>
          </cell>
          <cell r="T7058" t="str">
            <v>Active</v>
          </cell>
          <cell r="U7058" t="str">
            <v>N1</v>
          </cell>
        </row>
        <row r="7059">
          <cell r="J7059" t="str">
            <v>INV-030425131619</v>
          </cell>
          <cell r="K7059">
            <v>45757</v>
          </cell>
          <cell r="L7059" t="str">
            <v>Monthly Billing</v>
          </cell>
          <cell r="M7059">
            <v>916.55</v>
          </cell>
          <cell r="N7059">
            <v>916.55</v>
          </cell>
          <cell r="O7059">
            <v>0</v>
          </cell>
          <cell r="P7059" t="str">
            <v>01-03-2025</v>
          </cell>
          <cell r="Q7059">
            <v>916.55</v>
          </cell>
          <cell r="R7059">
            <v>295</v>
          </cell>
          <cell r="S7059">
            <v>0</v>
          </cell>
          <cell r="T7059" t="str">
            <v>Active</v>
          </cell>
          <cell r="U7059" t="str">
            <v>N1</v>
          </cell>
        </row>
        <row r="7060">
          <cell r="J7060" t="str">
            <v>INV-170425130539</v>
          </cell>
          <cell r="K7060">
            <v>45771</v>
          </cell>
          <cell r="L7060" t="str">
            <v>Monthly Billing</v>
          </cell>
          <cell r="M7060">
            <v>6664.86</v>
          </cell>
          <cell r="N7060">
            <v>6664.86</v>
          </cell>
          <cell r="O7060">
            <v>0</v>
          </cell>
          <cell r="P7060" t="str">
            <v>July-Nov 2024</v>
          </cell>
          <cell r="Q7060">
            <v>6664.86</v>
          </cell>
          <cell r="R7060">
            <v>281</v>
          </cell>
          <cell r="S7060">
            <v>0</v>
          </cell>
          <cell r="T7060" t="str">
            <v>Active</v>
          </cell>
          <cell r="U7060" t="str">
            <v>N1</v>
          </cell>
        </row>
        <row r="7061">
          <cell r="J7061" t="str">
            <v>INV-050525172128</v>
          </cell>
          <cell r="K7061">
            <v>45789</v>
          </cell>
          <cell r="L7061" t="str">
            <v>Monthly Billing</v>
          </cell>
          <cell r="M7061">
            <v>195</v>
          </cell>
          <cell r="N7061">
            <v>195</v>
          </cell>
          <cell r="O7061">
            <v>0</v>
          </cell>
          <cell r="P7061" t="str">
            <v>01-04-2025</v>
          </cell>
          <cell r="Q7061">
            <v>195</v>
          </cell>
          <cell r="R7061">
            <v>263</v>
          </cell>
          <cell r="S7061">
            <v>0</v>
          </cell>
          <cell r="T7061" t="str">
            <v>Active</v>
          </cell>
          <cell r="U7061" t="str">
            <v>N1</v>
          </cell>
        </row>
        <row r="7062">
          <cell r="J7062" t="str">
            <v>INV-040625111735</v>
          </cell>
          <cell r="K7062">
            <v>45819</v>
          </cell>
          <cell r="L7062" t="str">
            <v>Monthly Billing</v>
          </cell>
          <cell r="M7062">
            <v>120</v>
          </cell>
          <cell r="N7062">
            <v>120</v>
          </cell>
          <cell r="O7062">
            <v>0</v>
          </cell>
          <cell r="P7062" t="str">
            <v>01-05-2025</v>
          </cell>
          <cell r="Q7062">
            <v>120</v>
          </cell>
          <cell r="R7062">
            <v>233</v>
          </cell>
          <cell r="S7062">
            <v>0</v>
          </cell>
          <cell r="T7062" t="str">
            <v>Active</v>
          </cell>
          <cell r="U7062" t="str">
            <v>N1</v>
          </cell>
        </row>
        <row r="7063">
          <cell r="J7063" t="str">
            <v>INV-020725173902</v>
          </cell>
          <cell r="K7063">
            <v>45847</v>
          </cell>
          <cell r="L7063" t="str">
            <v>Monthly Billing</v>
          </cell>
          <cell r="M7063">
            <v>160</v>
          </cell>
          <cell r="N7063">
            <v>160</v>
          </cell>
          <cell r="O7063">
            <v>0</v>
          </cell>
          <cell r="P7063" t="str">
            <v>01-06-2025</v>
          </cell>
          <cell r="Q7063">
            <v>160</v>
          </cell>
          <cell r="R7063">
            <v>205</v>
          </cell>
          <cell r="S7063">
            <v>0</v>
          </cell>
          <cell r="T7063" t="str">
            <v>Active</v>
          </cell>
          <cell r="U7063" t="str">
            <v>N1</v>
          </cell>
        </row>
        <row r="7064">
          <cell r="J7064" t="str">
            <v>INV-040825134130</v>
          </cell>
          <cell r="K7064">
            <v>45880</v>
          </cell>
          <cell r="L7064" t="str">
            <v>Monthly Billing</v>
          </cell>
          <cell r="M7064">
            <v>125</v>
          </cell>
          <cell r="N7064">
            <v>125</v>
          </cell>
          <cell r="O7064">
            <v>0</v>
          </cell>
          <cell r="P7064" t="str">
            <v>01-07-2025</v>
          </cell>
          <cell r="Q7064">
            <v>125</v>
          </cell>
          <cell r="R7064">
            <v>172</v>
          </cell>
          <cell r="S7064">
            <v>0</v>
          </cell>
          <cell r="T7064" t="str">
            <v>Active</v>
          </cell>
          <cell r="U7064" t="str">
            <v>N1</v>
          </cell>
        </row>
        <row r="7065">
          <cell r="J7065" t="str">
            <v>INV-020925152407</v>
          </cell>
          <cell r="K7065">
            <v>45909</v>
          </cell>
          <cell r="L7065" t="str">
            <v>Monthly Billing</v>
          </cell>
          <cell r="M7065">
            <v>80</v>
          </cell>
          <cell r="N7065">
            <v>80</v>
          </cell>
          <cell r="O7065">
            <v>0</v>
          </cell>
          <cell r="P7065" t="str">
            <v>01-08-2025</v>
          </cell>
          <cell r="Q7065">
            <v>80</v>
          </cell>
          <cell r="R7065">
            <v>143</v>
          </cell>
          <cell r="S7065">
            <v>0</v>
          </cell>
          <cell r="T7065" t="str">
            <v>Active</v>
          </cell>
          <cell r="U7065" t="str">
            <v>N1</v>
          </cell>
        </row>
        <row r="7066">
          <cell r="J7066" t="str">
            <v>INV-021025135644</v>
          </cell>
          <cell r="K7066">
            <v>45939</v>
          </cell>
          <cell r="L7066" t="str">
            <v>Monthly Billing</v>
          </cell>
          <cell r="M7066">
            <v>50</v>
          </cell>
          <cell r="N7066">
            <v>50</v>
          </cell>
          <cell r="O7066">
            <v>0</v>
          </cell>
          <cell r="P7066" t="str">
            <v>01-09-2025</v>
          </cell>
          <cell r="Q7066">
            <v>50</v>
          </cell>
          <cell r="R7066">
            <v>113</v>
          </cell>
          <cell r="S7066">
            <v>0</v>
          </cell>
          <cell r="T7066" t="str">
            <v>Active</v>
          </cell>
          <cell r="U7066" t="str">
            <v>N1</v>
          </cell>
        </row>
        <row r="7067">
          <cell r="J7067" t="str">
            <v>INV-041125162504</v>
          </cell>
          <cell r="K7067">
            <v>45972</v>
          </cell>
          <cell r="L7067" t="str">
            <v>Monthly Billing</v>
          </cell>
          <cell r="M7067">
            <v>120</v>
          </cell>
          <cell r="N7067">
            <v>120</v>
          </cell>
          <cell r="O7067">
            <v>0</v>
          </cell>
          <cell r="P7067" t="str">
            <v>10/1/2025</v>
          </cell>
          <cell r="Q7067">
            <v>120</v>
          </cell>
          <cell r="R7067">
            <v>80</v>
          </cell>
          <cell r="S7067">
            <v>0</v>
          </cell>
          <cell r="T7067" t="str">
            <v>Active</v>
          </cell>
          <cell r="U7067" t="str">
            <v>N1</v>
          </cell>
        </row>
        <row r="7068">
          <cell r="J7068" t="str">
            <v>INV-021225154117</v>
          </cell>
          <cell r="K7068">
            <v>46000</v>
          </cell>
          <cell r="L7068" t="str">
            <v>Monthly Billing</v>
          </cell>
          <cell r="M7068">
            <v>130</v>
          </cell>
          <cell r="N7068">
            <v>130</v>
          </cell>
          <cell r="O7068">
            <v>0</v>
          </cell>
          <cell r="P7068" t="str">
            <v>01-11-2025</v>
          </cell>
          <cell r="Q7068">
            <v>0</v>
          </cell>
          <cell r="R7068">
            <v>52</v>
          </cell>
          <cell r="S7068">
            <v>0</v>
          </cell>
          <cell r="T7068" t="str">
            <v>Active</v>
          </cell>
          <cell r="U7068" t="str">
            <v>N1</v>
          </cell>
        </row>
        <row r="7069">
          <cell r="J7069" t="str">
            <v>INV-020126171358</v>
          </cell>
          <cell r="K7069">
            <v>46031</v>
          </cell>
          <cell r="L7069" t="str">
            <v>Monthly Billing</v>
          </cell>
          <cell r="M7069">
            <v>100</v>
          </cell>
          <cell r="N7069">
            <v>100</v>
          </cell>
          <cell r="O7069">
            <v>0</v>
          </cell>
          <cell r="P7069" t="str">
            <v>01-12-2025</v>
          </cell>
          <cell r="Q7069">
            <v>0</v>
          </cell>
          <cell r="R7069">
            <v>21</v>
          </cell>
          <cell r="S7069">
            <v>0</v>
          </cell>
          <cell r="T7069" t="str">
            <v>Active</v>
          </cell>
          <cell r="U7069" t="str">
            <v>N1</v>
          </cell>
        </row>
        <row r="7070">
          <cell r="J7070" t="str">
            <v>INV-031024130015</v>
          </cell>
          <cell r="K7070">
            <v>45575</v>
          </cell>
          <cell r="L7070" t="str">
            <v>Monthly Billing</v>
          </cell>
          <cell r="M7070">
            <v>1255.5</v>
          </cell>
          <cell r="N7070">
            <v>1255.5</v>
          </cell>
          <cell r="O7070">
            <v>0</v>
          </cell>
          <cell r="P7070" t="str">
            <v>01-09-2024</v>
          </cell>
          <cell r="Q7070">
            <v>1255.5</v>
          </cell>
          <cell r="R7070">
            <v>477</v>
          </cell>
          <cell r="S7070">
            <v>0</v>
          </cell>
          <cell r="T7070" t="str">
            <v>Active</v>
          </cell>
          <cell r="U7070" t="str">
            <v>N1</v>
          </cell>
        </row>
        <row r="7071">
          <cell r="J7071" t="str">
            <v>INV-031224182433</v>
          </cell>
          <cell r="K7071">
            <v>45577</v>
          </cell>
          <cell r="L7071" t="str">
            <v>Monthly Billing</v>
          </cell>
          <cell r="M7071">
            <v>7366.25</v>
          </cell>
          <cell r="N7071">
            <v>7366.25</v>
          </cell>
          <cell r="O7071">
            <v>0</v>
          </cell>
          <cell r="P7071" t="str">
            <v>01-11-2024</v>
          </cell>
          <cell r="Q7071">
            <v>7366.25</v>
          </cell>
          <cell r="R7071">
            <v>475</v>
          </cell>
          <cell r="S7071">
            <v>0</v>
          </cell>
          <cell r="T7071" t="str">
            <v>Active</v>
          </cell>
          <cell r="U7071" t="str">
            <v>N1</v>
          </cell>
        </row>
        <row r="7072">
          <cell r="J7072" t="str">
            <v>INV-050924110606</v>
          </cell>
          <cell r="K7072">
            <v>45547</v>
          </cell>
          <cell r="L7072" t="str">
            <v>Monthly Billing</v>
          </cell>
          <cell r="M7072">
            <v>224.25</v>
          </cell>
          <cell r="N7072">
            <v>224.25</v>
          </cell>
          <cell r="O7072">
            <v>0</v>
          </cell>
          <cell r="P7072" t="str">
            <v>July &amp; Aug-2024</v>
          </cell>
          <cell r="Q7072">
            <v>224.25</v>
          </cell>
          <cell r="R7072">
            <v>505</v>
          </cell>
          <cell r="S7072">
            <v>0</v>
          </cell>
          <cell r="T7072" t="str">
            <v>Active</v>
          </cell>
          <cell r="U7072" t="str">
            <v>N1</v>
          </cell>
        </row>
        <row r="7073">
          <cell r="J7073" t="str">
            <v>INV-131124125333</v>
          </cell>
          <cell r="K7073">
            <v>45616</v>
          </cell>
          <cell r="L7073" t="str">
            <v>Monthly Billing</v>
          </cell>
          <cell r="M7073">
            <v>5682.5</v>
          </cell>
          <cell r="N7073">
            <v>5682.5</v>
          </cell>
          <cell r="O7073">
            <v>0</v>
          </cell>
          <cell r="P7073" t="str">
            <v>01-10-2024</v>
          </cell>
          <cell r="Q7073">
            <v>5682.5</v>
          </cell>
          <cell r="R7073">
            <v>436</v>
          </cell>
          <cell r="S7073">
            <v>0</v>
          </cell>
          <cell r="T7073" t="str">
            <v>Active</v>
          </cell>
          <cell r="U7073" t="str">
            <v>N1</v>
          </cell>
        </row>
        <row r="7074">
          <cell r="J7074" t="str">
            <v>INV-030125165714</v>
          </cell>
          <cell r="K7074">
            <v>45667</v>
          </cell>
          <cell r="L7074" t="str">
            <v>Monthly Billing</v>
          </cell>
          <cell r="M7074">
            <v>8923.5</v>
          </cell>
          <cell r="N7074">
            <v>8923.5</v>
          </cell>
          <cell r="O7074">
            <v>0</v>
          </cell>
          <cell r="P7074" t="str">
            <v>2024-12-01</v>
          </cell>
          <cell r="Q7074">
            <v>8923.5</v>
          </cell>
          <cell r="R7074">
            <v>385</v>
          </cell>
          <cell r="S7074">
            <v>0</v>
          </cell>
          <cell r="T7074" t="str">
            <v>Active</v>
          </cell>
          <cell r="U7074" t="str">
            <v>N1</v>
          </cell>
        </row>
        <row r="7075">
          <cell r="J7075" t="str">
            <v>INV-050225122000</v>
          </cell>
          <cell r="K7075">
            <v>45700</v>
          </cell>
          <cell r="L7075" t="str">
            <v>Monthly Billing</v>
          </cell>
          <cell r="M7075">
            <v>20941.73</v>
          </cell>
          <cell r="N7075">
            <v>20941.73</v>
          </cell>
          <cell r="O7075">
            <v>0</v>
          </cell>
          <cell r="P7075" t="str">
            <v>01-01-2025</v>
          </cell>
          <cell r="Q7075">
            <v>20941.73</v>
          </cell>
          <cell r="R7075">
            <v>352</v>
          </cell>
          <cell r="S7075">
            <v>0</v>
          </cell>
          <cell r="T7075" t="str">
            <v>Active</v>
          </cell>
          <cell r="U7075" t="str">
            <v>N1</v>
          </cell>
        </row>
        <row r="7076">
          <cell r="J7076" t="str">
            <v>INV-040325172017</v>
          </cell>
          <cell r="K7076">
            <v>45727</v>
          </cell>
          <cell r="L7076" t="str">
            <v>Monthly Billing</v>
          </cell>
          <cell r="M7076">
            <v>37883.5</v>
          </cell>
          <cell r="N7076">
            <v>37883.5</v>
          </cell>
          <cell r="O7076">
            <v>0</v>
          </cell>
          <cell r="P7076" t="str">
            <v>01-02-2025</v>
          </cell>
          <cell r="Q7076">
            <v>37883.5</v>
          </cell>
          <cell r="R7076">
            <v>325</v>
          </cell>
          <cell r="S7076">
            <v>0</v>
          </cell>
          <cell r="T7076" t="str">
            <v>Active</v>
          </cell>
          <cell r="U7076" t="str">
            <v>N1</v>
          </cell>
        </row>
        <row r="7077">
          <cell r="J7077" t="str">
            <v>INV-030425115426</v>
          </cell>
          <cell r="K7077">
            <v>45757</v>
          </cell>
          <cell r="L7077" t="str">
            <v>Monthly Billing</v>
          </cell>
          <cell r="M7077">
            <v>27573.48</v>
          </cell>
          <cell r="N7077">
            <v>27573.48</v>
          </cell>
          <cell r="O7077">
            <v>0</v>
          </cell>
          <cell r="P7077" t="str">
            <v>01-03-2025</v>
          </cell>
          <cell r="Q7077">
            <v>13573.48</v>
          </cell>
          <cell r="R7077">
            <v>295</v>
          </cell>
          <cell r="S7077">
            <v>0</v>
          </cell>
          <cell r="T7077" t="str">
            <v>Active</v>
          </cell>
          <cell r="U7077" t="str">
            <v>N1</v>
          </cell>
        </row>
        <row r="7078">
          <cell r="J7078" t="str">
            <v>INV-050525170034</v>
          </cell>
          <cell r="K7078">
            <v>45789</v>
          </cell>
          <cell r="L7078" t="str">
            <v>Monthly Billing</v>
          </cell>
          <cell r="M7078">
            <v>48953</v>
          </cell>
          <cell r="N7078">
            <v>48953</v>
          </cell>
          <cell r="O7078">
            <v>0</v>
          </cell>
          <cell r="P7078" t="str">
            <v>01-04-2025</v>
          </cell>
          <cell r="Q7078">
            <v>48953</v>
          </cell>
          <cell r="R7078">
            <v>263</v>
          </cell>
          <cell r="S7078">
            <v>0</v>
          </cell>
          <cell r="T7078" t="str">
            <v>Active</v>
          </cell>
          <cell r="U7078" t="str">
            <v>N1</v>
          </cell>
        </row>
        <row r="7079">
          <cell r="J7079" t="str">
            <v>INV-030625173247</v>
          </cell>
          <cell r="K7079">
            <v>45818</v>
          </cell>
          <cell r="L7079" t="str">
            <v>Monthly Billing</v>
          </cell>
          <cell r="M7079">
            <v>47879.25</v>
          </cell>
          <cell r="N7079">
            <v>47879.25</v>
          </cell>
          <cell r="O7079">
            <v>0</v>
          </cell>
          <cell r="P7079" t="str">
            <v>01-05-2025</v>
          </cell>
          <cell r="Q7079">
            <v>47879.25</v>
          </cell>
          <cell r="R7079">
            <v>234</v>
          </cell>
          <cell r="S7079">
            <v>0</v>
          </cell>
          <cell r="T7079" t="str">
            <v>Active</v>
          </cell>
          <cell r="U7079" t="str">
            <v>N1</v>
          </cell>
        </row>
        <row r="7080">
          <cell r="J7080" t="str">
            <v>INV-030725174030</v>
          </cell>
          <cell r="K7080">
            <v>45848</v>
          </cell>
          <cell r="L7080" t="str">
            <v>Monthly Billing</v>
          </cell>
          <cell r="M7080">
            <v>42924.25</v>
          </cell>
          <cell r="N7080">
            <v>42924.25</v>
          </cell>
          <cell r="O7080">
            <v>0</v>
          </cell>
          <cell r="P7080" t="str">
            <v>01-06-2025</v>
          </cell>
          <cell r="Q7080">
            <v>42924.25</v>
          </cell>
          <cell r="R7080">
            <v>204</v>
          </cell>
          <cell r="S7080">
            <v>0</v>
          </cell>
          <cell r="T7080" t="str">
            <v>Active</v>
          </cell>
          <cell r="U7080" t="str">
            <v>N1</v>
          </cell>
        </row>
        <row r="7081">
          <cell r="J7081" t="str">
            <v>INV-050825122429</v>
          </cell>
          <cell r="K7081">
            <v>45881</v>
          </cell>
          <cell r="L7081" t="str">
            <v>Monthly Billing</v>
          </cell>
          <cell r="M7081">
            <v>42960.25</v>
          </cell>
          <cell r="N7081">
            <v>42960.25</v>
          </cell>
          <cell r="O7081">
            <v>0</v>
          </cell>
          <cell r="P7081" t="str">
            <v>01-07-2025</v>
          </cell>
          <cell r="Q7081">
            <v>42960.25</v>
          </cell>
          <cell r="R7081">
            <v>171</v>
          </cell>
          <cell r="S7081">
            <v>0</v>
          </cell>
          <cell r="T7081" t="str">
            <v>Active</v>
          </cell>
          <cell r="U7081" t="str">
            <v>N1</v>
          </cell>
        </row>
        <row r="7082">
          <cell r="J7082" t="str">
            <v>INV-030925090551</v>
          </cell>
          <cell r="K7082">
            <v>45910</v>
          </cell>
          <cell r="L7082" t="str">
            <v>Monthly Billing</v>
          </cell>
          <cell r="M7082">
            <v>37492.5</v>
          </cell>
          <cell r="N7082">
            <v>37492.5</v>
          </cell>
          <cell r="O7082">
            <v>0</v>
          </cell>
          <cell r="P7082" t="str">
            <v>01-08-2025</v>
          </cell>
          <cell r="Q7082">
            <v>37492.5</v>
          </cell>
          <cell r="R7082">
            <v>142</v>
          </cell>
          <cell r="S7082">
            <v>0</v>
          </cell>
          <cell r="T7082" t="str">
            <v>Active</v>
          </cell>
          <cell r="U7082" t="str">
            <v>N1</v>
          </cell>
        </row>
        <row r="7083">
          <cell r="J7083" t="str">
            <v>INV-021025162106</v>
          </cell>
          <cell r="K7083">
            <v>45939</v>
          </cell>
          <cell r="L7083" t="str">
            <v>Monthly Billing</v>
          </cell>
          <cell r="M7083">
            <v>38541.75</v>
          </cell>
          <cell r="N7083">
            <v>38541.75</v>
          </cell>
          <cell r="O7083">
            <v>0</v>
          </cell>
          <cell r="P7083" t="str">
            <v>01-09-2025</v>
          </cell>
          <cell r="Q7083">
            <v>38541.75</v>
          </cell>
          <cell r="R7083">
            <v>113</v>
          </cell>
          <cell r="S7083">
            <v>0</v>
          </cell>
          <cell r="T7083" t="str">
            <v>Active</v>
          </cell>
          <cell r="U7083" t="str">
            <v>N1</v>
          </cell>
        </row>
        <row r="7084">
          <cell r="J7084" t="str">
            <v>INV-061125153249</v>
          </cell>
          <cell r="K7084">
            <v>45974</v>
          </cell>
          <cell r="L7084" t="str">
            <v>Monthly Billing</v>
          </cell>
          <cell r="M7084">
            <v>39313</v>
          </cell>
          <cell r="N7084">
            <v>39313</v>
          </cell>
          <cell r="O7084">
            <v>0</v>
          </cell>
          <cell r="P7084" t="str">
            <v>01-10-2025</v>
          </cell>
          <cell r="Q7084">
            <v>39313</v>
          </cell>
          <cell r="R7084">
            <v>78</v>
          </cell>
          <cell r="S7084">
            <v>0</v>
          </cell>
          <cell r="T7084" t="str">
            <v>Active</v>
          </cell>
          <cell r="U7084" t="str">
            <v>N1</v>
          </cell>
        </row>
        <row r="7085">
          <cell r="J7085" t="str">
            <v>INV-021225183415</v>
          </cell>
          <cell r="K7085">
            <v>46000</v>
          </cell>
          <cell r="L7085" t="str">
            <v>Monthly Billing</v>
          </cell>
          <cell r="M7085">
            <v>32962</v>
          </cell>
          <cell r="N7085">
            <v>32962</v>
          </cell>
          <cell r="O7085">
            <v>0</v>
          </cell>
          <cell r="P7085" t="str">
            <v>01-11-2025</v>
          </cell>
          <cell r="Q7085">
            <v>32962</v>
          </cell>
          <cell r="R7085">
            <v>52</v>
          </cell>
          <cell r="S7085">
            <v>0</v>
          </cell>
          <cell r="T7085" t="str">
            <v>Active</v>
          </cell>
          <cell r="U7085" t="str">
            <v>N1</v>
          </cell>
        </row>
        <row r="7086">
          <cell r="J7086" t="str">
            <v>INV-050126152156</v>
          </cell>
          <cell r="K7086">
            <v>46034</v>
          </cell>
          <cell r="L7086" t="str">
            <v>Monthly Billing</v>
          </cell>
          <cell r="M7086">
            <v>42628.25</v>
          </cell>
          <cell r="N7086">
            <v>42628.25</v>
          </cell>
          <cell r="O7086">
            <v>0</v>
          </cell>
          <cell r="P7086" t="str">
            <v>01-12-2025</v>
          </cell>
          <cell r="Q7086">
            <v>0</v>
          </cell>
          <cell r="R7086">
            <v>18</v>
          </cell>
          <cell r="S7086">
            <v>0</v>
          </cell>
          <cell r="T7086" t="str">
            <v>Active</v>
          </cell>
          <cell r="U7086" t="str">
            <v>N1</v>
          </cell>
        </row>
        <row r="7087">
          <cell r="J7087" t="str">
            <v>INV-300924111758</v>
          </cell>
          <cell r="K7087">
            <v>45572</v>
          </cell>
          <cell r="L7087" t="str">
            <v>Setup Fee</v>
          </cell>
          <cell r="M7087">
            <v>5582.5</v>
          </cell>
          <cell r="N7087">
            <v>5075</v>
          </cell>
          <cell r="O7087">
            <v>507.5</v>
          </cell>
          <cell r="P7087" t="str">
            <v>01-09-2024</v>
          </cell>
          <cell r="Q7087">
            <v>5582.5</v>
          </cell>
          <cell r="R7087">
            <v>480</v>
          </cell>
          <cell r="S7087">
            <v>0</v>
          </cell>
          <cell r="T7087" t="str">
            <v>Active</v>
          </cell>
          <cell r="U7087" t="str">
            <v>N1</v>
          </cell>
        </row>
        <row r="7088">
          <cell r="J7088" t="str">
            <v>INV-050225181235</v>
          </cell>
          <cell r="K7088">
            <v>45700</v>
          </cell>
          <cell r="L7088" t="str">
            <v>Monthly Billing</v>
          </cell>
          <cell r="M7088">
            <v>3171.5705499999999</v>
          </cell>
          <cell r="N7088">
            <v>3171.5705499999999</v>
          </cell>
          <cell r="O7088">
            <v>0</v>
          </cell>
          <cell r="P7088" t="str">
            <v>01-01-2025</v>
          </cell>
          <cell r="Q7088">
            <v>3171.57</v>
          </cell>
          <cell r="R7088">
            <v>352</v>
          </cell>
          <cell r="S7088">
            <v>0</v>
          </cell>
          <cell r="T7088" t="str">
            <v>Active</v>
          </cell>
          <cell r="U7088" t="str">
            <v>N1</v>
          </cell>
        </row>
        <row r="7089">
          <cell r="J7089" t="str">
            <v>INV-040325191041</v>
          </cell>
          <cell r="K7089">
            <v>45727</v>
          </cell>
          <cell r="L7089" t="str">
            <v>Monthly Billing</v>
          </cell>
          <cell r="M7089">
            <v>3218.23</v>
          </cell>
          <cell r="N7089">
            <v>3218.23</v>
          </cell>
          <cell r="O7089">
            <v>0</v>
          </cell>
          <cell r="P7089" t="str">
            <v>01-02-2025</v>
          </cell>
          <cell r="Q7089">
            <v>3218.23</v>
          </cell>
          <cell r="R7089">
            <v>325</v>
          </cell>
          <cell r="S7089">
            <v>0</v>
          </cell>
          <cell r="T7089" t="str">
            <v>Active</v>
          </cell>
          <cell r="U7089" t="str">
            <v>N1</v>
          </cell>
        </row>
        <row r="7090">
          <cell r="J7090" t="str">
            <v>INV-030425123914</v>
          </cell>
          <cell r="K7090">
            <v>45757</v>
          </cell>
          <cell r="L7090" t="str">
            <v>Monthly Billing</v>
          </cell>
          <cell r="M7090">
            <v>3170.3249099999998</v>
          </cell>
          <cell r="N7090">
            <v>3170.3249099999998</v>
          </cell>
          <cell r="O7090">
            <v>0</v>
          </cell>
          <cell r="P7090" t="str">
            <v>01-03-2025</v>
          </cell>
          <cell r="Q7090">
            <v>3170.32</v>
          </cell>
          <cell r="R7090">
            <v>295</v>
          </cell>
          <cell r="S7090">
            <v>0</v>
          </cell>
          <cell r="T7090" t="str">
            <v>Active</v>
          </cell>
          <cell r="U7090" t="str">
            <v>N1</v>
          </cell>
        </row>
        <row r="7091">
          <cell r="J7091" t="str">
            <v>INV-050525175352</v>
          </cell>
          <cell r="K7091">
            <v>45789</v>
          </cell>
          <cell r="L7091" t="str">
            <v>Monthly Billing</v>
          </cell>
          <cell r="M7091">
            <v>3018.04</v>
          </cell>
          <cell r="N7091">
            <v>3018.04</v>
          </cell>
          <cell r="O7091">
            <v>0</v>
          </cell>
          <cell r="P7091" t="str">
            <v>01-04-2025</v>
          </cell>
          <cell r="Q7091">
            <v>3018.04</v>
          </cell>
          <cell r="R7091">
            <v>263</v>
          </cell>
          <cell r="S7091">
            <v>0</v>
          </cell>
          <cell r="T7091" t="str">
            <v>Active</v>
          </cell>
          <cell r="U7091" t="str">
            <v>N1</v>
          </cell>
        </row>
        <row r="7092">
          <cell r="J7092" t="str">
            <v>INV-040625130810</v>
          </cell>
          <cell r="K7092">
            <v>45819</v>
          </cell>
          <cell r="L7092" t="str">
            <v>Monthly Billing</v>
          </cell>
          <cell r="M7092">
            <v>3105.84</v>
          </cell>
          <cell r="N7092">
            <v>3105.84</v>
          </cell>
          <cell r="O7092">
            <v>0</v>
          </cell>
          <cell r="P7092" t="str">
            <v>01-05-2025</v>
          </cell>
          <cell r="Q7092">
            <v>3105.84</v>
          </cell>
          <cell r="R7092">
            <v>233</v>
          </cell>
          <cell r="S7092">
            <v>0</v>
          </cell>
          <cell r="T7092" t="str">
            <v>Active</v>
          </cell>
          <cell r="U7092" t="str">
            <v>N1</v>
          </cell>
        </row>
        <row r="7093">
          <cell r="J7093" t="str">
            <v>INV-020725194147</v>
          </cell>
          <cell r="K7093">
            <v>45847</v>
          </cell>
          <cell r="L7093" t="str">
            <v>Monthly Billing</v>
          </cell>
          <cell r="M7093">
            <v>3034.67</v>
          </cell>
          <cell r="N7093">
            <v>3034.67</v>
          </cell>
          <cell r="O7093">
            <v>0</v>
          </cell>
          <cell r="P7093" t="str">
            <v>01-06-2025</v>
          </cell>
          <cell r="Q7093">
            <v>3034.67</v>
          </cell>
          <cell r="R7093">
            <v>205</v>
          </cell>
          <cell r="S7093">
            <v>0</v>
          </cell>
          <cell r="T7093" t="str">
            <v>Active</v>
          </cell>
          <cell r="U7093" t="str">
            <v>N1</v>
          </cell>
        </row>
        <row r="7094">
          <cell r="J7094" t="str">
            <v>INV-040825154931</v>
          </cell>
          <cell r="K7094">
            <v>45880</v>
          </cell>
          <cell r="L7094" t="str">
            <v>Monthly Billing</v>
          </cell>
          <cell r="M7094">
            <v>3101.15</v>
          </cell>
          <cell r="N7094">
            <v>3101.15</v>
          </cell>
          <cell r="O7094">
            <v>0</v>
          </cell>
          <cell r="P7094" t="str">
            <v>01-07-2025</v>
          </cell>
          <cell r="Q7094">
            <v>3101.15</v>
          </cell>
          <cell r="R7094">
            <v>172</v>
          </cell>
          <cell r="S7094">
            <v>0</v>
          </cell>
          <cell r="T7094" t="str">
            <v>Active</v>
          </cell>
          <cell r="U7094" t="str">
            <v>N1</v>
          </cell>
        </row>
        <row r="7095">
          <cell r="J7095" t="str">
            <v>INV-030925093254</v>
          </cell>
          <cell r="K7095">
            <v>45910</v>
          </cell>
          <cell r="L7095" t="str">
            <v>Monthly Billing</v>
          </cell>
          <cell r="M7095">
            <v>2996.6432199999999</v>
          </cell>
          <cell r="N7095">
            <v>2996.6432199999999</v>
          </cell>
          <cell r="O7095">
            <v>0</v>
          </cell>
          <cell r="P7095" t="str">
            <v>01-08-2025</v>
          </cell>
          <cell r="Q7095">
            <v>2996.64</v>
          </cell>
          <cell r="R7095">
            <v>142</v>
          </cell>
          <cell r="S7095">
            <v>0</v>
          </cell>
          <cell r="T7095" t="str">
            <v>Active</v>
          </cell>
          <cell r="U7095" t="str">
            <v>N1</v>
          </cell>
        </row>
        <row r="7096">
          <cell r="J7096" t="str">
            <v>INV-031025141602</v>
          </cell>
          <cell r="K7096">
            <v>45940</v>
          </cell>
          <cell r="L7096" t="str">
            <v>Monthly Billing</v>
          </cell>
          <cell r="M7096">
            <v>3001.01</v>
          </cell>
          <cell r="N7096">
            <v>3001.01</v>
          </cell>
          <cell r="O7096">
            <v>0</v>
          </cell>
          <cell r="P7096" t="str">
            <v>01-09-2025</v>
          </cell>
          <cell r="Q7096">
            <v>3001.01</v>
          </cell>
          <cell r="R7096">
            <v>112</v>
          </cell>
          <cell r="S7096">
            <v>0</v>
          </cell>
          <cell r="T7096" t="str">
            <v>Active</v>
          </cell>
          <cell r="U7096" t="str">
            <v>N1</v>
          </cell>
        </row>
        <row r="7097">
          <cell r="J7097" t="str">
            <v>INV-051125153010</v>
          </cell>
          <cell r="K7097">
            <v>45973</v>
          </cell>
          <cell r="L7097" t="str">
            <v>Monthly Billing</v>
          </cell>
          <cell r="M7097">
            <v>2321.3021699999999</v>
          </cell>
          <cell r="N7097">
            <v>2321.3021699999999</v>
          </cell>
          <cell r="O7097">
            <v>0</v>
          </cell>
          <cell r="P7097" t="str">
            <v>01-10-2025</v>
          </cell>
          <cell r="Q7097">
            <v>2321.3000000000002</v>
          </cell>
          <cell r="R7097">
            <v>79</v>
          </cell>
          <cell r="S7097">
            <v>0</v>
          </cell>
          <cell r="T7097" t="str">
            <v>Active</v>
          </cell>
          <cell r="U7097" t="str">
            <v>N1</v>
          </cell>
        </row>
        <row r="7098">
          <cell r="J7098" t="str">
            <v>INV-031225120809</v>
          </cell>
          <cell r="K7098">
            <v>46001</v>
          </cell>
          <cell r="L7098" t="str">
            <v>Monthly Billing</v>
          </cell>
          <cell r="M7098">
            <v>3007.54</v>
          </cell>
          <cell r="N7098">
            <v>3007.54</v>
          </cell>
          <cell r="O7098">
            <v>0</v>
          </cell>
          <cell r="P7098" t="str">
            <v>01-11-2025</v>
          </cell>
          <cell r="Q7098">
            <v>3007.54</v>
          </cell>
          <cell r="R7098">
            <v>51</v>
          </cell>
          <cell r="S7098">
            <v>0</v>
          </cell>
          <cell r="T7098" t="str">
            <v>Active</v>
          </cell>
          <cell r="U7098" t="str">
            <v>N1</v>
          </cell>
        </row>
        <row r="7099">
          <cell r="J7099" t="str">
            <v>INV-060126092635</v>
          </cell>
          <cell r="K7099">
            <v>46035</v>
          </cell>
          <cell r="L7099" t="str">
            <v>Monthly Billing</v>
          </cell>
          <cell r="M7099">
            <v>1970.09924</v>
          </cell>
          <cell r="N7099">
            <v>1970.09924</v>
          </cell>
          <cell r="O7099">
            <v>0</v>
          </cell>
          <cell r="P7099" t="str">
            <v>01-12-2025</v>
          </cell>
          <cell r="Q7099">
            <v>1970.1</v>
          </cell>
          <cell r="R7099">
            <v>17</v>
          </cell>
          <cell r="S7099">
            <v>0</v>
          </cell>
          <cell r="T7099" t="str">
            <v>Active</v>
          </cell>
          <cell r="U7099" t="str">
            <v>N1</v>
          </cell>
        </row>
        <row r="7100">
          <cell r="J7100" t="str">
            <v>INV-230223101328</v>
          </cell>
          <cell r="K7100">
            <v>44987</v>
          </cell>
          <cell r="L7100" t="str">
            <v>Initial Setup Fee</v>
          </cell>
          <cell r="M7100">
            <v>5000</v>
          </cell>
          <cell r="N7100">
            <v>5000</v>
          </cell>
          <cell r="O7100">
            <v>0</v>
          </cell>
          <cell r="P7100" t="str">
            <v>2023-02-01</v>
          </cell>
          <cell r="Q7100">
            <v>5000</v>
          </cell>
          <cell r="R7100">
            <v>1065</v>
          </cell>
          <cell r="S7100">
            <v>0</v>
          </cell>
          <cell r="T7100" t="str">
            <v>Active</v>
          </cell>
          <cell r="U7100" t="str">
            <v>N1</v>
          </cell>
        </row>
        <row r="7101">
          <cell r="J7101" t="str">
            <v>INV-050923165139</v>
          </cell>
          <cell r="K7101">
            <v>45181</v>
          </cell>
          <cell r="L7101" t="str">
            <v>Monthly Billing</v>
          </cell>
          <cell r="M7101">
            <v>450</v>
          </cell>
          <cell r="N7101">
            <v>450</v>
          </cell>
          <cell r="O7101">
            <v>0</v>
          </cell>
          <cell r="P7101" t="str">
            <v>2023-08-01</v>
          </cell>
          <cell r="Q7101">
            <v>-2405.89</v>
          </cell>
          <cell r="R7101">
            <v>871</v>
          </cell>
          <cell r="S7101">
            <v>-2855.89</v>
          </cell>
          <cell r="T7101" t="str">
            <v>Active</v>
          </cell>
          <cell r="U7101" t="str">
            <v>N1</v>
          </cell>
        </row>
        <row r="7102">
          <cell r="J7102" t="str">
            <v>INV-051023185140</v>
          </cell>
          <cell r="K7102">
            <v>45211</v>
          </cell>
          <cell r="L7102" t="str">
            <v>Monthly Billing</v>
          </cell>
          <cell r="M7102">
            <v>450</v>
          </cell>
          <cell r="N7102">
            <v>450</v>
          </cell>
          <cell r="O7102">
            <v>0</v>
          </cell>
          <cell r="P7102" t="str">
            <v>2023-09-01</v>
          </cell>
          <cell r="Q7102">
            <v>-1327.54</v>
          </cell>
          <cell r="R7102">
            <v>841</v>
          </cell>
          <cell r="S7102">
            <v>-1777.54</v>
          </cell>
          <cell r="T7102" t="str">
            <v>Active</v>
          </cell>
          <cell r="U7102" t="str">
            <v>N1</v>
          </cell>
        </row>
        <row r="7103">
          <cell r="J7103" t="str">
            <v>INV-160623130512</v>
          </cell>
          <cell r="K7103">
            <v>45100</v>
          </cell>
          <cell r="L7103" t="str">
            <v>Monthly Billing</v>
          </cell>
          <cell r="M7103">
            <v>800</v>
          </cell>
          <cell r="N7103">
            <v>800</v>
          </cell>
          <cell r="O7103">
            <v>0</v>
          </cell>
          <cell r="P7103" t="str">
            <v>2023-05-01</v>
          </cell>
          <cell r="Q7103">
            <v>-10752.07</v>
          </cell>
          <cell r="R7103">
            <v>952</v>
          </cell>
          <cell r="S7103">
            <v>-6111.09</v>
          </cell>
          <cell r="T7103" t="str">
            <v>Active</v>
          </cell>
          <cell r="U7103" t="str">
            <v>N1</v>
          </cell>
        </row>
        <row r="7104">
          <cell r="J7104" t="str">
            <v>INV-050723140732</v>
          </cell>
          <cell r="K7104">
            <v>45119</v>
          </cell>
          <cell r="L7104" t="str">
            <v>Monthly Billing</v>
          </cell>
          <cell r="M7104">
            <v>350</v>
          </cell>
          <cell r="N7104">
            <v>350</v>
          </cell>
          <cell r="O7104">
            <v>0</v>
          </cell>
          <cell r="P7104" t="str">
            <v>2023-06-01</v>
          </cell>
          <cell r="Q7104">
            <v>-10752.07</v>
          </cell>
          <cell r="R7104">
            <v>933</v>
          </cell>
          <cell r="S7104">
            <v>-1801.81</v>
          </cell>
          <cell r="T7104" t="str">
            <v>Active</v>
          </cell>
          <cell r="U7104" t="str">
            <v>N1</v>
          </cell>
        </row>
        <row r="7105">
          <cell r="J7105" t="str">
            <v>INV-040823131602</v>
          </cell>
          <cell r="K7105">
            <v>45149</v>
          </cell>
          <cell r="L7105" t="str">
            <v>Monthly Billing</v>
          </cell>
          <cell r="M7105">
            <v>225</v>
          </cell>
          <cell r="N7105">
            <v>225</v>
          </cell>
          <cell r="O7105">
            <v>0</v>
          </cell>
          <cell r="P7105" t="str">
            <v>2023-07-01</v>
          </cell>
          <cell r="Q7105">
            <v>-10752.07</v>
          </cell>
          <cell r="R7105">
            <v>903</v>
          </cell>
          <cell r="S7105">
            <v>-3856.37</v>
          </cell>
          <cell r="T7105" t="str">
            <v>Active</v>
          </cell>
          <cell r="U7105" t="str">
            <v>N1</v>
          </cell>
        </row>
        <row r="7106">
          <cell r="J7106" t="str">
            <v>INV-061123154141</v>
          </cell>
          <cell r="K7106">
            <v>45243</v>
          </cell>
          <cell r="L7106" t="str">
            <v>Monthly Billing</v>
          </cell>
          <cell r="M7106">
            <v>400</v>
          </cell>
          <cell r="N7106">
            <v>400</v>
          </cell>
          <cell r="O7106">
            <v>0</v>
          </cell>
          <cell r="P7106" t="str">
            <v>2023-10-01</v>
          </cell>
          <cell r="Q7106">
            <v>-2736.56</v>
          </cell>
          <cell r="R7106">
            <v>809</v>
          </cell>
          <cell r="S7106">
            <v>-3136.56</v>
          </cell>
          <cell r="T7106" t="str">
            <v>Active</v>
          </cell>
          <cell r="U7106" t="str">
            <v>N1</v>
          </cell>
        </row>
        <row r="7107">
          <cell r="J7107" t="str">
            <v>INV-050923172015</v>
          </cell>
          <cell r="K7107">
            <v>45181</v>
          </cell>
          <cell r="L7107" t="str">
            <v>Monthly Billing</v>
          </cell>
          <cell r="M7107">
            <v>50</v>
          </cell>
          <cell r="N7107">
            <v>50</v>
          </cell>
          <cell r="O7107">
            <v>0</v>
          </cell>
          <cell r="P7107" t="str">
            <v>2023-08-01</v>
          </cell>
          <cell r="Q7107">
            <v>-97.4</v>
          </cell>
          <cell r="R7107">
            <v>871</v>
          </cell>
          <cell r="S7107">
            <v>-147.4</v>
          </cell>
          <cell r="T7107" t="str">
            <v>Active</v>
          </cell>
          <cell r="U7107" t="str">
            <v>N1</v>
          </cell>
        </row>
        <row r="7108">
          <cell r="J7108" t="str">
            <v>INV-051023182421</v>
          </cell>
          <cell r="K7108">
            <v>45211</v>
          </cell>
          <cell r="L7108" t="str">
            <v>Monthly Billing</v>
          </cell>
          <cell r="M7108">
            <v>25</v>
          </cell>
          <cell r="N7108">
            <v>25</v>
          </cell>
          <cell r="O7108">
            <v>0</v>
          </cell>
          <cell r="P7108" t="str">
            <v>2023-09-01</v>
          </cell>
          <cell r="Q7108">
            <v>-149.85</v>
          </cell>
          <cell r="R7108">
            <v>841</v>
          </cell>
          <cell r="S7108">
            <v>-174.85</v>
          </cell>
          <cell r="T7108" t="str">
            <v>Active</v>
          </cell>
          <cell r="U7108" t="str">
            <v>N1</v>
          </cell>
        </row>
        <row r="7109">
          <cell r="J7109" t="str">
            <v>INV-160623112306</v>
          </cell>
          <cell r="K7109">
            <v>45100</v>
          </cell>
          <cell r="L7109" t="str">
            <v>Monthly Billing</v>
          </cell>
          <cell r="M7109">
            <v>0</v>
          </cell>
          <cell r="N7109">
            <v>0</v>
          </cell>
          <cell r="O7109">
            <v>0</v>
          </cell>
          <cell r="P7109" t="str">
            <v>2023-05-01</v>
          </cell>
          <cell r="Q7109">
            <v>-10752.07</v>
          </cell>
          <cell r="R7109">
            <v>952</v>
          </cell>
          <cell r="S7109">
            <v>-12.71</v>
          </cell>
          <cell r="T7109" t="str">
            <v>Active</v>
          </cell>
          <cell r="U7109" t="str">
            <v>N1</v>
          </cell>
        </row>
        <row r="7110">
          <cell r="J7110" t="str">
            <v>INV-050723143354</v>
          </cell>
          <cell r="K7110">
            <v>45119</v>
          </cell>
          <cell r="L7110" t="str">
            <v>Monthly Billing</v>
          </cell>
          <cell r="M7110">
            <v>0</v>
          </cell>
          <cell r="N7110">
            <v>0</v>
          </cell>
          <cell r="O7110">
            <v>0</v>
          </cell>
          <cell r="P7110" t="str">
            <v>2023-06-01</v>
          </cell>
          <cell r="Q7110">
            <v>-10752.07</v>
          </cell>
          <cell r="R7110">
            <v>933</v>
          </cell>
          <cell r="S7110">
            <v>-182.11</v>
          </cell>
          <cell r="T7110" t="str">
            <v>Active</v>
          </cell>
          <cell r="U7110" t="str">
            <v>N1</v>
          </cell>
        </row>
        <row r="7111">
          <cell r="J7111" t="str">
            <v>INV-040823111331</v>
          </cell>
          <cell r="K7111">
            <v>45149</v>
          </cell>
          <cell r="L7111" t="str">
            <v>Monthly Billing</v>
          </cell>
          <cell r="M7111">
            <v>0</v>
          </cell>
          <cell r="N7111">
            <v>0</v>
          </cell>
          <cell r="O7111">
            <v>0</v>
          </cell>
          <cell r="P7111" t="str">
            <v>2023-07-01</v>
          </cell>
          <cell r="Q7111">
            <v>-10752.07</v>
          </cell>
          <cell r="R7111">
            <v>903</v>
          </cell>
          <cell r="S7111">
            <v>-132.68</v>
          </cell>
          <cell r="T7111" t="str">
            <v>Active</v>
          </cell>
          <cell r="U7111" t="str">
            <v>N1</v>
          </cell>
        </row>
        <row r="7112">
          <cell r="J7112" t="str">
            <v>INV-061123155704</v>
          </cell>
          <cell r="K7112">
            <v>45243</v>
          </cell>
          <cell r="L7112" t="str">
            <v>Monthly Billing</v>
          </cell>
          <cell r="M7112">
            <v>75</v>
          </cell>
          <cell r="N7112">
            <v>75</v>
          </cell>
          <cell r="O7112">
            <v>0</v>
          </cell>
          <cell r="P7112" t="str">
            <v>2023-10-01</v>
          </cell>
          <cell r="Q7112">
            <v>-31.84</v>
          </cell>
          <cell r="R7112">
            <v>809</v>
          </cell>
          <cell r="S7112">
            <v>-106.84</v>
          </cell>
          <cell r="T7112" t="str">
            <v>Active</v>
          </cell>
          <cell r="U7112" t="str">
            <v>N1</v>
          </cell>
        </row>
        <row r="7113">
          <cell r="J7113" t="str">
            <v>INV-050923174304</v>
          </cell>
          <cell r="K7113">
            <v>45181</v>
          </cell>
          <cell r="L7113" t="str">
            <v>Monthly Billing</v>
          </cell>
          <cell r="M7113">
            <v>0</v>
          </cell>
          <cell r="N7113">
            <v>0</v>
          </cell>
          <cell r="O7113">
            <v>0</v>
          </cell>
          <cell r="P7113" t="str">
            <v>2023-08-01</v>
          </cell>
          <cell r="Q7113">
            <v>-31.02</v>
          </cell>
          <cell r="R7113">
            <v>871</v>
          </cell>
          <cell r="S7113">
            <v>-31.02</v>
          </cell>
          <cell r="T7113" t="str">
            <v>Active</v>
          </cell>
          <cell r="U7113" t="str">
            <v>N1</v>
          </cell>
        </row>
        <row r="7114">
          <cell r="J7114" t="str">
            <v>INV-051023181223</v>
          </cell>
          <cell r="K7114">
            <v>45211</v>
          </cell>
          <cell r="L7114" t="str">
            <v>Monthly Billing</v>
          </cell>
          <cell r="M7114">
            <v>0</v>
          </cell>
          <cell r="N7114">
            <v>0</v>
          </cell>
          <cell r="O7114">
            <v>0</v>
          </cell>
          <cell r="P7114" t="str">
            <v>2023-09-01</v>
          </cell>
          <cell r="Q7114">
            <v>-25.33</v>
          </cell>
          <cell r="R7114">
            <v>841</v>
          </cell>
          <cell r="S7114">
            <v>-25.33</v>
          </cell>
          <cell r="T7114" t="str">
            <v>Active</v>
          </cell>
          <cell r="U7114" t="str">
            <v>N1</v>
          </cell>
        </row>
        <row r="7115">
          <cell r="J7115" t="str">
            <v>INV-061123160324</v>
          </cell>
          <cell r="K7115">
            <v>45243</v>
          </cell>
          <cell r="L7115" t="str">
            <v>Monthly Billing</v>
          </cell>
          <cell r="M7115">
            <v>25</v>
          </cell>
          <cell r="N7115">
            <v>25</v>
          </cell>
          <cell r="O7115">
            <v>0</v>
          </cell>
          <cell r="P7115" t="str">
            <v>2023-10-01</v>
          </cell>
          <cell r="Q7115">
            <v>-1399.79</v>
          </cell>
          <cell r="R7115">
            <v>809</v>
          </cell>
          <cell r="S7115">
            <v>-1424.79</v>
          </cell>
          <cell r="T7115" t="str">
            <v>Active</v>
          </cell>
          <cell r="U7115" t="str">
            <v>N1</v>
          </cell>
        </row>
        <row r="7116">
          <cell r="J7116" t="str">
            <v>INV-160623110158</v>
          </cell>
          <cell r="K7116">
            <v>45100</v>
          </cell>
          <cell r="L7116" t="str">
            <v>Monthly Billing</v>
          </cell>
          <cell r="M7116">
            <v>0</v>
          </cell>
          <cell r="N7116">
            <v>0</v>
          </cell>
          <cell r="O7116">
            <v>0</v>
          </cell>
          <cell r="P7116" t="str">
            <v>2023-05-01</v>
          </cell>
          <cell r="Q7116">
            <v>-10752.07</v>
          </cell>
          <cell r="R7116">
            <v>952</v>
          </cell>
          <cell r="S7116">
            <v>-3.5</v>
          </cell>
          <cell r="T7116" t="str">
            <v>Active</v>
          </cell>
          <cell r="U7116" t="str">
            <v>N1</v>
          </cell>
        </row>
        <row r="7117">
          <cell r="J7117" t="str">
            <v>INV-050723144958</v>
          </cell>
          <cell r="K7117">
            <v>45119</v>
          </cell>
          <cell r="L7117" t="str">
            <v>Monthly Billing</v>
          </cell>
          <cell r="M7117">
            <v>25</v>
          </cell>
          <cell r="N7117">
            <v>25</v>
          </cell>
          <cell r="O7117">
            <v>0</v>
          </cell>
          <cell r="P7117" t="str">
            <v>2023-06-01</v>
          </cell>
          <cell r="Q7117">
            <v>-10752.07</v>
          </cell>
          <cell r="R7117">
            <v>933</v>
          </cell>
          <cell r="S7117">
            <v>-16.5</v>
          </cell>
          <cell r="T7117" t="str">
            <v>Active</v>
          </cell>
          <cell r="U7117" t="str">
            <v>N1</v>
          </cell>
        </row>
        <row r="7118">
          <cell r="J7118" t="str">
            <v>INV-040823130608</v>
          </cell>
          <cell r="K7118">
            <v>45149</v>
          </cell>
          <cell r="L7118" t="str">
            <v>Monthly Billing</v>
          </cell>
          <cell r="M7118">
            <v>0</v>
          </cell>
          <cell r="N7118">
            <v>0</v>
          </cell>
          <cell r="O7118">
            <v>0</v>
          </cell>
          <cell r="P7118" t="str">
            <v>2023-07-01</v>
          </cell>
          <cell r="Q7118">
            <v>-10752.07</v>
          </cell>
          <cell r="R7118">
            <v>903</v>
          </cell>
          <cell r="S7118">
            <v>-32.79</v>
          </cell>
          <cell r="T7118" t="str">
            <v>Active</v>
          </cell>
          <cell r="U7118" t="str">
            <v>N1</v>
          </cell>
        </row>
        <row r="7119">
          <cell r="J7119" t="str">
            <v>INV-061123161430</v>
          </cell>
          <cell r="K7119">
            <v>45243</v>
          </cell>
          <cell r="L7119" t="str">
            <v>Monthly Billing</v>
          </cell>
          <cell r="M7119">
            <v>75</v>
          </cell>
          <cell r="N7119">
            <v>75</v>
          </cell>
          <cell r="O7119">
            <v>0</v>
          </cell>
          <cell r="P7119" t="str">
            <v>2023-10-01</v>
          </cell>
          <cell r="Q7119">
            <v>40.164479999999998</v>
          </cell>
          <cell r="R7119">
            <v>809</v>
          </cell>
          <cell r="S7119">
            <v>-34.835520000000002</v>
          </cell>
          <cell r="T7119" t="str">
            <v>Active</v>
          </cell>
          <cell r="U7119" t="str">
            <v>N1</v>
          </cell>
        </row>
        <row r="7120">
          <cell r="J7120" t="str">
            <v>INV-050923170902</v>
          </cell>
          <cell r="K7120">
            <v>45181</v>
          </cell>
          <cell r="L7120" t="str">
            <v>Monthly Billing</v>
          </cell>
          <cell r="M7120">
            <v>50</v>
          </cell>
          <cell r="N7120">
            <v>50</v>
          </cell>
          <cell r="O7120">
            <v>0</v>
          </cell>
          <cell r="P7120" t="str">
            <v>2023-08-01</v>
          </cell>
          <cell r="Q7120">
            <v>25.34</v>
          </cell>
          <cell r="R7120">
            <v>871</v>
          </cell>
          <cell r="S7120">
            <v>-24.66</v>
          </cell>
          <cell r="T7120" t="str">
            <v>Active</v>
          </cell>
          <cell r="U7120" t="str">
            <v>N1</v>
          </cell>
        </row>
        <row r="7121">
          <cell r="J7121" t="str">
            <v>INV-051023183709</v>
          </cell>
          <cell r="K7121">
            <v>45211</v>
          </cell>
          <cell r="L7121" t="str">
            <v>Monthly Billing</v>
          </cell>
          <cell r="M7121">
            <v>100</v>
          </cell>
          <cell r="N7121">
            <v>100</v>
          </cell>
          <cell r="O7121">
            <v>0</v>
          </cell>
          <cell r="P7121" t="str">
            <v>2023-09-01</v>
          </cell>
          <cell r="Q7121">
            <v>73.34</v>
          </cell>
          <cell r="R7121">
            <v>841</v>
          </cell>
          <cell r="S7121">
            <v>-26.66</v>
          </cell>
          <cell r="T7121" t="str">
            <v>Active</v>
          </cell>
          <cell r="U7121" t="str">
            <v>N1</v>
          </cell>
        </row>
        <row r="7122">
          <cell r="J7122" t="str">
            <v>INV-040823133455</v>
          </cell>
          <cell r="K7122">
            <v>45149</v>
          </cell>
          <cell r="L7122" t="str">
            <v>Monthly Billing</v>
          </cell>
          <cell r="M7122">
            <v>0</v>
          </cell>
          <cell r="N7122">
            <v>0</v>
          </cell>
          <cell r="O7122">
            <v>0</v>
          </cell>
          <cell r="P7122" t="str">
            <v>2023-07-01</v>
          </cell>
          <cell r="Q7122">
            <v>-10752.07</v>
          </cell>
          <cell r="R7122">
            <v>903</v>
          </cell>
          <cell r="S7122">
            <v>-2.5</v>
          </cell>
          <cell r="T7122" t="str">
            <v>Active</v>
          </cell>
          <cell r="U7122" t="str">
            <v>N1</v>
          </cell>
        </row>
        <row r="7123">
          <cell r="J7123" t="str">
            <v>INV-051125130433</v>
          </cell>
          <cell r="K7123">
            <v>45973</v>
          </cell>
          <cell r="L7123" t="str">
            <v>Monthly Billing</v>
          </cell>
          <cell r="M7123">
            <v>30</v>
          </cell>
          <cell r="N7123">
            <v>30</v>
          </cell>
          <cell r="O7123">
            <v>0</v>
          </cell>
          <cell r="P7123" t="str">
            <v>01-10-2025</v>
          </cell>
          <cell r="Q7123">
            <v>30</v>
          </cell>
          <cell r="R7123">
            <v>79</v>
          </cell>
          <cell r="S7123">
            <v>0</v>
          </cell>
          <cell r="T7123" t="str">
            <v>Active</v>
          </cell>
          <cell r="U7123" t="str">
            <v>N1</v>
          </cell>
        </row>
        <row r="7124">
          <cell r="J7124" t="str">
            <v>INV-040625192401</v>
          </cell>
          <cell r="K7124">
            <v>45819</v>
          </cell>
          <cell r="L7124" t="str">
            <v>Monthly Billing</v>
          </cell>
          <cell r="M7124">
            <v>5010</v>
          </cell>
          <cell r="N7124">
            <v>5010</v>
          </cell>
          <cell r="O7124">
            <v>0</v>
          </cell>
          <cell r="P7124" t="str">
            <v>01-05-2025</v>
          </cell>
          <cell r="Q7124">
            <v>5010</v>
          </cell>
          <cell r="R7124">
            <v>233</v>
          </cell>
          <cell r="S7124">
            <v>0</v>
          </cell>
          <cell r="T7124" t="str">
            <v>Active</v>
          </cell>
          <cell r="U7124" t="str">
            <v>N1</v>
          </cell>
        </row>
        <row r="7125">
          <cell r="J7125" t="str">
            <v>INV-030725145844</v>
          </cell>
          <cell r="K7125">
            <v>45848</v>
          </cell>
          <cell r="L7125" t="str">
            <v>Monthly Billing</v>
          </cell>
          <cell r="M7125">
            <v>5040</v>
          </cell>
          <cell r="N7125">
            <v>5040</v>
          </cell>
          <cell r="O7125">
            <v>0</v>
          </cell>
          <cell r="P7125" t="str">
            <v>01-06-2025</v>
          </cell>
          <cell r="Q7125">
            <v>5040</v>
          </cell>
          <cell r="R7125">
            <v>204</v>
          </cell>
          <cell r="S7125">
            <v>0</v>
          </cell>
          <cell r="T7125" t="str">
            <v>Active</v>
          </cell>
          <cell r="U7125" t="str">
            <v>N1</v>
          </cell>
        </row>
        <row r="7126">
          <cell r="J7126" t="str">
            <v>INV-040825194237</v>
          </cell>
          <cell r="K7126">
            <v>45880</v>
          </cell>
          <cell r="L7126" t="str">
            <v>Monthly Billing</v>
          </cell>
          <cell r="M7126">
            <v>5030</v>
          </cell>
          <cell r="N7126">
            <v>5030</v>
          </cell>
          <cell r="O7126">
            <v>0</v>
          </cell>
          <cell r="P7126" t="str">
            <v>01-07-2025</v>
          </cell>
          <cell r="Q7126">
            <v>5030</v>
          </cell>
          <cell r="R7126">
            <v>172</v>
          </cell>
          <cell r="S7126">
            <v>0</v>
          </cell>
          <cell r="T7126" t="str">
            <v>Active</v>
          </cell>
          <cell r="U7126" t="str">
            <v>N1</v>
          </cell>
        </row>
        <row r="7127">
          <cell r="J7127" t="str">
            <v>INV-020925155514</v>
          </cell>
          <cell r="K7127">
            <v>45909</v>
          </cell>
          <cell r="L7127" t="str">
            <v>Monthly Billing</v>
          </cell>
          <cell r="M7127">
            <v>5010</v>
          </cell>
          <cell r="N7127">
            <v>5010</v>
          </cell>
          <cell r="O7127">
            <v>0</v>
          </cell>
          <cell r="P7127" t="str">
            <v>01-08-2025</v>
          </cell>
          <cell r="Q7127">
            <v>5010</v>
          </cell>
          <cell r="R7127">
            <v>143</v>
          </cell>
          <cell r="S7127">
            <v>0</v>
          </cell>
          <cell r="T7127" t="str">
            <v>Active</v>
          </cell>
          <cell r="U7127" t="str">
            <v>N1</v>
          </cell>
        </row>
        <row r="7128">
          <cell r="J7128" t="str">
            <v>INV-031025165151</v>
          </cell>
          <cell r="K7128">
            <v>45940</v>
          </cell>
          <cell r="L7128" t="str">
            <v>Monthly Billing</v>
          </cell>
          <cell r="M7128">
            <v>5000</v>
          </cell>
          <cell r="N7128">
            <v>5000</v>
          </cell>
          <cell r="O7128">
            <v>0</v>
          </cell>
          <cell r="P7128" t="str">
            <v>01-09-2025</v>
          </cell>
          <cell r="Q7128">
            <v>5000</v>
          </cell>
          <cell r="R7128">
            <v>112</v>
          </cell>
          <cell r="S7128">
            <v>0</v>
          </cell>
          <cell r="T7128" t="str">
            <v>Active</v>
          </cell>
          <cell r="U7128" t="str">
            <v>N1</v>
          </cell>
        </row>
        <row r="7129">
          <cell r="J7129" t="str">
            <v>INV-041125174920</v>
          </cell>
          <cell r="K7129">
            <v>45972</v>
          </cell>
          <cell r="L7129" t="str">
            <v>Monthly Billing</v>
          </cell>
          <cell r="M7129">
            <v>5020</v>
          </cell>
          <cell r="N7129">
            <v>5020</v>
          </cell>
          <cell r="O7129">
            <v>0</v>
          </cell>
          <cell r="P7129" t="str">
            <v>10/1/2025</v>
          </cell>
          <cell r="Q7129">
            <v>5020</v>
          </cell>
          <cell r="R7129">
            <v>80</v>
          </cell>
          <cell r="S7129">
            <v>0</v>
          </cell>
          <cell r="T7129" t="str">
            <v>Active</v>
          </cell>
          <cell r="U7129" t="str">
            <v>N1</v>
          </cell>
        </row>
        <row r="7130">
          <cell r="J7130" t="str">
            <v>INV-031225112803</v>
          </cell>
          <cell r="K7130">
            <v>46001</v>
          </cell>
          <cell r="L7130" t="str">
            <v>Monthly Billing</v>
          </cell>
          <cell r="M7130">
            <v>5040</v>
          </cell>
          <cell r="N7130">
            <v>5040</v>
          </cell>
          <cell r="O7130">
            <v>0</v>
          </cell>
          <cell r="P7130" t="str">
            <v>01-11-2025</v>
          </cell>
          <cell r="Q7130">
            <v>5040</v>
          </cell>
          <cell r="R7130">
            <v>51</v>
          </cell>
          <cell r="S7130">
            <v>0</v>
          </cell>
          <cell r="T7130" t="str">
            <v>Active</v>
          </cell>
          <cell r="U7130" t="str">
            <v>N1</v>
          </cell>
        </row>
        <row r="7131">
          <cell r="J7131" t="str">
            <v>INV-020126195315</v>
          </cell>
          <cell r="K7131">
            <v>46031</v>
          </cell>
          <cell r="L7131" t="str">
            <v>Monthly Billing</v>
          </cell>
          <cell r="M7131">
            <v>5000</v>
          </cell>
          <cell r="N7131">
            <v>5000</v>
          </cell>
          <cell r="O7131">
            <v>0</v>
          </cell>
          <cell r="P7131" t="str">
            <v>01-12-2025</v>
          </cell>
          <cell r="Q7131">
            <v>5000</v>
          </cell>
          <cell r="R7131">
            <v>21</v>
          </cell>
          <cell r="S7131">
            <v>0</v>
          </cell>
          <cell r="T7131" t="str">
            <v>Active</v>
          </cell>
          <cell r="U7131" t="str">
            <v>N1</v>
          </cell>
        </row>
        <row r="7132">
          <cell r="J7132" t="str">
            <v>HKCARDS0045</v>
          </cell>
          <cell r="K7132">
            <v>44792</v>
          </cell>
          <cell r="L7132" t="str">
            <v>Monthly Billing</v>
          </cell>
          <cell r="M7132">
            <v>198.6</v>
          </cell>
          <cell r="N7132">
            <v>198.6</v>
          </cell>
          <cell r="O7132">
            <v>0</v>
          </cell>
          <cell r="P7132" t="str">
            <v>2022-04-01</v>
          </cell>
          <cell r="Q7132">
            <v>0</v>
          </cell>
          <cell r="R7132">
            <v>1260</v>
          </cell>
          <cell r="S7132">
            <v>0</v>
          </cell>
          <cell r="T7132" t="str">
            <v>Active</v>
          </cell>
          <cell r="U7132" t="str">
            <v>N1</v>
          </cell>
        </row>
        <row r="7133">
          <cell r="J7133" t="str">
            <v>HKCARDS0055</v>
          </cell>
          <cell r="K7133">
            <v>44792</v>
          </cell>
          <cell r="L7133" t="str">
            <v>Monthly Billing</v>
          </cell>
          <cell r="M7133">
            <v>2297.8000000000002</v>
          </cell>
          <cell r="N7133">
            <v>2297.8000000000002</v>
          </cell>
          <cell r="O7133">
            <v>0</v>
          </cell>
          <cell r="P7133" t="str">
            <v>2022-05-01</v>
          </cell>
          <cell r="Q7133">
            <v>0</v>
          </cell>
          <cell r="R7133">
            <v>1260</v>
          </cell>
          <cell r="S7133">
            <v>0</v>
          </cell>
          <cell r="T7133" t="str">
            <v>Active</v>
          </cell>
          <cell r="U7133" t="str">
            <v>N1</v>
          </cell>
        </row>
        <row r="7134">
          <cell r="J7134" t="str">
            <v>HKCARDS0063</v>
          </cell>
          <cell r="K7134">
            <v>44792</v>
          </cell>
          <cell r="L7134" t="str">
            <v>Monthly Billing</v>
          </cell>
          <cell r="M7134">
            <v>3548.15</v>
          </cell>
          <cell r="N7134">
            <v>3548.15</v>
          </cell>
          <cell r="O7134">
            <v>0</v>
          </cell>
          <cell r="P7134" t="str">
            <v>2022-06-01</v>
          </cell>
          <cell r="Q7134">
            <v>0</v>
          </cell>
          <cell r="R7134">
            <v>1260</v>
          </cell>
          <cell r="S7134">
            <v>0</v>
          </cell>
          <cell r="T7134" t="str">
            <v>Active</v>
          </cell>
          <cell r="U7134" t="str">
            <v>N1</v>
          </cell>
        </row>
        <row r="7135">
          <cell r="J7135" t="str">
            <v>HKCARDS0072</v>
          </cell>
          <cell r="K7135">
            <v>44792</v>
          </cell>
          <cell r="L7135" t="str">
            <v>Monthly Billing</v>
          </cell>
          <cell r="M7135">
            <v>1526.6</v>
          </cell>
          <cell r="N7135">
            <v>1526.6</v>
          </cell>
          <cell r="O7135">
            <v>0</v>
          </cell>
          <cell r="P7135" t="str">
            <v>2022-07-01</v>
          </cell>
          <cell r="Q7135">
            <v>0</v>
          </cell>
          <cell r="R7135">
            <v>1260</v>
          </cell>
          <cell r="S7135">
            <v>0</v>
          </cell>
          <cell r="T7135" t="str">
            <v>Active</v>
          </cell>
          <cell r="U7135" t="str">
            <v>N1</v>
          </cell>
        </row>
        <row r="7136">
          <cell r="J7136" t="str">
            <v>HKCARDS0090</v>
          </cell>
          <cell r="K7136">
            <v>44833</v>
          </cell>
          <cell r="L7136" t="str">
            <v>Monthly Billing</v>
          </cell>
          <cell r="M7136">
            <v>10996.8</v>
          </cell>
          <cell r="N7136">
            <v>10996.8</v>
          </cell>
          <cell r="O7136">
            <v>0</v>
          </cell>
          <cell r="P7136" t="str">
            <v>2022-08-01</v>
          </cell>
          <cell r="Q7136">
            <v>0</v>
          </cell>
          <cell r="R7136">
            <v>1219</v>
          </cell>
          <cell r="S7136">
            <v>0</v>
          </cell>
          <cell r="T7136" t="str">
            <v>Active</v>
          </cell>
          <cell r="U7136" t="str">
            <v>N1</v>
          </cell>
        </row>
        <row r="7137">
          <cell r="J7137" t="str">
            <v>HKCARDS0104</v>
          </cell>
          <cell r="K7137">
            <v>44845</v>
          </cell>
          <cell r="L7137" t="str">
            <v>Monthly Billing</v>
          </cell>
          <cell r="M7137">
            <v>2342.8000000000002</v>
          </cell>
          <cell r="N7137">
            <v>2342.8000000000002</v>
          </cell>
          <cell r="O7137">
            <v>0</v>
          </cell>
          <cell r="P7137" t="str">
            <v>2022-09-01</v>
          </cell>
          <cell r="Q7137">
            <v>0</v>
          </cell>
          <cell r="R7137">
            <v>1207</v>
          </cell>
          <cell r="S7137">
            <v>0</v>
          </cell>
          <cell r="T7137" t="str">
            <v>Active</v>
          </cell>
          <cell r="U7137" t="str">
            <v>N1</v>
          </cell>
        </row>
        <row r="7138">
          <cell r="J7138" t="str">
            <v>INV-021122062803</v>
          </cell>
          <cell r="K7138">
            <v>44874</v>
          </cell>
          <cell r="L7138" t="str">
            <v>Monthly Billing</v>
          </cell>
          <cell r="M7138">
            <v>821.05</v>
          </cell>
          <cell r="N7138">
            <v>821.05</v>
          </cell>
          <cell r="O7138">
            <v>0</v>
          </cell>
          <cell r="P7138" t="str">
            <v>2022-10-01</v>
          </cell>
          <cell r="Q7138">
            <v>0</v>
          </cell>
          <cell r="R7138">
            <v>1178</v>
          </cell>
          <cell r="S7138">
            <v>0</v>
          </cell>
          <cell r="T7138" t="str">
            <v>Active</v>
          </cell>
          <cell r="U7138" t="str">
            <v>N1</v>
          </cell>
        </row>
        <row r="7139">
          <cell r="J7139" t="str">
            <v>INV-030123141224</v>
          </cell>
          <cell r="K7139">
            <v>44937</v>
          </cell>
          <cell r="L7139" t="str">
            <v>Monthly Billing</v>
          </cell>
          <cell r="M7139">
            <v>280.25</v>
          </cell>
          <cell r="N7139">
            <v>280.25</v>
          </cell>
          <cell r="O7139">
            <v>0</v>
          </cell>
          <cell r="P7139" t="str">
            <v>2022-12-01</v>
          </cell>
          <cell r="Q7139">
            <v>0</v>
          </cell>
          <cell r="R7139">
            <v>1115</v>
          </cell>
          <cell r="S7139">
            <v>0</v>
          </cell>
          <cell r="T7139" t="str">
            <v>Active</v>
          </cell>
          <cell r="U7139" t="str">
            <v>N1</v>
          </cell>
        </row>
        <row r="7140">
          <cell r="J7140" t="str">
            <v>INV-020323032842</v>
          </cell>
          <cell r="K7140">
            <v>44994</v>
          </cell>
          <cell r="L7140" t="str">
            <v>Monthly Billing</v>
          </cell>
          <cell r="M7140">
            <v>193.5</v>
          </cell>
          <cell r="N7140">
            <v>193.5</v>
          </cell>
          <cell r="O7140">
            <v>0</v>
          </cell>
          <cell r="P7140" t="str">
            <v>2023-02-01</v>
          </cell>
          <cell r="Q7140">
            <v>0</v>
          </cell>
          <cell r="R7140">
            <v>1058</v>
          </cell>
          <cell r="S7140">
            <v>0</v>
          </cell>
          <cell r="T7140" t="str">
            <v>Active</v>
          </cell>
          <cell r="U7140" t="str">
            <v>N1</v>
          </cell>
        </row>
        <row r="7141">
          <cell r="J7141" t="str">
            <v>INV-020523200805</v>
          </cell>
          <cell r="K7141">
            <v>45056</v>
          </cell>
          <cell r="L7141" t="str">
            <v>Monthly Billing</v>
          </cell>
          <cell r="M7141">
            <v>212.75</v>
          </cell>
          <cell r="N7141">
            <v>212.75</v>
          </cell>
          <cell r="O7141">
            <v>0</v>
          </cell>
          <cell r="P7141" t="str">
            <v>2023-04-01</v>
          </cell>
          <cell r="Q7141">
            <v>0</v>
          </cell>
          <cell r="R7141">
            <v>996</v>
          </cell>
          <cell r="S7141">
            <v>0</v>
          </cell>
          <cell r="T7141" t="str">
            <v>Active</v>
          </cell>
          <cell r="U7141" t="str">
            <v>N1</v>
          </cell>
        </row>
        <row r="7142">
          <cell r="J7142" t="str">
            <v>INV-050923094715</v>
          </cell>
          <cell r="K7142">
            <v>45181</v>
          </cell>
          <cell r="L7142" t="str">
            <v>Monthly Billing</v>
          </cell>
          <cell r="M7142">
            <v>209.6</v>
          </cell>
          <cell r="N7142">
            <v>209.6</v>
          </cell>
          <cell r="O7142">
            <v>0</v>
          </cell>
          <cell r="P7142" t="str">
            <v>2023-08-01</v>
          </cell>
          <cell r="Q7142">
            <v>0</v>
          </cell>
          <cell r="R7142">
            <v>871</v>
          </cell>
          <cell r="S7142">
            <v>0</v>
          </cell>
          <cell r="T7142" t="str">
            <v>Active</v>
          </cell>
          <cell r="U7142" t="str">
            <v>N1</v>
          </cell>
        </row>
        <row r="7143">
          <cell r="J7143" t="str">
            <v>INV-020623182843</v>
          </cell>
          <cell r="K7143">
            <v>45086</v>
          </cell>
          <cell r="L7143" t="str">
            <v>Monthly Billing</v>
          </cell>
          <cell r="M7143">
            <v>223.7</v>
          </cell>
          <cell r="N7143">
            <v>223.7</v>
          </cell>
          <cell r="O7143">
            <v>0</v>
          </cell>
          <cell r="P7143" t="str">
            <v>2023-05-01</v>
          </cell>
          <cell r="Q7143">
            <v>0</v>
          </cell>
          <cell r="R7143">
            <v>966</v>
          </cell>
          <cell r="S7143">
            <v>0</v>
          </cell>
          <cell r="T7143" t="str">
            <v>Active</v>
          </cell>
          <cell r="U7143" t="str">
            <v>N1</v>
          </cell>
        </row>
        <row r="7144">
          <cell r="J7144" t="str">
            <v>INV-040723124213</v>
          </cell>
          <cell r="K7144">
            <v>45118</v>
          </cell>
          <cell r="L7144" t="str">
            <v>Monthly Billing</v>
          </cell>
          <cell r="M7144">
            <v>273.2</v>
          </cell>
          <cell r="N7144">
            <v>273.2</v>
          </cell>
          <cell r="O7144">
            <v>0</v>
          </cell>
          <cell r="P7144" t="str">
            <v>2023-06-01</v>
          </cell>
          <cell r="Q7144">
            <v>0</v>
          </cell>
          <cell r="R7144">
            <v>934</v>
          </cell>
          <cell r="S7144">
            <v>0</v>
          </cell>
          <cell r="T7144" t="str">
            <v>Active</v>
          </cell>
          <cell r="U7144" t="str">
            <v>N1</v>
          </cell>
        </row>
        <row r="7145">
          <cell r="J7145" t="str">
            <v>INV-030823140629</v>
          </cell>
          <cell r="K7145">
            <v>45148</v>
          </cell>
          <cell r="L7145" t="str">
            <v>Monthly Billing</v>
          </cell>
          <cell r="M7145">
            <v>249.3</v>
          </cell>
          <cell r="N7145">
            <v>249.3</v>
          </cell>
          <cell r="O7145">
            <v>0</v>
          </cell>
          <cell r="P7145" t="str">
            <v>2023-07-01</v>
          </cell>
          <cell r="Q7145">
            <v>0</v>
          </cell>
          <cell r="R7145">
            <v>904</v>
          </cell>
          <cell r="S7145">
            <v>0</v>
          </cell>
          <cell r="T7145" t="str">
            <v>Active</v>
          </cell>
          <cell r="U7145" t="str">
            <v>N1</v>
          </cell>
        </row>
        <row r="7146">
          <cell r="J7146" t="str">
            <v>INV-021222021104</v>
          </cell>
          <cell r="K7146">
            <v>44904</v>
          </cell>
          <cell r="L7146" t="str">
            <v>Monthly Billing</v>
          </cell>
          <cell r="M7146">
            <v>323.39999999999998</v>
          </cell>
          <cell r="N7146">
            <v>323.39999999999998</v>
          </cell>
          <cell r="O7146">
            <v>0</v>
          </cell>
          <cell r="P7146" t="str">
            <v>2022-11-01</v>
          </cell>
          <cell r="Q7146">
            <v>0</v>
          </cell>
          <cell r="R7146">
            <v>1148</v>
          </cell>
          <cell r="S7146">
            <v>0</v>
          </cell>
          <cell r="T7146" t="str">
            <v>Active</v>
          </cell>
          <cell r="U7146" t="str">
            <v>N1</v>
          </cell>
        </row>
        <row r="7147">
          <cell r="J7147" t="str">
            <v>CARDS0151</v>
          </cell>
          <cell r="K7147">
            <v>44526</v>
          </cell>
          <cell r="L7147" t="str">
            <v>Initial Setup Fee</v>
          </cell>
          <cell r="M7147">
            <v>96300</v>
          </cell>
          <cell r="N7147">
            <v>90000</v>
          </cell>
          <cell r="O7147">
            <v>6300</v>
          </cell>
          <cell r="P7147" t="str">
            <v>2021-11-01</v>
          </cell>
          <cell r="Q7147">
            <v>96300</v>
          </cell>
          <cell r="R7147">
            <v>1526</v>
          </cell>
          <cell r="S7147">
            <v>0</v>
          </cell>
          <cell r="T7147" t="str">
            <v>Active</v>
          </cell>
          <cell r="U7147" t="str">
            <v>N1</v>
          </cell>
        </row>
        <row r="7148">
          <cell r="J7148" t="str">
            <v>NV2022-HLF-001</v>
          </cell>
          <cell r="K7148">
            <v>44581</v>
          </cell>
          <cell r="L7148" t="str">
            <v>Card Printing</v>
          </cell>
          <cell r="M7148">
            <v>2493.1</v>
          </cell>
          <cell r="N7148">
            <v>2330</v>
          </cell>
          <cell r="O7148">
            <v>163.1</v>
          </cell>
          <cell r="P7148" t="str">
            <v>2022-01-01</v>
          </cell>
          <cell r="Q7148">
            <v>2493.1</v>
          </cell>
          <cell r="R7148">
            <v>1471</v>
          </cell>
          <cell r="S7148">
            <v>0</v>
          </cell>
          <cell r="T7148" t="str">
            <v>Active</v>
          </cell>
          <cell r="U7148" t="str">
            <v>N1</v>
          </cell>
        </row>
        <row r="7149">
          <cell r="J7149" t="str">
            <v>CARDS0210</v>
          </cell>
          <cell r="K7149">
            <v>44638</v>
          </cell>
          <cell r="L7149" t="str">
            <v>Initial Setup Fee</v>
          </cell>
          <cell r="M7149">
            <v>100</v>
          </cell>
          <cell r="N7149">
            <v>100</v>
          </cell>
          <cell r="O7149">
            <v>0</v>
          </cell>
          <cell r="P7149" t="str">
            <v>2022-03-01</v>
          </cell>
          <cell r="Q7149">
            <v>100</v>
          </cell>
          <cell r="R7149">
            <v>1414</v>
          </cell>
          <cell r="S7149">
            <v>0</v>
          </cell>
          <cell r="T7149" t="str">
            <v>Active</v>
          </cell>
          <cell r="U7149" t="str">
            <v>N1</v>
          </cell>
        </row>
        <row r="7150">
          <cell r="J7150" t="str">
            <v>CARDS0263</v>
          </cell>
          <cell r="K7150">
            <v>44711</v>
          </cell>
          <cell r="L7150" t="str">
            <v>Initial Setup Fee</v>
          </cell>
          <cell r="M7150">
            <v>96200</v>
          </cell>
          <cell r="N7150">
            <v>90000</v>
          </cell>
          <cell r="O7150">
            <v>0</v>
          </cell>
          <cell r="P7150" t="str">
            <v>2022-05-01</v>
          </cell>
          <cell r="Q7150">
            <v>96200</v>
          </cell>
          <cell r="R7150">
            <v>1341</v>
          </cell>
          <cell r="S7150">
            <v>-100</v>
          </cell>
          <cell r="T7150" t="str">
            <v>Active</v>
          </cell>
          <cell r="U7150" t="str">
            <v>N1</v>
          </cell>
        </row>
        <row r="7151">
          <cell r="J7151" t="str">
            <v>INV2022-HLF-003</v>
          </cell>
          <cell r="K7151">
            <v>44734</v>
          </cell>
          <cell r="L7151" t="str">
            <v>Card Printing</v>
          </cell>
          <cell r="M7151">
            <v>3366.22</v>
          </cell>
          <cell r="N7151">
            <v>3146</v>
          </cell>
          <cell r="O7151">
            <v>220.22</v>
          </cell>
          <cell r="P7151" t="str">
            <v>2022-06-01</v>
          </cell>
          <cell r="Q7151">
            <v>3366.22</v>
          </cell>
          <cell r="R7151">
            <v>1318</v>
          </cell>
          <cell r="S7151">
            <v>0</v>
          </cell>
          <cell r="T7151" t="str">
            <v>Active</v>
          </cell>
          <cell r="U7151" t="str">
            <v>N1</v>
          </cell>
        </row>
        <row r="7152">
          <cell r="J7152" t="str">
            <v>CARDS0281</v>
          </cell>
          <cell r="K7152">
            <v>44740</v>
          </cell>
          <cell r="L7152" t="str">
            <v>Monthly Billing</v>
          </cell>
          <cell r="M7152">
            <v>8351.51</v>
          </cell>
          <cell r="N7152">
            <v>7805.15</v>
          </cell>
          <cell r="O7152">
            <v>546.36</v>
          </cell>
          <cell r="P7152" t="str">
            <v>2022-05-01</v>
          </cell>
          <cell r="Q7152">
            <v>16883.169999999998</v>
          </cell>
          <cell r="R7152">
            <v>1312</v>
          </cell>
          <cell r="S7152">
            <v>0</v>
          </cell>
          <cell r="T7152" t="str">
            <v>Active</v>
          </cell>
          <cell r="U7152" t="str">
            <v>N1</v>
          </cell>
        </row>
        <row r="7153">
          <cell r="J7153" t="str">
            <v>CARDS0296</v>
          </cell>
          <cell r="K7153">
            <v>44768</v>
          </cell>
          <cell r="L7153" t="str">
            <v>Monthly Billing</v>
          </cell>
          <cell r="M7153">
            <v>8679.89</v>
          </cell>
          <cell r="N7153">
            <v>8112.05</v>
          </cell>
          <cell r="O7153">
            <v>567.84</v>
          </cell>
          <cell r="P7153" t="str">
            <v>2022-06-01</v>
          </cell>
          <cell r="Q7153">
            <v>16883.169999999998</v>
          </cell>
          <cell r="R7153">
            <v>1284</v>
          </cell>
          <cell r="S7153">
            <v>0</v>
          </cell>
          <cell r="T7153" t="str">
            <v>Active</v>
          </cell>
          <cell r="U7153" t="str">
            <v>N1</v>
          </cell>
        </row>
        <row r="7154">
          <cell r="J7154" t="str">
            <v>CNCARDS0022</v>
          </cell>
          <cell r="K7154">
            <v>44781</v>
          </cell>
          <cell r="L7154" t="str">
            <v>Monthly Billing</v>
          </cell>
          <cell r="M7154">
            <v>-2.78</v>
          </cell>
          <cell r="N7154">
            <v>-2.6</v>
          </cell>
          <cell r="O7154">
            <v>-0.18</v>
          </cell>
          <cell r="P7154" t="str">
            <v>2022-06-01</v>
          </cell>
          <cell r="Q7154">
            <v>16883.169999999998</v>
          </cell>
          <cell r="R7154">
            <v>1271</v>
          </cell>
          <cell r="S7154">
            <v>0</v>
          </cell>
          <cell r="T7154" t="str">
            <v>Active</v>
          </cell>
          <cell r="U7154" t="str">
            <v>N1</v>
          </cell>
        </row>
        <row r="7155">
          <cell r="J7155" t="str">
            <v>DNCARDS0020</v>
          </cell>
          <cell r="K7155">
            <v>44781</v>
          </cell>
          <cell r="L7155" t="str">
            <v>Monthly Billing</v>
          </cell>
          <cell r="M7155">
            <v>3.12</v>
          </cell>
          <cell r="N7155">
            <v>2.92</v>
          </cell>
          <cell r="O7155">
            <v>0.2</v>
          </cell>
          <cell r="P7155" t="str">
            <v>2022-05-01</v>
          </cell>
          <cell r="Q7155">
            <v>16883.169999999998</v>
          </cell>
          <cell r="R7155">
            <v>1271</v>
          </cell>
          <cell r="S7155">
            <v>0</v>
          </cell>
          <cell r="T7155" t="str">
            <v>Active</v>
          </cell>
          <cell r="U7155" t="str">
            <v>N1</v>
          </cell>
        </row>
        <row r="7156">
          <cell r="J7156" t="str">
            <v>CARDS0313</v>
          </cell>
          <cell r="K7156">
            <v>44797</v>
          </cell>
          <cell r="L7156" t="str">
            <v>Monthly Billing</v>
          </cell>
          <cell r="M7156">
            <v>8260.27</v>
          </cell>
          <cell r="N7156">
            <v>7719.88</v>
          </cell>
          <cell r="O7156">
            <v>540.39</v>
          </cell>
          <cell r="P7156" t="str">
            <v>2022-07-01</v>
          </cell>
          <cell r="Q7156">
            <v>54652.480000000003</v>
          </cell>
          <cell r="R7156">
            <v>1255</v>
          </cell>
          <cell r="S7156">
            <v>0</v>
          </cell>
          <cell r="T7156" t="str">
            <v>Active</v>
          </cell>
          <cell r="U7156" t="str">
            <v>N1</v>
          </cell>
        </row>
        <row r="7157">
          <cell r="J7157" t="str">
            <v>CARDS0327</v>
          </cell>
          <cell r="K7157">
            <v>44818</v>
          </cell>
          <cell r="L7157" t="str">
            <v>Monthly Billing</v>
          </cell>
          <cell r="M7157">
            <v>8249.76</v>
          </cell>
          <cell r="N7157">
            <v>7710.06</v>
          </cell>
          <cell r="O7157">
            <v>539.70000000000005</v>
          </cell>
          <cell r="P7157" t="str">
            <v>2022-08-01</v>
          </cell>
          <cell r="Q7157">
            <v>54652.480000000003</v>
          </cell>
          <cell r="R7157">
            <v>1234</v>
          </cell>
          <cell r="S7157">
            <v>0</v>
          </cell>
          <cell r="T7157" t="str">
            <v>Active</v>
          </cell>
          <cell r="U7157" t="str">
            <v>N1</v>
          </cell>
        </row>
        <row r="7158">
          <cell r="J7158" t="str">
            <v>CARDS0340</v>
          </cell>
          <cell r="K7158">
            <v>44845</v>
          </cell>
          <cell r="L7158" t="str">
            <v>Monthly Billing</v>
          </cell>
          <cell r="M7158">
            <v>8320.93</v>
          </cell>
          <cell r="N7158">
            <v>7776.57</v>
          </cell>
          <cell r="O7158">
            <v>544.36</v>
          </cell>
          <cell r="P7158" t="str">
            <v>2022-09-01</v>
          </cell>
          <cell r="Q7158">
            <v>54652.480000000003</v>
          </cell>
          <cell r="R7158">
            <v>1207</v>
          </cell>
          <cell r="S7158">
            <v>0</v>
          </cell>
          <cell r="T7158" t="str">
            <v>Active</v>
          </cell>
          <cell r="U7158" t="str">
            <v>N1</v>
          </cell>
        </row>
        <row r="7159">
          <cell r="J7159" t="str">
            <v>INV-021122043058</v>
          </cell>
          <cell r="K7159">
            <v>44874</v>
          </cell>
          <cell r="L7159" t="str">
            <v>Monthly Billing</v>
          </cell>
          <cell r="M7159">
            <v>8487.35</v>
          </cell>
          <cell r="N7159">
            <v>7932.1</v>
          </cell>
          <cell r="O7159">
            <v>555.75</v>
          </cell>
          <cell r="P7159" t="str">
            <v>2022-10-01</v>
          </cell>
          <cell r="Q7159">
            <v>54652.480000000003</v>
          </cell>
          <cell r="R7159">
            <v>1178</v>
          </cell>
          <cell r="S7159">
            <v>0</v>
          </cell>
          <cell r="T7159" t="str">
            <v>Active</v>
          </cell>
          <cell r="U7159" t="str">
            <v>N1</v>
          </cell>
        </row>
        <row r="7160">
          <cell r="J7160" t="str">
            <v>INV-021222143714</v>
          </cell>
          <cell r="K7160">
            <v>44904</v>
          </cell>
          <cell r="L7160" t="str">
            <v>Monthly Billing</v>
          </cell>
          <cell r="M7160">
            <v>8372.39</v>
          </cell>
          <cell r="N7160">
            <v>7824.67</v>
          </cell>
          <cell r="O7160">
            <v>547.73</v>
          </cell>
          <cell r="P7160" t="str">
            <v>2022-11-01</v>
          </cell>
          <cell r="Q7160">
            <v>54652.480000000003</v>
          </cell>
          <cell r="R7160">
            <v>1148</v>
          </cell>
          <cell r="S7160">
            <v>0</v>
          </cell>
          <cell r="T7160" t="str">
            <v>Active</v>
          </cell>
          <cell r="U7160" t="str">
            <v>N1</v>
          </cell>
        </row>
        <row r="7161">
          <cell r="J7161" t="str">
            <v>CN30122022192635</v>
          </cell>
          <cell r="K7161">
            <v>44932</v>
          </cell>
          <cell r="L7161" t="str">
            <v>Monthly Billing</v>
          </cell>
          <cell r="M7161">
            <v>-17.34</v>
          </cell>
          <cell r="N7161">
            <v>-16.21</v>
          </cell>
          <cell r="O7161">
            <v>-1.1299999999999999</v>
          </cell>
          <cell r="P7161" t="str">
            <v>2022-09-01</v>
          </cell>
          <cell r="Q7161">
            <v>54652.480000000003</v>
          </cell>
          <cell r="R7161">
            <v>1120</v>
          </cell>
          <cell r="S7161">
            <v>0</v>
          </cell>
          <cell r="T7161" t="str">
            <v>Active</v>
          </cell>
          <cell r="U7161" t="str">
            <v>N1</v>
          </cell>
        </row>
        <row r="7162">
          <cell r="J7162" t="str">
            <v>INV-040123171308</v>
          </cell>
          <cell r="K7162">
            <v>44937</v>
          </cell>
          <cell r="L7162" t="str">
            <v>Monthly Billing</v>
          </cell>
          <cell r="M7162">
            <v>11286.52</v>
          </cell>
          <cell r="N7162">
            <v>10548.15</v>
          </cell>
          <cell r="O7162">
            <v>738.37</v>
          </cell>
          <cell r="P7162" t="str">
            <v>2022-12-01</v>
          </cell>
          <cell r="Q7162">
            <v>54652.480000000003</v>
          </cell>
          <cell r="R7162">
            <v>1115</v>
          </cell>
          <cell r="S7162">
            <v>0</v>
          </cell>
          <cell r="T7162" t="str">
            <v>Active</v>
          </cell>
          <cell r="U7162" t="str">
            <v>N1</v>
          </cell>
        </row>
        <row r="7163">
          <cell r="J7163" t="str">
            <v>CN-021122043058</v>
          </cell>
          <cell r="K7163">
            <v>44943</v>
          </cell>
          <cell r="L7163" t="str">
            <v>Monthly Billing</v>
          </cell>
          <cell r="M7163">
            <v>-7.76</v>
          </cell>
          <cell r="N7163">
            <v>-7.25</v>
          </cell>
          <cell r="O7163">
            <v>-0.51</v>
          </cell>
          <cell r="P7163" t="str">
            <v>2022-10-01</v>
          </cell>
          <cell r="Q7163">
            <v>0</v>
          </cell>
          <cell r="R7163">
            <v>1109</v>
          </cell>
          <cell r="S7163">
            <v>0</v>
          </cell>
          <cell r="T7163" t="str">
            <v>Active</v>
          </cell>
          <cell r="U7163" t="str">
            <v>N1</v>
          </cell>
        </row>
        <row r="7164">
          <cell r="J7164" t="str">
            <v>DN-021222143714</v>
          </cell>
          <cell r="K7164">
            <v>44943</v>
          </cell>
          <cell r="L7164" t="str">
            <v>Monthly Billing</v>
          </cell>
          <cell r="M7164">
            <v>2665.78</v>
          </cell>
          <cell r="N7164">
            <v>2491.38</v>
          </cell>
          <cell r="O7164">
            <v>174.4</v>
          </cell>
          <cell r="P7164" t="str">
            <v>2022-11-01</v>
          </cell>
          <cell r="Q7164">
            <v>54652.480000000003</v>
          </cell>
          <cell r="R7164">
            <v>1109</v>
          </cell>
          <cell r="S7164">
            <v>0</v>
          </cell>
          <cell r="T7164" t="str">
            <v>Active</v>
          </cell>
          <cell r="U7164" t="str">
            <v>N1</v>
          </cell>
        </row>
        <row r="7165">
          <cell r="J7165" t="str">
            <v>CN-180123151022</v>
          </cell>
          <cell r="K7165">
            <v>44951</v>
          </cell>
          <cell r="L7165" t="str">
            <v>Monthly Billing</v>
          </cell>
          <cell r="M7165">
            <v>-4.28</v>
          </cell>
          <cell r="N7165">
            <v>-4</v>
          </cell>
          <cell r="O7165">
            <v>-0.28000000000000003</v>
          </cell>
          <cell r="P7165" t="str">
            <v>2022-08-01</v>
          </cell>
          <cell r="Q7165">
            <v>54652.480000000003</v>
          </cell>
          <cell r="R7165">
            <v>1101</v>
          </cell>
          <cell r="S7165">
            <v>0</v>
          </cell>
          <cell r="T7165" t="str">
            <v>Active</v>
          </cell>
          <cell r="U7165" t="str">
            <v>N1</v>
          </cell>
        </row>
        <row r="7166">
          <cell r="J7166" t="str">
            <v>INV-030223160924</v>
          </cell>
          <cell r="K7166">
            <v>44967</v>
          </cell>
          <cell r="L7166" t="str">
            <v>Monthly Billing</v>
          </cell>
          <cell r="M7166">
            <v>11070.43</v>
          </cell>
          <cell r="N7166">
            <v>10250.4</v>
          </cell>
          <cell r="O7166">
            <v>820.03</v>
          </cell>
          <cell r="P7166" t="str">
            <v>2023-01-01</v>
          </cell>
          <cell r="Q7166">
            <v>10934.44</v>
          </cell>
          <cell r="R7166">
            <v>1085</v>
          </cell>
          <cell r="S7166">
            <v>-134.08000000000001</v>
          </cell>
          <cell r="T7166" t="str">
            <v>Active</v>
          </cell>
          <cell r="U7166" t="str">
            <v>N1</v>
          </cell>
        </row>
        <row r="7167">
          <cell r="J7167" t="str">
            <v>CN-120423141052</v>
          </cell>
          <cell r="K7167">
            <v>45035</v>
          </cell>
          <cell r="L7167" t="str">
            <v>Monthly Billing</v>
          </cell>
          <cell r="M7167">
            <v>-1.91</v>
          </cell>
          <cell r="N7167">
            <v>-1.77</v>
          </cell>
          <cell r="O7167">
            <v>-0.14000000000000001</v>
          </cell>
          <cell r="P7167" t="str">
            <v>2023-01-01</v>
          </cell>
          <cell r="Q7167">
            <v>10934.44</v>
          </cell>
          <cell r="R7167">
            <v>1017</v>
          </cell>
          <cell r="S7167">
            <v>0</v>
          </cell>
          <cell r="T7167" t="str">
            <v>Active</v>
          </cell>
          <cell r="U7167" t="str">
            <v>N1</v>
          </cell>
        </row>
        <row r="7168">
          <cell r="J7168" t="str">
            <v>CN-120423142931</v>
          </cell>
          <cell r="K7168">
            <v>45035</v>
          </cell>
          <cell r="L7168" t="str">
            <v>Monthly Billing</v>
          </cell>
          <cell r="M7168">
            <v>-3.65</v>
          </cell>
          <cell r="N7168">
            <v>-3.65</v>
          </cell>
          <cell r="O7168">
            <v>0</v>
          </cell>
          <cell r="P7168" t="str">
            <v>2023-02-01</v>
          </cell>
          <cell r="Q7168">
            <v>0</v>
          </cell>
          <cell r="R7168">
            <v>1017</v>
          </cell>
          <cell r="S7168">
            <v>0</v>
          </cell>
          <cell r="T7168" t="str">
            <v>Active</v>
          </cell>
          <cell r="U7168" t="str">
            <v>N1</v>
          </cell>
        </row>
        <row r="7169">
          <cell r="J7169" t="str">
            <v>CN-170523141011</v>
          </cell>
          <cell r="K7169">
            <v>45035</v>
          </cell>
          <cell r="L7169" t="str">
            <v>Monthly Billing</v>
          </cell>
          <cell r="M7169">
            <v>-1.03</v>
          </cell>
          <cell r="N7169">
            <v>-1.03</v>
          </cell>
          <cell r="O7169">
            <v>0</v>
          </cell>
          <cell r="P7169" t="str">
            <v>2023-02-01</v>
          </cell>
          <cell r="Q7169">
            <v>0</v>
          </cell>
          <cell r="R7169">
            <v>1017</v>
          </cell>
          <cell r="S7169">
            <v>0</v>
          </cell>
          <cell r="T7169" t="str">
            <v>Active</v>
          </cell>
          <cell r="U7169" t="str">
            <v>N1</v>
          </cell>
        </row>
        <row r="7170">
          <cell r="J7170" t="str">
            <v>INV-030523185011</v>
          </cell>
          <cell r="K7170">
            <v>45056</v>
          </cell>
          <cell r="L7170" t="str">
            <v>Monthly Billing</v>
          </cell>
          <cell r="M7170">
            <v>10953.96</v>
          </cell>
          <cell r="N7170">
            <v>10142.56</v>
          </cell>
          <cell r="O7170">
            <v>811.41</v>
          </cell>
          <cell r="P7170" t="str">
            <v>2023-04-01</v>
          </cell>
          <cell r="Q7170">
            <v>10863.93</v>
          </cell>
          <cell r="R7170">
            <v>996</v>
          </cell>
          <cell r="S7170">
            <v>-90.04</v>
          </cell>
          <cell r="T7170" t="str">
            <v>Active</v>
          </cell>
          <cell r="U7170" t="str">
            <v>N1</v>
          </cell>
        </row>
        <row r="7171">
          <cell r="J7171" t="str">
            <v>INV-050923114042</v>
          </cell>
          <cell r="K7171">
            <v>45181</v>
          </cell>
          <cell r="L7171" t="str">
            <v>Monthly Billing</v>
          </cell>
          <cell r="M7171">
            <v>11152.65</v>
          </cell>
          <cell r="N7171">
            <v>10326.530000000001</v>
          </cell>
          <cell r="O7171">
            <v>826.12</v>
          </cell>
          <cell r="P7171" t="str">
            <v>2023-08-01</v>
          </cell>
          <cell r="Q7171">
            <v>10775.43</v>
          </cell>
          <cell r="R7171">
            <v>871</v>
          </cell>
          <cell r="S7171">
            <v>-377.21</v>
          </cell>
          <cell r="T7171" t="str">
            <v>Active</v>
          </cell>
          <cell r="U7171" t="str">
            <v>N1</v>
          </cell>
        </row>
        <row r="7172">
          <cell r="J7172" t="str">
            <v>CN-100523152237</v>
          </cell>
          <cell r="K7172">
            <v>45063</v>
          </cell>
          <cell r="L7172" t="str">
            <v>Monthly Billing</v>
          </cell>
          <cell r="M7172">
            <v>-7.18</v>
          </cell>
          <cell r="N7172">
            <v>-19.510000000000002</v>
          </cell>
          <cell r="O7172">
            <v>0</v>
          </cell>
          <cell r="P7172" t="str">
            <v>2023-03-01</v>
          </cell>
          <cell r="Q7172">
            <v>0</v>
          </cell>
          <cell r="R7172">
            <v>989</v>
          </cell>
          <cell r="S7172">
            <v>13.89</v>
          </cell>
          <cell r="T7172" t="str">
            <v>Active</v>
          </cell>
          <cell r="U7172" t="str">
            <v>N1</v>
          </cell>
        </row>
        <row r="7173">
          <cell r="J7173" t="str">
            <v>CN-170523152332</v>
          </cell>
          <cell r="K7173">
            <v>45070</v>
          </cell>
          <cell r="L7173" t="str">
            <v>Monthly Billing</v>
          </cell>
          <cell r="M7173">
            <v>-1.77</v>
          </cell>
          <cell r="N7173">
            <v>-1.64</v>
          </cell>
          <cell r="O7173">
            <v>-0.13</v>
          </cell>
          <cell r="P7173" t="str">
            <v>2023-03-01</v>
          </cell>
          <cell r="Q7173">
            <v>0</v>
          </cell>
          <cell r="R7173">
            <v>982</v>
          </cell>
          <cell r="S7173">
            <v>0</v>
          </cell>
          <cell r="T7173" t="str">
            <v>Active</v>
          </cell>
          <cell r="U7173" t="str">
            <v>N1</v>
          </cell>
        </row>
        <row r="7174">
          <cell r="J7174" t="str">
            <v>INV-050623131731</v>
          </cell>
          <cell r="K7174">
            <v>45089</v>
          </cell>
          <cell r="L7174" t="str">
            <v>Monthly Billing</v>
          </cell>
          <cell r="M7174">
            <v>11052.74</v>
          </cell>
          <cell r="N7174">
            <v>10234.02</v>
          </cell>
          <cell r="O7174">
            <v>818.72</v>
          </cell>
          <cell r="P7174" t="str">
            <v>2023-05-01</v>
          </cell>
          <cell r="Q7174">
            <v>10775.4</v>
          </cell>
          <cell r="R7174">
            <v>963</v>
          </cell>
          <cell r="S7174">
            <v>-277.33999999999997</v>
          </cell>
          <cell r="T7174" t="str">
            <v>Active</v>
          </cell>
          <cell r="U7174" t="str">
            <v>N1</v>
          </cell>
        </row>
        <row r="7175">
          <cell r="J7175" t="str">
            <v xml:space="preserve">INV-080623-CR-1852 </v>
          </cell>
          <cell r="K7175">
            <v>45093</v>
          </cell>
          <cell r="L7175" t="str">
            <v>Change Request</v>
          </cell>
          <cell r="M7175">
            <v>3326.4</v>
          </cell>
          <cell r="N7175">
            <v>3080</v>
          </cell>
          <cell r="O7175">
            <v>246.4</v>
          </cell>
          <cell r="P7175" t="str">
            <v>2023-05-01</v>
          </cell>
          <cell r="Q7175">
            <v>3326.4</v>
          </cell>
          <cell r="R7175">
            <v>959</v>
          </cell>
          <cell r="S7175">
            <v>0</v>
          </cell>
          <cell r="T7175" t="str">
            <v>Active</v>
          </cell>
          <cell r="U7175" t="str">
            <v>N1</v>
          </cell>
        </row>
        <row r="7176">
          <cell r="J7176" t="str">
            <v>INV-061023122112</v>
          </cell>
          <cell r="K7176">
            <v>45212</v>
          </cell>
          <cell r="L7176" t="str">
            <v>Monthly Billing</v>
          </cell>
          <cell r="M7176">
            <v>11225.409309999999</v>
          </cell>
          <cell r="N7176">
            <v>10393.897510000001</v>
          </cell>
          <cell r="O7176">
            <v>831.51179999999999</v>
          </cell>
          <cell r="P7176" t="str">
            <v>2023-09-01</v>
          </cell>
          <cell r="Q7176">
            <v>0</v>
          </cell>
          <cell r="R7176">
            <v>840</v>
          </cell>
          <cell r="S7176">
            <v>-174.42</v>
          </cell>
          <cell r="T7176" t="str">
            <v>Active</v>
          </cell>
          <cell r="U7176" t="str">
            <v>N1</v>
          </cell>
        </row>
        <row r="7177">
          <cell r="J7177" t="str">
            <v>INV-061223091757</v>
          </cell>
          <cell r="K7177">
            <v>45273</v>
          </cell>
          <cell r="L7177" t="str">
            <v>Monthly Billing</v>
          </cell>
          <cell r="M7177">
            <v>11147.95</v>
          </cell>
          <cell r="N7177">
            <v>10322.17</v>
          </cell>
          <cell r="O7177">
            <v>825.78</v>
          </cell>
          <cell r="P7177" t="str">
            <v>2023-11-01</v>
          </cell>
          <cell r="Q7177">
            <v>10922.4</v>
          </cell>
          <cell r="R7177">
            <v>779</v>
          </cell>
          <cell r="S7177">
            <v>-225.53</v>
          </cell>
          <cell r="T7177" t="str">
            <v>Active</v>
          </cell>
          <cell r="U7177" t="str">
            <v>N1</v>
          </cell>
        </row>
        <row r="7178">
          <cell r="J7178" t="str">
            <v>INV-070723-DFE</v>
          </cell>
          <cell r="K7178">
            <v>45121</v>
          </cell>
          <cell r="L7178" t="str">
            <v>API Integration Fee</v>
          </cell>
          <cell r="M7178">
            <v>17485.2</v>
          </cell>
          <cell r="N7178">
            <v>16190</v>
          </cell>
          <cell r="O7178">
            <v>1295.2</v>
          </cell>
          <cell r="P7178" t="str">
            <v>2023-06-01</v>
          </cell>
          <cell r="Q7178">
            <v>17485.2</v>
          </cell>
          <cell r="R7178">
            <v>931</v>
          </cell>
          <cell r="S7178">
            <v>0</v>
          </cell>
          <cell r="T7178" t="str">
            <v>Active</v>
          </cell>
          <cell r="U7178" t="str">
            <v>N1</v>
          </cell>
        </row>
        <row r="7179">
          <cell r="J7179" t="str">
            <v>INV-030823115150</v>
          </cell>
          <cell r="K7179">
            <v>45148</v>
          </cell>
          <cell r="L7179" t="str">
            <v>Monthly Billing</v>
          </cell>
          <cell r="M7179">
            <v>11253.08</v>
          </cell>
          <cell r="N7179">
            <v>10419.52</v>
          </cell>
          <cell r="O7179">
            <v>0</v>
          </cell>
          <cell r="P7179" t="str">
            <v>2023-07-01</v>
          </cell>
          <cell r="Q7179">
            <v>11019.85</v>
          </cell>
          <cell r="R7179">
            <v>904</v>
          </cell>
          <cell r="S7179">
            <v>-233.23</v>
          </cell>
          <cell r="T7179" t="str">
            <v>Active</v>
          </cell>
          <cell r="U7179" t="str">
            <v>N1</v>
          </cell>
        </row>
        <row r="7180">
          <cell r="J7180" t="str">
            <v>INV-090124091920</v>
          </cell>
          <cell r="K7180">
            <v>45307</v>
          </cell>
          <cell r="L7180" t="str">
            <v>Monthly Billing</v>
          </cell>
          <cell r="M7180">
            <v>11358.71</v>
          </cell>
          <cell r="N7180">
            <v>10517.32</v>
          </cell>
          <cell r="O7180">
            <v>841.39</v>
          </cell>
          <cell r="P7180" t="str">
            <v>2023-12-01</v>
          </cell>
          <cell r="Q7180">
            <v>10897.7</v>
          </cell>
          <cell r="R7180">
            <v>745</v>
          </cell>
          <cell r="S7180">
            <v>-461.01</v>
          </cell>
          <cell r="T7180" t="str">
            <v>Active</v>
          </cell>
          <cell r="U7180" t="str">
            <v>N1</v>
          </cell>
        </row>
        <row r="7181">
          <cell r="J7181" t="str">
            <v>INV-061123172342</v>
          </cell>
          <cell r="K7181">
            <v>45321</v>
          </cell>
          <cell r="L7181" t="str">
            <v>Monthly Billing</v>
          </cell>
          <cell r="M7181">
            <v>11471.11</v>
          </cell>
          <cell r="N7181">
            <v>10621.4</v>
          </cell>
          <cell r="O7181">
            <v>849.71</v>
          </cell>
          <cell r="P7181" t="str">
            <v>2023-10-01</v>
          </cell>
          <cell r="Q7181">
            <v>0</v>
          </cell>
          <cell r="R7181">
            <v>731</v>
          </cell>
          <cell r="S7181">
            <v>-172.97</v>
          </cell>
          <cell r="T7181" t="str">
            <v>Active</v>
          </cell>
          <cell r="U7181" t="str">
            <v>N1</v>
          </cell>
        </row>
        <row r="7182">
          <cell r="J7182" t="str">
            <v>INV-020323192743</v>
          </cell>
          <cell r="K7182">
            <v>45321</v>
          </cell>
          <cell r="L7182" t="str">
            <v>Monthly Billing</v>
          </cell>
          <cell r="M7182">
            <v>11078.42</v>
          </cell>
          <cell r="N7182">
            <v>11092.16</v>
          </cell>
          <cell r="O7182">
            <v>821.64</v>
          </cell>
          <cell r="P7182" t="str">
            <v>2023-02-01</v>
          </cell>
          <cell r="Q7182">
            <v>0</v>
          </cell>
          <cell r="R7182">
            <v>731</v>
          </cell>
          <cell r="S7182">
            <v>104.24</v>
          </cell>
          <cell r="T7182" t="str">
            <v>Active</v>
          </cell>
          <cell r="U7182" t="str">
            <v>N1</v>
          </cell>
        </row>
        <row r="7183">
          <cell r="J7183" t="str">
            <v>INV-040423012020</v>
          </cell>
          <cell r="K7183">
            <v>45321</v>
          </cell>
          <cell r="L7183" t="str">
            <v>Monthly Billing</v>
          </cell>
          <cell r="M7183">
            <v>11077.45</v>
          </cell>
          <cell r="N7183">
            <v>11091.34</v>
          </cell>
          <cell r="O7183">
            <v>821.58</v>
          </cell>
          <cell r="P7183" t="str">
            <v>2023-03-01</v>
          </cell>
          <cell r="Q7183">
            <v>0</v>
          </cell>
          <cell r="R7183">
            <v>731</v>
          </cell>
          <cell r="S7183">
            <v>-166.33</v>
          </cell>
          <cell r="T7183" t="str">
            <v>Active</v>
          </cell>
          <cell r="U7183" t="str">
            <v>N1</v>
          </cell>
        </row>
        <row r="7184">
          <cell r="J7184" t="str">
            <v>INV-040723164129</v>
          </cell>
          <cell r="K7184">
            <v>45321</v>
          </cell>
          <cell r="L7184" t="str">
            <v>Monthly Billing</v>
          </cell>
          <cell r="M7184">
            <v>11023.88</v>
          </cell>
          <cell r="N7184">
            <v>11037.88</v>
          </cell>
          <cell r="O7184">
            <v>817.62</v>
          </cell>
          <cell r="P7184" t="str">
            <v>2023-06-01</v>
          </cell>
          <cell r="Q7184">
            <v>0</v>
          </cell>
          <cell r="R7184">
            <v>731</v>
          </cell>
          <cell r="S7184">
            <v>-189.88</v>
          </cell>
          <cell r="T7184" t="str">
            <v>Active</v>
          </cell>
          <cell r="U7184" t="str">
            <v>N1</v>
          </cell>
        </row>
        <row r="7185">
          <cell r="J7185" t="str">
            <v>INV-090224092723</v>
          </cell>
          <cell r="K7185">
            <v>45338</v>
          </cell>
          <cell r="L7185" t="str">
            <v>Monthly Billing</v>
          </cell>
          <cell r="M7185">
            <v>11514.47</v>
          </cell>
          <cell r="N7185">
            <v>10563.73</v>
          </cell>
          <cell r="O7185">
            <v>950.74</v>
          </cell>
          <cell r="P7185" t="str">
            <v>2024-01-01</v>
          </cell>
          <cell r="Q7185">
            <v>11320.05</v>
          </cell>
          <cell r="R7185">
            <v>714</v>
          </cell>
          <cell r="S7185">
            <v>-194.42</v>
          </cell>
          <cell r="T7185" t="str">
            <v>Active</v>
          </cell>
          <cell r="U7185" t="str">
            <v>N1</v>
          </cell>
        </row>
        <row r="7186">
          <cell r="J7186" t="str">
            <v>INV-160324103338</v>
          </cell>
          <cell r="K7186">
            <v>45374</v>
          </cell>
          <cell r="L7186" t="str">
            <v>Monthly Billing</v>
          </cell>
          <cell r="M7186">
            <v>11136.459210000001</v>
          </cell>
          <cell r="N7186">
            <v>10223.30593</v>
          </cell>
          <cell r="O7186">
            <v>920.09753000000001</v>
          </cell>
          <cell r="P7186" t="str">
            <v>2024-02-01</v>
          </cell>
          <cell r="Q7186">
            <v>0</v>
          </cell>
          <cell r="R7186">
            <v>678</v>
          </cell>
          <cell r="S7186">
            <v>-127.98623000000001</v>
          </cell>
          <cell r="T7186" t="str">
            <v>Active</v>
          </cell>
          <cell r="U7186" t="str">
            <v>N1</v>
          </cell>
        </row>
        <row r="7187">
          <cell r="J7187" t="str">
            <v>INV-060424151742</v>
          </cell>
          <cell r="K7187">
            <v>45395</v>
          </cell>
          <cell r="L7187" t="str">
            <v>Monthly Billing</v>
          </cell>
          <cell r="M7187">
            <v>11117.114320000001</v>
          </cell>
          <cell r="N7187">
            <v>10199.187449999999</v>
          </cell>
          <cell r="O7187">
            <v>917.92687000000001</v>
          </cell>
          <cell r="P7187" t="str">
            <v>2024-03-01</v>
          </cell>
          <cell r="Q7187">
            <v>10966.39</v>
          </cell>
          <cell r="R7187">
            <v>657</v>
          </cell>
          <cell r="S7187">
            <v>-150.71</v>
          </cell>
          <cell r="T7187" t="str">
            <v>Active</v>
          </cell>
          <cell r="U7187" t="str">
            <v>N1</v>
          </cell>
        </row>
        <row r="7188">
          <cell r="J7188" t="str">
            <v>INV-100524122142</v>
          </cell>
          <cell r="K7188">
            <v>45429</v>
          </cell>
          <cell r="L7188" t="str">
            <v>Monthly Billing</v>
          </cell>
          <cell r="M7188">
            <v>11486.82</v>
          </cell>
          <cell r="N7188">
            <v>10538.37</v>
          </cell>
          <cell r="O7188">
            <v>948.45</v>
          </cell>
          <cell r="P7188" t="str">
            <v>01-04-2024</v>
          </cell>
          <cell r="Q7188">
            <v>11486.82</v>
          </cell>
          <cell r="R7188">
            <v>623</v>
          </cell>
          <cell r="S7188">
            <v>-97.01</v>
          </cell>
          <cell r="T7188" t="str">
            <v>Active</v>
          </cell>
          <cell r="U7188" t="str">
            <v>N1</v>
          </cell>
        </row>
        <row r="7189">
          <cell r="J7189" t="str">
            <v>INV-060724131904</v>
          </cell>
          <cell r="K7189">
            <v>45486</v>
          </cell>
          <cell r="L7189" t="str">
            <v>Monthly Billing</v>
          </cell>
          <cell r="M7189">
            <v>11260.34</v>
          </cell>
          <cell r="N7189">
            <v>10330.59</v>
          </cell>
          <cell r="O7189">
            <v>929.75</v>
          </cell>
          <cell r="P7189" t="str">
            <v>01-06-2024</v>
          </cell>
          <cell r="Q7189">
            <v>11101.35</v>
          </cell>
          <cell r="R7189">
            <v>566</v>
          </cell>
          <cell r="S7189">
            <v>-158.99</v>
          </cell>
          <cell r="T7189" t="str">
            <v>Active</v>
          </cell>
          <cell r="U7189" t="str">
            <v>N1</v>
          </cell>
        </row>
        <row r="7190">
          <cell r="J7190" t="str">
            <v>INV-110624092439</v>
          </cell>
          <cell r="K7190">
            <v>45461</v>
          </cell>
          <cell r="L7190" t="str">
            <v>Monthly Billing</v>
          </cell>
          <cell r="M7190">
            <v>11284.421200000001</v>
          </cell>
          <cell r="N7190">
            <v>10352.68</v>
          </cell>
          <cell r="O7190">
            <v>931.74120000000005</v>
          </cell>
          <cell r="P7190" t="str">
            <v>01-05-2024</v>
          </cell>
          <cell r="Q7190">
            <v>11024.61</v>
          </cell>
          <cell r="R7190">
            <v>591</v>
          </cell>
          <cell r="S7190">
            <v>-259.81</v>
          </cell>
          <cell r="T7190" t="str">
            <v>Active</v>
          </cell>
          <cell r="U7190" t="str">
            <v>N1</v>
          </cell>
        </row>
        <row r="7191">
          <cell r="J7191" t="str">
            <v>CN-INV-190624174810</v>
          </cell>
          <cell r="K7191">
            <v>45463</v>
          </cell>
          <cell r="L7191" t="str">
            <v>Credit Note</v>
          </cell>
          <cell r="M7191">
            <v>-55773.69</v>
          </cell>
          <cell r="N7191">
            <v>-55773.69</v>
          </cell>
          <cell r="O7191">
            <v>0</v>
          </cell>
          <cell r="P7191" t="str">
            <v>2024-06-01</v>
          </cell>
          <cell r="Q7191">
            <v>-55773.69</v>
          </cell>
          <cell r="R7191">
            <v>589</v>
          </cell>
          <cell r="S7191">
            <v>0</v>
          </cell>
          <cell r="T7191" t="str">
            <v>Active</v>
          </cell>
          <cell r="U7191" t="str">
            <v>N1</v>
          </cell>
        </row>
        <row r="7192">
          <cell r="J7192" t="str">
            <v>INV-020323192743_R</v>
          </cell>
          <cell r="K7192">
            <v>45463</v>
          </cell>
          <cell r="L7192" t="str">
            <v>Monthly Billing</v>
          </cell>
          <cell r="M7192">
            <v>11077.32</v>
          </cell>
          <cell r="N7192">
            <v>10256.780000000001</v>
          </cell>
          <cell r="O7192">
            <v>820.54</v>
          </cell>
          <cell r="P7192" t="str">
            <v>2023-02-01</v>
          </cell>
          <cell r="Q7192">
            <v>10973.09</v>
          </cell>
          <cell r="R7192">
            <v>589</v>
          </cell>
          <cell r="S7192">
            <v>-104.23</v>
          </cell>
          <cell r="T7192" t="str">
            <v>Active</v>
          </cell>
          <cell r="U7192" t="str">
            <v>N1</v>
          </cell>
        </row>
        <row r="7193">
          <cell r="J7193" t="str">
            <v>INV-040423012020_R</v>
          </cell>
          <cell r="K7193">
            <v>45463</v>
          </cell>
          <cell r="L7193" t="str">
            <v>Monthly Billing</v>
          </cell>
          <cell r="M7193">
            <v>11076.34</v>
          </cell>
          <cell r="N7193">
            <v>10255.870000000001</v>
          </cell>
          <cell r="O7193">
            <v>820.47</v>
          </cell>
          <cell r="P7193" t="str">
            <v>2023-03-01</v>
          </cell>
          <cell r="Q7193">
            <v>10920.3</v>
          </cell>
          <cell r="R7193">
            <v>589</v>
          </cell>
          <cell r="S7193">
            <v>-156.04</v>
          </cell>
          <cell r="T7193" t="str">
            <v>Active</v>
          </cell>
          <cell r="U7193" t="str">
            <v>N1</v>
          </cell>
        </row>
        <row r="7194">
          <cell r="J7194" t="str">
            <v>INV-040723164129_R</v>
          </cell>
          <cell r="K7194">
            <v>45463</v>
          </cell>
          <cell r="L7194" t="str">
            <v>Monthly Billing</v>
          </cell>
          <cell r="M7194">
            <v>11022.77</v>
          </cell>
          <cell r="N7194">
            <v>10206.27</v>
          </cell>
          <cell r="O7194">
            <v>816.5</v>
          </cell>
          <cell r="P7194" t="str">
            <v>2023-06-01</v>
          </cell>
          <cell r="Q7194">
            <v>10832.89</v>
          </cell>
          <cell r="R7194">
            <v>589</v>
          </cell>
          <cell r="S7194">
            <v>-189.88</v>
          </cell>
          <cell r="T7194" t="str">
            <v>Active</v>
          </cell>
          <cell r="U7194" t="str">
            <v>N1</v>
          </cell>
        </row>
        <row r="7195">
          <cell r="J7195" t="str">
            <v>INV-061123172342_R</v>
          </cell>
          <cell r="K7195">
            <v>45463</v>
          </cell>
          <cell r="L7195" t="str">
            <v>Monthly Billing</v>
          </cell>
          <cell r="M7195">
            <v>11471.11</v>
          </cell>
          <cell r="N7195">
            <v>10621.4</v>
          </cell>
          <cell r="O7195">
            <v>849.71</v>
          </cell>
          <cell r="P7195" t="str">
            <v>2023-10-01</v>
          </cell>
          <cell r="Q7195">
            <v>11297.98</v>
          </cell>
          <cell r="R7195">
            <v>589</v>
          </cell>
          <cell r="S7195">
            <v>-173.13</v>
          </cell>
          <cell r="T7195" t="str">
            <v>Active</v>
          </cell>
          <cell r="U7195" t="str">
            <v>N1</v>
          </cell>
        </row>
        <row r="7196">
          <cell r="J7196" t="str">
            <v>INV-160324103338_R</v>
          </cell>
          <cell r="K7196">
            <v>45463</v>
          </cell>
          <cell r="L7196" t="str">
            <v>Monthly Billing</v>
          </cell>
          <cell r="M7196">
            <v>11135.81</v>
          </cell>
          <cell r="N7196">
            <v>10216.35</v>
          </cell>
          <cell r="O7196">
            <v>919.46</v>
          </cell>
          <cell r="P7196" t="str">
            <v>2024-02-01</v>
          </cell>
          <cell r="Q7196">
            <v>10930.83</v>
          </cell>
          <cell r="R7196">
            <v>589</v>
          </cell>
          <cell r="S7196">
            <v>-204.98</v>
          </cell>
          <cell r="T7196" t="str">
            <v>Active</v>
          </cell>
          <cell r="U7196" t="str">
            <v>N1</v>
          </cell>
        </row>
        <row r="7197">
          <cell r="J7197" t="str">
            <v>INV-080824094030</v>
          </cell>
          <cell r="K7197">
            <v>45519</v>
          </cell>
          <cell r="L7197" t="str">
            <v>Monthly Billing</v>
          </cell>
          <cell r="M7197">
            <v>11523.142099999999</v>
          </cell>
          <cell r="N7197">
            <v>10571.69</v>
          </cell>
          <cell r="O7197">
            <v>951.45209999999997</v>
          </cell>
          <cell r="P7197" t="str">
            <v>01-07-2024</v>
          </cell>
          <cell r="Q7197">
            <v>11417.79</v>
          </cell>
          <cell r="R7197">
            <v>533</v>
          </cell>
          <cell r="S7197">
            <v>-105.35</v>
          </cell>
          <cell r="T7197" t="str">
            <v>Active</v>
          </cell>
          <cell r="U7197" t="str">
            <v>N1</v>
          </cell>
        </row>
        <row r="7198">
          <cell r="J7198" t="str">
            <v>INV-090924175949</v>
          </cell>
          <cell r="K7198">
            <v>45551</v>
          </cell>
          <cell r="L7198" t="str">
            <v>Monthly Billing</v>
          </cell>
          <cell r="M7198">
            <v>11121.0738</v>
          </cell>
          <cell r="N7198">
            <v>10202.82</v>
          </cell>
          <cell r="O7198">
            <v>918.25379999999996</v>
          </cell>
          <cell r="P7198" t="str">
            <v>01-08-2024</v>
          </cell>
          <cell r="Q7198">
            <v>10882.67</v>
          </cell>
          <cell r="R7198">
            <v>501</v>
          </cell>
          <cell r="S7198">
            <v>-238.4</v>
          </cell>
          <cell r="T7198" t="str">
            <v>Active</v>
          </cell>
          <cell r="U7198" t="str">
            <v>N1</v>
          </cell>
        </row>
        <row r="7199">
          <cell r="J7199" t="str">
            <v>INV-091024115301</v>
          </cell>
          <cell r="K7199">
            <v>45581</v>
          </cell>
          <cell r="L7199" t="str">
            <v>Monthly Billing</v>
          </cell>
          <cell r="M7199">
            <v>11123.54</v>
          </cell>
          <cell r="N7199">
            <v>10213.15</v>
          </cell>
          <cell r="O7199">
            <v>910.39</v>
          </cell>
          <cell r="P7199" t="str">
            <v>01-09-2024</v>
          </cell>
          <cell r="Q7199">
            <v>11114.26</v>
          </cell>
          <cell r="R7199">
            <v>471</v>
          </cell>
          <cell r="S7199">
            <v>-9.2799999999999994</v>
          </cell>
          <cell r="T7199" t="str">
            <v>Active</v>
          </cell>
          <cell r="U7199" t="str">
            <v>N1</v>
          </cell>
        </row>
        <row r="7200">
          <cell r="J7200" t="str">
            <v>INV-111024174735</v>
          </cell>
          <cell r="K7200">
            <v>45587</v>
          </cell>
          <cell r="L7200" t="str">
            <v>Termination Fee</v>
          </cell>
          <cell r="M7200">
            <v>54500</v>
          </cell>
          <cell r="N7200">
            <v>50000</v>
          </cell>
          <cell r="O7200">
            <v>4500</v>
          </cell>
          <cell r="P7200" t="str">
            <v>01-10-2024</v>
          </cell>
          <cell r="Q7200">
            <v>54500</v>
          </cell>
          <cell r="R7200">
            <v>465</v>
          </cell>
          <cell r="S7200">
            <v>0</v>
          </cell>
          <cell r="T7200" t="str">
            <v>Active</v>
          </cell>
          <cell r="U7200" t="str">
            <v>N1</v>
          </cell>
        </row>
        <row r="7201">
          <cell r="J7201" t="str">
            <v>INV-291024140500</v>
          </cell>
          <cell r="K7201">
            <v>45625</v>
          </cell>
          <cell r="L7201" t="str">
            <v>Card Printing and Delivery</v>
          </cell>
          <cell r="M7201">
            <v>28.36</v>
          </cell>
          <cell r="N7201">
            <v>26.5</v>
          </cell>
          <cell r="O7201">
            <v>1.86</v>
          </cell>
          <cell r="P7201" t="str">
            <v>Oct - Dec 2022</v>
          </cell>
          <cell r="Q7201">
            <v>28.36</v>
          </cell>
          <cell r="R7201">
            <v>427</v>
          </cell>
          <cell r="S7201">
            <v>0</v>
          </cell>
          <cell r="T7201" t="str">
            <v>Active</v>
          </cell>
          <cell r="U7201" t="str">
            <v>N1</v>
          </cell>
        </row>
        <row r="7202">
          <cell r="J7202" t="str">
            <v>INV-291024143100</v>
          </cell>
          <cell r="K7202">
            <v>45625</v>
          </cell>
          <cell r="L7202" t="str">
            <v>Card Printing and Delivery</v>
          </cell>
          <cell r="M7202">
            <v>846.8</v>
          </cell>
          <cell r="N7202">
            <v>791.4</v>
          </cell>
          <cell r="O7202">
            <v>55.4</v>
          </cell>
          <cell r="P7202" t="str">
            <v>Oct - Dec 2022</v>
          </cell>
          <cell r="Q7202">
            <v>846.8</v>
          </cell>
          <cell r="R7202">
            <v>427</v>
          </cell>
          <cell r="S7202">
            <v>0</v>
          </cell>
          <cell r="T7202" t="str">
            <v>Active</v>
          </cell>
          <cell r="U7202" t="str">
            <v>N1</v>
          </cell>
        </row>
        <row r="7203">
          <cell r="J7203" t="str">
            <v>INV-291024145400</v>
          </cell>
          <cell r="K7203">
            <v>45625</v>
          </cell>
          <cell r="L7203" t="str">
            <v>Card Printing and Delivery</v>
          </cell>
          <cell r="M7203">
            <v>203.54</v>
          </cell>
          <cell r="N7203">
            <v>188.46</v>
          </cell>
          <cell r="O7203">
            <v>15.08</v>
          </cell>
          <cell r="P7203" t="str">
            <v>Jan - Dec 2023</v>
          </cell>
          <cell r="Q7203">
            <v>203.54</v>
          </cell>
          <cell r="R7203">
            <v>427</v>
          </cell>
          <cell r="S7203">
            <v>0</v>
          </cell>
          <cell r="T7203" t="str">
            <v>Active</v>
          </cell>
          <cell r="U7203" t="str">
            <v>N1</v>
          </cell>
        </row>
        <row r="7204">
          <cell r="J7204" t="str">
            <v>INV-291024150400</v>
          </cell>
          <cell r="K7204">
            <v>45625</v>
          </cell>
          <cell r="L7204" t="str">
            <v>Card Printing and Delivery</v>
          </cell>
          <cell r="M7204">
            <v>3168.04</v>
          </cell>
          <cell r="N7204">
            <v>2933.37</v>
          </cell>
          <cell r="O7204">
            <v>234.67</v>
          </cell>
          <cell r="P7204" t="str">
            <v>Jan - Dec 2023</v>
          </cell>
          <cell r="Q7204">
            <v>3168.04</v>
          </cell>
          <cell r="R7204">
            <v>427</v>
          </cell>
          <cell r="S7204">
            <v>0</v>
          </cell>
          <cell r="T7204" t="str">
            <v>Active</v>
          </cell>
          <cell r="U7204" t="str">
            <v>N1</v>
          </cell>
        </row>
        <row r="7205">
          <cell r="J7205" t="str">
            <v>INV-291024152100</v>
          </cell>
          <cell r="K7205">
            <v>45625</v>
          </cell>
          <cell r="L7205" t="str">
            <v>Card Printing and Delivery</v>
          </cell>
          <cell r="M7205">
            <v>1359.61</v>
          </cell>
          <cell r="N7205">
            <v>1247.3499999999999</v>
          </cell>
          <cell r="O7205">
            <v>112.26</v>
          </cell>
          <cell r="P7205" t="str">
            <v>Jan - Aug 2024</v>
          </cell>
          <cell r="Q7205">
            <v>1359.61</v>
          </cell>
          <cell r="R7205">
            <v>427</v>
          </cell>
          <cell r="S7205">
            <v>0</v>
          </cell>
          <cell r="T7205" t="str">
            <v>Active</v>
          </cell>
          <cell r="U7205" t="str">
            <v>N1</v>
          </cell>
        </row>
        <row r="7206">
          <cell r="J7206" t="str">
            <v>INV-081124174031</v>
          </cell>
          <cell r="K7206">
            <v>45611</v>
          </cell>
          <cell r="L7206" t="str">
            <v>Monthly Billing</v>
          </cell>
          <cell r="M7206">
            <v>11022.0092</v>
          </cell>
          <cell r="N7206">
            <v>10112.48</v>
          </cell>
          <cell r="O7206">
            <v>909.52919999999995</v>
          </cell>
          <cell r="P7206" t="str">
            <v>2024-10-01</v>
          </cell>
          <cell r="Q7206">
            <v>11004.88</v>
          </cell>
          <cell r="R7206">
            <v>441</v>
          </cell>
          <cell r="S7206">
            <v>-17.13</v>
          </cell>
          <cell r="T7206" t="str">
            <v>Active</v>
          </cell>
          <cell r="U7206" t="str">
            <v>N1</v>
          </cell>
        </row>
        <row r="7207">
          <cell r="J7207" t="str">
            <v>INV-191124185536</v>
          </cell>
          <cell r="K7207">
            <v>45622</v>
          </cell>
          <cell r="L7207" t="str">
            <v>Change Request</v>
          </cell>
          <cell r="M7207">
            <v>6387.2255999999998</v>
          </cell>
          <cell r="N7207">
            <v>5859.84</v>
          </cell>
          <cell r="O7207">
            <v>527.38559999999995</v>
          </cell>
          <cell r="P7207" t="str">
            <v>01-11-2024</v>
          </cell>
          <cell r="Q7207">
            <v>6387.23</v>
          </cell>
          <cell r="R7207">
            <v>430</v>
          </cell>
          <cell r="S7207">
            <v>0</v>
          </cell>
          <cell r="T7207" t="str">
            <v>Active</v>
          </cell>
          <cell r="U7207" t="str">
            <v>N1</v>
          </cell>
        </row>
        <row r="7208">
          <cell r="J7208" t="str">
            <v>INV-101224094537</v>
          </cell>
          <cell r="K7208">
            <v>45643</v>
          </cell>
          <cell r="L7208" t="str">
            <v>Monthly Billing</v>
          </cell>
          <cell r="M7208">
            <v>11033.2636</v>
          </cell>
          <cell r="N7208">
            <v>10123.81</v>
          </cell>
          <cell r="O7208">
            <v>909.45360000000005</v>
          </cell>
          <cell r="P7208" t="str">
            <v>2024-11-01</v>
          </cell>
          <cell r="Q7208">
            <v>11019.33</v>
          </cell>
          <cell r="R7208">
            <v>409</v>
          </cell>
          <cell r="S7208">
            <v>-13.93</v>
          </cell>
          <cell r="T7208" t="str">
            <v>Active</v>
          </cell>
          <cell r="U7208" t="str">
            <v>N1</v>
          </cell>
        </row>
        <row r="7209">
          <cell r="J7209" t="str">
            <v>INV-070125134003</v>
          </cell>
          <cell r="K7209">
            <v>45671</v>
          </cell>
          <cell r="L7209" t="str">
            <v>Monthly Billing</v>
          </cell>
          <cell r="M7209">
            <v>11096.15</v>
          </cell>
          <cell r="N7209">
            <v>10185.89</v>
          </cell>
          <cell r="O7209">
            <v>910.26</v>
          </cell>
          <cell r="P7209" t="str">
            <v>2024-12-01</v>
          </cell>
          <cell r="Q7209">
            <v>11085.58</v>
          </cell>
          <cell r="R7209">
            <v>381</v>
          </cell>
          <cell r="S7209">
            <v>-10.57</v>
          </cell>
          <cell r="T7209" t="str">
            <v>Active</v>
          </cell>
          <cell r="U7209" t="str">
            <v>N1</v>
          </cell>
        </row>
        <row r="7210">
          <cell r="J7210" t="str">
            <v>HKCARDS0046</v>
          </cell>
          <cell r="K7210">
            <v>44792</v>
          </cell>
          <cell r="L7210" t="str">
            <v>Monthly Billing</v>
          </cell>
          <cell r="M7210">
            <v>5.7</v>
          </cell>
          <cell r="N7210">
            <v>5.7</v>
          </cell>
          <cell r="O7210">
            <v>0</v>
          </cell>
          <cell r="P7210" t="str">
            <v>2022-04-01</v>
          </cell>
          <cell r="Q7210">
            <v>0</v>
          </cell>
          <cell r="R7210">
            <v>1260</v>
          </cell>
          <cell r="S7210">
            <v>0</v>
          </cell>
          <cell r="T7210" t="str">
            <v>Active</v>
          </cell>
          <cell r="U7210" t="str">
            <v>N1</v>
          </cell>
        </row>
        <row r="7211">
          <cell r="J7211" t="str">
            <v>HKCARDS0064</v>
          </cell>
          <cell r="K7211">
            <v>44792</v>
          </cell>
          <cell r="L7211" t="str">
            <v>Monthly Billing</v>
          </cell>
          <cell r="M7211">
            <v>2.5</v>
          </cell>
          <cell r="N7211">
            <v>2.5</v>
          </cell>
          <cell r="O7211">
            <v>0</v>
          </cell>
          <cell r="P7211" t="str">
            <v>2022-06-01</v>
          </cell>
          <cell r="Q7211">
            <v>0</v>
          </cell>
          <cell r="R7211">
            <v>1260</v>
          </cell>
          <cell r="S7211">
            <v>0</v>
          </cell>
          <cell r="T7211" t="str">
            <v>Active</v>
          </cell>
          <cell r="U7211" t="str">
            <v>N1</v>
          </cell>
        </row>
        <row r="7212">
          <cell r="J7212" t="str">
            <v>HKCARDS0073</v>
          </cell>
          <cell r="K7212">
            <v>44792</v>
          </cell>
          <cell r="L7212" t="str">
            <v>Monthly Billing</v>
          </cell>
          <cell r="M7212">
            <v>2.5</v>
          </cell>
          <cell r="N7212">
            <v>2.5</v>
          </cell>
          <cell r="O7212">
            <v>0</v>
          </cell>
          <cell r="P7212" t="str">
            <v>2022-07-01</v>
          </cell>
          <cell r="Q7212">
            <v>0</v>
          </cell>
          <cell r="R7212">
            <v>1260</v>
          </cell>
          <cell r="S7212">
            <v>0</v>
          </cell>
          <cell r="T7212" t="str">
            <v>Active</v>
          </cell>
          <cell r="U7212" t="str">
            <v>N1</v>
          </cell>
        </row>
        <row r="7213">
          <cell r="J7213" t="str">
            <v>HKCARDS0091</v>
          </cell>
          <cell r="K7213">
            <v>44833</v>
          </cell>
          <cell r="L7213" t="str">
            <v>Monthly Billing</v>
          </cell>
          <cell r="M7213">
            <v>1.5</v>
          </cell>
          <cell r="N7213">
            <v>1.5</v>
          </cell>
          <cell r="O7213">
            <v>0</v>
          </cell>
          <cell r="P7213" t="str">
            <v>2022-08-01</v>
          </cell>
          <cell r="Q7213">
            <v>0</v>
          </cell>
          <cell r="R7213">
            <v>1219</v>
          </cell>
          <cell r="S7213">
            <v>0</v>
          </cell>
          <cell r="T7213" t="str">
            <v>Active</v>
          </cell>
          <cell r="U7213" t="str">
            <v>N1</v>
          </cell>
        </row>
        <row r="7214">
          <cell r="J7214" t="str">
            <v>HKCARDS0047</v>
          </cell>
          <cell r="K7214">
            <v>44792</v>
          </cell>
          <cell r="L7214" t="str">
            <v>Monthly Billing</v>
          </cell>
          <cell r="M7214">
            <v>624.5</v>
          </cell>
          <cell r="N7214">
            <v>624.5</v>
          </cell>
          <cell r="O7214">
            <v>0</v>
          </cell>
          <cell r="P7214" t="str">
            <v>2022-04-01</v>
          </cell>
          <cell r="Q7214">
            <v>0</v>
          </cell>
          <cell r="R7214">
            <v>1260</v>
          </cell>
          <cell r="S7214">
            <v>0</v>
          </cell>
          <cell r="T7214" t="str">
            <v>Active</v>
          </cell>
          <cell r="U7214" t="str">
            <v>N1</v>
          </cell>
        </row>
        <row r="7215">
          <cell r="J7215" t="str">
            <v>HKCARDS0056</v>
          </cell>
          <cell r="K7215">
            <v>44792</v>
          </cell>
          <cell r="L7215" t="str">
            <v>Monthly Billing</v>
          </cell>
          <cell r="M7215">
            <v>1447.5</v>
          </cell>
          <cell r="N7215">
            <v>1447.5</v>
          </cell>
          <cell r="O7215">
            <v>0</v>
          </cell>
          <cell r="P7215" t="str">
            <v>2022-05-01</v>
          </cell>
          <cell r="Q7215">
            <v>0</v>
          </cell>
          <cell r="R7215">
            <v>1260</v>
          </cell>
          <cell r="S7215">
            <v>0</v>
          </cell>
          <cell r="T7215" t="str">
            <v>Active</v>
          </cell>
          <cell r="U7215" t="str">
            <v>N1</v>
          </cell>
        </row>
        <row r="7216">
          <cell r="J7216" t="str">
            <v>HKCARDS0065</v>
          </cell>
          <cell r="K7216">
            <v>44792</v>
          </cell>
          <cell r="L7216" t="str">
            <v>Monthly Billing</v>
          </cell>
          <cell r="M7216">
            <v>997.5</v>
          </cell>
          <cell r="N7216">
            <v>997.5</v>
          </cell>
          <cell r="O7216">
            <v>0</v>
          </cell>
          <cell r="P7216" t="str">
            <v>2022-06-01</v>
          </cell>
          <cell r="Q7216">
            <v>0</v>
          </cell>
          <cell r="R7216">
            <v>1260</v>
          </cell>
          <cell r="S7216">
            <v>0</v>
          </cell>
          <cell r="T7216" t="str">
            <v>Active</v>
          </cell>
          <cell r="U7216" t="str">
            <v>N1</v>
          </cell>
        </row>
        <row r="7217">
          <cell r="J7217" t="str">
            <v>HKCARDS0074</v>
          </cell>
          <cell r="K7217">
            <v>44792</v>
          </cell>
          <cell r="L7217" t="str">
            <v>Monthly Billing</v>
          </cell>
          <cell r="M7217">
            <v>1167</v>
          </cell>
          <cell r="N7217">
            <v>1167</v>
          </cell>
          <cell r="O7217">
            <v>0</v>
          </cell>
          <cell r="P7217" t="str">
            <v>2022-07-01</v>
          </cell>
          <cell r="Q7217">
            <v>0</v>
          </cell>
          <cell r="R7217">
            <v>1260</v>
          </cell>
          <cell r="S7217">
            <v>0</v>
          </cell>
          <cell r="T7217" t="str">
            <v>Active</v>
          </cell>
          <cell r="U7217" t="str">
            <v>N1</v>
          </cell>
        </row>
        <row r="7218">
          <cell r="J7218" t="str">
            <v>HKCARDS0092</v>
          </cell>
          <cell r="K7218">
            <v>44833</v>
          </cell>
          <cell r="L7218" t="str">
            <v>Monthly Billing</v>
          </cell>
          <cell r="M7218">
            <v>613.5</v>
          </cell>
          <cell r="N7218">
            <v>613.5</v>
          </cell>
          <cell r="O7218">
            <v>0</v>
          </cell>
          <cell r="P7218" t="str">
            <v>2022-08-01</v>
          </cell>
          <cell r="Q7218">
            <v>0</v>
          </cell>
          <cell r="R7218">
            <v>1219</v>
          </cell>
          <cell r="S7218">
            <v>0</v>
          </cell>
          <cell r="T7218" t="str">
            <v>Active</v>
          </cell>
          <cell r="U7218" t="str">
            <v>N1</v>
          </cell>
        </row>
        <row r="7219">
          <cell r="J7219" t="str">
            <v>HKCARDS0105</v>
          </cell>
          <cell r="K7219">
            <v>44845</v>
          </cell>
          <cell r="L7219" t="str">
            <v>Monthly Billing</v>
          </cell>
          <cell r="M7219">
            <v>526.25</v>
          </cell>
          <cell r="N7219">
            <v>526.25</v>
          </cell>
          <cell r="O7219">
            <v>0</v>
          </cell>
          <cell r="P7219" t="str">
            <v>2022-09-01</v>
          </cell>
          <cell r="Q7219">
            <v>0</v>
          </cell>
          <cell r="R7219">
            <v>1207</v>
          </cell>
          <cell r="S7219">
            <v>0</v>
          </cell>
          <cell r="T7219" t="str">
            <v>Active</v>
          </cell>
          <cell r="U7219" t="str">
            <v>N1</v>
          </cell>
        </row>
        <row r="7220">
          <cell r="J7220" t="str">
            <v>INV-021122062947</v>
          </cell>
          <cell r="K7220">
            <v>44874</v>
          </cell>
          <cell r="L7220" t="str">
            <v>Monthly Billing</v>
          </cell>
          <cell r="M7220">
            <v>443</v>
          </cell>
          <cell r="N7220">
            <v>443</v>
          </cell>
          <cell r="O7220">
            <v>0</v>
          </cell>
          <cell r="P7220" t="str">
            <v>2022-10-01</v>
          </cell>
          <cell r="Q7220">
            <v>0</v>
          </cell>
          <cell r="R7220">
            <v>1178</v>
          </cell>
          <cell r="S7220">
            <v>0</v>
          </cell>
          <cell r="T7220" t="str">
            <v>Active</v>
          </cell>
          <cell r="U7220" t="str">
            <v>N1</v>
          </cell>
        </row>
        <row r="7221">
          <cell r="J7221" t="str">
            <v>INV-021222021755</v>
          </cell>
          <cell r="K7221">
            <v>44904</v>
          </cell>
          <cell r="L7221" t="str">
            <v>Monthly Billing</v>
          </cell>
          <cell r="M7221">
            <v>27.1</v>
          </cell>
          <cell r="N7221">
            <v>27.1</v>
          </cell>
          <cell r="O7221">
            <v>0</v>
          </cell>
          <cell r="P7221" t="str">
            <v>2022-11-01</v>
          </cell>
          <cell r="Q7221">
            <v>0</v>
          </cell>
          <cell r="R7221">
            <v>1148</v>
          </cell>
          <cell r="S7221">
            <v>0</v>
          </cell>
          <cell r="T7221" t="str">
            <v>Active</v>
          </cell>
          <cell r="U7221" t="str">
            <v>N1</v>
          </cell>
        </row>
        <row r="7222">
          <cell r="J7222" t="str">
            <v>INV-030123141944</v>
          </cell>
          <cell r="K7222">
            <v>44937</v>
          </cell>
          <cell r="L7222" t="str">
            <v>Monthly Billing</v>
          </cell>
          <cell r="M7222">
            <v>51.75</v>
          </cell>
          <cell r="N7222">
            <v>51.75</v>
          </cell>
          <cell r="O7222">
            <v>0</v>
          </cell>
          <cell r="P7222" t="str">
            <v>2022-12-01</v>
          </cell>
          <cell r="Q7222">
            <v>0</v>
          </cell>
          <cell r="R7222">
            <v>1115</v>
          </cell>
          <cell r="S7222">
            <v>0</v>
          </cell>
          <cell r="T7222" t="str">
            <v>Active</v>
          </cell>
          <cell r="U7222" t="str">
            <v>N1</v>
          </cell>
        </row>
        <row r="7223">
          <cell r="J7223" t="str">
            <v>INV-020223040955</v>
          </cell>
          <cell r="K7223">
            <v>44966</v>
          </cell>
          <cell r="L7223" t="str">
            <v>Monthly Billing</v>
          </cell>
          <cell r="M7223">
            <v>25.25</v>
          </cell>
          <cell r="N7223">
            <v>25.25</v>
          </cell>
          <cell r="O7223">
            <v>0</v>
          </cell>
          <cell r="P7223" t="str">
            <v>2023-01-01</v>
          </cell>
          <cell r="Q7223">
            <v>0</v>
          </cell>
          <cell r="R7223">
            <v>1086</v>
          </cell>
          <cell r="S7223">
            <v>0</v>
          </cell>
          <cell r="T7223" t="str">
            <v>Active</v>
          </cell>
          <cell r="U7223" t="str">
            <v>N1</v>
          </cell>
        </row>
        <row r="7224">
          <cell r="J7224" t="str">
            <v>INV-020323031652</v>
          </cell>
          <cell r="K7224">
            <v>44994</v>
          </cell>
          <cell r="L7224" t="str">
            <v>Monthly Billing</v>
          </cell>
          <cell r="M7224">
            <v>23</v>
          </cell>
          <cell r="N7224">
            <v>23</v>
          </cell>
          <cell r="O7224">
            <v>0</v>
          </cell>
          <cell r="P7224" t="str">
            <v>2023-02-01</v>
          </cell>
          <cell r="Q7224">
            <v>0</v>
          </cell>
          <cell r="R7224">
            <v>1058</v>
          </cell>
          <cell r="S7224">
            <v>0</v>
          </cell>
          <cell r="T7224" t="str">
            <v>Active</v>
          </cell>
          <cell r="U7224" t="str">
            <v>N1</v>
          </cell>
        </row>
        <row r="7225">
          <cell r="J7225" t="str">
            <v>INV-020423235946</v>
          </cell>
          <cell r="K7225">
            <v>45027</v>
          </cell>
          <cell r="L7225" t="str">
            <v>Monthly Billing</v>
          </cell>
          <cell r="M7225">
            <v>142</v>
          </cell>
          <cell r="N7225">
            <v>142</v>
          </cell>
          <cell r="O7225">
            <v>0</v>
          </cell>
          <cell r="P7225" t="str">
            <v>2023-03-01</v>
          </cell>
          <cell r="Q7225">
            <v>0</v>
          </cell>
          <cell r="R7225">
            <v>1025</v>
          </cell>
          <cell r="S7225">
            <v>0</v>
          </cell>
          <cell r="T7225" t="str">
            <v>Active</v>
          </cell>
          <cell r="U7225" t="str">
            <v>N1</v>
          </cell>
        </row>
        <row r="7226">
          <cell r="J7226" t="str">
            <v>INV-020523201519</v>
          </cell>
          <cell r="K7226">
            <v>45056</v>
          </cell>
          <cell r="L7226" t="str">
            <v>Monthly Billing</v>
          </cell>
          <cell r="M7226">
            <v>117.5</v>
          </cell>
          <cell r="N7226">
            <v>117.5</v>
          </cell>
          <cell r="O7226">
            <v>0</v>
          </cell>
          <cell r="P7226" t="str">
            <v>2023-04-01</v>
          </cell>
          <cell r="Q7226">
            <v>0</v>
          </cell>
          <cell r="R7226">
            <v>996</v>
          </cell>
          <cell r="S7226">
            <v>0</v>
          </cell>
          <cell r="T7226" t="str">
            <v>Active</v>
          </cell>
          <cell r="U7226" t="str">
            <v>N1</v>
          </cell>
        </row>
        <row r="7227">
          <cell r="J7227" t="str">
            <v>INV-050923094410</v>
          </cell>
          <cell r="K7227">
            <v>45181</v>
          </cell>
          <cell r="L7227" t="str">
            <v>Monthly Billing</v>
          </cell>
          <cell r="M7227">
            <v>110</v>
          </cell>
          <cell r="N7227">
            <v>110</v>
          </cell>
          <cell r="O7227">
            <v>0</v>
          </cell>
          <cell r="P7227" t="str">
            <v>2023-08-01</v>
          </cell>
          <cell r="Q7227">
            <v>0</v>
          </cell>
          <cell r="R7227">
            <v>871</v>
          </cell>
          <cell r="S7227">
            <v>0</v>
          </cell>
          <cell r="T7227" t="str">
            <v>Active</v>
          </cell>
          <cell r="U7227" t="str">
            <v>N1</v>
          </cell>
        </row>
        <row r="7228">
          <cell r="J7228" t="str">
            <v>INV-051023132557</v>
          </cell>
          <cell r="K7228">
            <v>45211</v>
          </cell>
          <cell r="L7228" t="str">
            <v>Monthly Billing</v>
          </cell>
          <cell r="M7228">
            <v>58</v>
          </cell>
          <cell r="N7228">
            <v>58</v>
          </cell>
          <cell r="O7228">
            <v>0</v>
          </cell>
          <cell r="P7228" t="str">
            <v>2023-09-01</v>
          </cell>
          <cell r="Q7228">
            <v>0</v>
          </cell>
          <cell r="R7228">
            <v>841</v>
          </cell>
          <cell r="S7228">
            <v>0</v>
          </cell>
          <cell r="T7228" t="str">
            <v>Active</v>
          </cell>
          <cell r="U7228" t="str">
            <v>N1</v>
          </cell>
        </row>
        <row r="7229">
          <cell r="J7229" t="str">
            <v>INV-020623182846</v>
          </cell>
          <cell r="K7229">
            <v>45086</v>
          </cell>
          <cell r="L7229" t="str">
            <v>Monthly Billing</v>
          </cell>
          <cell r="M7229">
            <v>130.75</v>
          </cell>
          <cell r="N7229">
            <v>130.75</v>
          </cell>
          <cell r="O7229">
            <v>0</v>
          </cell>
          <cell r="P7229" t="str">
            <v>2023-05-01</v>
          </cell>
          <cell r="Q7229">
            <v>0</v>
          </cell>
          <cell r="R7229">
            <v>966</v>
          </cell>
          <cell r="S7229">
            <v>0</v>
          </cell>
          <cell r="T7229" t="str">
            <v>Active</v>
          </cell>
          <cell r="U7229" t="str">
            <v>N1</v>
          </cell>
        </row>
        <row r="7230">
          <cell r="J7230" t="str">
            <v>INV-040723125039</v>
          </cell>
          <cell r="K7230">
            <v>45118</v>
          </cell>
          <cell r="L7230" t="str">
            <v>Monthly Billing</v>
          </cell>
          <cell r="M7230">
            <v>78.75</v>
          </cell>
          <cell r="N7230">
            <v>78.75</v>
          </cell>
          <cell r="O7230">
            <v>0</v>
          </cell>
          <cell r="P7230" t="str">
            <v>2023-06-01</v>
          </cell>
          <cell r="Q7230">
            <v>0</v>
          </cell>
          <cell r="R7230">
            <v>934</v>
          </cell>
          <cell r="S7230">
            <v>0</v>
          </cell>
          <cell r="T7230" t="str">
            <v>Active</v>
          </cell>
          <cell r="U7230" t="str">
            <v>N1</v>
          </cell>
        </row>
        <row r="7231">
          <cell r="J7231" t="str">
            <v>INV-030823142037</v>
          </cell>
          <cell r="K7231">
            <v>45148</v>
          </cell>
          <cell r="L7231" t="str">
            <v>Monthly Billing</v>
          </cell>
          <cell r="M7231">
            <v>76</v>
          </cell>
          <cell r="N7231">
            <v>76</v>
          </cell>
          <cell r="O7231">
            <v>0</v>
          </cell>
          <cell r="P7231" t="str">
            <v>2023-07-01</v>
          </cell>
          <cell r="Q7231">
            <v>0</v>
          </cell>
          <cell r="R7231">
            <v>904</v>
          </cell>
          <cell r="S7231">
            <v>0</v>
          </cell>
          <cell r="T7231" t="str">
            <v>Active</v>
          </cell>
          <cell r="U7231" t="str">
            <v>N1</v>
          </cell>
        </row>
        <row r="7232">
          <cell r="J7232" t="str">
            <v>INV-150923180218</v>
          </cell>
          <cell r="K7232">
            <v>45191</v>
          </cell>
          <cell r="L7232" t="str">
            <v>Platform &amp; Program Set up Fee</v>
          </cell>
          <cell r="M7232">
            <v>3500</v>
          </cell>
          <cell r="N7232">
            <v>3500</v>
          </cell>
          <cell r="O7232">
            <v>0</v>
          </cell>
          <cell r="P7232" t="str">
            <v>2023-08-01</v>
          </cell>
          <cell r="Q7232">
            <v>3500</v>
          </cell>
          <cell r="R7232">
            <v>861</v>
          </cell>
          <cell r="S7232">
            <v>0</v>
          </cell>
          <cell r="T7232" t="str">
            <v>Active</v>
          </cell>
          <cell r="U7232" t="str">
            <v>N1</v>
          </cell>
        </row>
        <row r="7233">
          <cell r="J7233" t="str">
            <v>CARDS0062</v>
          </cell>
          <cell r="K7233">
            <v>44400</v>
          </cell>
          <cell r="L7233" t="str">
            <v>Monthly Billing</v>
          </cell>
          <cell r="M7233">
            <v>958.54</v>
          </cell>
          <cell r="N7233">
            <v>897.74</v>
          </cell>
          <cell r="O7233">
            <v>62.84</v>
          </cell>
          <cell r="P7233" t="str">
            <v>2021-06-01</v>
          </cell>
          <cell r="Q7233">
            <v>0</v>
          </cell>
          <cell r="R7233">
            <v>1652</v>
          </cell>
          <cell r="S7233">
            <v>0</v>
          </cell>
          <cell r="T7233" t="str">
            <v>Active</v>
          </cell>
          <cell r="U7233" t="str">
            <v>N1</v>
          </cell>
        </row>
        <row r="7234">
          <cell r="J7234" t="str">
            <v>CNCARDS0004</v>
          </cell>
          <cell r="K7234">
            <v>44448</v>
          </cell>
          <cell r="L7234" t="str">
            <v>Monthly Billing</v>
          </cell>
          <cell r="M7234">
            <v>-958.54</v>
          </cell>
          <cell r="N7234">
            <v>-897.74</v>
          </cell>
          <cell r="O7234">
            <v>-62.84</v>
          </cell>
          <cell r="P7234" t="str">
            <v>2021-08-01</v>
          </cell>
          <cell r="Q7234">
            <v>0</v>
          </cell>
          <cell r="R7234">
            <v>1604</v>
          </cell>
          <cell r="S7234">
            <v>0</v>
          </cell>
          <cell r="T7234" t="str">
            <v>Active</v>
          </cell>
          <cell r="U7234" t="str">
            <v>N1</v>
          </cell>
        </row>
        <row r="7235">
          <cell r="J7235" t="str">
            <v>CN-INV-120324102650</v>
          </cell>
          <cell r="K7235">
            <v>45370</v>
          </cell>
          <cell r="L7235" t="str">
            <v>Credit Note</v>
          </cell>
          <cell r="M7235">
            <v>-9255.64</v>
          </cell>
          <cell r="N7235">
            <v>-9255.64</v>
          </cell>
          <cell r="O7235">
            <v>0</v>
          </cell>
          <cell r="P7235" t="str">
            <v>2024-03-01</v>
          </cell>
          <cell r="Q7235">
            <v>-8098.96</v>
          </cell>
          <cell r="R7235">
            <v>682</v>
          </cell>
          <cell r="S7235">
            <v>0</v>
          </cell>
          <cell r="T7235" t="str">
            <v>Active</v>
          </cell>
          <cell r="U7235" t="str">
            <v>N1</v>
          </cell>
        </row>
        <row r="7236">
          <cell r="J7236" t="str">
            <v>CN-INV-251024111650</v>
          </cell>
          <cell r="K7236">
            <v>45619</v>
          </cell>
          <cell r="L7236" t="str">
            <v>Credit Note</v>
          </cell>
          <cell r="M7236">
            <v>-287450.64</v>
          </cell>
          <cell r="N7236">
            <v>-264247.28000000003</v>
          </cell>
          <cell r="O7236">
            <v>-23203.360000000001</v>
          </cell>
          <cell r="P7236" t="str">
            <v>May23-Aug24</v>
          </cell>
          <cell r="Q7236">
            <v>-287450.64</v>
          </cell>
          <cell r="R7236">
            <v>433</v>
          </cell>
          <cell r="S7236">
            <v>0</v>
          </cell>
          <cell r="T7236" t="str">
            <v>Active</v>
          </cell>
          <cell r="U7236" t="str">
            <v>N1</v>
          </cell>
        </row>
        <row r="7237">
          <cell r="J7237" t="str">
            <v>CARDS0260</v>
          </cell>
          <cell r="K7237">
            <v>44706</v>
          </cell>
          <cell r="L7237" t="str">
            <v>Initial Setup Fee</v>
          </cell>
          <cell r="M7237">
            <v>5350</v>
          </cell>
          <cell r="N7237">
            <v>5000</v>
          </cell>
          <cell r="O7237">
            <v>350</v>
          </cell>
          <cell r="P7237" t="str">
            <v>2022-05-01</v>
          </cell>
          <cell r="Q7237">
            <v>5300</v>
          </cell>
          <cell r="R7237">
            <v>1346</v>
          </cell>
          <cell r="S7237">
            <v>0</v>
          </cell>
          <cell r="T7237" t="str">
            <v>Active</v>
          </cell>
          <cell r="U7237" t="str">
            <v>N1</v>
          </cell>
        </row>
        <row r="7238">
          <cell r="J7238" t="str">
            <v xml:space="preserve">  INV2022-IAPPS-001</v>
          </cell>
          <cell r="K7238">
            <v>44837</v>
          </cell>
          <cell r="L7238" t="str">
            <v>Card Printing</v>
          </cell>
          <cell r="M7238">
            <v>2867.6</v>
          </cell>
          <cell r="N7238">
            <v>2680</v>
          </cell>
          <cell r="O7238">
            <v>187.6</v>
          </cell>
          <cell r="P7238" t="str">
            <v>2022-09-01</v>
          </cell>
          <cell r="Q7238">
            <v>2867.6</v>
          </cell>
          <cell r="R7238">
            <v>1215</v>
          </cell>
          <cell r="S7238">
            <v>0</v>
          </cell>
          <cell r="T7238" t="str">
            <v>Active</v>
          </cell>
          <cell r="U7238" t="str">
            <v>N1</v>
          </cell>
        </row>
        <row r="7239">
          <cell r="J7239" t="str">
            <v>CARDS0350</v>
          </cell>
          <cell r="K7239">
            <v>44855</v>
          </cell>
          <cell r="L7239" t="str">
            <v>Initial Setup Fee</v>
          </cell>
          <cell r="M7239">
            <v>10750</v>
          </cell>
          <cell r="N7239">
            <v>10000</v>
          </cell>
          <cell r="O7239">
            <v>0</v>
          </cell>
          <cell r="P7239" t="str">
            <v>2022-10-01</v>
          </cell>
          <cell r="Q7239">
            <v>10750</v>
          </cell>
          <cell r="R7239">
            <v>1197</v>
          </cell>
          <cell r="S7239">
            <v>-50</v>
          </cell>
          <cell r="T7239" t="str">
            <v>Active</v>
          </cell>
          <cell r="U7239" t="str">
            <v>N1</v>
          </cell>
        </row>
        <row r="7240">
          <cell r="J7240" t="str">
            <v>INV2023-IAPPS-002</v>
          </cell>
          <cell r="K7240">
            <v>44986</v>
          </cell>
          <cell r="L7240" t="str">
            <v>Card Printing</v>
          </cell>
          <cell r="M7240">
            <v>724.68</v>
          </cell>
          <cell r="N7240">
            <v>671</v>
          </cell>
          <cell r="O7240">
            <v>53.68</v>
          </cell>
          <cell r="P7240" t="str">
            <v>2023-02-01</v>
          </cell>
          <cell r="Q7240">
            <v>724.68</v>
          </cell>
          <cell r="R7240">
            <v>1066</v>
          </cell>
          <cell r="S7240">
            <v>0</v>
          </cell>
          <cell r="T7240" t="str">
            <v>Active</v>
          </cell>
          <cell r="U7240" t="str">
            <v>N1</v>
          </cell>
        </row>
        <row r="7241">
          <cell r="J7241" t="str">
            <v>INV-050623105746</v>
          </cell>
          <cell r="K7241">
            <v>45089</v>
          </cell>
          <cell r="L7241" t="str">
            <v>Setup Fee</v>
          </cell>
          <cell r="M7241">
            <v>4212</v>
          </cell>
          <cell r="N7241">
            <v>3900</v>
          </cell>
          <cell r="O7241">
            <v>312</v>
          </cell>
          <cell r="P7241" t="str">
            <v>2023-05-01</v>
          </cell>
          <cell r="Q7241">
            <v>4212</v>
          </cell>
          <cell r="R7241">
            <v>963</v>
          </cell>
          <cell r="S7241">
            <v>0</v>
          </cell>
          <cell r="T7241" t="str">
            <v>Active</v>
          </cell>
          <cell r="U7241" t="str">
            <v>N1</v>
          </cell>
        </row>
        <row r="7242">
          <cell r="J7242" t="str">
            <v>INV2023-IAPPS-003</v>
          </cell>
          <cell r="K7242">
            <v>45139</v>
          </cell>
          <cell r="L7242" t="str">
            <v>Card Printing</v>
          </cell>
          <cell r="M7242">
            <v>2689.2</v>
          </cell>
          <cell r="N7242">
            <v>2490</v>
          </cell>
          <cell r="O7242">
            <v>199.2</v>
          </cell>
          <cell r="P7242" t="str">
            <v>2023-07-01</v>
          </cell>
          <cell r="Q7242">
            <v>2689.2</v>
          </cell>
          <cell r="R7242">
            <v>913</v>
          </cell>
          <cell r="S7242">
            <v>0</v>
          </cell>
          <cell r="T7242" t="str">
            <v>Active</v>
          </cell>
          <cell r="U7242" t="str">
            <v>N1</v>
          </cell>
        </row>
        <row r="7243">
          <cell r="J7243" t="str">
            <v>INV2023-IAPPS-004</v>
          </cell>
          <cell r="K7243">
            <v>45148</v>
          </cell>
          <cell r="L7243" t="str">
            <v>Card Printing</v>
          </cell>
          <cell r="M7243">
            <v>691.2</v>
          </cell>
          <cell r="N7243">
            <v>640</v>
          </cell>
          <cell r="O7243">
            <v>51.2</v>
          </cell>
          <cell r="P7243" t="str">
            <v>2023-08-01</v>
          </cell>
          <cell r="Q7243">
            <v>691.2</v>
          </cell>
          <cell r="R7243">
            <v>904</v>
          </cell>
          <cell r="S7243">
            <v>0</v>
          </cell>
          <cell r="T7243" t="str">
            <v>Active</v>
          </cell>
          <cell r="U7243" t="str">
            <v>N1</v>
          </cell>
        </row>
        <row r="7244">
          <cell r="J7244" t="str">
            <v>INV2023-IAPPS-005</v>
          </cell>
          <cell r="K7244">
            <v>45168</v>
          </cell>
          <cell r="L7244" t="str">
            <v>Card Printing</v>
          </cell>
          <cell r="M7244">
            <v>6534</v>
          </cell>
          <cell r="N7244">
            <v>6050</v>
          </cell>
          <cell r="O7244">
            <v>484</v>
          </cell>
          <cell r="P7244" t="str">
            <v>2023-08-01</v>
          </cell>
          <cell r="Q7244">
            <v>6534</v>
          </cell>
          <cell r="R7244">
            <v>884</v>
          </cell>
          <cell r="S7244">
            <v>0</v>
          </cell>
          <cell r="T7244" t="str">
            <v>Active</v>
          </cell>
          <cell r="U7244" t="str">
            <v>N1</v>
          </cell>
        </row>
        <row r="7245">
          <cell r="J7245" t="str">
            <v>INV2023-IAPPS-006</v>
          </cell>
          <cell r="K7245">
            <v>45168</v>
          </cell>
          <cell r="L7245" t="str">
            <v>Card Printing</v>
          </cell>
          <cell r="M7245">
            <v>436.06</v>
          </cell>
          <cell r="N7245">
            <v>403.76</v>
          </cell>
          <cell r="O7245">
            <v>32.299999999999997</v>
          </cell>
          <cell r="P7245" t="str">
            <v>2023-08-01</v>
          </cell>
          <cell r="Q7245">
            <v>436.06</v>
          </cell>
          <cell r="R7245">
            <v>884</v>
          </cell>
          <cell r="S7245">
            <v>0</v>
          </cell>
          <cell r="T7245" t="str">
            <v>Active</v>
          </cell>
          <cell r="U7245" t="str">
            <v>N1</v>
          </cell>
        </row>
        <row r="7246">
          <cell r="J7246" t="str">
            <v>INV-230823131124</v>
          </cell>
          <cell r="K7246">
            <v>45168</v>
          </cell>
          <cell r="L7246" t="str">
            <v>Change Request Invoicing</v>
          </cell>
          <cell r="M7246">
            <v>0</v>
          </cell>
          <cell r="N7246">
            <v>2500</v>
          </cell>
          <cell r="O7246">
            <v>200</v>
          </cell>
          <cell r="P7246" t="str">
            <v>2023-07-01</v>
          </cell>
          <cell r="Q7246">
            <v>0</v>
          </cell>
          <cell r="R7246">
            <v>884</v>
          </cell>
          <cell r="S7246">
            <v>0</v>
          </cell>
          <cell r="T7246" t="str">
            <v>Active</v>
          </cell>
          <cell r="U7246" t="str">
            <v>N1</v>
          </cell>
        </row>
        <row r="7247">
          <cell r="J7247" t="str">
            <v>INV2023-IAPPS-007</v>
          </cell>
          <cell r="K7247">
            <v>45188</v>
          </cell>
          <cell r="L7247" t="str">
            <v>Card Printing</v>
          </cell>
          <cell r="M7247">
            <v>15498</v>
          </cell>
          <cell r="N7247">
            <v>14350</v>
          </cell>
          <cell r="O7247">
            <v>1148</v>
          </cell>
          <cell r="P7247" t="str">
            <v>2023-09-01</v>
          </cell>
          <cell r="Q7247">
            <v>15498</v>
          </cell>
          <cell r="R7247">
            <v>864</v>
          </cell>
          <cell r="S7247">
            <v>0</v>
          </cell>
          <cell r="T7247" t="str">
            <v>Active</v>
          </cell>
          <cell r="U7247" t="str">
            <v>N1</v>
          </cell>
        </row>
        <row r="7248">
          <cell r="J7248" t="str">
            <v>INV2023-IAPPS-008</v>
          </cell>
          <cell r="K7248">
            <v>45204</v>
          </cell>
          <cell r="L7248" t="str">
            <v>Card Printing</v>
          </cell>
          <cell r="M7248">
            <v>443.79</v>
          </cell>
          <cell r="N7248">
            <v>443.79</v>
          </cell>
          <cell r="O7248">
            <v>32.869999999999997</v>
          </cell>
          <cell r="P7248" t="str">
            <v>2023-09-01</v>
          </cell>
          <cell r="Q7248">
            <v>443.79</v>
          </cell>
          <cell r="R7248">
            <v>848</v>
          </cell>
          <cell r="S7248">
            <v>0</v>
          </cell>
          <cell r="T7248" t="str">
            <v>Active</v>
          </cell>
          <cell r="U7248" t="str">
            <v>N1</v>
          </cell>
        </row>
        <row r="7249">
          <cell r="J7249" t="str">
            <v>INV2023-IAPPS-009</v>
          </cell>
          <cell r="K7249">
            <v>45236</v>
          </cell>
          <cell r="L7249" t="str">
            <v>Card Printing</v>
          </cell>
          <cell r="M7249">
            <v>52650</v>
          </cell>
          <cell r="N7249">
            <v>52650</v>
          </cell>
          <cell r="O7249">
            <v>3900</v>
          </cell>
          <cell r="P7249" t="str">
            <v>2023-10-01</v>
          </cell>
          <cell r="Q7249">
            <v>52650</v>
          </cell>
          <cell r="R7249">
            <v>816</v>
          </cell>
          <cell r="S7249">
            <v>0</v>
          </cell>
          <cell r="T7249" t="str">
            <v>Active</v>
          </cell>
          <cell r="U7249" t="str">
            <v>N1</v>
          </cell>
        </row>
        <row r="7250">
          <cell r="J7250" t="str">
            <v>INV2023-IAPPS-010</v>
          </cell>
          <cell r="K7250">
            <v>45243</v>
          </cell>
          <cell r="L7250" t="str">
            <v>Card Printing</v>
          </cell>
          <cell r="M7250">
            <v>8733.9500000000007</v>
          </cell>
          <cell r="N7250">
            <v>8733.9500000000007</v>
          </cell>
          <cell r="O7250">
            <v>646.96</v>
          </cell>
          <cell r="P7250" t="str">
            <v>2023-11-01</v>
          </cell>
          <cell r="Q7250">
            <v>8733.9500000000007</v>
          </cell>
          <cell r="R7250">
            <v>809</v>
          </cell>
          <cell r="S7250">
            <v>0</v>
          </cell>
          <cell r="T7250" t="str">
            <v>Active</v>
          </cell>
          <cell r="U7250" t="str">
            <v>N1</v>
          </cell>
        </row>
        <row r="7251">
          <cell r="J7251" t="str">
            <v>INV-280224144828</v>
          </cell>
          <cell r="K7251">
            <v>45357</v>
          </cell>
          <cell r="L7251" t="str">
            <v>Monthly Billing</v>
          </cell>
          <cell r="M7251">
            <v>219138.75</v>
          </cell>
          <cell r="N7251">
            <v>201044.82</v>
          </cell>
          <cell r="O7251">
            <v>18093.93</v>
          </cell>
          <cell r="P7251" t="str">
            <v>2024-01-01</v>
          </cell>
          <cell r="Q7251">
            <v>80472.87</v>
          </cell>
          <cell r="R7251">
            <v>695</v>
          </cell>
          <cell r="S7251">
            <v>-134776.76</v>
          </cell>
          <cell r="T7251" t="str">
            <v>Active</v>
          </cell>
          <cell r="U7251" t="str">
            <v>N1</v>
          </cell>
        </row>
        <row r="7252">
          <cell r="J7252" t="str">
            <v>INV-090324180044</v>
          </cell>
          <cell r="K7252">
            <v>45367</v>
          </cell>
          <cell r="L7252" t="str">
            <v>Monthly Billing</v>
          </cell>
          <cell r="M7252">
            <v>212516.78</v>
          </cell>
          <cell r="N7252">
            <v>194969.51</v>
          </cell>
          <cell r="O7252">
            <v>17547.27</v>
          </cell>
          <cell r="P7252" t="str">
            <v>2024-02-01</v>
          </cell>
          <cell r="Q7252">
            <v>69493.08</v>
          </cell>
          <cell r="R7252">
            <v>685</v>
          </cell>
          <cell r="S7252">
            <v>-143023.70000000001</v>
          </cell>
          <cell r="T7252" t="str">
            <v>Active</v>
          </cell>
          <cell r="U7252" t="str">
            <v>N1</v>
          </cell>
        </row>
        <row r="7253">
          <cell r="J7253" t="str">
            <v>CR-INV-120424154404</v>
          </cell>
          <cell r="K7253">
            <v>45418</v>
          </cell>
          <cell r="L7253" t="str">
            <v>Credit Note</v>
          </cell>
          <cell r="M7253">
            <v>-810</v>
          </cell>
          <cell r="N7253">
            <v>-750</v>
          </cell>
          <cell r="O7253">
            <v>-60</v>
          </cell>
          <cell r="P7253" t="str">
            <v>2023-05-01</v>
          </cell>
          <cell r="Q7253">
            <v>-810</v>
          </cell>
          <cell r="R7253">
            <v>634</v>
          </cell>
          <cell r="S7253">
            <v>0</v>
          </cell>
          <cell r="T7253" t="str">
            <v>Active</v>
          </cell>
          <cell r="U7253" t="str">
            <v>N1</v>
          </cell>
        </row>
        <row r="7254">
          <cell r="J7254" t="str">
            <v>INV-080524145757</v>
          </cell>
          <cell r="K7254">
            <v>45427</v>
          </cell>
          <cell r="L7254" t="str">
            <v>Monthly Billing</v>
          </cell>
          <cell r="M7254">
            <v>191360.38297000001</v>
          </cell>
          <cell r="N7254">
            <v>175559.98438000001</v>
          </cell>
          <cell r="O7254">
            <v>15800.398590000001</v>
          </cell>
          <cell r="P7254" t="str">
            <v>2024-04-01</v>
          </cell>
          <cell r="Q7254">
            <v>191360.38</v>
          </cell>
          <cell r="R7254">
            <v>625</v>
          </cell>
          <cell r="S7254">
            <v>-76698.107999999993</v>
          </cell>
          <cell r="T7254" t="str">
            <v>Active</v>
          </cell>
          <cell r="U7254" t="str">
            <v>N1</v>
          </cell>
        </row>
        <row r="7255">
          <cell r="J7255" t="str">
            <v>INV-070624185037</v>
          </cell>
          <cell r="K7255">
            <v>45457</v>
          </cell>
          <cell r="L7255" t="str">
            <v>Monthly Billing</v>
          </cell>
          <cell r="M7255">
            <v>181491.41391</v>
          </cell>
          <cell r="N7255">
            <v>166505.88432000001</v>
          </cell>
          <cell r="O7255">
            <v>14985.52959</v>
          </cell>
          <cell r="P7255" t="str">
            <v>01-05-2024</v>
          </cell>
          <cell r="Q7255">
            <v>91516.19</v>
          </cell>
          <cell r="R7255">
            <v>595</v>
          </cell>
          <cell r="S7255">
            <v>-89975.222999999998</v>
          </cell>
          <cell r="T7255" t="str">
            <v>Active</v>
          </cell>
          <cell r="U7255" t="str">
            <v>N1</v>
          </cell>
        </row>
        <row r="7256">
          <cell r="J7256" t="str">
            <v>INV-100724121243</v>
          </cell>
          <cell r="K7256">
            <v>45490</v>
          </cell>
          <cell r="L7256" t="str">
            <v>Monthly Billing</v>
          </cell>
          <cell r="M7256">
            <v>238588.19965</v>
          </cell>
          <cell r="N7256">
            <v>218888.25656000001</v>
          </cell>
          <cell r="O7256">
            <v>19699.943090000001</v>
          </cell>
          <cell r="P7256" t="str">
            <v>01-06-2024</v>
          </cell>
          <cell r="Q7256">
            <v>123645.9397</v>
          </cell>
          <cell r="R7256">
            <v>562</v>
          </cell>
          <cell r="S7256">
            <v>-114942.26</v>
          </cell>
          <cell r="T7256" t="str">
            <v>Active</v>
          </cell>
          <cell r="U7256" t="str">
            <v>N1</v>
          </cell>
        </row>
        <row r="7257">
          <cell r="J7257" t="str">
            <v>INV-300724152221</v>
          </cell>
          <cell r="K7257">
            <v>45510</v>
          </cell>
          <cell r="L7257" t="str">
            <v>Dedicated BIN setup Fee</v>
          </cell>
          <cell r="M7257">
            <v>27250</v>
          </cell>
          <cell r="N7257">
            <v>25000</v>
          </cell>
          <cell r="O7257">
            <v>2250</v>
          </cell>
          <cell r="P7257" t="str">
            <v>01-07-2024</v>
          </cell>
          <cell r="Q7257">
            <v>27250</v>
          </cell>
          <cell r="R7257">
            <v>542</v>
          </cell>
          <cell r="S7257">
            <v>0</v>
          </cell>
          <cell r="T7257" t="str">
            <v>Active</v>
          </cell>
          <cell r="U7257" t="str">
            <v>N1</v>
          </cell>
        </row>
        <row r="7258">
          <cell r="J7258" t="str">
            <v>CR-INV-070624185037</v>
          </cell>
          <cell r="K7258">
            <v>45511</v>
          </cell>
          <cell r="L7258" t="str">
            <v>Credit Note</v>
          </cell>
          <cell r="M7258">
            <v>-181491.41391</v>
          </cell>
          <cell r="N7258">
            <v>-166505.88432000001</v>
          </cell>
          <cell r="O7258">
            <v>-14985.52959</v>
          </cell>
          <cell r="P7258" t="str">
            <v>2024-05-01</v>
          </cell>
          <cell r="Q7258">
            <v>-91516.190910000005</v>
          </cell>
          <cell r="R7258">
            <v>541</v>
          </cell>
          <cell r="S7258">
            <v>89975.222999999998</v>
          </cell>
          <cell r="T7258" t="str">
            <v>Active</v>
          </cell>
          <cell r="U7258" t="str">
            <v>N1</v>
          </cell>
        </row>
        <row r="7259">
          <cell r="J7259" t="str">
            <v>CR-INV-100724121243</v>
          </cell>
          <cell r="K7259">
            <v>45511</v>
          </cell>
          <cell r="L7259" t="str">
            <v>Credit Note</v>
          </cell>
          <cell r="M7259">
            <v>-238588.19965</v>
          </cell>
          <cell r="N7259">
            <v>-218888.25656000001</v>
          </cell>
          <cell r="O7259">
            <v>-19699.943090000001</v>
          </cell>
          <cell r="P7259" t="str">
            <v>2024-06-01</v>
          </cell>
          <cell r="Q7259">
            <v>-123645.9397</v>
          </cell>
          <cell r="R7259">
            <v>541</v>
          </cell>
          <cell r="S7259">
            <v>114942.26</v>
          </cell>
          <cell r="T7259" t="str">
            <v>Active</v>
          </cell>
          <cell r="U7259" t="str">
            <v>N1</v>
          </cell>
        </row>
        <row r="7260">
          <cell r="J7260" t="str">
            <v>INV-310724105241</v>
          </cell>
          <cell r="K7260">
            <v>45517</v>
          </cell>
          <cell r="L7260" t="str">
            <v>Monthly Billing</v>
          </cell>
          <cell r="M7260">
            <v>244834.02374</v>
          </cell>
          <cell r="N7260">
            <v>224618.37041</v>
          </cell>
          <cell r="O7260">
            <v>20215.653340000001</v>
          </cell>
          <cell r="P7260" t="str">
            <v>2024-06-01</v>
          </cell>
          <cell r="Q7260">
            <v>129891.76</v>
          </cell>
          <cell r="R7260">
            <v>535</v>
          </cell>
          <cell r="S7260">
            <v>-114942.26</v>
          </cell>
          <cell r="T7260" t="str">
            <v>Active</v>
          </cell>
          <cell r="U7260" t="str">
            <v>N1</v>
          </cell>
        </row>
        <row r="7261">
          <cell r="J7261" t="str">
            <v>INV-310724150152</v>
          </cell>
          <cell r="K7261">
            <v>45517</v>
          </cell>
          <cell r="L7261" t="str">
            <v>Monthly Billing</v>
          </cell>
          <cell r="M7261">
            <v>214048.75584</v>
          </cell>
          <cell r="N7261">
            <v>196375.00536000001</v>
          </cell>
          <cell r="O7261">
            <v>17673.750479999999</v>
          </cell>
          <cell r="P7261" t="str">
            <v>2024-05-01</v>
          </cell>
          <cell r="Q7261">
            <v>114022.28</v>
          </cell>
          <cell r="R7261">
            <v>535</v>
          </cell>
          <cell r="S7261">
            <v>-99972.47</v>
          </cell>
          <cell r="T7261" t="str">
            <v>Active</v>
          </cell>
          <cell r="U7261" t="str">
            <v>N1</v>
          </cell>
        </row>
        <row r="7262">
          <cell r="J7262" t="str">
            <v>INV-090824174553</v>
          </cell>
          <cell r="K7262">
            <v>45520</v>
          </cell>
          <cell r="L7262" t="str">
            <v>Monthly Billing</v>
          </cell>
          <cell r="M7262">
            <v>197116.31054999999</v>
          </cell>
          <cell r="N7262">
            <v>180840.65189000001</v>
          </cell>
          <cell r="O7262">
            <v>16275.658670000001</v>
          </cell>
          <cell r="P7262" t="str">
            <v>2024-07-01</v>
          </cell>
          <cell r="Q7262">
            <v>22560.09</v>
          </cell>
          <cell r="R7262">
            <v>532</v>
          </cell>
          <cell r="S7262">
            <v>-79625.84</v>
          </cell>
          <cell r="T7262" t="str">
            <v>Active</v>
          </cell>
          <cell r="U7262" t="str">
            <v>N1</v>
          </cell>
        </row>
        <row r="7263">
          <cell r="J7263" t="str">
            <v>CN-INV-16084160001</v>
          </cell>
          <cell r="K7263">
            <v>45527</v>
          </cell>
          <cell r="L7263" t="str">
            <v>Credit Note</v>
          </cell>
          <cell r="M7263">
            <v>-1731.91</v>
          </cell>
          <cell r="N7263">
            <v>-1603.62</v>
          </cell>
          <cell r="O7263">
            <v>-128.29</v>
          </cell>
          <cell r="P7263" t="str">
            <v>May23-Dec23</v>
          </cell>
          <cell r="Q7263">
            <v>1731.91</v>
          </cell>
          <cell r="R7263">
            <v>525</v>
          </cell>
          <cell r="S7263">
            <v>0</v>
          </cell>
          <cell r="T7263" t="str">
            <v>Active</v>
          </cell>
          <cell r="U7263" t="str">
            <v>N1</v>
          </cell>
        </row>
        <row r="7264">
          <cell r="J7264" t="str">
            <v>CN-INV-16084160002</v>
          </cell>
          <cell r="K7264">
            <v>45527</v>
          </cell>
          <cell r="L7264" t="str">
            <v>Credit Note</v>
          </cell>
          <cell r="M7264">
            <v>-3547.99</v>
          </cell>
          <cell r="N7264">
            <v>-3255.04</v>
          </cell>
          <cell r="O7264">
            <v>-292.95</v>
          </cell>
          <cell r="P7264" t="str">
            <v>Jan24-Apr24</v>
          </cell>
          <cell r="Q7264">
            <v>3255.04</v>
          </cell>
          <cell r="R7264">
            <v>525</v>
          </cell>
          <cell r="S7264">
            <v>0</v>
          </cell>
          <cell r="T7264" t="str">
            <v>Active</v>
          </cell>
          <cell r="U7264" t="str">
            <v>N1</v>
          </cell>
        </row>
        <row r="7265">
          <cell r="J7265" t="str">
            <v>INV-120924110510</v>
          </cell>
          <cell r="K7265">
            <v>45554</v>
          </cell>
          <cell r="L7265" t="str">
            <v>Monthly Billing</v>
          </cell>
          <cell r="M7265">
            <v>145844.54999999999</v>
          </cell>
          <cell r="N7265">
            <v>133802.338939665</v>
          </cell>
          <cell r="O7265">
            <v>12042.210504569801</v>
          </cell>
          <cell r="P7265" t="str">
            <v>01-08-2024</v>
          </cell>
          <cell r="Q7265">
            <v>75460.13</v>
          </cell>
          <cell r="R7265">
            <v>498</v>
          </cell>
          <cell r="S7265">
            <v>-70384.42</v>
          </cell>
          <cell r="T7265" t="str">
            <v>Active</v>
          </cell>
          <cell r="U7265" t="str">
            <v>N1</v>
          </cell>
        </row>
        <row r="7266">
          <cell r="J7266" t="str">
            <v>INV-141024114636</v>
          </cell>
          <cell r="K7266">
            <v>45586</v>
          </cell>
          <cell r="L7266" t="str">
            <v>Monthly Billing</v>
          </cell>
          <cell r="M7266">
            <v>154988.30382</v>
          </cell>
          <cell r="N7266">
            <v>142106.94946999999</v>
          </cell>
          <cell r="O7266">
            <v>12881.35435</v>
          </cell>
          <cell r="P7266" t="str">
            <v>01-09-2024</v>
          </cell>
          <cell r="Q7266">
            <v>81751.33</v>
          </cell>
          <cell r="R7266">
            <v>466</v>
          </cell>
          <cell r="S7266">
            <v>-73236.97</v>
          </cell>
          <cell r="T7266" t="str">
            <v>Active</v>
          </cell>
          <cell r="U7266" t="str">
            <v>N1</v>
          </cell>
        </row>
        <row r="7267">
          <cell r="J7267" t="str">
            <v>INV-231024145700</v>
          </cell>
          <cell r="K7267">
            <v>45619</v>
          </cell>
          <cell r="L7267" t="str">
            <v>Card Printing and Delivery</v>
          </cell>
          <cell r="M7267">
            <v>153896.87</v>
          </cell>
          <cell r="N7267">
            <v>142497.1</v>
          </cell>
          <cell r="O7267">
            <v>11399.77</v>
          </cell>
          <cell r="P7267" t="str">
            <v>Mar - Dec 2023</v>
          </cell>
          <cell r="Q7267">
            <v>-153896.87</v>
          </cell>
          <cell r="R7267">
            <v>433</v>
          </cell>
          <cell r="S7267">
            <v>0</v>
          </cell>
          <cell r="T7267" t="str">
            <v>Active</v>
          </cell>
          <cell r="U7267" t="str">
            <v>N1</v>
          </cell>
        </row>
        <row r="7268">
          <cell r="J7268" t="str">
            <v>INV-231024151000</v>
          </cell>
          <cell r="K7268">
            <v>45619</v>
          </cell>
          <cell r="L7268" t="str">
            <v>Card Printing and Delivery</v>
          </cell>
          <cell r="M7268">
            <v>150548.28</v>
          </cell>
          <cell r="N7268">
            <v>138117.69</v>
          </cell>
          <cell r="O7268">
            <v>12430.59</v>
          </cell>
          <cell r="P7268" t="str">
            <v>Jan - Jul 2024</v>
          </cell>
          <cell r="Q7268">
            <v>-150548.28</v>
          </cell>
          <cell r="R7268">
            <v>433</v>
          </cell>
          <cell r="S7268">
            <v>0</v>
          </cell>
          <cell r="T7268" t="str">
            <v>Active</v>
          </cell>
          <cell r="U7268" t="str">
            <v>N1</v>
          </cell>
        </row>
        <row r="7269">
          <cell r="J7269" t="str">
            <v>CN-INV-291024141400</v>
          </cell>
          <cell r="K7269">
            <v>45601</v>
          </cell>
          <cell r="L7269" t="str">
            <v>Credit Note for Pre-paid Perso</v>
          </cell>
          <cell r="M7269">
            <v>-6030</v>
          </cell>
          <cell r="N7269">
            <v>-6030</v>
          </cell>
          <cell r="O7269">
            <v>0</v>
          </cell>
          <cell r="P7269" t="str">
            <v>2024-07-01</v>
          </cell>
          <cell r="Q7269">
            <v>-6030</v>
          </cell>
          <cell r="R7269">
            <v>451</v>
          </cell>
          <cell r="S7269">
            <v>0</v>
          </cell>
          <cell r="T7269" t="str">
            <v>Active</v>
          </cell>
          <cell r="U7269" t="str">
            <v>N1</v>
          </cell>
        </row>
        <row r="7270">
          <cell r="J7270" t="str">
            <v>INV-121124124801</v>
          </cell>
          <cell r="K7270">
            <v>45615</v>
          </cell>
          <cell r="L7270" t="str">
            <v>Monthly Billing</v>
          </cell>
          <cell r="M7270">
            <v>156235.59711</v>
          </cell>
          <cell r="N7270">
            <v>143335.41019</v>
          </cell>
          <cell r="O7270">
            <v>12900.18692</v>
          </cell>
          <cell r="P7270" t="str">
            <v>01-10-2024</v>
          </cell>
          <cell r="Q7270">
            <v>75056.77</v>
          </cell>
          <cell r="R7270">
            <v>437</v>
          </cell>
          <cell r="S7270">
            <v>-81178.83</v>
          </cell>
          <cell r="T7270" t="str">
            <v>Active</v>
          </cell>
          <cell r="U7270" t="str">
            <v>N1</v>
          </cell>
        </row>
        <row r="7271">
          <cell r="J7271" t="str">
            <v>INV-120424161421</v>
          </cell>
          <cell r="K7271">
            <v>45401</v>
          </cell>
          <cell r="L7271" t="str">
            <v>Monthly Billing</v>
          </cell>
          <cell r="M7271">
            <v>3365.4273499999999</v>
          </cell>
          <cell r="N7271">
            <v>3116.1364400000002</v>
          </cell>
          <cell r="O7271">
            <v>249.29091</v>
          </cell>
          <cell r="P7271" t="str">
            <v>2023-07-01</v>
          </cell>
          <cell r="Q7271">
            <v>2328.9</v>
          </cell>
          <cell r="R7271">
            <v>651</v>
          </cell>
          <cell r="S7271">
            <v>-1036.521</v>
          </cell>
          <cell r="T7271" t="str">
            <v>Active</v>
          </cell>
          <cell r="U7271" t="str">
            <v>N1</v>
          </cell>
        </row>
        <row r="7272">
          <cell r="J7272" t="str">
            <v>INV-120424163202</v>
          </cell>
          <cell r="K7272">
            <v>45401</v>
          </cell>
          <cell r="L7272" t="str">
            <v>Monthly Billing</v>
          </cell>
          <cell r="M7272">
            <v>2046.3620100000001</v>
          </cell>
          <cell r="N7272">
            <v>1894.77964</v>
          </cell>
          <cell r="O7272">
            <v>151.58237</v>
          </cell>
          <cell r="P7272" t="str">
            <v>2023-06-01</v>
          </cell>
          <cell r="Q7272">
            <v>1508.26</v>
          </cell>
          <cell r="R7272">
            <v>651</v>
          </cell>
          <cell r="S7272">
            <v>-538.101</v>
          </cell>
          <cell r="T7272" t="str">
            <v>Active</v>
          </cell>
          <cell r="U7272" t="str">
            <v>N1</v>
          </cell>
        </row>
        <row r="7273">
          <cell r="J7273" t="str">
            <v>INV-120424164446</v>
          </cell>
          <cell r="K7273">
            <v>45401</v>
          </cell>
          <cell r="L7273" t="str">
            <v>Monthly Billing</v>
          </cell>
          <cell r="M7273">
            <v>6225.2017400000004</v>
          </cell>
          <cell r="N7273">
            <v>5764.0756799999999</v>
          </cell>
          <cell r="O7273">
            <v>461.12605000000002</v>
          </cell>
          <cell r="P7273" t="str">
            <v>2023-08-01</v>
          </cell>
          <cell r="Q7273">
            <v>3575.92</v>
          </cell>
          <cell r="R7273">
            <v>651</v>
          </cell>
          <cell r="S7273">
            <v>-2649.2759999999998</v>
          </cell>
          <cell r="T7273" t="str">
            <v>Active</v>
          </cell>
          <cell r="U7273" t="str">
            <v>N1</v>
          </cell>
        </row>
        <row r="7274">
          <cell r="J7274" t="str">
            <v>INV-120424172714</v>
          </cell>
          <cell r="K7274">
            <v>45401</v>
          </cell>
          <cell r="L7274" t="str">
            <v>Monthly Billing</v>
          </cell>
          <cell r="M7274">
            <v>44476.228349999998</v>
          </cell>
          <cell r="N7274">
            <v>41181.692920000001</v>
          </cell>
          <cell r="O7274">
            <v>3294.5354299999999</v>
          </cell>
          <cell r="P7274" t="str">
            <v>2023-10-01</v>
          </cell>
          <cell r="Q7274">
            <v>21959.23</v>
          </cell>
          <cell r="R7274">
            <v>651</v>
          </cell>
          <cell r="S7274">
            <v>-22516.991999999998</v>
          </cell>
          <cell r="T7274" t="str">
            <v>Active</v>
          </cell>
          <cell r="U7274" t="str">
            <v>N1</v>
          </cell>
        </row>
        <row r="7275">
          <cell r="J7275" t="str">
            <v>INV-120424174630</v>
          </cell>
          <cell r="K7275">
            <v>45401</v>
          </cell>
          <cell r="L7275" t="str">
            <v>Monthly Billing</v>
          </cell>
          <cell r="M7275">
            <v>117434.7363</v>
          </cell>
          <cell r="N7275">
            <v>108735.86694000001</v>
          </cell>
          <cell r="O7275">
            <v>8698.8693600000006</v>
          </cell>
          <cell r="P7275" t="str">
            <v>2023-11-01</v>
          </cell>
          <cell r="Q7275">
            <v>43953.66</v>
          </cell>
          <cell r="R7275">
            <v>651</v>
          </cell>
          <cell r="S7275">
            <v>-73481.066999999995</v>
          </cell>
          <cell r="T7275" t="str">
            <v>Active</v>
          </cell>
          <cell r="U7275" t="str">
            <v>N1</v>
          </cell>
        </row>
        <row r="7276">
          <cell r="J7276" t="str">
            <v>INV-120424180152</v>
          </cell>
          <cell r="K7276">
            <v>45401</v>
          </cell>
          <cell r="L7276" t="str">
            <v>Monthly Billing</v>
          </cell>
          <cell r="M7276">
            <v>202402.94021999999</v>
          </cell>
          <cell r="N7276">
            <v>187410.12982999999</v>
          </cell>
          <cell r="O7276">
            <v>14992.810390000001</v>
          </cell>
          <cell r="P7276" t="str">
            <v>2023-12-01</v>
          </cell>
          <cell r="Q7276">
            <v>79530.8</v>
          </cell>
          <cell r="R7276">
            <v>651</v>
          </cell>
          <cell r="S7276">
            <v>-122872.14</v>
          </cell>
          <cell r="T7276" t="str">
            <v>Active</v>
          </cell>
          <cell r="U7276" t="str">
            <v>N1</v>
          </cell>
        </row>
        <row r="7277">
          <cell r="J7277" t="str">
            <v>INV-120424154404</v>
          </cell>
          <cell r="K7277">
            <v>45401</v>
          </cell>
          <cell r="L7277" t="str">
            <v>Monthly Billing</v>
          </cell>
          <cell r="M7277">
            <v>1036.63284</v>
          </cell>
          <cell r="N7277">
            <v>959.84522000000004</v>
          </cell>
          <cell r="O7277">
            <v>76.787620000000004</v>
          </cell>
          <cell r="P7277" t="str">
            <v>2023-05-01</v>
          </cell>
          <cell r="Q7277">
            <v>942.58</v>
          </cell>
          <cell r="R7277">
            <v>651</v>
          </cell>
          <cell r="S7277">
            <v>-94.05</v>
          </cell>
          <cell r="T7277" t="str">
            <v>Active</v>
          </cell>
          <cell r="U7277" t="str">
            <v>N1</v>
          </cell>
        </row>
        <row r="7278">
          <cell r="J7278" t="str">
            <v>INV-120424170633</v>
          </cell>
          <cell r="K7278">
            <v>45401</v>
          </cell>
          <cell r="L7278" t="str">
            <v>Monthly Billing</v>
          </cell>
          <cell r="M7278">
            <v>13814.66295</v>
          </cell>
          <cell r="N7278">
            <v>12791.354579999999</v>
          </cell>
          <cell r="O7278">
            <v>1023.30837</v>
          </cell>
          <cell r="P7278" t="str">
            <v>2023-09-01</v>
          </cell>
          <cell r="Q7278">
            <v>8143.11</v>
          </cell>
          <cell r="R7278">
            <v>651</v>
          </cell>
          <cell r="S7278">
            <v>-5671.5479999999998</v>
          </cell>
          <cell r="T7278" t="str">
            <v>Active</v>
          </cell>
          <cell r="U7278" t="str">
            <v>N1</v>
          </cell>
        </row>
        <row r="7279">
          <cell r="J7279" t="str">
            <v>INV-120424193254</v>
          </cell>
          <cell r="K7279">
            <v>45401</v>
          </cell>
          <cell r="L7279" t="str">
            <v>Monthly Billing</v>
          </cell>
          <cell r="M7279">
            <v>264482.93274999998</v>
          </cell>
          <cell r="N7279">
            <v>242644.89244</v>
          </cell>
          <cell r="O7279">
            <v>21838.04032</v>
          </cell>
          <cell r="P7279" t="str">
            <v>2024-03-01</v>
          </cell>
          <cell r="Q7279">
            <v>115359</v>
          </cell>
          <cell r="R7279">
            <v>651</v>
          </cell>
          <cell r="S7279">
            <v>-149123.86199999999</v>
          </cell>
          <cell r="T7279" t="str">
            <v>Active</v>
          </cell>
          <cell r="U7279" t="str">
            <v>N1</v>
          </cell>
        </row>
        <row r="7280">
          <cell r="J7280" t="str">
            <v>INV-111224134826</v>
          </cell>
          <cell r="K7280">
            <v>45644</v>
          </cell>
          <cell r="L7280" t="str">
            <v>Monthly Billing</v>
          </cell>
          <cell r="M7280">
            <v>174078.62789999999</v>
          </cell>
          <cell r="N7280">
            <v>159705.16321</v>
          </cell>
          <cell r="O7280">
            <v>14373.464690000001</v>
          </cell>
          <cell r="P7280" t="str">
            <v>01-11-2024</v>
          </cell>
          <cell r="Q7280">
            <v>83136.39</v>
          </cell>
          <cell r="R7280">
            <v>408</v>
          </cell>
          <cell r="S7280">
            <v>-90942.24</v>
          </cell>
          <cell r="T7280" t="str">
            <v>Active</v>
          </cell>
          <cell r="U7280" t="str">
            <v>N1</v>
          </cell>
        </row>
        <row r="7281">
          <cell r="J7281" t="str">
            <v>INV-090125121228</v>
          </cell>
          <cell r="K7281">
            <v>45673</v>
          </cell>
          <cell r="L7281" t="str">
            <v>Monthly Billing</v>
          </cell>
          <cell r="M7281">
            <v>232222.45970000001</v>
          </cell>
          <cell r="N7281">
            <v>213048.1281</v>
          </cell>
          <cell r="O7281">
            <v>19174.331529999999</v>
          </cell>
          <cell r="P7281" t="str">
            <v>01-12-2024</v>
          </cell>
          <cell r="Q7281">
            <v>105386.69</v>
          </cell>
          <cell r="R7281">
            <v>379</v>
          </cell>
          <cell r="S7281">
            <v>-126835.77</v>
          </cell>
          <cell r="T7281" t="str">
            <v>Active</v>
          </cell>
          <cell r="U7281" t="str">
            <v>N1</v>
          </cell>
        </row>
        <row r="7282">
          <cell r="J7282" t="str">
            <v>INV-130225093131</v>
          </cell>
          <cell r="K7282">
            <v>45708</v>
          </cell>
          <cell r="L7282" t="str">
            <v>Monthly Billing</v>
          </cell>
          <cell r="M7282">
            <v>152147.39597000001</v>
          </cell>
          <cell r="N7282">
            <v>139584.76694999999</v>
          </cell>
          <cell r="O7282">
            <v>12562.62903</v>
          </cell>
          <cell r="P7282" t="str">
            <v>01-01-2025</v>
          </cell>
          <cell r="Q7282">
            <v>78489.100000000006</v>
          </cell>
          <cell r="R7282">
            <v>344</v>
          </cell>
          <cell r="S7282">
            <v>-66759.009999999995</v>
          </cell>
          <cell r="T7282" t="str">
            <v>Active</v>
          </cell>
          <cell r="U7282" t="str">
            <v>N1</v>
          </cell>
        </row>
        <row r="7283">
          <cell r="J7283" t="str">
            <v>INV-070325160404</v>
          </cell>
          <cell r="K7283">
            <v>45730</v>
          </cell>
          <cell r="L7283" t="str">
            <v>Monthly Billing</v>
          </cell>
          <cell r="M7283">
            <v>75654.621410000007</v>
          </cell>
          <cell r="N7283">
            <v>69407.909549999997</v>
          </cell>
          <cell r="O7283">
            <v>6246.7118600000003</v>
          </cell>
          <cell r="P7283" t="str">
            <v>01-02-2025</v>
          </cell>
          <cell r="Q7283">
            <v>41596.75</v>
          </cell>
          <cell r="R7283">
            <v>322</v>
          </cell>
          <cell r="S7283">
            <v>-34057.870000000003</v>
          </cell>
          <cell r="T7283" t="str">
            <v>Active</v>
          </cell>
          <cell r="U7283" t="str">
            <v>N1</v>
          </cell>
        </row>
        <row r="7284">
          <cell r="J7284" t="str">
            <v>INV-070425121057</v>
          </cell>
          <cell r="K7284">
            <v>45761</v>
          </cell>
          <cell r="L7284" t="str">
            <v>Monthly Billing</v>
          </cell>
          <cell r="M7284">
            <v>102461.88437</v>
          </cell>
          <cell r="N7284">
            <v>94001.728780000005</v>
          </cell>
          <cell r="O7284">
            <v>8460.1555900000003</v>
          </cell>
          <cell r="P7284" t="str">
            <v>01-03-2025</v>
          </cell>
          <cell r="Q7284">
            <v>56112.28</v>
          </cell>
          <cell r="R7284">
            <v>291</v>
          </cell>
          <cell r="S7284">
            <v>-46349.599999999999</v>
          </cell>
          <cell r="T7284" t="str">
            <v>Active</v>
          </cell>
          <cell r="U7284" t="str">
            <v>N1</v>
          </cell>
        </row>
        <row r="7285">
          <cell r="J7285" t="str">
            <v>CN-INV-060525100100</v>
          </cell>
          <cell r="K7285">
            <v>45783</v>
          </cell>
          <cell r="L7285" t="str">
            <v>Credit Note-Write off</v>
          </cell>
          <cell r="M7285">
            <v>-298415.15000000002</v>
          </cell>
          <cell r="N7285">
            <v>-274584.78999999998</v>
          </cell>
          <cell r="O7285">
            <v>-23830.36</v>
          </cell>
          <cell r="P7285" t="str">
            <v>Mar23 - Jul24</v>
          </cell>
          <cell r="Q7285">
            <v>-298415.15000000002</v>
          </cell>
          <cell r="R7285">
            <v>269</v>
          </cell>
          <cell r="S7285">
            <v>0</v>
          </cell>
          <cell r="T7285" t="str">
            <v>Active</v>
          </cell>
          <cell r="U7285" t="str">
            <v>N1</v>
          </cell>
        </row>
        <row r="7286">
          <cell r="J7286" t="str">
            <v>INV-070525121617</v>
          </cell>
          <cell r="K7286">
            <v>45791</v>
          </cell>
          <cell r="L7286" t="str">
            <v>Monthly Billing</v>
          </cell>
          <cell r="M7286">
            <v>95123.009520000007</v>
          </cell>
          <cell r="N7286">
            <v>87268.816070000001</v>
          </cell>
          <cell r="O7286">
            <v>7854.1934499999998</v>
          </cell>
          <cell r="P7286" t="str">
            <v>01-04-2025</v>
          </cell>
          <cell r="Q7286">
            <v>54377.760000000002</v>
          </cell>
          <cell r="R7286">
            <v>261</v>
          </cell>
          <cell r="S7286">
            <v>-40745.25</v>
          </cell>
          <cell r="T7286" t="str">
            <v>Active</v>
          </cell>
          <cell r="U7286" t="str">
            <v>N1</v>
          </cell>
        </row>
        <row r="7287">
          <cell r="J7287" t="str">
            <v>INV-060625155104</v>
          </cell>
          <cell r="K7287">
            <v>45821</v>
          </cell>
          <cell r="L7287" t="str">
            <v>Monthly Billing</v>
          </cell>
          <cell r="M7287">
            <v>103831.69684999999</v>
          </cell>
          <cell r="N7287">
            <v>95258.437479999993</v>
          </cell>
          <cell r="O7287">
            <v>8573.2593699999998</v>
          </cell>
          <cell r="P7287" t="str">
            <v>01-05-2025</v>
          </cell>
          <cell r="Q7287">
            <v>61255.64</v>
          </cell>
          <cell r="R7287">
            <v>231</v>
          </cell>
          <cell r="S7287">
            <v>-42576.06</v>
          </cell>
          <cell r="T7287" t="str">
            <v>Active</v>
          </cell>
          <cell r="U7287" t="str">
            <v>N1</v>
          </cell>
        </row>
        <row r="7288">
          <cell r="J7288" t="str">
            <v>INV-070725095427</v>
          </cell>
          <cell r="K7288">
            <v>45852</v>
          </cell>
          <cell r="L7288" t="str">
            <v>Monthly Billing</v>
          </cell>
          <cell r="M7288">
            <v>116927.75268000001</v>
          </cell>
          <cell r="N7288">
            <v>107273.1676</v>
          </cell>
          <cell r="O7288">
            <v>9654.5850800000007</v>
          </cell>
          <cell r="P7288" t="str">
            <v>01-06-2025</v>
          </cell>
          <cell r="Q7288">
            <v>67081.37</v>
          </cell>
          <cell r="R7288">
            <v>200</v>
          </cell>
          <cell r="S7288">
            <v>-49846.38</v>
          </cell>
          <cell r="T7288" t="str">
            <v>Active</v>
          </cell>
          <cell r="U7288" t="str">
            <v>N1</v>
          </cell>
        </row>
        <row r="7289">
          <cell r="J7289" t="str">
            <v>INV-070825124120</v>
          </cell>
          <cell r="K7289">
            <v>45883</v>
          </cell>
          <cell r="L7289" t="str">
            <v>Monthly Billing</v>
          </cell>
          <cell r="M7289">
            <v>96153.454610000001</v>
          </cell>
          <cell r="N7289">
            <v>88214.178539999994</v>
          </cell>
          <cell r="O7289">
            <v>7939.2760699999999</v>
          </cell>
          <cell r="P7289" t="str">
            <v>01-07-2025</v>
          </cell>
          <cell r="Q7289">
            <v>61738.16</v>
          </cell>
          <cell r="R7289">
            <v>169</v>
          </cell>
          <cell r="S7289">
            <v>-34415.29</v>
          </cell>
          <cell r="T7289" t="str">
            <v>Active</v>
          </cell>
          <cell r="U7289" t="str">
            <v>N1</v>
          </cell>
        </row>
        <row r="7290">
          <cell r="J7290" t="str">
            <v>INV-090925122257</v>
          </cell>
          <cell r="K7290">
            <v>45916</v>
          </cell>
          <cell r="L7290" t="str">
            <v>Monthly Billing</v>
          </cell>
          <cell r="M7290">
            <v>72628.415970000002</v>
          </cell>
          <cell r="N7290">
            <v>66631.574280000001</v>
          </cell>
          <cell r="O7290">
            <v>5996.8416900000002</v>
          </cell>
          <cell r="P7290" t="str">
            <v>01-08-2025</v>
          </cell>
          <cell r="Q7290">
            <v>41922.26</v>
          </cell>
          <cell r="R7290">
            <v>136</v>
          </cell>
          <cell r="S7290">
            <v>-30706.154999999999</v>
          </cell>
          <cell r="T7290" t="str">
            <v>Active</v>
          </cell>
          <cell r="U7290" t="str">
            <v>N1</v>
          </cell>
        </row>
        <row r="7291">
          <cell r="J7291" t="str">
            <v>INV-1709251520000</v>
          </cell>
          <cell r="K7291">
            <v>45947</v>
          </cell>
          <cell r="L7291" t="str">
            <v>BIN setup fee</v>
          </cell>
          <cell r="M7291">
            <v>3476.65</v>
          </cell>
          <cell r="N7291">
            <v>3189.59</v>
          </cell>
          <cell r="O7291">
            <v>287.06</v>
          </cell>
          <cell r="P7291" t="str">
            <v>2025-09-01</v>
          </cell>
          <cell r="Q7291">
            <v>3476.65</v>
          </cell>
          <cell r="R7291">
            <v>105</v>
          </cell>
          <cell r="S7291">
            <v>0</v>
          </cell>
          <cell r="T7291" t="str">
            <v>Active</v>
          </cell>
          <cell r="U7291" t="str">
            <v>N1</v>
          </cell>
        </row>
        <row r="7292">
          <cell r="J7292" t="str">
            <v>INV-240624173800</v>
          </cell>
          <cell r="K7292">
            <v>45474</v>
          </cell>
          <cell r="L7292" t="str">
            <v>Dedicated BIN setup Fee</v>
          </cell>
          <cell r="M7292">
            <v>27250</v>
          </cell>
          <cell r="N7292">
            <v>25000</v>
          </cell>
          <cell r="O7292">
            <v>2250</v>
          </cell>
          <cell r="P7292" t="str">
            <v>2024-06-01</v>
          </cell>
          <cell r="Q7292">
            <v>27250</v>
          </cell>
          <cell r="R7292">
            <v>578</v>
          </cell>
          <cell r="S7292">
            <v>0</v>
          </cell>
          <cell r="T7292" t="str">
            <v>Active</v>
          </cell>
          <cell r="U7292" t="str">
            <v>N1</v>
          </cell>
        </row>
        <row r="7293">
          <cell r="J7293" t="str">
            <v>CN-INV-240624173800</v>
          </cell>
          <cell r="K7293">
            <v>45510</v>
          </cell>
          <cell r="L7293" t="str">
            <v>Credit Note</v>
          </cell>
          <cell r="M7293">
            <v>-27250</v>
          </cell>
          <cell r="N7293">
            <v>-25000</v>
          </cell>
          <cell r="O7293">
            <v>-2250</v>
          </cell>
          <cell r="P7293" t="str">
            <v>2024-06-01</v>
          </cell>
          <cell r="Q7293">
            <v>-27250</v>
          </cell>
          <cell r="R7293">
            <v>542</v>
          </cell>
          <cell r="S7293">
            <v>0</v>
          </cell>
          <cell r="T7293" t="str">
            <v>Active</v>
          </cell>
          <cell r="U7293" t="str">
            <v>N1</v>
          </cell>
        </row>
        <row r="7294">
          <cell r="J7294" t="str">
            <v>INV-300925184720</v>
          </cell>
          <cell r="K7294">
            <v>45940</v>
          </cell>
          <cell r="L7294" t="str">
            <v>Pay Out Service Integration Fee</v>
          </cell>
          <cell r="M7294">
            <v>85000</v>
          </cell>
          <cell r="N7294">
            <v>85000</v>
          </cell>
          <cell r="O7294">
            <v>0</v>
          </cell>
          <cell r="P7294" t="str">
            <v>2025-10-01</v>
          </cell>
          <cell r="Q7294">
            <v>85000</v>
          </cell>
          <cell r="R7294">
            <v>112</v>
          </cell>
          <cell r="S7294">
            <v>0</v>
          </cell>
          <cell r="T7294" t="str">
            <v>Active</v>
          </cell>
          <cell r="U7294" t="str">
            <v>N1</v>
          </cell>
        </row>
        <row r="7295">
          <cell r="J7295" t="str">
            <v>CARDS0056</v>
          </cell>
          <cell r="K7295">
            <v>44378</v>
          </cell>
          <cell r="L7295" t="str">
            <v>Initial Setup Fee</v>
          </cell>
          <cell r="M7295">
            <v>13375</v>
          </cell>
          <cell r="N7295">
            <v>12500</v>
          </cell>
          <cell r="O7295">
            <v>875</v>
          </cell>
          <cell r="P7295" t="str">
            <v>2021-06-01</v>
          </cell>
          <cell r="Q7295">
            <v>13375</v>
          </cell>
          <cell r="R7295">
            <v>1674</v>
          </cell>
          <cell r="S7295">
            <v>0</v>
          </cell>
          <cell r="T7295" t="str">
            <v>Active</v>
          </cell>
          <cell r="U7295" t="str">
            <v>N1</v>
          </cell>
        </row>
        <row r="7296">
          <cell r="J7296" t="str">
            <v>CARDS0149</v>
          </cell>
          <cell r="K7296">
            <v>44530</v>
          </cell>
          <cell r="L7296" t="str">
            <v>Initial Setup Fee</v>
          </cell>
          <cell r="M7296">
            <v>13375</v>
          </cell>
          <cell r="N7296">
            <v>12500</v>
          </cell>
          <cell r="O7296">
            <v>875</v>
          </cell>
          <cell r="P7296" t="str">
            <v>2021-11-01</v>
          </cell>
          <cell r="Q7296">
            <v>13375</v>
          </cell>
          <cell r="R7296">
            <v>1522</v>
          </cell>
          <cell r="S7296">
            <v>0</v>
          </cell>
          <cell r="T7296" t="str">
            <v>Active</v>
          </cell>
          <cell r="U7296" t="str">
            <v>N1</v>
          </cell>
        </row>
        <row r="7297">
          <cell r="J7297" t="str">
            <v>INV2022-IFAST-001</v>
          </cell>
          <cell r="K7297">
            <v>44826</v>
          </cell>
          <cell r="L7297" t="str">
            <v>Card Printing</v>
          </cell>
          <cell r="M7297">
            <v>24957.75</v>
          </cell>
          <cell r="N7297">
            <v>23325</v>
          </cell>
          <cell r="O7297">
            <v>1632.75</v>
          </cell>
          <cell r="P7297" t="str">
            <v>2022-09-01</v>
          </cell>
          <cell r="Q7297">
            <v>24957.75</v>
          </cell>
          <cell r="R7297">
            <v>1226</v>
          </cell>
          <cell r="S7297">
            <v>0</v>
          </cell>
          <cell r="T7297" t="str">
            <v>Active</v>
          </cell>
          <cell r="U7297" t="str">
            <v>N1</v>
          </cell>
        </row>
        <row r="7298">
          <cell r="J7298" t="str">
            <v>CARDS0346</v>
          </cell>
          <cell r="K7298">
            <v>44848</v>
          </cell>
          <cell r="L7298" t="str">
            <v>Monthly Billing</v>
          </cell>
          <cell r="M7298">
            <v>2509.91</v>
          </cell>
          <cell r="N7298">
            <v>3345.01</v>
          </cell>
          <cell r="O7298">
            <v>0</v>
          </cell>
          <cell r="P7298" t="str">
            <v>2022-09-01</v>
          </cell>
          <cell r="Q7298">
            <v>2509.91</v>
          </cell>
          <cell r="R7298">
            <v>1204</v>
          </cell>
          <cell r="S7298">
            <v>-1069.25</v>
          </cell>
          <cell r="T7298" t="str">
            <v>Active</v>
          </cell>
          <cell r="U7298" t="str">
            <v>N1</v>
          </cell>
        </row>
        <row r="7299">
          <cell r="J7299" t="str">
            <v>INV-021122145717</v>
          </cell>
          <cell r="K7299">
            <v>44876</v>
          </cell>
          <cell r="L7299" t="str">
            <v>Monthly Billing</v>
          </cell>
          <cell r="M7299">
            <v>2199.21</v>
          </cell>
          <cell r="N7299">
            <v>2668.47</v>
          </cell>
          <cell r="O7299">
            <v>0</v>
          </cell>
          <cell r="P7299" t="str">
            <v>2022-10-01</v>
          </cell>
          <cell r="Q7299">
            <v>2199.21</v>
          </cell>
          <cell r="R7299">
            <v>1176</v>
          </cell>
          <cell r="S7299">
            <v>-656.05</v>
          </cell>
          <cell r="T7299" t="str">
            <v>Active</v>
          </cell>
          <cell r="U7299" t="str">
            <v>N1</v>
          </cell>
        </row>
        <row r="7300">
          <cell r="J7300" t="str">
            <v>INV2022-IFAST-002</v>
          </cell>
          <cell r="K7300">
            <v>44896</v>
          </cell>
          <cell r="L7300" t="str">
            <v>Card Printing</v>
          </cell>
          <cell r="M7300">
            <v>7265.3</v>
          </cell>
          <cell r="N7300">
            <v>6790</v>
          </cell>
          <cell r="O7300">
            <v>475.3</v>
          </cell>
          <cell r="P7300" t="str">
            <v>2022-11-01</v>
          </cell>
          <cell r="Q7300">
            <v>7265.3</v>
          </cell>
          <cell r="R7300">
            <v>1156</v>
          </cell>
          <cell r="S7300">
            <v>0</v>
          </cell>
          <cell r="T7300" t="str">
            <v>Active</v>
          </cell>
          <cell r="U7300" t="str">
            <v>N1</v>
          </cell>
        </row>
        <row r="7301">
          <cell r="J7301" t="str">
            <v>INV-021222185636</v>
          </cell>
          <cell r="K7301">
            <v>44908</v>
          </cell>
          <cell r="L7301" t="str">
            <v>Monthly Billing</v>
          </cell>
          <cell r="M7301">
            <v>1546.89</v>
          </cell>
          <cell r="N7301">
            <v>1445.7</v>
          </cell>
          <cell r="O7301">
            <v>101.2</v>
          </cell>
          <cell r="P7301" t="str">
            <v>2022-11-01</v>
          </cell>
          <cell r="Q7301">
            <v>1170.46</v>
          </cell>
          <cell r="R7301">
            <v>1144</v>
          </cell>
          <cell r="S7301">
            <v>-376.43</v>
          </cell>
          <cell r="T7301" t="str">
            <v>Active</v>
          </cell>
          <cell r="U7301" t="str">
            <v>N1</v>
          </cell>
        </row>
        <row r="7302">
          <cell r="J7302" t="str">
            <v>INV-040123140404</v>
          </cell>
          <cell r="K7302">
            <v>44937</v>
          </cell>
          <cell r="L7302" t="str">
            <v>Monthly Billing</v>
          </cell>
          <cell r="M7302">
            <v>2027.45</v>
          </cell>
          <cell r="N7302">
            <v>1894.81</v>
          </cell>
          <cell r="O7302">
            <v>132.63999999999999</v>
          </cell>
          <cell r="P7302" t="str">
            <v>2022-12-01</v>
          </cell>
          <cell r="Q7302">
            <v>1731.87</v>
          </cell>
          <cell r="R7302">
            <v>1115</v>
          </cell>
          <cell r="S7302">
            <v>-295.58</v>
          </cell>
          <cell r="T7302" t="str">
            <v>Active</v>
          </cell>
          <cell r="U7302" t="str">
            <v>N1</v>
          </cell>
        </row>
        <row r="7303">
          <cell r="J7303" t="str">
            <v>INV-020223051442</v>
          </cell>
          <cell r="K7303">
            <v>44970</v>
          </cell>
          <cell r="L7303" t="str">
            <v>Monthly Billing</v>
          </cell>
          <cell r="M7303">
            <v>3996.13</v>
          </cell>
          <cell r="N7303">
            <v>3700.12</v>
          </cell>
          <cell r="O7303">
            <v>296.01</v>
          </cell>
          <cell r="P7303" t="str">
            <v>2023-01-01</v>
          </cell>
          <cell r="Q7303">
            <v>3591.95</v>
          </cell>
          <cell r="R7303">
            <v>1082</v>
          </cell>
          <cell r="S7303">
            <v>-404.18</v>
          </cell>
          <cell r="T7303" t="str">
            <v>Active</v>
          </cell>
          <cell r="U7303" t="str">
            <v>N1</v>
          </cell>
        </row>
        <row r="7304">
          <cell r="J7304" t="str">
            <v>INV-020323104522</v>
          </cell>
          <cell r="K7304">
            <v>44998</v>
          </cell>
          <cell r="L7304" t="str">
            <v>Monthly Billing</v>
          </cell>
          <cell r="M7304">
            <v>2279.58</v>
          </cell>
          <cell r="N7304">
            <v>2110.7199999999998</v>
          </cell>
          <cell r="O7304">
            <v>168.86</v>
          </cell>
          <cell r="P7304" t="str">
            <v>2023-02-01</v>
          </cell>
          <cell r="Q7304">
            <v>1858.97</v>
          </cell>
          <cell r="R7304">
            <v>1054</v>
          </cell>
          <cell r="S7304">
            <v>-420.61</v>
          </cell>
          <cell r="T7304" t="str">
            <v>Active</v>
          </cell>
          <cell r="U7304" t="str">
            <v>N1</v>
          </cell>
        </row>
        <row r="7305">
          <cell r="J7305" t="str">
            <v>INV-031123143446</v>
          </cell>
          <cell r="K7305">
            <v>45240</v>
          </cell>
          <cell r="L7305" t="str">
            <v>Monthly Billing</v>
          </cell>
          <cell r="M7305">
            <v>5526.03</v>
          </cell>
          <cell r="N7305">
            <v>5116.6879900000004</v>
          </cell>
          <cell r="O7305">
            <v>409.33503999999999</v>
          </cell>
          <cell r="P7305" t="str">
            <v>2023-10-01</v>
          </cell>
          <cell r="Q7305">
            <v>0</v>
          </cell>
          <cell r="R7305">
            <v>812</v>
          </cell>
          <cell r="S7305">
            <v>-1929.636</v>
          </cell>
          <cell r="T7305" t="str">
            <v>Active</v>
          </cell>
          <cell r="U7305" t="str">
            <v>N1</v>
          </cell>
        </row>
        <row r="7306">
          <cell r="J7306" t="str">
            <v>INV-040423034922</v>
          </cell>
          <cell r="K7306">
            <v>45030</v>
          </cell>
          <cell r="L7306" t="str">
            <v>Monthly Billing</v>
          </cell>
          <cell r="M7306">
            <v>2887.46</v>
          </cell>
          <cell r="N7306">
            <v>2673.57</v>
          </cell>
          <cell r="O7306">
            <v>213.89</v>
          </cell>
          <cell r="P7306" t="str">
            <v>2023-03-01</v>
          </cell>
          <cell r="Q7306">
            <v>2215.2199999999998</v>
          </cell>
          <cell r="R7306">
            <v>1022</v>
          </cell>
          <cell r="S7306">
            <v>-672.24</v>
          </cell>
          <cell r="T7306" t="str">
            <v>Active</v>
          </cell>
          <cell r="U7306" t="str">
            <v>N1</v>
          </cell>
        </row>
        <row r="7307">
          <cell r="J7307" t="str">
            <v>INV-040923181042</v>
          </cell>
          <cell r="K7307">
            <v>45180</v>
          </cell>
          <cell r="L7307" t="str">
            <v>Monthly Billing</v>
          </cell>
          <cell r="M7307">
            <v>5688.35</v>
          </cell>
          <cell r="N7307">
            <v>5266.99</v>
          </cell>
          <cell r="O7307">
            <v>0</v>
          </cell>
          <cell r="P7307" t="str">
            <v>2023-08-01</v>
          </cell>
          <cell r="Q7307">
            <v>4506.17</v>
          </cell>
          <cell r="R7307">
            <v>872</v>
          </cell>
          <cell r="S7307">
            <v>-1182.18</v>
          </cell>
          <cell r="T7307" t="str">
            <v>Active</v>
          </cell>
          <cell r="U7307" t="str">
            <v>N1</v>
          </cell>
        </row>
        <row r="7308">
          <cell r="J7308" t="str">
            <v>INV-030523030516</v>
          </cell>
          <cell r="K7308">
            <v>45058</v>
          </cell>
          <cell r="L7308" t="str">
            <v>Monthly Billing</v>
          </cell>
          <cell r="M7308">
            <v>3154.08</v>
          </cell>
          <cell r="N7308">
            <v>2920.44</v>
          </cell>
          <cell r="O7308">
            <v>233.64</v>
          </cell>
          <cell r="P7308" t="str">
            <v>2023-04-01</v>
          </cell>
          <cell r="Q7308">
            <v>2750.45</v>
          </cell>
          <cell r="R7308">
            <v>994</v>
          </cell>
          <cell r="S7308">
            <v>-403.63</v>
          </cell>
          <cell r="T7308" t="str">
            <v>Active</v>
          </cell>
          <cell r="U7308" t="str">
            <v>N1</v>
          </cell>
        </row>
        <row r="7309">
          <cell r="J7309" t="str">
            <v>INV-051023120254</v>
          </cell>
          <cell r="K7309">
            <v>45211</v>
          </cell>
          <cell r="L7309" t="str">
            <v>Monthly Billing</v>
          </cell>
          <cell r="M7309">
            <v>5022.2725829999999</v>
          </cell>
          <cell r="N7309">
            <v>4650.252391</v>
          </cell>
          <cell r="O7309">
            <v>372.02019130000002</v>
          </cell>
          <cell r="P7309" t="str">
            <v>2023-09-01</v>
          </cell>
          <cell r="Q7309">
            <v>0</v>
          </cell>
          <cell r="R7309">
            <v>841</v>
          </cell>
          <cell r="S7309">
            <v>-1800.453</v>
          </cell>
          <cell r="T7309" t="str">
            <v>Active</v>
          </cell>
          <cell r="U7309" t="str">
            <v>N1</v>
          </cell>
        </row>
        <row r="7310">
          <cell r="J7310" t="str">
            <v>INV-050623110538</v>
          </cell>
          <cell r="K7310">
            <v>45089</v>
          </cell>
          <cell r="L7310" t="str">
            <v>Monthly Billing</v>
          </cell>
          <cell r="M7310">
            <v>3248.97</v>
          </cell>
          <cell r="N7310">
            <v>3008.31</v>
          </cell>
          <cell r="O7310">
            <v>240.66</v>
          </cell>
          <cell r="P7310" t="str">
            <v>2023-05-01</v>
          </cell>
          <cell r="Q7310">
            <v>2694.87</v>
          </cell>
          <cell r="R7310">
            <v>963</v>
          </cell>
          <cell r="S7310">
            <v>-554.1</v>
          </cell>
          <cell r="T7310" t="str">
            <v>Active</v>
          </cell>
          <cell r="U7310" t="str">
            <v>N1</v>
          </cell>
        </row>
        <row r="7311">
          <cell r="J7311" t="str">
            <v>INV2023-IFAST-003</v>
          </cell>
          <cell r="K7311">
            <v>45093</v>
          </cell>
          <cell r="L7311" t="str">
            <v>Card Printing</v>
          </cell>
          <cell r="M7311">
            <v>10670.4</v>
          </cell>
          <cell r="N7311">
            <v>9880</v>
          </cell>
          <cell r="O7311">
            <v>790.4</v>
          </cell>
          <cell r="P7311" t="str">
            <v>2023-06-01</v>
          </cell>
          <cell r="Q7311">
            <v>10670.4</v>
          </cell>
          <cell r="R7311">
            <v>959</v>
          </cell>
          <cell r="S7311">
            <v>0</v>
          </cell>
          <cell r="T7311" t="str">
            <v>Active</v>
          </cell>
          <cell r="U7311" t="str">
            <v>N1</v>
          </cell>
        </row>
        <row r="7312">
          <cell r="J7312" t="str">
            <v>INV-061223115906</v>
          </cell>
          <cell r="K7312">
            <v>45273</v>
          </cell>
          <cell r="L7312" t="str">
            <v>Monthly Billing</v>
          </cell>
          <cell r="M7312">
            <v>5754.11</v>
          </cell>
          <cell r="N7312">
            <v>5327.88</v>
          </cell>
          <cell r="O7312">
            <v>426.23</v>
          </cell>
          <cell r="P7312" t="str">
            <v>2023-11-01</v>
          </cell>
          <cell r="Q7312">
            <v>2630.31</v>
          </cell>
          <cell r="R7312">
            <v>779</v>
          </cell>
          <cell r="S7312">
            <v>-2193.61</v>
          </cell>
          <cell r="T7312" t="str">
            <v>Active</v>
          </cell>
          <cell r="U7312" t="str">
            <v>N1</v>
          </cell>
        </row>
        <row r="7313">
          <cell r="J7313" t="str">
            <v>INV-030723171931</v>
          </cell>
          <cell r="K7313">
            <v>45117</v>
          </cell>
          <cell r="L7313" t="str">
            <v>Monthly Billing</v>
          </cell>
          <cell r="M7313">
            <v>3963.75</v>
          </cell>
          <cell r="N7313">
            <v>3670.14</v>
          </cell>
          <cell r="O7313">
            <v>293.61</v>
          </cell>
          <cell r="P7313" t="str">
            <v>2023-06-01</v>
          </cell>
          <cell r="Q7313">
            <v>3082.27</v>
          </cell>
          <cell r="R7313">
            <v>935</v>
          </cell>
          <cell r="S7313">
            <v>-881.48</v>
          </cell>
          <cell r="T7313" t="str">
            <v>Active</v>
          </cell>
          <cell r="U7313" t="str">
            <v>N1</v>
          </cell>
        </row>
        <row r="7314">
          <cell r="J7314" t="str">
            <v>INV-020823143543</v>
          </cell>
          <cell r="K7314">
            <v>45147</v>
          </cell>
          <cell r="L7314" t="str">
            <v>Monthly Billing</v>
          </cell>
          <cell r="M7314">
            <v>3367.2</v>
          </cell>
          <cell r="N7314">
            <v>3117.78</v>
          </cell>
          <cell r="O7314">
            <v>0</v>
          </cell>
          <cell r="P7314" t="str">
            <v>2023-07-01</v>
          </cell>
          <cell r="Q7314">
            <v>2537.23</v>
          </cell>
          <cell r="R7314">
            <v>905</v>
          </cell>
          <cell r="S7314">
            <v>-829.97</v>
          </cell>
          <cell r="T7314" t="str">
            <v>Active</v>
          </cell>
          <cell r="U7314" t="str">
            <v>N1</v>
          </cell>
        </row>
        <row r="7315">
          <cell r="J7315" t="str">
            <v>INV2023-IFAST-004</v>
          </cell>
          <cell r="K7315">
            <v>45168</v>
          </cell>
          <cell r="L7315" t="str">
            <v>Card Printing</v>
          </cell>
          <cell r="M7315">
            <v>8781.31</v>
          </cell>
          <cell r="N7315">
            <v>8130.84</v>
          </cell>
          <cell r="O7315">
            <v>650.47</v>
          </cell>
          <cell r="P7315" t="str">
            <v>2023-08-01</v>
          </cell>
          <cell r="Q7315">
            <v>8781.31</v>
          </cell>
          <cell r="R7315">
            <v>884</v>
          </cell>
          <cell r="S7315">
            <v>0</v>
          </cell>
          <cell r="T7315" t="str">
            <v>Active</v>
          </cell>
          <cell r="U7315" t="str">
            <v>N1</v>
          </cell>
        </row>
        <row r="7316">
          <cell r="J7316" t="str">
            <v>INV2023-IFAST-005</v>
          </cell>
          <cell r="K7316">
            <v>45196</v>
          </cell>
          <cell r="L7316" t="str">
            <v>Card Printing</v>
          </cell>
          <cell r="M7316">
            <v>176.53</v>
          </cell>
          <cell r="N7316">
            <v>176.53</v>
          </cell>
          <cell r="O7316">
            <v>13.08</v>
          </cell>
          <cell r="P7316" t="str">
            <v>2023-09-01</v>
          </cell>
          <cell r="Q7316">
            <v>176.53</v>
          </cell>
          <cell r="R7316">
            <v>856</v>
          </cell>
          <cell r="S7316">
            <v>0</v>
          </cell>
          <cell r="T7316" t="str">
            <v>Active</v>
          </cell>
          <cell r="U7316" t="str">
            <v>N1</v>
          </cell>
        </row>
        <row r="7317">
          <cell r="J7317" t="str">
            <v>CN-IFAST-301023</v>
          </cell>
          <cell r="K7317">
            <v>45229</v>
          </cell>
          <cell r="L7317" t="str">
            <v>Credit Note</v>
          </cell>
          <cell r="M7317">
            <v>-7748.4</v>
          </cell>
          <cell r="N7317">
            <v>-7189.44</v>
          </cell>
          <cell r="O7317">
            <v>558.97</v>
          </cell>
          <cell r="P7317" t="str">
            <v>2023-10-01</v>
          </cell>
          <cell r="Q7317">
            <v>0</v>
          </cell>
          <cell r="R7317">
            <v>823</v>
          </cell>
          <cell r="S7317">
            <v>0</v>
          </cell>
          <cell r="T7317" t="str">
            <v>Active</v>
          </cell>
          <cell r="U7317" t="str">
            <v>N1</v>
          </cell>
        </row>
        <row r="7318">
          <cell r="J7318" t="str">
            <v>INV-110124175501</v>
          </cell>
          <cell r="K7318">
            <v>45323</v>
          </cell>
          <cell r="L7318" t="str">
            <v>Card Printing</v>
          </cell>
          <cell r="M7318">
            <v>7897.07</v>
          </cell>
          <cell r="N7318">
            <v>7312.1</v>
          </cell>
          <cell r="O7318">
            <v>584.97</v>
          </cell>
          <cell r="P7318" t="str">
            <v>2023-12-01</v>
          </cell>
          <cell r="Q7318">
            <v>7897.07</v>
          </cell>
          <cell r="R7318">
            <v>729</v>
          </cell>
          <cell r="S7318">
            <v>0</v>
          </cell>
          <cell r="T7318" t="str">
            <v>Active</v>
          </cell>
          <cell r="U7318" t="str">
            <v>N1</v>
          </cell>
        </row>
        <row r="7319">
          <cell r="J7319" t="str">
            <v>INV-050124142030</v>
          </cell>
          <cell r="K7319">
            <v>45303</v>
          </cell>
          <cell r="L7319" t="str">
            <v>Monthly Billing</v>
          </cell>
          <cell r="M7319">
            <v>5753.23</v>
          </cell>
          <cell r="N7319">
            <v>5327.06</v>
          </cell>
          <cell r="O7319">
            <v>426.17</v>
          </cell>
          <cell r="P7319" t="str">
            <v>2023-12-01</v>
          </cell>
          <cell r="Q7319">
            <v>3872.29</v>
          </cell>
          <cell r="R7319">
            <v>749</v>
          </cell>
          <cell r="S7319">
            <v>-1880.84</v>
          </cell>
          <cell r="T7319" t="str">
            <v>Active</v>
          </cell>
          <cell r="U7319" t="str">
            <v>N1</v>
          </cell>
        </row>
        <row r="7320">
          <cell r="J7320" t="str">
            <v>INV-080224204500</v>
          </cell>
          <cell r="K7320">
            <v>45359</v>
          </cell>
          <cell r="L7320" t="str">
            <v>Card Printing</v>
          </cell>
          <cell r="M7320">
            <v>1576.92</v>
          </cell>
          <cell r="N7320">
            <v>1446.72</v>
          </cell>
          <cell r="O7320">
            <v>130.19999999999999</v>
          </cell>
          <cell r="P7320" t="str">
            <v>2024-02-01</v>
          </cell>
          <cell r="Q7320">
            <v>1576.92</v>
          </cell>
          <cell r="R7320">
            <v>693</v>
          </cell>
          <cell r="S7320">
            <v>0</v>
          </cell>
          <cell r="T7320" t="str">
            <v>Active</v>
          </cell>
          <cell r="U7320" t="str">
            <v>N1</v>
          </cell>
        </row>
        <row r="7321">
          <cell r="J7321" t="str">
            <v>INV-050324114000</v>
          </cell>
          <cell r="K7321">
            <v>45387</v>
          </cell>
          <cell r="L7321" t="str">
            <v>Card Delivery</v>
          </cell>
          <cell r="M7321">
            <v>597.32000000000005</v>
          </cell>
          <cell r="N7321">
            <v>597.32000000000005</v>
          </cell>
          <cell r="O7321">
            <v>0</v>
          </cell>
          <cell r="P7321" t="str">
            <v>2024-03-01</v>
          </cell>
          <cell r="Q7321">
            <v>597.32000000000005</v>
          </cell>
          <cell r="R7321">
            <v>665</v>
          </cell>
          <cell r="S7321">
            <v>0</v>
          </cell>
          <cell r="T7321" t="str">
            <v>Active</v>
          </cell>
          <cell r="U7321" t="str">
            <v>N1</v>
          </cell>
        </row>
        <row r="7322">
          <cell r="J7322" t="str">
            <v>INV-070324132355</v>
          </cell>
          <cell r="K7322">
            <v>45365</v>
          </cell>
          <cell r="L7322" t="str">
            <v>Monthly Billing</v>
          </cell>
          <cell r="M7322">
            <v>7663.3025299999999</v>
          </cell>
          <cell r="N7322">
            <v>7030.55278</v>
          </cell>
          <cell r="O7322">
            <v>632.74974999999995</v>
          </cell>
          <cell r="P7322" t="str">
            <v>2024-01-01</v>
          </cell>
          <cell r="Q7322">
            <v>4288.79</v>
          </cell>
          <cell r="R7322">
            <v>687</v>
          </cell>
          <cell r="S7322">
            <v>-3374.5084999999999</v>
          </cell>
          <cell r="T7322" t="str">
            <v>Active</v>
          </cell>
          <cell r="U7322" t="str">
            <v>N1</v>
          </cell>
        </row>
        <row r="7323">
          <cell r="J7323" t="str">
            <v>INV-070324133432</v>
          </cell>
          <cell r="K7323">
            <v>45365</v>
          </cell>
          <cell r="L7323" t="str">
            <v>Monthly Billing</v>
          </cell>
          <cell r="M7323">
            <v>6443.9000599999999</v>
          </cell>
          <cell r="N7323">
            <v>5911.8349200000002</v>
          </cell>
          <cell r="O7323">
            <v>532.06514000000004</v>
          </cell>
          <cell r="P7323" t="str">
            <v>2024-02-01</v>
          </cell>
          <cell r="Q7323">
            <v>3874.9</v>
          </cell>
          <cell r="R7323">
            <v>687</v>
          </cell>
          <cell r="S7323">
            <v>-2568.9974999999999</v>
          </cell>
          <cell r="T7323" t="str">
            <v>Active</v>
          </cell>
          <cell r="U7323" t="str">
            <v>N1</v>
          </cell>
        </row>
        <row r="7324">
          <cell r="J7324" t="str">
            <v>INV-010424112600</v>
          </cell>
          <cell r="K7324">
            <v>45413</v>
          </cell>
          <cell r="L7324" t="str">
            <v>Card Delivery</v>
          </cell>
          <cell r="M7324">
            <v>549.53</v>
          </cell>
          <cell r="N7324">
            <v>549.53</v>
          </cell>
          <cell r="O7324">
            <v>0</v>
          </cell>
          <cell r="P7324" t="str">
            <v>2024-04-01</v>
          </cell>
          <cell r="Q7324">
            <v>549.53</v>
          </cell>
          <cell r="R7324">
            <v>639</v>
          </cell>
          <cell r="S7324">
            <v>0</v>
          </cell>
          <cell r="T7324" t="str">
            <v>Active</v>
          </cell>
          <cell r="U7324" t="str">
            <v>N1</v>
          </cell>
        </row>
        <row r="7325">
          <cell r="J7325" t="str">
            <v>INV-050424180019</v>
          </cell>
          <cell r="K7325">
            <v>45394</v>
          </cell>
          <cell r="L7325" t="str">
            <v>Monthly Billing</v>
          </cell>
          <cell r="M7325">
            <v>7288.9315699999997</v>
          </cell>
          <cell r="N7325">
            <v>6687.0931899999996</v>
          </cell>
          <cell r="O7325">
            <v>601.83839</v>
          </cell>
          <cell r="P7325" t="str">
            <v>2024-03-01</v>
          </cell>
          <cell r="Q7325">
            <v>4596.71</v>
          </cell>
          <cell r="R7325">
            <v>658</v>
          </cell>
          <cell r="S7325">
            <v>-2692.2220000000002</v>
          </cell>
          <cell r="T7325" t="str">
            <v>Active</v>
          </cell>
          <cell r="U7325" t="str">
            <v>N1</v>
          </cell>
        </row>
        <row r="7326">
          <cell r="J7326" t="str">
            <v>INV-060524183420</v>
          </cell>
          <cell r="K7326">
            <v>45425</v>
          </cell>
          <cell r="L7326" t="str">
            <v>Monthly Billing</v>
          </cell>
          <cell r="M7326">
            <v>4672.0618899999999</v>
          </cell>
          <cell r="N7326">
            <v>4286.2953100000004</v>
          </cell>
          <cell r="O7326">
            <v>385.76657999999998</v>
          </cell>
          <cell r="P7326" t="str">
            <v>2024-04-01</v>
          </cell>
          <cell r="Q7326">
            <v>3564.32</v>
          </cell>
          <cell r="R7326">
            <v>627</v>
          </cell>
          <cell r="S7326">
            <v>-1107.7455</v>
          </cell>
          <cell r="T7326" t="str">
            <v>Active</v>
          </cell>
          <cell r="U7326" t="str">
            <v>N1</v>
          </cell>
        </row>
        <row r="7327">
          <cell r="J7327" t="str">
            <v>INV-060524150700_1</v>
          </cell>
          <cell r="K7327">
            <v>45449</v>
          </cell>
          <cell r="L7327" t="str">
            <v>Card Delivery</v>
          </cell>
          <cell r="M7327">
            <v>298.66000000000003</v>
          </cell>
          <cell r="N7327">
            <v>274</v>
          </cell>
          <cell r="O7327">
            <v>24.66</v>
          </cell>
          <cell r="P7327" t="str">
            <v>2024-04-01</v>
          </cell>
          <cell r="Q7327">
            <v>298.66000000000003</v>
          </cell>
          <cell r="R7327">
            <v>603</v>
          </cell>
          <cell r="S7327">
            <v>0</v>
          </cell>
          <cell r="T7327" t="str">
            <v>Active</v>
          </cell>
          <cell r="U7327" t="str">
            <v>N1</v>
          </cell>
        </row>
        <row r="7328">
          <cell r="J7328" t="str">
            <v>INV-140524102800</v>
          </cell>
          <cell r="K7328">
            <v>45457</v>
          </cell>
          <cell r="L7328" t="str">
            <v>Card Printing and Delivery</v>
          </cell>
          <cell r="M7328">
            <v>974.27</v>
          </cell>
          <cell r="N7328">
            <v>902.1</v>
          </cell>
          <cell r="O7328">
            <v>72.17</v>
          </cell>
          <cell r="P7328" t="str">
            <v>Jan-Dec-2023</v>
          </cell>
          <cell r="Q7328">
            <v>974.27</v>
          </cell>
          <cell r="R7328">
            <v>595</v>
          </cell>
          <cell r="S7328">
            <v>0</v>
          </cell>
          <cell r="T7328" t="str">
            <v>Active</v>
          </cell>
          <cell r="U7328" t="str">
            <v>N1</v>
          </cell>
        </row>
        <row r="7329">
          <cell r="J7329" t="str">
            <v>INV-140524103300</v>
          </cell>
          <cell r="K7329">
            <v>45457</v>
          </cell>
          <cell r="L7329" t="str">
            <v>Card Printing and Delivery</v>
          </cell>
          <cell r="M7329">
            <v>397.12</v>
          </cell>
          <cell r="N7329">
            <v>367.7</v>
          </cell>
          <cell r="O7329">
            <v>29.42</v>
          </cell>
          <cell r="P7329" t="str">
            <v>Jan-Dec-2023</v>
          </cell>
          <cell r="Q7329">
            <v>397.12</v>
          </cell>
          <cell r="R7329">
            <v>595</v>
          </cell>
          <cell r="S7329">
            <v>0</v>
          </cell>
          <cell r="T7329" t="str">
            <v>Active</v>
          </cell>
          <cell r="U7329" t="str">
            <v>N1</v>
          </cell>
        </row>
        <row r="7330">
          <cell r="J7330" t="str">
            <v>INV-140524103500</v>
          </cell>
          <cell r="K7330">
            <v>45457</v>
          </cell>
          <cell r="L7330" t="str">
            <v>Card Printing and Delivery</v>
          </cell>
          <cell r="M7330">
            <v>372.89</v>
          </cell>
          <cell r="N7330">
            <v>342.1</v>
          </cell>
          <cell r="O7330">
            <v>30.79</v>
          </cell>
          <cell r="P7330" t="str">
            <v>2024-01-01</v>
          </cell>
          <cell r="Q7330">
            <v>372.89</v>
          </cell>
          <cell r="R7330">
            <v>595</v>
          </cell>
          <cell r="S7330">
            <v>0</v>
          </cell>
          <cell r="T7330" t="str">
            <v>Active</v>
          </cell>
          <cell r="U7330" t="str">
            <v>N1</v>
          </cell>
        </row>
        <row r="7331">
          <cell r="J7331" t="str">
            <v>INV-140524103600</v>
          </cell>
          <cell r="K7331">
            <v>45457</v>
          </cell>
          <cell r="L7331" t="str">
            <v>Card Printing and Delivery</v>
          </cell>
          <cell r="M7331">
            <v>83.71</v>
          </cell>
          <cell r="N7331">
            <v>76.8</v>
          </cell>
          <cell r="O7331">
            <v>6.91</v>
          </cell>
          <cell r="P7331" t="str">
            <v>2024-01-01</v>
          </cell>
          <cell r="Q7331">
            <v>83.71</v>
          </cell>
          <cell r="R7331">
            <v>595</v>
          </cell>
          <cell r="S7331">
            <v>0</v>
          </cell>
          <cell r="T7331" t="str">
            <v>Active</v>
          </cell>
          <cell r="U7331" t="str">
            <v>N1</v>
          </cell>
        </row>
        <row r="7332">
          <cell r="J7332" t="str">
            <v>INV-050624150100</v>
          </cell>
          <cell r="K7332">
            <v>45478</v>
          </cell>
          <cell r="L7332" t="str">
            <v>Card Printing and Delivery</v>
          </cell>
          <cell r="M7332">
            <v>552.29999999999995</v>
          </cell>
          <cell r="N7332">
            <v>506.7</v>
          </cell>
          <cell r="O7332">
            <v>45.6</v>
          </cell>
          <cell r="P7332" t="str">
            <v>2024-02-01</v>
          </cell>
          <cell r="Q7332">
            <v>552.29999999999995</v>
          </cell>
          <cell r="R7332">
            <v>574</v>
          </cell>
          <cell r="S7332">
            <v>0</v>
          </cell>
          <cell r="T7332" t="str">
            <v>Active</v>
          </cell>
          <cell r="U7332" t="str">
            <v>N1</v>
          </cell>
        </row>
        <row r="7333">
          <cell r="J7333" t="str">
            <v>INV-050624150200</v>
          </cell>
          <cell r="K7333">
            <v>45478</v>
          </cell>
          <cell r="L7333" t="str">
            <v>Card Printing and Delivery</v>
          </cell>
          <cell r="M7333">
            <v>303.02</v>
          </cell>
          <cell r="N7333">
            <v>278</v>
          </cell>
          <cell r="O7333">
            <v>25.02</v>
          </cell>
          <cell r="P7333" t="str">
            <v>2024-03-01</v>
          </cell>
          <cell r="Q7333">
            <v>303.02</v>
          </cell>
          <cell r="R7333">
            <v>574</v>
          </cell>
          <cell r="S7333">
            <v>0</v>
          </cell>
          <cell r="T7333" t="str">
            <v>Active</v>
          </cell>
          <cell r="U7333" t="str">
            <v>N1</v>
          </cell>
        </row>
        <row r="7334">
          <cell r="J7334" t="str">
            <v>INV-050624150300</v>
          </cell>
          <cell r="K7334">
            <v>45478</v>
          </cell>
          <cell r="L7334" t="str">
            <v>Card Printing and Delivery</v>
          </cell>
          <cell r="M7334">
            <v>213.31</v>
          </cell>
          <cell r="N7334">
            <v>195.7</v>
          </cell>
          <cell r="O7334">
            <v>17.61</v>
          </cell>
          <cell r="P7334" t="str">
            <v>2024-04-01</v>
          </cell>
          <cell r="Q7334">
            <v>213.31</v>
          </cell>
          <cell r="R7334">
            <v>574</v>
          </cell>
          <cell r="S7334">
            <v>0</v>
          </cell>
          <cell r="T7334" t="str">
            <v>Active</v>
          </cell>
          <cell r="U7334" t="str">
            <v>N1</v>
          </cell>
        </row>
        <row r="7335">
          <cell r="J7335" t="str">
            <v>INV-070624110814</v>
          </cell>
          <cell r="K7335">
            <v>45457</v>
          </cell>
          <cell r="L7335" t="str">
            <v>Monthly Billing</v>
          </cell>
          <cell r="M7335">
            <v>5548.1387599999998</v>
          </cell>
          <cell r="N7335">
            <v>5090.0355600000003</v>
          </cell>
          <cell r="O7335">
            <v>458.10320000000002</v>
          </cell>
          <cell r="P7335" t="str">
            <v>01-05-2024</v>
          </cell>
          <cell r="Q7335">
            <v>3739.11</v>
          </cell>
          <cell r="R7335">
            <v>595</v>
          </cell>
          <cell r="S7335">
            <v>-1809.0295000000001</v>
          </cell>
          <cell r="T7335" t="str">
            <v>Active</v>
          </cell>
          <cell r="U7335" t="str">
            <v>N1</v>
          </cell>
        </row>
        <row r="7336">
          <cell r="J7336" t="str">
            <v>INV-060724114531</v>
          </cell>
          <cell r="K7336">
            <v>45486</v>
          </cell>
          <cell r="L7336" t="str">
            <v>Monthly Billing</v>
          </cell>
          <cell r="M7336">
            <v>8537.0990299999994</v>
          </cell>
          <cell r="N7336">
            <v>7832.2009399999997</v>
          </cell>
          <cell r="O7336">
            <v>704.89808000000005</v>
          </cell>
          <cell r="P7336" t="str">
            <v>01-06-2024</v>
          </cell>
          <cell r="Q7336">
            <v>4693.3999999999996</v>
          </cell>
          <cell r="R7336">
            <v>566</v>
          </cell>
          <cell r="S7336">
            <v>-3843.7</v>
          </cell>
          <cell r="T7336" t="str">
            <v>Active</v>
          </cell>
          <cell r="U7336" t="str">
            <v>N1</v>
          </cell>
        </row>
        <row r="7337">
          <cell r="J7337" t="str">
            <v>INV-100624093000</v>
          </cell>
          <cell r="K7337">
            <v>45483</v>
          </cell>
          <cell r="L7337" t="str">
            <v>Card Delivery</v>
          </cell>
          <cell r="M7337">
            <v>740.68</v>
          </cell>
          <cell r="N7337">
            <v>679.52</v>
          </cell>
          <cell r="O7337">
            <v>61.16</v>
          </cell>
          <cell r="P7337" t="str">
            <v>2024-05-01</v>
          </cell>
          <cell r="Q7337">
            <v>740.68</v>
          </cell>
          <cell r="R7337">
            <v>569</v>
          </cell>
          <cell r="S7337">
            <v>0</v>
          </cell>
          <cell r="T7337" t="str">
            <v>Active</v>
          </cell>
          <cell r="U7337" t="str">
            <v>N1</v>
          </cell>
        </row>
        <row r="7338">
          <cell r="J7338" t="str">
            <v>INV-070824151931</v>
          </cell>
          <cell r="K7338">
            <v>45518</v>
          </cell>
          <cell r="L7338" t="str">
            <v>Monthly Billing</v>
          </cell>
          <cell r="M7338">
            <v>7850.6686600000003</v>
          </cell>
          <cell r="N7338">
            <v>7202.45</v>
          </cell>
          <cell r="O7338">
            <v>648.22035000000005</v>
          </cell>
          <cell r="P7338" t="str">
            <v>01-07-2024</v>
          </cell>
          <cell r="Q7338">
            <v>5828.8</v>
          </cell>
          <cell r="R7338">
            <v>534</v>
          </cell>
          <cell r="S7338">
            <v>-2021.8695</v>
          </cell>
          <cell r="T7338" t="str">
            <v>Active</v>
          </cell>
          <cell r="U7338" t="str">
            <v>N1</v>
          </cell>
        </row>
        <row r="7339">
          <cell r="J7339" t="str">
            <v>INV-260724093000</v>
          </cell>
          <cell r="K7339">
            <v>45530</v>
          </cell>
          <cell r="L7339" t="str">
            <v>Card Printing and Delivery</v>
          </cell>
          <cell r="M7339">
            <v>836.25</v>
          </cell>
          <cell r="N7339">
            <v>767.2</v>
          </cell>
          <cell r="O7339">
            <v>69.05</v>
          </cell>
          <cell r="P7339" t="str">
            <v>2024-06-01</v>
          </cell>
          <cell r="Q7339">
            <v>836.25</v>
          </cell>
          <cell r="R7339">
            <v>522</v>
          </cell>
          <cell r="S7339">
            <v>0</v>
          </cell>
          <cell r="T7339" t="str">
            <v>Active</v>
          </cell>
          <cell r="U7339" t="str">
            <v>N1</v>
          </cell>
        </row>
        <row r="7340">
          <cell r="J7340" t="str">
            <v>INV-081124141026</v>
          </cell>
          <cell r="K7340">
            <v>45611</v>
          </cell>
          <cell r="L7340" t="str">
            <v>Monthly Billing</v>
          </cell>
          <cell r="M7340">
            <v>5017.8516799999998</v>
          </cell>
          <cell r="N7340">
            <v>4603.5336500000003</v>
          </cell>
          <cell r="O7340">
            <v>414.31803000000002</v>
          </cell>
          <cell r="P7340" t="str">
            <v>01-10-2024</v>
          </cell>
          <cell r="Q7340">
            <v>3702.67</v>
          </cell>
          <cell r="R7340">
            <v>441</v>
          </cell>
          <cell r="S7340">
            <v>-1315.1795</v>
          </cell>
          <cell r="T7340" t="str">
            <v>Active</v>
          </cell>
          <cell r="U7340" t="str">
            <v>N1</v>
          </cell>
        </row>
        <row r="7341">
          <cell r="J7341" t="str">
            <v>INV-060924174220</v>
          </cell>
          <cell r="K7341">
            <v>45548</v>
          </cell>
          <cell r="L7341" t="str">
            <v>Monthly Billing</v>
          </cell>
          <cell r="M7341">
            <v>6903.15</v>
          </cell>
          <cell r="N7341">
            <v>6333.17</v>
          </cell>
          <cell r="O7341">
            <v>569.98</v>
          </cell>
          <cell r="P7341" t="str">
            <v>01-08-2024</v>
          </cell>
          <cell r="Q7341">
            <v>5421.62</v>
          </cell>
          <cell r="R7341">
            <v>504</v>
          </cell>
          <cell r="S7341">
            <v>-1481.5329999999999</v>
          </cell>
          <cell r="T7341" t="str">
            <v>Active</v>
          </cell>
          <cell r="U7341" t="str">
            <v>N1</v>
          </cell>
        </row>
        <row r="7342">
          <cell r="J7342" t="str">
            <v>INV-240924102000</v>
          </cell>
          <cell r="K7342">
            <v>45589</v>
          </cell>
          <cell r="L7342" t="str">
            <v>Card Printing and Delivery</v>
          </cell>
          <cell r="M7342">
            <v>232.62</v>
          </cell>
          <cell r="N7342">
            <v>213.41</v>
          </cell>
          <cell r="O7342">
            <v>19.21</v>
          </cell>
          <cell r="P7342" t="str">
            <v>2024-05-01</v>
          </cell>
          <cell r="Q7342">
            <v>232.62</v>
          </cell>
          <cell r="R7342">
            <v>463</v>
          </cell>
          <cell r="S7342">
            <v>0</v>
          </cell>
          <cell r="T7342" t="str">
            <v>Active</v>
          </cell>
          <cell r="U7342" t="str">
            <v>N1</v>
          </cell>
        </row>
        <row r="7343">
          <cell r="J7343" t="str">
            <v>INV-240924133000</v>
          </cell>
          <cell r="K7343">
            <v>45589</v>
          </cell>
          <cell r="L7343" t="str">
            <v>Card Printing and Delivery</v>
          </cell>
          <cell r="M7343">
            <v>249.22</v>
          </cell>
          <cell r="N7343">
            <v>228.65</v>
          </cell>
          <cell r="O7343">
            <v>20.58</v>
          </cell>
          <cell r="P7343" t="str">
            <v>2024-06-01</v>
          </cell>
          <cell r="Q7343">
            <v>249.22</v>
          </cell>
          <cell r="R7343">
            <v>463</v>
          </cell>
          <cell r="S7343">
            <v>0</v>
          </cell>
          <cell r="T7343" t="str">
            <v>Active</v>
          </cell>
          <cell r="U7343" t="str">
            <v>N1</v>
          </cell>
        </row>
        <row r="7344">
          <cell r="J7344" t="str">
            <v>INV-240924140500</v>
          </cell>
          <cell r="K7344">
            <v>45589</v>
          </cell>
          <cell r="L7344" t="str">
            <v>Card Printing and Delivery</v>
          </cell>
          <cell r="M7344">
            <v>386.03</v>
          </cell>
          <cell r="N7344">
            <v>354.16</v>
          </cell>
          <cell r="O7344">
            <v>31.87</v>
          </cell>
          <cell r="P7344" t="str">
            <v>2024-07-01</v>
          </cell>
          <cell r="Q7344">
            <v>386.03</v>
          </cell>
          <cell r="R7344">
            <v>463</v>
          </cell>
          <cell r="S7344">
            <v>0</v>
          </cell>
          <cell r="T7344" t="str">
            <v>Active</v>
          </cell>
          <cell r="U7344" t="str">
            <v>N1</v>
          </cell>
        </row>
        <row r="7345">
          <cell r="J7345" t="str">
            <v>INV-011024164000</v>
          </cell>
          <cell r="K7345">
            <v>45597</v>
          </cell>
          <cell r="L7345" t="str">
            <v>IPK Renewal</v>
          </cell>
          <cell r="M7345">
            <v>490.86</v>
          </cell>
          <cell r="N7345">
            <v>450.33</v>
          </cell>
          <cell r="O7345">
            <v>40.53</v>
          </cell>
          <cell r="P7345" t="str">
            <v>2024-10-01</v>
          </cell>
          <cell r="Q7345">
            <v>490.86</v>
          </cell>
          <cell r="R7345">
            <v>455</v>
          </cell>
          <cell r="S7345">
            <v>0</v>
          </cell>
          <cell r="T7345" t="str">
            <v>Active</v>
          </cell>
          <cell r="U7345" t="str">
            <v>N1</v>
          </cell>
        </row>
        <row r="7346">
          <cell r="J7346" t="str">
            <v>INV-081024111500</v>
          </cell>
          <cell r="K7346">
            <v>45604</v>
          </cell>
          <cell r="L7346" t="str">
            <v>Card Printing and Delivery</v>
          </cell>
          <cell r="M7346">
            <v>394.23</v>
          </cell>
          <cell r="N7346">
            <v>361.68</v>
          </cell>
          <cell r="O7346">
            <v>32.549999999999997</v>
          </cell>
          <cell r="P7346" t="str">
            <v>2024-07-01</v>
          </cell>
          <cell r="Q7346">
            <v>394.23</v>
          </cell>
          <cell r="R7346">
            <v>448</v>
          </cell>
          <cell r="S7346">
            <v>0</v>
          </cell>
          <cell r="T7346" t="str">
            <v>Active</v>
          </cell>
          <cell r="U7346" t="str">
            <v>N1</v>
          </cell>
        </row>
        <row r="7347">
          <cell r="J7347" t="str">
            <v>INV-081024113000</v>
          </cell>
          <cell r="K7347">
            <v>45604</v>
          </cell>
          <cell r="L7347" t="str">
            <v>Card Printing and Delivery</v>
          </cell>
          <cell r="M7347">
            <v>646.38</v>
          </cell>
          <cell r="N7347">
            <v>593.01</v>
          </cell>
          <cell r="O7347">
            <v>53.37</v>
          </cell>
          <cell r="P7347" t="str">
            <v>2024-08-01</v>
          </cell>
          <cell r="Q7347">
            <v>646.38</v>
          </cell>
          <cell r="R7347">
            <v>448</v>
          </cell>
          <cell r="S7347">
            <v>0</v>
          </cell>
          <cell r="T7347" t="str">
            <v>Active</v>
          </cell>
          <cell r="U7347" t="str">
            <v>N1</v>
          </cell>
        </row>
        <row r="7348">
          <cell r="J7348" t="str">
            <v>INV-101024150401</v>
          </cell>
          <cell r="K7348">
            <v>45582</v>
          </cell>
          <cell r="L7348" t="str">
            <v>Monthly Billing</v>
          </cell>
          <cell r="M7348">
            <v>4937.6735600000002</v>
          </cell>
          <cell r="N7348">
            <v>4529.9757399999999</v>
          </cell>
          <cell r="O7348">
            <v>407.69781999999998</v>
          </cell>
          <cell r="P7348" t="str">
            <v>01-09-2024</v>
          </cell>
          <cell r="Q7348">
            <v>3738.58</v>
          </cell>
          <cell r="R7348">
            <v>470</v>
          </cell>
          <cell r="S7348">
            <v>-1199.0864999999999</v>
          </cell>
          <cell r="T7348" t="str">
            <v>Active</v>
          </cell>
          <cell r="U7348" t="str">
            <v>N1</v>
          </cell>
        </row>
        <row r="7349">
          <cell r="J7349" t="str">
            <v>INV-181124094000</v>
          </cell>
          <cell r="K7349">
            <v>45644</v>
          </cell>
          <cell r="L7349" t="str">
            <v>Card Printing and Delivery</v>
          </cell>
          <cell r="M7349">
            <v>126.03</v>
          </cell>
          <cell r="N7349">
            <v>115.62</v>
          </cell>
          <cell r="O7349">
            <v>10.41</v>
          </cell>
          <cell r="P7349" t="str">
            <v>2024-09-01</v>
          </cell>
          <cell r="Q7349">
            <v>126.03</v>
          </cell>
          <cell r="R7349">
            <v>408</v>
          </cell>
          <cell r="S7349">
            <v>0</v>
          </cell>
          <cell r="T7349" t="str">
            <v>Active</v>
          </cell>
          <cell r="U7349" t="str">
            <v>N1</v>
          </cell>
        </row>
        <row r="7350">
          <cell r="J7350" t="str">
            <v>INV-181124093000</v>
          </cell>
          <cell r="K7350">
            <v>45644</v>
          </cell>
          <cell r="L7350" t="str">
            <v>Card Printing and Delivery</v>
          </cell>
          <cell r="M7350">
            <v>188.13</v>
          </cell>
          <cell r="N7350">
            <v>172.6</v>
          </cell>
          <cell r="O7350">
            <v>15.53</v>
          </cell>
          <cell r="P7350" t="str">
            <v>2024-08-01</v>
          </cell>
          <cell r="Q7350">
            <v>188.13</v>
          </cell>
          <cell r="R7350">
            <v>408</v>
          </cell>
          <cell r="S7350">
            <v>0</v>
          </cell>
          <cell r="T7350" t="str">
            <v>Active</v>
          </cell>
          <cell r="U7350" t="str">
            <v>N1</v>
          </cell>
        </row>
        <row r="7351">
          <cell r="J7351" t="str">
            <v>INV-181124095000</v>
          </cell>
          <cell r="K7351">
            <v>45644</v>
          </cell>
          <cell r="L7351" t="str">
            <v>Card Printing and Delivery</v>
          </cell>
          <cell r="M7351">
            <v>394.33</v>
          </cell>
          <cell r="N7351">
            <v>361.77</v>
          </cell>
          <cell r="O7351">
            <v>32.56</v>
          </cell>
          <cell r="P7351" t="str">
            <v>2024-10-01</v>
          </cell>
          <cell r="Q7351">
            <v>394.33</v>
          </cell>
          <cell r="R7351">
            <v>408</v>
          </cell>
          <cell r="S7351">
            <v>0</v>
          </cell>
          <cell r="T7351" t="str">
            <v>Active</v>
          </cell>
          <cell r="U7351" t="str">
            <v>N1</v>
          </cell>
        </row>
        <row r="7352">
          <cell r="J7352" t="str">
            <v>INV-111224133019</v>
          </cell>
          <cell r="K7352">
            <v>45644</v>
          </cell>
          <cell r="L7352" t="str">
            <v>Monthly Billing</v>
          </cell>
          <cell r="M7352">
            <v>5374.6593199999998</v>
          </cell>
          <cell r="N7352">
            <v>4930.8801100000001</v>
          </cell>
          <cell r="O7352">
            <v>443.77920999999998</v>
          </cell>
          <cell r="P7352" t="str">
            <v>01-11-2024</v>
          </cell>
          <cell r="Q7352">
            <v>4052.27</v>
          </cell>
          <cell r="R7352">
            <v>408</v>
          </cell>
          <cell r="S7352">
            <v>-1322.39</v>
          </cell>
          <cell r="T7352" t="str">
            <v>Active</v>
          </cell>
          <cell r="U7352" t="str">
            <v>N1</v>
          </cell>
        </row>
        <row r="7353">
          <cell r="J7353" t="str">
            <v>INV-080125155555</v>
          </cell>
          <cell r="K7353">
            <v>45672</v>
          </cell>
          <cell r="L7353" t="str">
            <v>Monthly Billing</v>
          </cell>
          <cell r="M7353">
            <v>7503</v>
          </cell>
          <cell r="N7353">
            <v>6883.49</v>
          </cell>
          <cell r="O7353">
            <v>619.51</v>
          </cell>
          <cell r="P7353" t="str">
            <v>2024-12-01</v>
          </cell>
          <cell r="Q7353">
            <v>4740.2</v>
          </cell>
          <cell r="R7353">
            <v>380</v>
          </cell>
          <cell r="S7353">
            <v>-2762.8</v>
          </cell>
          <cell r="T7353" t="str">
            <v>Active</v>
          </cell>
          <cell r="U7353" t="str">
            <v>N1</v>
          </cell>
        </row>
        <row r="7354">
          <cell r="J7354" t="str">
            <v>INV-270125090000</v>
          </cell>
          <cell r="K7354">
            <v>45715</v>
          </cell>
          <cell r="L7354" t="str">
            <v>Card Printing and Delivery</v>
          </cell>
          <cell r="M7354">
            <v>1540.28</v>
          </cell>
          <cell r="N7354">
            <v>1413.1</v>
          </cell>
          <cell r="O7354">
            <v>127.18</v>
          </cell>
          <cell r="P7354" t="str">
            <v>Sep - Dec 24</v>
          </cell>
          <cell r="Q7354">
            <v>1540.28</v>
          </cell>
          <cell r="R7354">
            <v>337</v>
          </cell>
          <cell r="S7354">
            <v>0</v>
          </cell>
          <cell r="T7354" t="str">
            <v>Active</v>
          </cell>
          <cell r="U7354" t="str">
            <v>N1</v>
          </cell>
        </row>
        <row r="7355">
          <cell r="J7355" t="str">
            <v>INV-270125155000</v>
          </cell>
          <cell r="K7355">
            <v>45715</v>
          </cell>
          <cell r="L7355" t="str">
            <v>Card Printing and Delivery</v>
          </cell>
          <cell r="M7355">
            <v>238.54</v>
          </cell>
          <cell r="N7355">
            <v>218.84</v>
          </cell>
          <cell r="O7355">
            <v>19.7</v>
          </cell>
          <cell r="P7355" t="str">
            <v>Nov - Dec 24</v>
          </cell>
          <cell r="Q7355">
            <v>238.54</v>
          </cell>
          <cell r="R7355">
            <v>337</v>
          </cell>
          <cell r="S7355">
            <v>0</v>
          </cell>
          <cell r="T7355" t="str">
            <v>Active</v>
          </cell>
          <cell r="U7355" t="str">
            <v>N1</v>
          </cell>
        </row>
        <row r="7356">
          <cell r="J7356" t="str">
            <v>INV-100225132642</v>
          </cell>
          <cell r="K7356">
            <v>45705</v>
          </cell>
          <cell r="L7356" t="str">
            <v>Monthly Billing</v>
          </cell>
          <cell r="M7356">
            <v>10580.595799999999</v>
          </cell>
          <cell r="N7356">
            <v>9706.9686199999996</v>
          </cell>
          <cell r="O7356">
            <v>873.62717999999995</v>
          </cell>
          <cell r="P7356" t="str">
            <v>01-01-2025</v>
          </cell>
          <cell r="Q7356">
            <v>8075.35</v>
          </cell>
          <cell r="R7356">
            <v>347</v>
          </cell>
          <cell r="S7356">
            <v>-2505.2474999999999</v>
          </cell>
          <cell r="T7356" t="str">
            <v>Active</v>
          </cell>
          <cell r="U7356" t="str">
            <v>N1</v>
          </cell>
        </row>
        <row r="7357">
          <cell r="J7357" t="str">
            <v>INV-060325160412</v>
          </cell>
          <cell r="K7357">
            <v>45729</v>
          </cell>
          <cell r="L7357" t="str">
            <v>Monthly Billing</v>
          </cell>
          <cell r="M7357">
            <v>8972.5545399999992</v>
          </cell>
          <cell r="N7357">
            <v>8231.7014099999997</v>
          </cell>
          <cell r="O7357">
            <v>740.85312999999996</v>
          </cell>
          <cell r="P7357" t="str">
            <v>01-02-2025</v>
          </cell>
          <cell r="Q7357">
            <v>6749.21</v>
          </cell>
          <cell r="R7357">
            <v>323</v>
          </cell>
          <cell r="S7357">
            <v>-2223.3364999999999</v>
          </cell>
          <cell r="T7357" t="str">
            <v>Active</v>
          </cell>
          <cell r="U7357" t="str">
            <v>N1</v>
          </cell>
        </row>
        <row r="7358">
          <cell r="J7358" t="str">
            <v>INV-040425140000</v>
          </cell>
          <cell r="K7358">
            <v>45781</v>
          </cell>
          <cell r="L7358" t="str">
            <v>Card Printing and Delivery</v>
          </cell>
          <cell r="M7358">
            <v>672.97</v>
          </cell>
          <cell r="N7358">
            <v>617.4</v>
          </cell>
          <cell r="O7358">
            <v>55.57</v>
          </cell>
          <cell r="P7358" t="str">
            <v>Jan - Feb 25</v>
          </cell>
          <cell r="Q7358">
            <v>672.97</v>
          </cell>
          <cell r="R7358">
            <v>271</v>
          </cell>
          <cell r="S7358">
            <v>0</v>
          </cell>
          <cell r="T7358" t="str">
            <v>Active</v>
          </cell>
          <cell r="U7358" t="str">
            <v>N1</v>
          </cell>
        </row>
        <row r="7359">
          <cell r="J7359" t="str">
            <v>INV-040425093000</v>
          </cell>
          <cell r="K7359">
            <v>45781</v>
          </cell>
          <cell r="L7359" t="str">
            <v>Card Printing and Delivery</v>
          </cell>
          <cell r="M7359">
            <v>112.84</v>
          </cell>
          <cell r="N7359">
            <v>103.52</v>
          </cell>
          <cell r="O7359">
            <v>9.32</v>
          </cell>
          <cell r="P7359" t="str">
            <v>2025-01-01</v>
          </cell>
          <cell r="Q7359">
            <v>112.84</v>
          </cell>
          <cell r="R7359">
            <v>271</v>
          </cell>
          <cell r="S7359">
            <v>0</v>
          </cell>
          <cell r="T7359" t="str">
            <v>Active</v>
          </cell>
          <cell r="U7359" t="str">
            <v>N1</v>
          </cell>
        </row>
        <row r="7360">
          <cell r="J7360" t="str">
            <v>INV-040425103000</v>
          </cell>
          <cell r="K7360">
            <v>45781</v>
          </cell>
          <cell r="L7360" t="str">
            <v>Card Printing and Delivery</v>
          </cell>
          <cell r="M7360">
            <v>84.27</v>
          </cell>
          <cell r="N7360">
            <v>77.31</v>
          </cell>
          <cell r="O7360">
            <v>6.96</v>
          </cell>
          <cell r="P7360" t="str">
            <v>2025-02-01</v>
          </cell>
          <cell r="Q7360">
            <v>84.27</v>
          </cell>
          <cell r="R7360">
            <v>271</v>
          </cell>
          <cell r="S7360">
            <v>0</v>
          </cell>
          <cell r="T7360" t="str">
            <v>Active</v>
          </cell>
          <cell r="U7360" t="str">
            <v>N1</v>
          </cell>
        </row>
        <row r="7361">
          <cell r="J7361" t="str">
            <v>INV-070425153921</v>
          </cell>
          <cell r="K7361">
            <v>45761</v>
          </cell>
          <cell r="L7361" t="str">
            <v>Monthly Billing</v>
          </cell>
          <cell r="M7361">
            <v>6093.56916</v>
          </cell>
          <cell r="N7361">
            <v>5590.4304199999997</v>
          </cell>
          <cell r="O7361">
            <v>503.13873999999998</v>
          </cell>
          <cell r="P7361" t="str">
            <v>01-03-2025</v>
          </cell>
          <cell r="Q7361">
            <v>4354.37</v>
          </cell>
          <cell r="R7361">
            <v>291</v>
          </cell>
          <cell r="S7361">
            <v>-1739.202</v>
          </cell>
          <cell r="T7361" t="str">
            <v>Active</v>
          </cell>
          <cell r="U7361" t="str">
            <v>N1</v>
          </cell>
        </row>
        <row r="7362">
          <cell r="J7362" t="str">
            <v>INV-070525121922</v>
          </cell>
          <cell r="K7362">
            <v>45791</v>
          </cell>
          <cell r="L7362" t="str">
            <v>Monthly Billing</v>
          </cell>
          <cell r="M7362">
            <v>6325.68</v>
          </cell>
          <cell r="N7362">
            <v>5803.3821200000002</v>
          </cell>
          <cell r="O7362">
            <v>522.30439000000001</v>
          </cell>
          <cell r="P7362" t="str">
            <v>01-04-2025</v>
          </cell>
          <cell r="Q7362">
            <v>5049.1925000000001</v>
          </cell>
          <cell r="R7362">
            <v>261</v>
          </cell>
          <cell r="S7362">
            <v>-1276.4875</v>
          </cell>
          <cell r="T7362" t="str">
            <v>Active</v>
          </cell>
          <cell r="U7362" t="str">
            <v>N1</v>
          </cell>
        </row>
        <row r="7363">
          <cell r="J7363" t="str">
            <v>INV-120525130000</v>
          </cell>
          <cell r="K7363">
            <v>45820</v>
          </cell>
          <cell r="L7363" t="str">
            <v>Card Printing and Delivery</v>
          </cell>
          <cell r="M7363">
            <v>645.35</v>
          </cell>
          <cell r="N7363">
            <v>592.05999999999995</v>
          </cell>
          <cell r="O7363">
            <v>53.29</v>
          </cell>
          <cell r="P7363" t="str">
            <v>Mar-Apr-25</v>
          </cell>
          <cell r="Q7363">
            <v>645.35</v>
          </cell>
          <cell r="R7363">
            <v>232</v>
          </cell>
          <cell r="S7363">
            <v>0</v>
          </cell>
          <cell r="T7363" t="str">
            <v>Active</v>
          </cell>
          <cell r="U7363" t="str">
            <v>N1</v>
          </cell>
        </row>
        <row r="7364">
          <cell r="J7364" t="str">
            <v>INV-120525140000</v>
          </cell>
          <cell r="K7364">
            <v>45820</v>
          </cell>
          <cell r="L7364" t="str">
            <v>Card Printing and Delivery</v>
          </cell>
          <cell r="M7364">
            <v>111.79</v>
          </cell>
          <cell r="N7364">
            <v>102.56</v>
          </cell>
          <cell r="O7364">
            <v>9.23</v>
          </cell>
          <cell r="P7364" t="str">
            <v>2025-03-01</v>
          </cell>
          <cell r="Q7364">
            <v>111.79</v>
          </cell>
          <cell r="R7364">
            <v>232</v>
          </cell>
          <cell r="S7364">
            <v>0</v>
          </cell>
          <cell r="T7364" t="str">
            <v>Active</v>
          </cell>
          <cell r="U7364" t="str">
            <v>N1</v>
          </cell>
        </row>
        <row r="7365">
          <cell r="J7365" t="str">
            <v>INV-120525150000</v>
          </cell>
          <cell r="K7365">
            <v>45820</v>
          </cell>
          <cell r="L7365" t="str">
            <v>Card Printing and Delivery</v>
          </cell>
          <cell r="M7365">
            <v>109.44</v>
          </cell>
          <cell r="N7365">
            <v>100.4</v>
          </cell>
          <cell r="O7365">
            <v>9.0399999999999991</v>
          </cell>
          <cell r="P7365" t="str">
            <v>2025-04-01</v>
          </cell>
          <cell r="Q7365">
            <v>109.44</v>
          </cell>
          <cell r="R7365">
            <v>232</v>
          </cell>
          <cell r="S7365">
            <v>0</v>
          </cell>
          <cell r="T7365" t="str">
            <v>Active</v>
          </cell>
          <cell r="U7365" t="str">
            <v>N1</v>
          </cell>
        </row>
        <row r="7366">
          <cell r="J7366" t="str">
            <v>INV-060625171350</v>
          </cell>
          <cell r="K7366">
            <v>45821</v>
          </cell>
          <cell r="L7366" t="str">
            <v>Monthly Billing</v>
          </cell>
          <cell r="M7366">
            <v>6021.84</v>
          </cell>
          <cell r="N7366">
            <v>5524.62</v>
          </cell>
          <cell r="O7366">
            <v>497.22</v>
          </cell>
          <cell r="P7366" t="str">
            <v>01-05-2025</v>
          </cell>
          <cell r="Q7366">
            <v>3808.69</v>
          </cell>
          <cell r="R7366">
            <v>231</v>
          </cell>
          <cell r="S7366">
            <v>-2213.15</v>
          </cell>
          <cell r="T7366" t="str">
            <v>Active</v>
          </cell>
          <cell r="U7366" t="str">
            <v>N1</v>
          </cell>
        </row>
        <row r="7367">
          <cell r="J7367" t="str">
            <v>INV-070725173639</v>
          </cell>
          <cell r="K7367">
            <v>45852</v>
          </cell>
          <cell r="L7367" t="str">
            <v>Monthly Billing</v>
          </cell>
          <cell r="M7367">
            <v>5624.7500399999999</v>
          </cell>
          <cell r="N7367">
            <v>5160.32114</v>
          </cell>
          <cell r="O7367">
            <v>464.4289</v>
          </cell>
          <cell r="P7367" t="str">
            <v>01-06-2025</v>
          </cell>
          <cell r="Q7367">
            <v>3814.95</v>
          </cell>
          <cell r="R7367">
            <v>200</v>
          </cell>
          <cell r="S7367">
            <v>-1809.7945</v>
          </cell>
          <cell r="T7367" t="str">
            <v>Active</v>
          </cell>
          <cell r="U7367" t="str">
            <v>N1</v>
          </cell>
        </row>
        <row r="7368">
          <cell r="J7368" t="str">
            <v>INV-080725190000</v>
          </cell>
          <cell r="K7368">
            <v>45877</v>
          </cell>
          <cell r="L7368" t="str">
            <v>Card Printing and Delivery</v>
          </cell>
          <cell r="M7368">
            <v>666.35</v>
          </cell>
          <cell r="N7368">
            <v>611.33000000000004</v>
          </cell>
          <cell r="O7368">
            <v>55.02</v>
          </cell>
          <cell r="P7368" t="str">
            <v>May-Jun-25</v>
          </cell>
          <cell r="Q7368">
            <v>666.35</v>
          </cell>
          <cell r="R7368">
            <v>175</v>
          </cell>
          <cell r="S7368">
            <v>0</v>
          </cell>
          <cell r="T7368" t="str">
            <v>Active</v>
          </cell>
          <cell r="U7368" t="str">
            <v>N1</v>
          </cell>
        </row>
        <row r="7369">
          <cell r="J7369" t="str">
            <v>INV-160725135000</v>
          </cell>
          <cell r="K7369">
            <v>45885</v>
          </cell>
          <cell r="L7369" t="str">
            <v>Card Printing and Delivery</v>
          </cell>
          <cell r="M7369">
            <v>92.33</v>
          </cell>
          <cell r="N7369">
            <v>84.71</v>
          </cell>
          <cell r="O7369">
            <v>7.62</v>
          </cell>
          <cell r="P7369" t="str">
            <v>2025-06-01</v>
          </cell>
          <cell r="Q7369">
            <v>92.33</v>
          </cell>
          <cell r="R7369">
            <v>167</v>
          </cell>
          <cell r="S7369">
            <v>0</v>
          </cell>
          <cell r="T7369" t="str">
            <v>Active</v>
          </cell>
          <cell r="U7369" t="str">
            <v>N1</v>
          </cell>
        </row>
        <row r="7370">
          <cell r="J7370" t="str">
            <v>INV-160725185000</v>
          </cell>
          <cell r="K7370">
            <v>45885</v>
          </cell>
          <cell r="L7370" t="str">
            <v>Card Printing and Delivery</v>
          </cell>
          <cell r="M7370">
            <v>54.22</v>
          </cell>
          <cell r="N7370">
            <v>49.74</v>
          </cell>
          <cell r="O7370">
            <v>4.4800000000000004</v>
          </cell>
          <cell r="P7370" t="str">
            <v>2025-05-01</v>
          </cell>
          <cell r="Q7370">
            <v>54.22</v>
          </cell>
          <cell r="R7370">
            <v>167</v>
          </cell>
          <cell r="S7370">
            <v>0</v>
          </cell>
          <cell r="T7370" t="str">
            <v>Active</v>
          </cell>
          <cell r="U7370" t="str">
            <v>N1</v>
          </cell>
        </row>
        <row r="7371">
          <cell r="J7371" t="str">
            <v>INV-070825121258</v>
          </cell>
          <cell r="K7371">
            <v>45883</v>
          </cell>
          <cell r="L7371" t="str">
            <v>Monthly Billing</v>
          </cell>
          <cell r="M7371">
            <v>5169.68</v>
          </cell>
          <cell r="N7371">
            <v>4742.83</v>
          </cell>
          <cell r="O7371">
            <v>426.85</v>
          </cell>
          <cell r="P7371" t="str">
            <v>01-07-2025</v>
          </cell>
          <cell r="Q7371">
            <v>3821.03</v>
          </cell>
          <cell r="R7371">
            <v>169</v>
          </cell>
          <cell r="S7371">
            <v>-1348.6524999999999</v>
          </cell>
          <cell r="T7371" t="str">
            <v>Active</v>
          </cell>
          <cell r="U7371" t="str">
            <v>N1</v>
          </cell>
        </row>
        <row r="7372">
          <cell r="J7372" t="str">
            <v>INV-050925145108</v>
          </cell>
          <cell r="K7372">
            <v>45912</v>
          </cell>
          <cell r="L7372" t="str">
            <v>Monthly Billing</v>
          </cell>
          <cell r="M7372">
            <v>4517.4259599999996</v>
          </cell>
          <cell r="N7372">
            <v>4144.42749</v>
          </cell>
          <cell r="O7372">
            <v>372.99847</v>
          </cell>
          <cell r="P7372" t="str">
            <v>01-08-2025</v>
          </cell>
          <cell r="Q7372">
            <v>3028.47</v>
          </cell>
          <cell r="R7372">
            <v>140</v>
          </cell>
          <cell r="S7372">
            <v>-1488.96</v>
          </cell>
          <cell r="T7372" t="str">
            <v>Active</v>
          </cell>
          <cell r="U7372" t="str">
            <v>N1</v>
          </cell>
        </row>
        <row r="7373">
          <cell r="J7373" t="str">
            <v>INV-160925190000</v>
          </cell>
          <cell r="K7373">
            <v>45946</v>
          </cell>
          <cell r="L7373" t="str">
            <v>Card Printing and Delivery</v>
          </cell>
          <cell r="M7373">
            <v>631.42999999999995</v>
          </cell>
          <cell r="N7373">
            <v>579.29</v>
          </cell>
          <cell r="O7373">
            <v>52.14</v>
          </cell>
          <cell r="P7373" t="str">
            <v>July-Aug-25</v>
          </cell>
          <cell r="Q7373">
            <v>631.42999999999995</v>
          </cell>
          <cell r="R7373">
            <v>106</v>
          </cell>
          <cell r="S7373">
            <v>0</v>
          </cell>
          <cell r="T7373" t="str">
            <v>Active</v>
          </cell>
          <cell r="U7373" t="str">
            <v>N1</v>
          </cell>
        </row>
        <row r="7374">
          <cell r="J7374" t="str">
            <v>INV-160925145000</v>
          </cell>
          <cell r="K7374">
            <v>45946</v>
          </cell>
          <cell r="L7374" t="str">
            <v>Card Printing and Delivery</v>
          </cell>
          <cell r="M7374">
            <v>80.95</v>
          </cell>
          <cell r="N7374">
            <v>74.27</v>
          </cell>
          <cell r="O7374">
            <v>6.68</v>
          </cell>
          <cell r="P7374" t="str">
            <v>2025-08-01</v>
          </cell>
          <cell r="Q7374">
            <v>80.95</v>
          </cell>
          <cell r="R7374">
            <v>106</v>
          </cell>
          <cell r="S7374">
            <v>0</v>
          </cell>
          <cell r="T7374" t="str">
            <v>Active</v>
          </cell>
          <cell r="U7374" t="str">
            <v>N1</v>
          </cell>
        </row>
        <row r="7375">
          <cell r="J7375" t="str">
            <v>INV-160925150000</v>
          </cell>
          <cell r="K7375">
            <v>45946</v>
          </cell>
          <cell r="L7375" t="str">
            <v>Card Printing and Delivery</v>
          </cell>
          <cell r="M7375">
            <v>154.07</v>
          </cell>
          <cell r="N7375">
            <v>141.35</v>
          </cell>
          <cell r="O7375">
            <v>12.72</v>
          </cell>
          <cell r="P7375" t="str">
            <v>2025-07-01</v>
          </cell>
          <cell r="Q7375">
            <v>154.07</v>
          </cell>
          <cell r="R7375">
            <v>106</v>
          </cell>
          <cell r="S7375">
            <v>0</v>
          </cell>
          <cell r="T7375" t="str">
            <v>Active</v>
          </cell>
          <cell r="U7375" t="str">
            <v>N1</v>
          </cell>
        </row>
        <row r="7376">
          <cell r="J7376" t="str">
            <v>INV-071025122117</v>
          </cell>
          <cell r="K7376">
            <v>45944</v>
          </cell>
          <cell r="L7376" t="str">
            <v>Monthly Billing</v>
          </cell>
          <cell r="M7376">
            <v>7253.7</v>
          </cell>
          <cell r="N7376">
            <v>6654.77</v>
          </cell>
          <cell r="O7376">
            <v>598.92999999999995</v>
          </cell>
          <cell r="P7376" t="str">
            <v>2025-09-01</v>
          </cell>
          <cell r="Q7376">
            <v>5602.99</v>
          </cell>
          <cell r="R7376">
            <v>108</v>
          </cell>
          <cell r="S7376">
            <v>-1650.71</v>
          </cell>
          <cell r="T7376" t="str">
            <v>Active</v>
          </cell>
          <cell r="U7376" t="str">
            <v>N1</v>
          </cell>
        </row>
        <row r="7377">
          <cell r="J7377" t="str">
            <v>INV-071125151633</v>
          </cell>
          <cell r="K7377">
            <v>45975</v>
          </cell>
          <cell r="L7377" t="str">
            <v>Monthly Billing</v>
          </cell>
          <cell r="M7377">
            <v>7685.3225700000003</v>
          </cell>
          <cell r="N7377">
            <v>7050.7546499999999</v>
          </cell>
          <cell r="O7377">
            <v>634.56791999999996</v>
          </cell>
          <cell r="P7377" t="str">
            <v>01-10-2025</v>
          </cell>
          <cell r="Q7377">
            <v>0</v>
          </cell>
          <cell r="R7377">
            <v>77</v>
          </cell>
          <cell r="S7377">
            <v>-1562.76</v>
          </cell>
          <cell r="T7377" t="str">
            <v>Active</v>
          </cell>
          <cell r="U7377" t="str">
            <v>N1</v>
          </cell>
        </row>
        <row r="7378">
          <cell r="J7378" t="str">
            <v>INV-171125191000</v>
          </cell>
          <cell r="K7378">
            <v>46008</v>
          </cell>
          <cell r="L7378" t="str">
            <v>Card Printing and Delivery</v>
          </cell>
          <cell r="M7378">
            <v>660.77</v>
          </cell>
          <cell r="N7378">
            <v>606.21</v>
          </cell>
          <cell r="O7378">
            <v>54.56</v>
          </cell>
          <cell r="P7378" t="str">
            <v>Sep-Oct 25</v>
          </cell>
          <cell r="Q7378">
            <v>660.77</v>
          </cell>
          <cell r="R7378">
            <v>44</v>
          </cell>
          <cell r="S7378">
            <v>0</v>
          </cell>
          <cell r="T7378" t="str">
            <v>Active</v>
          </cell>
          <cell r="U7378" t="str">
            <v>N1</v>
          </cell>
        </row>
        <row r="7379">
          <cell r="J7379" t="str">
            <v>INV-171125145000</v>
          </cell>
          <cell r="K7379">
            <v>46008</v>
          </cell>
          <cell r="L7379" t="str">
            <v>Card Printing and Delivery</v>
          </cell>
          <cell r="M7379">
            <v>108.35</v>
          </cell>
          <cell r="N7379">
            <v>99.4</v>
          </cell>
          <cell r="O7379">
            <v>8.9499999999999993</v>
          </cell>
          <cell r="P7379" t="str">
            <v>2025-09-01</v>
          </cell>
          <cell r="Q7379">
            <v>108.35</v>
          </cell>
          <cell r="R7379">
            <v>44</v>
          </cell>
          <cell r="S7379">
            <v>0</v>
          </cell>
          <cell r="T7379" t="str">
            <v>Active</v>
          </cell>
          <cell r="U7379" t="str">
            <v>N1</v>
          </cell>
        </row>
        <row r="7380">
          <cell r="J7380" t="str">
            <v>INV-171125146000</v>
          </cell>
          <cell r="K7380">
            <v>46008</v>
          </cell>
          <cell r="L7380" t="str">
            <v>Card Printing and Delivery</v>
          </cell>
          <cell r="M7380">
            <v>81.790000000000006</v>
          </cell>
          <cell r="N7380">
            <v>75.040000000000006</v>
          </cell>
          <cell r="O7380">
            <v>6.75</v>
          </cell>
          <cell r="P7380" t="str">
            <v>2025-10-01</v>
          </cell>
          <cell r="Q7380">
            <v>81.790000000000006</v>
          </cell>
          <cell r="R7380">
            <v>44</v>
          </cell>
          <cell r="S7380">
            <v>0</v>
          </cell>
          <cell r="T7380" t="str">
            <v>Active</v>
          </cell>
          <cell r="U7380" t="str">
            <v>N1</v>
          </cell>
        </row>
        <row r="7381">
          <cell r="J7381" t="str">
            <v>INV-051225122457</v>
          </cell>
          <cell r="K7381">
            <v>46003</v>
          </cell>
          <cell r="L7381" t="str">
            <v>Monthly Billing</v>
          </cell>
          <cell r="M7381">
            <v>5332.4983000000002</v>
          </cell>
          <cell r="N7381">
            <v>4892.20028</v>
          </cell>
          <cell r="O7381">
            <v>440.29802000000001</v>
          </cell>
          <cell r="P7381" t="str">
            <v>01-11-2025</v>
          </cell>
          <cell r="Q7381">
            <v>3733.01</v>
          </cell>
          <cell r="R7381">
            <v>49</v>
          </cell>
          <cell r="S7381">
            <v>-1599.49</v>
          </cell>
          <cell r="T7381" t="str">
            <v>Active</v>
          </cell>
          <cell r="U7381" t="str">
            <v>N1</v>
          </cell>
        </row>
        <row r="7382">
          <cell r="J7382" t="str">
            <v>INV-070126152638</v>
          </cell>
          <cell r="K7382">
            <v>46036</v>
          </cell>
          <cell r="L7382" t="str">
            <v>Monthly Billing</v>
          </cell>
          <cell r="M7382">
            <v>5887.68</v>
          </cell>
          <cell r="N7382">
            <v>5401.52</v>
          </cell>
          <cell r="O7382">
            <v>486.16</v>
          </cell>
          <cell r="P7382" t="str">
            <v>01-12-2025</v>
          </cell>
          <cell r="Q7382">
            <v>3734.91</v>
          </cell>
          <cell r="R7382">
            <v>16</v>
          </cell>
          <cell r="S7382">
            <v>-2152.75</v>
          </cell>
          <cell r="T7382" t="str">
            <v>Active</v>
          </cell>
          <cell r="U7382" t="str">
            <v>N1</v>
          </cell>
        </row>
        <row r="7383">
          <cell r="J7383" t="str">
            <v>INV-230126146000</v>
          </cell>
          <cell r="K7383">
            <v>46076</v>
          </cell>
          <cell r="L7383" t="str">
            <v>Card Printing and Delivery</v>
          </cell>
          <cell r="M7383">
            <v>217.08</v>
          </cell>
          <cell r="N7383">
            <v>199.16</v>
          </cell>
          <cell r="O7383">
            <v>17.920000000000002</v>
          </cell>
          <cell r="P7383" t="str">
            <v>2025-11-01</v>
          </cell>
          <cell r="Q7383">
            <v>0</v>
          </cell>
          <cell r="R7383">
            <v>-24</v>
          </cell>
          <cell r="S7383">
            <v>0</v>
          </cell>
          <cell r="T7383" t="str">
            <v>Active</v>
          </cell>
          <cell r="U7383" t="str">
            <v>N1</v>
          </cell>
        </row>
        <row r="7384">
          <cell r="J7384" t="str">
            <v>INV-230126181000</v>
          </cell>
          <cell r="K7384">
            <v>46076</v>
          </cell>
          <cell r="L7384" t="str">
            <v>Card Printing and Delivery</v>
          </cell>
          <cell r="M7384">
            <v>804.17</v>
          </cell>
          <cell r="N7384">
            <v>737.77</v>
          </cell>
          <cell r="O7384">
            <v>66.400000000000006</v>
          </cell>
          <cell r="P7384" t="str">
            <v>Nov-Dec 25</v>
          </cell>
          <cell r="Q7384">
            <v>0</v>
          </cell>
          <cell r="R7384">
            <v>-24</v>
          </cell>
          <cell r="S7384">
            <v>0</v>
          </cell>
          <cell r="T7384" t="str">
            <v>Active</v>
          </cell>
          <cell r="U7384" t="str">
            <v>N1</v>
          </cell>
        </row>
        <row r="7385">
          <cell r="J7385" t="str">
            <v>INV-230126196000</v>
          </cell>
          <cell r="K7385">
            <v>46076</v>
          </cell>
          <cell r="L7385" t="str">
            <v>Card Printing and Delivery</v>
          </cell>
          <cell r="M7385">
            <v>174.12</v>
          </cell>
          <cell r="N7385">
            <v>159.74</v>
          </cell>
          <cell r="O7385">
            <v>14.38</v>
          </cell>
          <cell r="P7385" t="str">
            <v>2025-12-01</v>
          </cell>
          <cell r="Q7385">
            <v>0</v>
          </cell>
          <cell r="R7385">
            <v>-24</v>
          </cell>
          <cell r="S7385">
            <v>0</v>
          </cell>
          <cell r="T7385" t="str">
            <v>Active</v>
          </cell>
          <cell r="U7385" t="str">
            <v>N1</v>
          </cell>
        </row>
        <row r="7386">
          <cell r="J7386" t="str">
            <v>INV2021-ITT-001</v>
          </cell>
          <cell r="K7386">
            <v>44435</v>
          </cell>
          <cell r="L7386" t="str">
            <v>Initial Setup Fee</v>
          </cell>
          <cell r="M7386">
            <v>30000</v>
          </cell>
          <cell r="N7386">
            <v>30000</v>
          </cell>
          <cell r="O7386">
            <v>0</v>
          </cell>
          <cell r="P7386" t="str">
            <v>2021-07-01</v>
          </cell>
          <cell r="Q7386">
            <v>0</v>
          </cell>
          <cell r="R7386">
            <v>1617</v>
          </cell>
          <cell r="S7386">
            <v>0</v>
          </cell>
          <cell r="T7386" t="str">
            <v>Active</v>
          </cell>
          <cell r="U7386" t="str">
            <v>N1</v>
          </cell>
        </row>
        <row r="7387">
          <cell r="J7387" t="str">
            <v>CNHKCARDS0001</v>
          </cell>
          <cell r="K7387">
            <v>44496</v>
          </cell>
          <cell r="L7387" t="str">
            <v>Initial Setup Fee</v>
          </cell>
          <cell r="M7387">
            <v>-30000</v>
          </cell>
          <cell r="N7387">
            <v>-30000</v>
          </cell>
          <cell r="O7387">
            <v>0</v>
          </cell>
          <cell r="P7387" t="str">
            <v>2021-09-01</v>
          </cell>
          <cell r="Q7387">
            <v>0</v>
          </cell>
          <cell r="R7387">
            <v>1556</v>
          </cell>
          <cell r="S7387">
            <v>0</v>
          </cell>
          <cell r="T7387" t="str">
            <v>Active</v>
          </cell>
          <cell r="U7387" t="str">
            <v>N1</v>
          </cell>
        </row>
        <row r="7388">
          <cell r="J7388" t="str">
            <v>INV2021-ICD-001</v>
          </cell>
          <cell r="K7388">
            <v>44407</v>
          </cell>
          <cell r="L7388" t="str">
            <v>Initial Setup Fee</v>
          </cell>
          <cell r="M7388">
            <v>33850</v>
          </cell>
          <cell r="N7388">
            <v>33850</v>
          </cell>
          <cell r="O7388">
            <v>0</v>
          </cell>
          <cell r="P7388" t="str">
            <v>2021-02-01</v>
          </cell>
          <cell r="Q7388">
            <v>33850</v>
          </cell>
          <cell r="R7388">
            <v>1645</v>
          </cell>
          <cell r="S7388">
            <v>0</v>
          </cell>
          <cell r="T7388" t="str">
            <v>Active</v>
          </cell>
          <cell r="U7388" t="str">
            <v>N1</v>
          </cell>
        </row>
        <row r="7389">
          <cell r="J7389" t="str">
            <v>INV2021-ICD-002</v>
          </cell>
          <cell r="K7389">
            <v>44407</v>
          </cell>
          <cell r="L7389" t="str">
            <v>Initial Setup Fee</v>
          </cell>
          <cell r="M7389">
            <v>10155</v>
          </cell>
          <cell r="N7389">
            <v>10155</v>
          </cell>
          <cell r="O7389">
            <v>0</v>
          </cell>
          <cell r="P7389" t="str">
            <v>2021-03-01</v>
          </cell>
          <cell r="Q7389">
            <v>10155</v>
          </cell>
          <cell r="R7389">
            <v>1645</v>
          </cell>
          <cell r="S7389">
            <v>0</v>
          </cell>
          <cell r="T7389" t="str">
            <v>Active</v>
          </cell>
          <cell r="U7389" t="str">
            <v>N1</v>
          </cell>
        </row>
        <row r="7390">
          <cell r="J7390" t="str">
            <v>INV-050825120819</v>
          </cell>
          <cell r="K7390">
            <v>45881</v>
          </cell>
          <cell r="L7390" t="str">
            <v>Monthly Billing</v>
          </cell>
          <cell r="M7390">
            <v>24.15</v>
          </cell>
          <cell r="N7390">
            <v>24.15</v>
          </cell>
          <cell r="O7390">
            <v>0</v>
          </cell>
          <cell r="P7390" t="str">
            <v>01-07-2025</v>
          </cell>
          <cell r="Q7390">
            <v>24.15</v>
          </cell>
          <cell r="R7390">
            <v>171</v>
          </cell>
          <cell r="S7390">
            <v>0</v>
          </cell>
          <cell r="T7390" t="str">
            <v>Active</v>
          </cell>
          <cell r="U7390" t="str">
            <v>N1</v>
          </cell>
        </row>
        <row r="7391">
          <cell r="J7391" t="str">
            <v>INV-031025171612</v>
          </cell>
          <cell r="K7391">
            <v>45940</v>
          </cell>
          <cell r="L7391" t="str">
            <v>Monthly Billing</v>
          </cell>
          <cell r="M7391">
            <v>19.95</v>
          </cell>
          <cell r="N7391">
            <v>19.95</v>
          </cell>
          <cell r="O7391">
            <v>0</v>
          </cell>
          <cell r="P7391" t="str">
            <v>01-09-2025</v>
          </cell>
          <cell r="Q7391">
            <v>19.95</v>
          </cell>
          <cell r="R7391">
            <v>112</v>
          </cell>
          <cell r="S7391">
            <v>0</v>
          </cell>
          <cell r="T7391" t="str">
            <v>Active</v>
          </cell>
          <cell r="U7391" t="str">
            <v>N1</v>
          </cell>
        </row>
        <row r="7392">
          <cell r="J7392" t="str">
            <v>INV-041125170811</v>
          </cell>
          <cell r="K7392">
            <v>45972</v>
          </cell>
          <cell r="L7392" t="str">
            <v>Monthly Billing</v>
          </cell>
          <cell r="M7392">
            <v>12.95</v>
          </cell>
          <cell r="N7392">
            <v>12.95</v>
          </cell>
          <cell r="O7392">
            <v>0</v>
          </cell>
          <cell r="P7392" t="str">
            <v>10/1/2025</v>
          </cell>
          <cell r="Q7392">
            <v>12.95</v>
          </cell>
          <cell r="R7392">
            <v>80</v>
          </cell>
          <cell r="S7392">
            <v>0</v>
          </cell>
          <cell r="T7392" t="str">
            <v>Active</v>
          </cell>
          <cell r="U7392" t="str">
            <v>N1</v>
          </cell>
        </row>
        <row r="7393">
          <cell r="J7393" t="str">
            <v>INV-021225190800</v>
          </cell>
          <cell r="K7393">
            <v>46000</v>
          </cell>
          <cell r="L7393" t="str">
            <v>Monthly Billing</v>
          </cell>
          <cell r="M7393">
            <v>302.05</v>
          </cell>
          <cell r="N7393">
            <v>302.05</v>
          </cell>
          <cell r="O7393">
            <v>0</v>
          </cell>
          <cell r="P7393" t="str">
            <v>01-11-2025</v>
          </cell>
          <cell r="Q7393">
            <v>0</v>
          </cell>
          <cell r="R7393">
            <v>52</v>
          </cell>
          <cell r="S7393">
            <v>0</v>
          </cell>
          <cell r="T7393" t="str">
            <v>Active</v>
          </cell>
          <cell r="U7393" t="str">
            <v>N1</v>
          </cell>
        </row>
        <row r="7394">
          <cell r="J7394" t="str">
            <v>INV-050126182028</v>
          </cell>
          <cell r="K7394">
            <v>46034</v>
          </cell>
          <cell r="L7394" t="str">
            <v>Monthly Billing</v>
          </cell>
          <cell r="M7394">
            <v>7</v>
          </cell>
          <cell r="N7394">
            <v>7</v>
          </cell>
          <cell r="O7394">
            <v>0</v>
          </cell>
          <cell r="P7394" t="str">
            <v>01-12-2025</v>
          </cell>
          <cell r="Q7394">
            <v>0</v>
          </cell>
          <cell r="R7394">
            <v>18</v>
          </cell>
          <cell r="S7394">
            <v>0</v>
          </cell>
          <cell r="T7394" t="str">
            <v>Active</v>
          </cell>
          <cell r="U7394" t="str">
            <v>N1</v>
          </cell>
        </row>
        <row r="7395">
          <cell r="J7395" t="str">
            <v>INV-181125183215</v>
          </cell>
          <cell r="K7395">
            <v>45986</v>
          </cell>
          <cell r="L7395" t="str">
            <v>Setup Fee</v>
          </cell>
          <cell r="M7395">
            <v>1000</v>
          </cell>
          <cell r="N7395">
            <v>1000</v>
          </cell>
          <cell r="O7395">
            <v>0</v>
          </cell>
          <cell r="P7395" t="str">
            <v>01-11-2025</v>
          </cell>
          <cell r="Q7395">
            <v>1000</v>
          </cell>
          <cell r="R7395">
            <v>66</v>
          </cell>
          <cell r="S7395">
            <v>0</v>
          </cell>
          <cell r="T7395" t="str">
            <v>Active</v>
          </cell>
          <cell r="U7395" t="str">
            <v>N1</v>
          </cell>
        </row>
        <row r="7396">
          <cell r="J7396" t="str">
            <v>INV-011225094728</v>
          </cell>
          <cell r="K7396">
            <v>45999</v>
          </cell>
          <cell r="L7396" t="str">
            <v>Integration Fee</v>
          </cell>
          <cell r="M7396">
            <v>5000</v>
          </cell>
          <cell r="N7396">
            <v>5000</v>
          </cell>
          <cell r="O7396">
            <v>0</v>
          </cell>
          <cell r="P7396" t="str">
            <v>2025-12-01</v>
          </cell>
          <cell r="Q7396">
            <v>4975</v>
          </cell>
          <cell r="R7396">
            <v>53</v>
          </cell>
          <cell r="S7396">
            <v>0</v>
          </cell>
          <cell r="T7396" t="str">
            <v>Active</v>
          </cell>
          <cell r="U7396" t="str">
            <v>N1</v>
          </cell>
        </row>
        <row r="7397">
          <cell r="J7397" t="str">
            <v>INV-060126114015</v>
          </cell>
          <cell r="K7397">
            <v>46035</v>
          </cell>
          <cell r="L7397" t="str">
            <v>Monthly Billing</v>
          </cell>
          <cell r="M7397">
            <v>2000</v>
          </cell>
          <cell r="N7397">
            <v>2000</v>
          </cell>
          <cell r="O7397">
            <v>0</v>
          </cell>
          <cell r="P7397" t="str">
            <v>01-12-2025</v>
          </cell>
          <cell r="Q7397">
            <v>0</v>
          </cell>
          <cell r="R7397">
            <v>17</v>
          </cell>
          <cell r="S7397">
            <v>0</v>
          </cell>
          <cell r="T7397" t="str">
            <v>Active</v>
          </cell>
          <cell r="U7397" t="str">
            <v>N1</v>
          </cell>
        </row>
        <row r="7398">
          <cell r="J7398" t="str">
            <v>INV-110324155919</v>
          </cell>
          <cell r="K7398">
            <v>45369</v>
          </cell>
          <cell r="L7398" t="str">
            <v>Setup Fee</v>
          </cell>
          <cell r="M7398">
            <v>10000</v>
          </cell>
          <cell r="N7398">
            <v>10000</v>
          </cell>
          <cell r="O7398">
            <v>0</v>
          </cell>
          <cell r="P7398" t="str">
            <v>2024-03-01</v>
          </cell>
          <cell r="Q7398">
            <v>10000</v>
          </cell>
          <cell r="R7398">
            <v>683</v>
          </cell>
          <cell r="S7398">
            <v>0</v>
          </cell>
          <cell r="T7398" t="str">
            <v>Active</v>
          </cell>
          <cell r="U7398" t="str">
            <v>N1</v>
          </cell>
        </row>
        <row r="7399">
          <cell r="J7399" t="str">
            <v>INV-031224185808</v>
          </cell>
          <cell r="K7399">
            <v>45577</v>
          </cell>
          <cell r="L7399" t="str">
            <v>Monthly Billing</v>
          </cell>
          <cell r="M7399">
            <v>1991</v>
          </cell>
          <cell r="N7399">
            <v>1991</v>
          </cell>
          <cell r="O7399">
            <v>0</v>
          </cell>
          <cell r="P7399" t="str">
            <v>01-11-2024</v>
          </cell>
          <cell r="Q7399">
            <v>1991</v>
          </cell>
          <cell r="R7399">
            <v>475</v>
          </cell>
          <cell r="S7399">
            <v>0</v>
          </cell>
          <cell r="T7399" t="str">
            <v>Active</v>
          </cell>
          <cell r="U7399" t="str">
            <v>N1</v>
          </cell>
        </row>
        <row r="7400">
          <cell r="J7400" t="str">
            <v>INV-061124155425</v>
          </cell>
          <cell r="K7400">
            <v>45609</v>
          </cell>
          <cell r="L7400" t="str">
            <v>Monthly Billing</v>
          </cell>
          <cell r="M7400">
            <v>1998</v>
          </cell>
          <cell r="N7400">
            <v>1998</v>
          </cell>
          <cell r="O7400">
            <v>0</v>
          </cell>
          <cell r="P7400" t="str">
            <v>01-10-2024</v>
          </cell>
          <cell r="Q7400">
            <v>1998</v>
          </cell>
          <cell r="R7400">
            <v>443</v>
          </cell>
          <cell r="S7400">
            <v>0</v>
          </cell>
          <cell r="T7400" t="str">
            <v>Active</v>
          </cell>
          <cell r="U7400" t="str">
            <v>N1</v>
          </cell>
        </row>
        <row r="7401">
          <cell r="J7401" t="str">
            <v>INV-030125171619</v>
          </cell>
          <cell r="K7401">
            <v>45667</v>
          </cell>
          <cell r="L7401" t="str">
            <v>Monthly Billing</v>
          </cell>
          <cell r="M7401">
            <v>2988</v>
          </cell>
          <cell r="N7401">
            <v>2988</v>
          </cell>
          <cell r="O7401">
            <v>0</v>
          </cell>
          <cell r="P7401" t="str">
            <v>2024-12-01</v>
          </cell>
          <cell r="Q7401">
            <v>2988</v>
          </cell>
          <cell r="R7401">
            <v>385</v>
          </cell>
          <cell r="S7401">
            <v>0</v>
          </cell>
          <cell r="T7401" t="str">
            <v>Active</v>
          </cell>
          <cell r="U7401" t="str">
            <v>N1</v>
          </cell>
        </row>
        <row r="7402">
          <cell r="J7402" t="str">
            <v>INV-040225163655</v>
          </cell>
          <cell r="K7402">
            <v>45699</v>
          </cell>
          <cell r="L7402" t="str">
            <v>Monthly Billing</v>
          </cell>
          <cell r="M7402">
            <v>3000</v>
          </cell>
          <cell r="N7402">
            <v>3000</v>
          </cell>
          <cell r="O7402">
            <v>0</v>
          </cell>
          <cell r="P7402" t="str">
            <v>01-01-2025</v>
          </cell>
          <cell r="Q7402">
            <v>3000</v>
          </cell>
          <cell r="R7402">
            <v>353</v>
          </cell>
          <cell r="S7402">
            <v>0</v>
          </cell>
          <cell r="T7402" t="str">
            <v>Active</v>
          </cell>
          <cell r="U7402" t="str">
            <v>N1</v>
          </cell>
        </row>
        <row r="7403">
          <cell r="J7403" t="str">
            <v>INV-040325173610</v>
          </cell>
          <cell r="K7403">
            <v>45727</v>
          </cell>
          <cell r="L7403" t="str">
            <v>Monthly Billing</v>
          </cell>
          <cell r="M7403">
            <v>2993.02</v>
          </cell>
          <cell r="N7403">
            <v>2993.02</v>
          </cell>
          <cell r="O7403">
            <v>0</v>
          </cell>
          <cell r="P7403" t="str">
            <v>01-02-2025</v>
          </cell>
          <cell r="Q7403">
            <v>2993.02</v>
          </cell>
          <cell r="R7403">
            <v>325</v>
          </cell>
          <cell r="S7403">
            <v>0</v>
          </cell>
          <cell r="T7403" t="str">
            <v>Active</v>
          </cell>
          <cell r="U7403" t="str">
            <v>N1</v>
          </cell>
        </row>
        <row r="7404">
          <cell r="J7404" t="str">
            <v>INV-030425095433</v>
          </cell>
          <cell r="K7404">
            <v>45757</v>
          </cell>
          <cell r="L7404" t="str">
            <v>Monthly Billing</v>
          </cell>
          <cell r="M7404">
            <v>2993.96</v>
          </cell>
          <cell r="N7404">
            <v>2993.96</v>
          </cell>
          <cell r="O7404">
            <v>0</v>
          </cell>
          <cell r="P7404" t="str">
            <v>01-03-2025</v>
          </cell>
          <cell r="Q7404">
            <v>2993.96</v>
          </cell>
          <cell r="R7404">
            <v>295</v>
          </cell>
          <cell r="S7404">
            <v>0</v>
          </cell>
          <cell r="T7404" t="str">
            <v>Active</v>
          </cell>
          <cell r="U7404" t="str">
            <v>N1</v>
          </cell>
        </row>
        <row r="7405">
          <cell r="J7405" t="str">
            <v>INV-050525103237</v>
          </cell>
          <cell r="K7405">
            <v>45789</v>
          </cell>
          <cell r="L7405" t="str">
            <v>Monthly Billing</v>
          </cell>
          <cell r="M7405">
            <v>3000</v>
          </cell>
          <cell r="N7405">
            <v>3000</v>
          </cell>
          <cell r="O7405">
            <v>0</v>
          </cell>
          <cell r="P7405" t="str">
            <v>01-04-2025</v>
          </cell>
          <cell r="Q7405">
            <v>3000</v>
          </cell>
          <cell r="R7405">
            <v>263</v>
          </cell>
          <cell r="S7405">
            <v>0</v>
          </cell>
          <cell r="T7405" t="str">
            <v>Active</v>
          </cell>
          <cell r="U7405" t="str">
            <v>N1</v>
          </cell>
        </row>
        <row r="7406">
          <cell r="J7406" t="str">
            <v>INV-030625175022</v>
          </cell>
          <cell r="K7406">
            <v>45818</v>
          </cell>
          <cell r="L7406" t="str">
            <v>Monthly Billing</v>
          </cell>
          <cell r="M7406">
            <v>3000</v>
          </cell>
          <cell r="N7406">
            <v>3000</v>
          </cell>
          <cell r="O7406">
            <v>0</v>
          </cell>
          <cell r="P7406" t="str">
            <v>01-05-2025</v>
          </cell>
          <cell r="Q7406">
            <v>3000</v>
          </cell>
          <cell r="R7406">
            <v>234</v>
          </cell>
          <cell r="S7406">
            <v>0</v>
          </cell>
          <cell r="T7406" t="str">
            <v>Active</v>
          </cell>
          <cell r="U7406" t="str">
            <v>N1</v>
          </cell>
        </row>
        <row r="7407">
          <cell r="J7407" t="str">
            <v>INV-020725192552</v>
          </cell>
          <cell r="K7407">
            <v>45847</v>
          </cell>
          <cell r="L7407" t="str">
            <v>Monthly Billing</v>
          </cell>
          <cell r="M7407">
            <v>5000</v>
          </cell>
          <cell r="N7407">
            <v>5000</v>
          </cell>
          <cell r="O7407">
            <v>0</v>
          </cell>
          <cell r="P7407" t="str">
            <v>01-06-2025</v>
          </cell>
          <cell r="Q7407">
            <v>5000</v>
          </cell>
          <cell r="R7407">
            <v>205</v>
          </cell>
          <cell r="S7407">
            <v>0</v>
          </cell>
          <cell r="T7407" t="str">
            <v>Active</v>
          </cell>
          <cell r="U7407" t="str">
            <v>N1</v>
          </cell>
        </row>
        <row r="7408">
          <cell r="J7408" t="str">
            <v>INV-050825135749</v>
          </cell>
          <cell r="K7408">
            <v>45881</v>
          </cell>
          <cell r="L7408" t="str">
            <v>Monthly Billing</v>
          </cell>
          <cell r="M7408">
            <v>5000</v>
          </cell>
          <cell r="N7408">
            <v>5000</v>
          </cell>
          <cell r="O7408">
            <v>0</v>
          </cell>
          <cell r="P7408" t="str">
            <v>01-07-2025</v>
          </cell>
          <cell r="Q7408">
            <v>5000</v>
          </cell>
          <cell r="R7408">
            <v>171</v>
          </cell>
          <cell r="S7408">
            <v>0</v>
          </cell>
          <cell r="T7408" t="str">
            <v>Active</v>
          </cell>
          <cell r="U7408" t="str">
            <v>N1</v>
          </cell>
        </row>
        <row r="7409">
          <cell r="J7409" t="str">
            <v>INV-041125145134</v>
          </cell>
          <cell r="K7409">
            <v>45972</v>
          </cell>
          <cell r="L7409" t="str">
            <v>Monthly Billing</v>
          </cell>
          <cell r="M7409">
            <v>10000</v>
          </cell>
          <cell r="N7409">
            <v>10000</v>
          </cell>
          <cell r="O7409">
            <v>0</v>
          </cell>
          <cell r="P7409" t="str">
            <v>10/1/2025</v>
          </cell>
          <cell r="Q7409">
            <v>10000</v>
          </cell>
          <cell r="R7409">
            <v>80</v>
          </cell>
          <cell r="S7409">
            <v>0</v>
          </cell>
          <cell r="T7409" t="str">
            <v>Active</v>
          </cell>
          <cell r="U7409" t="str">
            <v>N1</v>
          </cell>
        </row>
        <row r="7410">
          <cell r="J7410" t="str">
            <v>INV-021225185612</v>
          </cell>
          <cell r="K7410">
            <v>46000</v>
          </cell>
          <cell r="L7410" t="str">
            <v>Monthly Billing</v>
          </cell>
          <cell r="M7410">
            <v>10000</v>
          </cell>
          <cell r="N7410">
            <v>10000</v>
          </cell>
          <cell r="O7410">
            <v>0</v>
          </cell>
          <cell r="P7410" t="str">
            <v>01-11-2025</v>
          </cell>
          <cell r="Q7410">
            <v>9942.51</v>
          </cell>
          <cell r="R7410">
            <v>52</v>
          </cell>
          <cell r="S7410">
            <v>0</v>
          </cell>
          <cell r="T7410" t="str">
            <v>Active</v>
          </cell>
          <cell r="U7410" t="str">
            <v>N1</v>
          </cell>
        </row>
        <row r="7411">
          <cell r="J7411" t="str">
            <v>INV-050126150313</v>
          </cell>
          <cell r="K7411">
            <v>46034</v>
          </cell>
          <cell r="L7411" t="str">
            <v>Monthly Billing</v>
          </cell>
          <cell r="M7411">
            <v>2500</v>
          </cell>
          <cell r="N7411">
            <v>2500</v>
          </cell>
          <cell r="O7411">
            <v>0</v>
          </cell>
          <cell r="P7411" t="str">
            <v>01-12-2025</v>
          </cell>
          <cell r="Q7411">
            <v>0</v>
          </cell>
          <cell r="R7411">
            <v>18</v>
          </cell>
          <cell r="S7411">
            <v>0</v>
          </cell>
          <cell r="T7411" t="str">
            <v>Active</v>
          </cell>
          <cell r="U7411" t="str">
            <v>N1</v>
          </cell>
        </row>
        <row r="7412">
          <cell r="J7412" t="str">
            <v>INV-120525160319</v>
          </cell>
          <cell r="K7412">
            <v>45796</v>
          </cell>
          <cell r="L7412" t="str">
            <v>Setup Fee</v>
          </cell>
          <cell r="M7412">
            <v>5000</v>
          </cell>
          <cell r="N7412">
            <v>5000</v>
          </cell>
          <cell r="O7412">
            <v>0</v>
          </cell>
          <cell r="P7412" t="str">
            <v>01-05-2025</v>
          </cell>
          <cell r="Q7412">
            <v>5000</v>
          </cell>
          <cell r="R7412">
            <v>256</v>
          </cell>
          <cell r="S7412">
            <v>0</v>
          </cell>
          <cell r="T7412" t="str">
            <v>Active</v>
          </cell>
          <cell r="U7412" t="str">
            <v>N1</v>
          </cell>
        </row>
        <row r="7413">
          <cell r="J7413" t="str">
            <v>CARDS0004</v>
          </cell>
          <cell r="K7413">
            <v>44278</v>
          </cell>
          <cell r="L7413" t="str">
            <v>Monthly Billing</v>
          </cell>
          <cell r="M7413">
            <v>349.91</v>
          </cell>
          <cell r="N7413">
            <v>327.02</v>
          </cell>
          <cell r="O7413">
            <v>22.89</v>
          </cell>
          <cell r="P7413" t="str">
            <v>2021-02-01</v>
          </cell>
          <cell r="Q7413">
            <v>0</v>
          </cell>
          <cell r="R7413">
            <v>1774</v>
          </cell>
          <cell r="S7413">
            <v>0</v>
          </cell>
          <cell r="T7413" t="str">
            <v>Active</v>
          </cell>
          <cell r="U7413" t="str">
            <v>N1</v>
          </cell>
        </row>
        <row r="7414">
          <cell r="J7414" t="str">
            <v>CARDS0026</v>
          </cell>
          <cell r="K7414">
            <v>44322</v>
          </cell>
          <cell r="L7414" t="str">
            <v>Monthly Billing</v>
          </cell>
          <cell r="M7414">
            <v>220.68</v>
          </cell>
          <cell r="N7414">
            <v>233.94</v>
          </cell>
          <cell r="O7414">
            <v>0</v>
          </cell>
          <cell r="P7414" t="str">
            <v>2021-03-01</v>
          </cell>
          <cell r="Q7414">
            <v>0</v>
          </cell>
          <cell r="R7414">
            <v>1730</v>
          </cell>
          <cell r="S7414">
            <v>-29.63</v>
          </cell>
          <cell r="T7414" t="str">
            <v>Active</v>
          </cell>
          <cell r="U7414" t="str">
            <v>N1</v>
          </cell>
        </row>
        <row r="7415">
          <cell r="J7415" t="str">
            <v>INV-061025171407</v>
          </cell>
          <cell r="K7415">
            <v>45943</v>
          </cell>
          <cell r="L7415" t="str">
            <v>Monthly Billing</v>
          </cell>
          <cell r="M7415">
            <v>0.5</v>
          </cell>
          <cell r="N7415">
            <v>0.5</v>
          </cell>
          <cell r="O7415">
            <v>0</v>
          </cell>
          <cell r="P7415" t="str">
            <v>01-09-2025</v>
          </cell>
          <cell r="Q7415">
            <v>0.5</v>
          </cell>
          <cell r="R7415">
            <v>109</v>
          </cell>
          <cell r="S7415">
            <v>0</v>
          </cell>
          <cell r="T7415" t="str">
            <v>Active</v>
          </cell>
          <cell r="U7415" t="str">
            <v>N1</v>
          </cell>
        </row>
        <row r="7416">
          <cell r="J7416" t="str">
            <v>INV-051125174218</v>
          </cell>
          <cell r="K7416">
            <v>45973</v>
          </cell>
          <cell r="L7416" t="str">
            <v>Monthly Billing</v>
          </cell>
          <cell r="M7416">
            <v>204.5</v>
          </cell>
          <cell r="N7416">
            <v>204.5</v>
          </cell>
          <cell r="O7416">
            <v>0</v>
          </cell>
          <cell r="P7416" t="str">
            <v>01-10-2025</v>
          </cell>
          <cell r="Q7416">
            <v>61</v>
          </cell>
          <cell r="R7416">
            <v>79</v>
          </cell>
          <cell r="S7416">
            <v>0</v>
          </cell>
          <cell r="T7416" t="str">
            <v>Active</v>
          </cell>
          <cell r="U7416" t="str">
            <v>N1</v>
          </cell>
        </row>
        <row r="7417">
          <cell r="J7417" t="str">
            <v>INV-031225135349</v>
          </cell>
          <cell r="K7417">
            <v>46001</v>
          </cell>
          <cell r="L7417" t="str">
            <v>Monthly Billing</v>
          </cell>
          <cell r="M7417">
            <v>5.4</v>
          </cell>
          <cell r="N7417">
            <v>5.4</v>
          </cell>
          <cell r="O7417">
            <v>0</v>
          </cell>
          <cell r="P7417" t="str">
            <v>01-11-2025</v>
          </cell>
          <cell r="Q7417">
            <v>1.9</v>
          </cell>
          <cell r="R7417">
            <v>51</v>
          </cell>
          <cell r="S7417">
            <v>0</v>
          </cell>
          <cell r="T7417" t="str">
            <v>Active</v>
          </cell>
          <cell r="U7417" t="str">
            <v>N1</v>
          </cell>
        </row>
        <row r="7418">
          <cell r="J7418" t="str">
            <v>INV-050126184308</v>
          </cell>
          <cell r="K7418">
            <v>46034</v>
          </cell>
          <cell r="L7418" t="str">
            <v>Monthly Billing</v>
          </cell>
          <cell r="M7418">
            <v>2.5</v>
          </cell>
          <cell r="N7418">
            <v>2.5</v>
          </cell>
          <cell r="O7418">
            <v>0</v>
          </cell>
          <cell r="P7418" t="str">
            <v>01-12-2025</v>
          </cell>
          <cell r="Q7418">
            <v>0</v>
          </cell>
          <cell r="R7418">
            <v>18</v>
          </cell>
          <cell r="S7418">
            <v>0</v>
          </cell>
          <cell r="T7418" t="str">
            <v>Active</v>
          </cell>
          <cell r="U7418" t="str">
            <v>N1</v>
          </cell>
        </row>
        <row r="7419">
          <cell r="J7419" t="str">
            <v>INV-161224100203</v>
          </cell>
          <cell r="K7419">
            <v>45649</v>
          </cell>
          <cell r="L7419" t="str">
            <v>Setup Fee</v>
          </cell>
          <cell r="M7419">
            <v>2500</v>
          </cell>
          <cell r="N7419">
            <v>2500</v>
          </cell>
          <cell r="O7419">
            <v>0</v>
          </cell>
          <cell r="P7419" t="str">
            <v>2024-12-01</v>
          </cell>
          <cell r="Q7419">
            <v>3000</v>
          </cell>
          <cell r="R7419">
            <v>403</v>
          </cell>
          <cell r="S7419">
            <v>0</v>
          </cell>
          <cell r="T7419" t="str">
            <v>Active</v>
          </cell>
          <cell r="U7419" t="str">
            <v>N1</v>
          </cell>
        </row>
        <row r="7420">
          <cell r="J7420" t="str">
            <v>CR-INV-310325190855</v>
          </cell>
          <cell r="K7420">
            <v>45747</v>
          </cell>
          <cell r="L7420" t="str">
            <v>Credit Note-Write off</v>
          </cell>
          <cell r="M7420">
            <v>-2500</v>
          </cell>
          <cell r="N7420">
            <v>-2500</v>
          </cell>
          <cell r="O7420">
            <v>0</v>
          </cell>
          <cell r="P7420" t="str">
            <v>2024-12-01</v>
          </cell>
          <cell r="Q7420">
            <v>-3500</v>
          </cell>
          <cell r="R7420">
            <v>305</v>
          </cell>
          <cell r="S7420">
            <v>0</v>
          </cell>
          <cell r="T7420" t="str">
            <v>Active</v>
          </cell>
          <cell r="U7420" t="str">
            <v>N1</v>
          </cell>
        </row>
        <row r="7421">
          <cell r="J7421" t="str">
            <v>CARDS0024</v>
          </cell>
          <cell r="K7421">
            <v>44314</v>
          </cell>
          <cell r="L7421" t="str">
            <v>Initial Setup Fee</v>
          </cell>
          <cell r="M7421">
            <v>4012.5</v>
          </cell>
          <cell r="N7421">
            <v>3750</v>
          </cell>
          <cell r="O7421">
            <v>262.5</v>
          </cell>
          <cell r="P7421" t="str">
            <v>2021-03-01</v>
          </cell>
          <cell r="Q7421">
            <v>3999.17</v>
          </cell>
          <cell r="R7421">
            <v>1738</v>
          </cell>
          <cell r="S7421">
            <v>0</v>
          </cell>
          <cell r="T7421" t="str">
            <v>Active</v>
          </cell>
          <cell r="U7421" t="str">
            <v>N1</v>
          </cell>
        </row>
        <row r="7422">
          <cell r="J7422" t="str">
            <v>CARDS0063</v>
          </cell>
          <cell r="K7422">
            <v>44379</v>
          </cell>
          <cell r="L7422" t="str">
            <v>Initial Setup Fee</v>
          </cell>
          <cell r="M7422">
            <v>3745</v>
          </cell>
          <cell r="N7422">
            <v>3500</v>
          </cell>
          <cell r="O7422">
            <v>245</v>
          </cell>
          <cell r="P7422" t="str">
            <v>2021-06-01</v>
          </cell>
          <cell r="Q7422">
            <v>18315.400000000001</v>
          </cell>
          <cell r="R7422">
            <v>1673</v>
          </cell>
          <cell r="S7422">
            <v>0</v>
          </cell>
          <cell r="T7422" t="str">
            <v>Active</v>
          </cell>
          <cell r="U7422" t="str">
            <v>N1</v>
          </cell>
        </row>
        <row r="7423">
          <cell r="J7423" t="str">
            <v>CARDS0092</v>
          </cell>
          <cell r="K7423">
            <v>44434</v>
          </cell>
          <cell r="L7423" t="str">
            <v>Initial Setup fee and Monthly Billing</v>
          </cell>
          <cell r="M7423">
            <v>4020.99</v>
          </cell>
          <cell r="N7423">
            <v>3758.16</v>
          </cell>
          <cell r="O7423">
            <v>0</v>
          </cell>
          <cell r="P7423" t="str">
            <v>2021-07-01</v>
          </cell>
          <cell r="Q7423">
            <v>18315.400000000001</v>
          </cell>
          <cell r="R7423">
            <v>1618</v>
          </cell>
          <cell r="S7423">
            <v>-0.24</v>
          </cell>
          <cell r="T7423" t="str">
            <v>Active</v>
          </cell>
          <cell r="U7423" t="str">
            <v>N1</v>
          </cell>
        </row>
        <row r="7424">
          <cell r="J7424" t="str">
            <v>CARDS0109</v>
          </cell>
          <cell r="K7424">
            <v>44462</v>
          </cell>
          <cell r="L7424" t="str">
            <v>Monthly Billing</v>
          </cell>
          <cell r="M7424">
            <v>1.97</v>
          </cell>
          <cell r="N7424">
            <v>2.52</v>
          </cell>
          <cell r="O7424">
            <v>0</v>
          </cell>
          <cell r="P7424" t="str">
            <v>2021-08-01</v>
          </cell>
          <cell r="Q7424">
            <v>18315.400000000001</v>
          </cell>
          <cell r="R7424">
            <v>1590</v>
          </cell>
          <cell r="S7424">
            <v>-0.73</v>
          </cell>
          <cell r="T7424" t="str">
            <v>Active</v>
          </cell>
          <cell r="U7424" t="str">
            <v>N1</v>
          </cell>
        </row>
        <row r="7425">
          <cell r="J7425" t="str">
            <v>CARDS0128</v>
          </cell>
          <cell r="K7425">
            <v>44495</v>
          </cell>
          <cell r="L7425" t="str">
            <v>Monthly Billing</v>
          </cell>
          <cell r="M7425">
            <v>2676.29</v>
          </cell>
          <cell r="N7425">
            <v>2501.25</v>
          </cell>
          <cell r="O7425">
            <v>0</v>
          </cell>
          <cell r="P7425" t="str">
            <v>2021-09-01</v>
          </cell>
          <cell r="Q7425">
            <v>18315.400000000001</v>
          </cell>
          <cell r="R7425">
            <v>1557</v>
          </cell>
          <cell r="S7425">
            <v>-0.05</v>
          </cell>
          <cell r="T7425" t="str">
            <v>Active</v>
          </cell>
          <cell r="U7425" t="str">
            <v>N1</v>
          </cell>
        </row>
        <row r="7426">
          <cell r="J7426" t="str">
            <v>CARDS0145</v>
          </cell>
          <cell r="K7426">
            <v>44523</v>
          </cell>
          <cell r="L7426" t="str">
            <v>Monthly Billing</v>
          </cell>
          <cell r="M7426">
            <v>535.21</v>
          </cell>
          <cell r="N7426">
            <v>500.2</v>
          </cell>
          <cell r="O7426">
            <v>35.01</v>
          </cell>
          <cell r="P7426" t="str">
            <v>2021-10-01</v>
          </cell>
          <cell r="Q7426">
            <v>18315.400000000001</v>
          </cell>
          <cell r="R7426">
            <v>1529</v>
          </cell>
          <cell r="S7426">
            <v>0</v>
          </cell>
          <cell r="T7426" t="str">
            <v>Active</v>
          </cell>
          <cell r="U7426" t="str">
            <v>N1</v>
          </cell>
        </row>
        <row r="7427">
          <cell r="J7427" t="str">
            <v>CARDS0164</v>
          </cell>
          <cell r="K7427">
            <v>44552</v>
          </cell>
          <cell r="L7427" t="str">
            <v>Monthly Billing</v>
          </cell>
          <cell r="M7427">
            <v>1070.21</v>
          </cell>
          <cell r="N7427">
            <v>1000.2</v>
          </cell>
          <cell r="O7427">
            <v>70.010000000000005</v>
          </cell>
          <cell r="P7427" t="str">
            <v>2021-11-01</v>
          </cell>
          <cell r="Q7427">
            <v>18315.400000000001</v>
          </cell>
          <cell r="R7427">
            <v>1500</v>
          </cell>
          <cell r="S7427">
            <v>0</v>
          </cell>
          <cell r="T7427" t="str">
            <v>Active</v>
          </cell>
          <cell r="U7427" t="str">
            <v>N1</v>
          </cell>
        </row>
        <row r="7428">
          <cell r="J7428" t="str">
            <v>CARDS0181</v>
          </cell>
          <cell r="K7428">
            <v>44601</v>
          </cell>
          <cell r="L7428" t="str">
            <v>Monthly Billing</v>
          </cell>
          <cell r="M7428">
            <v>1076.8499999999999</v>
          </cell>
          <cell r="N7428">
            <v>1006.4</v>
          </cell>
          <cell r="O7428">
            <v>70.45</v>
          </cell>
          <cell r="P7428" t="str">
            <v>2021-12-01</v>
          </cell>
          <cell r="Q7428">
            <v>18315.400000000001</v>
          </cell>
          <cell r="R7428">
            <v>1451</v>
          </cell>
          <cell r="S7428">
            <v>0</v>
          </cell>
          <cell r="T7428" t="str">
            <v>Active</v>
          </cell>
          <cell r="U7428" t="str">
            <v>N1</v>
          </cell>
        </row>
        <row r="7429">
          <cell r="J7429" t="str">
            <v>CARDS0202</v>
          </cell>
          <cell r="K7429">
            <v>44615</v>
          </cell>
          <cell r="L7429" t="str">
            <v>Monthly Billing</v>
          </cell>
          <cell r="M7429">
            <v>1073.75</v>
          </cell>
          <cell r="N7429">
            <v>1003.5</v>
          </cell>
          <cell r="O7429">
            <v>70.25</v>
          </cell>
          <cell r="P7429" t="str">
            <v>2022-01-01</v>
          </cell>
          <cell r="Q7429">
            <v>18315.400000000001</v>
          </cell>
          <cell r="R7429">
            <v>1437</v>
          </cell>
          <cell r="S7429">
            <v>0</v>
          </cell>
          <cell r="T7429" t="str">
            <v>Active</v>
          </cell>
          <cell r="U7429" t="str">
            <v>N1</v>
          </cell>
        </row>
        <row r="7430">
          <cell r="J7430" t="str">
            <v>CARDS0223</v>
          </cell>
          <cell r="K7430">
            <v>44643</v>
          </cell>
          <cell r="L7430" t="str">
            <v>Monthly Billing</v>
          </cell>
          <cell r="M7430">
            <v>1070.33</v>
          </cell>
          <cell r="N7430">
            <v>1002.71</v>
          </cell>
          <cell r="O7430">
            <v>0</v>
          </cell>
          <cell r="P7430" t="str">
            <v>2022-02-01</v>
          </cell>
          <cell r="Q7430">
            <v>18315.400000000001</v>
          </cell>
          <cell r="R7430">
            <v>1409</v>
          </cell>
          <cell r="S7430">
            <v>-2.57</v>
          </cell>
          <cell r="T7430" t="str">
            <v>Active</v>
          </cell>
          <cell r="U7430" t="str">
            <v>N1</v>
          </cell>
        </row>
        <row r="7431">
          <cell r="J7431" t="str">
            <v>CARDS0239</v>
          </cell>
          <cell r="K7431">
            <v>44695</v>
          </cell>
          <cell r="L7431" t="str">
            <v>Monthly Billing</v>
          </cell>
          <cell r="M7431">
            <v>1071.28</v>
          </cell>
          <cell r="N7431">
            <v>1001.95</v>
          </cell>
          <cell r="O7431">
            <v>0</v>
          </cell>
          <cell r="P7431" t="str">
            <v>2022-03-01</v>
          </cell>
          <cell r="Q7431">
            <v>18315.400000000001</v>
          </cell>
          <cell r="R7431">
            <v>1357</v>
          </cell>
          <cell r="S7431">
            <v>-0.81</v>
          </cell>
          <cell r="T7431" t="str">
            <v>Active</v>
          </cell>
          <cell r="U7431" t="str">
            <v>N1</v>
          </cell>
        </row>
        <row r="7432">
          <cell r="J7432" t="str">
            <v>CARDS0256</v>
          </cell>
          <cell r="K7432">
            <v>44706</v>
          </cell>
          <cell r="L7432" t="str">
            <v>Monthly Billing</v>
          </cell>
          <cell r="M7432">
            <v>1070.0899999999999</v>
          </cell>
          <cell r="N7432">
            <v>1009.92</v>
          </cell>
          <cell r="O7432">
            <v>0</v>
          </cell>
          <cell r="P7432" t="str">
            <v>2022-04-01</v>
          </cell>
          <cell r="Q7432">
            <v>18315.400000000001</v>
          </cell>
          <cell r="R7432">
            <v>1346</v>
          </cell>
          <cell r="S7432">
            <v>-10.52</v>
          </cell>
          <cell r="T7432" t="str">
            <v>Active</v>
          </cell>
          <cell r="U7432" t="str">
            <v>N1</v>
          </cell>
        </row>
        <row r="7433">
          <cell r="J7433" t="str">
            <v>CARDS0278</v>
          </cell>
          <cell r="K7433">
            <v>44740</v>
          </cell>
          <cell r="L7433" t="str">
            <v>Monthly Billing</v>
          </cell>
          <cell r="M7433">
            <v>1605.08</v>
          </cell>
          <cell r="N7433">
            <v>1506.76</v>
          </cell>
          <cell r="O7433">
            <v>0</v>
          </cell>
          <cell r="P7433" t="str">
            <v>2022-05-01</v>
          </cell>
          <cell r="Q7433">
            <v>18315.400000000001</v>
          </cell>
          <cell r="R7433">
            <v>1312</v>
          </cell>
          <cell r="S7433">
            <v>-7.15</v>
          </cell>
          <cell r="T7433" t="str">
            <v>Active</v>
          </cell>
          <cell r="U7433" t="str">
            <v>N1</v>
          </cell>
        </row>
        <row r="7434">
          <cell r="J7434" t="str">
            <v>CARDS0297</v>
          </cell>
          <cell r="K7434">
            <v>44764</v>
          </cell>
          <cell r="L7434" t="str">
            <v>Monthly Billing</v>
          </cell>
          <cell r="M7434">
            <v>4696.6099999999997</v>
          </cell>
          <cell r="N7434">
            <v>4389.3599999999997</v>
          </cell>
          <cell r="O7434">
            <v>307.25</v>
          </cell>
          <cell r="P7434" t="str">
            <v>2022-06-01</v>
          </cell>
          <cell r="Q7434">
            <v>18315.400000000001</v>
          </cell>
          <cell r="R7434">
            <v>1288</v>
          </cell>
          <cell r="S7434">
            <v>0</v>
          </cell>
          <cell r="T7434" t="str">
            <v>Active</v>
          </cell>
          <cell r="U7434" t="str">
            <v>N1</v>
          </cell>
        </row>
        <row r="7435">
          <cell r="J7435" t="str">
            <v>CARDS0314</v>
          </cell>
          <cell r="K7435">
            <v>44798</v>
          </cell>
          <cell r="L7435" t="str">
            <v>Monthly Billing</v>
          </cell>
          <cell r="M7435">
            <v>2026.6</v>
          </cell>
          <cell r="N7435">
            <v>1894.02</v>
          </cell>
          <cell r="O7435">
            <v>132.58000000000001</v>
          </cell>
          <cell r="P7435" t="str">
            <v>2022-07-01</v>
          </cell>
          <cell r="Q7435">
            <v>18315.400000000001</v>
          </cell>
          <cell r="R7435">
            <v>1254</v>
          </cell>
          <cell r="S7435">
            <v>0</v>
          </cell>
          <cell r="T7435" t="str">
            <v>Active</v>
          </cell>
          <cell r="U7435" t="str">
            <v>N1</v>
          </cell>
        </row>
        <row r="7436">
          <cell r="J7436" t="str">
            <v>INV2021-KKM-001</v>
          </cell>
          <cell r="K7436">
            <v>44316</v>
          </cell>
          <cell r="L7436" t="str">
            <v>Initial Setup Fee</v>
          </cell>
          <cell r="M7436">
            <v>37000</v>
          </cell>
          <cell r="N7436">
            <v>37000</v>
          </cell>
          <cell r="O7436">
            <v>0</v>
          </cell>
          <cell r="P7436" t="str">
            <v>2021-04-01</v>
          </cell>
          <cell r="Q7436">
            <v>0</v>
          </cell>
          <cell r="R7436">
            <v>1736</v>
          </cell>
          <cell r="S7436">
            <v>0</v>
          </cell>
          <cell r="T7436" t="str">
            <v>Active</v>
          </cell>
          <cell r="U7436" t="str">
            <v>N1</v>
          </cell>
        </row>
        <row r="7437">
          <cell r="J7437" t="str">
            <v>INV-100225201139</v>
          </cell>
          <cell r="K7437">
            <v>45705</v>
          </cell>
          <cell r="L7437" t="str">
            <v>Setup Fee</v>
          </cell>
          <cell r="M7437">
            <v>15000</v>
          </cell>
          <cell r="N7437">
            <v>15000</v>
          </cell>
          <cell r="O7437">
            <v>0</v>
          </cell>
          <cell r="P7437" t="str">
            <v>01-02-2025</v>
          </cell>
          <cell r="Q7437">
            <v>15000</v>
          </cell>
          <cell r="R7437">
            <v>347</v>
          </cell>
          <cell r="S7437">
            <v>0</v>
          </cell>
          <cell r="T7437" t="str">
            <v>Active</v>
          </cell>
          <cell r="U7437" t="str">
            <v>N1</v>
          </cell>
        </row>
        <row r="7438">
          <cell r="J7438" t="str">
            <v>INV-050525160151</v>
          </cell>
          <cell r="K7438">
            <v>45789</v>
          </cell>
          <cell r="L7438" t="str">
            <v>Monthly Billing</v>
          </cell>
          <cell r="M7438">
            <v>2410.1</v>
          </cell>
          <cell r="N7438">
            <v>2410.1</v>
          </cell>
          <cell r="O7438">
            <v>0</v>
          </cell>
          <cell r="P7438" t="str">
            <v>01-04-2025</v>
          </cell>
          <cell r="Q7438">
            <v>2390.1</v>
          </cell>
          <cell r="R7438">
            <v>263</v>
          </cell>
          <cell r="S7438">
            <v>0</v>
          </cell>
          <cell r="T7438" t="str">
            <v>Active</v>
          </cell>
          <cell r="U7438" t="str">
            <v>N1</v>
          </cell>
        </row>
        <row r="7439">
          <cell r="J7439" t="str">
            <v>INV-040625122721</v>
          </cell>
          <cell r="K7439">
            <v>45819</v>
          </cell>
          <cell r="L7439" t="str">
            <v>Monthly Billing</v>
          </cell>
          <cell r="M7439">
            <v>1549.23</v>
          </cell>
          <cell r="N7439">
            <v>1549.23</v>
          </cell>
          <cell r="O7439">
            <v>0</v>
          </cell>
          <cell r="P7439" t="str">
            <v>01-05-2025</v>
          </cell>
          <cell r="Q7439">
            <v>1549.23</v>
          </cell>
          <cell r="R7439">
            <v>233</v>
          </cell>
          <cell r="S7439">
            <v>0</v>
          </cell>
          <cell r="T7439" t="str">
            <v>Active</v>
          </cell>
          <cell r="U7439" t="str">
            <v>N1</v>
          </cell>
        </row>
        <row r="7440">
          <cell r="J7440" t="str">
            <v>INV-030725181309</v>
          </cell>
          <cell r="K7440">
            <v>45848</v>
          </cell>
          <cell r="L7440" t="str">
            <v>Monthly Billing</v>
          </cell>
          <cell r="M7440">
            <v>586</v>
          </cell>
          <cell r="N7440">
            <v>586</v>
          </cell>
          <cell r="O7440">
            <v>0</v>
          </cell>
          <cell r="P7440" t="str">
            <v>01-06-2025</v>
          </cell>
          <cell r="Q7440">
            <v>586</v>
          </cell>
          <cell r="R7440">
            <v>204</v>
          </cell>
          <cell r="S7440">
            <v>0</v>
          </cell>
          <cell r="T7440" t="str">
            <v>Active</v>
          </cell>
          <cell r="U7440" t="str">
            <v>N1</v>
          </cell>
        </row>
        <row r="7441">
          <cell r="J7441" t="str">
            <v>INV-050825131751</v>
          </cell>
          <cell r="K7441">
            <v>45881</v>
          </cell>
          <cell r="L7441" t="str">
            <v>Monthly Billing</v>
          </cell>
          <cell r="M7441">
            <v>924.07</v>
          </cell>
          <cell r="N7441">
            <v>924.07</v>
          </cell>
          <cell r="O7441">
            <v>0</v>
          </cell>
          <cell r="P7441" t="str">
            <v>01-07-2025</v>
          </cell>
          <cell r="Q7441">
            <v>924.07</v>
          </cell>
          <cell r="R7441">
            <v>171</v>
          </cell>
          <cell r="S7441">
            <v>0</v>
          </cell>
          <cell r="T7441" t="str">
            <v>Active</v>
          </cell>
          <cell r="U7441" t="str">
            <v>N1</v>
          </cell>
        </row>
        <row r="7442">
          <cell r="J7442" t="str">
            <v>INV-020925154413</v>
          </cell>
          <cell r="K7442">
            <v>45909</v>
          </cell>
          <cell r="L7442" t="str">
            <v>Monthly Billing</v>
          </cell>
          <cell r="M7442">
            <v>778.31</v>
          </cell>
          <cell r="N7442">
            <v>778.31</v>
          </cell>
          <cell r="O7442">
            <v>0</v>
          </cell>
          <cell r="P7442" t="str">
            <v>01-08-2025</v>
          </cell>
          <cell r="Q7442">
            <v>778.31</v>
          </cell>
          <cell r="R7442">
            <v>143</v>
          </cell>
          <cell r="S7442">
            <v>0</v>
          </cell>
          <cell r="T7442" t="str">
            <v>Active</v>
          </cell>
          <cell r="U7442" t="str">
            <v>N1</v>
          </cell>
        </row>
        <row r="7443">
          <cell r="J7443" t="str">
            <v>INV-031025123651</v>
          </cell>
          <cell r="K7443">
            <v>45940</v>
          </cell>
          <cell r="L7443" t="str">
            <v>Monthly Billing</v>
          </cell>
          <cell r="M7443">
            <v>765.68</v>
          </cell>
          <cell r="N7443">
            <v>765.68</v>
          </cell>
          <cell r="O7443">
            <v>0</v>
          </cell>
          <cell r="P7443" t="str">
            <v>01-09-2025</v>
          </cell>
          <cell r="Q7443">
            <v>765.68</v>
          </cell>
          <cell r="R7443">
            <v>112</v>
          </cell>
          <cell r="S7443">
            <v>0</v>
          </cell>
          <cell r="T7443" t="str">
            <v>Active</v>
          </cell>
          <cell r="U7443" t="str">
            <v>N1</v>
          </cell>
        </row>
        <row r="7444">
          <cell r="J7444" t="str">
            <v>INV-061125125528</v>
          </cell>
          <cell r="K7444">
            <v>45974</v>
          </cell>
          <cell r="L7444" t="str">
            <v>Monthly Billing</v>
          </cell>
          <cell r="M7444">
            <v>1199.23</v>
          </cell>
          <cell r="N7444">
            <v>1199.23</v>
          </cell>
          <cell r="O7444">
            <v>0</v>
          </cell>
          <cell r="P7444" t="str">
            <v>01-10-2025</v>
          </cell>
          <cell r="Q7444">
            <v>1199.23</v>
          </cell>
          <cell r="R7444">
            <v>78</v>
          </cell>
          <cell r="S7444">
            <v>0</v>
          </cell>
          <cell r="T7444" t="str">
            <v>Active</v>
          </cell>
          <cell r="U7444" t="str">
            <v>N1</v>
          </cell>
        </row>
        <row r="7445">
          <cell r="J7445" t="str">
            <v>INV-031225104412</v>
          </cell>
          <cell r="K7445">
            <v>46001</v>
          </cell>
          <cell r="L7445" t="str">
            <v>Monthly Billing</v>
          </cell>
          <cell r="M7445">
            <v>1163.04</v>
          </cell>
          <cell r="N7445">
            <v>1163.04</v>
          </cell>
          <cell r="O7445">
            <v>0</v>
          </cell>
          <cell r="P7445" t="str">
            <v>01-11-2025</v>
          </cell>
          <cell r="Q7445">
            <v>0</v>
          </cell>
          <cell r="R7445">
            <v>51</v>
          </cell>
          <cell r="S7445">
            <v>0</v>
          </cell>
          <cell r="T7445" t="str">
            <v>Active</v>
          </cell>
          <cell r="U7445" t="str">
            <v>N1</v>
          </cell>
        </row>
        <row r="7446">
          <cell r="J7446" t="str">
            <v>INV-030126110019</v>
          </cell>
          <cell r="K7446">
            <v>46032</v>
          </cell>
          <cell r="L7446" t="str">
            <v>Monthly Billing</v>
          </cell>
          <cell r="M7446">
            <v>707.46</v>
          </cell>
          <cell r="N7446">
            <v>707.46</v>
          </cell>
          <cell r="O7446">
            <v>0</v>
          </cell>
          <cell r="P7446" t="str">
            <v>01-12-2025</v>
          </cell>
          <cell r="Q7446">
            <v>0</v>
          </cell>
          <cell r="R7446">
            <v>20</v>
          </cell>
          <cell r="S7446">
            <v>0</v>
          </cell>
          <cell r="T7446" t="str">
            <v>Active</v>
          </cell>
          <cell r="U7446" t="str">
            <v>N1</v>
          </cell>
        </row>
        <row r="7447">
          <cell r="J7447" t="str">
            <v>INV-040625125754</v>
          </cell>
          <cell r="K7447">
            <v>45819</v>
          </cell>
          <cell r="L7447" t="str">
            <v>Monthly Billing</v>
          </cell>
          <cell r="M7447">
            <v>73.2</v>
          </cell>
          <cell r="N7447">
            <v>73.2</v>
          </cell>
          <cell r="O7447">
            <v>0</v>
          </cell>
          <cell r="P7447" t="str">
            <v>01-05-2025</v>
          </cell>
          <cell r="Q7447">
            <v>73.2</v>
          </cell>
          <cell r="R7447">
            <v>233</v>
          </cell>
          <cell r="S7447">
            <v>0</v>
          </cell>
          <cell r="T7447" t="str">
            <v>Active</v>
          </cell>
          <cell r="U7447" t="str">
            <v>N1</v>
          </cell>
        </row>
        <row r="7448">
          <cell r="J7448" t="str">
            <v>INV-040725102659</v>
          </cell>
          <cell r="K7448">
            <v>45849</v>
          </cell>
          <cell r="L7448" t="str">
            <v>Monthly Billing</v>
          </cell>
          <cell r="M7448">
            <v>116.6</v>
          </cell>
          <cell r="N7448">
            <v>116.6</v>
          </cell>
          <cell r="O7448">
            <v>0</v>
          </cell>
          <cell r="P7448" t="str">
            <v>01-06-2025</v>
          </cell>
          <cell r="Q7448">
            <v>116.6</v>
          </cell>
          <cell r="R7448">
            <v>203</v>
          </cell>
          <cell r="S7448">
            <v>0</v>
          </cell>
          <cell r="T7448" t="str">
            <v>Active</v>
          </cell>
          <cell r="U7448" t="str">
            <v>N1</v>
          </cell>
        </row>
        <row r="7449">
          <cell r="J7449" t="str">
            <v>INV-050825103405</v>
          </cell>
          <cell r="K7449">
            <v>45881</v>
          </cell>
          <cell r="L7449" t="str">
            <v>Monthly Billing</v>
          </cell>
          <cell r="M7449">
            <v>102.2</v>
          </cell>
          <cell r="N7449">
            <v>102.2</v>
          </cell>
          <cell r="O7449">
            <v>0</v>
          </cell>
          <cell r="P7449" t="str">
            <v>01-07-2025</v>
          </cell>
          <cell r="Q7449">
            <v>102</v>
          </cell>
          <cell r="R7449">
            <v>171</v>
          </cell>
          <cell r="S7449">
            <v>0</v>
          </cell>
          <cell r="T7449" t="str">
            <v>Active</v>
          </cell>
          <cell r="U7449" t="str">
            <v>N1</v>
          </cell>
        </row>
        <row r="7450">
          <cell r="J7450" t="str">
            <v>INV-031025181834</v>
          </cell>
          <cell r="K7450">
            <v>45940</v>
          </cell>
          <cell r="L7450" t="str">
            <v>Monthly Billing</v>
          </cell>
          <cell r="M7450">
            <v>289.8</v>
          </cell>
          <cell r="N7450">
            <v>289.8</v>
          </cell>
          <cell r="O7450">
            <v>0</v>
          </cell>
          <cell r="P7450" t="str">
            <v>01-09-2025</v>
          </cell>
          <cell r="Q7450">
            <v>289.8</v>
          </cell>
          <cell r="R7450">
            <v>112</v>
          </cell>
          <cell r="S7450">
            <v>0</v>
          </cell>
          <cell r="T7450" t="str">
            <v>Active</v>
          </cell>
          <cell r="U7450" t="str">
            <v>N1</v>
          </cell>
        </row>
        <row r="7451">
          <cell r="J7451" t="str">
            <v>INV-041125190329</v>
          </cell>
          <cell r="K7451">
            <v>45972</v>
          </cell>
          <cell r="L7451" t="str">
            <v>Monthly Billing</v>
          </cell>
          <cell r="M7451">
            <v>177.4</v>
          </cell>
          <cell r="N7451">
            <v>177.4</v>
          </cell>
          <cell r="O7451">
            <v>0</v>
          </cell>
          <cell r="P7451" t="str">
            <v>10/1/2025</v>
          </cell>
          <cell r="Q7451">
            <v>177.4</v>
          </cell>
          <cell r="R7451">
            <v>80</v>
          </cell>
          <cell r="S7451">
            <v>0</v>
          </cell>
          <cell r="T7451" t="str">
            <v>Active</v>
          </cell>
          <cell r="U7451" t="str">
            <v>N1</v>
          </cell>
        </row>
        <row r="7452">
          <cell r="J7452" t="str">
            <v>INV-031225103628</v>
          </cell>
          <cell r="K7452">
            <v>46001</v>
          </cell>
          <cell r="L7452" t="str">
            <v>Monthly Billing</v>
          </cell>
          <cell r="M7452">
            <v>145.6</v>
          </cell>
          <cell r="N7452">
            <v>145.6</v>
          </cell>
          <cell r="O7452">
            <v>0</v>
          </cell>
          <cell r="P7452" t="str">
            <v>01-11-2025</v>
          </cell>
          <cell r="Q7452">
            <v>0</v>
          </cell>
          <cell r="R7452">
            <v>51</v>
          </cell>
          <cell r="S7452">
            <v>0</v>
          </cell>
          <cell r="T7452" t="str">
            <v>Active</v>
          </cell>
          <cell r="U7452" t="str">
            <v>N1</v>
          </cell>
        </row>
        <row r="7453">
          <cell r="J7453" t="str">
            <v>INV-050126121320</v>
          </cell>
          <cell r="K7453">
            <v>46034</v>
          </cell>
          <cell r="L7453" t="str">
            <v>Monthly Billing</v>
          </cell>
          <cell r="M7453">
            <v>179.2</v>
          </cell>
          <cell r="N7453">
            <v>179.2</v>
          </cell>
          <cell r="O7453">
            <v>0</v>
          </cell>
          <cell r="P7453" t="str">
            <v>01-12-2025</v>
          </cell>
          <cell r="Q7453">
            <v>0</v>
          </cell>
          <cell r="R7453">
            <v>18</v>
          </cell>
          <cell r="S7453">
            <v>0</v>
          </cell>
          <cell r="T7453" t="str">
            <v>Active</v>
          </cell>
          <cell r="U7453" t="str">
            <v>N1</v>
          </cell>
        </row>
        <row r="7454">
          <cell r="J7454" t="str">
            <v>INV-020824190856</v>
          </cell>
          <cell r="K7454">
            <v>45513</v>
          </cell>
          <cell r="L7454" t="str">
            <v>Monthly Billing</v>
          </cell>
          <cell r="M7454">
            <v>10</v>
          </cell>
          <cell r="N7454">
            <v>10</v>
          </cell>
          <cell r="O7454">
            <v>0</v>
          </cell>
          <cell r="P7454" t="str">
            <v>01-07-2024</v>
          </cell>
          <cell r="Q7454">
            <v>10</v>
          </cell>
          <cell r="R7454">
            <v>539</v>
          </cell>
          <cell r="S7454">
            <v>0</v>
          </cell>
          <cell r="T7454" t="str">
            <v>Active</v>
          </cell>
          <cell r="U7454" t="str">
            <v>N1</v>
          </cell>
        </row>
        <row r="7455">
          <cell r="J7455" t="str">
            <v>INV-040724120701</v>
          </cell>
          <cell r="K7455">
            <v>45484</v>
          </cell>
          <cell r="L7455" t="str">
            <v>Monthly Billing</v>
          </cell>
          <cell r="M7455">
            <v>1914</v>
          </cell>
          <cell r="N7455">
            <v>1914</v>
          </cell>
          <cell r="O7455">
            <v>0</v>
          </cell>
          <cell r="P7455" t="str">
            <v>01-06-2024</v>
          </cell>
          <cell r="Q7455">
            <v>1914</v>
          </cell>
          <cell r="R7455">
            <v>568</v>
          </cell>
          <cell r="S7455">
            <v>0</v>
          </cell>
          <cell r="T7455" t="str">
            <v>Active</v>
          </cell>
          <cell r="U7455" t="str">
            <v>N1</v>
          </cell>
        </row>
        <row r="7456">
          <cell r="J7456" t="str">
            <v>INV-050924101940</v>
          </cell>
          <cell r="K7456">
            <v>45547</v>
          </cell>
          <cell r="L7456" t="str">
            <v>Monthly Billing</v>
          </cell>
          <cell r="M7456">
            <v>90</v>
          </cell>
          <cell r="N7456">
            <v>90</v>
          </cell>
          <cell r="O7456">
            <v>0</v>
          </cell>
          <cell r="P7456" t="str">
            <v>01-08-2024</v>
          </cell>
          <cell r="Q7456">
            <v>90</v>
          </cell>
          <cell r="R7456">
            <v>505</v>
          </cell>
          <cell r="S7456">
            <v>0</v>
          </cell>
          <cell r="T7456" t="str">
            <v>Active</v>
          </cell>
          <cell r="U7456" t="str">
            <v>N1</v>
          </cell>
        </row>
        <row r="7457">
          <cell r="J7457" t="str">
            <v>CN-INV-040724120701</v>
          </cell>
          <cell r="K7457">
            <v>45510</v>
          </cell>
          <cell r="L7457" t="str">
            <v>Credit Note</v>
          </cell>
          <cell r="M7457">
            <v>-1914</v>
          </cell>
          <cell r="N7457">
            <v>-1914</v>
          </cell>
          <cell r="O7457">
            <v>0</v>
          </cell>
          <cell r="P7457" t="str">
            <v>2024-06-01</v>
          </cell>
          <cell r="Q7457">
            <v>-1914</v>
          </cell>
          <cell r="R7457">
            <v>542</v>
          </cell>
          <cell r="S7457">
            <v>0</v>
          </cell>
          <cell r="T7457" t="str">
            <v>Active</v>
          </cell>
          <cell r="U7457" t="str">
            <v>N1</v>
          </cell>
        </row>
        <row r="7458">
          <cell r="J7458" t="str">
            <v>INV-031024122744</v>
          </cell>
          <cell r="K7458">
            <v>45575</v>
          </cell>
          <cell r="L7458" t="str">
            <v>Monthly Billing</v>
          </cell>
          <cell r="M7458">
            <v>100</v>
          </cell>
          <cell r="N7458">
            <v>100</v>
          </cell>
          <cell r="O7458">
            <v>0</v>
          </cell>
          <cell r="P7458" t="str">
            <v>01-09-2024</v>
          </cell>
          <cell r="Q7458">
            <v>100</v>
          </cell>
          <cell r="R7458">
            <v>477</v>
          </cell>
          <cell r="S7458">
            <v>0</v>
          </cell>
          <cell r="T7458" t="str">
            <v>Active</v>
          </cell>
          <cell r="U7458" t="str">
            <v>N1</v>
          </cell>
        </row>
        <row r="7459">
          <cell r="J7459" t="str">
            <v>INV-061124170407</v>
          </cell>
          <cell r="K7459">
            <v>45609</v>
          </cell>
          <cell r="L7459" t="str">
            <v>Monthly Billing</v>
          </cell>
          <cell r="M7459">
            <v>75</v>
          </cell>
          <cell r="N7459">
            <v>75</v>
          </cell>
          <cell r="O7459">
            <v>0</v>
          </cell>
          <cell r="P7459" t="str">
            <v>01-10-2024</v>
          </cell>
          <cell r="Q7459">
            <v>75</v>
          </cell>
          <cell r="R7459">
            <v>443</v>
          </cell>
          <cell r="S7459">
            <v>0</v>
          </cell>
          <cell r="T7459" t="str">
            <v>Active</v>
          </cell>
          <cell r="U7459" t="str">
            <v>N1</v>
          </cell>
        </row>
        <row r="7460">
          <cell r="J7460" t="str">
            <v>INV-031224183717</v>
          </cell>
          <cell r="K7460">
            <v>45577</v>
          </cell>
          <cell r="L7460" t="str">
            <v>Monthly Billing</v>
          </cell>
          <cell r="M7460">
            <v>195</v>
          </cell>
          <cell r="N7460">
            <v>195</v>
          </cell>
          <cell r="O7460">
            <v>0</v>
          </cell>
          <cell r="P7460" t="str">
            <v>01-11-2024</v>
          </cell>
          <cell r="Q7460">
            <v>195</v>
          </cell>
          <cell r="R7460">
            <v>475</v>
          </cell>
          <cell r="S7460">
            <v>0</v>
          </cell>
          <cell r="T7460" t="str">
            <v>Active</v>
          </cell>
          <cell r="U7460" t="str">
            <v>N1</v>
          </cell>
        </row>
        <row r="7461">
          <cell r="J7461" t="str">
            <v>INV-030125153928</v>
          </cell>
          <cell r="K7461">
            <v>45667</v>
          </cell>
          <cell r="L7461" t="str">
            <v>Monthly Billing</v>
          </cell>
          <cell r="M7461">
            <v>215</v>
          </cell>
          <cell r="N7461">
            <v>215</v>
          </cell>
          <cell r="O7461">
            <v>0</v>
          </cell>
          <cell r="P7461" t="str">
            <v>01-12-2024</v>
          </cell>
          <cell r="Q7461">
            <v>215</v>
          </cell>
          <cell r="R7461">
            <v>385</v>
          </cell>
          <cell r="S7461">
            <v>0</v>
          </cell>
          <cell r="T7461" t="str">
            <v>Active</v>
          </cell>
          <cell r="U7461" t="str">
            <v>N1</v>
          </cell>
        </row>
        <row r="7462">
          <cell r="J7462" t="str">
            <v>INV-050225111053</v>
          </cell>
          <cell r="K7462">
            <v>45700</v>
          </cell>
          <cell r="L7462" t="str">
            <v>Monthly Billing</v>
          </cell>
          <cell r="M7462">
            <v>1921.71</v>
          </cell>
          <cell r="N7462">
            <v>1921.71</v>
          </cell>
          <cell r="O7462">
            <v>0</v>
          </cell>
          <cell r="P7462" t="str">
            <v>01-01-2025</v>
          </cell>
          <cell r="Q7462">
            <v>1921.71</v>
          </cell>
          <cell r="R7462">
            <v>352</v>
          </cell>
          <cell r="S7462">
            <v>0</v>
          </cell>
          <cell r="T7462" t="str">
            <v>Active</v>
          </cell>
          <cell r="U7462" t="str">
            <v>N1</v>
          </cell>
        </row>
        <row r="7463">
          <cell r="J7463" t="str">
            <v>INV-040325175440</v>
          </cell>
          <cell r="K7463">
            <v>45727</v>
          </cell>
          <cell r="L7463" t="str">
            <v>Monthly Billing</v>
          </cell>
          <cell r="M7463">
            <v>1383.37</v>
          </cell>
          <cell r="N7463">
            <v>1383.37</v>
          </cell>
          <cell r="O7463">
            <v>0</v>
          </cell>
          <cell r="P7463" t="str">
            <v>01-02-2025</v>
          </cell>
          <cell r="Q7463">
            <v>1383.37</v>
          </cell>
          <cell r="R7463">
            <v>325</v>
          </cell>
          <cell r="S7463">
            <v>0</v>
          </cell>
          <cell r="T7463" t="str">
            <v>Active</v>
          </cell>
          <cell r="U7463" t="str">
            <v>N1</v>
          </cell>
        </row>
        <row r="7464">
          <cell r="J7464" t="str">
            <v>INV-030425095916</v>
          </cell>
          <cell r="K7464">
            <v>45757</v>
          </cell>
          <cell r="L7464" t="str">
            <v>Monthly Billing</v>
          </cell>
          <cell r="M7464">
            <v>1058.3599999999999</v>
          </cell>
          <cell r="N7464">
            <v>1058.3599999999999</v>
          </cell>
          <cell r="O7464">
            <v>0</v>
          </cell>
          <cell r="P7464" t="str">
            <v>01-03-2025</v>
          </cell>
          <cell r="Q7464">
            <v>1058.3599999999999</v>
          </cell>
          <cell r="R7464">
            <v>295</v>
          </cell>
          <cell r="S7464">
            <v>0</v>
          </cell>
          <cell r="T7464" t="str">
            <v>Active</v>
          </cell>
          <cell r="U7464" t="str">
            <v>N1</v>
          </cell>
        </row>
        <row r="7465">
          <cell r="J7465" t="str">
            <v>INV-020525200825</v>
          </cell>
          <cell r="K7465">
            <v>45786</v>
          </cell>
          <cell r="L7465" t="str">
            <v>Monthly Billing</v>
          </cell>
          <cell r="M7465">
            <v>2151.25</v>
          </cell>
          <cell r="N7465">
            <v>2151.25</v>
          </cell>
          <cell r="O7465">
            <v>0</v>
          </cell>
          <cell r="P7465" t="str">
            <v>01-04-2025</v>
          </cell>
          <cell r="Q7465">
            <v>2151.25</v>
          </cell>
          <cell r="R7465">
            <v>266</v>
          </cell>
          <cell r="S7465">
            <v>0</v>
          </cell>
          <cell r="T7465" t="str">
            <v>Active</v>
          </cell>
          <cell r="U7465" t="str">
            <v>N1</v>
          </cell>
        </row>
        <row r="7466">
          <cell r="J7466" t="str">
            <v>INV-030625164341</v>
          </cell>
          <cell r="K7466">
            <v>45818</v>
          </cell>
          <cell r="L7466" t="str">
            <v>Monthly Billing</v>
          </cell>
          <cell r="M7466">
            <v>2617.7600000000002</v>
          </cell>
          <cell r="N7466">
            <v>2617.7600000000002</v>
          </cell>
          <cell r="O7466">
            <v>0</v>
          </cell>
          <cell r="P7466" t="str">
            <v>01-05-2025</v>
          </cell>
          <cell r="Q7466">
            <v>2617.7600000000002</v>
          </cell>
          <cell r="R7466">
            <v>234</v>
          </cell>
          <cell r="S7466">
            <v>0</v>
          </cell>
          <cell r="T7466" t="str">
            <v>Active</v>
          </cell>
          <cell r="U7466" t="str">
            <v>N1</v>
          </cell>
        </row>
        <row r="7467">
          <cell r="J7467" t="str">
            <v>INV-020725191543</v>
          </cell>
          <cell r="K7467">
            <v>45847</v>
          </cell>
          <cell r="L7467" t="str">
            <v>Monthly Billing</v>
          </cell>
          <cell r="M7467">
            <v>2908.23</v>
          </cell>
          <cell r="N7467">
            <v>2908.23</v>
          </cell>
          <cell r="O7467">
            <v>0</v>
          </cell>
          <cell r="P7467" t="str">
            <v>01-06-2025</v>
          </cell>
          <cell r="Q7467">
            <v>2908.23</v>
          </cell>
          <cell r="R7467">
            <v>205</v>
          </cell>
          <cell r="S7467">
            <v>0</v>
          </cell>
          <cell r="T7467" t="str">
            <v>Active</v>
          </cell>
          <cell r="U7467" t="str">
            <v>N1</v>
          </cell>
        </row>
        <row r="7468">
          <cell r="J7468" t="str">
            <v>INV-050825121420</v>
          </cell>
          <cell r="K7468">
            <v>45881</v>
          </cell>
          <cell r="L7468" t="str">
            <v>Monthly Billing</v>
          </cell>
          <cell r="M7468">
            <v>4509.82</v>
          </cell>
          <cell r="N7468">
            <v>4509.82</v>
          </cell>
          <cell r="O7468">
            <v>0</v>
          </cell>
          <cell r="P7468" t="str">
            <v>01-07-2025</v>
          </cell>
          <cell r="Q7468">
            <v>4509.82</v>
          </cell>
          <cell r="R7468">
            <v>171</v>
          </cell>
          <cell r="S7468">
            <v>0</v>
          </cell>
          <cell r="T7468" t="str">
            <v>Active</v>
          </cell>
          <cell r="U7468" t="str">
            <v>N1</v>
          </cell>
        </row>
        <row r="7469">
          <cell r="J7469" t="str">
            <v>INV-020925183058</v>
          </cell>
          <cell r="K7469">
            <v>45909</v>
          </cell>
          <cell r="L7469" t="str">
            <v>Monthly Billing</v>
          </cell>
          <cell r="M7469">
            <v>6512.0291999999999</v>
          </cell>
          <cell r="N7469">
            <v>6512.0291999999999</v>
          </cell>
          <cell r="O7469">
            <v>0</v>
          </cell>
          <cell r="P7469" t="str">
            <v>01-08-2025</v>
          </cell>
          <cell r="Q7469">
            <v>6512.03</v>
          </cell>
          <cell r="R7469">
            <v>143</v>
          </cell>
          <cell r="S7469">
            <v>0</v>
          </cell>
          <cell r="T7469" t="str">
            <v>Active</v>
          </cell>
          <cell r="U7469" t="str">
            <v>N1</v>
          </cell>
        </row>
        <row r="7470">
          <cell r="J7470" t="str">
            <v>INV-021025132655</v>
          </cell>
          <cell r="K7470">
            <v>45939</v>
          </cell>
          <cell r="L7470" t="str">
            <v>Monthly Billing</v>
          </cell>
          <cell r="M7470">
            <v>8403</v>
          </cell>
          <cell r="N7470">
            <v>8403</v>
          </cell>
          <cell r="O7470">
            <v>0</v>
          </cell>
          <cell r="P7470" t="str">
            <v>01-09-2025</v>
          </cell>
          <cell r="Q7470">
            <v>8403</v>
          </cell>
          <cell r="R7470">
            <v>113</v>
          </cell>
          <cell r="S7470">
            <v>0</v>
          </cell>
          <cell r="T7470" t="str">
            <v>Active</v>
          </cell>
          <cell r="U7470" t="str">
            <v>N1</v>
          </cell>
        </row>
        <row r="7471">
          <cell r="J7471" t="str">
            <v>INV-041125135302</v>
          </cell>
          <cell r="K7471">
            <v>45972</v>
          </cell>
          <cell r="L7471" t="str">
            <v>Monthly Billing</v>
          </cell>
          <cell r="M7471">
            <v>9490.0300000000007</v>
          </cell>
          <cell r="N7471">
            <v>9490.0300000000007</v>
          </cell>
          <cell r="O7471">
            <v>0</v>
          </cell>
          <cell r="P7471" t="str">
            <v>10/1/2025</v>
          </cell>
          <cell r="Q7471">
            <v>9490.0300000000007</v>
          </cell>
          <cell r="R7471">
            <v>80</v>
          </cell>
          <cell r="S7471">
            <v>0</v>
          </cell>
          <cell r="T7471" t="str">
            <v>Active</v>
          </cell>
          <cell r="U7471" t="str">
            <v>N1</v>
          </cell>
        </row>
        <row r="7472">
          <cell r="J7472" t="str">
            <v>INV-021225154550</v>
          </cell>
          <cell r="K7472">
            <v>46000</v>
          </cell>
          <cell r="L7472" t="str">
            <v>Monthly Billing</v>
          </cell>
          <cell r="M7472">
            <v>10172.040000000001</v>
          </cell>
          <cell r="N7472">
            <v>10172.040000000001</v>
          </cell>
          <cell r="O7472">
            <v>0</v>
          </cell>
          <cell r="P7472" t="str">
            <v>01-11-2025</v>
          </cell>
          <cell r="Q7472">
            <v>10172.040000000001</v>
          </cell>
          <cell r="R7472">
            <v>52</v>
          </cell>
          <cell r="S7472">
            <v>0</v>
          </cell>
          <cell r="T7472" t="str">
            <v>Active</v>
          </cell>
          <cell r="U7472" t="str">
            <v>N1</v>
          </cell>
        </row>
        <row r="7473">
          <cell r="J7473" t="str">
            <v>INV-021225160826</v>
          </cell>
          <cell r="K7473">
            <v>46000</v>
          </cell>
          <cell r="L7473" t="str">
            <v>Termination Fee Invoice</v>
          </cell>
          <cell r="M7473">
            <v>12000</v>
          </cell>
          <cell r="N7473">
            <v>12000</v>
          </cell>
          <cell r="O7473">
            <v>0</v>
          </cell>
          <cell r="P7473" t="str">
            <v>2025-12-01</v>
          </cell>
          <cell r="Q7473">
            <v>12000</v>
          </cell>
          <cell r="R7473">
            <v>52</v>
          </cell>
          <cell r="S7473">
            <v>0</v>
          </cell>
          <cell r="T7473" t="str">
            <v>Active</v>
          </cell>
          <cell r="U7473" t="str">
            <v>N1</v>
          </cell>
        </row>
        <row r="7474">
          <cell r="J7474" t="str">
            <v>INV21-KVB-001</v>
          </cell>
          <cell r="K7474">
            <v>44547</v>
          </cell>
          <cell r="L7474" t="str">
            <v>Card Printing</v>
          </cell>
          <cell r="M7474">
            <v>2585</v>
          </cell>
          <cell r="N7474">
            <v>2350</v>
          </cell>
          <cell r="O7474">
            <v>235</v>
          </cell>
          <cell r="P7474" t="str">
            <v>2021-12-01</v>
          </cell>
          <cell r="Q7474">
            <v>2585</v>
          </cell>
          <cell r="R7474">
            <v>1505</v>
          </cell>
          <cell r="S7474">
            <v>0</v>
          </cell>
          <cell r="T7474" t="str">
            <v>Active</v>
          </cell>
          <cell r="U7474" t="str">
            <v>N1</v>
          </cell>
        </row>
        <row r="7475">
          <cell r="J7475" t="str">
            <v>AUCARDS0025</v>
          </cell>
          <cell r="K7475">
            <v>44708</v>
          </cell>
          <cell r="L7475" t="str">
            <v>Initial Setup Fee</v>
          </cell>
          <cell r="M7475">
            <v>8250</v>
          </cell>
          <cell r="N7475">
            <v>7500</v>
          </cell>
          <cell r="O7475">
            <v>750</v>
          </cell>
          <cell r="P7475" t="str">
            <v>2022-05-01</v>
          </cell>
          <cell r="Q7475">
            <v>8250</v>
          </cell>
          <cell r="R7475">
            <v>1344</v>
          </cell>
          <cell r="S7475">
            <v>0</v>
          </cell>
          <cell r="T7475" t="str">
            <v>Active</v>
          </cell>
          <cell r="U7475" t="str">
            <v>N1</v>
          </cell>
        </row>
        <row r="7476">
          <cell r="J7476" t="str">
            <v>AUCARDS0048</v>
          </cell>
          <cell r="K7476">
            <v>44797</v>
          </cell>
          <cell r="L7476" t="str">
            <v>Monthly Billing</v>
          </cell>
          <cell r="M7476">
            <v>22240.34</v>
          </cell>
          <cell r="N7476">
            <v>20222.62</v>
          </cell>
          <cell r="O7476">
            <v>2017.72</v>
          </cell>
          <cell r="P7476" t="str">
            <v>2022-07-01</v>
          </cell>
          <cell r="Q7476">
            <v>22240.34</v>
          </cell>
          <cell r="R7476">
            <v>1255</v>
          </cell>
          <cell r="S7476">
            <v>0</v>
          </cell>
          <cell r="T7476" t="str">
            <v>Active</v>
          </cell>
          <cell r="U7476" t="str">
            <v>N1</v>
          </cell>
        </row>
        <row r="7477">
          <cell r="J7477" t="str">
            <v>AUCARDS0054</v>
          </cell>
          <cell r="K7477">
            <v>44818</v>
          </cell>
          <cell r="L7477" t="str">
            <v>Monthly Billing</v>
          </cell>
          <cell r="M7477">
            <v>3301.98</v>
          </cell>
          <cell r="N7477">
            <v>3001.98</v>
          </cell>
          <cell r="O7477">
            <v>300</v>
          </cell>
          <cell r="P7477" t="str">
            <v>2022-08-01</v>
          </cell>
          <cell r="Q7477">
            <v>3301.98</v>
          </cell>
          <cell r="R7477">
            <v>1234</v>
          </cell>
          <cell r="S7477">
            <v>0</v>
          </cell>
          <cell r="T7477" t="str">
            <v>Active</v>
          </cell>
          <cell r="U7477" t="str">
            <v>N1</v>
          </cell>
        </row>
        <row r="7478">
          <cell r="J7478" t="str">
            <v>AUCARDS0060</v>
          </cell>
          <cell r="K7478">
            <v>44845</v>
          </cell>
          <cell r="L7478" t="str">
            <v>Monthly Billing</v>
          </cell>
          <cell r="M7478">
            <v>3301.71</v>
          </cell>
          <cell r="N7478">
            <v>3001.99</v>
          </cell>
          <cell r="O7478">
            <v>0</v>
          </cell>
          <cell r="P7478" t="str">
            <v>2022-09-01</v>
          </cell>
          <cell r="Q7478">
            <v>3301.85</v>
          </cell>
          <cell r="R7478">
            <v>1207</v>
          </cell>
          <cell r="S7478">
            <v>-0.28000000000000003</v>
          </cell>
          <cell r="T7478" t="str">
            <v>Active</v>
          </cell>
          <cell r="U7478" t="str">
            <v>N1</v>
          </cell>
        </row>
        <row r="7479">
          <cell r="J7479" t="str">
            <v>INV-021122052729</v>
          </cell>
          <cell r="K7479">
            <v>44874</v>
          </cell>
          <cell r="L7479" t="str">
            <v>Monthly Billing</v>
          </cell>
          <cell r="M7479">
            <v>3300.52</v>
          </cell>
          <cell r="N7479">
            <v>3010.18</v>
          </cell>
          <cell r="O7479">
            <v>0</v>
          </cell>
          <cell r="P7479" t="str">
            <v>2022-10-01</v>
          </cell>
          <cell r="Q7479">
            <v>3300.52</v>
          </cell>
          <cell r="R7479">
            <v>1178</v>
          </cell>
          <cell r="S7479">
            <v>-10.06</v>
          </cell>
          <cell r="T7479" t="str">
            <v>Active</v>
          </cell>
          <cell r="U7479" t="str">
            <v>N1</v>
          </cell>
        </row>
        <row r="7480">
          <cell r="J7480" t="str">
            <v>INV-021222105758</v>
          </cell>
          <cell r="K7480">
            <v>44904</v>
          </cell>
          <cell r="L7480" t="str">
            <v>Monthly Billing</v>
          </cell>
          <cell r="M7480">
            <v>3306.97</v>
          </cell>
          <cell r="N7480">
            <v>3006.54</v>
          </cell>
          <cell r="O7480">
            <v>300.43</v>
          </cell>
          <cell r="P7480" t="str">
            <v>2022-11-01</v>
          </cell>
          <cell r="Q7480">
            <v>3306.97</v>
          </cell>
          <cell r="R7480">
            <v>1148</v>
          </cell>
          <cell r="S7480">
            <v>0</v>
          </cell>
          <cell r="T7480" t="str">
            <v>Active</v>
          </cell>
          <cell r="U7480" t="str">
            <v>N1</v>
          </cell>
        </row>
        <row r="7481">
          <cell r="J7481" t="str">
            <v>INV-040123132544</v>
          </cell>
          <cell r="K7481">
            <v>44937</v>
          </cell>
          <cell r="L7481" t="str">
            <v>Monthly Billing</v>
          </cell>
          <cell r="M7481">
            <v>3303.46</v>
          </cell>
          <cell r="N7481">
            <v>3003.33</v>
          </cell>
          <cell r="O7481">
            <v>300.14</v>
          </cell>
          <cell r="P7481" t="str">
            <v>2022-12-01</v>
          </cell>
          <cell r="Q7481">
            <v>3303.46</v>
          </cell>
          <cell r="R7481">
            <v>1115</v>
          </cell>
          <cell r="S7481">
            <v>0</v>
          </cell>
          <cell r="T7481" t="str">
            <v>Active</v>
          </cell>
          <cell r="U7481" t="str">
            <v>N1</v>
          </cell>
        </row>
        <row r="7482">
          <cell r="J7482" t="str">
            <v>INV-020223031545</v>
          </cell>
          <cell r="K7482">
            <v>44966</v>
          </cell>
          <cell r="L7482" t="str">
            <v>Monthly Billing</v>
          </cell>
          <cell r="M7482">
            <v>3304.96</v>
          </cell>
          <cell r="N7482">
            <v>3004.72</v>
          </cell>
          <cell r="O7482">
            <v>300.24</v>
          </cell>
          <cell r="P7482" t="str">
            <v>2023-01-01</v>
          </cell>
          <cell r="Q7482">
            <v>3304.96</v>
          </cell>
          <cell r="R7482">
            <v>1086</v>
          </cell>
          <cell r="S7482">
            <v>0</v>
          </cell>
          <cell r="T7482" t="str">
            <v>Active</v>
          </cell>
          <cell r="U7482" t="str">
            <v>N1</v>
          </cell>
        </row>
        <row r="7483">
          <cell r="J7483" t="str">
            <v>INV-020323021418</v>
          </cell>
          <cell r="K7483">
            <v>44994</v>
          </cell>
          <cell r="L7483" t="str">
            <v>Monthly Billing</v>
          </cell>
          <cell r="M7483">
            <v>3303.2</v>
          </cell>
          <cell r="N7483">
            <v>3003.1</v>
          </cell>
          <cell r="O7483">
            <v>0</v>
          </cell>
          <cell r="P7483" t="str">
            <v>2023-02-01</v>
          </cell>
          <cell r="Q7483">
            <v>3303.2</v>
          </cell>
          <cell r="R7483">
            <v>1058</v>
          </cell>
          <cell r="S7483">
            <v>-3.5</v>
          </cell>
          <cell r="T7483" t="str">
            <v>Active</v>
          </cell>
          <cell r="U7483" t="str">
            <v>N1</v>
          </cell>
        </row>
        <row r="7484">
          <cell r="J7484" t="str">
            <v>INV-040423002032</v>
          </cell>
          <cell r="K7484">
            <v>45027</v>
          </cell>
          <cell r="L7484" t="str">
            <v>Monthly Billing</v>
          </cell>
          <cell r="M7484">
            <v>3302.25</v>
          </cell>
          <cell r="N7484">
            <v>3002.23</v>
          </cell>
          <cell r="O7484">
            <v>300.02</v>
          </cell>
          <cell r="P7484" t="str">
            <v>2023-03-01</v>
          </cell>
          <cell r="Q7484">
            <v>3002.25</v>
          </cell>
          <cell r="R7484">
            <v>1025</v>
          </cell>
          <cell r="S7484">
            <v>0</v>
          </cell>
          <cell r="T7484" t="str">
            <v>Active</v>
          </cell>
          <cell r="U7484" t="str">
            <v>N1</v>
          </cell>
        </row>
        <row r="7485">
          <cell r="J7485" t="str">
            <v>INV-020523231024</v>
          </cell>
          <cell r="K7485">
            <v>45056</v>
          </cell>
          <cell r="L7485" t="str">
            <v>Monthly Billing</v>
          </cell>
          <cell r="M7485">
            <v>3310.21</v>
          </cell>
          <cell r="N7485">
            <v>3009.56</v>
          </cell>
          <cell r="O7485">
            <v>300.64999999999998</v>
          </cell>
          <cell r="P7485" t="str">
            <v>2023-04-01</v>
          </cell>
          <cell r="Q7485">
            <v>3310.21</v>
          </cell>
          <cell r="R7485">
            <v>996</v>
          </cell>
          <cell r="S7485">
            <v>0</v>
          </cell>
          <cell r="T7485" t="str">
            <v>Active</v>
          </cell>
          <cell r="U7485" t="str">
            <v>N1</v>
          </cell>
        </row>
        <row r="7486">
          <cell r="J7486" t="str">
            <v>INV-020623143144</v>
          </cell>
          <cell r="K7486">
            <v>45086</v>
          </cell>
          <cell r="L7486" t="str">
            <v>Monthly Billing</v>
          </cell>
          <cell r="M7486">
            <v>3301.82</v>
          </cell>
          <cell r="N7486">
            <v>3001.82</v>
          </cell>
          <cell r="O7486">
            <v>300</v>
          </cell>
          <cell r="P7486" t="str">
            <v>2023-05-01</v>
          </cell>
          <cell r="Q7486">
            <v>3301.82</v>
          </cell>
          <cell r="R7486">
            <v>966</v>
          </cell>
          <cell r="S7486">
            <v>0</v>
          </cell>
          <cell r="T7486" t="str">
            <v>Active</v>
          </cell>
          <cell r="U7486" t="str">
            <v>N1</v>
          </cell>
        </row>
        <row r="7487">
          <cell r="J7487" t="str">
            <v>INV-030723134536</v>
          </cell>
          <cell r="K7487">
            <v>45117</v>
          </cell>
          <cell r="L7487" t="str">
            <v>Monthly Billing</v>
          </cell>
          <cell r="M7487">
            <v>3301.8</v>
          </cell>
          <cell r="N7487">
            <v>3001.8</v>
          </cell>
          <cell r="O7487">
            <v>300</v>
          </cell>
          <cell r="P7487" t="str">
            <v>2023-06-01</v>
          </cell>
          <cell r="Q7487">
            <v>3001.8</v>
          </cell>
          <cell r="R7487">
            <v>935</v>
          </cell>
          <cell r="S7487">
            <v>0</v>
          </cell>
          <cell r="T7487" t="str">
            <v>Active</v>
          </cell>
          <cell r="U7487" t="str">
            <v>N1</v>
          </cell>
        </row>
        <row r="7488">
          <cell r="J7488" t="str">
            <v>INV-020823134402</v>
          </cell>
          <cell r="K7488">
            <v>45147</v>
          </cell>
          <cell r="L7488" t="str">
            <v>Monthly Billing</v>
          </cell>
          <cell r="M7488">
            <v>3301.8</v>
          </cell>
          <cell r="N7488">
            <v>3001.8</v>
          </cell>
          <cell r="O7488">
            <v>300</v>
          </cell>
          <cell r="P7488" t="str">
            <v>2023-07-01</v>
          </cell>
          <cell r="Q7488">
            <v>3301.8</v>
          </cell>
          <cell r="R7488">
            <v>905</v>
          </cell>
          <cell r="S7488">
            <v>0</v>
          </cell>
          <cell r="T7488" t="str">
            <v>Active</v>
          </cell>
          <cell r="U7488" t="str">
            <v>N1</v>
          </cell>
        </row>
        <row r="7489">
          <cell r="J7489" t="str">
            <v>CARDS0190</v>
          </cell>
          <cell r="K7489">
            <v>44603</v>
          </cell>
          <cell r="L7489" t="str">
            <v>Initial Setup Fee</v>
          </cell>
          <cell r="M7489">
            <v>10700</v>
          </cell>
          <cell r="N7489">
            <v>10000</v>
          </cell>
          <cell r="O7489">
            <v>700</v>
          </cell>
          <cell r="P7489" t="str">
            <v>2022-02-01</v>
          </cell>
          <cell r="Q7489">
            <v>10700</v>
          </cell>
          <cell r="R7489">
            <v>1449</v>
          </cell>
          <cell r="S7489">
            <v>0</v>
          </cell>
          <cell r="T7489" t="str">
            <v>Active</v>
          </cell>
          <cell r="U7489" t="str">
            <v>N1</v>
          </cell>
        </row>
        <row r="7490">
          <cell r="J7490" t="str">
            <v>INV-041223153241</v>
          </cell>
          <cell r="K7490">
            <v>45271</v>
          </cell>
          <cell r="L7490" t="str">
            <v>Monthly Billing</v>
          </cell>
          <cell r="M7490">
            <v>2497</v>
          </cell>
          <cell r="N7490">
            <v>2497</v>
          </cell>
          <cell r="O7490">
            <v>0</v>
          </cell>
          <cell r="P7490" t="str">
            <v>2023-11-01</v>
          </cell>
          <cell r="Q7490">
            <v>2497</v>
          </cell>
          <cell r="R7490">
            <v>781</v>
          </cell>
          <cell r="S7490">
            <v>0</v>
          </cell>
          <cell r="T7490" t="str">
            <v>Active</v>
          </cell>
          <cell r="U7490" t="str">
            <v>N1</v>
          </cell>
        </row>
        <row r="7491">
          <cell r="J7491" t="str">
            <v>INV-050923185336</v>
          </cell>
          <cell r="K7491">
            <v>45181</v>
          </cell>
          <cell r="L7491" t="str">
            <v>Monthly Billing</v>
          </cell>
          <cell r="M7491">
            <v>5021</v>
          </cell>
          <cell r="N7491">
            <v>5021</v>
          </cell>
          <cell r="O7491">
            <v>0</v>
          </cell>
          <cell r="P7491" t="str">
            <v>2023-08-01</v>
          </cell>
          <cell r="Q7491">
            <v>5021</v>
          </cell>
          <cell r="R7491">
            <v>871</v>
          </cell>
          <cell r="S7491">
            <v>0</v>
          </cell>
          <cell r="T7491" t="str">
            <v>Active</v>
          </cell>
          <cell r="U7491" t="str">
            <v>N1</v>
          </cell>
        </row>
        <row r="7492">
          <cell r="J7492" t="str">
            <v>INV-061023122003</v>
          </cell>
          <cell r="K7492">
            <v>45212</v>
          </cell>
          <cell r="L7492" t="str">
            <v>Monthly Billing</v>
          </cell>
          <cell r="M7492">
            <v>2500</v>
          </cell>
          <cell r="N7492">
            <v>2500</v>
          </cell>
          <cell r="O7492">
            <v>0</v>
          </cell>
          <cell r="P7492" t="str">
            <v>2023-09-01</v>
          </cell>
          <cell r="Q7492">
            <v>2500</v>
          </cell>
          <cell r="R7492">
            <v>840</v>
          </cell>
          <cell r="S7492">
            <v>0</v>
          </cell>
          <cell r="T7492" t="str">
            <v>Active</v>
          </cell>
          <cell r="U7492" t="str">
            <v>N1</v>
          </cell>
        </row>
        <row r="7493">
          <cell r="J7493" t="str">
            <v>INV-060723180240</v>
          </cell>
          <cell r="K7493">
            <v>45120</v>
          </cell>
          <cell r="L7493" t="str">
            <v>Setup Fee</v>
          </cell>
          <cell r="M7493">
            <v>10000</v>
          </cell>
          <cell r="N7493">
            <v>10000</v>
          </cell>
          <cell r="O7493">
            <v>0</v>
          </cell>
          <cell r="P7493" t="str">
            <v>2023-06-01</v>
          </cell>
          <cell r="Q7493">
            <v>10000</v>
          </cell>
          <cell r="R7493">
            <v>932</v>
          </cell>
          <cell r="S7493">
            <v>0</v>
          </cell>
          <cell r="T7493" t="str">
            <v>Active</v>
          </cell>
          <cell r="U7493" t="str">
            <v>N1</v>
          </cell>
        </row>
        <row r="7494">
          <cell r="J7494" t="str">
            <v>INV-061123094737</v>
          </cell>
          <cell r="K7494">
            <v>45243</v>
          </cell>
          <cell r="L7494" t="str">
            <v>Monthly Billing</v>
          </cell>
          <cell r="M7494">
            <v>2500</v>
          </cell>
          <cell r="N7494">
            <v>2500</v>
          </cell>
          <cell r="O7494">
            <v>0</v>
          </cell>
          <cell r="P7494" t="str">
            <v>2023-10-01</v>
          </cell>
          <cell r="Q7494">
            <v>2500</v>
          </cell>
          <cell r="R7494">
            <v>809</v>
          </cell>
          <cell r="S7494">
            <v>0</v>
          </cell>
          <cell r="T7494" t="str">
            <v>Active</v>
          </cell>
          <cell r="U7494" t="str">
            <v>N1</v>
          </cell>
        </row>
        <row r="7495">
          <cell r="J7495" t="str">
            <v>INV-190324171650</v>
          </cell>
          <cell r="K7495">
            <v>45377</v>
          </cell>
          <cell r="L7495" t="str">
            <v>Monthly Billing</v>
          </cell>
          <cell r="M7495">
            <v>15551.45759</v>
          </cell>
          <cell r="N7495">
            <v>15551.45759</v>
          </cell>
          <cell r="O7495">
            <v>0</v>
          </cell>
          <cell r="P7495" t="str">
            <v>2024-02-01</v>
          </cell>
          <cell r="Q7495">
            <v>10000</v>
          </cell>
          <cell r="R7495">
            <v>675</v>
          </cell>
          <cell r="S7495">
            <v>0</v>
          </cell>
          <cell r="T7495" t="str">
            <v>Active</v>
          </cell>
          <cell r="U7495" t="str">
            <v>N1</v>
          </cell>
        </row>
        <row r="7496">
          <cell r="J7496" t="str">
            <v>INV-050424071529</v>
          </cell>
          <cell r="K7496">
            <v>45394</v>
          </cell>
          <cell r="L7496" t="str">
            <v>Monthly Billing</v>
          </cell>
          <cell r="M7496">
            <v>5627.0196599999999</v>
          </cell>
          <cell r="N7496">
            <v>5627.0196599999999</v>
          </cell>
          <cell r="O7496">
            <v>0</v>
          </cell>
          <cell r="P7496" t="str">
            <v>2024-03-01</v>
          </cell>
          <cell r="Q7496">
            <v>5627.0196599999999</v>
          </cell>
          <cell r="R7496">
            <v>658</v>
          </cell>
          <cell r="S7496">
            <v>0</v>
          </cell>
          <cell r="T7496" t="str">
            <v>Active</v>
          </cell>
          <cell r="U7496" t="str">
            <v>N1</v>
          </cell>
        </row>
        <row r="7497">
          <cell r="J7497" t="str">
            <v>INV-040724193123</v>
          </cell>
          <cell r="K7497">
            <v>45484</v>
          </cell>
          <cell r="L7497" t="str">
            <v>Monthly Billing</v>
          </cell>
          <cell r="M7497">
            <v>10538.29</v>
          </cell>
          <cell r="N7497">
            <v>10538.29</v>
          </cell>
          <cell r="O7497">
            <v>0</v>
          </cell>
          <cell r="P7497" t="str">
            <v>01-06-2024</v>
          </cell>
          <cell r="Q7497">
            <v>10538.29</v>
          </cell>
          <cell r="R7497">
            <v>568</v>
          </cell>
          <cell r="S7497">
            <v>0</v>
          </cell>
          <cell r="T7497" t="str">
            <v>Active</v>
          </cell>
          <cell r="U7497" t="str">
            <v>N1</v>
          </cell>
        </row>
        <row r="7498">
          <cell r="J7498" t="str">
            <v>INV-041024140840</v>
          </cell>
          <cell r="K7498">
            <v>45576</v>
          </cell>
          <cell r="L7498" t="str">
            <v>Monthly Billing</v>
          </cell>
          <cell r="M7498">
            <v>10529.5</v>
          </cell>
          <cell r="N7498">
            <v>10529.5</v>
          </cell>
          <cell r="O7498">
            <v>0</v>
          </cell>
          <cell r="P7498" t="str">
            <v>01-09-2024</v>
          </cell>
          <cell r="Q7498">
            <v>10529.5</v>
          </cell>
          <cell r="R7498">
            <v>476</v>
          </cell>
          <cell r="S7498">
            <v>0</v>
          </cell>
          <cell r="T7498" t="str">
            <v>Active</v>
          </cell>
          <cell r="U7498" t="str">
            <v>N1</v>
          </cell>
        </row>
        <row r="7499">
          <cell r="J7499" t="str">
            <v>INV-060524143405</v>
          </cell>
          <cell r="K7499">
            <v>45425</v>
          </cell>
          <cell r="L7499" t="str">
            <v>Monthly Billing</v>
          </cell>
          <cell r="M7499">
            <v>5930.4336599999997</v>
          </cell>
          <cell r="N7499">
            <v>5930.4336599999997</v>
          </cell>
          <cell r="O7499">
            <v>0</v>
          </cell>
          <cell r="P7499" t="str">
            <v>2024-04-01</v>
          </cell>
          <cell r="Q7499">
            <v>5930.43</v>
          </cell>
          <cell r="R7499">
            <v>627</v>
          </cell>
          <cell r="S7499">
            <v>0</v>
          </cell>
          <cell r="T7499" t="str">
            <v>Active</v>
          </cell>
          <cell r="U7499" t="str">
            <v>N1</v>
          </cell>
        </row>
        <row r="7500">
          <cell r="J7500" t="str">
            <v>INV-050924171518</v>
          </cell>
          <cell r="K7500">
            <v>45547</v>
          </cell>
          <cell r="L7500" t="str">
            <v>Monthly Billing</v>
          </cell>
          <cell r="M7500">
            <v>10579</v>
          </cell>
          <cell r="N7500">
            <v>10579</v>
          </cell>
          <cell r="O7500">
            <v>0</v>
          </cell>
          <cell r="P7500" t="str">
            <v>01-08-2024</v>
          </cell>
          <cell r="Q7500">
            <v>10579</v>
          </cell>
          <cell r="R7500">
            <v>505</v>
          </cell>
          <cell r="S7500">
            <v>0</v>
          </cell>
          <cell r="T7500" t="str">
            <v>Active</v>
          </cell>
          <cell r="U7500" t="str">
            <v>N1</v>
          </cell>
        </row>
        <row r="7501">
          <cell r="J7501" t="str">
            <v>INV-110624151554</v>
          </cell>
          <cell r="K7501">
            <v>45461</v>
          </cell>
          <cell r="L7501" t="str">
            <v>Monthly Billing</v>
          </cell>
          <cell r="M7501">
            <v>5583.5</v>
          </cell>
          <cell r="N7501">
            <v>5583.5</v>
          </cell>
          <cell r="O7501">
            <v>0</v>
          </cell>
          <cell r="P7501" t="str">
            <v>01-05-2024</v>
          </cell>
          <cell r="Q7501">
            <v>5583.5</v>
          </cell>
          <cell r="R7501">
            <v>591</v>
          </cell>
          <cell r="S7501">
            <v>0</v>
          </cell>
          <cell r="T7501" t="str">
            <v>Active</v>
          </cell>
          <cell r="U7501" t="str">
            <v>N1</v>
          </cell>
        </row>
        <row r="7502">
          <cell r="J7502" t="str">
            <v>INV-281124152151</v>
          </cell>
          <cell r="K7502">
            <v>45631</v>
          </cell>
          <cell r="L7502" t="str">
            <v>Monthly Billing</v>
          </cell>
          <cell r="M7502">
            <v>546</v>
          </cell>
          <cell r="N7502">
            <v>546</v>
          </cell>
          <cell r="O7502">
            <v>0</v>
          </cell>
          <cell r="P7502" t="str">
            <v>01-10-2024</v>
          </cell>
          <cell r="Q7502">
            <v>546</v>
          </cell>
          <cell r="R7502">
            <v>421</v>
          </cell>
          <cell r="S7502">
            <v>0</v>
          </cell>
          <cell r="T7502" t="str">
            <v>Active</v>
          </cell>
          <cell r="U7502" t="str">
            <v>N1</v>
          </cell>
        </row>
        <row r="7503">
          <cell r="J7503" t="str">
            <v>CN-INV-281124143511</v>
          </cell>
          <cell r="K7503">
            <v>45631</v>
          </cell>
          <cell r="L7503" t="str">
            <v>Credit Note</v>
          </cell>
          <cell r="M7503">
            <v>-9995.5</v>
          </cell>
          <cell r="N7503">
            <v>-9995.5</v>
          </cell>
          <cell r="O7503">
            <v>0</v>
          </cell>
          <cell r="P7503" t="str">
            <v>2024-09-01</v>
          </cell>
          <cell r="Q7503">
            <v>-9995.5</v>
          </cell>
          <cell r="R7503">
            <v>421</v>
          </cell>
          <cell r="S7503">
            <v>0</v>
          </cell>
          <cell r="T7503" t="str">
            <v>Active</v>
          </cell>
          <cell r="U7503" t="str">
            <v>N1</v>
          </cell>
        </row>
        <row r="7504">
          <cell r="J7504" t="str">
            <v>INV-041224141936</v>
          </cell>
          <cell r="K7504">
            <v>45608</v>
          </cell>
          <cell r="L7504" t="str">
            <v>Monthly Billing</v>
          </cell>
          <cell r="M7504">
            <v>518.5</v>
          </cell>
          <cell r="N7504">
            <v>518.5</v>
          </cell>
          <cell r="O7504">
            <v>0</v>
          </cell>
          <cell r="P7504" t="str">
            <v>01-11-2024</v>
          </cell>
          <cell r="Q7504">
            <v>518.5</v>
          </cell>
          <cell r="R7504">
            <v>444</v>
          </cell>
          <cell r="S7504">
            <v>0</v>
          </cell>
          <cell r="T7504" t="str">
            <v>Active</v>
          </cell>
          <cell r="U7504" t="str">
            <v>N1</v>
          </cell>
        </row>
        <row r="7505">
          <cell r="J7505" t="str">
            <v>INV-060125152942</v>
          </cell>
          <cell r="K7505">
            <v>45670</v>
          </cell>
          <cell r="L7505" t="str">
            <v>Monthly Billing</v>
          </cell>
          <cell r="M7505">
            <v>537</v>
          </cell>
          <cell r="N7505">
            <v>537</v>
          </cell>
          <cell r="O7505">
            <v>0</v>
          </cell>
          <cell r="P7505" t="str">
            <v>2024-12-01</v>
          </cell>
          <cell r="Q7505">
            <v>537</v>
          </cell>
          <cell r="R7505">
            <v>382</v>
          </cell>
          <cell r="S7505">
            <v>0</v>
          </cell>
          <cell r="T7505" t="str">
            <v>Active</v>
          </cell>
          <cell r="U7505" t="str">
            <v>N1</v>
          </cell>
        </row>
        <row r="7506">
          <cell r="J7506" t="str">
            <v>INV-050225102919</v>
          </cell>
          <cell r="K7506">
            <v>45700</v>
          </cell>
          <cell r="L7506" t="str">
            <v>Monthly Billing</v>
          </cell>
          <cell r="M7506">
            <v>295</v>
          </cell>
          <cell r="N7506">
            <v>295</v>
          </cell>
          <cell r="O7506">
            <v>0</v>
          </cell>
          <cell r="P7506" t="str">
            <v>01-01-2025</v>
          </cell>
          <cell r="Q7506">
            <v>295</v>
          </cell>
          <cell r="R7506">
            <v>352</v>
          </cell>
          <cell r="S7506">
            <v>0</v>
          </cell>
          <cell r="T7506" t="str">
            <v>Active</v>
          </cell>
          <cell r="U7506" t="str">
            <v>N1</v>
          </cell>
        </row>
        <row r="7507">
          <cell r="J7507" t="str">
            <v>INV-040124175745</v>
          </cell>
          <cell r="K7507">
            <v>45302</v>
          </cell>
          <cell r="L7507" t="str">
            <v>Monthly Billing</v>
          </cell>
          <cell r="M7507">
            <v>2489.0700000000002</v>
          </cell>
          <cell r="N7507">
            <v>2489.0700000000002</v>
          </cell>
          <cell r="O7507">
            <v>0</v>
          </cell>
          <cell r="P7507" t="str">
            <v>2023-12-01</v>
          </cell>
          <cell r="Q7507">
            <v>0</v>
          </cell>
          <cell r="R7507">
            <v>750</v>
          </cell>
          <cell r="S7507">
            <v>0</v>
          </cell>
          <cell r="T7507" t="str">
            <v>Active</v>
          </cell>
          <cell r="U7507" t="str">
            <v>N1</v>
          </cell>
        </row>
        <row r="7508">
          <cell r="J7508" t="str">
            <v>INV-050224164220</v>
          </cell>
          <cell r="K7508">
            <v>45334</v>
          </cell>
          <cell r="L7508" t="str">
            <v>Monthly Billing</v>
          </cell>
          <cell r="M7508">
            <v>3000</v>
          </cell>
          <cell r="N7508">
            <v>3000</v>
          </cell>
          <cell r="O7508">
            <v>0</v>
          </cell>
          <cell r="P7508" t="str">
            <v>2024-01-01</v>
          </cell>
          <cell r="Q7508">
            <v>3000</v>
          </cell>
          <cell r="R7508">
            <v>718</v>
          </cell>
          <cell r="S7508">
            <v>0</v>
          </cell>
          <cell r="T7508" t="str">
            <v>Active</v>
          </cell>
          <cell r="U7508" t="str">
            <v>N1</v>
          </cell>
        </row>
        <row r="7509">
          <cell r="J7509" t="str">
            <v>INV-080824091603</v>
          </cell>
          <cell r="K7509">
            <v>45519</v>
          </cell>
          <cell r="L7509" t="str">
            <v>Monthly Billing</v>
          </cell>
          <cell r="M7509">
            <v>10519.5</v>
          </cell>
          <cell r="N7509">
            <v>10519.5</v>
          </cell>
          <cell r="O7509">
            <v>0</v>
          </cell>
          <cell r="P7509" t="str">
            <v>01-07-2024</v>
          </cell>
          <cell r="Q7509">
            <v>10519.5</v>
          </cell>
          <cell r="R7509">
            <v>533</v>
          </cell>
          <cell r="S7509">
            <v>0</v>
          </cell>
          <cell r="T7509" t="str">
            <v>Active</v>
          </cell>
          <cell r="U7509" t="str">
            <v>N1</v>
          </cell>
        </row>
        <row r="7510">
          <cell r="J7510" t="str">
            <v>INV-130224171634</v>
          </cell>
          <cell r="K7510">
            <v>45342</v>
          </cell>
          <cell r="L7510" t="str">
            <v>Signup/Compliance Fee</v>
          </cell>
          <cell r="M7510">
            <v>3600</v>
          </cell>
          <cell r="N7510">
            <v>3000</v>
          </cell>
          <cell r="O7510">
            <v>600</v>
          </cell>
          <cell r="P7510" t="str">
            <v>2024-02-01</v>
          </cell>
          <cell r="Q7510">
            <v>3600</v>
          </cell>
          <cell r="R7510">
            <v>710</v>
          </cell>
          <cell r="S7510">
            <v>0</v>
          </cell>
          <cell r="T7510" t="str">
            <v>Active</v>
          </cell>
          <cell r="U7510" t="str">
            <v>N1</v>
          </cell>
        </row>
        <row r="7511">
          <cell r="J7511" t="str">
            <v>HKCARDS0018</v>
          </cell>
          <cell r="K7511">
            <v>44615</v>
          </cell>
          <cell r="L7511" t="str">
            <v>Additional BIN</v>
          </cell>
          <cell r="M7511">
            <v>30000</v>
          </cell>
          <cell r="N7511">
            <v>30000</v>
          </cell>
          <cell r="O7511">
            <v>0</v>
          </cell>
          <cell r="P7511" t="str">
            <v>2022-02-01</v>
          </cell>
          <cell r="Q7511">
            <v>30000</v>
          </cell>
          <cell r="R7511">
            <v>1437</v>
          </cell>
          <cell r="S7511">
            <v>0</v>
          </cell>
          <cell r="T7511" t="str">
            <v>Active</v>
          </cell>
          <cell r="U7511" t="str">
            <v>N1</v>
          </cell>
        </row>
        <row r="7512">
          <cell r="J7512" t="str">
            <v>HKCARDS0033</v>
          </cell>
          <cell r="K7512">
            <v>44715</v>
          </cell>
          <cell r="L7512" t="str">
            <v>Initial Setup Fee</v>
          </cell>
          <cell r="M7512">
            <v>3210</v>
          </cell>
          <cell r="N7512">
            <v>3210</v>
          </cell>
          <cell r="O7512">
            <v>0</v>
          </cell>
          <cell r="P7512" t="str">
            <v>2022-05-01</v>
          </cell>
          <cell r="Q7512">
            <v>3210</v>
          </cell>
          <cell r="R7512">
            <v>1337</v>
          </cell>
          <cell r="S7512">
            <v>0</v>
          </cell>
          <cell r="T7512" t="str">
            <v>Active</v>
          </cell>
          <cell r="U7512" t="str">
            <v>N1</v>
          </cell>
        </row>
        <row r="7513">
          <cell r="J7513" t="str">
            <v>HKCARDS0077</v>
          </cell>
          <cell r="K7513">
            <v>44792</v>
          </cell>
          <cell r="L7513" t="str">
            <v>Monthly Billing</v>
          </cell>
          <cell r="M7513">
            <v>30076</v>
          </cell>
          <cell r="N7513">
            <v>30076</v>
          </cell>
          <cell r="O7513">
            <v>0</v>
          </cell>
          <cell r="P7513" t="str">
            <v>2022-07-01</v>
          </cell>
          <cell r="Q7513">
            <v>690016.05</v>
          </cell>
          <cell r="R7513">
            <v>1260</v>
          </cell>
          <cell r="S7513">
            <v>0</v>
          </cell>
          <cell r="T7513" t="str">
            <v>Active</v>
          </cell>
          <cell r="U7513" t="str">
            <v>N1</v>
          </cell>
        </row>
        <row r="7514">
          <cell r="J7514" t="str">
            <v>HKCARDS0051</v>
          </cell>
          <cell r="K7514">
            <v>44792</v>
          </cell>
          <cell r="L7514" t="str">
            <v>Monthly Billing</v>
          </cell>
          <cell r="M7514">
            <v>17726.3</v>
          </cell>
          <cell r="N7514">
            <v>17726.3</v>
          </cell>
          <cell r="O7514">
            <v>0</v>
          </cell>
          <cell r="P7514" t="str">
            <v>2022-04-01</v>
          </cell>
          <cell r="Q7514">
            <v>0</v>
          </cell>
          <cell r="R7514">
            <v>1260</v>
          </cell>
          <cell r="S7514">
            <v>0</v>
          </cell>
          <cell r="T7514" t="str">
            <v>Active</v>
          </cell>
          <cell r="U7514" t="str">
            <v>N1</v>
          </cell>
        </row>
        <row r="7515">
          <cell r="J7515" t="str">
            <v>HKCARDS0059</v>
          </cell>
          <cell r="K7515">
            <v>44792</v>
          </cell>
          <cell r="L7515" t="str">
            <v>Monthly Billing</v>
          </cell>
          <cell r="M7515">
            <v>21291.5</v>
          </cell>
          <cell r="N7515">
            <v>21291.5</v>
          </cell>
          <cell r="O7515">
            <v>0</v>
          </cell>
          <cell r="P7515" t="str">
            <v>2022-05-01</v>
          </cell>
          <cell r="Q7515">
            <v>0</v>
          </cell>
          <cell r="R7515">
            <v>1260</v>
          </cell>
          <cell r="S7515">
            <v>0</v>
          </cell>
          <cell r="T7515" t="str">
            <v>Active</v>
          </cell>
          <cell r="U7515" t="str">
            <v>N1</v>
          </cell>
        </row>
        <row r="7516">
          <cell r="J7516" t="str">
            <v>HKCARDS0068</v>
          </cell>
          <cell r="K7516">
            <v>44792</v>
          </cell>
          <cell r="L7516" t="str">
            <v>Monthly Billing</v>
          </cell>
          <cell r="M7516">
            <v>24692.400000000001</v>
          </cell>
          <cell r="N7516">
            <v>24692.400000000001</v>
          </cell>
          <cell r="O7516">
            <v>0</v>
          </cell>
          <cell r="P7516" t="str">
            <v>2022-06-01</v>
          </cell>
          <cell r="Q7516">
            <v>0</v>
          </cell>
          <cell r="R7516">
            <v>1260</v>
          </cell>
          <cell r="S7516">
            <v>0</v>
          </cell>
          <cell r="T7516" t="str">
            <v>Active</v>
          </cell>
          <cell r="U7516" t="str">
            <v>N1</v>
          </cell>
        </row>
        <row r="7517">
          <cell r="J7517" t="str">
            <v>HKCARDS0095</v>
          </cell>
          <cell r="K7517">
            <v>44833</v>
          </cell>
          <cell r="L7517" t="str">
            <v>Monthly Billing</v>
          </cell>
          <cell r="M7517">
            <v>26180.1</v>
          </cell>
          <cell r="N7517">
            <v>26180.1</v>
          </cell>
          <cell r="O7517">
            <v>0</v>
          </cell>
          <cell r="P7517" t="str">
            <v>2022-08-01</v>
          </cell>
          <cell r="Q7517">
            <v>690016.05</v>
          </cell>
          <cell r="R7517">
            <v>1219</v>
          </cell>
          <cell r="S7517">
            <v>0</v>
          </cell>
          <cell r="T7517" t="str">
            <v>Active</v>
          </cell>
          <cell r="U7517" t="str">
            <v>N1</v>
          </cell>
        </row>
        <row r="7518">
          <cell r="J7518" t="str">
            <v>HKCARDS0109</v>
          </cell>
          <cell r="K7518">
            <v>44845</v>
          </cell>
          <cell r="L7518" t="str">
            <v>Monthly Billing</v>
          </cell>
          <cell r="M7518">
            <v>23308.7</v>
          </cell>
          <cell r="N7518">
            <v>23308.7</v>
          </cell>
          <cell r="O7518">
            <v>0</v>
          </cell>
          <cell r="P7518" t="str">
            <v>2022-09-01</v>
          </cell>
          <cell r="Q7518">
            <v>690016.05</v>
          </cell>
          <cell r="R7518">
            <v>1207</v>
          </cell>
          <cell r="S7518">
            <v>0</v>
          </cell>
          <cell r="T7518" t="str">
            <v>Active</v>
          </cell>
          <cell r="U7518" t="str">
            <v>N1</v>
          </cell>
        </row>
        <row r="7519">
          <cell r="J7519" t="str">
            <v>INV-021122063235</v>
          </cell>
          <cell r="K7519">
            <v>44874</v>
          </cell>
          <cell r="L7519" t="str">
            <v>Monthly Billing</v>
          </cell>
          <cell r="M7519">
            <v>134433.9</v>
          </cell>
          <cell r="N7519">
            <v>134433.9</v>
          </cell>
          <cell r="O7519">
            <v>0</v>
          </cell>
          <cell r="P7519" t="str">
            <v>2022-10-01</v>
          </cell>
          <cell r="Q7519">
            <v>690016.05</v>
          </cell>
          <cell r="R7519">
            <v>1178</v>
          </cell>
          <cell r="S7519">
            <v>0</v>
          </cell>
          <cell r="T7519" t="str">
            <v>Active</v>
          </cell>
          <cell r="U7519" t="str">
            <v>N1</v>
          </cell>
        </row>
        <row r="7520">
          <cell r="J7520" t="str">
            <v>INV-021222022629</v>
          </cell>
          <cell r="K7520">
            <v>44904</v>
          </cell>
          <cell r="L7520" t="str">
            <v>Monthly Billing</v>
          </cell>
          <cell r="M7520">
            <v>146316.4</v>
          </cell>
          <cell r="N7520">
            <v>146316.4</v>
          </cell>
          <cell r="O7520">
            <v>0</v>
          </cell>
          <cell r="P7520" t="str">
            <v>2022-11-01</v>
          </cell>
          <cell r="Q7520">
            <v>690016.05</v>
          </cell>
          <cell r="R7520">
            <v>1148</v>
          </cell>
          <cell r="S7520">
            <v>0</v>
          </cell>
          <cell r="T7520" t="str">
            <v>Active</v>
          </cell>
          <cell r="U7520" t="str">
            <v>N1</v>
          </cell>
        </row>
        <row r="7521">
          <cell r="J7521" t="str">
            <v>INV-030123143203</v>
          </cell>
          <cell r="K7521">
            <v>44937</v>
          </cell>
          <cell r="L7521" t="str">
            <v>Monthly Billing</v>
          </cell>
          <cell r="M7521">
            <v>166988.04999999999</v>
          </cell>
          <cell r="N7521">
            <v>166988.04999999999</v>
          </cell>
          <cell r="O7521">
            <v>0</v>
          </cell>
          <cell r="P7521" t="str">
            <v>2022-12-01</v>
          </cell>
          <cell r="Q7521">
            <v>690016.05</v>
          </cell>
          <cell r="R7521">
            <v>1115</v>
          </cell>
          <cell r="S7521">
            <v>0</v>
          </cell>
          <cell r="T7521" t="str">
            <v>Active</v>
          </cell>
          <cell r="U7521" t="str">
            <v>N1</v>
          </cell>
        </row>
        <row r="7522">
          <cell r="J7522" t="str">
            <v>INV-020223041327</v>
          </cell>
          <cell r="K7522">
            <v>44966</v>
          </cell>
          <cell r="L7522" t="str">
            <v>Monthly Billing</v>
          </cell>
          <cell r="M7522">
            <v>162712.9</v>
          </cell>
          <cell r="N7522">
            <v>162712.9</v>
          </cell>
          <cell r="O7522">
            <v>0</v>
          </cell>
          <cell r="P7522" t="str">
            <v>2023-01-01</v>
          </cell>
          <cell r="Q7522">
            <v>690016.05</v>
          </cell>
          <cell r="R7522">
            <v>1086</v>
          </cell>
          <cell r="S7522">
            <v>0</v>
          </cell>
          <cell r="T7522" t="str">
            <v>Active</v>
          </cell>
          <cell r="U7522" t="str">
            <v>N1</v>
          </cell>
        </row>
        <row r="7523">
          <cell r="J7523" t="str">
            <v>INV-020323032035</v>
          </cell>
          <cell r="K7523">
            <v>44994</v>
          </cell>
          <cell r="L7523" t="str">
            <v>Monthly Billing</v>
          </cell>
          <cell r="M7523">
            <v>155312.9</v>
          </cell>
          <cell r="N7523">
            <v>155312.9</v>
          </cell>
          <cell r="O7523">
            <v>0</v>
          </cell>
          <cell r="P7523" t="str">
            <v>2023-02-01</v>
          </cell>
          <cell r="Q7523">
            <v>155312.9</v>
          </cell>
          <cell r="R7523">
            <v>1058</v>
          </cell>
          <cell r="S7523">
            <v>0</v>
          </cell>
          <cell r="T7523" t="str">
            <v>Active</v>
          </cell>
          <cell r="U7523" t="str">
            <v>N1</v>
          </cell>
        </row>
        <row r="7524">
          <cell r="J7524" t="str">
            <v>INV-031123174316</v>
          </cell>
          <cell r="K7524">
            <v>45240</v>
          </cell>
          <cell r="L7524" t="str">
            <v>Monthly Billing</v>
          </cell>
          <cell r="M7524">
            <v>99852.9</v>
          </cell>
          <cell r="N7524">
            <v>99852.9</v>
          </cell>
          <cell r="O7524">
            <v>0</v>
          </cell>
          <cell r="P7524" t="str">
            <v>2023-10-01</v>
          </cell>
          <cell r="Q7524">
            <v>99852.9</v>
          </cell>
          <cell r="R7524">
            <v>812</v>
          </cell>
          <cell r="S7524">
            <v>0</v>
          </cell>
          <cell r="T7524" t="str">
            <v>Active</v>
          </cell>
          <cell r="U7524" t="str">
            <v>N1</v>
          </cell>
        </row>
        <row r="7525">
          <cell r="J7525" t="str">
            <v>INV-020423233015</v>
          </cell>
          <cell r="K7525">
            <v>45027</v>
          </cell>
          <cell r="L7525" t="str">
            <v>Monthly Billing</v>
          </cell>
          <cell r="M7525">
            <v>166281.9</v>
          </cell>
          <cell r="N7525">
            <v>166281.9</v>
          </cell>
          <cell r="O7525">
            <v>0</v>
          </cell>
          <cell r="P7525" t="str">
            <v>2023-03-01</v>
          </cell>
          <cell r="Q7525">
            <v>166281.9</v>
          </cell>
          <cell r="R7525">
            <v>1025</v>
          </cell>
          <cell r="S7525">
            <v>0</v>
          </cell>
          <cell r="T7525" t="str">
            <v>Active</v>
          </cell>
          <cell r="U7525" t="str">
            <v>N1</v>
          </cell>
        </row>
        <row r="7526">
          <cell r="J7526" t="str">
            <v>DN-260423181034</v>
          </cell>
          <cell r="K7526">
            <v>45049</v>
          </cell>
          <cell r="L7526" t="str">
            <v>Monthly Billing</v>
          </cell>
          <cell r="M7526">
            <v>3023.3</v>
          </cell>
          <cell r="N7526">
            <v>3023.3</v>
          </cell>
          <cell r="O7526">
            <v>0</v>
          </cell>
          <cell r="P7526" t="str">
            <v>2023-03-01</v>
          </cell>
          <cell r="Q7526">
            <v>3023.3</v>
          </cell>
          <cell r="R7526">
            <v>1003</v>
          </cell>
          <cell r="S7526">
            <v>0</v>
          </cell>
          <cell r="T7526" t="str">
            <v>Active</v>
          </cell>
          <cell r="U7526" t="str">
            <v>N1</v>
          </cell>
        </row>
        <row r="7527">
          <cell r="J7527" t="str">
            <v>INV-020523215359</v>
          </cell>
          <cell r="K7527">
            <v>45056</v>
          </cell>
          <cell r="L7527" t="str">
            <v>Monthly Billing</v>
          </cell>
          <cell r="M7527">
            <v>143131.9</v>
          </cell>
          <cell r="N7527">
            <v>143131.9</v>
          </cell>
          <cell r="O7527">
            <v>0</v>
          </cell>
          <cell r="P7527" t="str">
            <v>2023-04-01</v>
          </cell>
          <cell r="Q7527">
            <v>143131.9</v>
          </cell>
          <cell r="R7527">
            <v>996</v>
          </cell>
          <cell r="S7527">
            <v>0</v>
          </cell>
          <cell r="T7527" t="str">
            <v>Active</v>
          </cell>
          <cell r="U7527" t="str">
            <v>N1</v>
          </cell>
        </row>
        <row r="7528">
          <cell r="J7528" t="str">
            <v>INV-050923105104</v>
          </cell>
          <cell r="K7528">
            <v>45181</v>
          </cell>
          <cell r="L7528" t="str">
            <v>Monthly Billing</v>
          </cell>
          <cell r="M7528">
            <v>132058.35</v>
          </cell>
          <cell r="N7528">
            <v>132058.35</v>
          </cell>
          <cell r="O7528">
            <v>0</v>
          </cell>
          <cell r="P7528" t="str">
            <v>2023-08-01</v>
          </cell>
          <cell r="Q7528">
            <v>132058.35</v>
          </cell>
          <cell r="R7528">
            <v>871</v>
          </cell>
          <cell r="S7528">
            <v>0</v>
          </cell>
          <cell r="T7528" t="str">
            <v>Active</v>
          </cell>
          <cell r="U7528" t="str">
            <v>N1</v>
          </cell>
        </row>
        <row r="7529">
          <cell r="J7529" t="str">
            <v>INV-051023132850</v>
          </cell>
          <cell r="K7529">
            <v>45211</v>
          </cell>
          <cell r="L7529" t="str">
            <v>Monthly Billing</v>
          </cell>
          <cell r="M7529">
            <v>123266.4</v>
          </cell>
          <cell r="N7529">
            <v>123266.4</v>
          </cell>
          <cell r="O7529">
            <v>0</v>
          </cell>
          <cell r="P7529" t="str">
            <v>2023-09-01</v>
          </cell>
          <cell r="Q7529">
            <v>123266.4</v>
          </cell>
          <cell r="R7529">
            <v>841</v>
          </cell>
          <cell r="S7529">
            <v>0</v>
          </cell>
          <cell r="T7529" t="str">
            <v>Active</v>
          </cell>
          <cell r="U7529" t="str">
            <v>N1</v>
          </cell>
        </row>
        <row r="7530">
          <cell r="J7530" t="str">
            <v>INV-051223125340</v>
          </cell>
          <cell r="K7530">
            <v>45272</v>
          </cell>
          <cell r="L7530" t="str">
            <v>Monthly Billing</v>
          </cell>
          <cell r="M7530">
            <v>99006.5</v>
          </cell>
          <cell r="N7530">
            <v>99006.5</v>
          </cell>
          <cell r="O7530">
            <v>0</v>
          </cell>
          <cell r="P7530" t="str">
            <v>2023-11-01</v>
          </cell>
          <cell r="Q7530">
            <v>99006.5</v>
          </cell>
          <cell r="R7530">
            <v>780</v>
          </cell>
          <cell r="S7530">
            <v>0</v>
          </cell>
          <cell r="T7530" t="str">
            <v>Active</v>
          </cell>
          <cell r="U7530" t="str">
            <v>N1</v>
          </cell>
        </row>
        <row r="7531">
          <cell r="J7531" t="str">
            <v>INV-160623173227</v>
          </cell>
          <cell r="K7531">
            <v>45100</v>
          </cell>
          <cell r="L7531" t="str">
            <v>Monthly Billing</v>
          </cell>
          <cell r="M7531">
            <v>148803.15</v>
          </cell>
          <cell r="N7531">
            <v>148803.15</v>
          </cell>
          <cell r="O7531">
            <v>0</v>
          </cell>
          <cell r="P7531" t="str">
            <v>2023-05-01</v>
          </cell>
          <cell r="Q7531">
            <v>148803.15</v>
          </cell>
          <cell r="R7531">
            <v>952</v>
          </cell>
          <cell r="S7531">
            <v>0</v>
          </cell>
          <cell r="T7531" t="str">
            <v>Active</v>
          </cell>
          <cell r="U7531" t="str">
            <v>N1</v>
          </cell>
        </row>
        <row r="7532">
          <cell r="J7532" t="str">
            <v>INV-040723121606</v>
          </cell>
          <cell r="K7532">
            <v>45118</v>
          </cell>
          <cell r="L7532" t="str">
            <v>Monthly Billing</v>
          </cell>
          <cell r="M7532">
            <v>140281.1</v>
          </cell>
          <cell r="N7532">
            <v>140281.1</v>
          </cell>
          <cell r="O7532">
            <v>0</v>
          </cell>
          <cell r="P7532" t="str">
            <v>2023-06-01</v>
          </cell>
          <cell r="Q7532">
            <v>140281.1</v>
          </cell>
          <cell r="R7532">
            <v>934</v>
          </cell>
          <cell r="S7532">
            <v>0</v>
          </cell>
          <cell r="T7532" t="str">
            <v>Active</v>
          </cell>
          <cell r="U7532" t="str">
            <v>N1</v>
          </cell>
        </row>
        <row r="7533">
          <cell r="J7533" t="str">
            <v>INV-030823143024</v>
          </cell>
          <cell r="K7533">
            <v>45148</v>
          </cell>
          <cell r="L7533" t="str">
            <v>Monthly Billing</v>
          </cell>
          <cell r="M7533">
            <v>140401.29999999999</v>
          </cell>
          <cell r="N7533">
            <v>140401.29999999999</v>
          </cell>
          <cell r="O7533">
            <v>0</v>
          </cell>
          <cell r="P7533" t="str">
            <v>2023-07-01</v>
          </cell>
          <cell r="Q7533">
            <v>140401.29999999999</v>
          </cell>
          <cell r="R7533">
            <v>904</v>
          </cell>
          <cell r="S7533">
            <v>0</v>
          </cell>
          <cell r="T7533" t="str">
            <v>Active</v>
          </cell>
          <cell r="U7533" t="str">
            <v>N1</v>
          </cell>
        </row>
        <row r="7534">
          <cell r="J7534" t="str">
            <v>INV-050124131840</v>
          </cell>
          <cell r="K7534">
            <v>45303</v>
          </cell>
          <cell r="L7534" t="str">
            <v>Monthly Billing</v>
          </cell>
          <cell r="M7534">
            <v>87922.9</v>
          </cell>
          <cell r="N7534">
            <v>87922.9</v>
          </cell>
          <cell r="O7534">
            <v>0</v>
          </cell>
          <cell r="P7534" t="str">
            <v>2023-12-01</v>
          </cell>
          <cell r="Q7534">
            <v>87922.9</v>
          </cell>
          <cell r="R7534">
            <v>749</v>
          </cell>
          <cell r="S7534">
            <v>0</v>
          </cell>
          <cell r="T7534" t="str">
            <v>Active</v>
          </cell>
          <cell r="U7534" t="str">
            <v>N1</v>
          </cell>
        </row>
        <row r="7535">
          <cell r="J7535" t="str">
            <v>INV-060224173612</v>
          </cell>
          <cell r="K7535">
            <v>45335</v>
          </cell>
          <cell r="L7535" t="str">
            <v>Monthly Billing</v>
          </cell>
          <cell r="M7535">
            <v>91728.65</v>
          </cell>
          <cell r="N7535">
            <v>91728.65</v>
          </cell>
          <cell r="O7535">
            <v>0</v>
          </cell>
          <cell r="P7535" t="str">
            <v>2024-01-01</v>
          </cell>
          <cell r="Q7535">
            <v>91728.65</v>
          </cell>
          <cell r="R7535">
            <v>717</v>
          </cell>
          <cell r="S7535">
            <v>0</v>
          </cell>
          <cell r="T7535" t="str">
            <v>Active</v>
          </cell>
          <cell r="U7535" t="str">
            <v>N1</v>
          </cell>
        </row>
        <row r="7536">
          <cell r="J7536" t="str">
            <v>INV-060324113419</v>
          </cell>
          <cell r="K7536">
            <v>45364</v>
          </cell>
          <cell r="L7536" t="str">
            <v>Monthly Billing</v>
          </cell>
          <cell r="M7536">
            <v>114376.7</v>
          </cell>
          <cell r="N7536">
            <v>114376.7</v>
          </cell>
          <cell r="O7536">
            <v>0</v>
          </cell>
          <cell r="P7536" t="str">
            <v>2024-02-01</v>
          </cell>
          <cell r="Q7536">
            <v>114376.7</v>
          </cell>
          <cell r="R7536">
            <v>688</v>
          </cell>
          <cell r="S7536">
            <v>0</v>
          </cell>
          <cell r="T7536" t="str">
            <v>Active</v>
          </cell>
          <cell r="U7536" t="str">
            <v>N1</v>
          </cell>
        </row>
        <row r="7537">
          <cell r="J7537" t="str">
            <v>INV-040424164008</v>
          </cell>
          <cell r="K7537">
            <v>45393</v>
          </cell>
          <cell r="L7537" t="str">
            <v>Monthly Billing</v>
          </cell>
          <cell r="M7537">
            <v>114715.25</v>
          </cell>
          <cell r="N7537">
            <v>114715.25</v>
          </cell>
          <cell r="O7537">
            <v>0</v>
          </cell>
          <cell r="P7537" t="str">
            <v>2024-03-01</v>
          </cell>
          <cell r="Q7537">
            <v>114715.25</v>
          </cell>
          <cell r="R7537">
            <v>659</v>
          </cell>
          <cell r="S7537">
            <v>0</v>
          </cell>
          <cell r="T7537" t="str">
            <v>Active</v>
          </cell>
          <cell r="U7537" t="str">
            <v>N1</v>
          </cell>
        </row>
        <row r="7538">
          <cell r="J7538" t="str">
            <v>INV-040624175943</v>
          </cell>
          <cell r="K7538">
            <v>45454</v>
          </cell>
          <cell r="L7538" t="str">
            <v>Monthly Billing</v>
          </cell>
          <cell r="M7538">
            <v>85654.25</v>
          </cell>
          <cell r="N7538">
            <v>85654.25</v>
          </cell>
          <cell r="O7538">
            <v>0</v>
          </cell>
          <cell r="P7538" t="str">
            <v>01-05-2024</v>
          </cell>
          <cell r="Q7538">
            <v>85654.25</v>
          </cell>
          <cell r="R7538">
            <v>598</v>
          </cell>
          <cell r="S7538">
            <v>0</v>
          </cell>
          <cell r="T7538" t="str">
            <v>Active</v>
          </cell>
          <cell r="U7538" t="str">
            <v>N1</v>
          </cell>
        </row>
        <row r="7539">
          <cell r="J7539" t="str">
            <v>INV-040724184437</v>
          </cell>
          <cell r="K7539">
            <v>45484</v>
          </cell>
          <cell r="L7539" t="str">
            <v>Monthly Billing</v>
          </cell>
          <cell r="M7539">
            <v>76314.149999999994</v>
          </cell>
          <cell r="N7539">
            <v>76314.149999999994</v>
          </cell>
          <cell r="O7539">
            <v>0</v>
          </cell>
          <cell r="P7539" t="str">
            <v>01-06-2024</v>
          </cell>
          <cell r="Q7539">
            <v>76314.149999999994</v>
          </cell>
          <cell r="R7539">
            <v>568</v>
          </cell>
          <cell r="S7539">
            <v>0</v>
          </cell>
          <cell r="T7539" t="str">
            <v>Active</v>
          </cell>
          <cell r="U7539" t="str">
            <v>N1</v>
          </cell>
        </row>
        <row r="7540">
          <cell r="J7540" t="str">
            <v>INV-060524161704</v>
          </cell>
          <cell r="K7540">
            <v>45425</v>
          </cell>
          <cell r="L7540" t="str">
            <v>Monthly Billing</v>
          </cell>
          <cell r="M7540">
            <v>92311.8</v>
          </cell>
          <cell r="N7540">
            <v>92311.8</v>
          </cell>
          <cell r="O7540">
            <v>0</v>
          </cell>
          <cell r="P7540" t="str">
            <v>2024-04-01</v>
          </cell>
          <cell r="Q7540">
            <v>92311.8</v>
          </cell>
          <cell r="R7540">
            <v>627</v>
          </cell>
          <cell r="S7540">
            <v>0</v>
          </cell>
          <cell r="T7540" t="str">
            <v>Active</v>
          </cell>
          <cell r="U7540" t="str">
            <v>N1</v>
          </cell>
        </row>
        <row r="7541">
          <cell r="J7541" t="str">
            <v>INV-060824173250</v>
          </cell>
          <cell r="K7541">
            <v>45517</v>
          </cell>
          <cell r="L7541" t="str">
            <v>Monthly Billing</v>
          </cell>
          <cell r="M7541">
            <v>67225.649999999994</v>
          </cell>
          <cell r="N7541">
            <v>67225.649999999994</v>
          </cell>
          <cell r="O7541">
            <v>0</v>
          </cell>
          <cell r="P7541" t="str">
            <v>01-07-2024</v>
          </cell>
          <cell r="Q7541">
            <v>67225.649999999994</v>
          </cell>
          <cell r="R7541">
            <v>535</v>
          </cell>
          <cell r="S7541">
            <v>0</v>
          </cell>
          <cell r="T7541" t="str">
            <v>Active</v>
          </cell>
          <cell r="U7541" t="str">
            <v>N1</v>
          </cell>
        </row>
        <row r="7542">
          <cell r="J7542" t="str">
            <v>INV-061224163900</v>
          </cell>
          <cell r="K7542">
            <v>45639</v>
          </cell>
          <cell r="L7542" t="str">
            <v>Monthly Billing</v>
          </cell>
          <cell r="M7542">
            <v>43118.15</v>
          </cell>
          <cell r="N7542">
            <v>43118.15</v>
          </cell>
          <cell r="O7542">
            <v>0</v>
          </cell>
          <cell r="P7542" t="str">
            <v>01-11-2024</v>
          </cell>
          <cell r="Q7542">
            <v>43118.15</v>
          </cell>
          <cell r="R7542">
            <v>413</v>
          </cell>
          <cell r="S7542">
            <v>0</v>
          </cell>
          <cell r="T7542" t="str">
            <v>Active</v>
          </cell>
          <cell r="U7542" t="str">
            <v>N1</v>
          </cell>
        </row>
        <row r="7543">
          <cell r="J7543" t="str">
            <v>INV-071024144824</v>
          </cell>
          <cell r="K7543">
            <v>45579</v>
          </cell>
          <cell r="L7543" t="str">
            <v>Monthly Billing</v>
          </cell>
          <cell r="M7543">
            <v>54271.65</v>
          </cell>
          <cell r="N7543">
            <v>54271.65</v>
          </cell>
          <cell r="O7543">
            <v>0</v>
          </cell>
          <cell r="P7543" t="str">
            <v>01-09-2024</v>
          </cell>
          <cell r="Q7543">
            <v>54271.65</v>
          </cell>
          <cell r="R7543">
            <v>473</v>
          </cell>
          <cell r="S7543">
            <v>0</v>
          </cell>
          <cell r="T7543" t="str">
            <v>Active</v>
          </cell>
          <cell r="U7543" t="str">
            <v>N1</v>
          </cell>
        </row>
        <row r="7544">
          <cell r="J7544" t="str">
            <v>CN-INV-DN-260423181034</v>
          </cell>
          <cell r="K7544">
            <v>45491</v>
          </cell>
          <cell r="L7544" t="str">
            <v>Credit Note</v>
          </cell>
          <cell r="M7544">
            <v>-3023.3</v>
          </cell>
          <cell r="N7544">
            <v>-3023.3</v>
          </cell>
          <cell r="O7544">
            <v>0</v>
          </cell>
          <cell r="P7544" t="str">
            <v>2023-03-01</v>
          </cell>
          <cell r="Q7544">
            <v>-3023.3</v>
          </cell>
          <cell r="R7544">
            <v>561</v>
          </cell>
          <cell r="S7544">
            <v>0</v>
          </cell>
          <cell r="T7544" t="str">
            <v>Active</v>
          </cell>
          <cell r="U7544" t="str">
            <v>N1</v>
          </cell>
        </row>
        <row r="7545">
          <cell r="J7545" t="str">
            <v>INV-050924154927</v>
          </cell>
          <cell r="K7545">
            <v>45547</v>
          </cell>
          <cell r="L7545" t="str">
            <v>Monthly Billing</v>
          </cell>
          <cell r="M7545">
            <v>62525.75</v>
          </cell>
          <cell r="N7545">
            <v>62525.75</v>
          </cell>
          <cell r="O7545">
            <v>0</v>
          </cell>
          <cell r="P7545" t="str">
            <v>01-08-2024</v>
          </cell>
          <cell r="Q7545">
            <v>62525.75</v>
          </cell>
          <cell r="R7545">
            <v>505</v>
          </cell>
          <cell r="S7545">
            <v>0</v>
          </cell>
          <cell r="T7545" t="str">
            <v>Active</v>
          </cell>
          <cell r="U7545" t="str">
            <v>N1</v>
          </cell>
        </row>
        <row r="7546">
          <cell r="J7546" t="str">
            <v>INV-071124134319</v>
          </cell>
          <cell r="K7546">
            <v>45610</v>
          </cell>
          <cell r="L7546" t="str">
            <v>Monthly Billing</v>
          </cell>
          <cell r="M7546">
            <v>46071</v>
          </cell>
          <cell r="N7546">
            <v>46071</v>
          </cell>
          <cell r="O7546">
            <v>0</v>
          </cell>
          <cell r="P7546" t="str">
            <v>01-10-2024</v>
          </cell>
          <cell r="Q7546">
            <v>46071</v>
          </cell>
          <cell r="R7546">
            <v>442</v>
          </cell>
          <cell r="S7546">
            <v>0</v>
          </cell>
          <cell r="T7546" t="str">
            <v>Active</v>
          </cell>
          <cell r="U7546" t="str">
            <v>N1</v>
          </cell>
        </row>
        <row r="7547">
          <cell r="J7547" t="str">
            <v>INV-070125150607</v>
          </cell>
          <cell r="K7547">
            <v>45671</v>
          </cell>
          <cell r="L7547" t="str">
            <v>Monthly Billing</v>
          </cell>
          <cell r="M7547">
            <v>42517.1</v>
          </cell>
          <cell r="N7547">
            <v>42517.1</v>
          </cell>
          <cell r="O7547">
            <v>0</v>
          </cell>
          <cell r="P7547" t="str">
            <v>2024-12-01</v>
          </cell>
          <cell r="Q7547">
            <v>42517.1</v>
          </cell>
          <cell r="R7547">
            <v>381</v>
          </cell>
          <cell r="S7547">
            <v>0</v>
          </cell>
          <cell r="T7547" t="str">
            <v>Active</v>
          </cell>
          <cell r="U7547" t="str">
            <v>N1</v>
          </cell>
        </row>
        <row r="7548">
          <cell r="J7548" t="str">
            <v>INV-060225161633</v>
          </cell>
          <cell r="K7548">
            <v>45701</v>
          </cell>
          <cell r="L7548" t="str">
            <v>Monthly Billing</v>
          </cell>
          <cell r="M7548">
            <v>34608.300000000003</v>
          </cell>
          <cell r="N7548">
            <v>34608.300000000003</v>
          </cell>
          <cell r="O7548">
            <v>0</v>
          </cell>
          <cell r="P7548" t="str">
            <v>01-01-2025</v>
          </cell>
          <cell r="Q7548">
            <v>34608.300000000003</v>
          </cell>
          <cell r="R7548">
            <v>351</v>
          </cell>
          <cell r="S7548">
            <v>0</v>
          </cell>
          <cell r="T7548" t="str">
            <v>Active</v>
          </cell>
          <cell r="U7548" t="str">
            <v>N1</v>
          </cell>
        </row>
        <row r="7549">
          <cell r="J7549" t="str">
            <v>INV-050325164028</v>
          </cell>
          <cell r="K7549">
            <v>45728</v>
          </cell>
          <cell r="L7549" t="str">
            <v>Monthly Billing</v>
          </cell>
          <cell r="M7549">
            <v>27040</v>
          </cell>
          <cell r="N7549">
            <v>27040</v>
          </cell>
          <cell r="O7549">
            <v>0</v>
          </cell>
          <cell r="P7549" t="str">
            <v>01-02-2025</v>
          </cell>
          <cell r="Q7549">
            <v>27040</v>
          </cell>
          <cell r="R7549">
            <v>324</v>
          </cell>
          <cell r="S7549">
            <v>0</v>
          </cell>
          <cell r="T7549" t="str">
            <v>Active</v>
          </cell>
          <cell r="U7549" t="str">
            <v>N1</v>
          </cell>
        </row>
        <row r="7550">
          <cell r="J7550" t="str">
            <v>INV-030425190541</v>
          </cell>
          <cell r="K7550">
            <v>45757</v>
          </cell>
          <cell r="L7550" t="str">
            <v>Monthly Billing</v>
          </cell>
          <cell r="M7550">
            <v>28469.599999999999</v>
          </cell>
          <cell r="N7550">
            <v>28469.599999999999</v>
          </cell>
          <cell r="O7550">
            <v>0</v>
          </cell>
          <cell r="P7550" t="str">
            <v>2025-03-01</v>
          </cell>
          <cell r="Q7550">
            <v>28469.599999999999</v>
          </cell>
          <cell r="R7550">
            <v>295</v>
          </cell>
          <cell r="S7550">
            <v>0</v>
          </cell>
          <cell r="T7550" t="str">
            <v>Active</v>
          </cell>
          <cell r="U7550" t="str">
            <v>N1</v>
          </cell>
        </row>
        <row r="7551">
          <cell r="J7551" t="str">
            <v>INV-060525114931</v>
          </cell>
          <cell r="K7551">
            <v>45790</v>
          </cell>
          <cell r="L7551" t="str">
            <v>Monthly Billing</v>
          </cell>
          <cell r="M7551">
            <v>29212.25</v>
          </cell>
          <cell r="N7551">
            <v>29212.25</v>
          </cell>
          <cell r="O7551">
            <v>0</v>
          </cell>
          <cell r="P7551" t="str">
            <v>01-04-2025</v>
          </cell>
          <cell r="Q7551">
            <v>29212.25</v>
          </cell>
          <cell r="R7551">
            <v>262</v>
          </cell>
          <cell r="S7551">
            <v>0</v>
          </cell>
          <cell r="T7551" t="str">
            <v>Active</v>
          </cell>
          <cell r="U7551" t="str">
            <v>N1</v>
          </cell>
        </row>
        <row r="7552">
          <cell r="J7552" t="str">
            <v>INV-050625144907</v>
          </cell>
          <cell r="K7552">
            <v>45820</v>
          </cell>
          <cell r="L7552" t="str">
            <v>Monthly Billing</v>
          </cell>
          <cell r="M7552">
            <v>25908.55</v>
          </cell>
          <cell r="N7552">
            <v>25908.55</v>
          </cell>
          <cell r="O7552">
            <v>0</v>
          </cell>
          <cell r="P7552" t="str">
            <v>01-05-2025</v>
          </cell>
          <cell r="Q7552">
            <v>25908.55</v>
          </cell>
          <cell r="R7552">
            <v>232</v>
          </cell>
          <cell r="S7552">
            <v>0</v>
          </cell>
          <cell r="T7552" t="str">
            <v>Active</v>
          </cell>
          <cell r="U7552" t="str">
            <v>N1</v>
          </cell>
        </row>
        <row r="7553">
          <cell r="J7553" t="str">
            <v>INV-070725102825</v>
          </cell>
          <cell r="K7553">
            <v>45852</v>
          </cell>
          <cell r="L7553" t="str">
            <v>Monthly Billing</v>
          </cell>
          <cell r="M7553">
            <v>23511.1</v>
          </cell>
          <cell r="N7553">
            <v>23511.1</v>
          </cell>
          <cell r="O7553">
            <v>0</v>
          </cell>
          <cell r="P7553" t="str">
            <v>01-06-2025</v>
          </cell>
          <cell r="Q7553">
            <v>23511.1</v>
          </cell>
          <cell r="R7553">
            <v>200</v>
          </cell>
          <cell r="S7553">
            <v>0</v>
          </cell>
          <cell r="T7553" t="str">
            <v>Active</v>
          </cell>
          <cell r="U7553" t="str">
            <v>N1</v>
          </cell>
        </row>
        <row r="7554">
          <cell r="J7554" t="str">
            <v>INV-060825115756</v>
          </cell>
          <cell r="K7554">
            <v>45882</v>
          </cell>
          <cell r="L7554" t="str">
            <v>Monthly Billing</v>
          </cell>
          <cell r="M7554">
            <v>24846.85</v>
          </cell>
          <cell r="N7554">
            <v>24846.85</v>
          </cell>
          <cell r="O7554">
            <v>0</v>
          </cell>
          <cell r="P7554" t="str">
            <v>01-07-2025</v>
          </cell>
          <cell r="Q7554">
            <v>24846.85</v>
          </cell>
          <cell r="R7554">
            <v>170</v>
          </cell>
          <cell r="S7554">
            <v>0</v>
          </cell>
          <cell r="T7554" t="str">
            <v>Active</v>
          </cell>
          <cell r="U7554" t="str">
            <v>N1</v>
          </cell>
        </row>
        <row r="7555">
          <cell r="J7555" t="str">
            <v>INV-040925144044</v>
          </cell>
          <cell r="K7555">
            <v>45911</v>
          </cell>
          <cell r="L7555" t="str">
            <v>Monthly Billing</v>
          </cell>
          <cell r="M7555">
            <v>21130.35</v>
          </cell>
          <cell r="N7555">
            <v>21130.35</v>
          </cell>
          <cell r="O7555">
            <v>0</v>
          </cell>
          <cell r="P7555" t="str">
            <v>01-08-2025</v>
          </cell>
          <cell r="Q7555">
            <v>21130.35</v>
          </cell>
          <cell r="R7555">
            <v>141</v>
          </cell>
          <cell r="S7555">
            <v>0</v>
          </cell>
          <cell r="T7555" t="str">
            <v>Active</v>
          </cell>
          <cell r="U7555" t="str">
            <v>N1</v>
          </cell>
        </row>
        <row r="7556">
          <cell r="J7556" t="str">
            <v>INV-061025145514</v>
          </cell>
          <cell r="K7556">
            <v>45943</v>
          </cell>
          <cell r="L7556" t="str">
            <v>Monthly Billing</v>
          </cell>
          <cell r="M7556">
            <v>19068.5</v>
          </cell>
          <cell r="N7556">
            <v>19068.5</v>
          </cell>
          <cell r="O7556">
            <v>0</v>
          </cell>
          <cell r="P7556" t="str">
            <v>01-09-2025</v>
          </cell>
          <cell r="Q7556">
            <v>19068.5</v>
          </cell>
          <cell r="R7556">
            <v>109</v>
          </cell>
          <cell r="S7556">
            <v>0</v>
          </cell>
          <cell r="T7556" t="str">
            <v>Active</v>
          </cell>
          <cell r="U7556" t="str">
            <v>N1</v>
          </cell>
        </row>
        <row r="7557">
          <cell r="J7557" t="str">
            <v>INV-061125130433</v>
          </cell>
          <cell r="K7557">
            <v>45974</v>
          </cell>
          <cell r="L7557" t="str">
            <v>Monthly Billing</v>
          </cell>
          <cell r="M7557">
            <v>26355.200000000001</v>
          </cell>
          <cell r="N7557">
            <v>26355.200000000001</v>
          </cell>
          <cell r="O7557">
            <v>0</v>
          </cell>
          <cell r="P7557" t="str">
            <v>01-10-2025</v>
          </cell>
          <cell r="Q7557">
            <v>26355.200000000001</v>
          </cell>
          <cell r="R7557">
            <v>78</v>
          </cell>
          <cell r="S7557">
            <v>0</v>
          </cell>
          <cell r="T7557" t="str">
            <v>Active</v>
          </cell>
          <cell r="U7557" t="str">
            <v>N1</v>
          </cell>
        </row>
        <row r="7558">
          <cell r="J7558" t="str">
            <v>INV-041225184100</v>
          </cell>
          <cell r="K7558">
            <v>46002</v>
          </cell>
          <cell r="L7558" t="str">
            <v>Monthly Billing</v>
          </cell>
          <cell r="M7558">
            <v>20915.75</v>
          </cell>
          <cell r="N7558">
            <v>20915.75</v>
          </cell>
          <cell r="O7558">
            <v>0</v>
          </cell>
          <cell r="P7558" t="str">
            <v>01-11-2025</v>
          </cell>
          <cell r="Q7558">
            <v>20915.75</v>
          </cell>
          <cell r="R7558">
            <v>50</v>
          </cell>
          <cell r="S7558">
            <v>0</v>
          </cell>
          <cell r="T7558" t="str">
            <v>Active</v>
          </cell>
          <cell r="U7558" t="str">
            <v>N1</v>
          </cell>
        </row>
        <row r="7559">
          <cell r="J7559" t="str">
            <v>INV-050126122532</v>
          </cell>
          <cell r="K7559">
            <v>46034</v>
          </cell>
          <cell r="L7559" t="str">
            <v>Monthly Billing</v>
          </cell>
          <cell r="M7559">
            <v>7505.2</v>
          </cell>
          <cell r="N7559">
            <v>7505.2</v>
          </cell>
          <cell r="O7559">
            <v>0</v>
          </cell>
          <cell r="P7559" t="str">
            <v>01-12-2025</v>
          </cell>
          <cell r="Q7559">
            <v>7505.2</v>
          </cell>
          <cell r="R7559">
            <v>18</v>
          </cell>
          <cell r="S7559">
            <v>0</v>
          </cell>
          <cell r="T7559" t="str">
            <v>Active</v>
          </cell>
          <cell r="U7559" t="str">
            <v>N1</v>
          </cell>
        </row>
        <row r="7560">
          <cell r="J7560" t="str">
            <v>INV-210125094046</v>
          </cell>
          <cell r="K7560">
            <v>45685</v>
          </cell>
          <cell r="L7560" t="str">
            <v>Setup Fee</v>
          </cell>
          <cell r="M7560">
            <v>3500</v>
          </cell>
          <cell r="N7560">
            <v>3500</v>
          </cell>
          <cell r="O7560">
            <v>0</v>
          </cell>
          <cell r="P7560" t="str">
            <v>01-01-2025</v>
          </cell>
          <cell r="Q7560">
            <v>3500</v>
          </cell>
          <cell r="R7560">
            <v>367</v>
          </cell>
          <cell r="S7560">
            <v>0</v>
          </cell>
          <cell r="T7560" t="str">
            <v>Active</v>
          </cell>
          <cell r="U7560" t="str">
            <v>N1</v>
          </cell>
        </row>
        <row r="7561">
          <cell r="J7561" t="str">
            <v>INV-030725133334</v>
          </cell>
          <cell r="K7561">
            <v>45848</v>
          </cell>
          <cell r="L7561" t="str">
            <v>Monthly Billing</v>
          </cell>
          <cell r="M7561">
            <v>0</v>
          </cell>
          <cell r="N7561">
            <v>0</v>
          </cell>
          <cell r="O7561">
            <v>0</v>
          </cell>
          <cell r="P7561" t="str">
            <v>01-06-2025</v>
          </cell>
          <cell r="Q7561">
            <v>0</v>
          </cell>
          <cell r="R7561">
            <v>204</v>
          </cell>
          <cell r="S7561">
            <v>0</v>
          </cell>
          <cell r="T7561" t="str">
            <v>Active</v>
          </cell>
          <cell r="U7561" t="str">
            <v>N1</v>
          </cell>
        </row>
        <row r="7562">
          <cell r="J7562" t="str">
            <v>INV-050825115818</v>
          </cell>
          <cell r="K7562">
            <v>45881</v>
          </cell>
          <cell r="L7562" t="str">
            <v>Monthly Billing</v>
          </cell>
          <cell r="M7562">
            <v>3495.5</v>
          </cell>
          <cell r="N7562">
            <v>3495.5</v>
          </cell>
          <cell r="O7562">
            <v>0</v>
          </cell>
          <cell r="P7562" t="str">
            <v>01-07-2025</v>
          </cell>
          <cell r="Q7562">
            <v>0</v>
          </cell>
          <cell r="R7562">
            <v>171</v>
          </cell>
          <cell r="S7562">
            <v>0</v>
          </cell>
          <cell r="T7562" t="str">
            <v>Active</v>
          </cell>
          <cell r="U7562" t="str">
            <v>N1</v>
          </cell>
        </row>
        <row r="7563">
          <cell r="J7563" t="str">
            <v>INV-020925171323</v>
          </cell>
          <cell r="K7563">
            <v>45909</v>
          </cell>
          <cell r="L7563" t="str">
            <v>Monthly Billing</v>
          </cell>
          <cell r="M7563">
            <v>3485</v>
          </cell>
          <cell r="N7563">
            <v>3485</v>
          </cell>
          <cell r="O7563">
            <v>0</v>
          </cell>
          <cell r="P7563" t="str">
            <v>01-08-2025</v>
          </cell>
          <cell r="Q7563">
            <v>0</v>
          </cell>
          <cell r="R7563">
            <v>143</v>
          </cell>
          <cell r="S7563">
            <v>0</v>
          </cell>
          <cell r="T7563" t="str">
            <v>Active</v>
          </cell>
          <cell r="U7563" t="str">
            <v>N1</v>
          </cell>
        </row>
        <row r="7564">
          <cell r="J7564" t="str">
            <v>INV-021025184847</v>
          </cell>
          <cell r="K7564">
            <v>45939</v>
          </cell>
          <cell r="L7564" t="str">
            <v>Monthly Billing</v>
          </cell>
          <cell r="M7564">
            <v>3487.5</v>
          </cell>
          <cell r="N7564">
            <v>3487.5</v>
          </cell>
          <cell r="O7564">
            <v>0</v>
          </cell>
          <cell r="P7564" t="str">
            <v>01-09-2025</v>
          </cell>
          <cell r="Q7564">
            <v>0</v>
          </cell>
          <cell r="R7564">
            <v>113</v>
          </cell>
          <cell r="S7564">
            <v>0</v>
          </cell>
          <cell r="T7564" t="str">
            <v>Active</v>
          </cell>
          <cell r="U7564" t="str">
            <v>N1</v>
          </cell>
        </row>
        <row r="7565">
          <cell r="J7565" t="str">
            <v>INV-051125173213</v>
          </cell>
          <cell r="K7565">
            <v>45973</v>
          </cell>
          <cell r="L7565" t="str">
            <v>Monthly Billing</v>
          </cell>
          <cell r="M7565">
            <v>3465.01</v>
          </cell>
          <cell r="N7565">
            <v>3465.01</v>
          </cell>
          <cell r="O7565">
            <v>0</v>
          </cell>
          <cell r="P7565" t="str">
            <v>01-10-2025</v>
          </cell>
          <cell r="Q7565">
            <v>0</v>
          </cell>
          <cell r="R7565">
            <v>79</v>
          </cell>
          <cell r="S7565">
            <v>-862.76</v>
          </cell>
          <cell r="T7565" t="str">
            <v>Active</v>
          </cell>
          <cell r="U7565" t="str">
            <v>N1</v>
          </cell>
        </row>
        <row r="7566">
          <cell r="J7566" t="str">
            <v>INV-021225201549</v>
          </cell>
          <cell r="K7566">
            <v>46000</v>
          </cell>
          <cell r="L7566" t="str">
            <v>Monthly Billing</v>
          </cell>
          <cell r="M7566">
            <v>3455</v>
          </cell>
          <cell r="N7566">
            <v>3455</v>
          </cell>
          <cell r="O7566">
            <v>0</v>
          </cell>
          <cell r="P7566" t="str">
            <v>01-11-2025</v>
          </cell>
          <cell r="Q7566">
            <v>0</v>
          </cell>
          <cell r="R7566">
            <v>52</v>
          </cell>
          <cell r="S7566">
            <v>-1668.86</v>
          </cell>
          <cell r="T7566" t="str">
            <v>Active</v>
          </cell>
          <cell r="U7566" t="str">
            <v>N1</v>
          </cell>
        </row>
        <row r="7567">
          <cell r="J7567" t="str">
            <v>INV-050126153219</v>
          </cell>
          <cell r="K7567">
            <v>46034</v>
          </cell>
          <cell r="L7567" t="str">
            <v>Monthly Billing</v>
          </cell>
          <cell r="M7567">
            <v>3442.51</v>
          </cell>
          <cell r="N7567">
            <v>3442.51</v>
          </cell>
          <cell r="O7567">
            <v>0</v>
          </cell>
          <cell r="P7567" t="str">
            <v>01-12-2025</v>
          </cell>
          <cell r="Q7567">
            <v>0</v>
          </cell>
          <cell r="R7567">
            <v>18</v>
          </cell>
          <cell r="S7567">
            <v>-1782.89</v>
          </cell>
          <cell r="T7567" t="str">
            <v>Active</v>
          </cell>
          <cell r="U7567" t="str">
            <v>N1</v>
          </cell>
        </row>
        <row r="7568">
          <cell r="J7568" t="str">
            <v>INV-041223162019</v>
          </cell>
          <cell r="K7568">
            <v>45271</v>
          </cell>
          <cell r="L7568" t="str">
            <v>Monthly Billing</v>
          </cell>
          <cell r="M7568">
            <v>449.37243000000001</v>
          </cell>
          <cell r="N7568">
            <v>449.37243000000001</v>
          </cell>
          <cell r="O7568">
            <v>0</v>
          </cell>
          <cell r="P7568" t="str">
            <v>2023-11-01</v>
          </cell>
          <cell r="Q7568">
            <v>449.37</v>
          </cell>
          <cell r="R7568">
            <v>781</v>
          </cell>
          <cell r="S7568">
            <v>0</v>
          </cell>
          <cell r="T7568" t="str">
            <v>Active</v>
          </cell>
          <cell r="U7568" t="str">
            <v>N1</v>
          </cell>
        </row>
        <row r="7569">
          <cell r="J7569" t="str">
            <v>INV-061023092812</v>
          </cell>
          <cell r="K7569">
            <v>45212</v>
          </cell>
          <cell r="L7569" t="str">
            <v>Monthly Billing</v>
          </cell>
          <cell r="M7569">
            <v>225.85425000000001</v>
          </cell>
          <cell r="N7569">
            <v>225.85425000000001</v>
          </cell>
          <cell r="O7569">
            <v>0</v>
          </cell>
          <cell r="P7569" t="str">
            <v>2023-09-01</v>
          </cell>
          <cell r="Q7569">
            <v>225.85425000000001</v>
          </cell>
          <cell r="R7569">
            <v>840</v>
          </cell>
          <cell r="S7569">
            <v>0</v>
          </cell>
          <cell r="T7569" t="str">
            <v>Active</v>
          </cell>
          <cell r="U7569" t="str">
            <v>N1</v>
          </cell>
        </row>
        <row r="7570">
          <cell r="J7570" t="str">
            <v>INV-200923114653</v>
          </cell>
          <cell r="K7570">
            <v>45196</v>
          </cell>
          <cell r="L7570" t="str">
            <v>Platform &amp; Program Set up Fee</v>
          </cell>
          <cell r="M7570">
            <v>10000</v>
          </cell>
          <cell r="N7570">
            <v>0</v>
          </cell>
          <cell r="O7570">
            <v>0</v>
          </cell>
          <cell r="P7570" t="str">
            <v>2023-08-01</v>
          </cell>
          <cell r="Q7570">
            <v>10000</v>
          </cell>
          <cell r="R7570">
            <v>856</v>
          </cell>
          <cell r="S7570">
            <v>0</v>
          </cell>
          <cell r="T7570" t="str">
            <v>Active</v>
          </cell>
          <cell r="U7570" t="str">
            <v>N1</v>
          </cell>
        </row>
        <row r="7571">
          <cell r="J7571" t="str">
            <v>INV-061123102034</v>
          </cell>
          <cell r="K7571">
            <v>45243</v>
          </cell>
          <cell r="L7571" t="str">
            <v>Monthly Billing</v>
          </cell>
          <cell r="M7571">
            <v>387.02555999999998</v>
          </cell>
          <cell r="N7571">
            <v>387.02555999999998</v>
          </cell>
          <cell r="O7571">
            <v>0</v>
          </cell>
          <cell r="P7571" t="str">
            <v>2023-10-01</v>
          </cell>
          <cell r="Q7571">
            <v>387.02555999999998</v>
          </cell>
          <cell r="R7571">
            <v>809</v>
          </cell>
          <cell r="S7571">
            <v>0</v>
          </cell>
          <cell r="T7571" t="str">
            <v>Active</v>
          </cell>
          <cell r="U7571" t="str">
            <v>N1</v>
          </cell>
        </row>
        <row r="7572">
          <cell r="J7572" t="str">
            <v>INV-040124160152</v>
          </cell>
          <cell r="K7572">
            <v>45302</v>
          </cell>
          <cell r="L7572" t="str">
            <v>Monthly Billing</v>
          </cell>
          <cell r="M7572">
            <v>581.33205999999996</v>
          </cell>
          <cell r="N7572">
            <v>581.33205999999996</v>
          </cell>
          <cell r="O7572">
            <v>0</v>
          </cell>
          <cell r="P7572" t="str">
            <v>2023-12-01</v>
          </cell>
          <cell r="Q7572">
            <v>581.33000000000004</v>
          </cell>
          <cell r="R7572">
            <v>750</v>
          </cell>
          <cell r="S7572">
            <v>0</v>
          </cell>
          <cell r="T7572" t="str">
            <v>Active</v>
          </cell>
          <cell r="U7572" t="str">
            <v>N1</v>
          </cell>
        </row>
        <row r="7573">
          <cell r="J7573" t="str">
            <v>INV-050224172727</v>
          </cell>
          <cell r="K7573">
            <v>45334</v>
          </cell>
          <cell r="L7573" t="str">
            <v>Monthly Billing</v>
          </cell>
          <cell r="M7573">
            <v>966.75531999999998</v>
          </cell>
          <cell r="N7573">
            <v>966.75531999999998</v>
          </cell>
          <cell r="O7573">
            <v>0</v>
          </cell>
          <cell r="P7573" t="str">
            <v>2024-01-01</v>
          </cell>
          <cell r="Q7573">
            <v>966.76</v>
          </cell>
          <cell r="R7573">
            <v>718</v>
          </cell>
          <cell r="S7573">
            <v>0</v>
          </cell>
          <cell r="T7573" t="str">
            <v>Active</v>
          </cell>
          <cell r="U7573" t="str">
            <v>N1</v>
          </cell>
        </row>
        <row r="7574">
          <cell r="J7574" t="str">
            <v>INV-020824164524</v>
          </cell>
          <cell r="K7574">
            <v>45513</v>
          </cell>
          <cell r="L7574" t="str">
            <v>Monthly Billing</v>
          </cell>
          <cell r="M7574">
            <v>1164.07629</v>
          </cell>
          <cell r="N7574">
            <v>1164.07629</v>
          </cell>
          <cell r="O7574">
            <v>0</v>
          </cell>
          <cell r="P7574" t="str">
            <v>01-07-2024</v>
          </cell>
          <cell r="Q7574">
            <v>1164.08</v>
          </cell>
          <cell r="R7574">
            <v>539</v>
          </cell>
          <cell r="S7574">
            <v>0</v>
          </cell>
          <cell r="T7574" t="str">
            <v>Active</v>
          </cell>
          <cell r="U7574" t="str">
            <v>N1</v>
          </cell>
        </row>
        <row r="7575">
          <cell r="J7575" t="str">
            <v>INV-030424173137</v>
          </cell>
          <cell r="K7575">
            <v>45392</v>
          </cell>
          <cell r="L7575" t="str">
            <v>Monthly Billing</v>
          </cell>
          <cell r="M7575">
            <v>1084.72272</v>
          </cell>
          <cell r="N7575">
            <v>1084.72272</v>
          </cell>
          <cell r="O7575">
            <v>0</v>
          </cell>
          <cell r="P7575" t="str">
            <v>2024-03-01</v>
          </cell>
          <cell r="Q7575">
            <v>1084.72</v>
          </cell>
          <cell r="R7575">
            <v>660</v>
          </cell>
          <cell r="S7575">
            <v>0</v>
          </cell>
          <cell r="T7575" t="str">
            <v>Active</v>
          </cell>
          <cell r="U7575" t="str">
            <v>N1</v>
          </cell>
        </row>
        <row r="7576">
          <cell r="J7576" t="str">
            <v>INV-030524110153</v>
          </cell>
          <cell r="K7576">
            <v>45422</v>
          </cell>
          <cell r="L7576" t="str">
            <v>Monthly Billing</v>
          </cell>
          <cell r="M7576">
            <v>1045.22272</v>
          </cell>
          <cell r="N7576">
            <v>1045.22272</v>
          </cell>
          <cell r="O7576">
            <v>0</v>
          </cell>
          <cell r="P7576" t="str">
            <v>2024-04-01</v>
          </cell>
          <cell r="Q7576">
            <v>1045.22</v>
          </cell>
          <cell r="R7576">
            <v>630</v>
          </cell>
          <cell r="S7576">
            <v>0</v>
          </cell>
          <cell r="T7576" t="str">
            <v>Active</v>
          </cell>
          <cell r="U7576" t="str">
            <v>N1</v>
          </cell>
        </row>
        <row r="7577">
          <cell r="J7577" t="str">
            <v>INV-060324163133</v>
          </cell>
          <cell r="K7577">
            <v>45364</v>
          </cell>
          <cell r="L7577" t="str">
            <v>Monthly Billing</v>
          </cell>
          <cell r="M7577">
            <v>1230.0134800000001</v>
          </cell>
          <cell r="N7577">
            <v>1230.0134800000001</v>
          </cell>
          <cell r="O7577">
            <v>0</v>
          </cell>
          <cell r="P7577" t="str">
            <v>2024-02-01</v>
          </cell>
          <cell r="Q7577">
            <v>1230.01</v>
          </cell>
          <cell r="R7577">
            <v>688</v>
          </cell>
          <cell r="S7577">
            <v>0</v>
          </cell>
          <cell r="T7577" t="str">
            <v>Active</v>
          </cell>
          <cell r="U7577" t="str">
            <v>N1</v>
          </cell>
        </row>
        <row r="7578">
          <cell r="J7578" t="str">
            <v>INV-030724152113</v>
          </cell>
          <cell r="K7578">
            <v>45483</v>
          </cell>
          <cell r="L7578" t="str">
            <v>Monthly Billing</v>
          </cell>
          <cell r="M7578">
            <v>1144.0938599999999</v>
          </cell>
          <cell r="N7578">
            <v>1144.0938599999999</v>
          </cell>
          <cell r="O7578">
            <v>0</v>
          </cell>
          <cell r="P7578" t="str">
            <v>01-06-2024</v>
          </cell>
          <cell r="Q7578">
            <v>1144.0899999999999</v>
          </cell>
          <cell r="R7578">
            <v>569</v>
          </cell>
          <cell r="S7578">
            <v>0</v>
          </cell>
          <cell r="T7578" t="str">
            <v>Active</v>
          </cell>
          <cell r="U7578" t="str">
            <v>N1</v>
          </cell>
        </row>
        <row r="7579">
          <cell r="J7579" t="str">
            <v>INV-031224170901</v>
          </cell>
          <cell r="K7579">
            <v>45577</v>
          </cell>
          <cell r="L7579" t="str">
            <v>Monthly Billing</v>
          </cell>
          <cell r="M7579">
            <v>10020</v>
          </cell>
          <cell r="N7579">
            <v>10020</v>
          </cell>
          <cell r="O7579">
            <v>0</v>
          </cell>
          <cell r="P7579" t="str">
            <v>01-11-2024</v>
          </cell>
          <cell r="Q7579">
            <v>9100.2800000000007</v>
          </cell>
          <cell r="R7579">
            <v>475</v>
          </cell>
          <cell r="S7579">
            <v>-1768.73</v>
          </cell>
          <cell r="T7579" t="str">
            <v>Active</v>
          </cell>
          <cell r="U7579" t="str">
            <v>N1</v>
          </cell>
        </row>
        <row r="7580">
          <cell r="J7580" t="str">
            <v>INV-040624114210</v>
          </cell>
          <cell r="K7580">
            <v>45454</v>
          </cell>
          <cell r="L7580" t="str">
            <v>Monthly Billing</v>
          </cell>
          <cell r="M7580">
            <v>1286.34034</v>
          </cell>
          <cell r="N7580">
            <v>1286.34034</v>
          </cell>
          <cell r="O7580">
            <v>0</v>
          </cell>
          <cell r="P7580" t="str">
            <v>01-05-2024</v>
          </cell>
          <cell r="Q7580">
            <v>1286.3399999999999</v>
          </cell>
          <cell r="R7580">
            <v>598</v>
          </cell>
          <cell r="S7580">
            <v>0</v>
          </cell>
          <cell r="T7580" t="str">
            <v>Active</v>
          </cell>
          <cell r="U7580" t="str">
            <v>N1</v>
          </cell>
        </row>
        <row r="7581">
          <cell r="J7581" t="str">
            <v>INV-040924115424</v>
          </cell>
          <cell r="K7581">
            <v>45546</v>
          </cell>
          <cell r="L7581" t="str">
            <v>Monthly Billing</v>
          </cell>
          <cell r="M7581">
            <v>10020</v>
          </cell>
          <cell r="N7581">
            <v>10020</v>
          </cell>
          <cell r="O7581">
            <v>0</v>
          </cell>
          <cell r="P7581" t="str">
            <v>2024-08-01</v>
          </cell>
          <cell r="Q7581">
            <v>9352.51</v>
          </cell>
          <cell r="R7581">
            <v>506</v>
          </cell>
          <cell r="S7581">
            <v>-667.49</v>
          </cell>
          <cell r="T7581" t="str">
            <v>Active</v>
          </cell>
          <cell r="U7581" t="str">
            <v>N1</v>
          </cell>
        </row>
        <row r="7582">
          <cell r="J7582" t="str">
            <v>INV-270824125340</v>
          </cell>
          <cell r="K7582">
            <v>45538</v>
          </cell>
          <cell r="L7582" t="str">
            <v>Setup Fee</v>
          </cell>
          <cell r="M7582">
            <v>5000</v>
          </cell>
          <cell r="N7582">
            <v>5000</v>
          </cell>
          <cell r="O7582">
            <v>0</v>
          </cell>
          <cell r="P7582" t="str">
            <v>01-08-2024</v>
          </cell>
          <cell r="Q7582">
            <v>5000</v>
          </cell>
          <cell r="R7582">
            <v>514</v>
          </cell>
          <cell r="S7582">
            <v>0</v>
          </cell>
          <cell r="T7582" t="str">
            <v>Active</v>
          </cell>
          <cell r="U7582" t="str">
            <v>N1</v>
          </cell>
        </row>
        <row r="7583">
          <cell r="J7583" t="str">
            <v>INV-021024161815</v>
          </cell>
          <cell r="K7583">
            <v>45574</v>
          </cell>
          <cell r="L7583" t="str">
            <v>Monthly Billing</v>
          </cell>
          <cell r="M7583">
            <v>5148.8</v>
          </cell>
          <cell r="N7583">
            <v>5148.8</v>
          </cell>
          <cell r="O7583">
            <v>0</v>
          </cell>
          <cell r="P7583" t="str">
            <v>01-09-2024</v>
          </cell>
          <cell r="Q7583">
            <v>4089.29</v>
          </cell>
          <cell r="R7583">
            <v>478</v>
          </cell>
          <cell r="S7583">
            <v>-1059.51</v>
          </cell>
          <cell r="T7583" t="str">
            <v>Active</v>
          </cell>
          <cell r="U7583" t="str">
            <v>N1</v>
          </cell>
        </row>
        <row r="7584">
          <cell r="J7584" t="str">
            <v>CN-INV-021024164210</v>
          </cell>
          <cell r="K7584">
            <v>45574</v>
          </cell>
          <cell r="L7584" t="str">
            <v>Credit Note</v>
          </cell>
          <cell r="M7584">
            <v>-4938.3</v>
          </cell>
          <cell r="N7584">
            <v>-4938.3</v>
          </cell>
          <cell r="O7584">
            <v>0</v>
          </cell>
          <cell r="P7584" t="str">
            <v>2024-08-01</v>
          </cell>
          <cell r="Q7584">
            <v>-4938.3</v>
          </cell>
          <cell r="R7584">
            <v>478</v>
          </cell>
          <cell r="S7584">
            <v>0</v>
          </cell>
          <cell r="T7584" t="str">
            <v>Active</v>
          </cell>
          <cell r="U7584" t="str">
            <v>N1</v>
          </cell>
        </row>
        <row r="7585">
          <cell r="J7585" t="str">
            <v>INV-061124122118</v>
          </cell>
          <cell r="K7585">
            <v>45609</v>
          </cell>
          <cell r="L7585" t="str">
            <v>Monthly Billing</v>
          </cell>
          <cell r="M7585">
            <v>5204.7</v>
          </cell>
          <cell r="N7585">
            <v>5204.7</v>
          </cell>
          <cell r="O7585">
            <v>0</v>
          </cell>
          <cell r="P7585" t="str">
            <v>01-10-2024</v>
          </cell>
          <cell r="Q7585">
            <v>3856.12</v>
          </cell>
          <cell r="R7585">
            <v>443</v>
          </cell>
          <cell r="S7585">
            <v>-1348.58</v>
          </cell>
          <cell r="T7585" t="str">
            <v>Active</v>
          </cell>
          <cell r="U7585" t="str">
            <v>N1</v>
          </cell>
        </row>
        <row r="7586">
          <cell r="J7586" t="str">
            <v>INV-040125112200</v>
          </cell>
          <cell r="K7586">
            <v>45668</v>
          </cell>
          <cell r="L7586" t="str">
            <v>Monthly Billing</v>
          </cell>
          <cell r="M7586">
            <v>10115</v>
          </cell>
          <cell r="N7586">
            <v>10115</v>
          </cell>
          <cell r="O7586">
            <v>0</v>
          </cell>
          <cell r="P7586" t="str">
            <v>01-12-2024</v>
          </cell>
          <cell r="Q7586">
            <v>7976.45</v>
          </cell>
          <cell r="R7586">
            <v>384</v>
          </cell>
          <cell r="S7586">
            <v>-2138.5500000000002</v>
          </cell>
          <cell r="T7586" t="str">
            <v>Active</v>
          </cell>
          <cell r="U7586" t="str">
            <v>N1</v>
          </cell>
        </row>
        <row r="7587">
          <cell r="J7587" t="str">
            <v>INV-040225180710</v>
          </cell>
          <cell r="K7587">
            <v>45699</v>
          </cell>
          <cell r="L7587" t="str">
            <v>Monthly Billing</v>
          </cell>
          <cell r="M7587">
            <v>10105</v>
          </cell>
          <cell r="N7587">
            <v>10105</v>
          </cell>
          <cell r="O7587">
            <v>0</v>
          </cell>
          <cell r="P7587" t="str">
            <v>01-01-2025</v>
          </cell>
          <cell r="Q7587">
            <v>7753.81</v>
          </cell>
          <cell r="R7587">
            <v>353</v>
          </cell>
          <cell r="S7587">
            <v>-2351.19</v>
          </cell>
          <cell r="T7587" t="str">
            <v>Active</v>
          </cell>
          <cell r="U7587" t="str">
            <v>N1</v>
          </cell>
        </row>
        <row r="7588">
          <cell r="J7588" t="str">
            <v>INV-040325160955</v>
          </cell>
          <cell r="K7588">
            <v>45727</v>
          </cell>
          <cell r="L7588" t="str">
            <v>Monthly Billing</v>
          </cell>
          <cell r="M7588">
            <v>10190</v>
          </cell>
          <cell r="N7588">
            <v>10190</v>
          </cell>
          <cell r="O7588">
            <v>0</v>
          </cell>
          <cell r="P7588" t="str">
            <v>01-02-2025</v>
          </cell>
          <cell r="Q7588">
            <v>7323.01</v>
          </cell>
          <cell r="R7588">
            <v>325</v>
          </cell>
          <cell r="S7588">
            <v>-2866.99</v>
          </cell>
          <cell r="T7588" t="str">
            <v>Active</v>
          </cell>
          <cell r="U7588" t="str">
            <v>N1</v>
          </cell>
        </row>
        <row r="7589">
          <cell r="J7589" t="str">
            <v>INV-020425173738</v>
          </cell>
          <cell r="K7589">
            <v>45756</v>
          </cell>
          <cell r="L7589" t="str">
            <v>Monthly Billing</v>
          </cell>
          <cell r="M7589">
            <v>10280</v>
          </cell>
          <cell r="N7589">
            <v>10280</v>
          </cell>
          <cell r="O7589">
            <v>0</v>
          </cell>
          <cell r="P7589" t="str">
            <v>2025-03-01</v>
          </cell>
          <cell r="Q7589">
            <v>4896.04</v>
          </cell>
          <cell r="R7589">
            <v>296</v>
          </cell>
          <cell r="S7589">
            <v>-5383.96</v>
          </cell>
          <cell r="T7589" t="str">
            <v>Active</v>
          </cell>
          <cell r="U7589" t="str">
            <v>N1</v>
          </cell>
        </row>
        <row r="7590">
          <cell r="J7590" t="str">
            <v>INV-020525183148</v>
          </cell>
          <cell r="K7590">
            <v>45786</v>
          </cell>
          <cell r="L7590" t="str">
            <v>Monthly Billing</v>
          </cell>
          <cell r="M7590">
            <v>10430</v>
          </cell>
          <cell r="N7590">
            <v>10430</v>
          </cell>
          <cell r="O7590">
            <v>0</v>
          </cell>
          <cell r="P7590" t="str">
            <v>01-04-2025</v>
          </cell>
          <cell r="Q7590">
            <v>1804.09</v>
          </cell>
          <cell r="R7590">
            <v>266</v>
          </cell>
          <cell r="S7590">
            <v>-8625.91</v>
          </cell>
          <cell r="T7590" t="str">
            <v>Active</v>
          </cell>
          <cell r="U7590" t="str">
            <v>N1</v>
          </cell>
        </row>
        <row r="7591">
          <cell r="J7591" t="str">
            <v>INV-030625153826</v>
          </cell>
          <cell r="K7591">
            <v>45818</v>
          </cell>
          <cell r="L7591" t="str">
            <v>Monthly Billing</v>
          </cell>
          <cell r="M7591">
            <v>10430</v>
          </cell>
          <cell r="N7591">
            <v>10430</v>
          </cell>
          <cell r="O7591">
            <v>0</v>
          </cell>
          <cell r="P7591" t="str">
            <v>01-05-2025</v>
          </cell>
          <cell r="Q7591">
            <v>10430</v>
          </cell>
          <cell r="R7591">
            <v>234</v>
          </cell>
          <cell r="S7591">
            <v>-11703.23173</v>
          </cell>
          <cell r="T7591" t="str">
            <v>Active</v>
          </cell>
          <cell r="U7591" t="str">
            <v>N1</v>
          </cell>
        </row>
        <row r="7592">
          <cell r="J7592" t="str">
            <v>INV-020725170525</v>
          </cell>
          <cell r="K7592">
            <v>45847</v>
          </cell>
          <cell r="L7592" t="str">
            <v>Monthly Billing</v>
          </cell>
          <cell r="M7592">
            <v>10380</v>
          </cell>
          <cell r="N7592">
            <v>10380</v>
          </cell>
          <cell r="O7592">
            <v>0</v>
          </cell>
          <cell r="P7592" t="str">
            <v>01-06-2025</v>
          </cell>
          <cell r="Q7592">
            <v>10380</v>
          </cell>
          <cell r="R7592">
            <v>205</v>
          </cell>
          <cell r="S7592">
            <v>-14568.41</v>
          </cell>
          <cell r="T7592" t="str">
            <v>Active</v>
          </cell>
          <cell r="U7592" t="str">
            <v>N1</v>
          </cell>
        </row>
        <row r="7593">
          <cell r="J7593" t="str">
            <v>INV-040825155148</v>
          </cell>
          <cell r="K7593">
            <v>45880</v>
          </cell>
          <cell r="L7593" t="str">
            <v>Monthly Billing</v>
          </cell>
          <cell r="M7593">
            <v>10630</v>
          </cell>
          <cell r="N7593">
            <v>10630</v>
          </cell>
          <cell r="O7593">
            <v>0</v>
          </cell>
          <cell r="P7593" t="str">
            <v>01-07-2025</v>
          </cell>
          <cell r="Q7593">
            <v>-5545.49</v>
          </cell>
          <cell r="R7593">
            <v>172</v>
          </cell>
          <cell r="S7593">
            <v>-16175.486489999999</v>
          </cell>
          <cell r="T7593" t="str">
            <v>Active</v>
          </cell>
          <cell r="U7593" t="str">
            <v>N1</v>
          </cell>
        </row>
        <row r="7594">
          <cell r="J7594" t="str">
            <v>INV-030925103633</v>
          </cell>
          <cell r="K7594">
            <v>45910</v>
          </cell>
          <cell r="L7594" t="str">
            <v>Monthly Billing</v>
          </cell>
          <cell r="M7594">
            <v>10830</v>
          </cell>
          <cell r="N7594">
            <v>10830</v>
          </cell>
          <cell r="O7594">
            <v>0</v>
          </cell>
          <cell r="P7594" t="str">
            <v>01-08-2025</v>
          </cell>
          <cell r="Q7594">
            <v>-5063.8</v>
          </cell>
          <cell r="R7594">
            <v>142</v>
          </cell>
          <cell r="S7594">
            <v>-15893.8</v>
          </cell>
          <cell r="T7594" t="str">
            <v>Active</v>
          </cell>
          <cell r="U7594" t="str">
            <v>N1</v>
          </cell>
        </row>
        <row r="7595">
          <cell r="J7595" t="str">
            <v>INV-021025130105</v>
          </cell>
          <cell r="K7595">
            <v>45939</v>
          </cell>
          <cell r="L7595" t="str">
            <v>Monthly Billing</v>
          </cell>
          <cell r="M7595">
            <v>11600</v>
          </cell>
          <cell r="N7595">
            <v>11600</v>
          </cell>
          <cell r="O7595">
            <v>0</v>
          </cell>
          <cell r="P7595" t="str">
            <v>2025-09-01</v>
          </cell>
          <cell r="Q7595">
            <v>-4529.88</v>
          </cell>
          <cell r="R7595">
            <v>113</v>
          </cell>
          <cell r="S7595">
            <v>-16129.88</v>
          </cell>
          <cell r="T7595" t="str">
            <v>Active</v>
          </cell>
          <cell r="U7595" t="str">
            <v>N1</v>
          </cell>
        </row>
        <row r="7596">
          <cell r="J7596" t="str">
            <v>INV-061125155809</v>
          </cell>
          <cell r="K7596">
            <v>45974</v>
          </cell>
          <cell r="L7596" t="str">
            <v>Monthly Billing</v>
          </cell>
          <cell r="M7596">
            <v>11225</v>
          </cell>
          <cell r="N7596">
            <v>11225</v>
          </cell>
          <cell r="O7596">
            <v>0</v>
          </cell>
          <cell r="P7596" t="str">
            <v>01-10-2025</v>
          </cell>
          <cell r="Q7596">
            <v>-6823.5</v>
          </cell>
          <cell r="R7596">
            <v>78</v>
          </cell>
          <cell r="S7596">
            <v>-18048.49698</v>
          </cell>
          <cell r="T7596" t="str">
            <v>Active</v>
          </cell>
          <cell r="U7596" t="str">
            <v>N1</v>
          </cell>
        </row>
        <row r="7597">
          <cell r="J7597" t="str">
            <v>INV-021225150637</v>
          </cell>
          <cell r="K7597">
            <v>46000</v>
          </cell>
          <cell r="L7597" t="str">
            <v>Monthly Billing</v>
          </cell>
          <cell r="M7597">
            <v>11240</v>
          </cell>
          <cell r="N7597">
            <v>11240</v>
          </cell>
          <cell r="O7597">
            <v>0</v>
          </cell>
          <cell r="P7597" t="str">
            <v>01-11-2025</v>
          </cell>
          <cell r="Q7597">
            <v>-7047.1</v>
          </cell>
          <cell r="R7597">
            <v>52</v>
          </cell>
          <cell r="S7597">
            <v>-18287.102299999999</v>
          </cell>
          <cell r="T7597" t="str">
            <v>Active</v>
          </cell>
          <cell r="U7597" t="str">
            <v>N1</v>
          </cell>
        </row>
        <row r="7598">
          <cell r="J7598" t="str">
            <v>INV-030126112748</v>
          </cell>
          <cell r="K7598">
            <v>46032</v>
          </cell>
          <cell r="L7598" t="str">
            <v>Monthly Billing</v>
          </cell>
          <cell r="M7598">
            <v>12430.4</v>
          </cell>
          <cell r="N7598">
            <v>12430.4</v>
          </cell>
          <cell r="O7598">
            <v>0</v>
          </cell>
          <cell r="P7598" t="str">
            <v>01-12-2025</v>
          </cell>
          <cell r="Q7598">
            <v>-9157.59</v>
          </cell>
          <cell r="R7598">
            <v>20</v>
          </cell>
          <cell r="S7598">
            <v>-21587.99</v>
          </cell>
          <cell r="T7598" t="str">
            <v>Active</v>
          </cell>
          <cell r="U7598" t="str">
            <v>N1</v>
          </cell>
        </row>
        <row r="7599">
          <cell r="J7599" t="str">
            <v>CARDS0264</v>
          </cell>
          <cell r="K7599">
            <v>44726</v>
          </cell>
          <cell r="L7599" t="str">
            <v>Monthly Billing</v>
          </cell>
          <cell r="M7599">
            <v>4948.75</v>
          </cell>
          <cell r="N7599">
            <v>4625</v>
          </cell>
          <cell r="O7599">
            <v>323.75</v>
          </cell>
          <cell r="P7599" t="str">
            <v>2022-06-01</v>
          </cell>
          <cell r="Q7599">
            <v>4948.75</v>
          </cell>
          <cell r="R7599">
            <v>1326</v>
          </cell>
          <cell r="S7599">
            <v>0</v>
          </cell>
          <cell r="T7599" t="str">
            <v>Active</v>
          </cell>
          <cell r="U7599" t="str">
            <v>N1</v>
          </cell>
        </row>
        <row r="7600">
          <cell r="J7600" t="str">
            <v>INV-170724163648</v>
          </cell>
          <cell r="K7600">
            <v>45497</v>
          </cell>
          <cell r="L7600" t="str">
            <v>Apple Testing</v>
          </cell>
          <cell r="M7600">
            <v>2700</v>
          </cell>
          <cell r="N7600">
            <v>2700</v>
          </cell>
          <cell r="O7600">
            <v>0</v>
          </cell>
          <cell r="P7600" t="str">
            <v>2024-07-01</v>
          </cell>
          <cell r="Q7600">
            <v>2680</v>
          </cell>
          <cell r="R7600">
            <v>555</v>
          </cell>
          <cell r="S7600">
            <v>0</v>
          </cell>
          <cell r="T7600" t="str">
            <v>Active</v>
          </cell>
          <cell r="U7600" t="str">
            <v>N1</v>
          </cell>
        </row>
        <row r="7601">
          <cell r="J7601" t="str">
            <v>INV-101024132034</v>
          </cell>
          <cell r="K7601">
            <v>45582</v>
          </cell>
          <cell r="L7601" t="str">
            <v>Monthly Billing</v>
          </cell>
          <cell r="M7601">
            <v>3.2107899999999998</v>
          </cell>
          <cell r="N7601">
            <v>2.9188999999999998</v>
          </cell>
          <cell r="O7601">
            <v>0.29188999999999998</v>
          </cell>
          <cell r="P7601" t="str">
            <v>01-09-2024</v>
          </cell>
          <cell r="Q7601">
            <v>3.19</v>
          </cell>
          <cell r="R7601">
            <v>470</v>
          </cell>
          <cell r="S7601">
            <v>-2.5159999999999998E-2</v>
          </cell>
          <cell r="T7601" t="str">
            <v>Active</v>
          </cell>
          <cell r="U7601" t="str">
            <v>N1</v>
          </cell>
        </row>
        <row r="7602">
          <cell r="J7602" t="str">
            <v>INV-111124121058</v>
          </cell>
          <cell r="K7602">
            <v>45614</v>
          </cell>
          <cell r="L7602" t="str">
            <v>Monthly Billing</v>
          </cell>
          <cell r="M7602">
            <v>9.7770600000000005</v>
          </cell>
          <cell r="N7602">
            <v>8.8882399999999997</v>
          </cell>
          <cell r="O7602">
            <v>0.88882000000000005</v>
          </cell>
          <cell r="P7602" t="str">
            <v>01-10-2024</v>
          </cell>
          <cell r="Q7602">
            <v>5.37</v>
          </cell>
          <cell r="R7602">
            <v>438</v>
          </cell>
          <cell r="S7602">
            <v>-4.4088599999999998</v>
          </cell>
          <cell r="T7602" t="str">
            <v>Active</v>
          </cell>
          <cell r="U7602" t="str">
            <v>N1</v>
          </cell>
        </row>
        <row r="7603">
          <cell r="J7603" t="str">
            <v>INV-131124100800</v>
          </cell>
          <cell r="K7603">
            <v>45639</v>
          </cell>
          <cell r="L7603" t="str">
            <v>Envelope and Carrier Artwork</v>
          </cell>
          <cell r="M7603">
            <v>921.67</v>
          </cell>
          <cell r="N7603">
            <v>837.88</v>
          </cell>
          <cell r="O7603">
            <v>83.79</v>
          </cell>
          <cell r="P7603" t="str">
            <v>2024-11-01</v>
          </cell>
          <cell r="Q7603">
            <v>911.67</v>
          </cell>
          <cell r="R7603">
            <v>413</v>
          </cell>
          <cell r="S7603">
            <v>0</v>
          </cell>
          <cell r="T7603" t="str">
            <v>Active</v>
          </cell>
          <cell r="U7603" t="str">
            <v>N1</v>
          </cell>
        </row>
        <row r="7604">
          <cell r="J7604" t="str">
            <v>INV-111224093231</v>
          </cell>
          <cell r="K7604">
            <v>45644</v>
          </cell>
          <cell r="L7604" t="str">
            <v>Monthly Billing</v>
          </cell>
          <cell r="M7604">
            <v>39.137999999999998</v>
          </cell>
          <cell r="N7604">
            <v>35.58</v>
          </cell>
          <cell r="O7604">
            <v>3.5579999999999998</v>
          </cell>
          <cell r="P7604" t="str">
            <v>01-11-2024</v>
          </cell>
          <cell r="Q7604">
            <v>5.29</v>
          </cell>
          <cell r="R7604">
            <v>408</v>
          </cell>
          <cell r="S7604">
            <v>-33.85</v>
          </cell>
          <cell r="T7604" t="str">
            <v>Active</v>
          </cell>
          <cell r="U7604" t="str">
            <v>N1</v>
          </cell>
        </row>
        <row r="7605">
          <cell r="J7605" t="str">
            <v>INV-070125155808</v>
          </cell>
          <cell r="K7605">
            <v>45671</v>
          </cell>
          <cell r="L7605" t="str">
            <v>Monthly Billing</v>
          </cell>
          <cell r="M7605">
            <v>25.748919999999998</v>
          </cell>
          <cell r="N7605">
            <v>23.408110000000001</v>
          </cell>
          <cell r="O7605">
            <v>2.3408099999999998</v>
          </cell>
          <cell r="P7605" t="str">
            <v>2024-12-01</v>
          </cell>
          <cell r="Q7605">
            <v>8.58</v>
          </cell>
          <cell r="R7605">
            <v>381</v>
          </cell>
          <cell r="S7605">
            <v>-12.17</v>
          </cell>
          <cell r="T7605" t="str">
            <v>Active</v>
          </cell>
          <cell r="U7605" t="str">
            <v>N1</v>
          </cell>
        </row>
        <row r="7606">
          <cell r="J7606" t="str">
            <v>INV-070225114529</v>
          </cell>
          <cell r="K7606">
            <v>45702</v>
          </cell>
          <cell r="L7606" t="str">
            <v>Monthly Billing</v>
          </cell>
          <cell r="M7606">
            <v>46.301749999999998</v>
          </cell>
          <cell r="N7606">
            <v>42.092500000000001</v>
          </cell>
          <cell r="O7606">
            <v>4.2092499999999999</v>
          </cell>
          <cell r="P7606" t="str">
            <v>01-01-2025</v>
          </cell>
          <cell r="Q7606">
            <v>14.75</v>
          </cell>
          <cell r="R7606">
            <v>350</v>
          </cell>
          <cell r="S7606">
            <v>-26.55</v>
          </cell>
          <cell r="T7606" t="str">
            <v>Active</v>
          </cell>
          <cell r="U7606" t="str">
            <v>N1</v>
          </cell>
        </row>
        <row r="7607">
          <cell r="J7607" t="str">
            <v>INV-060325105917</v>
          </cell>
          <cell r="K7607">
            <v>45729</v>
          </cell>
          <cell r="L7607" t="str">
            <v>Monthly Billing</v>
          </cell>
          <cell r="M7607">
            <v>37.310789999999997</v>
          </cell>
          <cell r="N7607">
            <v>33.918900000000001</v>
          </cell>
          <cell r="O7607">
            <v>3.3918900000000001</v>
          </cell>
          <cell r="P7607" t="str">
            <v>01-02-2025</v>
          </cell>
          <cell r="Q7607">
            <v>6.75</v>
          </cell>
          <cell r="R7607">
            <v>323</v>
          </cell>
          <cell r="S7607">
            <v>-30.56</v>
          </cell>
          <cell r="T7607" t="str">
            <v>Active</v>
          </cell>
          <cell r="U7607" t="str">
            <v>N1</v>
          </cell>
        </row>
        <row r="7608">
          <cell r="J7608" t="str">
            <v>INV-040425110106</v>
          </cell>
          <cell r="K7608">
            <v>45758</v>
          </cell>
          <cell r="L7608" t="str">
            <v>Monthly Billing</v>
          </cell>
          <cell r="M7608">
            <v>101.706</v>
          </cell>
          <cell r="N7608">
            <v>92.46</v>
          </cell>
          <cell r="O7608">
            <v>9.2460000000000004</v>
          </cell>
          <cell r="P7608" t="str">
            <v>01-03-2025</v>
          </cell>
          <cell r="Q7608">
            <v>5.8</v>
          </cell>
          <cell r="R7608">
            <v>294</v>
          </cell>
          <cell r="S7608">
            <v>-95.91</v>
          </cell>
          <cell r="T7608" t="str">
            <v>Active</v>
          </cell>
          <cell r="U7608" t="str">
            <v>N1</v>
          </cell>
        </row>
        <row r="7609">
          <cell r="J7609" t="str">
            <v>INV-060525131138</v>
          </cell>
          <cell r="K7609">
            <v>45790</v>
          </cell>
          <cell r="L7609" t="str">
            <v>Monthly Billing</v>
          </cell>
          <cell r="M7609">
            <v>62.204999999999998</v>
          </cell>
          <cell r="N7609">
            <v>56.55</v>
          </cell>
          <cell r="O7609">
            <v>5.6550000000000002</v>
          </cell>
          <cell r="P7609" t="str">
            <v>01-04-2025</v>
          </cell>
          <cell r="Q7609">
            <v>52.21</v>
          </cell>
          <cell r="R7609">
            <v>262</v>
          </cell>
          <cell r="S7609">
            <v>-21.92</v>
          </cell>
          <cell r="T7609" t="str">
            <v>Active</v>
          </cell>
          <cell r="U7609" t="str">
            <v>N1</v>
          </cell>
        </row>
        <row r="7610">
          <cell r="J7610" t="str">
            <v>INV-050625160211</v>
          </cell>
          <cell r="K7610">
            <v>45820</v>
          </cell>
          <cell r="L7610" t="str">
            <v>Monthly Billing</v>
          </cell>
          <cell r="M7610">
            <v>58.201000000000001</v>
          </cell>
          <cell r="N7610">
            <v>52.91</v>
          </cell>
          <cell r="O7610">
            <v>5.2910000000000004</v>
          </cell>
          <cell r="P7610" t="str">
            <v>01-05-2025</v>
          </cell>
          <cell r="Q7610">
            <v>32.909999999999997</v>
          </cell>
          <cell r="R7610">
            <v>232</v>
          </cell>
          <cell r="S7610">
            <v>-22.78</v>
          </cell>
          <cell r="T7610" t="str">
            <v>Active</v>
          </cell>
          <cell r="U7610" t="str">
            <v>N1</v>
          </cell>
        </row>
        <row r="7611">
          <cell r="J7611" t="str">
            <v>INV-040725164309</v>
          </cell>
          <cell r="K7611">
            <v>45857</v>
          </cell>
          <cell r="L7611" t="str">
            <v>Monthly Billing</v>
          </cell>
          <cell r="M7611">
            <v>125.422</v>
          </cell>
          <cell r="N7611">
            <v>114.02</v>
          </cell>
          <cell r="O7611">
            <v>11.401999999999999</v>
          </cell>
          <cell r="P7611" t="str">
            <v>01-06-2025</v>
          </cell>
          <cell r="Q7611">
            <v>6.32</v>
          </cell>
          <cell r="R7611">
            <v>195</v>
          </cell>
          <cell r="S7611">
            <v>-114.1</v>
          </cell>
          <cell r="T7611" t="str">
            <v>Active</v>
          </cell>
          <cell r="U7611" t="str">
            <v>N1</v>
          </cell>
        </row>
        <row r="7612">
          <cell r="J7612" t="str">
            <v>INV-060825155524</v>
          </cell>
          <cell r="K7612">
            <v>45882</v>
          </cell>
          <cell r="L7612" t="str">
            <v>Monthly Billing</v>
          </cell>
          <cell r="M7612">
            <v>85.763620000000003</v>
          </cell>
          <cell r="N7612">
            <v>77.966930000000005</v>
          </cell>
          <cell r="O7612">
            <v>7.7966899999999999</v>
          </cell>
          <cell r="P7612" t="str">
            <v>01-07-2025</v>
          </cell>
          <cell r="Q7612">
            <v>21.98</v>
          </cell>
          <cell r="R7612">
            <v>170</v>
          </cell>
          <cell r="S7612">
            <v>-58.78</v>
          </cell>
          <cell r="T7612" t="str">
            <v>Active</v>
          </cell>
          <cell r="U7612" t="str">
            <v>N1</v>
          </cell>
        </row>
        <row r="7613">
          <cell r="J7613" t="str">
            <v>INV-040925124800</v>
          </cell>
          <cell r="K7613">
            <v>45919</v>
          </cell>
          <cell r="L7613" t="str">
            <v>Monthly Billing</v>
          </cell>
          <cell r="M7613">
            <v>35.298999999999999</v>
          </cell>
          <cell r="N7613">
            <v>32.090000000000003</v>
          </cell>
          <cell r="O7613">
            <v>3.2090000000000001</v>
          </cell>
          <cell r="P7613" t="str">
            <v>01-08-2025</v>
          </cell>
          <cell r="Q7613">
            <v>6.24</v>
          </cell>
          <cell r="R7613">
            <v>133</v>
          </cell>
          <cell r="S7613">
            <v>-24.06</v>
          </cell>
          <cell r="T7613" t="str">
            <v>Active</v>
          </cell>
          <cell r="U7613" t="str">
            <v>N1</v>
          </cell>
        </row>
        <row r="7614">
          <cell r="J7614" t="str">
            <v>INV-061025164622</v>
          </cell>
          <cell r="K7614">
            <v>45951</v>
          </cell>
          <cell r="L7614" t="str">
            <v>Monthly Billing</v>
          </cell>
          <cell r="M7614">
            <v>22.34</v>
          </cell>
          <cell r="N7614">
            <v>20.309090000000001</v>
          </cell>
          <cell r="O7614">
            <v>2.03091</v>
          </cell>
          <cell r="P7614" t="str">
            <v>01-09-2025</v>
          </cell>
          <cell r="Q7614">
            <v>4.1500000000000004</v>
          </cell>
          <cell r="R7614">
            <v>101</v>
          </cell>
          <cell r="S7614">
            <v>-18.193999999999999</v>
          </cell>
          <cell r="T7614" t="str">
            <v>Active</v>
          </cell>
          <cell r="U7614" t="str">
            <v>N1</v>
          </cell>
        </row>
        <row r="7615">
          <cell r="J7615" t="str">
            <v>INV-061125181938</v>
          </cell>
          <cell r="K7615">
            <v>45982</v>
          </cell>
          <cell r="L7615" t="str">
            <v>Monthly Billing</v>
          </cell>
          <cell r="M7615">
            <v>47.805999999999997</v>
          </cell>
          <cell r="N7615">
            <v>43.46</v>
          </cell>
          <cell r="O7615">
            <v>4.3460000000000001</v>
          </cell>
          <cell r="P7615" t="str">
            <v>01-10-2025</v>
          </cell>
          <cell r="Q7615">
            <v>15.7</v>
          </cell>
          <cell r="R7615">
            <v>70</v>
          </cell>
          <cell r="S7615">
            <v>-32.11</v>
          </cell>
          <cell r="T7615" t="str">
            <v>Active</v>
          </cell>
          <cell r="U7615" t="str">
            <v>N1</v>
          </cell>
        </row>
        <row r="7616">
          <cell r="J7616" t="str">
            <v>INV-041225184027</v>
          </cell>
          <cell r="K7616">
            <v>46010</v>
          </cell>
          <cell r="L7616" t="str">
            <v>Monthly Billing</v>
          </cell>
          <cell r="M7616">
            <v>12.243</v>
          </cell>
          <cell r="N7616">
            <v>11.13</v>
          </cell>
          <cell r="O7616">
            <v>1.113</v>
          </cell>
          <cell r="P7616" t="str">
            <v>01-11-2025</v>
          </cell>
          <cell r="Q7616">
            <v>7.31</v>
          </cell>
          <cell r="R7616">
            <v>42</v>
          </cell>
          <cell r="S7616">
            <v>-19.55</v>
          </cell>
          <cell r="T7616" t="str">
            <v>Active</v>
          </cell>
          <cell r="U7616" t="str">
            <v>N1</v>
          </cell>
        </row>
        <row r="7617">
          <cell r="J7617" t="str">
            <v>INV-060126155035</v>
          </cell>
          <cell r="K7617">
            <v>46043</v>
          </cell>
          <cell r="L7617" t="str">
            <v>Monthly Billing</v>
          </cell>
          <cell r="M7617">
            <v>64.448999999999998</v>
          </cell>
          <cell r="N7617">
            <v>58.59</v>
          </cell>
          <cell r="O7617">
            <v>5.859</v>
          </cell>
          <cell r="P7617" t="str">
            <v>01-12-2025</v>
          </cell>
          <cell r="Q7617">
            <v>16.43</v>
          </cell>
          <cell r="R7617">
            <v>9</v>
          </cell>
          <cell r="S7617">
            <v>-48.02</v>
          </cell>
          <cell r="T7617" t="str">
            <v>Active</v>
          </cell>
          <cell r="U7617" t="str">
            <v>N1</v>
          </cell>
        </row>
        <row r="7618">
          <cell r="J7618" t="str">
            <v>INV-131023154801</v>
          </cell>
          <cell r="K7618">
            <v>45219</v>
          </cell>
          <cell r="L7618" t="str">
            <v>Monthly Billing</v>
          </cell>
          <cell r="M7618">
            <v>49.59</v>
          </cell>
          <cell r="N7618">
            <v>49.59</v>
          </cell>
          <cell r="O7618">
            <v>0</v>
          </cell>
          <cell r="P7618" t="str">
            <v>2023-08-01</v>
          </cell>
          <cell r="Q7618">
            <v>-160.69999999999999</v>
          </cell>
          <cell r="R7618">
            <v>833</v>
          </cell>
          <cell r="S7618">
            <v>-2.61</v>
          </cell>
          <cell r="T7618" t="str">
            <v>Active</v>
          </cell>
          <cell r="U7618" t="str">
            <v>N1</v>
          </cell>
        </row>
        <row r="7619">
          <cell r="J7619" t="str">
            <v>INV-061123175908</v>
          </cell>
          <cell r="K7619">
            <v>45260</v>
          </cell>
          <cell r="L7619" t="str">
            <v>Monthly Billing</v>
          </cell>
          <cell r="M7619">
            <v>7.23</v>
          </cell>
          <cell r="N7619">
            <v>7.23</v>
          </cell>
          <cell r="O7619">
            <v>0</v>
          </cell>
          <cell r="P7619" t="str">
            <v>2023-10-01</v>
          </cell>
          <cell r="Q7619">
            <v>-160.69999999999999</v>
          </cell>
          <cell r="R7619">
            <v>792</v>
          </cell>
          <cell r="S7619">
            <v>-196.98</v>
          </cell>
          <cell r="T7619" t="str">
            <v>Active</v>
          </cell>
          <cell r="U7619" t="str">
            <v>N1</v>
          </cell>
        </row>
        <row r="7620">
          <cell r="J7620" t="str">
            <v>INV-121023183132</v>
          </cell>
          <cell r="K7620">
            <v>45218</v>
          </cell>
          <cell r="L7620" t="str">
            <v>Monthly Billing</v>
          </cell>
          <cell r="M7620">
            <v>6.34</v>
          </cell>
          <cell r="N7620">
            <v>6.34</v>
          </cell>
          <cell r="O7620">
            <v>0</v>
          </cell>
          <cell r="P7620" t="str">
            <v>2023-09-01</v>
          </cell>
          <cell r="Q7620">
            <v>-160.69999999999999</v>
          </cell>
          <cell r="R7620">
            <v>834</v>
          </cell>
          <cell r="S7620">
            <v>-24.27</v>
          </cell>
          <cell r="T7620" t="str">
            <v>Active</v>
          </cell>
          <cell r="U7620" t="str">
            <v>N1</v>
          </cell>
        </row>
        <row r="7621">
          <cell r="J7621" t="str">
            <v>INV-080124124732</v>
          </cell>
          <cell r="K7621">
            <v>45306</v>
          </cell>
          <cell r="L7621" t="str">
            <v>Monthly Billing</v>
          </cell>
          <cell r="M7621">
            <v>95.41</v>
          </cell>
          <cell r="N7621">
            <v>95.41</v>
          </cell>
          <cell r="O7621">
            <v>0</v>
          </cell>
          <cell r="P7621" t="str">
            <v>2023-12-01</v>
          </cell>
          <cell r="Q7621">
            <v>-218.73</v>
          </cell>
          <cell r="R7621">
            <v>746</v>
          </cell>
          <cell r="S7621">
            <v>-314.14</v>
          </cell>
          <cell r="T7621" t="str">
            <v>Active</v>
          </cell>
          <cell r="U7621" t="str">
            <v>N1</v>
          </cell>
        </row>
        <row r="7622">
          <cell r="J7622" t="str">
            <v>INV-100124114432</v>
          </cell>
          <cell r="K7622">
            <v>45308</v>
          </cell>
          <cell r="L7622" t="str">
            <v>Monthly Billing</v>
          </cell>
          <cell r="M7622">
            <v>100.58</v>
          </cell>
          <cell r="N7622">
            <v>100.58</v>
          </cell>
          <cell r="O7622">
            <v>0</v>
          </cell>
          <cell r="P7622" t="str">
            <v>2023-11-01</v>
          </cell>
          <cell r="Q7622">
            <v>-244.31</v>
          </cell>
          <cell r="R7622">
            <v>744</v>
          </cell>
          <cell r="S7622">
            <v>-344.89</v>
          </cell>
          <cell r="T7622" t="str">
            <v>Active</v>
          </cell>
          <cell r="U7622" t="str">
            <v>N1</v>
          </cell>
        </row>
        <row r="7623">
          <cell r="J7623" t="str">
            <v>INV-080224131243</v>
          </cell>
          <cell r="K7623">
            <v>45337</v>
          </cell>
          <cell r="L7623" t="str">
            <v>Monthly Billing</v>
          </cell>
          <cell r="M7623">
            <v>270.57</v>
          </cell>
          <cell r="N7623">
            <v>270.57</v>
          </cell>
          <cell r="O7623">
            <v>0</v>
          </cell>
          <cell r="P7623" t="str">
            <v>2024-01-01</v>
          </cell>
          <cell r="Q7623">
            <v>-3658.17</v>
          </cell>
          <cell r="R7623">
            <v>715</v>
          </cell>
          <cell r="S7623">
            <v>-666.09</v>
          </cell>
          <cell r="T7623" t="str">
            <v>Active</v>
          </cell>
          <cell r="U7623" t="str">
            <v>N1</v>
          </cell>
        </row>
        <row r="7624">
          <cell r="J7624" t="str">
            <v>INV-120324173036</v>
          </cell>
          <cell r="K7624">
            <v>45370</v>
          </cell>
          <cell r="L7624" t="str">
            <v>Monthly Billing</v>
          </cell>
          <cell r="M7624">
            <v>1054.04</v>
          </cell>
          <cell r="N7624">
            <v>1054.04</v>
          </cell>
          <cell r="O7624">
            <v>0</v>
          </cell>
          <cell r="P7624" t="str">
            <v>2024-02-01</v>
          </cell>
          <cell r="Q7624">
            <v>-3658.17</v>
          </cell>
          <cell r="R7624">
            <v>682</v>
          </cell>
          <cell r="S7624">
            <v>-2085.63</v>
          </cell>
          <cell r="T7624" t="str">
            <v>Active</v>
          </cell>
          <cell r="U7624" t="str">
            <v>N1</v>
          </cell>
        </row>
        <row r="7625">
          <cell r="J7625" t="str">
            <v>INV-060424121403</v>
          </cell>
          <cell r="K7625">
            <v>45395</v>
          </cell>
          <cell r="L7625" t="str">
            <v>Monthly Billing</v>
          </cell>
          <cell r="M7625">
            <v>1167.76</v>
          </cell>
          <cell r="N7625">
            <v>1167.76</v>
          </cell>
          <cell r="O7625">
            <v>0</v>
          </cell>
          <cell r="P7625" t="str">
            <v>2024-03-01</v>
          </cell>
          <cell r="Q7625">
            <v>-3658.17</v>
          </cell>
          <cell r="R7625">
            <v>657</v>
          </cell>
          <cell r="S7625">
            <v>-2321.1</v>
          </cell>
          <cell r="T7625" t="str">
            <v>Active</v>
          </cell>
          <cell r="U7625" t="str">
            <v>N1</v>
          </cell>
        </row>
        <row r="7626">
          <cell r="J7626" t="str">
            <v>INV-050724180841</v>
          </cell>
          <cell r="K7626">
            <v>45485</v>
          </cell>
          <cell r="L7626" t="str">
            <v>Monthly Billing</v>
          </cell>
          <cell r="M7626">
            <v>989.71096</v>
          </cell>
          <cell r="N7626">
            <v>989.71096</v>
          </cell>
          <cell r="O7626">
            <v>0</v>
          </cell>
          <cell r="P7626" t="str">
            <v>01-06-2024</v>
          </cell>
          <cell r="Q7626">
            <v>-1027.2490399999999</v>
          </cell>
          <cell r="R7626">
            <v>567</v>
          </cell>
          <cell r="S7626">
            <v>-2016.96</v>
          </cell>
          <cell r="T7626" t="str">
            <v>Active</v>
          </cell>
          <cell r="U7626" t="str">
            <v>N1</v>
          </cell>
        </row>
        <row r="7627">
          <cell r="J7627" t="str">
            <v>INV-090524180212</v>
          </cell>
          <cell r="K7627">
            <v>45428</v>
          </cell>
          <cell r="L7627" t="str">
            <v>Monthly Billing</v>
          </cell>
          <cell r="M7627">
            <v>1305.3417199999999</v>
          </cell>
          <cell r="N7627">
            <v>1305.3417199999999</v>
          </cell>
          <cell r="O7627">
            <v>0</v>
          </cell>
          <cell r="P7627" t="str">
            <v>2024-04-01</v>
          </cell>
          <cell r="Q7627">
            <v>-3658.17</v>
          </cell>
          <cell r="R7627">
            <v>624</v>
          </cell>
          <cell r="S7627">
            <v>-2383.062465</v>
          </cell>
          <cell r="T7627" t="str">
            <v>Active</v>
          </cell>
          <cell r="U7627" t="str">
            <v>N1</v>
          </cell>
        </row>
        <row r="7628">
          <cell r="J7628" t="str">
            <v>INV-070624131748</v>
          </cell>
          <cell r="K7628">
            <v>45457</v>
          </cell>
          <cell r="L7628" t="str">
            <v>Monthly Billing</v>
          </cell>
          <cell r="M7628">
            <v>1004.11085</v>
          </cell>
          <cell r="N7628">
            <v>1004.11085</v>
          </cell>
          <cell r="O7628">
            <v>0</v>
          </cell>
          <cell r="P7628" t="str">
            <v>01-05-2024</v>
          </cell>
          <cell r="Q7628">
            <v>-1184.65915</v>
          </cell>
          <cell r="R7628">
            <v>595</v>
          </cell>
          <cell r="S7628">
            <v>-2188.77</v>
          </cell>
          <cell r="T7628" t="str">
            <v>Active</v>
          </cell>
          <cell r="U7628" t="str">
            <v>N1</v>
          </cell>
        </row>
        <row r="7629">
          <cell r="J7629" t="str">
            <v>INV-070824121815</v>
          </cell>
          <cell r="K7629">
            <v>45518</v>
          </cell>
          <cell r="L7629" t="str">
            <v>Monthly Billing</v>
          </cell>
          <cell r="M7629">
            <v>1189.6075800000001</v>
          </cell>
          <cell r="N7629">
            <v>1189.6075800000001</v>
          </cell>
          <cell r="O7629">
            <v>0</v>
          </cell>
          <cell r="P7629" t="str">
            <v>01-07-2024</v>
          </cell>
          <cell r="Q7629">
            <v>-993.64242000000002</v>
          </cell>
          <cell r="R7629">
            <v>534</v>
          </cell>
          <cell r="S7629">
            <v>-2183.25</v>
          </cell>
          <cell r="T7629" t="str">
            <v>Active</v>
          </cell>
          <cell r="U7629" t="str">
            <v>N1</v>
          </cell>
        </row>
        <row r="7630">
          <cell r="J7630" t="str">
            <v>INV-100924102939</v>
          </cell>
          <cell r="K7630">
            <v>45552</v>
          </cell>
          <cell r="L7630" t="str">
            <v>Monthly Billing</v>
          </cell>
          <cell r="M7630">
            <v>785.33866</v>
          </cell>
          <cell r="N7630">
            <v>785.33866</v>
          </cell>
          <cell r="O7630">
            <v>0</v>
          </cell>
          <cell r="P7630" t="str">
            <v>01-08-2024</v>
          </cell>
          <cell r="Q7630">
            <v>-468.32134000000002</v>
          </cell>
          <cell r="R7630">
            <v>500</v>
          </cell>
          <cell r="S7630">
            <v>-1253.6600000000001</v>
          </cell>
          <cell r="T7630" t="str">
            <v>Active</v>
          </cell>
          <cell r="U7630" t="str">
            <v>N1</v>
          </cell>
        </row>
        <row r="7631">
          <cell r="J7631" t="str">
            <v>INV-091024162730</v>
          </cell>
          <cell r="K7631">
            <v>45581</v>
          </cell>
          <cell r="L7631" t="str">
            <v>Monthly Billing</v>
          </cell>
          <cell r="M7631">
            <v>544.69776999999999</v>
          </cell>
          <cell r="N7631">
            <v>544.69776999999999</v>
          </cell>
          <cell r="O7631">
            <v>0</v>
          </cell>
          <cell r="P7631" t="str">
            <v>01-09-2024</v>
          </cell>
          <cell r="Q7631">
            <v>-728.77308000000005</v>
          </cell>
          <cell r="R7631">
            <v>471</v>
          </cell>
          <cell r="S7631">
            <v>-1273.4708499999999</v>
          </cell>
          <cell r="T7631" t="str">
            <v>Active</v>
          </cell>
          <cell r="U7631" t="str">
            <v>N1</v>
          </cell>
        </row>
        <row r="7632">
          <cell r="J7632" t="str">
            <v>INV-111124135413</v>
          </cell>
          <cell r="K7632">
            <v>45614</v>
          </cell>
          <cell r="L7632" t="str">
            <v>Monthly Billing</v>
          </cell>
          <cell r="M7632">
            <v>639.33321999999998</v>
          </cell>
          <cell r="N7632">
            <v>639.33321999999998</v>
          </cell>
          <cell r="O7632">
            <v>0</v>
          </cell>
          <cell r="P7632" t="str">
            <v>01-10-2024</v>
          </cell>
          <cell r="Q7632">
            <v>-657.28</v>
          </cell>
          <cell r="R7632">
            <v>438</v>
          </cell>
          <cell r="S7632">
            <v>-1296.61745</v>
          </cell>
          <cell r="T7632" t="str">
            <v>Active</v>
          </cell>
          <cell r="U7632" t="str">
            <v>N1</v>
          </cell>
        </row>
        <row r="7633">
          <cell r="J7633" t="str">
            <v>INV-101224130839</v>
          </cell>
          <cell r="K7633">
            <v>45643</v>
          </cell>
          <cell r="L7633" t="str">
            <v>Monthly Billing</v>
          </cell>
          <cell r="M7633">
            <v>574.71061999999995</v>
          </cell>
          <cell r="N7633">
            <v>574.71061999999995</v>
          </cell>
          <cell r="O7633">
            <v>0</v>
          </cell>
          <cell r="P7633" t="str">
            <v>01-11-2024</v>
          </cell>
          <cell r="Q7633">
            <v>-693.72</v>
          </cell>
          <cell r="R7633">
            <v>409</v>
          </cell>
          <cell r="S7633">
            <v>-1268.43</v>
          </cell>
          <cell r="T7633" t="str">
            <v>Active</v>
          </cell>
          <cell r="U7633" t="str">
            <v>N1</v>
          </cell>
        </row>
        <row r="7634">
          <cell r="J7634" t="str">
            <v>INV-080125091112</v>
          </cell>
          <cell r="K7634">
            <v>45672</v>
          </cell>
          <cell r="L7634" t="str">
            <v>Monthly Billing</v>
          </cell>
          <cell r="M7634">
            <v>528.00816999999995</v>
          </cell>
          <cell r="N7634">
            <v>528.00816999999995</v>
          </cell>
          <cell r="O7634">
            <v>0</v>
          </cell>
          <cell r="P7634" t="str">
            <v>2024-12-01</v>
          </cell>
          <cell r="Q7634">
            <v>-510.61</v>
          </cell>
          <cell r="R7634">
            <v>380</v>
          </cell>
          <cell r="S7634">
            <v>-1038.6199999999999</v>
          </cell>
          <cell r="T7634" t="str">
            <v>Active</v>
          </cell>
          <cell r="U7634" t="str">
            <v>N1</v>
          </cell>
        </row>
        <row r="7635">
          <cell r="J7635" t="str">
            <v>INV-070225134255</v>
          </cell>
          <cell r="K7635">
            <v>45702</v>
          </cell>
          <cell r="L7635" t="str">
            <v>Monthly Billing</v>
          </cell>
          <cell r="M7635">
            <v>852.07</v>
          </cell>
          <cell r="N7635">
            <v>852.07</v>
          </cell>
          <cell r="O7635">
            <v>0</v>
          </cell>
          <cell r="P7635" t="str">
            <v>01-01-2025</v>
          </cell>
          <cell r="Q7635">
            <v>-450.15</v>
          </cell>
          <cell r="R7635">
            <v>350</v>
          </cell>
          <cell r="S7635">
            <v>-1302.22</v>
          </cell>
          <cell r="T7635" t="str">
            <v>Active</v>
          </cell>
          <cell r="U7635" t="str">
            <v>N1</v>
          </cell>
        </row>
        <row r="7636">
          <cell r="J7636" t="str">
            <v>INV-060325162130</v>
          </cell>
          <cell r="K7636">
            <v>45729</v>
          </cell>
          <cell r="L7636" t="str">
            <v>Monthly Billing</v>
          </cell>
          <cell r="M7636">
            <v>524.79537000000005</v>
          </cell>
          <cell r="N7636">
            <v>524.79537000000005</v>
          </cell>
          <cell r="O7636">
            <v>0</v>
          </cell>
          <cell r="P7636" t="str">
            <v>01-02-2025</v>
          </cell>
          <cell r="Q7636">
            <v>-544.88</v>
          </cell>
          <cell r="R7636">
            <v>323</v>
          </cell>
          <cell r="S7636">
            <v>-1069.68</v>
          </cell>
          <cell r="T7636" t="str">
            <v>Active</v>
          </cell>
          <cell r="U7636" t="str">
            <v>N1</v>
          </cell>
        </row>
        <row r="7637">
          <cell r="J7637" t="str">
            <v>INV-040425150553</v>
          </cell>
          <cell r="K7637">
            <v>45758</v>
          </cell>
          <cell r="L7637" t="str">
            <v>Monthly Billing</v>
          </cell>
          <cell r="M7637">
            <v>214.80034000000001</v>
          </cell>
          <cell r="N7637">
            <v>214.80034000000001</v>
          </cell>
          <cell r="O7637">
            <v>0</v>
          </cell>
          <cell r="P7637" t="str">
            <v>01-03-2025</v>
          </cell>
          <cell r="Q7637">
            <v>-512.08000000000004</v>
          </cell>
          <cell r="R7637">
            <v>294</v>
          </cell>
          <cell r="S7637">
            <v>-726.88</v>
          </cell>
          <cell r="T7637" t="str">
            <v>Active</v>
          </cell>
          <cell r="U7637" t="str">
            <v>N1</v>
          </cell>
        </row>
        <row r="7638">
          <cell r="J7638" t="str">
            <v>INV-060525151221</v>
          </cell>
          <cell r="K7638">
            <v>45790</v>
          </cell>
          <cell r="L7638" t="str">
            <v>Monthly Billing</v>
          </cell>
          <cell r="M7638">
            <v>482.98827999999997</v>
          </cell>
          <cell r="N7638">
            <v>482.98827999999997</v>
          </cell>
          <cell r="O7638">
            <v>0</v>
          </cell>
          <cell r="P7638" t="str">
            <v>01-04-2025</v>
          </cell>
          <cell r="Q7638">
            <v>-95.14</v>
          </cell>
          <cell r="R7638">
            <v>262</v>
          </cell>
          <cell r="S7638">
            <v>-578.13</v>
          </cell>
          <cell r="T7638" t="str">
            <v>Active</v>
          </cell>
          <cell r="U7638" t="str">
            <v>N1</v>
          </cell>
        </row>
        <row r="7639">
          <cell r="J7639" t="str">
            <v>INV-050625165152</v>
          </cell>
          <cell r="K7639">
            <v>45820</v>
          </cell>
          <cell r="L7639" t="str">
            <v>Monthly Billing</v>
          </cell>
          <cell r="M7639">
            <v>196.99524</v>
          </cell>
          <cell r="N7639">
            <v>196.99524</v>
          </cell>
          <cell r="O7639">
            <v>0</v>
          </cell>
          <cell r="P7639" t="str">
            <v>01-05-2025</v>
          </cell>
          <cell r="Q7639">
            <v>-445.35</v>
          </cell>
          <cell r="R7639">
            <v>232</v>
          </cell>
          <cell r="S7639">
            <v>-642.35</v>
          </cell>
          <cell r="T7639" t="str">
            <v>Active</v>
          </cell>
          <cell r="U7639" t="str">
            <v>N1</v>
          </cell>
        </row>
        <row r="7640">
          <cell r="J7640" t="str">
            <v>INV-040725174732</v>
          </cell>
          <cell r="K7640">
            <v>45857</v>
          </cell>
          <cell r="L7640" t="str">
            <v>Monthly Billing</v>
          </cell>
          <cell r="M7640">
            <v>363.09926999999999</v>
          </cell>
          <cell r="N7640">
            <v>363.09926999999999</v>
          </cell>
          <cell r="O7640">
            <v>0</v>
          </cell>
          <cell r="P7640" t="str">
            <v>01-06-2025</v>
          </cell>
          <cell r="Q7640">
            <v>-81.290000000000006</v>
          </cell>
          <cell r="R7640">
            <v>195</v>
          </cell>
          <cell r="S7640">
            <v>-444.39</v>
          </cell>
          <cell r="T7640" t="str">
            <v>Active</v>
          </cell>
          <cell r="U7640" t="str">
            <v>N1</v>
          </cell>
        </row>
        <row r="7641">
          <cell r="J7641" t="str">
            <v>INV-060825174112</v>
          </cell>
          <cell r="K7641">
            <v>45890</v>
          </cell>
          <cell r="L7641" t="str">
            <v>Monthly Billing</v>
          </cell>
          <cell r="M7641">
            <v>486.27965999999998</v>
          </cell>
          <cell r="N7641">
            <v>486.27965999999998</v>
          </cell>
          <cell r="O7641">
            <v>0</v>
          </cell>
          <cell r="P7641" t="str">
            <v>01-07-2025</v>
          </cell>
          <cell r="Q7641">
            <v>-8.73</v>
          </cell>
          <cell r="R7641">
            <v>162</v>
          </cell>
          <cell r="S7641">
            <v>-495.01</v>
          </cell>
          <cell r="T7641" t="str">
            <v>Active</v>
          </cell>
          <cell r="U7641" t="str">
            <v>N1</v>
          </cell>
        </row>
        <row r="7642">
          <cell r="J7642" t="str">
            <v>INV-050925123644</v>
          </cell>
          <cell r="K7642">
            <v>45920</v>
          </cell>
          <cell r="L7642" t="str">
            <v>Monthly Billing</v>
          </cell>
          <cell r="M7642">
            <v>245.19878</v>
          </cell>
          <cell r="N7642">
            <v>245.19878</v>
          </cell>
          <cell r="O7642">
            <v>0</v>
          </cell>
          <cell r="P7642" t="str">
            <v>01-08-2025</v>
          </cell>
          <cell r="Q7642">
            <v>-227.12</v>
          </cell>
          <cell r="R7642">
            <v>132</v>
          </cell>
          <cell r="S7642">
            <v>-472.32</v>
          </cell>
          <cell r="T7642" t="str">
            <v>Active</v>
          </cell>
          <cell r="U7642" t="str">
            <v>N1</v>
          </cell>
        </row>
        <row r="7643">
          <cell r="J7643" t="str">
            <v>INV-061025203727</v>
          </cell>
          <cell r="K7643">
            <v>45951</v>
          </cell>
          <cell r="L7643" t="str">
            <v>Monthly Billing</v>
          </cell>
          <cell r="M7643">
            <v>241.12</v>
          </cell>
          <cell r="N7643">
            <v>241.12</v>
          </cell>
          <cell r="O7643">
            <v>0</v>
          </cell>
          <cell r="P7643" t="str">
            <v>01-09-2025</v>
          </cell>
          <cell r="Q7643">
            <v>-496.26</v>
          </cell>
          <cell r="R7643">
            <v>101</v>
          </cell>
          <cell r="S7643">
            <v>-737.38</v>
          </cell>
          <cell r="T7643" t="str">
            <v>Active</v>
          </cell>
          <cell r="U7643" t="str">
            <v>N1</v>
          </cell>
        </row>
        <row r="7644">
          <cell r="J7644" t="str">
            <v>INV-061125190214</v>
          </cell>
          <cell r="K7644">
            <v>45982</v>
          </cell>
          <cell r="L7644" t="str">
            <v>Monthly Billing</v>
          </cell>
          <cell r="M7644">
            <v>521.35141999999996</v>
          </cell>
          <cell r="N7644">
            <v>521.35141999999996</v>
          </cell>
          <cell r="O7644">
            <v>0</v>
          </cell>
          <cell r="P7644" t="str">
            <v>01-10-2025</v>
          </cell>
          <cell r="Q7644">
            <v>-458.4</v>
          </cell>
          <cell r="R7644">
            <v>70</v>
          </cell>
          <cell r="S7644">
            <v>-979.75</v>
          </cell>
          <cell r="T7644" t="str">
            <v>Active</v>
          </cell>
          <cell r="U7644" t="str">
            <v>N1</v>
          </cell>
        </row>
        <row r="7645">
          <cell r="J7645" t="str">
            <v>INV-041225195921</v>
          </cell>
          <cell r="K7645">
            <v>46010</v>
          </cell>
          <cell r="L7645" t="str">
            <v>Monthly Billing</v>
          </cell>
          <cell r="M7645">
            <v>550.40410999999995</v>
          </cell>
          <cell r="N7645">
            <v>550.40410999999995</v>
          </cell>
          <cell r="O7645">
            <v>0</v>
          </cell>
          <cell r="P7645" t="str">
            <v>01-11-2025</v>
          </cell>
          <cell r="Q7645">
            <v>-1620.09</v>
          </cell>
          <cell r="R7645">
            <v>42</v>
          </cell>
          <cell r="S7645">
            <v>-2170.4899999999998</v>
          </cell>
          <cell r="T7645" t="str">
            <v>Active</v>
          </cell>
          <cell r="U7645" t="str">
            <v>N1</v>
          </cell>
        </row>
        <row r="7646">
          <cell r="J7646" t="str">
            <v>INV-060126174346</v>
          </cell>
          <cell r="K7646">
            <v>46043</v>
          </cell>
          <cell r="L7646" t="str">
            <v>Monthly Billing</v>
          </cell>
          <cell r="M7646">
            <v>361.02390000000003</v>
          </cell>
          <cell r="N7646">
            <v>361.02390000000003</v>
          </cell>
          <cell r="O7646">
            <v>0</v>
          </cell>
          <cell r="P7646" t="str">
            <v>01-12-2025</v>
          </cell>
          <cell r="Q7646">
            <v>-1170.95</v>
          </cell>
          <cell r="R7646">
            <v>9</v>
          </cell>
          <cell r="S7646">
            <v>-1531.97</v>
          </cell>
          <cell r="T7646" t="str">
            <v>Active</v>
          </cell>
          <cell r="U7646" t="str">
            <v>N1</v>
          </cell>
        </row>
        <row r="7647">
          <cell r="J7647" t="str">
            <v>INV2024-MSH-003</v>
          </cell>
          <cell r="K7647">
            <v>45464</v>
          </cell>
          <cell r="L7647" t="str">
            <v>Card Printing and Delivery</v>
          </cell>
          <cell r="M7647">
            <v>52.23</v>
          </cell>
          <cell r="N7647">
            <v>52.23</v>
          </cell>
          <cell r="O7647">
            <v>0</v>
          </cell>
          <cell r="P7647" t="str">
            <v>2024-05-01</v>
          </cell>
          <cell r="Q7647">
            <v>52.23</v>
          </cell>
          <cell r="R7647">
            <v>588</v>
          </cell>
          <cell r="S7647">
            <v>0</v>
          </cell>
          <cell r="T7647" t="str">
            <v>Active</v>
          </cell>
          <cell r="U7647" t="str">
            <v>N1</v>
          </cell>
        </row>
        <row r="7648">
          <cell r="J7648" t="str">
            <v>INV2024-MSH-005</v>
          </cell>
          <cell r="K7648">
            <v>45496</v>
          </cell>
          <cell r="L7648" t="str">
            <v>Card Printing and Delivery</v>
          </cell>
          <cell r="M7648">
            <v>1.84</v>
          </cell>
          <cell r="N7648">
            <v>1.84</v>
          </cell>
          <cell r="O7648">
            <v>0</v>
          </cell>
          <cell r="P7648" t="str">
            <v>2024-06-01</v>
          </cell>
          <cell r="Q7648">
            <v>1.84</v>
          </cell>
          <cell r="R7648">
            <v>556</v>
          </cell>
          <cell r="S7648">
            <v>0</v>
          </cell>
          <cell r="T7648" t="str">
            <v>Active</v>
          </cell>
          <cell r="U7648" t="str">
            <v>N1</v>
          </cell>
        </row>
        <row r="7649">
          <cell r="J7649" t="str">
            <v>INV2024-MSH-009</v>
          </cell>
          <cell r="K7649">
            <v>45583</v>
          </cell>
          <cell r="L7649" t="str">
            <v>Card Printing and Delivery</v>
          </cell>
          <cell r="M7649">
            <v>3.79</v>
          </cell>
          <cell r="N7649">
            <v>3.79</v>
          </cell>
          <cell r="O7649">
            <v>0</v>
          </cell>
          <cell r="P7649" t="str">
            <v>2024-08-01</v>
          </cell>
          <cell r="Q7649">
            <v>3.79</v>
          </cell>
          <cell r="R7649">
            <v>469</v>
          </cell>
          <cell r="S7649">
            <v>0</v>
          </cell>
          <cell r="T7649" t="str">
            <v>Active</v>
          </cell>
          <cell r="U7649" t="str">
            <v>N1</v>
          </cell>
        </row>
        <row r="7650">
          <cell r="J7650" t="str">
            <v>INV2024-MSH-011</v>
          </cell>
          <cell r="K7650">
            <v>45648</v>
          </cell>
          <cell r="L7650" t="str">
            <v>Card Printing and Delivery</v>
          </cell>
          <cell r="M7650">
            <v>10.52</v>
          </cell>
          <cell r="N7650">
            <v>10.52</v>
          </cell>
          <cell r="O7650">
            <v>0</v>
          </cell>
          <cell r="P7650" t="str">
            <v>2024-10-01</v>
          </cell>
          <cell r="Q7650">
            <v>10.52</v>
          </cell>
          <cell r="R7650">
            <v>404</v>
          </cell>
          <cell r="S7650">
            <v>0</v>
          </cell>
          <cell r="T7650" t="str">
            <v>Active</v>
          </cell>
          <cell r="U7650" t="str">
            <v>N1</v>
          </cell>
        </row>
        <row r="7651">
          <cell r="J7651" t="str">
            <v>INV2024-MSH-013</v>
          </cell>
          <cell r="K7651">
            <v>45644</v>
          </cell>
          <cell r="L7651" t="str">
            <v>Card Printing and Delivery</v>
          </cell>
          <cell r="M7651">
            <v>18.149999999999999</v>
          </cell>
          <cell r="N7651">
            <v>18.149999999999999</v>
          </cell>
          <cell r="O7651">
            <v>0</v>
          </cell>
          <cell r="P7651" t="str">
            <v>2024-11-01</v>
          </cell>
          <cell r="Q7651">
            <v>18.149999999999999</v>
          </cell>
          <cell r="R7651">
            <v>408</v>
          </cell>
          <cell r="S7651">
            <v>0</v>
          </cell>
          <cell r="T7651" t="str">
            <v>Active</v>
          </cell>
          <cell r="U7651" t="str">
            <v>N1</v>
          </cell>
        </row>
        <row r="7652">
          <cell r="J7652" t="str">
            <v>INV2025-MSH-001</v>
          </cell>
          <cell r="K7652">
            <v>45710</v>
          </cell>
          <cell r="L7652" t="str">
            <v>Card Printing and Delivery</v>
          </cell>
          <cell r="M7652">
            <v>17.07</v>
          </cell>
          <cell r="N7652">
            <v>10.52</v>
          </cell>
          <cell r="O7652">
            <v>0</v>
          </cell>
          <cell r="P7652" t="str">
            <v>2024-12-01</v>
          </cell>
          <cell r="Q7652">
            <v>17.07</v>
          </cell>
          <cell r="R7652">
            <v>342</v>
          </cell>
          <cell r="S7652">
            <v>0</v>
          </cell>
          <cell r="T7652" t="str">
            <v>Active</v>
          </cell>
          <cell r="U7652" t="str">
            <v>N1</v>
          </cell>
        </row>
        <row r="7653">
          <cell r="J7653" t="str">
            <v>INV2025-MSH-003</v>
          </cell>
          <cell r="K7653">
            <v>45713</v>
          </cell>
          <cell r="L7653" t="str">
            <v>Card Printing and Delivery</v>
          </cell>
          <cell r="M7653">
            <v>6.76</v>
          </cell>
          <cell r="N7653">
            <v>6.76</v>
          </cell>
          <cell r="O7653">
            <v>0</v>
          </cell>
          <cell r="P7653" t="str">
            <v>2025-01-01</v>
          </cell>
          <cell r="Q7653">
            <v>6.76</v>
          </cell>
          <cell r="R7653">
            <v>339</v>
          </cell>
          <cell r="S7653">
            <v>0</v>
          </cell>
          <cell r="T7653" t="str">
            <v>Active</v>
          </cell>
          <cell r="U7653" t="str">
            <v>N1</v>
          </cell>
        </row>
        <row r="7654">
          <cell r="J7654" t="str">
            <v>INV2025-MSH-002_1</v>
          </cell>
          <cell r="K7654">
            <v>45757</v>
          </cell>
          <cell r="L7654" t="str">
            <v>Card Printing and Delivery</v>
          </cell>
          <cell r="M7654">
            <v>11.27</v>
          </cell>
          <cell r="N7654">
            <v>11.27</v>
          </cell>
          <cell r="O7654">
            <v>0</v>
          </cell>
          <cell r="P7654" t="str">
            <v>2025-02-01</v>
          </cell>
          <cell r="Q7654">
            <v>11.27</v>
          </cell>
          <cell r="R7654">
            <v>295</v>
          </cell>
          <cell r="S7654">
            <v>0</v>
          </cell>
          <cell r="T7654" t="str">
            <v>Active</v>
          </cell>
          <cell r="U7654" t="str">
            <v>N1</v>
          </cell>
        </row>
        <row r="7655">
          <cell r="J7655" t="str">
            <v>INV2025-MSH-0032</v>
          </cell>
          <cell r="K7655">
            <v>45777</v>
          </cell>
          <cell r="L7655" t="str">
            <v>Card Printing and Delivery</v>
          </cell>
          <cell r="M7655">
            <v>25.19</v>
          </cell>
          <cell r="N7655">
            <v>25.19</v>
          </cell>
          <cell r="O7655">
            <v>0</v>
          </cell>
          <cell r="P7655" t="str">
            <v>2025-03-01</v>
          </cell>
          <cell r="Q7655">
            <v>25.19</v>
          </cell>
          <cell r="R7655">
            <v>275</v>
          </cell>
          <cell r="S7655">
            <v>0</v>
          </cell>
          <cell r="T7655" t="str">
            <v>Active</v>
          </cell>
          <cell r="U7655" t="str">
            <v>N1</v>
          </cell>
        </row>
        <row r="7656">
          <cell r="J7656" t="str">
            <v>INV2025-MSH-0004</v>
          </cell>
          <cell r="K7656">
            <v>45820</v>
          </cell>
          <cell r="L7656" t="str">
            <v>Card Printing and Delivery</v>
          </cell>
          <cell r="M7656">
            <v>31.41</v>
          </cell>
          <cell r="N7656">
            <v>31.41</v>
          </cell>
          <cell r="O7656">
            <v>0</v>
          </cell>
          <cell r="P7656" t="str">
            <v>2025-04-01</v>
          </cell>
          <cell r="Q7656">
            <v>31.41</v>
          </cell>
          <cell r="R7656">
            <v>232</v>
          </cell>
          <cell r="S7656">
            <v>0</v>
          </cell>
          <cell r="T7656" t="str">
            <v>Active</v>
          </cell>
          <cell r="U7656" t="str">
            <v>N1</v>
          </cell>
        </row>
        <row r="7657">
          <cell r="J7657" t="str">
            <v>INV2025-MSH-009</v>
          </cell>
          <cell r="K7657">
            <v>45989</v>
          </cell>
          <cell r="L7657" t="str">
            <v>Card Printing and Delivery</v>
          </cell>
          <cell r="M7657">
            <v>120.38</v>
          </cell>
          <cell r="N7657">
            <v>120.38</v>
          </cell>
          <cell r="O7657">
            <v>0</v>
          </cell>
          <cell r="P7657" t="str">
            <v>2025-09-01</v>
          </cell>
          <cell r="Q7657">
            <v>120.38</v>
          </cell>
          <cell r="R7657">
            <v>63</v>
          </cell>
          <cell r="S7657">
            <v>0</v>
          </cell>
          <cell r="T7657" t="str">
            <v>Active</v>
          </cell>
          <cell r="U7657" t="str">
            <v>N1</v>
          </cell>
        </row>
        <row r="7658">
          <cell r="J7658" t="str">
            <v>INV2025-MSH-008</v>
          </cell>
          <cell r="K7658">
            <v>45946</v>
          </cell>
          <cell r="L7658" t="str">
            <v>Card Printing and Delivery</v>
          </cell>
          <cell r="M7658">
            <v>45.37</v>
          </cell>
          <cell r="N7658">
            <v>45.37</v>
          </cell>
          <cell r="O7658">
            <v>0</v>
          </cell>
          <cell r="P7658" t="str">
            <v>2025-08-01</v>
          </cell>
          <cell r="Q7658">
            <v>45.37</v>
          </cell>
          <cell r="R7658">
            <v>106</v>
          </cell>
          <cell r="S7658">
            <v>0</v>
          </cell>
          <cell r="T7658" t="str">
            <v>Active</v>
          </cell>
          <cell r="U7658" t="str">
            <v>N1</v>
          </cell>
        </row>
        <row r="7659">
          <cell r="J7659" t="str">
            <v>INV2025-MSH-011</v>
          </cell>
          <cell r="K7659">
            <v>46037</v>
          </cell>
          <cell r="L7659" t="str">
            <v>Card Printing and Delivery</v>
          </cell>
          <cell r="M7659">
            <v>66.3</v>
          </cell>
          <cell r="N7659">
            <v>66.3</v>
          </cell>
          <cell r="O7659">
            <v>0</v>
          </cell>
          <cell r="P7659" t="str">
            <v>2025-11-01</v>
          </cell>
          <cell r="Q7659">
            <v>0</v>
          </cell>
          <cell r="R7659">
            <v>15</v>
          </cell>
          <cell r="S7659">
            <v>0</v>
          </cell>
          <cell r="T7659" t="str">
            <v>Active</v>
          </cell>
          <cell r="U7659" t="str">
            <v>N1</v>
          </cell>
        </row>
        <row r="7660">
          <cell r="J7660" t="str">
            <v>INV2023-MESH-001</v>
          </cell>
          <cell r="K7660">
            <v>45085</v>
          </cell>
          <cell r="L7660" t="str">
            <v>Card Printing</v>
          </cell>
          <cell r="M7660">
            <v>5182.37</v>
          </cell>
          <cell r="N7660">
            <v>4798.49</v>
          </cell>
          <cell r="O7660">
            <v>383.88</v>
          </cell>
          <cell r="P7660" t="str">
            <v>2023-06-01</v>
          </cell>
          <cell r="Q7660">
            <v>5147.37</v>
          </cell>
          <cell r="R7660">
            <v>967</v>
          </cell>
          <cell r="S7660">
            <v>0</v>
          </cell>
          <cell r="T7660" t="str">
            <v>Active</v>
          </cell>
          <cell r="U7660" t="str">
            <v>N1</v>
          </cell>
        </row>
        <row r="7661">
          <cell r="J7661" t="str">
            <v>INV2023-MESH-002</v>
          </cell>
          <cell r="K7661">
            <v>45183</v>
          </cell>
          <cell r="L7661" t="str">
            <v>Card Printing</v>
          </cell>
          <cell r="M7661">
            <v>2092.61</v>
          </cell>
          <cell r="N7661">
            <v>1937.6</v>
          </cell>
          <cell r="O7661">
            <v>155.01</v>
          </cell>
          <cell r="P7661" t="str">
            <v>2023-09-01</v>
          </cell>
          <cell r="Q7661">
            <v>2092.61</v>
          </cell>
          <cell r="R7661">
            <v>869</v>
          </cell>
          <cell r="S7661">
            <v>0</v>
          </cell>
          <cell r="T7661" t="str">
            <v>Active</v>
          </cell>
          <cell r="U7661" t="str">
            <v>N1</v>
          </cell>
        </row>
        <row r="7662">
          <cell r="J7662" t="str">
            <v>INV-131023151110</v>
          </cell>
          <cell r="K7662">
            <v>45219</v>
          </cell>
          <cell r="L7662" t="str">
            <v>Monthly Billing</v>
          </cell>
          <cell r="M7662">
            <v>7575.26</v>
          </cell>
          <cell r="N7662">
            <v>7014.13</v>
          </cell>
          <cell r="O7662">
            <v>561.13</v>
          </cell>
          <cell r="P7662" t="str">
            <v>2023-08-01</v>
          </cell>
          <cell r="Q7662">
            <v>7564.84</v>
          </cell>
          <cell r="R7662">
            <v>833</v>
          </cell>
          <cell r="S7662">
            <v>-10.42</v>
          </cell>
          <cell r="T7662" t="str">
            <v>Active</v>
          </cell>
          <cell r="U7662" t="str">
            <v>N1</v>
          </cell>
        </row>
        <row r="7663">
          <cell r="J7663" t="str">
            <v>INV-061123173305</v>
          </cell>
          <cell r="K7663">
            <v>45243</v>
          </cell>
          <cell r="L7663" t="str">
            <v>Monthly Billing</v>
          </cell>
          <cell r="M7663">
            <v>7494.13</v>
          </cell>
          <cell r="N7663">
            <v>6939.01</v>
          </cell>
          <cell r="O7663">
            <v>555.12</v>
          </cell>
          <cell r="P7663" t="str">
            <v>2023-10-01</v>
          </cell>
          <cell r="Q7663">
            <v>7472.43</v>
          </cell>
          <cell r="R7663">
            <v>809</v>
          </cell>
          <cell r="S7663">
            <v>-242.86</v>
          </cell>
          <cell r="T7663" t="str">
            <v>Active</v>
          </cell>
          <cell r="U7663" t="str">
            <v>N1</v>
          </cell>
        </row>
        <row r="7664">
          <cell r="J7664" t="str">
            <v>INV-121023170346</v>
          </cell>
          <cell r="K7664">
            <v>45218</v>
          </cell>
          <cell r="L7664" t="str">
            <v>Monthly Billing</v>
          </cell>
          <cell r="M7664">
            <v>7548.79</v>
          </cell>
          <cell r="N7664">
            <v>6989.62</v>
          </cell>
          <cell r="O7664">
            <v>559.16999999999996</v>
          </cell>
          <cell r="P7664" t="str">
            <v>2023-09-01</v>
          </cell>
          <cell r="Q7664">
            <v>7536.79</v>
          </cell>
          <cell r="R7664">
            <v>834</v>
          </cell>
          <cell r="S7664">
            <v>-12</v>
          </cell>
          <cell r="T7664" t="str">
            <v>Active</v>
          </cell>
          <cell r="U7664" t="str">
            <v>N1</v>
          </cell>
        </row>
        <row r="7665">
          <cell r="J7665" t="str">
            <v>INV-100124092122</v>
          </cell>
          <cell r="K7665">
            <v>45308</v>
          </cell>
          <cell r="L7665" t="str">
            <v>Monthly Billing</v>
          </cell>
          <cell r="M7665">
            <v>7417.1646000000001</v>
          </cell>
          <cell r="N7665">
            <v>6867.7449999999999</v>
          </cell>
          <cell r="O7665">
            <v>549.41959999999995</v>
          </cell>
          <cell r="P7665" t="str">
            <v>2023-12-01</v>
          </cell>
          <cell r="Q7665">
            <v>14132.9</v>
          </cell>
          <cell r="R7665">
            <v>744</v>
          </cell>
          <cell r="S7665">
            <v>-583.29999999999995</v>
          </cell>
          <cell r="T7665" t="str">
            <v>Active</v>
          </cell>
          <cell r="U7665" t="str">
            <v>N1</v>
          </cell>
        </row>
        <row r="7666">
          <cell r="J7666" t="str">
            <v>INV-100124111607</v>
          </cell>
          <cell r="K7666">
            <v>45308</v>
          </cell>
          <cell r="L7666" t="str">
            <v>Monthly Billing</v>
          </cell>
          <cell r="M7666">
            <v>7445.0257499999998</v>
          </cell>
          <cell r="N7666">
            <v>6893.5423600000004</v>
          </cell>
          <cell r="O7666">
            <v>551.48338999999999</v>
          </cell>
          <cell r="P7666" t="str">
            <v>2023-11-01</v>
          </cell>
          <cell r="Q7666">
            <v>14132.9</v>
          </cell>
          <cell r="R7666">
            <v>744</v>
          </cell>
          <cell r="S7666">
            <v>-125.99</v>
          </cell>
          <cell r="T7666" t="str">
            <v>Active</v>
          </cell>
          <cell r="U7666" t="str">
            <v>N1</v>
          </cell>
        </row>
        <row r="7667">
          <cell r="J7667" t="str">
            <v>INV-080224135801</v>
          </cell>
          <cell r="K7667">
            <v>45337</v>
          </cell>
          <cell r="L7667" t="str">
            <v>Monthly Billing</v>
          </cell>
          <cell r="M7667">
            <v>7336.9589500000002</v>
          </cell>
          <cell r="N7667">
            <v>6731.1549999999997</v>
          </cell>
          <cell r="O7667">
            <v>605.80394999999999</v>
          </cell>
          <cell r="P7667" t="str">
            <v>2024-01-01</v>
          </cell>
          <cell r="Q7667">
            <v>6444.47</v>
          </cell>
          <cell r="R7667">
            <v>715</v>
          </cell>
          <cell r="S7667">
            <v>-892.48</v>
          </cell>
          <cell r="T7667" t="str">
            <v>Active</v>
          </cell>
          <cell r="U7667" t="str">
            <v>N1</v>
          </cell>
        </row>
        <row r="7668">
          <cell r="J7668" t="str">
            <v>INV-120324175052</v>
          </cell>
          <cell r="K7668">
            <v>45370</v>
          </cell>
          <cell r="L7668" t="str">
            <v>Monthly Billing</v>
          </cell>
          <cell r="M7668">
            <v>8260.6869600000009</v>
          </cell>
          <cell r="N7668">
            <v>7578.6118900000001</v>
          </cell>
          <cell r="O7668">
            <v>682.07506999999998</v>
          </cell>
          <cell r="P7668" t="str">
            <v>2024-02-01</v>
          </cell>
          <cell r="Q7668">
            <v>5353.74</v>
          </cell>
          <cell r="R7668">
            <v>682</v>
          </cell>
          <cell r="S7668">
            <v>-2906.94</v>
          </cell>
          <cell r="T7668" t="str">
            <v>Active</v>
          </cell>
          <cell r="U7668" t="str">
            <v>N1</v>
          </cell>
        </row>
        <row r="7669">
          <cell r="J7669" t="str">
            <v>INV-060424125737</v>
          </cell>
          <cell r="K7669">
            <v>45395</v>
          </cell>
          <cell r="L7669" t="str">
            <v>Monthly Billing</v>
          </cell>
          <cell r="M7669">
            <v>7988.8369700000003</v>
          </cell>
          <cell r="N7669">
            <v>7329.2082300000002</v>
          </cell>
          <cell r="O7669">
            <v>659.62873999999999</v>
          </cell>
          <cell r="P7669" t="str">
            <v>2024-03-01</v>
          </cell>
          <cell r="Q7669">
            <v>4543.0060000000003</v>
          </cell>
          <cell r="R7669">
            <v>657</v>
          </cell>
          <cell r="S7669">
            <v>-3445.83</v>
          </cell>
          <cell r="T7669" t="str">
            <v>Active</v>
          </cell>
          <cell r="U7669" t="str">
            <v>N1</v>
          </cell>
        </row>
        <row r="7670">
          <cell r="J7670" t="str">
            <v>INV-050724193236</v>
          </cell>
          <cell r="K7670">
            <v>45485</v>
          </cell>
          <cell r="L7670" t="str">
            <v>Monthly Billing</v>
          </cell>
          <cell r="M7670">
            <v>8235.7958400000007</v>
          </cell>
          <cell r="N7670">
            <v>7555.7759999999998</v>
          </cell>
          <cell r="O7670">
            <v>680.01984000000004</v>
          </cell>
          <cell r="P7670" t="str">
            <v>01-06-2024</v>
          </cell>
          <cell r="Q7670">
            <v>5208.62</v>
          </cell>
          <cell r="R7670">
            <v>567</v>
          </cell>
          <cell r="S7670">
            <v>-3027.17</v>
          </cell>
          <cell r="T7670" t="str">
            <v>Active</v>
          </cell>
          <cell r="U7670" t="str">
            <v>N1</v>
          </cell>
        </row>
        <row r="7671">
          <cell r="J7671" t="str">
            <v>INV-090524183118</v>
          </cell>
          <cell r="K7671">
            <v>45428</v>
          </cell>
          <cell r="L7671" t="str">
            <v>Monthly Billing</v>
          </cell>
          <cell r="M7671">
            <v>7801.7671</v>
          </cell>
          <cell r="N7671">
            <v>7157.5844999999999</v>
          </cell>
          <cell r="O7671">
            <v>644.18259999999998</v>
          </cell>
          <cell r="P7671" t="str">
            <v>2024-04-01</v>
          </cell>
          <cell r="Q7671">
            <v>3878.91</v>
          </cell>
          <cell r="R7671">
            <v>624</v>
          </cell>
          <cell r="S7671">
            <v>-3922.85</v>
          </cell>
          <cell r="T7671" t="str">
            <v>Active</v>
          </cell>
          <cell r="U7671" t="str">
            <v>N1</v>
          </cell>
        </row>
        <row r="7672">
          <cell r="J7672" t="str">
            <v>INV-070624134642</v>
          </cell>
          <cell r="K7672">
            <v>45457</v>
          </cell>
          <cell r="L7672" t="str">
            <v>Monthly Billing</v>
          </cell>
          <cell r="M7672">
            <v>8093.7465000000002</v>
          </cell>
          <cell r="N7672">
            <v>7425.4555</v>
          </cell>
          <cell r="O7672">
            <v>668.29098999999997</v>
          </cell>
          <cell r="P7672" t="str">
            <v>01-05-2024</v>
          </cell>
          <cell r="Q7672">
            <v>4935.71</v>
          </cell>
          <cell r="R7672">
            <v>595</v>
          </cell>
          <cell r="S7672">
            <v>-3158.03</v>
          </cell>
          <cell r="T7672" t="str">
            <v>Active</v>
          </cell>
          <cell r="U7672" t="str">
            <v>N1</v>
          </cell>
        </row>
        <row r="7673">
          <cell r="J7673" t="str">
            <v>INV-070824141645</v>
          </cell>
          <cell r="K7673">
            <v>45518</v>
          </cell>
          <cell r="L7673" t="str">
            <v>Monthly Billing</v>
          </cell>
          <cell r="M7673">
            <v>8019.1396800000002</v>
          </cell>
          <cell r="N7673">
            <v>7357.0088800000003</v>
          </cell>
          <cell r="O7673">
            <v>662.13080000000002</v>
          </cell>
          <cell r="P7673" t="str">
            <v>01-07-2024</v>
          </cell>
          <cell r="Q7673">
            <v>4373.87</v>
          </cell>
          <cell r="R7673">
            <v>534</v>
          </cell>
          <cell r="S7673">
            <v>-3645.27</v>
          </cell>
          <cell r="T7673" t="str">
            <v>Active</v>
          </cell>
          <cell r="U7673" t="str">
            <v>N1</v>
          </cell>
        </row>
        <row r="7674">
          <cell r="J7674" t="str">
            <v>INV-100924123053</v>
          </cell>
          <cell r="K7674">
            <v>45552</v>
          </cell>
          <cell r="L7674" t="str">
            <v>Monthly Billing</v>
          </cell>
          <cell r="M7674">
            <v>9338.6602700000003</v>
          </cell>
          <cell r="N7674">
            <v>8567.5782299999992</v>
          </cell>
          <cell r="O7674">
            <v>771.08204000000001</v>
          </cell>
          <cell r="P7674" t="str">
            <v>01-08-2024</v>
          </cell>
          <cell r="Q7674">
            <v>7289.97</v>
          </cell>
          <cell r="R7674">
            <v>500</v>
          </cell>
          <cell r="S7674">
            <v>-2048.69</v>
          </cell>
          <cell r="T7674" t="str">
            <v>Active</v>
          </cell>
          <cell r="U7674" t="str">
            <v>N1</v>
          </cell>
        </row>
        <row r="7675">
          <cell r="J7675" t="str">
            <v>INV-091024181151</v>
          </cell>
          <cell r="K7675">
            <v>45581</v>
          </cell>
          <cell r="L7675" t="str">
            <v>Monthly Billing</v>
          </cell>
          <cell r="M7675">
            <v>9152.6613300000008</v>
          </cell>
          <cell r="N7675">
            <v>8396.9369999999999</v>
          </cell>
          <cell r="O7675">
            <v>755.72433000000001</v>
          </cell>
          <cell r="P7675" t="str">
            <v>2024-09-01</v>
          </cell>
          <cell r="Q7675">
            <v>6484.42</v>
          </cell>
          <cell r="R7675">
            <v>471</v>
          </cell>
          <cell r="S7675">
            <v>-2668.24</v>
          </cell>
          <cell r="T7675" t="str">
            <v>Active</v>
          </cell>
          <cell r="U7675" t="str">
            <v>N1</v>
          </cell>
        </row>
        <row r="7676">
          <cell r="J7676" t="str">
            <v>INV-111124125851</v>
          </cell>
          <cell r="K7676">
            <v>45614</v>
          </cell>
          <cell r="L7676" t="str">
            <v>Monthly Billing</v>
          </cell>
          <cell r="M7676">
            <v>9080.3027700000002</v>
          </cell>
          <cell r="N7676">
            <v>8330.5529999999999</v>
          </cell>
          <cell r="O7676">
            <v>749.74977000000001</v>
          </cell>
          <cell r="P7676" t="str">
            <v>01-10-2024</v>
          </cell>
          <cell r="Q7676">
            <v>5928.87</v>
          </cell>
          <cell r="R7676">
            <v>438</v>
          </cell>
          <cell r="S7676">
            <v>-3151.43</v>
          </cell>
          <cell r="T7676" t="str">
            <v>Active</v>
          </cell>
          <cell r="U7676" t="str">
            <v>N1</v>
          </cell>
        </row>
        <row r="7677">
          <cell r="J7677" t="str">
            <v>INV-281124102000</v>
          </cell>
          <cell r="K7677">
            <v>45654</v>
          </cell>
          <cell r="L7677" t="str">
            <v>Card Printing and Delivery</v>
          </cell>
          <cell r="M7677">
            <v>141.69999999999999</v>
          </cell>
          <cell r="N7677">
            <v>130</v>
          </cell>
          <cell r="O7677">
            <v>11.7</v>
          </cell>
          <cell r="P7677" t="str">
            <v>Jan  Nov 2024</v>
          </cell>
          <cell r="Q7677">
            <v>141.69999999999999</v>
          </cell>
          <cell r="R7677">
            <v>398</v>
          </cell>
          <cell r="S7677">
            <v>0</v>
          </cell>
          <cell r="T7677" t="str">
            <v>Active</v>
          </cell>
          <cell r="U7677" t="str">
            <v>N1</v>
          </cell>
        </row>
        <row r="7678">
          <cell r="J7678" t="str">
            <v xml:space="preserve">INV-281124105500 </v>
          </cell>
          <cell r="K7678">
            <v>45654</v>
          </cell>
          <cell r="L7678" t="str">
            <v>Card Printing and Delivery</v>
          </cell>
          <cell r="M7678">
            <v>97.65</v>
          </cell>
          <cell r="N7678">
            <v>90.42</v>
          </cell>
          <cell r="O7678">
            <v>7.23</v>
          </cell>
          <cell r="P7678" t="str">
            <v>Jan - Dec 2023</v>
          </cell>
          <cell r="Q7678">
            <v>97.65</v>
          </cell>
          <cell r="R7678">
            <v>398</v>
          </cell>
          <cell r="S7678">
            <v>0</v>
          </cell>
          <cell r="T7678" t="str">
            <v>Active</v>
          </cell>
          <cell r="U7678" t="str">
            <v>N1</v>
          </cell>
        </row>
        <row r="7679">
          <cell r="J7679" t="str">
            <v>INV-101224154054</v>
          </cell>
          <cell r="K7679">
            <v>45643</v>
          </cell>
          <cell r="L7679" t="str">
            <v>Monthly Billing</v>
          </cell>
          <cell r="M7679">
            <v>9253.0118299999995</v>
          </cell>
          <cell r="N7679">
            <v>8489.0016799999994</v>
          </cell>
          <cell r="O7679">
            <v>764.01014999999995</v>
          </cell>
          <cell r="P7679" t="str">
            <v>01-11-2024</v>
          </cell>
          <cell r="Q7679">
            <v>7117.68</v>
          </cell>
          <cell r="R7679">
            <v>409</v>
          </cell>
          <cell r="S7679">
            <v>-2115.33</v>
          </cell>
          <cell r="T7679" t="str">
            <v>Active</v>
          </cell>
          <cell r="U7679" t="str">
            <v>N1</v>
          </cell>
        </row>
        <row r="7680">
          <cell r="J7680" t="str">
            <v>INV-080125092955</v>
          </cell>
          <cell r="K7680">
            <v>45672</v>
          </cell>
          <cell r="L7680" t="str">
            <v>Monthly Billing</v>
          </cell>
          <cell r="M7680">
            <v>9467.2713000000003</v>
          </cell>
          <cell r="N7680">
            <v>8685.57</v>
          </cell>
          <cell r="O7680">
            <v>781.70129999999995</v>
          </cell>
          <cell r="P7680" t="str">
            <v>2024-12-01</v>
          </cell>
          <cell r="Q7680">
            <v>7501.05</v>
          </cell>
          <cell r="R7680">
            <v>380</v>
          </cell>
          <cell r="S7680">
            <v>-1966.22</v>
          </cell>
          <cell r="T7680" t="str">
            <v>Active</v>
          </cell>
          <cell r="U7680" t="str">
            <v>N1</v>
          </cell>
        </row>
        <row r="7681">
          <cell r="J7681" t="str">
            <v>INV-070225152414</v>
          </cell>
          <cell r="K7681">
            <v>45702</v>
          </cell>
          <cell r="L7681" t="str">
            <v>Monthly Billing</v>
          </cell>
          <cell r="M7681">
            <v>9191.6866000000009</v>
          </cell>
          <cell r="N7681">
            <v>8432.74</v>
          </cell>
          <cell r="O7681">
            <v>758.94659999999999</v>
          </cell>
          <cell r="P7681" t="str">
            <v>01-01-2025</v>
          </cell>
          <cell r="Q7681">
            <v>6629.42</v>
          </cell>
          <cell r="R7681">
            <v>350</v>
          </cell>
          <cell r="S7681">
            <v>-2541.77</v>
          </cell>
          <cell r="T7681" t="str">
            <v>Active</v>
          </cell>
          <cell r="U7681" t="str">
            <v>N1</v>
          </cell>
        </row>
        <row r="7682">
          <cell r="J7682" t="str">
            <v>INV-060325111358</v>
          </cell>
          <cell r="K7682">
            <v>45729</v>
          </cell>
          <cell r="L7682" t="str">
            <v>Monthly Billing</v>
          </cell>
          <cell r="M7682">
            <v>9127.6818000000003</v>
          </cell>
          <cell r="N7682">
            <v>8374.02</v>
          </cell>
          <cell r="O7682">
            <v>753.66179999999997</v>
          </cell>
          <cell r="P7682" t="str">
            <v>01-02-2025</v>
          </cell>
          <cell r="Q7682">
            <v>6137.68</v>
          </cell>
          <cell r="R7682">
            <v>323</v>
          </cell>
          <cell r="S7682">
            <v>-2990</v>
          </cell>
          <cell r="T7682" t="str">
            <v>Active</v>
          </cell>
          <cell r="U7682" t="str">
            <v>N1</v>
          </cell>
        </row>
        <row r="7683">
          <cell r="J7683" t="str">
            <v>INV-040425121248</v>
          </cell>
          <cell r="K7683">
            <v>45758</v>
          </cell>
          <cell r="L7683" t="str">
            <v>Monthly Billing</v>
          </cell>
          <cell r="M7683">
            <v>9382.6872999999996</v>
          </cell>
          <cell r="N7683">
            <v>8607.9699999999993</v>
          </cell>
          <cell r="O7683">
            <v>774.71730000000002</v>
          </cell>
          <cell r="P7683" t="str">
            <v>01-03-2025</v>
          </cell>
          <cell r="Q7683">
            <v>7532.97</v>
          </cell>
          <cell r="R7683">
            <v>294</v>
          </cell>
          <cell r="S7683">
            <v>-1849.72</v>
          </cell>
          <cell r="T7683" t="str">
            <v>Active</v>
          </cell>
          <cell r="U7683" t="str">
            <v>N1</v>
          </cell>
        </row>
        <row r="7684">
          <cell r="J7684" t="str">
            <v>INV-060525154620</v>
          </cell>
          <cell r="K7684">
            <v>45790</v>
          </cell>
          <cell r="L7684" t="str">
            <v>Monthly Billing</v>
          </cell>
          <cell r="M7684">
            <v>9625.2499000000007</v>
          </cell>
          <cell r="N7684">
            <v>8830.5044899999994</v>
          </cell>
          <cell r="O7684">
            <v>794.74540000000002</v>
          </cell>
          <cell r="P7684" t="str">
            <v>01-04-2025</v>
          </cell>
          <cell r="Q7684">
            <v>8253.4</v>
          </cell>
          <cell r="R7684">
            <v>262</v>
          </cell>
          <cell r="S7684">
            <v>-1351.85</v>
          </cell>
          <cell r="T7684" t="str">
            <v>Active</v>
          </cell>
          <cell r="U7684" t="str">
            <v>N1</v>
          </cell>
        </row>
        <row r="7685">
          <cell r="J7685" t="str">
            <v>INV-050625173052</v>
          </cell>
          <cell r="K7685">
            <v>45820</v>
          </cell>
          <cell r="L7685" t="str">
            <v>Monthly Billing</v>
          </cell>
          <cell r="M7685">
            <v>9462.1282800000008</v>
          </cell>
          <cell r="N7685">
            <v>8680.8516299999992</v>
          </cell>
          <cell r="O7685">
            <v>781.27665000000002</v>
          </cell>
          <cell r="P7685" t="str">
            <v>01-05-2025</v>
          </cell>
          <cell r="Q7685">
            <v>7616.3582800000004</v>
          </cell>
          <cell r="R7685">
            <v>232</v>
          </cell>
          <cell r="S7685">
            <v>-1845.77</v>
          </cell>
          <cell r="T7685" t="str">
            <v>Active</v>
          </cell>
          <cell r="U7685" t="str">
            <v>N1</v>
          </cell>
        </row>
        <row r="7686">
          <cell r="J7686" t="str">
            <v>INV-040725184548</v>
          </cell>
          <cell r="K7686">
            <v>45857</v>
          </cell>
          <cell r="L7686" t="str">
            <v>Monthly Billing</v>
          </cell>
          <cell r="M7686">
            <v>9613.1295200000004</v>
          </cell>
          <cell r="N7686">
            <v>8819.3848799999996</v>
          </cell>
          <cell r="O7686">
            <v>793.74464</v>
          </cell>
          <cell r="P7686" t="str">
            <v>01-06-2025</v>
          </cell>
          <cell r="Q7686">
            <v>8590.9699999999993</v>
          </cell>
          <cell r="R7686">
            <v>195</v>
          </cell>
          <cell r="S7686">
            <v>-1022.1569</v>
          </cell>
          <cell r="T7686" t="str">
            <v>Active</v>
          </cell>
          <cell r="U7686" t="str">
            <v>N1</v>
          </cell>
        </row>
        <row r="7687">
          <cell r="J7687" t="str">
            <v>INV-060825172550</v>
          </cell>
          <cell r="K7687">
            <v>45890</v>
          </cell>
          <cell r="L7687" t="str">
            <v>Monthly Billing</v>
          </cell>
          <cell r="M7687">
            <v>9581.8749100000005</v>
          </cell>
          <cell r="N7687">
            <v>8790.7109299999993</v>
          </cell>
          <cell r="O7687">
            <v>791.16398000000004</v>
          </cell>
          <cell r="P7687" t="str">
            <v>01-07-2025</v>
          </cell>
          <cell r="Q7687">
            <v>8282.44</v>
          </cell>
          <cell r="R7687">
            <v>162</v>
          </cell>
          <cell r="S7687">
            <v>-1279.43</v>
          </cell>
          <cell r="T7687" t="str">
            <v>Active</v>
          </cell>
          <cell r="U7687" t="str">
            <v>N1</v>
          </cell>
        </row>
        <row r="7688">
          <cell r="J7688" t="str">
            <v>INV-040925132249</v>
          </cell>
          <cell r="K7688">
            <v>45919</v>
          </cell>
          <cell r="L7688" t="str">
            <v>Monthly Billing</v>
          </cell>
          <cell r="M7688">
            <v>11265.0088</v>
          </cell>
          <cell r="N7688">
            <v>10334.87046</v>
          </cell>
          <cell r="O7688">
            <v>930.13833999999997</v>
          </cell>
          <cell r="P7688" t="str">
            <v>01-08-2025</v>
          </cell>
          <cell r="Q7688">
            <v>9790.69</v>
          </cell>
          <cell r="R7688">
            <v>133</v>
          </cell>
          <cell r="S7688">
            <v>-1474.32</v>
          </cell>
          <cell r="T7688" t="str">
            <v>Active</v>
          </cell>
          <cell r="U7688" t="str">
            <v>N1</v>
          </cell>
        </row>
        <row r="7689">
          <cell r="J7689" t="str">
            <v>INV-061025183359</v>
          </cell>
          <cell r="K7689">
            <v>45951</v>
          </cell>
          <cell r="L7689" t="str">
            <v>Monthly Billing</v>
          </cell>
          <cell r="M7689">
            <v>10697.542170000001</v>
          </cell>
          <cell r="N7689">
            <v>9814.2588699999997</v>
          </cell>
          <cell r="O7689">
            <v>883.27</v>
          </cell>
          <cell r="P7689" t="str">
            <v>2025-09-01</v>
          </cell>
          <cell r="Q7689">
            <v>6942.44</v>
          </cell>
          <cell r="R7689">
            <v>101</v>
          </cell>
          <cell r="S7689">
            <v>-3735.1</v>
          </cell>
          <cell r="T7689" t="str">
            <v>Active</v>
          </cell>
          <cell r="U7689" t="str">
            <v>N1</v>
          </cell>
        </row>
        <row r="7690">
          <cell r="J7690" t="str">
            <v>INV-071125094233</v>
          </cell>
          <cell r="K7690">
            <v>45983</v>
          </cell>
          <cell r="L7690" t="str">
            <v>Monthly Billing</v>
          </cell>
          <cell r="M7690">
            <v>10770.659750000001</v>
          </cell>
          <cell r="N7690">
            <v>9881.3392199999998</v>
          </cell>
          <cell r="O7690">
            <v>889.32052999999996</v>
          </cell>
          <cell r="P7690" t="str">
            <v>01-10-2025</v>
          </cell>
          <cell r="Q7690">
            <v>7546.23</v>
          </cell>
          <cell r="R7690">
            <v>69</v>
          </cell>
          <cell r="S7690">
            <v>-3224.43</v>
          </cell>
          <cell r="T7690" t="str">
            <v>Active</v>
          </cell>
          <cell r="U7690" t="str">
            <v>N1</v>
          </cell>
        </row>
        <row r="7691">
          <cell r="J7691" t="str">
            <v>INV-041225191917</v>
          </cell>
          <cell r="K7691">
            <v>46010</v>
          </cell>
          <cell r="L7691" t="str">
            <v>Monthly Billing</v>
          </cell>
          <cell r="M7691">
            <v>9901.1372800000008</v>
          </cell>
          <cell r="N7691">
            <v>9083.6121800000001</v>
          </cell>
          <cell r="O7691">
            <v>817.52509999999995</v>
          </cell>
          <cell r="P7691" t="str">
            <v>01-11-2025</v>
          </cell>
          <cell r="Q7691">
            <v>4750.3900000000003</v>
          </cell>
          <cell r="R7691">
            <v>42</v>
          </cell>
          <cell r="S7691">
            <v>-5150.75</v>
          </cell>
          <cell r="T7691" t="str">
            <v>Active</v>
          </cell>
          <cell r="U7691" t="str">
            <v>N1</v>
          </cell>
        </row>
        <row r="7692">
          <cell r="J7692" t="str">
            <v>INV-060126163207</v>
          </cell>
          <cell r="K7692">
            <v>46043</v>
          </cell>
          <cell r="L7692" t="str">
            <v>Monthly Billing</v>
          </cell>
          <cell r="M7692">
            <v>10315.183489999999</v>
          </cell>
          <cell r="N7692">
            <v>9463.4710899999991</v>
          </cell>
          <cell r="O7692">
            <v>851.7124</v>
          </cell>
          <cell r="P7692" t="str">
            <v>01-12-2025</v>
          </cell>
          <cell r="Q7692">
            <v>5619.61</v>
          </cell>
          <cell r="R7692">
            <v>9</v>
          </cell>
          <cell r="S7692">
            <v>-4695.57</v>
          </cell>
          <cell r="T7692" t="str">
            <v>Active</v>
          </cell>
          <cell r="U7692" t="str">
            <v>N1</v>
          </cell>
        </row>
        <row r="7693">
          <cell r="J7693" t="str">
            <v>INV2023-MSH-001</v>
          </cell>
          <cell r="K7693">
            <v>45130</v>
          </cell>
          <cell r="L7693" t="str">
            <v>Card Printing</v>
          </cell>
          <cell r="M7693">
            <v>4206.6000000000004</v>
          </cell>
          <cell r="N7693">
            <v>3420</v>
          </cell>
          <cell r="O7693">
            <v>786.6</v>
          </cell>
          <cell r="P7693" t="str">
            <v>2023-06-01</v>
          </cell>
          <cell r="Q7693">
            <v>4186.6000000000004</v>
          </cell>
          <cell r="R7693">
            <v>922</v>
          </cell>
          <cell r="S7693">
            <v>0</v>
          </cell>
          <cell r="T7693" t="str">
            <v>Active</v>
          </cell>
          <cell r="U7693" t="str">
            <v>N1</v>
          </cell>
        </row>
        <row r="7694">
          <cell r="J7694" t="str">
            <v>INV-131023153651</v>
          </cell>
          <cell r="K7694">
            <v>45219</v>
          </cell>
          <cell r="L7694" t="str">
            <v>Monthly Billing</v>
          </cell>
          <cell r="M7694">
            <v>4.47</v>
          </cell>
          <cell r="N7694">
            <v>4.47</v>
          </cell>
          <cell r="O7694">
            <v>0</v>
          </cell>
          <cell r="P7694" t="str">
            <v>2023-08-01</v>
          </cell>
          <cell r="Q7694">
            <v>4.47</v>
          </cell>
          <cell r="R7694">
            <v>833</v>
          </cell>
          <cell r="S7694">
            <v>-0.1</v>
          </cell>
          <cell r="T7694" t="str">
            <v>Active</v>
          </cell>
          <cell r="U7694" t="str">
            <v>N1</v>
          </cell>
        </row>
        <row r="7695">
          <cell r="J7695" t="str">
            <v>INV-061123181538</v>
          </cell>
          <cell r="K7695">
            <v>45243</v>
          </cell>
          <cell r="L7695" t="str">
            <v>Monthly Billing</v>
          </cell>
          <cell r="M7695">
            <v>0.25</v>
          </cell>
          <cell r="N7695">
            <v>0.25</v>
          </cell>
          <cell r="O7695">
            <v>0</v>
          </cell>
          <cell r="P7695" t="str">
            <v>2023-10-01</v>
          </cell>
          <cell r="Q7695">
            <v>4.47</v>
          </cell>
          <cell r="R7695">
            <v>809</v>
          </cell>
          <cell r="S7695">
            <v>-0.1</v>
          </cell>
          <cell r="T7695" t="str">
            <v>Active</v>
          </cell>
          <cell r="U7695" t="str">
            <v>N1</v>
          </cell>
        </row>
        <row r="7696">
          <cell r="J7696" t="str">
            <v>INV-121023173017</v>
          </cell>
          <cell r="K7696">
            <v>45218</v>
          </cell>
          <cell r="L7696" t="str">
            <v>Monthly Billing</v>
          </cell>
          <cell r="M7696">
            <v>0.05</v>
          </cell>
          <cell r="N7696">
            <v>0.05</v>
          </cell>
          <cell r="O7696">
            <v>0</v>
          </cell>
          <cell r="P7696" t="str">
            <v>2023-09-01</v>
          </cell>
          <cell r="Q7696">
            <v>4.47</v>
          </cell>
          <cell r="R7696">
            <v>834</v>
          </cell>
          <cell r="S7696">
            <v>-0.1</v>
          </cell>
          <cell r="T7696" t="str">
            <v>Active</v>
          </cell>
          <cell r="U7696" t="str">
            <v>N1</v>
          </cell>
        </row>
        <row r="7697">
          <cell r="J7697" t="str">
            <v>INV-080224105113</v>
          </cell>
          <cell r="K7697">
            <v>45337</v>
          </cell>
          <cell r="L7697" t="str">
            <v>Monthly Billing</v>
          </cell>
          <cell r="M7697">
            <v>7.0000000000000007E-2</v>
          </cell>
          <cell r="N7697">
            <v>7.0000000000000007E-2</v>
          </cell>
          <cell r="O7697">
            <v>0</v>
          </cell>
          <cell r="P7697" t="str">
            <v>2024-01-01</v>
          </cell>
          <cell r="Q7697">
            <v>-393.09</v>
          </cell>
          <cell r="R7697">
            <v>715</v>
          </cell>
          <cell r="S7697">
            <v>0</v>
          </cell>
          <cell r="T7697" t="str">
            <v>Active</v>
          </cell>
          <cell r="U7697" t="str">
            <v>N1</v>
          </cell>
        </row>
        <row r="7698">
          <cell r="J7698" t="str">
            <v>INV-120324165823</v>
          </cell>
          <cell r="K7698">
            <v>45370</v>
          </cell>
          <cell r="L7698" t="str">
            <v>Monthly Billing</v>
          </cell>
          <cell r="M7698">
            <v>28.48</v>
          </cell>
          <cell r="N7698">
            <v>28.41</v>
          </cell>
          <cell r="O7698">
            <v>7.0000000000000007E-2</v>
          </cell>
          <cell r="P7698" t="str">
            <v>2024-02-01</v>
          </cell>
          <cell r="Q7698">
            <v>-393.09</v>
          </cell>
          <cell r="R7698">
            <v>682</v>
          </cell>
          <cell r="S7698">
            <v>-90.68</v>
          </cell>
          <cell r="T7698" t="str">
            <v>Active</v>
          </cell>
          <cell r="U7698" t="str">
            <v>N1</v>
          </cell>
        </row>
        <row r="7699">
          <cell r="J7699" t="str">
            <v>INV-060424123559</v>
          </cell>
          <cell r="K7699">
            <v>45395</v>
          </cell>
          <cell r="L7699" t="str">
            <v>Monthly Billing</v>
          </cell>
          <cell r="M7699">
            <v>168.82</v>
          </cell>
          <cell r="N7699">
            <v>167.28</v>
          </cell>
          <cell r="O7699">
            <v>1.53</v>
          </cell>
          <cell r="P7699" t="str">
            <v>2024-03-01</v>
          </cell>
          <cell r="Q7699">
            <v>-393.09</v>
          </cell>
          <cell r="R7699">
            <v>657</v>
          </cell>
          <cell r="S7699">
            <v>-347.16</v>
          </cell>
          <cell r="T7699" t="str">
            <v>Active</v>
          </cell>
          <cell r="U7699" t="str">
            <v>N1</v>
          </cell>
        </row>
        <row r="7700">
          <cell r="J7700" t="str">
            <v>INV-050724190507</v>
          </cell>
          <cell r="K7700">
            <v>45485</v>
          </cell>
          <cell r="L7700" t="str">
            <v>Monthly Billing</v>
          </cell>
          <cell r="M7700">
            <v>72.343980000000002</v>
          </cell>
          <cell r="N7700">
            <v>71.540000000000006</v>
          </cell>
          <cell r="O7700">
            <v>0.80400000000000005</v>
          </cell>
          <cell r="P7700" t="str">
            <v>01-06-2024</v>
          </cell>
          <cell r="Q7700">
            <v>-290.68601999999998</v>
          </cell>
          <cell r="R7700">
            <v>567</v>
          </cell>
          <cell r="S7700">
            <v>-363.03</v>
          </cell>
          <cell r="T7700" t="str">
            <v>Active</v>
          </cell>
          <cell r="U7700" t="str">
            <v>N1</v>
          </cell>
        </row>
        <row r="7701">
          <cell r="J7701" t="str">
            <v>INV-090524173645</v>
          </cell>
          <cell r="K7701">
            <v>45428</v>
          </cell>
          <cell r="L7701" t="str">
            <v>Monthly Billing</v>
          </cell>
          <cell r="M7701">
            <v>468.649906540796</v>
          </cell>
          <cell r="N7701">
            <v>467.072524540796</v>
          </cell>
          <cell r="O7701">
            <v>1.5773820000000001</v>
          </cell>
          <cell r="P7701" t="str">
            <v>2024-04-01</v>
          </cell>
          <cell r="Q7701">
            <v>-393.09</v>
          </cell>
          <cell r="R7701">
            <v>624</v>
          </cell>
          <cell r="S7701">
            <v>-621.26738</v>
          </cell>
          <cell r="T7701" t="str">
            <v>Active</v>
          </cell>
          <cell r="U7701" t="str">
            <v>N1</v>
          </cell>
        </row>
        <row r="7702">
          <cell r="J7702" t="str">
            <v>INV-070624121351</v>
          </cell>
          <cell r="K7702">
            <v>45457</v>
          </cell>
          <cell r="L7702" t="str">
            <v>Monthly Billing</v>
          </cell>
          <cell r="M7702">
            <v>47.272280000000002</v>
          </cell>
          <cell r="N7702">
            <v>46.413559999999997</v>
          </cell>
          <cell r="O7702">
            <v>0.85870999999999997</v>
          </cell>
          <cell r="P7702" t="str">
            <v>01-05-2024</v>
          </cell>
          <cell r="Q7702">
            <v>-175.41772</v>
          </cell>
          <cell r="R7702">
            <v>595</v>
          </cell>
          <cell r="S7702">
            <v>-222.69</v>
          </cell>
          <cell r="T7702" t="str">
            <v>Active</v>
          </cell>
          <cell r="U7702" t="str">
            <v>N1</v>
          </cell>
        </row>
        <row r="7703">
          <cell r="J7703" t="str">
            <v>INV-070824134629</v>
          </cell>
          <cell r="K7703">
            <v>45518</v>
          </cell>
          <cell r="L7703" t="str">
            <v>Monthly Billing</v>
          </cell>
          <cell r="M7703">
            <v>128.45004</v>
          </cell>
          <cell r="N7703">
            <v>126.23099999999999</v>
          </cell>
          <cell r="O7703">
            <v>2.2190400000000001</v>
          </cell>
          <cell r="P7703" t="str">
            <v>01-07-2024</v>
          </cell>
          <cell r="Q7703">
            <v>-333.81</v>
          </cell>
          <cell r="R7703">
            <v>534</v>
          </cell>
          <cell r="S7703">
            <v>-462.25635</v>
          </cell>
          <cell r="T7703" t="str">
            <v>Active</v>
          </cell>
          <cell r="U7703" t="str">
            <v>N1</v>
          </cell>
        </row>
        <row r="7704">
          <cell r="J7704" t="str">
            <v>CN-INV-300724110110</v>
          </cell>
          <cell r="K7704">
            <v>45510</v>
          </cell>
          <cell r="L7704" t="str">
            <v>Credit Note</v>
          </cell>
          <cell r="M7704">
            <v>-304.68</v>
          </cell>
          <cell r="N7704">
            <v>-304.68</v>
          </cell>
          <cell r="O7704">
            <v>0</v>
          </cell>
          <cell r="P7704" t="str">
            <v>2024-04-01</v>
          </cell>
          <cell r="Q7704">
            <v>-304.68</v>
          </cell>
          <cell r="R7704">
            <v>542</v>
          </cell>
          <cell r="S7704">
            <v>0</v>
          </cell>
          <cell r="T7704" t="str">
            <v>Active</v>
          </cell>
          <cell r="U7704" t="str">
            <v>N1</v>
          </cell>
        </row>
        <row r="7705">
          <cell r="J7705" t="str">
            <v>INV-091024175741</v>
          </cell>
          <cell r="K7705">
            <v>45581</v>
          </cell>
          <cell r="L7705" t="str">
            <v>Monthly Billing</v>
          </cell>
          <cell r="M7705">
            <v>174.96679</v>
          </cell>
          <cell r="N7705">
            <v>171.85400000000001</v>
          </cell>
          <cell r="O7705">
            <v>3.1127899999999999</v>
          </cell>
          <cell r="P7705" t="str">
            <v>01-09-2024</v>
          </cell>
          <cell r="Q7705">
            <v>-536.01</v>
          </cell>
          <cell r="R7705">
            <v>471</v>
          </cell>
          <cell r="S7705">
            <v>-710.97816499999999</v>
          </cell>
          <cell r="T7705" t="str">
            <v>Active</v>
          </cell>
          <cell r="U7705" t="str">
            <v>N1</v>
          </cell>
        </row>
        <row r="7706">
          <cell r="J7706" t="str">
            <v>INV-100924114808</v>
          </cell>
          <cell r="K7706">
            <v>45552</v>
          </cell>
          <cell r="L7706" t="str">
            <v>Monthly Billing</v>
          </cell>
          <cell r="M7706">
            <v>98.486829999999998</v>
          </cell>
          <cell r="N7706">
            <v>97.275000000000006</v>
          </cell>
          <cell r="O7706">
            <v>1.21183</v>
          </cell>
          <cell r="P7706" t="str">
            <v>01-08-2024</v>
          </cell>
          <cell r="Q7706">
            <v>-394.3</v>
          </cell>
          <cell r="R7706">
            <v>500</v>
          </cell>
          <cell r="S7706">
            <v>-492.79</v>
          </cell>
          <cell r="T7706" t="str">
            <v>Active</v>
          </cell>
          <cell r="U7706" t="str">
            <v>N1</v>
          </cell>
        </row>
        <row r="7707">
          <cell r="J7707" t="str">
            <v>INV-111124132901</v>
          </cell>
          <cell r="K7707">
            <v>45614</v>
          </cell>
          <cell r="L7707" t="str">
            <v>Monthly Billing</v>
          </cell>
          <cell r="M7707">
            <v>267.69522000000001</v>
          </cell>
          <cell r="N7707">
            <v>262.64434999999997</v>
          </cell>
          <cell r="O7707">
            <v>5.0508699999999997</v>
          </cell>
          <cell r="P7707" t="str">
            <v>01-10-2024</v>
          </cell>
          <cell r="Q7707">
            <v>-522.9</v>
          </cell>
          <cell r="R7707">
            <v>438</v>
          </cell>
          <cell r="S7707">
            <v>-790.60013000000004</v>
          </cell>
          <cell r="T7707" t="str">
            <v>Active</v>
          </cell>
          <cell r="U7707" t="str">
            <v>N1</v>
          </cell>
        </row>
        <row r="7708">
          <cell r="J7708" t="str">
            <v>INV-101224115759</v>
          </cell>
          <cell r="K7708">
            <v>45643</v>
          </cell>
          <cell r="L7708" t="str">
            <v>Monthly Billing</v>
          </cell>
          <cell r="M7708">
            <v>165.09</v>
          </cell>
          <cell r="N7708">
            <v>162.97999999999999</v>
          </cell>
          <cell r="O7708">
            <v>2.11</v>
          </cell>
          <cell r="P7708" t="str">
            <v>01-11-2024</v>
          </cell>
          <cell r="Q7708">
            <v>-656.22</v>
          </cell>
          <cell r="R7708">
            <v>409</v>
          </cell>
          <cell r="S7708">
            <v>-821.31</v>
          </cell>
          <cell r="T7708" t="str">
            <v>Active</v>
          </cell>
          <cell r="U7708" t="str">
            <v>N1</v>
          </cell>
        </row>
        <row r="7709">
          <cell r="J7709" t="str">
            <v>INV-070125173643</v>
          </cell>
          <cell r="K7709">
            <v>45671</v>
          </cell>
          <cell r="L7709" t="str">
            <v>Monthly Billing</v>
          </cell>
          <cell r="M7709">
            <v>75.853999999999999</v>
          </cell>
          <cell r="N7709">
            <v>74.05</v>
          </cell>
          <cell r="O7709">
            <v>1.804</v>
          </cell>
          <cell r="P7709" t="str">
            <v>2024-12-01</v>
          </cell>
          <cell r="Q7709">
            <v>-422.15</v>
          </cell>
          <cell r="R7709">
            <v>381</v>
          </cell>
          <cell r="S7709">
            <v>-498</v>
          </cell>
          <cell r="T7709" t="str">
            <v>Active</v>
          </cell>
          <cell r="U7709" t="str">
            <v>N1</v>
          </cell>
        </row>
        <row r="7710">
          <cell r="J7710" t="str">
            <v>INV-070225121205</v>
          </cell>
          <cell r="K7710">
            <v>45702</v>
          </cell>
          <cell r="L7710" t="str">
            <v>Monthly Billing</v>
          </cell>
          <cell r="M7710">
            <v>515.64693</v>
          </cell>
          <cell r="N7710">
            <v>509.12410999999997</v>
          </cell>
          <cell r="O7710">
            <v>6.5228200000000003</v>
          </cell>
          <cell r="P7710" t="str">
            <v>01-01-2025</v>
          </cell>
          <cell r="Q7710">
            <v>-371.86</v>
          </cell>
          <cell r="R7710">
            <v>350</v>
          </cell>
          <cell r="S7710">
            <v>-887.51</v>
          </cell>
          <cell r="T7710" t="str">
            <v>Active</v>
          </cell>
          <cell r="U7710" t="str">
            <v>N1</v>
          </cell>
        </row>
        <row r="7711">
          <cell r="J7711" t="str">
            <v>INV-060325160400</v>
          </cell>
          <cell r="K7711">
            <v>45729</v>
          </cell>
          <cell r="L7711" t="str">
            <v>Monthly Billing</v>
          </cell>
          <cell r="M7711">
            <v>337.11</v>
          </cell>
          <cell r="N7711">
            <v>335.87</v>
          </cell>
          <cell r="O7711">
            <v>1.24</v>
          </cell>
          <cell r="P7711" t="str">
            <v>01-02-2025</v>
          </cell>
          <cell r="Q7711">
            <v>-692.49</v>
          </cell>
          <cell r="R7711">
            <v>323</v>
          </cell>
          <cell r="S7711">
            <v>-1029.5999999999999</v>
          </cell>
          <cell r="T7711" t="str">
            <v>Active</v>
          </cell>
          <cell r="U7711" t="str">
            <v>N1</v>
          </cell>
        </row>
        <row r="7712">
          <cell r="J7712" t="str">
            <v>INV-040425133429</v>
          </cell>
          <cell r="K7712">
            <v>45758</v>
          </cell>
          <cell r="L7712" t="str">
            <v>Monthly Billing</v>
          </cell>
          <cell r="M7712">
            <v>333.50200000000001</v>
          </cell>
          <cell r="N7712">
            <v>329.68</v>
          </cell>
          <cell r="O7712">
            <v>3.8220000000000001</v>
          </cell>
          <cell r="P7712" t="str">
            <v>01-03-2025</v>
          </cell>
          <cell r="Q7712">
            <v>-959.88</v>
          </cell>
          <cell r="R7712">
            <v>294</v>
          </cell>
          <cell r="S7712">
            <v>-1293.3800000000001</v>
          </cell>
          <cell r="T7712" t="str">
            <v>Active</v>
          </cell>
          <cell r="U7712" t="str">
            <v>N1</v>
          </cell>
        </row>
        <row r="7713">
          <cell r="J7713" t="str">
            <v>INV-060525133013</v>
          </cell>
          <cell r="K7713">
            <v>45790</v>
          </cell>
          <cell r="L7713" t="str">
            <v>Monthly Billing</v>
          </cell>
          <cell r="M7713">
            <v>497.95600000000002</v>
          </cell>
          <cell r="N7713">
            <v>491.4</v>
          </cell>
          <cell r="O7713">
            <v>6.556</v>
          </cell>
          <cell r="P7713" t="str">
            <v>01-04-2025</v>
          </cell>
          <cell r="Q7713">
            <v>-334.82</v>
          </cell>
          <cell r="R7713">
            <v>262</v>
          </cell>
          <cell r="S7713">
            <v>-832.78</v>
          </cell>
          <cell r="T7713" t="str">
            <v>Active</v>
          </cell>
          <cell r="U7713" t="str">
            <v>N1</v>
          </cell>
        </row>
        <row r="7714">
          <cell r="J7714" t="str">
            <v>INV-050625163538</v>
          </cell>
          <cell r="K7714">
            <v>45820</v>
          </cell>
          <cell r="L7714" t="str">
            <v>Monthly Billing</v>
          </cell>
          <cell r="M7714">
            <v>238.672</v>
          </cell>
          <cell r="N7714">
            <v>237.21</v>
          </cell>
          <cell r="O7714">
            <v>1.462</v>
          </cell>
          <cell r="P7714" t="str">
            <v>01-05-2025</v>
          </cell>
          <cell r="Q7714">
            <v>-788.5</v>
          </cell>
          <cell r="R7714">
            <v>232</v>
          </cell>
          <cell r="S7714">
            <v>-1027.17</v>
          </cell>
          <cell r="T7714" t="str">
            <v>Active</v>
          </cell>
          <cell r="U7714" t="str">
            <v>N1</v>
          </cell>
        </row>
        <row r="7715">
          <cell r="J7715" t="str">
            <v>INV-040725171408</v>
          </cell>
          <cell r="K7715">
            <v>45849</v>
          </cell>
          <cell r="L7715" t="str">
            <v>Monthly Billing</v>
          </cell>
          <cell r="M7715">
            <v>153.982</v>
          </cell>
          <cell r="N7715">
            <v>152.37</v>
          </cell>
          <cell r="O7715">
            <v>1.6120000000000001</v>
          </cell>
          <cell r="P7715" t="str">
            <v>01-06-2025</v>
          </cell>
          <cell r="Q7715">
            <v>-922.17</v>
          </cell>
          <cell r="R7715">
            <v>203</v>
          </cell>
          <cell r="S7715">
            <v>-1076.1500000000001</v>
          </cell>
          <cell r="T7715" t="str">
            <v>Active</v>
          </cell>
          <cell r="U7715" t="str">
            <v>N1</v>
          </cell>
        </row>
        <row r="7716">
          <cell r="J7716" t="str">
            <v>INV-060825162412</v>
          </cell>
          <cell r="K7716">
            <v>45890</v>
          </cell>
          <cell r="L7716" t="str">
            <v>Monthly Billing</v>
          </cell>
          <cell r="M7716">
            <v>608.46600000000001</v>
          </cell>
          <cell r="N7716">
            <v>597.35</v>
          </cell>
          <cell r="O7716">
            <v>11.116</v>
          </cell>
          <cell r="P7716" t="str">
            <v>01-07-2025</v>
          </cell>
          <cell r="Q7716">
            <v>-635.91</v>
          </cell>
          <cell r="R7716">
            <v>162</v>
          </cell>
          <cell r="S7716">
            <v>-1244.3800000000001</v>
          </cell>
          <cell r="T7716" t="str">
            <v>Active</v>
          </cell>
          <cell r="U7716" t="str">
            <v>N1</v>
          </cell>
        </row>
        <row r="7717">
          <cell r="J7717" t="str">
            <v>INV-050925115924</v>
          </cell>
          <cell r="K7717">
            <v>45920</v>
          </cell>
          <cell r="L7717" t="str">
            <v>Monthly Billing</v>
          </cell>
          <cell r="M7717">
            <v>319.90199999999999</v>
          </cell>
          <cell r="N7717">
            <v>316.58999999999997</v>
          </cell>
          <cell r="O7717">
            <v>3.3119999999999998</v>
          </cell>
          <cell r="P7717" t="str">
            <v>01-08-2025</v>
          </cell>
          <cell r="Q7717">
            <v>-1208.29</v>
          </cell>
          <cell r="R7717">
            <v>132</v>
          </cell>
          <cell r="S7717">
            <v>-1528.19</v>
          </cell>
          <cell r="T7717" t="str">
            <v>Active</v>
          </cell>
          <cell r="U7717" t="str">
            <v>N1</v>
          </cell>
        </row>
        <row r="7718">
          <cell r="J7718" t="str">
            <v>INV-061025175548</v>
          </cell>
          <cell r="K7718">
            <v>45951</v>
          </cell>
          <cell r="L7718" t="str">
            <v>Monthly Billing</v>
          </cell>
          <cell r="M7718">
            <v>815.66600000000005</v>
          </cell>
          <cell r="N7718">
            <v>811.37</v>
          </cell>
          <cell r="O7718">
            <v>4.2960000000000003</v>
          </cell>
          <cell r="P7718" t="str">
            <v>01-09-2025</v>
          </cell>
          <cell r="Q7718">
            <v>-1355.87</v>
          </cell>
          <cell r="R7718">
            <v>101</v>
          </cell>
          <cell r="S7718">
            <v>-2171.54</v>
          </cell>
          <cell r="T7718" t="str">
            <v>Active</v>
          </cell>
          <cell r="U7718" t="str">
            <v>N1</v>
          </cell>
        </row>
        <row r="7719">
          <cell r="J7719" t="str">
            <v>INV-061125184155</v>
          </cell>
          <cell r="K7719">
            <v>45982</v>
          </cell>
          <cell r="L7719" t="str">
            <v>Monthly Billing</v>
          </cell>
          <cell r="M7719">
            <v>1091.2539999999999</v>
          </cell>
          <cell r="N7719">
            <v>1076.19</v>
          </cell>
          <cell r="O7719">
            <v>15.064</v>
          </cell>
          <cell r="P7719" t="str">
            <v>01-10-2025</v>
          </cell>
          <cell r="Q7719">
            <v>-1186.29</v>
          </cell>
          <cell r="R7719">
            <v>70</v>
          </cell>
          <cell r="S7719">
            <v>-2277.54</v>
          </cell>
          <cell r="T7719" t="str">
            <v>Active</v>
          </cell>
          <cell r="U7719" t="str">
            <v>N1</v>
          </cell>
        </row>
        <row r="7720">
          <cell r="J7720" t="str">
            <v>INV-041225193919</v>
          </cell>
          <cell r="K7720">
            <v>46010</v>
          </cell>
          <cell r="L7720" t="str">
            <v>Monthly Billing</v>
          </cell>
          <cell r="M7720">
            <v>791.73199999999997</v>
          </cell>
          <cell r="N7720">
            <v>785.67</v>
          </cell>
          <cell r="O7720">
            <v>6.0620000000000003</v>
          </cell>
          <cell r="P7720" t="str">
            <v>01-11-2025</v>
          </cell>
          <cell r="Q7720">
            <v>-1719.68</v>
          </cell>
          <cell r="R7720">
            <v>42</v>
          </cell>
          <cell r="S7720">
            <v>-2511.41</v>
          </cell>
          <cell r="T7720" t="str">
            <v>Active</v>
          </cell>
          <cell r="U7720" t="str">
            <v>N1</v>
          </cell>
        </row>
        <row r="7721">
          <cell r="J7721" t="str">
            <v>INV-060126175432</v>
          </cell>
          <cell r="K7721">
            <v>46043</v>
          </cell>
          <cell r="L7721" t="str">
            <v>Monthly Billing</v>
          </cell>
          <cell r="M7721">
            <v>665.25599999999997</v>
          </cell>
          <cell r="N7721">
            <v>659.44</v>
          </cell>
          <cell r="O7721">
            <v>5.8159999999999998</v>
          </cell>
          <cell r="P7721" t="str">
            <v>01-12-2025</v>
          </cell>
          <cell r="Q7721">
            <v>-1554.83</v>
          </cell>
          <cell r="R7721">
            <v>9</v>
          </cell>
          <cell r="S7721">
            <v>-2220.09</v>
          </cell>
          <cell r="T7721" t="str">
            <v>Active</v>
          </cell>
          <cell r="U7721" t="str">
            <v>N1</v>
          </cell>
        </row>
        <row r="7722">
          <cell r="J7722" t="str">
            <v>INV2025-MSH-002</v>
          </cell>
          <cell r="K7722">
            <v>45713</v>
          </cell>
          <cell r="L7722" t="str">
            <v>Card Printing and Delivery</v>
          </cell>
          <cell r="M7722">
            <v>81.62</v>
          </cell>
          <cell r="N7722">
            <v>81.62</v>
          </cell>
          <cell r="O7722">
            <v>0</v>
          </cell>
          <cell r="P7722" t="str">
            <v>2025-01-01</v>
          </cell>
          <cell r="Q7722">
            <v>81.62</v>
          </cell>
          <cell r="R7722">
            <v>339</v>
          </cell>
          <cell r="S7722">
            <v>0</v>
          </cell>
          <cell r="T7722" t="str">
            <v>Active</v>
          </cell>
          <cell r="U7722" t="str">
            <v>N1</v>
          </cell>
        </row>
        <row r="7723">
          <cell r="J7723" t="str">
            <v>INV2023-MSH-002</v>
          </cell>
          <cell r="K7723">
            <v>45254</v>
          </cell>
          <cell r="L7723" t="str">
            <v>Stationery order</v>
          </cell>
          <cell r="M7723">
            <v>540.33000000000004</v>
          </cell>
          <cell r="N7723">
            <v>439.3</v>
          </cell>
          <cell r="O7723">
            <v>101.04</v>
          </cell>
          <cell r="P7723" t="str">
            <v>2023-10-01</v>
          </cell>
          <cell r="Q7723">
            <v>520.33000000000004</v>
          </cell>
          <cell r="R7723">
            <v>798</v>
          </cell>
          <cell r="S7723">
            <v>0</v>
          </cell>
          <cell r="T7723" t="str">
            <v>Active</v>
          </cell>
          <cell r="U7723" t="str">
            <v>N1</v>
          </cell>
        </row>
        <row r="7724">
          <cell r="J7724" t="str">
            <v>INV2024-MSH-002</v>
          </cell>
          <cell r="K7724">
            <v>45401</v>
          </cell>
          <cell r="L7724" t="str">
            <v>Stationery order</v>
          </cell>
          <cell r="M7724">
            <v>25.94</v>
          </cell>
          <cell r="N7724">
            <v>25.94</v>
          </cell>
          <cell r="O7724">
            <v>0</v>
          </cell>
          <cell r="P7724" t="str">
            <v>2024-03-01</v>
          </cell>
          <cell r="Q7724">
            <v>25.94</v>
          </cell>
          <cell r="R7724">
            <v>651</v>
          </cell>
          <cell r="S7724">
            <v>0</v>
          </cell>
          <cell r="T7724" t="str">
            <v>Active</v>
          </cell>
          <cell r="U7724" t="str">
            <v>N1</v>
          </cell>
        </row>
        <row r="7725">
          <cell r="J7725" t="str">
            <v>INV2024-MSH-004</v>
          </cell>
          <cell r="K7725">
            <v>45496</v>
          </cell>
          <cell r="L7725" t="str">
            <v>Card Printing and Delivery</v>
          </cell>
          <cell r="M7725">
            <v>26.49</v>
          </cell>
          <cell r="N7725">
            <v>26.49</v>
          </cell>
          <cell r="O7725">
            <v>0</v>
          </cell>
          <cell r="P7725" t="str">
            <v>2024-06-01</v>
          </cell>
          <cell r="Q7725">
            <v>26.49</v>
          </cell>
          <cell r="R7725">
            <v>556</v>
          </cell>
          <cell r="S7725">
            <v>0</v>
          </cell>
          <cell r="T7725" t="str">
            <v>Active</v>
          </cell>
          <cell r="U7725" t="str">
            <v>N1</v>
          </cell>
        </row>
        <row r="7726">
          <cell r="J7726" t="str">
            <v>INV2024-MSH-006</v>
          </cell>
          <cell r="K7726">
            <v>45500</v>
          </cell>
          <cell r="L7726" t="str">
            <v>Stationery order</v>
          </cell>
          <cell r="M7726">
            <v>265.68</v>
          </cell>
          <cell r="N7726">
            <v>216</v>
          </cell>
          <cell r="O7726">
            <v>49.68</v>
          </cell>
          <cell r="P7726" t="str">
            <v>2024-06-01</v>
          </cell>
          <cell r="Q7726">
            <v>265.68</v>
          </cell>
          <cell r="R7726">
            <v>552</v>
          </cell>
          <cell r="S7726">
            <v>0</v>
          </cell>
          <cell r="T7726" t="str">
            <v>Active</v>
          </cell>
          <cell r="U7726" t="str">
            <v>N1</v>
          </cell>
        </row>
        <row r="7727">
          <cell r="J7727" t="str">
            <v>INV2024-MSH-007</v>
          </cell>
          <cell r="K7727">
            <v>45528</v>
          </cell>
          <cell r="L7727" t="str">
            <v>Card Printing and Delivery</v>
          </cell>
          <cell r="M7727">
            <v>19.3</v>
          </cell>
          <cell r="N7727">
            <v>19.3</v>
          </cell>
          <cell r="O7727">
            <v>0</v>
          </cell>
          <cell r="P7727" t="str">
            <v>2024-07-01</v>
          </cell>
          <cell r="Q7727">
            <v>19.3</v>
          </cell>
          <cell r="R7727">
            <v>524</v>
          </cell>
          <cell r="S7727">
            <v>0</v>
          </cell>
          <cell r="T7727" t="str">
            <v>Active</v>
          </cell>
          <cell r="U7727" t="str">
            <v>N1</v>
          </cell>
        </row>
        <row r="7728">
          <cell r="J7728" t="str">
            <v>INV2024-MSH-008</v>
          </cell>
          <cell r="K7728">
            <v>45583</v>
          </cell>
          <cell r="L7728" t="str">
            <v>Card Printing and Delivery</v>
          </cell>
          <cell r="M7728">
            <v>21.18</v>
          </cell>
          <cell r="N7728">
            <v>21.18</v>
          </cell>
          <cell r="O7728">
            <v>0</v>
          </cell>
          <cell r="P7728" t="str">
            <v>2024-08-01</v>
          </cell>
          <cell r="Q7728">
            <v>21.18</v>
          </cell>
          <cell r="R7728">
            <v>469</v>
          </cell>
          <cell r="S7728">
            <v>0</v>
          </cell>
          <cell r="T7728" t="str">
            <v>Active</v>
          </cell>
          <cell r="U7728" t="str">
            <v>N1</v>
          </cell>
        </row>
        <row r="7729">
          <cell r="J7729" t="str">
            <v>INV2024-MSH-010</v>
          </cell>
          <cell r="K7729">
            <v>45648</v>
          </cell>
          <cell r="L7729" t="str">
            <v>Card Printing and Delivery</v>
          </cell>
          <cell r="M7729">
            <v>13.62</v>
          </cell>
          <cell r="N7729">
            <v>13.62</v>
          </cell>
          <cell r="O7729">
            <v>0</v>
          </cell>
          <cell r="P7729" t="str">
            <v>2024-10-01</v>
          </cell>
          <cell r="Q7729">
            <v>13.62</v>
          </cell>
          <cell r="R7729">
            <v>404</v>
          </cell>
          <cell r="S7729">
            <v>0</v>
          </cell>
          <cell r="T7729" t="str">
            <v>Active</v>
          </cell>
          <cell r="U7729" t="str">
            <v>N1</v>
          </cell>
        </row>
        <row r="7730">
          <cell r="J7730" t="str">
            <v>INV2024-MSH-012</v>
          </cell>
          <cell r="K7730">
            <v>45644</v>
          </cell>
          <cell r="L7730" t="str">
            <v>Card Printing and Delivery</v>
          </cell>
          <cell r="M7730">
            <v>30.4</v>
          </cell>
          <cell r="N7730">
            <v>30.4</v>
          </cell>
          <cell r="O7730">
            <v>0</v>
          </cell>
          <cell r="P7730" t="str">
            <v>2024-11-01</v>
          </cell>
          <cell r="Q7730">
            <v>30.4</v>
          </cell>
          <cell r="R7730">
            <v>408</v>
          </cell>
          <cell r="S7730">
            <v>0</v>
          </cell>
          <cell r="T7730" t="str">
            <v>Active</v>
          </cell>
          <cell r="U7730" t="str">
            <v>N1</v>
          </cell>
        </row>
        <row r="7731">
          <cell r="J7731" t="str">
            <v>NV2025-MSH-003</v>
          </cell>
          <cell r="K7731">
            <v>45777</v>
          </cell>
          <cell r="L7731" t="str">
            <v>Card Printing and Delivery</v>
          </cell>
          <cell r="M7731">
            <v>6.29</v>
          </cell>
          <cell r="N7731">
            <v>6.29</v>
          </cell>
          <cell r="O7731">
            <v>0</v>
          </cell>
          <cell r="P7731" t="str">
            <v>2025-03-01</v>
          </cell>
          <cell r="Q7731">
            <v>6.29</v>
          </cell>
          <cell r="R7731">
            <v>275</v>
          </cell>
          <cell r="S7731">
            <v>0</v>
          </cell>
          <cell r="T7731" t="str">
            <v>Active</v>
          </cell>
          <cell r="U7731" t="str">
            <v>N1</v>
          </cell>
        </row>
        <row r="7732">
          <cell r="J7732" t="str">
            <v>INV2025-MSH-004</v>
          </cell>
          <cell r="K7732">
            <v>45820</v>
          </cell>
          <cell r="L7732" t="str">
            <v>Card Printing and Delivery</v>
          </cell>
          <cell r="M7732">
            <v>5.9</v>
          </cell>
          <cell r="N7732">
            <v>5.9</v>
          </cell>
          <cell r="O7732">
            <v>0</v>
          </cell>
          <cell r="P7732" t="str">
            <v>2025-04-01</v>
          </cell>
          <cell r="Q7732">
            <v>5.9</v>
          </cell>
          <cell r="R7732">
            <v>232</v>
          </cell>
          <cell r="S7732">
            <v>0</v>
          </cell>
          <cell r="T7732" t="str">
            <v>Active</v>
          </cell>
          <cell r="U7732" t="str">
            <v>N1</v>
          </cell>
        </row>
        <row r="7733">
          <cell r="J7733" t="str">
            <v>INV2025-MSH-005</v>
          </cell>
          <cell r="K7733">
            <v>45854</v>
          </cell>
          <cell r="L7733" t="str">
            <v>Card Printing and Delivery</v>
          </cell>
          <cell r="M7733">
            <v>41.62</v>
          </cell>
          <cell r="N7733">
            <v>41.62</v>
          </cell>
          <cell r="O7733">
            <v>0</v>
          </cell>
          <cell r="P7733" t="str">
            <v>2025-05-01</v>
          </cell>
          <cell r="Q7733">
            <v>41.62</v>
          </cell>
          <cell r="R7733">
            <v>198</v>
          </cell>
          <cell r="S7733">
            <v>0</v>
          </cell>
          <cell r="T7733" t="str">
            <v>Active</v>
          </cell>
          <cell r="U7733" t="str">
            <v>N1</v>
          </cell>
        </row>
        <row r="7734">
          <cell r="J7734" t="str">
            <v>INV2025-MSH-006</v>
          </cell>
          <cell r="K7734">
            <v>45877</v>
          </cell>
          <cell r="L7734" t="str">
            <v>Card Printing and Delivery</v>
          </cell>
          <cell r="M7734">
            <v>42.87</v>
          </cell>
          <cell r="N7734">
            <v>42.87</v>
          </cell>
          <cell r="O7734">
            <v>0</v>
          </cell>
          <cell r="P7734" t="str">
            <v>2025-06-01</v>
          </cell>
          <cell r="Q7734">
            <v>42.87</v>
          </cell>
          <cell r="R7734">
            <v>175</v>
          </cell>
          <cell r="S7734">
            <v>0</v>
          </cell>
          <cell r="T7734" t="str">
            <v>Active</v>
          </cell>
          <cell r="U7734" t="str">
            <v>N1</v>
          </cell>
        </row>
        <row r="7735">
          <cell r="J7735" t="str">
            <v>INV2025-MSH-007</v>
          </cell>
          <cell r="K7735">
            <v>45919</v>
          </cell>
          <cell r="L7735" t="str">
            <v>Card Printing and Delivery</v>
          </cell>
          <cell r="M7735">
            <v>102.93</v>
          </cell>
          <cell r="N7735">
            <v>102.93</v>
          </cell>
          <cell r="O7735">
            <v>0</v>
          </cell>
          <cell r="P7735" t="str">
            <v>2025-07-01</v>
          </cell>
          <cell r="Q7735">
            <v>102.93</v>
          </cell>
          <cell r="R7735">
            <v>133</v>
          </cell>
          <cell r="S7735">
            <v>0</v>
          </cell>
          <cell r="T7735" t="str">
            <v>Active</v>
          </cell>
          <cell r="U7735" t="str">
            <v>N1</v>
          </cell>
        </row>
        <row r="7736">
          <cell r="J7736" t="str">
            <v>INV-270525093252</v>
          </cell>
          <cell r="K7736">
            <v>45811</v>
          </cell>
          <cell r="L7736" t="str">
            <v>Setup Fee</v>
          </cell>
          <cell r="M7736">
            <v>3000</v>
          </cell>
          <cell r="N7736">
            <v>3000</v>
          </cell>
          <cell r="O7736">
            <v>0</v>
          </cell>
          <cell r="P7736" t="str">
            <v>01-05-2025</v>
          </cell>
          <cell r="Q7736">
            <v>2970</v>
          </cell>
          <cell r="R7736">
            <v>241</v>
          </cell>
          <cell r="S7736">
            <v>0</v>
          </cell>
          <cell r="T7736" t="str">
            <v>Active</v>
          </cell>
          <cell r="U7736" t="str">
            <v>N1</v>
          </cell>
        </row>
        <row r="7737">
          <cell r="J7737" t="str">
            <v>INV-061125130710</v>
          </cell>
          <cell r="K7737">
            <v>45974</v>
          </cell>
          <cell r="L7737" t="str">
            <v>Monthly Billing</v>
          </cell>
          <cell r="M7737">
            <v>26</v>
          </cell>
          <cell r="N7737">
            <v>26</v>
          </cell>
          <cell r="O7737">
            <v>0</v>
          </cell>
          <cell r="P7737" t="str">
            <v>01-10-2025</v>
          </cell>
          <cell r="Q7737">
            <v>26</v>
          </cell>
          <cell r="R7737">
            <v>78</v>
          </cell>
          <cell r="S7737">
            <v>0</v>
          </cell>
          <cell r="T7737" t="str">
            <v>Active</v>
          </cell>
          <cell r="U7737" t="str">
            <v>N1</v>
          </cell>
        </row>
        <row r="7738">
          <cell r="J7738" t="str">
            <v>INV-041225100652</v>
          </cell>
          <cell r="K7738">
            <v>46002</v>
          </cell>
          <cell r="L7738" t="str">
            <v>Monthly Billing</v>
          </cell>
          <cell r="M7738">
            <v>14</v>
          </cell>
          <cell r="N7738">
            <v>14</v>
          </cell>
          <cell r="O7738">
            <v>0</v>
          </cell>
          <cell r="P7738" t="str">
            <v>01-11-2025</v>
          </cell>
          <cell r="Q7738">
            <v>14</v>
          </cell>
          <cell r="R7738">
            <v>50</v>
          </cell>
          <cell r="S7738">
            <v>0</v>
          </cell>
          <cell r="T7738" t="str">
            <v>Active</v>
          </cell>
          <cell r="U7738" t="str">
            <v>N1</v>
          </cell>
        </row>
        <row r="7739">
          <cell r="J7739" t="str">
            <v>INV-050126175243</v>
          </cell>
          <cell r="K7739">
            <v>46034</v>
          </cell>
          <cell r="L7739" t="str">
            <v>Monthly Billing</v>
          </cell>
          <cell r="M7739">
            <v>277.5</v>
          </cell>
          <cell r="N7739">
            <v>277.5</v>
          </cell>
          <cell r="O7739">
            <v>0</v>
          </cell>
          <cell r="P7739" t="str">
            <v>01-12-2025</v>
          </cell>
          <cell r="Q7739">
            <v>277.5</v>
          </cell>
          <cell r="R7739">
            <v>18</v>
          </cell>
          <cell r="S7739">
            <v>0</v>
          </cell>
          <cell r="T7739" t="str">
            <v>Active</v>
          </cell>
          <cell r="U7739" t="str">
            <v>N1</v>
          </cell>
        </row>
        <row r="7740">
          <cell r="J7740" t="str">
            <v>INV2021-MTF-001</v>
          </cell>
          <cell r="K7740">
            <v>44524</v>
          </cell>
          <cell r="L7740" t="str">
            <v>Initial Setup Fee</v>
          </cell>
          <cell r="M7740">
            <v>4000</v>
          </cell>
          <cell r="N7740">
            <v>4000</v>
          </cell>
          <cell r="O7740">
            <v>0</v>
          </cell>
          <cell r="P7740" t="str">
            <v>2021-11-01</v>
          </cell>
          <cell r="Q7740">
            <v>4000</v>
          </cell>
          <cell r="R7740">
            <v>1528</v>
          </cell>
          <cell r="S7740">
            <v>0</v>
          </cell>
          <cell r="T7740" t="str">
            <v>Active</v>
          </cell>
          <cell r="U7740" t="str">
            <v>N1</v>
          </cell>
        </row>
        <row r="7741">
          <cell r="J7741" t="str">
            <v>UKCARDS0006</v>
          </cell>
          <cell r="K7741">
            <v>44658</v>
          </cell>
          <cell r="L7741" t="str">
            <v>Initial Setup Fee</v>
          </cell>
          <cell r="M7741">
            <v>10000</v>
          </cell>
          <cell r="N7741">
            <v>10000</v>
          </cell>
          <cell r="O7741">
            <v>0</v>
          </cell>
          <cell r="P7741" t="str">
            <v>2022-03-01</v>
          </cell>
          <cell r="Q7741">
            <v>10000</v>
          </cell>
          <cell r="R7741">
            <v>1394</v>
          </cell>
          <cell r="S7741">
            <v>0</v>
          </cell>
          <cell r="T7741" t="str">
            <v>Active</v>
          </cell>
          <cell r="U7741" t="str">
            <v>N1</v>
          </cell>
        </row>
        <row r="7742">
          <cell r="J7742" t="str">
            <v>EUCARDS0007</v>
          </cell>
          <cell r="K7742">
            <v>44658</v>
          </cell>
          <cell r="L7742" t="str">
            <v>Initial Setup Fee</v>
          </cell>
          <cell r="M7742">
            <v>20000</v>
          </cell>
          <cell r="N7742">
            <v>20000</v>
          </cell>
          <cell r="O7742">
            <v>0</v>
          </cell>
          <cell r="P7742" t="str">
            <v>2022-03-01</v>
          </cell>
          <cell r="Q7742">
            <v>20000</v>
          </cell>
          <cell r="R7742">
            <v>1394</v>
          </cell>
          <cell r="S7742">
            <v>0</v>
          </cell>
          <cell r="T7742" t="str">
            <v>Active</v>
          </cell>
          <cell r="U7742" t="str">
            <v>N1</v>
          </cell>
        </row>
        <row r="7743">
          <cell r="J7743" t="str">
            <v>INV-050824114512</v>
          </cell>
          <cell r="K7743">
            <v>45516</v>
          </cell>
          <cell r="L7743" t="str">
            <v>Monthly Billing</v>
          </cell>
          <cell r="M7743">
            <v>117.75</v>
          </cell>
          <cell r="N7743">
            <v>117.75</v>
          </cell>
          <cell r="O7743">
            <v>0</v>
          </cell>
          <cell r="P7743" t="str">
            <v>01-07-2024</v>
          </cell>
          <cell r="Q7743">
            <v>117.75</v>
          </cell>
          <cell r="R7743">
            <v>536</v>
          </cell>
          <cell r="S7743">
            <v>0</v>
          </cell>
          <cell r="T7743" t="str">
            <v>Active</v>
          </cell>
          <cell r="U7743" t="str">
            <v>N1</v>
          </cell>
        </row>
        <row r="7744">
          <cell r="J7744" t="str">
            <v>INV-050924102609</v>
          </cell>
          <cell r="K7744">
            <v>45547</v>
          </cell>
          <cell r="L7744" t="str">
            <v>Monthly Billing</v>
          </cell>
          <cell r="M7744">
            <v>439.5</v>
          </cell>
          <cell r="N7744">
            <v>439.5</v>
          </cell>
          <cell r="O7744">
            <v>0</v>
          </cell>
          <cell r="P7744" t="str">
            <v>01-08-2024</v>
          </cell>
          <cell r="Q7744">
            <v>439.5</v>
          </cell>
          <cell r="R7744">
            <v>505</v>
          </cell>
          <cell r="S7744">
            <v>0</v>
          </cell>
          <cell r="T7744" t="str">
            <v>Active</v>
          </cell>
          <cell r="U7744" t="str">
            <v>N1</v>
          </cell>
        </row>
        <row r="7745">
          <cell r="J7745" t="str">
            <v>INV_270624132444</v>
          </cell>
          <cell r="K7745">
            <v>45477</v>
          </cell>
          <cell r="L7745" t="str">
            <v>Setup Fee</v>
          </cell>
          <cell r="M7745">
            <v>25000</v>
          </cell>
          <cell r="N7745">
            <v>25000</v>
          </cell>
          <cell r="O7745">
            <v>0</v>
          </cell>
          <cell r="P7745" t="str">
            <v>2024-06-01</v>
          </cell>
          <cell r="Q7745">
            <v>24975</v>
          </cell>
          <cell r="R7745">
            <v>575</v>
          </cell>
          <cell r="S7745">
            <v>0</v>
          </cell>
          <cell r="T7745" t="str">
            <v>Active</v>
          </cell>
          <cell r="U7745" t="str">
            <v>N1</v>
          </cell>
        </row>
        <row r="7746">
          <cell r="J7746" t="str">
            <v>INV-031024120022</v>
          </cell>
          <cell r="K7746">
            <v>45575</v>
          </cell>
          <cell r="L7746" t="str">
            <v>Monthly Billing</v>
          </cell>
          <cell r="M7746">
            <v>536.65</v>
          </cell>
          <cell r="N7746">
            <v>536.65</v>
          </cell>
          <cell r="O7746">
            <v>0</v>
          </cell>
          <cell r="P7746" t="str">
            <v>01-09-2024</v>
          </cell>
          <cell r="Q7746">
            <v>536.65</v>
          </cell>
          <cell r="R7746">
            <v>477</v>
          </cell>
          <cell r="S7746">
            <v>0</v>
          </cell>
          <cell r="T7746" t="str">
            <v>Active</v>
          </cell>
          <cell r="U7746" t="str">
            <v>N1</v>
          </cell>
        </row>
        <row r="7747">
          <cell r="J7747" t="str">
            <v>INV-061124185404</v>
          </cell>
          <cell r="K7747">
            <v>45632</v>
          </cell>
          <cell r="L7747" t="str">
            <v>Monthly Billing</v>
          </cell>
          <cell r="M7747">
            <v>650.20000000000005</v>
          </cell>
          <cell r="N7747">
            <v>650.20000000000005</v>
          </cell>
          <cell r="O7747">
            <v>0</v>
          </cell>
          <cell r="P7747" t="str">
            <v>01-10-2024</v>
          </cell>
          <cell r="Q7747">
            <v>625</v>
          </cell>
          <cell r="R7747">
            <v>420</v>
          </cell>
          <cell r="S7747">
            <v>0</v>
          </cell>
          <cell r="T7747" t="str">
            <v>Active</v>
          </cell>
          <cell r="U7747" t="str">
            <v>N1</v>
          </cell>
        </row>
        <row r="7748">
          <cell r="J7748" t="str">
            <v>INV-041224132355</v>
          </cell>
          <cell r="K7748">
            <v>45660</v>
          </cell>
          <cell r="L7748" t="str">
            <v>Monthly Billing</v>
          </cell>
          <cell r="M7748">
            <v>940.55</v>
          </cell>
          <cell r="N7748">
            <v>940.55</v>
          </cell>
          <cell r="O7748">
            <v>0</v>
          </cell>
          <cell r="P7748" t="str">
            <v>01-11-2024</v>
          </cell>
          <cell r="Q7748">
            <v>940.55</v>
          </cell>
          <cell r="R7748">
            <v>392</v>
          </cell>
          <cell r="S7748">
            <v>0</v>
          </cell>
          <cell r="T7748" t="str">
            <v>Active</v>
          </cell>
          <cell r="U7748" t="str">
            <v>N1</v>
          </cell>
        </row>
        <row r="7749">
          <cell r="J7749" t="str">
            <v>INV-030125162358</v>
          </cell>
          <cell r="K7749">
            <v>45691</v>
          </cell>
          <cell r="L7749" t="str">
            <v>Monthly Billing</v>
          </cell>
          <cell r="M7749">
            <v>1362.65</v>
          </cell>
          <cell r="N7749">
            <v>1362.65</v>
          </cell>
          <cell r="O7749">
            <v>0</v>
          </cell>
          <cell r="P7749" t="str">
            <v>2024-12-01</v>
          </cell>
          <cell r="Q7749">
            <v>1362.65</v>
          </cell>
          <cell r="R7749">
            <v>361</v>
          </cell>
          <cell r="S7749">
            <v>0</v>
          </cell>
          <cell r="T7749" t="str">
            <v>Active</v>
          </cell>
          <cell r="U7749" t="str">
            <v>N1</v>
          </cell>
        </row>
        <row r="7750">
          <cell r="J7750" t="str">
            <v>INV-050225093742</v>
          </cell>
          <cell r="K7750">
            <v>45723</v>
          </cell>
          <cell r="L7750" t="str">
            <v>Monthly Billing</v>
          </cell>
          <cell r="M7750">
            <v>1225.3499999999999</v>
          </cell>
          <cell r="N7750">
            <v>1225.3499999999999</v>
          </cell>
          <cell r="O7750">
            <v>0</v>
          </cell>
          <cell r="P7750" t="str">
            <v>01-01-2025</v>
          </cell>
          <cell r="Q7750">
            <v>1225.3499999999999</v>
          </cell>
          <cell r="R7750">
            <v>329</v>
          </cell>
          <cell r="S7750">
            <v>0</v>
          </cell>
          <cell r="T7750" t="str">
            <v>Active</v>
          </cell>
          <cell r="U7750" t="str">
            <v>N1</v>
          </cell>
        </row>
        <row r="7751">
          <cell r="J7751" t="str">
            <v>INV-040325190038</v>
          </cell>
          <cell r="K7751">
            <v>45750</v>
          </cell>
          <cell r="L7751" t="str">
            <v>Monthly Billing</v>
          </cell>
          <cell r="M7751">
            <v>996.75</v>
          </cell>
          <cell r="N7751">
            <v>996.75</v>
          </cell>
          <cell r="O7751">
            <v>0</v>
          </cell>
          <cell r="P7751" t="str">
            <v>01-02-2025</v>
          </cell>
          <cell r="Q7751">
            <v>996.75</v>
          </cell>
          <cell r="R7751">
            <v>302</v>
          </cell>
          <cell r="S7751">
            <v>0</v>
          </cell>
          <cell r="T7751" t="str">
            <v>Active</v>
          </cell>
          <cell r="U7751" t="str">
            <v>N1</v>
          </cell>
        </row>
        <row r="7752">
          <cell r="J7752" t="str">
            <v>INV-030425094528</v>
          </cell>
          <cell r="K7752">
            <v>45780</v>
          </cell>
          <cell r="L7752" t="str">
            <v>Monthly Billing</v>
          </cell>
          <cell r="M7752">
            <v>978.3</v>
          </cell>
          <cell r="N7752">
            <v>978.3</v>
          </cell>
          <cell r="O7752">
            <v>0</v>
          </cell>
          <cell r="P7752" t="str">
            <v>01-03-2025</v>
          </cell>
          <cell r="Q7752">
            <v>978.3</v>
          </cell>
          <cell r="R7752">
            <v>272</v>
          </cell>
          <cell r="S7752">
            <v>0</v>
          </cell>
          <cell r="T7752" t="str">
            <v>Active</v>
          </cell>
          <cell r="U7752" t="str">
            <v>N1</v>
          </cell>
        </row>
        <row r="7753">
          <cell r="J7753" t="str">
            <v>INV-050525132045</v>
          </cell>
          <cell r="K7753">
            <v>45812</v>
          </cell>
          <cell r="L7753" t="str">
            <v>Monthly Billing</v>
          </cell>
          <cell r="M7753">
            <v>161.19999999999999</v>
          </cell>
          <cell r="N7753">
            <v>161.19999999999999</v>
          </cell>
          <cell r="O7753">
            <v>0</v>
          </cell>
          <cell r="P7753" t="str">
            <v>01-04-2025</v>
          </cell>
          <cell r="Q7753">
            <v>161.19999999999999</v>
          </cell>
          <cell r="R7753">
            <v>240</v>
          </cell>
          <cell r="S7753">
            <v>0</v>
          </cell>
          <cell r="T7753" t="str">
            <v>Active</v>
          </cell>
          <cell r="U7753" t="str">
            <v>N1</v>
          </cell>
        </row>
        <row r="7754">
          <cell r="J7754" t="str">
            <v>INV-040625105048</v>
          </cell>
          <cell r="K7754">
            <v>45842</v>
          </cell>
          <cell r="L7754" t="str">
            <v>Monthly Billing</v>
          </cell>
          <cell r="M7754">
            <v>21.1</v>
          </cell>
          <cell r="N7754">
            <v>21.1</v>
          </cell>
          <cell r="O7754">
            <v>0</v>
          </cell>
          <cell r="P7754" t="str">
            <v>01-05-2025</v>
          </cell>
          <cell r="Q7754">
            <v>21.1</v>
          </cell>
          <cell r="R7754">
            <v>210</v>
          </cell>
          <cell r="S7754">
            <v>0</v>
          </cell>
          <cell r="T7754" t="str">
            <v>Active</v>
          </cell>
          <cell r="U7754" t="str">
            <v>N1</v>
          </cell>
        </row>
        <row r="7755">
          <cell r="J7755" t="str">
            <v>INV-020725175922</v>
          </cell>
          <cell r="K7755">
            <v>45870</v>
          </cell>
          <cell r="L7755" t="str">
            <v>Monthly Billing</v>
          </cell>
          <cell r="M7755">
            <v>3</v>
          </cell>
          <cell r="N7755">
            <v>3</v>
          </cell>
          <cell r="O7755">
            <v>0</v>
          </cell>
          <cell r="P7755" t="str">
            <v>01-06-2025</v>
          </cell>
          <cell r="Q7755">
            <v>3</v>
          </cell>
          <cell r="R7755">
            <v>182</v>
          </cell>
          <cell r="S7755">
            <v>0</v>
          </cell>
          <cell r="T7755" t="str">
            <v>Active</v>
          </cell>
          <cell r="U7755" t="str">
            <v>N1</v>
          </cell>
        </row>
        <row r="7756">
          <cell r="J7756" t="str">
            <v>INV-051125161416</v>
          </cell>
          <cell r="K7756">
            <v>45980</v>
          </cell>
          <cell r="L7756" t="str">
            <v>Monthly Billing</v>
          </cell>
          <cell r="M7756">
            <v>5637.25</v>
          </cell>
          <cell r="N7756">
            <v>5637.25</v>
          </cell>
          <cell r="O7756">
            <v>0</v>
          </cell>
          <cell r="P7756" t="str">
            <v>Sep &amp; oct-2025</v>
          </cell>
          <cell r="Q7756">
            <v>2880.5</v>
          </cell>
          <cell r="R7756">
            <v>72</v>
          </cell>
          <cell r="S7756">
            <v>0</v>
          </cell>
          <cell r="T7756" t="str">
            <v>Active</v>
          </cell>
          <cell r="U7756" t="str">
            <v>N1</v>
          </cell>
        </row>
        <row r="7757">
          <cell r="J7757" t="str">
            <v>INV-031225170417</v>
          </cell>
          <cell r="K7757">
            <v>46009</v>
          </cell>
          <cell r="L7757" t="str">
            <v>Monthly Billing</v>
          </cell>
          <cell r="M7757">
            <v>2743</v>
          </cell>
          <cell r="N7757">
            <v>2743</v>
          </cell>
          <cell r="O7757">
            <v>0</v>
          </cell>
          <cell r="P7757" t="str">
            <v>01-11-2025</v>
          </cell>
          <cell r="Q7757">
            <v>0</v>
          </cell>
          <cell r="R7757">
            <v>43</v>
          </cell>
          <cell r="S7757">
            <v>0</v>
          </cell>
          <cell r="T7757" t="str">
            <v>Active</v>
          </cell>
          <cell r="U7757" t="str">
            <v>N1</v>
          </cell>
        </row>
        <row r="7758">
          <cell r="J7758" t="str">
            <v>INV-050126154823</v>
          </cell>
          <cell r="K7758">
            <v>46034</v>
          </cell>
          <cell r="L7758" t="str">
            <v>Monthly Billing</v>
          </cell>
          <cell r="M7758">
            <v>2034</v>
          </cell>
          <cell r="N7758">
            <v>2034</v>
          </cell>
          <cell r="O7758">
            <v>0</v>
          </cell>
          <cell r="P7758" t="str">
            <v>01-12-2025</v>
          </cell>
          <cell r="Q7758">
            <v>0</v>
          </cell>
          <cell r="R7758">
            <v>18</v>
          </cell>
          <cell r="S7758">
            <v>0</v>
          </cell>
          <cell r="T7758" t="str">
            <v>Active</v>
          </cell>
          <cell r="U7758" t="str">
            <v>N1</v>
          </cell>
        </row>
        <row r="7759">
          <cell r="J7759" t="str">
            <v>CARDS0189</v>
          </cell>
          <cell r="K7759">
            <v>44603</v>
          </cell>
          <cell r="L7759" t="str">
            <v>Initial Setup Fee</v>
          </cell>
          <cell r="M7759">
            <v>13375</v>
          </cell>
          <cell r="N7759">
            <v>12500</v>
          </cell>
          <cell r="O7759">
            <v>875</v>
          </cell>
          <cell r="P7759" t="str">
            <v>2022-02-01</v>
          </cell>
          <cell r="Q7759">
            <v>0</v>
          </cell>
          <cell r="R7759">
            <v>1449</v>
          </cell>
          <cell r="S7759">
            <v>0</v>
          </cell>
          <cell r="T7759" t="str">
            <v>Active</v>
          </cell>
          <cell r="U7759" t="str">
            <v>N1</v>
          </cell>
        </row>
        <row r="7760">
          <cell r="J7760" t="str">
            <v>INV-051224170546</v>
          </cell>
          <cell r="K7760">
            <v>45638</v>
          </cell>
          <cell r="L7760" t="str">
            <v>Monthly Billing</v>
          </cell>
          <cell r="M7760">
            <v>10</v>
          </cell>
          <cell r="N7760">
            <v>10</v>
          </cell>
          <cell r="O7760">
            <v>0</v>
          </cell>
          <cell r="P7760" t="str">
            <v>01-11-2024</v>
          </cell>
          <cell r="Q7760">
            <v>10</v>
          </cell>
          <cell r="R7760">
            <v>414</v>
          </cell>
          <cell r="S7760">
            <v>0</v>
          </cell>
          <cell r="T7760" t="str">
            <v>Active</v>
          </cell>
          <cell r="U7760" t="str">
            <v>N1</v>
          </cell>
        </row>
        <row r="7761">
          <cell r="J7761" t="str">
            <v>INV-030625193526</v>
          </cell>
          <cell r="K7761">
            <v>45818</v>
          </cell>
          <cell r="L7761" t="str">
            <v>Monthly Billing</v>
          </cell>
          <cell r="M7761">
            <v>10</v>
          </cell>
          <cell r="N7761">
            <v>10</v>
          </cell>
          <cell r="O7761">
            <v>0</v>
          </cell>
          <cell r="P7761" t="str">
            <v>01-05-2025</v>
          </cell>
          <cell r="Q7761">
            <v>10</v>
          </cell>
          <cell r="R7761">
            <v>234</v>
          </cell>
          <cell r="S7761">
            <v>0</v>
          </cell>
          <cell r="T7761" t="str">
            <v>Active</v>
          </cell>
          <cell r="U7761" t="str">
            <v>N1</v>
          </cell>
        </row>
        <row r="7762">
          <cell r="J7762" t="str">
            <v>INV-300824191754</v>
          </cell>
          <cell r="K7762">
            <v>45541</v>
          </cell>
          <cell r="L7762" t="str">
            <v>Setup Fee</v>
          </cell>
          <cell r="M7762">
            <v>3500</v>
          </cell>
          <cell r="N7762">
            <v>3500</v>
          </cell>
          <cell r="O7762">
            <v>0</v>
          </cell>
          <cell r="P7762" t="str">
            <v>01-08-2024</v>
          </cell>
          <cell r="Q7762">
            <v>3480</v>
          </cell>
          <cell r="R7762">
            <v>511</v>
          </cell>
          <cell r="S7762">
            <v>0</v>
          </cell>
          <cell r="T7762" t="str">
            <v>Active</v>
          </cell>
          <cell r="U7762" t="str">
            <v>N1</v>
          </cell>
        </row>
        <row r="7763">
          <cell r="J7763" t="str">
            <v>INV-041224155942</v>
          </cell>
          <cell r="K7763">
            <v>45608</v>
          </cell>
          <cell r="L7763" t="str">
            <v>Monthly Billing</v>
          </cell>
          <cell r="M7763">
            <v>65</v>
          </cell>
          <cell r="N7763">
            <v>65</v>
          </cell>
          <cell r="O7763">
            <v>0</v>
          </cell>
          <cell r="P7763" t="str">
            <v>01-11-2024</v>
          </cell>
          <cell r="Q7763">
            <v>65</v>
          </cell>
          <cell r="R7763">
            <v>444</v>
          </cell>
          <cell r="S7763">
            <v>0</v>
          </cell>
          <cell r="T7763" t="str">
            <v>Active</v>
          </cell>
          <cell r="U7763" t="str">
            <v>N1</v>
          </cell>
        </row>
        <row r="7764">
          <cell r="J7764" t="str">
            <v>INV-040325183448</v>
          </cell>
          <cell r="K7764">
            <v>45727</v>
          </cell>
          <cell r="L7764" t="str">
            <v>Monthly Billing</v>
          </cell>
          <cell r="M7764">
            <v>10</v>
          </cell>
          <cell r="N7764">
            <v>10</v>
          </cell>
          <cell r="O7764">
            <v>0</v>
          </cell>
          <cell r="P7764" t="str">
            <v>01-02-2025</v>
          </cell>
          <cell r="Q7764">
            <v>10</v>
          </cell>
          <cell r="R7764">
            <v>325</v>
          </cell>
          <cell r="S7764">
            <v>0</v>
          </cell>
          <cell r="T7764" t="str">
            <v>Active</v>
          </cell>
          <cell r="U7764" t="str">
            <v>N1</v>
          </cell>
        </row>
        <row r="7765">
          <cell r="J7765" t="str">
            <v>INV-020425185924</v>
          </cell>
          <cell r="K7765">
            <v>45756</v>
          </cell>
          <cell r="L7765" t="str">
            <v>Monthly Billing</v>
          </cell>
          <cell r="M7765">
            <v>10</v>
          </cell>
          <cell r="N7765">
            <v>10</v>
          </cell>
          <cell r="O7765">
            <v>0</v>
          </cell>
          <cell r="P7765" t="str">
            <v>01-03-2025</v>
          </cell>
          <cell r="Q7765">
            <v>10</v>
          </cell>
          <cell r="R7765">
            <v>296</v>
          </cell>
          <cell r="S7765">
            <v>0</v>
          </cell>
          <cell r="T7765" t="str">
            <v>Active</v>
          </cell>
          <cell r="U7765" t="str">
            <v>N1</v>
          </cell>
        </row>
        <row r="7766">
          <cell r="J7766" t="str">
            <v>INV-041125195230</v>
          </cell>
          <cell r="K7766">
            <v>45972</v>
          </cell>
          <cell r="L7766" t="str">
            <v>Monthly Billing</v>
          </cell>
          <cell r="M7766">
            <v>10</v>
          </cell>
          <cell r="N7766">
            <v>10</v>
          </cell>
          <cell r="O7766">
            <v>0</v>
          </cell>
          <cell r="P7766" t="str">
            <v>10/1/2025</v>
          </cell>
          <cell r="Q7766">
            <v>10</v>
          </cell>
          <cell r="R7766">
            <v>80</v>
          </cell>
          <cell r="S7766">
            <v>0</v>
          </cell>
          <cell r="T7766" t="str">
            <v>Active</v>
          </cell>
          <cell r="U7766" t="str">
            <v>N1</v>
          </cell>
        </row>
        <row r="7767">
          <cell r="J7767" t="str">
            <v>CARDS0187</v>
          </cell>
          <cell r="K7767">
            <v>44603</v>
          </cell>
          <cell r="L7767" t="str">
            <v>Initial Setup Fee</v>
          </cell>
          <cell r="M7767">
            <v>10700</v>
          </cell>
          <cell r="N7767">
            <v>10000</v>
          </cell>
          <cell r="O7767">
            <v>700</v>
          </cell>
          <cell r="P7767" t="str">
            <v>2022-02-01</v>
          </cell>
          <cell r="Q7767">
            <v>10700</v>
          </cell>
          <cell r="R7767">
            <v>1449</v>
          </cell>
          <cell r="S7767">
            <v>0</v>
          </cell>
          <cell r="T7767" t="str">
            <v>Active</v>
          </cell>
          <cell r="U7767" t="str">
            <v>N1</v>
          </cell>
        </row>
        <row r="7768">
          <cell r="J7768" t="str">
            <v>CARDS0222</v>
          </cell>
          <cell r="K7768">
            <v>44642</v>
          </cell>
          <cell r="L7768" t="str">
            <v>Initial Setup Fee</v>
          </cell>
          <cell r="M7768">
            <v>16050</v>
          </cell>
          <cell r="N7768">
            <v>15000</v>
          </cell>
          <cell r="O7768">
            <v>1050</v>
          </cell>
          <cell r="P7768" t="str">
            <v>2022-03-01</v>
          </cell>
          <cell r="Q7768">
            <v>16050</v>
          </cell>
          <cell r="R7768">
            <v>1410</v>
          </cell>
          <cell r="S7768">
            <v>0</v>
          </cell>
          <cell r="T7768" t="str">
            <v>Active</v>
          </cell>
          <cell r="U7768" t="str">
            <v>N1</v>
          </cell>
        </row>
        <row r="7769">
          <cell r="J7769" t="str">
            <v>CARDS0262</v>
          </cell>
          <cell r="K7769">
            <v>44706</v>
          </cell>
          <cell r="L7769" t="str">
            <v>Initial Setup Fee</v>
          </cell>
          <cell r="M7769">
            <v>16050</v>
          </cell>
          <cell r="N7769">
            <v>15000</v>
          </cell>
          <cell r="O7769">
            <v>1050</v>
          </cell>
          <cell r="P7769" t="str">
            <v>2022-05-01</v>
          </cell>
          <cell r="Q7769">
            <v>0</v>
          </cell>
          <cell r="R7769">
            <v>1346</v>
          </cell>
          <cell r="S7769">
            <v>0</v>
          </cell>
          <cell r="T7769" t="str">
            <v>Active</v>
          </cell>
          <cell r="U7769" t="str">
            <v>N1</v>
          </cell>
        </row>
        <row r="7770">
          <cell r="J7770" t="str">
            <v>INV-091122162631</v>
          </cell>
          <cell r="K7770">
            <v>44881</v>
          </cell>
          <cell r="L7770" t="str">
            <v>Initial Setup Fee</v>
          </cell>
          <cell r="M7770">
            <v>16050</v>
          </cell>
          <cell r="N7770">
            <v>15000</v>
          </cell>
          <cell r="O7770">
            <v>1050</v>
          </cell>
          <cell r="P7770" t="str">
            <v>2022-11-01</v>
          </cell>
          <cell r="Q7770">
            <v>0</v>
          </cell>
          <cell r="R7770">
            <v>1171</v>
          </cell>
          <cell r="S7770">
            <v>0</v>
          </cell>
          <cell r="T7770" t="str">
            <v>Active</v>
          </cell>
          <cell r="U7770" t="str">
            <v>N1</v>
          </cell>
        </row>
        <row r="7771">
          <cell r="J7771" t="str">
            <v>INV-170223182033</v>
          </cell>
          <cell r="K7771">
            <v>44981</v>
          </cell>
          <cell r="L7771" t="str">
            <v>Monthly Billing</v>
          </cell>
          <cell r="M7771">
            <v>297</v>
          </cell>
          <cell r="N7771">
            <v>275</v>
          </cell>
          <cell r="O7771">
            <v>22</v>
          </cell>
          <cell r="P7771" t="str">
            <v>2023-02-01</v>
          </cell>
          <cell r="Q7771">
            <v>297</v>
          </cell>
          <cell r="R7771">
            <v>1071</v>
          </cell>
          <cell r="S7771">
            <v>0</v>
          </cell>
          <cell r="T7771" t="str">
            <v>Active</v>
          </cell>
          <cell r="U7771" t="str">
            <v>N1</v>
          </cell>
        </row>
        <row r="7772">
          <cell r="J7772" t="str">
            <v>CARDS0186</v>
          </cell>
          <cell r="K7772">
            <v>44622</v>
          </cell>
          <cell r="L7772" t="str">
            <v>Initial Setup Fee</v>
          </cell>
          <cell r="M7772">
            <v>10700</v>
          </cell>
          <cell r="N7772">
            <v>10000</v>
          </cell>
          <cell r="O7772">
            <v>700</v>
          </cell>
          <cell r="P7772" t="str">
            <v>2022-01-01</v>
          </cell>
          <cell r="Q7772">
            <v>0</v>
          </cell>
          <cell r="R7772">
            <v>1430</v>
          </cell>
          <cell r="S7772">
            <v>0</v>
          </cell>
          <cell r="T7772" t="str">
            <v>Active</v>
          </cell>
          <cell r="U7772" t="str">
            <v>N1</v>
          </cell>
        </row>
        <row r="7773">
          <cell r="J7773" t="str">
            <v>INV-020824190729</v>
          </cell>
          <cell r="K7773">
            <v>45513</v>
          </cell>
          <cell r="L7773" t="str">
            <v>Monthly Billing</v>
          </cell>
          <cell r="M7773">
            <v>20</v>
          </cell>
          <cell r="N7773">
            <v>20</v>
          </cell>
          <cell r="O7773">
            <v>0</v>
          </cell>
          <cell r="P7773" t="str">
            <v>01-07-2024</v>
          </cell>
          <cell r="Q7773">
            <v>20</v>
          </cell>
          <cell r="R7773">
            <v>539</v>
          </cell>
          <cell r="S7773">
            <v>0</v>
          </cell>
          <cell r="T7773" t="str">
            <v>Active</v>
          </cell>
          <cell r="U7773" t="str">
            <v>N1</v>
          </cell>
        </row>
        <row r="7774">
          <cell r="J7774" t="str">
            <v>INV-030724174109</v>
          </cell>
          <cell r="K7774">
            <v>45483</v>
          </cell>
          <cell r="L7774" t="str">
            <v>Monthly Billing</v>
          </cell>
          <cell r="M7774">
            <v>10</v>
          </cell>
          <cell r="N7774">
            <v>10</v>
          </cell>
          <cell r="O7774">
            <v>0</v>
          </cell>
          <cell r="P7774" t="str">
            <v>01-06-2024</v>
          </cell>
          <cell r="Q7774">
            <v>10</v>
          </cell>
          <cell r="R7774">
            <v>569</v>
          </cell>
          <cell r="S7774">
            <v>0</v>
          </cell>
          <cell r="T7774" t="str">
            <v>Active</v>
          </cell>
          <cell r="U7774" t="str">
            <v>N1</v>
          </cell>
        </row>
        <row r="7775">
          <cell r="J7775" t="str">
            <v>INV-031024173938</v>
          </cell>
          <cell r="K7775">
            <v>45575</v>
          </cell>
          <cell r="L7775" t="str">
            <v>Monthly Billing</v>
          </cell>
          <cell r="M7775">
            <v>3.75</v>
          </cell>
          <cell r="N7775">
            <v>3.75</v>
          </cell>
          <cell r="O7775">
            <v>0</v>
          </cell>
          <cell r="P7775" t="str">
            <v>01-09-2024</v>
          </cell>
          <cell r="Q7775">
            <v>3.75</v>
          </cell>
          <cell r="R7775">
            <v>477</v>
          </cell>
          <cell r="S7775">
            <v>0</v>
          </cell>
          <cell r="T7775" t="str">
            <v>Active</v>
          </cell>
          <cell r="U7775" t="str">
            <v>N1</v>
          </cell>
        </row>
        <row r="7776">
          <cell r="J7776" t="str">
            <v>INV-031224175315</v>
          </cell>
          <cell r="K7776">
            <v>45577</v>
          </cell>
          <cell r="L7776" t="str">
            <v>Monthly Billing</v>
          </cell>
          <cell r="M7776">
            <v>10</v>
          </cell>
          <cell r="N7776">
            <v>10</v>
          </cell>
          <cell r="O7776">
            <v>0</v>
          </cell>
          <cell r="P7776" t="str">
            <v>01-11-2024</v>
          </cell>
          <cell r="Q7776">
            <v>10</v>
          </cell>
          <cell r="R7776">
            <v>475</v>
          </cell>
          <cell r="S7776">
            <v>0</v>
          </cell>
          <cell r="T7776" t="str">
            <v>Active</v>
          </cell>
          <cell r="U7776" t="str">
            <v>N1</v>
          </cell>
        </row>
        <row r="7777">
          <cell r="J7777" t="str">
            <v>INV-040624164653</v>
          </cell>
          <cell r="K7777">
            <v>45454</v>
          </cell>
          <cell r="L7777" t="str">
            <v>Monthly Billing</v>
          </cell>
          <cell r="M7777">
            <v>20</v>
          </cell>
          <cell r="N7777">
            <v>20</v>
          </cell>
          <cell r="O7777">
            <v>0</v>
          </cell>
          <cell r="P7777" t="str">
            <v>01-05-2024</v>
          </cell>
          <cell r="Q7777">
            <v>20</v>
          </cell>
          <cell r="R7777">
            <v>598</v>
          </cell>
          <cell r="S7777">
            <v>0</v>
          </cell>
          <cell r="T7777" t="str">
            <v>Active</v>
          </cell>
          <cell r="U7777" t="str">
            <v>N1</v>
          </cell>
        </row>
        <row r="7778">
          <cell r="J7778" t="str">
            <v>INV-040924152011</v>
          </cell>
          <cell r="K7778">
            <v>45546</v>
          </cell>
          <cell r="L7778" t="str">
            <v>Monthly Billing</v>
          </cell>
          <cell r="M7778">
            <v>10</v>
          </cell>
          <cell r="N7778">
            <v>10</v>
          </cell>
          <cell r="O7778">
            <v>0</v>
          </cell>
          <cell r="P7778" t="str">
            <v>01-08-2024</v>
          </cell>
          <cell r="Q7778">
            <v>10</v>
          </cell>
          <cell r="R7778">
            <v>506</v>
          </cell>
          <cell r="S7778">
            <v>0</v>
          </cell>
          <cell r="T7778" t="str">
            <v>Active</v>
          </cell>
          <cell r="U7778" t="str">
            <v>N1</v>
          </cell>
        </row>
        <row r="7779">
          <cell r="J7779" t="str">
            <v>INV-030125152735</v>
          </cell>
          <cell r="K7779">
            <v>45667</v>
          </cell>
          <cell r="L7779" t="str">
            <v>Monthly Billing</v>
          </cell>
          <cell r="M7779">
            <v>10</v>
          </cell>
          <cell r="N7779">
            <v>10</v>
          </cell>
          <cell r="O7779">
            <v>0</v>
          </cell>
          <cell r="P7779" t="str">
            <v>2024-12-01</v>
          </cell>
          <cell r="Q7779">
            <v>10</v>
          </cell>
          <cell r="R7779">
            <v>385</v>
          </cell>
          <cell r="S7779">
            <v>0</v>
          </cell>
          <cell r="T7779" t="str">
            <v>Active</v>
          </cell>
          <cell r="U7779" t="str">
            <v>N1</v>
          </cell>
        </row>
        <row r="7780">
          <cell r="J7780" t="str">
            <v>INV-040225173104</v>
          </cell>
          <cell r="K7780">
            <v>45699</v>
          </cell>
          <cell r="L7780" t="str">
            <v>Monthly Billing</v>
          </cell>
          <cell r="M7780">
            <v>30</v>
          </cell>
          <cell r="N7780">
            <v>30</v>
          </cell>
          <cell r="O7780">
            <v>0</v>
          </cell>
          <cell r="P7780" t="str">
            <v>01-01-2025</v>
          </cell>
          <cell r="Q7780">
            <v>30</v>
          </cell>
          <cell r="R7780">
            <v>353</v>
          </cell>
          <cell r="S7780">
            <v>0</v>
          </cell>
          <cell r="T7780" t="str">
            <v>Active</v>
          </cell>
          <cell r="U7780" t="str">
            <v>N1</v>
          </cell>
        </row>
        <row r="7781">
          <cell r="J7781" t="str">
            <v>INV-040325164749</v>
          </cell>
          <cell r="K7781">
            <v>45727</v>
          </cell>
          <cell r="L7781" t="str">
            <v>Monthly Billing</v>
          </cell>
          <cell r="M7781">
            <v>10</v>
          </cell>
          <cell r="N7781">
            <v>10</v>
          </cell>
          <cell r="O7781">
            <v>0</v>
          </cell>
          <cell r="P7781" t="str">
            <v>01-02-2025</v>
          </cell>
          <cell r="Q7781">
            <v>10</v>
          </cell>
          <cell r="R7781">
            <v>325</v>
          </cell>
          <cell r="S7781">
            <v>0</v>
          </cell>
          <cell r="T7781" t="str">
            <v>Active</v>
          </cell>
          <cell r="U7781" t="str">
            <v>N1</v>
          </cell>
        </row>
        <row r="7782">
          <cell r="J7782" t="str">
            <v>INV-020425175719</v>
          </cell>
          <cell r="K7782">
            <v>45756</v>
          </cell>
          <cell r="L7782" t="str">
            <v>Monthly Billing</v>
          </cell>
          <cell r="M7782">
            <v>10</v>
          </cell>
          <cell r="N7782">
            <v>10</v>
          </cell>
          <cell r="O7782">
            <v>0</v>
          </cell>
          <cell r="P7782" t="str">
            <v>01-03-2025</v>
          </cell>
          <cell r="Q7782">
            <v>10</v>
          </cell>
          <cell r="R7782">
            <v>296</v>
          </cell>
          <cell r="S7782">
            <v>0</v>
          </cell>
          <cell r="T7782" t="str">
            <v>Active</v>
          </cell>
          <cell r="U7782" t="str">
            <v>N1</v>
          </cell>
        </row>
        <row r="7783">
          <cell r="J7783" t="str">
            <v>INV-020525193646</v>
          </cell>
          <cell r="K7783">
            <v>45786</v>
          </cell>
          <cell r="L7783" t="str">
            <v>Monthly Billing</v>
          </cell>
          <cell r="M7783">
            <v>65</v>
          </cell>
          <cell r="N7783">
            <v>65</v>
          </cell>
          <cell r="O7783">
            <v>0</v>
          </cell>
          <cell r="P7783" t="str">
            <v>01-04-2025</v>
          </cell>
          <cell r="Q7783">
            <v>65</v>
          </cell>
          <cell r="R7783">
            <v>266</v>
          </cell>
          <cell r="S7783">
            <v>0</v>
          </cell>
          <cell r="T7783" t="str">
            <v>Active</v>
          </cell>
          <cell r="U7783" t="str">
            <v>N1</v>
          </cell>
        </row>
        <row r="7784">
          <cell r="J7784" t="str">
            <v>INV-040825164235</v>
          </cell>
          <cell r="K7784">
            <v>45880</v>
          </cell>
          <cell r="L7784" t="str">
            <v>Monthly Billing</v>
          </cell>
          <cell r="M7784">
            <v>10</v>
          </cell>
          <cell r="N7784">
            <v>10</v>
          </cell>
          <cell r="O7784">
            <v>0</v>
          </cell>
          <cell r="P7784" t="str">
            <v>01-07-2025</v>
          </cell>
          <cell r="Q7784">
            <v>10</v>
          </cell>
          <cell r="R7784">
            <v>172</v>
          </cell>
          <cell r="S7784">
            <v>0</v>
          </cell>
          <cell r="T7784" t="str">
            <v>Active</v>
          </cell>
          <cell r="U7784" t="str">
            <v>N1</v>
          </cell>
        </row>
        <row r="7785">
          <cell r="J7785" t="str">
            <v>INV-020925140337</v>
          </cell>
          <cell r="K7785">
            <v>45909</v>
          </cell>
          <cell r="L7785" t="str">
            <v>Monthly Billing</v>
          </cell>
          <cell r="M7785">
            <v>60</v>
          </cell>
          <cell r="N7785">
            <v>60</v>
          </cell>
          <cell r="O7785">
            <v>0</v>
          </cell>
          <cell r="P7785" t="str">
            <v>01-08-2025</v>
          </cell>
          <cell r="Q7785">
            <v>60</v>
          </cell>
          <cell r="R7785">
            <v>143</v>
          </cell>
          <cell r="S7785">
            <v>0</v>
          </cell>
          <cell r="T7785" t="str">
            <v>Active</v>
          </cell>
          <cell r="U7785" t="str">
            <v>N1</v>
          </cell>
        </row>
        <row r="7786">
          <cell r="J7786" t="str">
            <v>INV-051125165840</v>
          </cell>
          <cell r="K7786">
            <v>45973</v>
          </cell>
          <cell r="L7786" t="str">
            <v>Monthly Billing</v>
          </cell>
          <cell r="M7786">
            <v>35</v>
          </cell>
          <cell r="N7786">
            <v>35</v>
          </cell>
          <cell r="O7786">
            <v>0</v>
          </cell>
          <cell r="P7786" t="str">
            <v>01-10-2025</v>
          </cell>
          <cell r="Q7786">
            <v>35</v>
          </cell>
          <cell r="R7786">
            <v>79</v>
          </cell>
          <cell r="S7786">
            <v>0</v>
          </cell>
          <cell r="T7786" t="str">
            <v>Active</v>
          </cell>
          <cell r="U7786" t="str">
            <v>N1</v>
          </cell>
        </row>
        <row r="7787">
          <cell r="J7787" t="str">
            <v>INV-021225145116</v>
          </cell>
          <cell r="K7787">
            <v>46000</v>
          </cell>
          <cell r="L7787" t="str">
            <v>Monthly Billing</v>
          </cell>
          <cell r="M7787">
            <v>40</v>
          </cell>
          <cell r="N7787">
            <v>40</v>
          </cell>
          <cell r="O7787">
            <v>0</v>
          </cell>
          <cell r="P7787" t="str">
            <v>01-11-2025</v>
          </cell>
          <cell r="Q7787">
            <v>40</v>
          </cell>
          <cell r="R7787">
            <v>52</v>
          </cell>
          <cell r="S7787">
            <v>0</v>
          </cell>
          <cell r="T7787" t="str">
            <v>Active</v>
          </cell>
          <cell r="U7787" t="str">
            <v>N1</v>
          </cell>
        </row>
        <row r="7788">
          <cell r="J7788" t="str">
            <v>INV-050126171134</v>
          </cell>
          <cell r="K7788">
            <v>46034</v>
          </cell>
          <cell r="L7788" t="str">
            <v>Monthly Billing</v>
          </cell>
          <cell r="M7788">
            <v>80</v>
          </cell>
          <cell r="N7788">
            <v>80</v>
          </cell>
          <cell r="O7788">
            <v>0</v>
          </cell>
          <cell r="P7788" t="str">
            <v>01-12-2025</v>
          </cell>
          <cell r="Q7788">
            <v>80</v>
          </cell>
          <cell r="R7788">
            <v>18</v>
          </cell>
          <cell r="S7788">
            <v>0</v>
          </cell>
          <cell r="T7788" t="str">
            <v>Active</v>
          </cell>
          <cell r="U7788" t="str">
            <v>N1</v>
          </cell>
        </row>
        <row r="7789">
          <cell r="J7789" t="str">
            <v>INV-061025124436</v>
          </cell>
          <cell r="K7789">
            <v>45943</v>
          </cell>
          <cell r="L7789" t="str">
            <v>Monthly Billing</v>
          </cell>
          <cell r="M7789">
            <v>1000</v>
          </cell>
          <cell r="N7789">
            <v>1000</v>
          </cell>
          <cell r="O7789">
            <v>0</v>
          </cell>
          <cell r="P7789" t="str">
            <v>01-09-2025</v>
          </cell>
          <cell r="Q7789">
            <v>1000</v>
          </cell>
          <cell r="R7789">
            <v>109</v>
          </cell>
          <cell r="S7789">
            <v>0</v>
          </cell>
          <cell r="T7789" t="str">
            <v>Active</v>
          </cell>
          <cell r="U7789" t="str">
            <v>N1</v>
          </cell>
        </row>
        <row r="7790">
          <cell r="J7790" t="str">
            <v>INV-051125172248</v>
          </cell>
          <cell r="K7790">
            <v>45973</v>
          </cell>
          <cell r="L7790" t="str">
            <v>Monthly Billing</v>
          </cell>
          <cell r="M7790">
            <v>1000</v>
          </cell>
          <cell r="N7790">
            <v>1000</v>
          </cell>
          <cell r="O7790">
            <v>0</v>
          </cell>
          <cell r="P7790" t="str">
            <v>01-10-2025</v>
          </cell>
          <cell r="Q7790">
            <v>1000</v>
          </cell>
          <cell r="R7790">
            <v>79</v>
          </cell>
          <cell r="S7790">
            <v>0</v>
          </cell>
          <cell r="T7790" t="str">
            <v>Active</v>
          </cell>
          <cell r="U7790" t="str">
            <v>N1</v>
          </cell>
        </row>
        <row r="7791">
          <cell r="J7791" t="str">
            <v>INV-021225151107</v>
          </cell>
          <cell r="K7791">
            <v>46000</v>
          </cell>
          <cell r="L7791" t="str">
            <v>Monthly Billing</v>
          </cell>
          <cell r="M7791">
            <v>1000</v>
          </cell>
          <cell r="N7791">
            <v>1000</v>
          </cell>
          <cell r="O7791">
            <v>0</v>
          </cell>
          <cell r="P7791" t="str">
            <v>01-11-2025</v>
          </cell>
          <cell r="Q7791">
            <v>1000</v>
          </cell>
          <cell r="R7791">
            <v>52</v>
          </cell>
          <cell r="S7791">
            <v>0</v>
          </cell>
          <cell r="T7791" t="str">
            <v>Active</v>
          </cell>
          <cell r="U7791" t="str">
            <v>N1</v>
          </cell>
        </row>
        <row r="7792">
          <cell r="J7792" t="str">
            <v>INV-050126173246</v>
          </cell>
          <cell r="K7792">
            <v>46034</v>
          </cell>
          <cell r="L7792" t="str">
            <v>Monthly Billing</v>
          </cell>
          <cell r="M7792">
            <v>1000</v>
          </cell>
          <cell r="N7792">
            <v>1000</v>
          </cell>
          <cell r="O7792">
            <v>0</v>
          </cell>
          <cell r="P7792" t="str">
            <v>01-12-2025</v>
          </cell>
          <cell r="Q7792">
            <v>1000</v>
          </cell>
          <cell r="R7792">
            <v>18</v>
          </cell>
          <cell r="S7792">
            <v>0</v>
          </cell>
          <cell r="T7792" t="str">
            <v>Active</v>
          </cell>
          <cell r="U7792" t="str">
            <v>N1</v>
          </cell>
        </row>
        <row r="7793">
          <cell r="J7793" t="str">
            <v>INV-290725180211</v>
          </cell>
          <cell r="K7793">
            <v>45874</v>
          </cell>
          <cell r="L7793" t="str">
            <v>Setup Fee</v>
          </cell>
          <cell r="M7793">
            <v>5000</v>
          </cell>
          <cell r="N7793">
            <v>5000</v>
          </cell>
          <cell r="O7793">
            <v>0</v>
          </cell>
          <cell r="P7793" t="str">
            <v>01-07-2025</v>
          </cell>
          <cell r="Q7793">
            <v>5000</v>
          </cell>
          <cell r="R7793">
            <v>178</v>
          </cell>
          <cell r="S7793">
            <v>0</v>
          </cell>
          <cell r="T7793" t="str">
            <v>Active</v>
          </cell>
          <cell r="U7793" t="str">
            <v>N1</v>
          </cell>
        </row>
        <row r="7794">
          <cell r="J7794" t="str">
            <v>INV-031225181126</v>
          </cell>
          <cell r="K7794">
            <v>46001</v>
          </cell>
          <cell r="L7794" t="str">
            <v>Monthly Billing</v>
          </cell>
          <cell r="M7794">
            <v>50</v>
          </cell>
          <cell r="N7794">
            <v>50</v>
          </cell>
          <cell r="O7794">
            <v>0</v>
          </cell>
          <cell r="P7794" t="str">
            <v>01-11-2025</v>
          </cell>
          <cell r="Q7794">
            <v>0</v>
          </cell>
          <cell r="R7794">
            <v>51</v>
          </cell>
          <cell r="S7794">
            <v>0</v>
          </cell>
          <cell r="T7794" t="str">
            <v>Active</v>
          </cell>
          <cell r="U7794" t="str">
            <v>N1</v>
          </cell>
        </row>
        <row r="7795">
          <cell r="J7795" t="str">
            <v>INV-050126125120</v>
          </cell>
          <cell r="K7795">
            <v>46034</v>
          </cell>
          <cell r="L7795" t="str">
            <v>Monthly Billing</v>
          </cell>
          <cell r="M7795">
            <v>3025</v>
          </cell>
          <cell r="N7795">
            <v>3025</v>
          </cell>
          <cell r="O7795">
            <v>0</v>
          </cell>
          <cell r="P7795" t="str">
            <v>01-12-2025</v>
          </cell>
          <cell r="Q7795">
            <v>0</v>
          </cell>
          <cell r="R7795">
            <v>18</v>
          </cell>
          <cell r="S7795">
            <v>0</v>
          </cell>
          <cell r="T7795" t="str">
            <v>Active</v>
          </cell>
          <cell r="U7795" t="str">
            <v>N1</v>
          </cell>
        </row>
        <row r="7796">
          <cell r="J7796" t="str">
            <v>INV-090125201011</v>
          </cell>
          <cell r="K7796">
            <v>45673</v>
          </cell>
          <cell r="L7796" t="str">
            <v>Setup Fee</v>
          </cell>
          <cell r="M7796">
            <v>2725</v>
          </cell>
          <cell r="N7796">
            <v>2500</v>
          </cell>
          <cell r="O7796">
            <v>225</v>
          </cell>
          <cell r="P7796" t="str">
            <v>2025-01-01</v>
          </cell>
          <cell r="Q7796">
            <v>2700</v>
          </cell>
          <cell r="R7796">
            <v>379</v>
          </cell>
          <cell r="S7796">
            <v>0</v>
          </cell>
          <cell r="T7796" t="str">
            <v>Active</v>
          </cell>
          <cell r="U7796" t="str">
            <v>N1</v>
          </cell>
        </row>
        <row r="7797">
          <cell r="J7797" t="str">
            <v>INV-030425121044</v>
          </cell>
          <cell r="K7797">
            <v>45757</v>
          </cell>
          <cell r="L7797" t="str">
            <v>Monthly Billing</v>
          </cell>
          <cell r="M7797">
            <v>500</v>
          </cell>
          <cell r="N7797">
            <v>500</v>
          </cell>
          <cell r="O7797">
            <v>0</v>
          </cell>
          <cell r="P7797" t="str">
            <v>01-03-2025</v>
          </cell>
          <cell r="Q7797">
            <v>500</v>
          </cell>
          <cell r="R7797">
            <v>295</v>
          </cell>
          <cell r="S7797">
            <v>0</v>
          </cell>
          <cell r="T7797" t="str">
            <v>Active</v>
          </cell>
          <cell r="U7797" t="str">
            <v>N1</v>
          </cell>
        </row>
        <row r="7798">
          <cell r="J7798" t="str">
            <v>INV2021-OMT-001</v>
          </cell>
          <cell r="K7798">
            <v>44516</v>
          </cell>
          <cell r="L7798" t="str">
            <v>Card Printing</v>
          </cell>
          <cell r="M7798">
            <v>2878.3</v>
          </cell>
          <cell r="N7798">
            <v>2690</v>
          </cell>
          <cell r="O7798">
            <v>188.3</v>
          </cell>
          <cell r="P7798" t="str">
            <v>2021-11-01</v>
          </cell>
          <cell r="Q7798">
            <v>0</v>
          </cell>
          <cell r="R7798">
            <v>1536</v>
          </cell>
          <cell r="S7798">
            <v>0</v>
          </cell>
          <cell r="T7798" t="str">
            <v>Active</v>
          </cell>
          <cell r="U7798" t="str">
            <v>N1</v>
          </cell>
        </row>
        <row r="7799">
          <cell r="J7799" t="str">
            <v>INV2022-OMT-002</v>
          </cell>
          <cell r="K7799">
            <v>44574</v>
          </cell>
          <cell r="L7799" t="str">
            <v>Card Printing</v>
          </cell>
          <cell r="M7799">
            <v>524.29999999999995</v>
          </cell>
          <cell r="N7799">
            <v>490</v>
          </cell>
          <cell r="O7799">
            <v>34.299999999999997</v>
          </cell>
          <cell r="P7799" t="str">
            <v>2022-01-01</v>
          </cell>
          <cell r="Q7799">
            <v>0</v>
          </cell>
          <cell r="R7799">
            <v>1478</v>
          </cell>
          <cell r="S7799">
            <v>0</v>
          </cell>
          <cell r="T7799" t="str">
            <v>Active</v>
          </cell>
          <cell r="U7799" t="str">
            <v>N1</v>
          </cell>
        </row>
        <row r="7800">
          <cell r="J7800" t="str">
            <v>INV2022-OMT-003</v>
          </cell>
          <cell r="K7800">
            <v>44698</v>
          </cell>
          <cell r="L7800" t="str">
            <v>Card Printing</v>
          </cell>
          <cell r="M7800">
            <v>7591.65</v>
          </cell>
          <cell r="N7800">
            <v>7095</v>
          </cell>
          <cell r="O7800">
            <v>496.65</v>
          </cell>
          <cell r="P7800" t="str">
            <v>2022-05-01</v>
          </cell>
          <cell r="Q7800">
            <v>0</v>
          </cell>
          <cell r="R7800">
            <v>1354</v>
          </cell>
          <cell r="S7800">
            <v>0</v>
          </cell>
          <cell r="T7800" t="str">
            <v>Active</v>
          </cell>
          <cell r="U7800" t="str">
            <v>N1</v>
          </cell>
        </row>
        <row r="7801">
          <cell r="J7801" t="str">
            <v>CARDS0061</v>
          </cell>
          <cell r="K7801">
            <v>44378</v>
          </cell>
          <cell r="L7801" t="str">
            <v>Initial Setup Fee</v>
          </cell>
          <cell r="M7801">
            <v>37450</v>
          </cell>
          <cell r="N7801">
            <v>35000</v>
          </cell>
          <cell r="O7801">
            <v>2450</v>
          </cell>
          <cell r="P7801" t="str">
            <v>2021-06-01</v>
          </cell>
          <cell r="Q7801">
            <v>37450</v>
          </cell>
          <cell r="R7801">
            <v>1674</v>
          </cell>
          <cell r="S7801">
            <v>0</v>
          </cell>
          <cell r="T7801" t="str">
            <v>Active</v>
          </cell>
          <cell r="U7801" t="str">
            <v>N1</v>
          </cell>
        </row>
        <row r="7802">
          <cell r="J7802" t="str">
            <v>AUCARDS0027</v>
          </cell>
          <cell r="K7802">
            <v>44708</v>
          </cell>
          <cell r="L7802" t="str">
            <v>Initial Setup Fee</v>
          </cell>
          <cell r="M7802">
            <v>15620</v>
          </cell>
          <cell r="N7802">
            <v>14200</v>
          </cell>
          <cell r="O7802">
            <v>1420</v>
          </cell>
          <cell r="P7802" t="str">
            <v>2022-05-01</v>
          </cell>
          <cell r="Q7802">
            <v>15620</v>
          </cell>
          <cell r="R7802">
            <v>1344</v>
          </cell>
          <cell r="S7802">
            <v>0</v>
          </cell>
          <cell r="T7802" t="str">
            <v>Active</v>
          </cell>
          <cell r="U7802" t="str">
            <v>N1</v>
          </cell>
        </row>
        <row r="7803">
          <cell r="J7803" t="str">
            <v>AUCARDS0028</v>
          </cell>
          <cell r="K7803">
            <v>44711</v>
          </cell>
          <cell r="L7803" t="str">
            <v>Initial Setup Fee</v>
          </cell>
          <cell r="M7803">
            <v>4840</v>
          </cell>
          <cell r="N7803">
            <v>4400</v>
          </cell>
          <cell r="O7803">
            <v>440</v>
          </cell>
          <cell r="P7803" t="str">
            <v>2022-05-01</v>
          </cell>
          <cell r="Q7803">
            <v>0</v>
          </cell>
          <cell r="R7803">
            <v>1341</v>
          </cell>
          <cell r="S7803">
            <v>0</v>
          </cell>
          <cell r="T7803" t="str">
            <v>Active</v>
          </cell>
          <cell r="U7803" t="str">
            <v>N1</v>
          </cell>
        </row>
        <row r="7804">
          <cell r="J7804" t="str">
            <v>AUCARDS0029</v>
          </cell>
          <cell r="K7804">
            <v>44718</v>
          </cell>
          <cell r="L7804" t="str">
            <v>Initial Setup Fee</v>
          </cell>
          <cell r="M7804">
            <v>11000</v>
          </cell>
          <cell r="N7804">
            <v>10000</v>
          </cell>
          <cell r="O7804">
            <v>1000</v>
          </cell>
          <cell r="P7804" t="str">
            <v>2022-05-01</v>
          </cell>
          <cell r="Q7804">
            <v>0</v>
          </cell>
          <cell r="R7804">
            <v>1334</v>
          </cell>
          <cell r="S7804">
            <v>0</v>
          </cell>
          <cell r="T7804" t="str">
            <v>Active</v>
          </cell>
          <cell r="U7804" t="str">
            <v>N1</v>
          </cell>
        </row>
        <row r="7805">
          <cell r="J7805" t="str">
            <v>INV-141123142609</v>
          </cell>
          <cell r="K7805">
            <v>45251</v>
          </cell>
          <cell r="L7805" t="str">
            <v>Pay Out Service Integration Fee</v>
          </cell>
          <cell r="M7805">
            <v>8100</v>
          </cell>
          <cell r="N7805">
            <v>7500</v>
          </cell>
          <cell r="O7805">
            <v>600</v>
          </cell>
          <cell r="P7805" t="str">
            <v>2023-10-01</v>
          </cell>
          <cell r="Q7805">
            <v>8100</v>
          </cell>
          <cell r="R7805">
            <v>801</v>
          </cell>
          <cell r="S7805">
            <v>0</v>
          </cell>
          <cell r="T7805" t="str">
            <v>Active</v>
          </cell>
          <cell r="U7805" t="str">
            <v>N1</v>
          </cell>
        </row>
        <row r="7806">
          <cell r="J7806" t="str">
            <v>INV-110324150746</v>
          </cell>
          <cell r="K7806">
            <v>45369</v>
          </cell>
          <cell r="L7806" t="str">
            <v>Setup Fee</v>
          </cell>
          <cell r="M7806">
            <v>5000</v>
          </cell>
          <cell r="N7806">
            <v>5000</v>
          </cell>
          <cell r="O7806">
            <v>0</v>
          </cell>
          <cell r="P7806" t="str">
            <v>2024-03-01</v>
          </cell>
          <cell r="Q7806">
            <v>5000</v>
          </cell>
          <cell r="R7806">
            <v>683</v>
          </cell>
          <cell r="S7806">
            <v>0</v>
          </cell>
          <cell r="T7806" t="str">
            <v>Active</v>
          </cell>
          <cell r="U7806" t="str">
            <v>N1</v>
          </cell>
        </row>
        <row r="7807">
          <cell r="J7807" t="str">
            <v>INV-300124144111</v>
          </cell>
          <cell r="K7807">
            <v>45328</v>
          </cell>
          <cell r="L7807" t="str">
            <v>Setup Fee</v>
          </cell>
          <cell r="M7807">
            <v>25000</v>
          </cell>
          <cell r="N7807">
            <v>25000</v>
          </cell>
          <cell r="O7807">
            <v>0</v>
          </cell>
          <cell r="P7807" t="str">
            <v>2024-01-01</v>
          </cell>
          <cell r="Q7807">
            <v>25000</v>
          </cell>
          <cell r="R7807">
            <v>724</v>
          </cell>
          <cell r="S7807">
            <v>0</v>
          </cell>
          <cell r="T7807" t="str">
            <v>Active</v>
          </cell>
          <cell r="U7807" t="str">
            <v>N1</v>
          </cell>
        </row>
        <row r="7808">
          <cell r="J7808" t="str">
            <v>INV2021-OTS-001</v>
          </cell>
          <cell r="K7808">
            <v>44378</v>
          </cell>
          <cell r="L7808" t="str">
            <v>Initial Setup Fee</v>
          </cell>
          <cell r="M7808">
            <v>7500</v>
          </cell>
          <cell r="N7808">
            <v>7500</v>
          </cell>
          <cell r="O7808">
            <v>0</v>
          </cell>
          <cell r="P7808" t="str">
            <v>2021-06-01</v>
          </cell>
          <cell r="Q7808">
            <v>15000</v>
          </cell>
          <cell r="R7808">
            <v>1674</v>
          </cell>
          <cell r="S7808">
            <v>0</v>
          </cell>
          <cell r="T7808" t="str">
            <v>Active</v>
          </cell>
          <cell r="U7808" t="str">
            <v>N1</v>
          </cell>
        </row>
        <row r="7809">
          <cell r="J7809" t="str">
            <v>HKCARDS0006</v>
          </cell>
          <cell r="K7809">
            <v>44530</v>
          </cell>
          <cell r="L7809" t="str">
            <v>Initial Setup Fee</v>
          </cell>
          <cell r="M7809">
            <v>7500</v>
          </cell>
          <cell r="N7809">
            <v>7500</v>
          </cell>
          <cell r="O7809">
            <v>0</v>
          </cell>
          <cell r="P7809" t="str">
            <v>2021-11-01</v>
          </cell>
          <cell r="Q7809">
            <v>15000</v>
          </cell>
          <cell r="R7809">
            <v>1522</v>
          </cell>
          <cell r="S7809">
            <v>0</v>
          </cell>
          <cell r="T7809" t="str">
            <v>Active</v>
          </cell>
          <cell r="U7809" t="str">
            <v>N1</v>
          </cell>
        </row>
        <row r="7810">
          <cell r="J7810" t="str">
            <v>HKCARDS0012</v>
          </cell>
          <cell r="K7810">
            <v>44578</v>
          </cell>
          <cell r="L7810" t="str">
            <v>Monthly Billing</v>
          </cell>
          <cell r="M7810">
            <v>326.64999999999998</v>
          </cell>
          <cell r="N7810">
            <v>326.85000000000002</v>
          </cell>
          <cell r="O7810">
            <v>0</v>
          </cell>
          <cell r="P7810" t="str">
            <v>2021-12-01</v>
          </cell>
          <cell r="Q7810">
            <v>0</v>
          </cell>
          <cell r="R7810">
            <v>1474</v>
          </cell>
          <cell r="S7810">
            <v>-0.2</v>
          </cell>
          <cell r="T7810" t="str">
            <v>Active</v>
          </cell>
          <cell r="U7810" t="str">
            <v>N1</v>
          </cell>
        </row>
        <row r="7811">
          <cell r="J7811" t="str">
            <v>HKCARDS0016</v>
          </cell>
          <cell r="K7811">
            <v>44614</v>
          </cell>
          <cell r="L7811" t="str">
            <v>Monthly Billing</v>
          </cell>
          <cell r="M7811">
            <v>996.16</v>
          </cell>
          <cell r="N7811">
            <v>1004.6</v>
          </cell>
          <cell r="O7811">
            <v>0</v>
          </cell>
          <cell r="P7811" t="str">
            <v>2022-01-01</v>
          </cell>
          <cell r="Q7811">
            <v>996.16</v>
          </cell>
          <cell r="R7811">
            <v>1438</v>
          </cell>
          <cell r="S7811">
            <v>-8.44</v>
          </cell>
          <cell r="T7811" t="str">
            <v>Active</v>
          </cell>
          <cell r="U7811" t="str">
            <v>N1</v>
          </cell>
        </row>
        <row r="7812">
          <cell r="J7812" t="str">
            <v>HKCARDS0022</v>
          </cell>
          <cell r="K7812">
            <v>44642</v>
          </cell>
          <cell r="L7812" t="str">
            <v>Monthly Billing</v>
          </cell>
          <cell r="M7812">
            <v>1085.93</v>
          </cell>
          <cell r="N7812">
            <v>1112.72</v>
          </cell>
          <cell r="O7812">
            <v>0</v>
          </cell>
          <cell r="P7812" t="str">
            <v>2022-02-01</v>
          </cell>
          <cell r="Q7812">
            <v>0</v>
          </cell>
          <cell r="R7812">
            <v>1410</v>
          </cell>
          <cell r="S7812">
            <v>-26.79</v>
          </cell>
          <cell r="T7812" t="str">
            <v>Active</v>
          </cell>
          <cell r="U7812" t="str">
            <v>N1</v>
          </cell>
        </row>
        <row r="7813">
          <cell r="J7813" t="str">
            <v>HKCARDS0027</v>
          </cell>
          <cell r="K7813">
            <v>44672</v>
          </cell>
          <cell r="L7813" t="str">
            <v>Monthly Billing</v>
          </cell>
          <cell r="M7813">
            <v>1014.28</v>
          </cell>
          <cell r="N7813">
            <v>1017.7</v>
          </cell>
          <cell r="O7813">
            <v>0</v>
          </cell>
          <cell r="P7813" t="str">
            <v>2022-03-01</v>
          </cell>
          <cell r="Q7813">
            <v>0</v>
          </cell>
          <cell r="R7813">
            <v>1380</v>
          </cell>
          <cell r="S7813">
            <v>-3.42</v>
          </cell>
          <cell r="T7813" t="str">
            <v>Active</v>
          </cell>
          <cell r="U7813" t="str">
            <v>N1</v>
          </cell>
        </row>
        <row r="7814">
          <cell r="J7814" t="str">
            <v>HKCARDS0031</v>
          </cell>
          <cell r="K7814">
            <v>44706</v>
          </cell>
          <cell r="L7814" t="str">
            <v>Monthly Billing</v>
          </cell>
          <cell r="M7814">
            <v>1033.8499999999999</v>
          </cell>
          <cell r="N7814">
            <v>1044.97</v>
          </cell>
          <cell r="O7814">
            <v>0</v>
          </cell>
          <cell r="P7814" t="str">
            <v>2022-04-01</v>
          </cell>
          <cell r="Q7814">
            <v>1033.8499999999999</v>
          </cell>
          <cell r="R7814">
            <v>1346</v>
          </cell>
          <cell r="S7814">
            <v>-11.12</v>
          </cell>
          <cell r="T7814" t="str">
            <v>Active</v>
          </cell>
          <cell r="U7814" t="str">
            <v>N1</v>
          </cell>
        </row>
        <row r="7815">
          <cell r="J7815" t="str">
            <v>HKCARDS0036</v>
          </cell>
          <cell r="K7815">
            <v>44740</v>
          </cell>
          <cell r="L7815" t="str">
            <v>Monthly Billing</v>
          </cell>
          <cell r="M7815">
            <v>1024.79</v>
          </cell>
          <cell r="N7815">
            <v>1029.0899999999999</v>
          </cell>
          <cell r="O7815">
            <v>0</v>
          </cell>
          <cell r="P7815" t="str">
            <v>2022-05-01</v>
          </cell>
          <cell r="Q7815">
            <v>0</v>
          </cell>
          <cell r="R7815">
            <v>1312</v>
          </cell>
          <cell r="S7815">
            <v>-4.3</v>
          </cell>
          <cell r="T7815" t="str">
            <v>Active</v>
          </cell>
          <cell r="U7815" t="str">
            <v>N1</v>
          </cell>
        </row>
        <row r="7816">
          <cell r="J7816" t="str">
            <v>HKCARDS0041</v>
          </cell>
          <cell r="K7816">
            <v>44764</v>
          </cell>
          <cell r="L7816" t="str">
            <v>Monthly Billing</v>
          </cell>
          <cell r="M7816">
            <v>1025.27</v>
          </cell>
          <cell r="N7816">
            <v>1038.6400000000001</v>
          </cell>
          <cell r="O7816">
            <v>0</v>
          </cell>
          <cell r="P7816" t="str">
            <v>2022-06-01</v>
          </cell>
          <cell r="Q7816">
            <v>0</v>
          </cell>
          <cell r="R7816">
            <v>1288</v>
          </cell>
          <cell r="S7816">
            <v>-13.37</v>
          </cell>
          <cell r="T7816" t="str">
            <v>Active</v>
          </cell>
          <cell r="U7816" t="str">
            <v>N1</v>
          </cell>
        </row>
        <row r="7817">
          <cell r="J7817" t="str">
            <v>HKCARDS0082</v>
          </cell>
          <cell r="K7817">
            <v>44797</v>
          </cell>
          <cell r="L7817" t="str">
            <v>Monthly Billing</v>
          </cell>
          <cell r="M7817">
            <v>1025.69</v>
          </cell>
          <cell r="N7817">
            <v>1042.76</v>
          </cell>
          <cell r="O7817">
            <v>0</v>
          </cell>
          <cell r="P7817" t="str">
            <v>2022-07-01</v>
          </cell>
          <cell r="Q7817">
            <v>0</v>
          </cell>
          <cell r="R7817">
            <v>1255</v>
          </cell>
          <cell r="S7817">
            <v>-17.07</v>
          </cell>
          <cell r="T7817" t="str">
            <v>Active</v>
          </cell>
          <cell r="U7817" t="str">
            <v>N1</v>
          </cell>
        </row>
        <row r="7818">
          <cell r="J7818" t="str">
            <v>HKCARDS0087</v>
          </cell>
          <cell r="K7818">
            <v>44833</v>
          </cell>
          <cell r="L7818" t="str">
            <v>Monthly Billing</v>
          </cell>
          <cell r="M7818">
            <v>1020.88</v>
          </cell>
          <cell r="N7818">
            <v>1035.2</v>
          </cell>
          <cell r="O7818">
            <v>0</v>
          </cell>
          <cell r="P7818" t="str">
            <v>2022-08-01</v>
          </cell>
          <cell r="Q7818">
            <v>0</v>
          </cell>
          <cell r="R7818">
            <v>1219</v>
          </cell>
          <cell r="S7818">
            <v>-14.32</v>
          </cell>
          <cell r="T7818" t="str">
            <v>Active</v>
          </cell>
          <cell r="U7818" t="str">
            <v>N1</v>
          </cell>
        </row>
        <row r="7819">
          <cell r="J7819" t="str">
            <v>HKCARDS0101</v>
          </cell>
          <cell r="K7819">
            <v>44845</v>
          </cell>
          <cell r="L7819" t="str">
            <v>Monthly Billing</v>
          </cell>
          <cell r="M7819">
            <v>1012.66</v>
          </cell>
          <cell r="N7819">
            <v>1012.66</v>
          </cell>
          <cell r="O7819">
            <v>0</v>
          </cell>
          <cell r="P7819" t="str">
            <v>2022-09-01</v>
          </cell>
          <cell r="Q7819">
            <v>0</v>
          </cell>
          <cell r="R7819">
            <v>1207</v>
          </cell>
          <cell r="S7819">
            <v>0</v>
          </cell>
          <cell r="T7819" t="str">
            <v>Active</v>
          </cell>
          <cell r="U7819" t="str">
            <v>N1</v>
          </cell>
        </row>
        <row r="7820">
          <cell r="J7820" t="str">
            <v>INV-021122115604</v>
          </cell>
          <cell r="K7820">
            <v>44874</v>
          </cell>
          <cell r="L7820" t="str">
            <v>Monthly Billing</v>
          </cell>
          <cell r="M7820">
            <v>1007.75</v>
          </cell>
          <cell r="N7820">
            <v>1007.75</v>
          </cell>
          <cell r="O7820">
            <v>0</v>
          </cell>
          <cell r="P7820" t="str">
            <v>2022-10-01</v>
          </cell>
          <cell r="Q7820">
            <v>0</v>
          </cell>
          <cell r="R7820">
            <v>1178</v>
          </cell>
          <cell r="S7820">
            <v>0</v>
          </cell>
          <cell r="T7820" t="str">
            <v>Active</v>
          </cell>
          <cell r="U7820" t="str">
            <v>N1</v>
          </cell>
        </row>
        <row r="7821">
          <cell r="J7821" t="str">
            <v>INV-021222033045</v>
          </cell>
          <cell r="K7821">
            <v>44904</v>
          </cell>
          <cell r="L7821" t="str">
            <v>Monthly Billing</v>
          </cell>
          <cell r="M7821">
            <v>1006.48</v>
          </cell>
          <cell r="N7821">
            <v>1006.48</v>
          </cell>
          <cell r="O7821">
            <v>0</v>
          </cell>
          <cell r="P7821" t="str">
            <v>2022-11-01</v>
          </cell>
          <cell r="Q7821">
            <v>0</v>
          </cell>
          <cell r="R7821">
            <v>1148</v>
          </cell>
          <cell r="S7821">
            <v>0</v>
          </cell>
          <cell r="T7821" t="str">
            <v>Active</v>
          </cell>
          <cell r="U7821" t="str">
            <v>N1</v>
          </cell>
        </row>
        <row r="7822">
          <cell r="J7822" t="str">
            <v>INV-040123004813</v>
          </cell>
          <cell r="K7822">
            <v>44937</v>
          </cell>
          <cell r="L7822" t="str">
            <v>Monthly Billing</v>
          </cell>
          <cell r="M7822">
            <v>1971.16</v>
          </cell>
          <cell r="N7822">
            <v>1971.16</v>
          </cell>
          <cell r="O7822">
            <v>0</v>
          </cell>
          <cell r="P7822" t="str">
            <v>2022-12-01</v>
          </cell>
          <cell r="Q7822">
            <v>0</v>
          </cell>
          <cell r="R7822">
            <v>1115</v>
          </cell>
          <cell r="S7822">
            <v>0</v>
          </cell>
          <cell r="T7822" t="str">
            <v>Active</v>
          </cell>
          <cell r="U7822" t="str">
            <v>N1</v>
          </cell>
        </row>
        <row r="7823">
          <cell r="J7823" t="str">
            <v>INV-020223024719</v>
          </cell>
          <cell r="K7823">
            <v>44966</v>
          </cell>
          <cell r="L7823" t="str">
            <v>Monthly Billing</v>
          </cell>
          <cell r="M7823">
            <v>1006.08</v>
          </cell>
          <cell r="N7823">
            <v>1006.08</v>
          </cell>
          <cell r="O7823">
            <v>0</v>
          </cell>
          <cell r="P7823" t="str">
            <v>2023-01-01</v>
          </cell>
          <cell r="Q7823">
            <v>0</v>
          </cell>
          <cell r="R7823">
            <v>1086</v>
          </cell>
          <cell r="S7823">
            <v>0</v>
          </cell>
          <cell r="T7823" t="str">
            <v>Active</v>
          </cell>
          <cell r="U7823" t="str">
            <v>N1</v>
          </cell>
        </row>
        <row r="7824">
          <cell r="J7824" t="str">
            <v>INV-020323012323</v>
          </cell>
          <cell r="K7824">
            <v>44994</v>
          </cell>
          <cell r="L7824" t="str">
            <v>Monthly Billing</v>
          </cell>
          <cell r="M7824">
            <v>1005.78</v>
          </cell>
          <cell r="N7824">
            <v>1005.78</v>
          </cell>
          <cell r="O7824">
            <v>0</v>
          </cell>
          <cell r="P7824" t="str">
            <v>2023-02-01</v>
          </cell>
          <cell r="Q7824">
            <v>0</v>
          </cell>
          <cell r="R7824">
            <v>1058</v>
          </cell>
          <cell r="S7824">
            <v>0</v>
          </cell>
          <cell r="T7824" t="str">
            <v>Active</v>
          </cell>
          <cell r="U7824" t="str">
            <v>N1</v>
          </cell>
        </row>
        <row r="7825">
          <cell r="J7825" t="str">
            <v>INV-030423231453</v>
          </cell>
          <cell r="K7825">
            <v>45027</v>
          </cell>
          <cell r="L7825" t="str">
            <v>Monthly Billing</v>
          </cell>
          <cell r="M7825">
            <v>1005.49</v>
          </cell>
          <cell r="N7825">
            <v>1005.49</v>
          </cell>
          <cell r="O7825">
            <v>0</v>
          </cell>
          <cell r="P7825" t="str">
            <v>2023-03-01</v>
          </cell>
          <cell r="Q7825">
            <v>0</v>
          </cell>
          <cell r="R7825">
            <v>1025</v>
          </cell>
          <cell r="S7825">
            <v>0</v>
          </cell>
          <cell r="T7825" t="str">
            <v>Active</v>
          </cell>
          <cell r="U7825" t="str">
            <v>N1</v>
          </cell>
        </row>
        <row r="7826">
          <cell r="J7826" t="str">
            <v>INV-020523185503</v>
          </cell>
          <cell r="K7826">
            <v>45056</v>
          </cell>
          <cell r="L7826" t="str">
            <v>Monthly Billing</v>
          </cell>
          <cell r="M7826">
            <v>2004.47</v>
          </cell>
          <cell r="N7826">
            <v>2004.47</v>
          </cell>
          <cell r="O7826">
            <v>0</v>
          </cell>
          <cell r="P7826" t="str">
            <v>2023-04-01</v>
          </cell>
          <cell r="Q7826">
            <v>0</v>
          </cell>
          <cell r="R7826">
            <v>996</v>
          </cell>
          <cell r="S7826">
            <v>0</v>
          </cell>
          <cell r="T7826" t="str">
            <v>Active</v>
          </cell>
          <cell r="U7826" t="str">
            <v>N1</v>
          </cell>
        </row>
        <row r="7827">
          <cell r="J7827" t="str">
            <v>INV-020623191322</v>
          </cell>
          <cell r="K7827">
            <v>45086</v>
          </cell>
          <cell r="L7827" t="str">
            <v>Monthly Billing</v>
          </cell>
          <cell r="M7827">
            <v>9841.9599999999991</v>
          </cell>
          <cell r="N7827">
            <v>9841.9599999999991</v>
          </cell>
          <cell r="O7827">
            <v>0</v>
          </cell>
          <cell r="P7827" t="str">
            <v>2023-05-01</v>
          </cell>
          <cell r="Q7827">
            <v>0</v>
          </cell>
          <cell r="R7827">
            <v>966</v>
          </cell>
          <cell r="S7827">
            <v>0</v>
          </cell>
          <cell r="T7827" t="str">
            <v>Active</v>
          </cell>
          <cell r="U7827" t="str">
            <v>N1</v>
          </cell>
        </row>
        <row r="7828">
          <cell r="J7828" t="str">
            <v>INV-050923165945</v>
          </cell>
          <cell r="K7828">
            <v>45181</v>
          </cell>
          <cell r="L7828" t="str">
            <v>Monthly Billing</v>
          </cell>
          <cell r="M7828">
            <v>1350</v>
          </cell>
          <cell r="N7828">
            <v>1350</v>
          </cell>
          <cell r="O7828">
            <v>0</v>
          </cell>
          <cell r="P7828" t="str">
            <v>2023-08-01</v>
          </cell>
          <cell r="Q7828">
            <v>1337</v>
          </cell>
          <cell r="R7828">
            <v>871</v>
          </cell>
          <cell r="S7828">
            <v>0</v>
          </cell>
          <cell r="T7828" t="str">
            <v>Active</v>
          </cell>
          <cell r="U7828" t="str">
            <v>N1</v>
          </cell>
        </row>
        <row r="7829">
          <cell r="J7829" t="str">
            <v>INV-051023162321</v>
          </cell>
          <cell r="K7829">
            <v>45211</v>
          </cell>
          <cell r="L7829" t="str">
            <v>Monthly Billing</v>
          </cell>
          <cell r="M7829">
            <v>1430</v>
          </cell>
          <cell r="N7829">
            <v>1430</v>
          </cell>
          <cell r="O7829">
            <v>0</v>
          </cell>
          <cell r="P7829" t="str">
            <v>2023-09-01</v>
          </cell>
          <cell r="Q7829">
            <v>1417</v>
          </cell>
          <cell r="R7829">
            <v>841</v>
          </cell>
          <cell r="S7829">
            <v>0</v>
          </cell>
          <cell r="T7829" t="str">
            <v>Active</v>
          </cell>
          <cell r="U7829" t="str">
            <v>N1</v>
          </cell>
        </row>
        <row r="7830">
          <cell r="J7830" t="str">
            <v>INV-050224162739</v>
          </cell>
          <cell r="K7830">
            <v>45334</v>
          </cell>
          <cell r="L7830" t="str">
            <v>Monthly Billing</v>
          </cell>
          <cell r="M7830">
            <v>1255</v>
          </cell>
          <cell r="N7830">
            <v>1255</v>
          </cell>
          <cell r="O7830">
            <v>0</v>
          </cell>
          <cell r="P7830" t="str">
            <v>2024-01-01</v>
          </cell>
          <cell r="Q7830">
            <v>1255</v>
          </cell>
          <cell r="R7830">
            <v>718</v>
          </cell>
          <cell r="S7830">
            <v>0</v>
          </cell>
          <cell r="T7830" t="str">
            <v>Active</v>
          </cell>
          <cell r="U7830" t="str">
            <v>N1</v>
          </cell>
        </row>
        <row r="7831">
          <cell r="J7831" t="str">
            <v>INV-020824172338</v>
          </cell>
          <cell r="K7831">
            <v>45513</v>
          </cell>
          <cell r="L7831" t="str">
            <v>Monthly Billing</v>
          </cell>
          <cell r="M7831">
            <v>2150</v>
          </cell>
          <cell r="N7831">
            <v>2150</v>
          </cell>
          <cell r="O7831">
            <v>0</v>
          </cell>
          <cell r="P7831" t="str">
            <v>01-07-2024</v>
          </cell>
          <cell r="Q7831">
            <v>2150</v>
          </cell>
          <cell r="R7831">
            <v>539</v>
          </cell>
          <cell r="S7831">
            <v>0</v>
          </cell>
          <cell r="T7831" t="str">
            <v>Active</v>
          </cell>
          <cell r="U7831" t="str">
            <v>N1</v>
          </cell>
        </row>
        <row r="7832">
          <cell r="J7832" t="str">
            <v>INV-030424165144</v>
          </cell>
          <cell r="K7832">
            <v>45392</v>
          </cell>
          <cell r="L7832" t="str">
            <v>Monthly Billing</v>
          </cell>
          <cell r="M7832">
            <v>705</v>
          </cell>
          <cell r="N7832">
            <v>705</v>
          </cell>
          <cell r="O7832">
            <v>0</v>
          </cell>
          <cell r="P7832" t="str">
            <v>2024-03-01</v>
          </cell>
          <cell r="Q7832">
            <v>705</v>
          </cell>
          <cell r="R7832">
            <v>660</v>
          </cell>
          <cell r="S7832">
            <v>0</v>
          </cell>
          <cell r="T7832" t="str">
            <v>Active</v>
          </cell>
          <cell r="U7832" t="str">
            <v>N1</v>
          </cell>
        </row>
        <row r="7833">
          <cell r="J7833" t="str">
            <v>INV-050324120223</v>
          </cell>
          <cell r="K7833">
            <v>45363</v>
          </cell>
          <cell r="L7833" t="str">
            <v>Monthly Billing</v>
          </cell>
          <cell r="M7833">
            <v>755</v>
          </cell>
          <cell r="N7833">
            <v>755</v>
          </cell>
          <cell r="O7833">
            <v>0</v>
          </cell>
          <cell r="P7833" t="str">
            <v>2024-02-01</v>
          </cell>
          <cell r="Q7833">
            <v>755</v>
          </cell>
          <cell r="R7833">
            <v>689</v>
          </cell>
          <cell r="S7833">
            <v>0</v>
          </cell>
          <cell r="T7833" t="str">
            <v>Active</v>
          </cell>
          <cell r="U7833" t="str">
            <v>N1</v>
          </cell>
        </row>
        <row r="7834">
          <cell r="J7834" t="str">
            <v>INV-030524105442</v>
          </cell>
          <cell r="K7834">
            <v>45422</v>
          </cell>
          <cell r="L7834" t="str">
            <v>Monthly Billing</v>
          </cell>
          <cell r="M7834">
            <v>870</v>
          </cell>
          <cell r="N7834">
            <v>870</v>
          </cell>
          <cell r="O7834">
            <v>0</v>
          </cell>
          <cell r="P7834" t="str">
            <v>2024-04-01</v>
          </cell>
          <cell r="Q7834">
            <v>870</v>
          </cell>
          <cell r="R7834">
            <v>630</v>
          </cell>
          <cell r="S7834">
            <v>0</v>
          </cell>
          <cell r="T7834" t="str">
            <v>Active</v>
          </cell>
          <cell r="U7834" t="str">
            <v>N1</v>
          </cell>
        </row>
        <row r="7835">
          <cell r="J7835" t="str">
            <v>INV-030724132914</v>
          </cell>
          <cell r="K7835">
            <v>45483</v>
          </cell>
          <cell r="L7835" t="str">
            <v>Monthly Billing</v>
          </cell>
          <cell r="M7835">
            <v>1590</v>
          </cell>
          <cell r="N7835">
            <v>1590</v>
          </cell>
          <cell r="O7835">
            <v>0</v>
          </cell>
          <cell r="P7835" t="str">
            <v>01-06-2024</v>
          </cell>
          <cell r="Q7835">
            <v>1590</v>
          </cell>
          <cell r="R7835">
            <v>569</v>
          </cell>
          <cell r="S7835">
            <v>0</v>
          </cell>
          <cell r="T7835" t="str">
            <v>Active</v>
          </cell>
          <cell r="U7835" t="str">
            <v>N1</v>
          </cell>
        </row>
        <row r="7836">
          <cell r="J7836" t="str">
            <v>INV-031024122231</v>
          </cell>
          <cell r="K7836">
            <v>45575</v>
          </cell>
          <cell r="L7836" t="str">
            <v>Monthly Billing</v>
          </cell>
          <cell r="M7836">
            <v>935.6</v>
          </cell>
          <cell r="N7836">
            <v>935.6</v>
          </cell>
          <cell r="O7836">
            <v>0</v>
          </cell>
          <cell r="P7836" t="str">
            <v>01-09-2024</v>
          </cell>
          <cell r="Q7836">
            <v>935.6</v>
          </cell>
          <cell r="R7836">
            <v>477</v>
          </cell>
          <cell r="S7836">
            <v>0</v>
          </cell>
          <cell r="T7836" t="str">
            <v>Active</v>
          </cell>
          <cell r="U7836" t="str">
            <v>N1</v>
          </cell>
        </row>
        <row r="7837">
          <cell r="J7837" t="str">
            <v>INV-031224162803</v>
          </cell>
          <cell r="K7837">
            <v>45577</v>
          </cell>
          <cell r="L7837" t="str">
            <v>Monthly Billing</v>
          </cell>
          <cell r="M7837">
            <v>1055</v>
          </cell>
          <cell r="N7837">
            <v>1055</v>
          </cell>
          <cell r="O7837">
            <v>0</v>
          </cell>
          <cell r="P7837" t="str">
            <v>01-11-2024</v>
          </cell>
          <cell r="Q7837">
            <v>1065</v>
          </cell>
          <cell r="R7837">
            <v>475</v>
          </cell>
          <cell r="S7837">
            <v>0</v>
          </cell>
          <cell r="T7837" t="str">
            <v>Active</v>
          </cell>
          <cell r="U7837" t="str">
            <v>N1</v>
          </cell>
        </row>
        <row r="7838">
          <cell r="J7838" t="str">
            <v>INV-040624110833</v>
          </cell>
          <cell r="K7838">
            <v>45454</v>
          </cell>
          <cell r="L7838" t="str">
            <v>Monthly Billing</v>
          </cell>
          <cell r="M7838">
            <v>860</v>
          </cell>
          <cell r="N7838">
            <v>860</v>
          </cell>
          <cell r="O7838">
            <v>0</v>
          </cell>
          <cell r="P7838" t="str">
            <v>01-05-2024</v>
          </cell>
          <cell r="Q7838">
            <v>860</v>
          </cell>
          <cell r="R7838">
            <v>598</v>
          </cell>
          <cell r="S7838">
            <v>0</v>
          </cell>
          <cell r="T7838" t="str">
            <v>Active</v>
          </cell>
          <cell r="U7838" t="str">
            <v>N1</v>
          </cell>
        </row>
        <row r="7839">
          <cell r="J7839" t="str">
            <v>INV-040924102915</v>
          </cell>
          <cell r="K7839">
            <v>45546</v>
          </cell>
          <cell r="L7839" t="str">
            <v>Monthly Billing</v>
          </cell>
          <cell r="M7839">
            <v>965</v>
          </cell>
          <cell r="N7839">
            <v>965</v>
          </cell>
          <cell r="O7839">
            <v>0</v>
          </cell>
          <cell r="P7839" t="str">
            <v>01-08-2024</v>
          </cell>
          <cell r="Q7839">
            <v>965</v>
          </cell>
          <cell r="R7839">
            <v>506</v>
          </cell>
          <cell r="S7839">
            <v>0</v>
          </cell>
          <cell r="T7839" t="str">
            <v>Active</v>
          </cell>
          <cell r="U7839" t="str">
            <v>N1</v>
          </cell>
        </row>
        <row r="7840">
          <cell r="J7840" t="str">
            <v>INV-051124174553</v>
          </cell>
          <cell r="K7840">
            <v>45608</v>
          </cell>
          <cell r="L7840" t="str">
            <v>Monthly Billing</v>
          </cell>
          <cell r="M7840">
            <v>1135</v>
          </cell>
          <cell r="N7840">
            <v>1135</v>
          </cell>
          <cell r="O7840">
            <v>0</v>
          </cell>
          <cell r="P7840" t="str">
            <v>01-10-2024</v>
          </cell>
          <cell r="Q7840">
            <v>1135</v>
          </cell>
          <cell r="R7840">
            <v>444</v>
          </cell>
          <cell r="S7840">
            <v>0</v>
          </cell>
          <cell r="T7840" t="str">
            <v>Active</v>
          </cell>
          <cell r="U7840" t="str">
            <v>N1</v>
          </cell>
        </row>
        <row r="7841">
          <cell r="J7841" t="str">
            <v>INV-060125102916</v>
          </cell>
          <cell r="K7841">
            <v>45670</v>
          </cell>
          <cell r="L7841" t="str">
            <v>Monthly Billing</v>
          </cell>
          <cell r="M7841">
            <v>1095</v>
          </cell>
          <cell r="N7841">
            <v>1095</v>
          </cell>
          <cell r="O7841">
            <v>0</v>
          </cell>
          <cell r="P7841" t="str">
            <v>2024-12-01</v>
          </cell>
          <cell r="Q7841">
            <v>1105</v>
          </cell>
          <cell r="R7841">
            <v>382</v>
          </cell>
          <cell r="S7841">
            <v>0</v>
          </cell>
          <cell r="T7841" t="str">
            <v>Active</v>
          </cell>
          <cell r="U7841" t="str">
            <v>N1</v>
          </cell>
        </row>
        <row r="7842">
          <cell r="J7842" t="str">
            <v>INV-040225150417</v>
          </cell>
          <cell r="K7842">
            <v>45699</v>
          </cell>
          <cell r="L7842" t="str">
            <v>Monthly Billing</v>
          </cell>
          <cell r="M7842">
            <v>1095</v>
          </cell>
          <cell r="N7842">
            <v>1095</v>
          </cell>
          <cell r="O7842">
            <v>0</v>
          </cell>
          <cell r="P7842" t="str">
            <v>01-01-2025</v>
          </cell>
          <cell r="Q7842">
            <v>1095</v>
          </cell>
          <cell r="R7842">
            <v>353</v>
          </cell>
          <cell r="S7842">
            <v>0</v>
          </cell>
          <cell r="T7842" t="str">
            <v>Active</v>
          </cell>
          <cell r="U7842" t="str">
            <v>N1</v>
          </cell>
        </row>
        <row r="7843">
          <cell r="J7843" t="str">
            <v>INV-040325140346</v>
          </cell>
          <cell r="K7843">
            <v>45727</v>
          </cell>
          <cell r="L7843" t="str">
            <v>Monthly Billing</v>
          </cell>
          <cell r="M7843">
            <v>655</v>
          </cell>
          <cell r="N7843">
            <v>655</v>
          </cell>
          <cell r="O7843">
            <v>0</v>
          </cell>
          <cell r="P7843" t="str">
            <v>01-02-2025</v>
          </cell>
          <cell r="Q7843">
            <v>655</v>
          </cell>
          <cell r="R7843">
            <v>325</v>
          </cell>
          <cell r="S7843">
            <v>0</v>
          </cell>
          <cell r="T7843" t="str">
            <v>Active</v>
          </cell>
          <cell r="U7843" t="str">
            <v>N1</v>
          </cell>
        </row>
        <row r="7844">
          <cell r="J7844" t="str">
            <v>INV-020425155216</v>
          </cell>
          <cell r="K7844">
            <v>45756</v>
          </cell>
          <cell r="L7844" t="str">
            <v>Monthly Billing</v>
          </cell>
          <cell r="M7844">
            <v>500</v>
          </cell>
          <cell r="N7844">
            <v>500</v>
          </cell>
          <cell r="O7844">
            <v>0</v>
          </cell>
          <cell r="P7844" t="str">
            <v>01-03-2025</v>
          </cell>
          <cell r="Q7844">
            <v>500</v>
          </cell>
          <cell r="R7844">
            <v>296</v>
          </cell>
          <cell r="S7844">
            <v>0</v>
          </cell>
          <cell r="T7844" t="str">
            <v>Active</v>
          </cell>
          <cell r="U7844" t="str">
            <v>N1</v>
          </cell>
        </row>
        <row r="7845">
          <cell r="J7845" t="str">
            <v>INV-020525180322</v>
          </cell>
          <cell r="K7845">
            <v>45786</v>
          </cell>
          <cell r="L7845" t="str">
            <v>Monthly Billing</v>
          </cell>
          <cell r="M7845">
            <v>560</v>
          </cell>
          <cell r="N7845">
            <v>560</v>
          </cell>
          <cell r="O7845">
            <v>0</v>
          </cell>
          <cell r="P7845" t="str">
            <v>01-04-2025</v>
          </cell>
          <cell r="Q7845">
            <v>560</v>
          </cell>
          <cell r="R7845">
            <v>266</v>
          </cell>
          <cell r="S7845">
            <v>0</v>
          </cell>
          <cell r="T7845" t="str">
            <v>Active</v>
          </cell>
          <cell r="U7845" t="str">
            <v>N1</v>
          </cell>
        </row>
        <row r="7846">
          <cell r="J7846" t="str">
            <v>INV-030625133343</v>
          </cell>
          <cell r="K7846">
            <v>45818</v>
          </cell>
          <cell r="L7846" t="str">
            <v>Monthly Billing</v>
          </cell>
          <cell r="M7846">
            <v>395</v>
          </cell>
          <cell r="N7846">
            <v>395</v>
          </cell>
          <cell r="O7846">
            <v>0</v>
          </cell>
          <cell r="P7846" t="str">
            <v>01-05-2025</v>
          </cell>
          <cell r="Q7846">
            <v>395</v>
          </cell>
          <cell r="R7846">
            <v>234</v>
          </cell>
          <cell r="S7846">
            <v>0</v>
          </cell>
          <cell r="T7846" t="str">
            <v>Active</v>
          </cell>
          <cell r="U7846" t="str">
            <v>N1</v>
          </cell>
        </row>
        <row r="7847">
          <cell r="J7847" t="str">
            <v>INV-020725162356</v>
          </cell>
          <cell r="K7847">
            <v>45847</v>
          </cell>
          <cell r="L7847" t="str">
            <v>Monthly Billing</v>
          </cell>
          <cell r="M7847">
            <v>415</v>
          </cell>
          <cell r="N7847">
            <v>415</v>
          </cell>
          <cell r="O7847">
            <v>0</v>
          </cell>
          <cell r="P7847" t="str">
            <v>01-06-2025</v>
          </cell>
          <cell r="Q7847">
            <v>415</v>
          </cell>
          <cell r="R7847">
            <v>205</v>
          </cell>
          <cell r="S7847">
            <v>0</v>
          </cell>
          <cell r="T7847" t="str">
            <v>Active</v>
          </cell>
          <cell r="U7847" t="str">
            <v>N1</v>
          </cell>
        </row>
        <row r="7848">
          <cell r="J7848" t="str">
            <v>INV-040825122824</v>
          </cell>
          <cell r="K7848">
            <v>45880</v>
          </cell>
          <cell r="L7848" t="str">
            <v>Monthly Billing</v>
          </cell>
          <cell r="M7848">
            <v>470</v>
          </cell>
          <cell r="N7848">
            <v>470</v>
          </cell>
          <cell r="O7848">
            <v>0</v>
          </cell>
          <cell r="P7848" t="str">
            <v>01-07-2025</v>
          </cell>
          <cell r="Q7848">
            <v>470</v>
          </cell>
          <cell r="R7848">
            <v>172</v>
          </cell>
          <cell r="S7848">
            <v>0</v>
          </cell>
          <cell r="T7848" t="str">
            <v>Active</v>
          </cell>
          <cell r="U7848" t="str">
            <v>N1</v>
          </cell>
        </row>
        <row r="7849">
          <cell r="J7849" t="str">
            <v>INV-020925114122</v>
          </cell>
          <cell r="K7849">
            <v>45909</v>
          </cell>
          <cell r="L7849" t="str">
            <v>Monthly Billing</v>
          </cell>
          <cell r="M7849">
            <v>700</v>
          </cell>
          <cell r="N7849">
            <v>700</v>
          </cell>
          <cell r="O7849">
            <v>0</v>
          </cell>
          <cell r="P7849" t="str">
            <v>01-08-2025</v>
          </cell>
          <cell r="Q7849">
            <v>700</v>
          </cell>
          <cell r="R7849">
            <v>143</v>
          </cell>
          <cell r="S7849">
            <v>0</v>
          </cell>
          <cell r="T7849" t="str">
            <v>Active</v>
          </cell>
          <cell r="U7849" t="str">
            <v>N1</v>
          </cell>
        </row>
        <row r="7850">
          <cell r="J7850" t="str">
            <v>INV-021025111433</v>
          </cell>
          <cell r="K7850">
            <v>45939</v>
          </cell>
          <cell r="L7850" t="str">
            <v>Monthly Billing</v>
          </cell>
          <cell r="M7850">
            <v>680</v>
          </cell>
          <cell r="N7850">
            <v>680</v>
          </cell>
          <cell r="O7850">
            <v>0</v>
          </cell>
          <cell r="P7850" t="str">
            <v>01-09-2025</v>
          </cell>
          <cell r="Q7850">
            <v>680</v>
          </cell>
          <cell r="R7850">
            <v>113</v>
          </cell>
          <cell r="S7850">
            <v>0</v>
          </cell>
          <cell r="T7850" t="str">
            <v>Active</v>
          </cell>
          <cell r="U7850" t="str">
            <v>N1</v>
          </cell>
        </row>
        <row r="7851">
          <cell r="J7851" t="str">
            <v>INV-031125162800</v>
          </cell>
          <cell r="K7851">
            <v>45971</v>
          </cell>
          <cell r="L7851" t="str">
            <v>Monthly Billing</v>
          </cell>
          <cell r="M7851">
            <v>800</v>
          </cell>
          <cell r="N7851">
            <v>800</v>
          </cell>
          <cell r="O7851">
            <v>0</v>
          </cell>
          <cell r="P7851" t="str">
            <v>10/1/2025</v>
          </cell>
          <cell r="Q7851">
            <v>800</v>
          </cell>
          <cell r="R7851">
            <v>81</v>
          </cell>
          <cell r="S7851">
            <v>0</v>
          </cell>
          <cell r="T7851" t="str">
            <v>Active</v>
          </cell>
          <cell r="U7851" t="str">
            <v>N1</v>
          </cell>
        </row>
        <row r="7852">
          <cell r="J7852" t="str">
            <v>INV-021225123812</v>
          </cell>
          <cell r="K7852">
            <v>46000</v>
          </cell>
          <cell r="L7852" t="str">
            <v>Monthly Billing</v>
          </cell>
          <cell r="M7852">
            <v>750</v>
          </cell>
          <cell r="N7852">
            <v>750</v>
          </cell>
          <cell r="O7852">
            <v>0</v>
          </cell>
          <cell r="P7852" t="str">
            <v>01-11-2025</v>
          </cell>
          <cell r="Q7852">
            <v>750</v>
          </cell>
          <cell r="R7852">
            <v>52</v>
          </cell>
          <cell r="S7852">
            <v>0</v>
          </cell>
          <cell r="T7852" t="str">
            <v>Active</v>
          </cell>
          <cell r="U7852" t="str">
            <v>N1</v>
          </cell>
        </row>
        <row r="7853">
          <cell r="J7853" t="str">
            <v>INV-050126094311</v>
          </cell>
          <cell r="K7853">
            <v>46034</v>
          </cell>
          <cell r="L7853" t="str">
            <v>Monthly Billing</v>
          </cell>
          <cell r="M7853">
            <v>3040</v>
          </cell>
          <cell r="N7853">
            <v>3040</v>
          </cell>
          <cell r="O7853">
            <v>0</v>
          </cell>
          <cell r="P7853" t="str">
            <v>01-12-2025</v>
          </cell>
          <cell r="Q7853">
            <v>3040</v>
          </cell>
          <cell r="R7853">
            <v>18</v>
          </cell>
          <cell r="S7853">
            <v>0</v>
          </cell>
          <cell r="T7853" t="str">
            <v>Active</v>
          </cell>
          <cell r="U7853" t="str">
            <v>N1</v>
          </cell>
        </row>
        <row r="7854">
          <cell r="J7854" t="str">
            <v>INV-031123163901</v>
          </cell>
          <cell r="K7854">
            <v>45240</v>
          </cell>
          <cell r="L7854" t="str">
            <v>Monthly Billing</v>
          </cell>
          <cell r="M7854">
            <v>1080</v>
          </cell>
          <cell r="N7854">
            <v>1080</v>
          </cell>
          <cell r="O7854">
            <v>0</v>
          </cell>
          <cell r="P7854" t="str">
            <v>2023-10-01</v>
          </cell>
          <cell r="Q7854">
            <v>1067</v>
          </cell>
          <cell r="R7854">
            <v>812</v>
          </cell>
          <cell r="S7854">
            <v>0</v>
          </cell>
          <cell r="T7854" t="str">
            <v>Active</v>
          </cell>
          <cell r="U7854" t="str">
            <v>N1</v>
          </cell>
        </row>
        <row r="7855">
          <cell r="J7855" t="str">
            <v>INV-041223154430</v>
          </cell>
          <cell r="K7855">
            <v>45271</v>
          </cell>
          <cell r="L7855" t="str">
            <v>Monthly Billing</v>
          </cell>
          <cell r="M7855">
            <v>1120</v>
          </cell>
          <cell r="N7855">
            <v>1120</v>
          </cell>
          <cell r="O7855">
            <v>0</v>
          </cell>
          <cell r="P7855" t="str">
            <v>2023-11-01</v>
          </cell>
          <cell r="Q7855">
            <v>1107</v>
          </cell>
          <cell r="R7855">
            <v>781</v>
          </cell>
          <cell r="S7855">
            <v>0</v>
          </cell>
          <cell r="T7855" t="str">
            <v>Active</v>
          </cell>
          <cell r="U7855" t="str">
            <v>N1</v>
          </cell>
        </row>
        <row r="7856">
          <cell r="J7856" t="str">
            <v>INV-040124144950</v>
          </cell>
          <cell r="K7856">
            <v>45302</v>
          </cell>
          <cell r="L7856" t="str">
            <v>Monthly Billing</v>
          </cell>
          <cell r="M7856">
            <v>1270</v>
          </cell>
          <cell r="N7856">
            <v>1270</v>
          </cell>
          <cell r="O7856">
            <v>0</v>
          </cell>
          <cell r="P7856" t="str">
            <v>2023-12-01</v>
          </cell>
          <cell r="Q7856">
            <v>1257</v>
          </cell>
          <cell r="R7856">
            <v>750</v>
          </cell>
          <cell r="S7856">
            <v>0</v>
          </cell>
          <cell r="T7856" t="str">
            <v>Active</v>
          </cell>
          <cell r="U7856" t="str">
            <v>N1</v>
          </cell>
        </row>
        <row r="7857">
          <cell r="J7857" t="str">
            <v>INV-130325121439</v>
          </cell>
          <cell r="K7857">
            <v>45736</v>
          </cell>
          <cell r="L7857" t="str">
            <v>Setup Fee</v>
          </cell>
          <cell r="M7857">
            <v>3592.94</v>
          </cell>
          <cell r="N7857">
            <v>3592.94</v>
          </cell>
          <cell r="O7857">
            <v>0</v>
          </cell>
          <cell r="P7857" t="str">
            <v>01-03-2025</v>
          </cell>
          <cell r="Q7857">
            <v>3592.94</v>
          </cell>
          <cell r="R7857">
            <v>316</v>
          </cell>
          <cell r="S7857">
            <v>0</v>
          </cell>
          <cell r="T7857" t="str">
            <v>Active</v>
          </cell>
          <cell r="U7857" t="str">
            <v>N1</v>
          </cell>
        </row>
        <row r="7858">
          <cell r="J7858" t="str">
            <v>INV-020925195759</v>
          </cell>
          <cell r="K7858">
            <v>45909</v>
          </cell>
          <cell r="L7858" t="str">
            <v>Monthly Billing</v>
          </cell>
          <cell r="M7858">
            <v>103.04208</v>
          </cell>
          <cell r="N7858">
            <v>103.04208</v>
          </cell>
          <cell r="O7858">
            <v>0</v>
          </cell>
          <cell r="P7858" t="str">
            <v>01-08-2025</v>
          </cell>
          <cell r="Q7858">
            <v>103.04</v>
          </cell>
          <cell r="R7858">
            <v>143</v>
          </cell>
          <cell r="S7858">
            <v>0</v>
          </cell>
          <cell r="T7858" t="str">
            <v>Active</v>
          </cell>
          <cell r="U7858" t="str">
            <v>N1</v>
          </cell>
        </row>
        <row r="7859">
          <cell r="J7859" t="str">
            <v>INV-051125121854</v>
          </cell>
          <cell r="K7859">
            <v>45973</v>
          </cell>
          <cell r="L7859" t="str">
            <v>Monthly Billing</v>
          </cell>
          <cell r="M7859">
            <v>2792.62</v>
          </cell>
          <cell r="N7859">
            <v>2792.62</v>
          </cell>
          <cell r="O7859">
            <v>0</v>
          </cell>
          <cell r="P7859" t="str">
            <v>01-10-2025</v>
          </cell>
          <cell r="Q7859">
            <v>2792.62</v>
          </cell>
          <cell r="R7859">
            <v>79</v>
          </cell>
          <cell r="S7859">
            <v>0</v>
          </cell>
          <cell r="T7859" t="str">
            <v>Active</v>
          </cell>
          <cell r="U7859" t="str">
            <v>N1</v>
          </cell>
        </row>
        <row r="7860">
          <cell r="J7860" t="str">
            <v>INV-031225101547</v>
          </cell>
          <cell r="K7860">
            <v>46001</v>
          </cell>
          <cell r="L7860" t="str">
            <v>Monthly Billing</v>
          </cell>
          <cell r="M7860">
            <v>2766.43</v>
          </cell>
          <cell r="N7860">
            <v>2766.43</v>
          </cell>
          <cell r="O7860">
            <v>0</v>
          </cell>
          <cell r="P7860" t="str">
            <v>01-11-2025</v>
          </cell>
          <cell r="Q7860">
            <v>2766.43</v>
          </cell>
          <cell r="R7860">
            <v>51</v>
          </cell>
          <cell r="S7860">
            <v>0</v>
          </cell>
          <cell r="T7860" t="str">
            <v>Active</v>
          </cell>
          <cell r="U7860" t="str">
            <v>N1</v>
          </cell>
        </row>
        <row r="7861">
          <cell r="J7861" t="str">
            <v>INV-020126191644</v>
          </cell>
          <cell r="K7861">
            <v>46031</v>
          </cell>
          <cell r="L7861" t="str">
            <v>Monthly Billing</v>
          </cell>
          <cell r="M7861">
            <v>2673.26</v>
          </cell>
          <cell r="N7861">
            <v>2673.26</v>
          </cell>
          <cell r="O7861">
            <v>0</v>
          </cell>
          <cell r="P7861" t="str">
            <v>01-12-2025</v>
          </cell>
          <cell r="Q7861">
            <v>2673.26</v>
          </cell>
          <cell r="R7861">
            <v>21</v>
          </cell>
          <cell r="S7861">
            <v>0</v>
          </cell>
          <cell r="T7861" t="str">
            <v>Active</v>
          </cell>
          <cell r="U7861" t="str">
            <v>N1</v>
          </cell>
        </row>
        <row r="7862">
          <cell r="J7862" t="str">
            <v>INV-031025153843</v>
          </cell>
          <cell r="K7862">
            <v>45940</v>
          </cell>
          <cell r="L7862" t="str">
            <v>Monthly Billing</v>
          </cell>
          <cell r="M7862">
            <v>2024.85</v>
          </cell>
          <cell r="N7862">
            <v>2024.85</v>
          </cell>
          <cell r="O7862">
            <v>0</v>
          </cell>
          <cell r="P7862" t="str">
            <v>01-09-2025</v>
          </cell>
          <cell r="Q7862">
            <v>2024.85</v>
          </cell>
          <cell r="R7862">
            <v>112</v>
          </cell>
          <cell r="S7862">
            <v>0</v>
          </cell>
          <cell r="T7862" t="str">
            <v>Active</v>
          </cell>
          <cell r="U7862" t="str">
            <v>N1</v>
          </cell>
        </row>
        <row r="7863">
          <cell r="J7863" t="str">
            <v>INV2021-OFS-001</v>
          </cell>
          <cell r="K7863">
            <v>44368</v>
          </cell>
          <cell r="L7863" t="str">
            <v>Initial Setup Fee</v>
          </cell>
          <cell r="M7863">
            <v>30000</v>
          </cell>
          <cell r="N7863">
            <v>30000</v>
          </cell>
          <cell r="O7863">
            <v>0</v>
          </cell>
          <cell r="P7863" t="str">
            <v>2021-06-01</v>
          </cell>
          <cell r="Q7863">
            <v>30000</v>
          </cell>
          <cell r="R7863">
            <v>1684</v>
          </cell>
          <cell r="S7863">
            <v>0</v>
          </cell>
          <cell r="T7863" t="str">
            <v>Active</v>
          </cell>
          <cell r="U7863" t="str">
            <v>N1</v>
          </cell>
        </row>
        <row r="7864">
          <cell r="J7864" t="str">
            <v>INV-050325155140</v>
          </cell>
          <cell r="K7864">
            <v>45728</v>
          </cell>
          <cell r="L7864" t="str">
            <v>Monthly Billing</v>
          </cell>
          <cell r="M7864">
            <v>500</v>
          </cell>
          <cell r="N7864">
            <v>500</v>
          </cell>
          <cell r="O7864">
            <v>0</v>
          </cell>
          <cell r="P7864" t="str">
            <v>01-02-2025</v>
          </cell>
          <cell r="Q7864">
            <v>500</v>
          </cell>
          <cell r="R7864">
            <v>324</v>
          </cell>
          <cell r="S7864">
            <v>0</v>
          </cell>
          <cell r="T7864" t="str">
            <v>Active</v>
          </cell>
          <cell r="U7864" t="str">
            <v>N1</v>
          </cell>
        </row>
        <row r="7865">
          <cell r="J7865" t="str">
            <v>INV-030425172428</v>
          </cell>
          <cell r="K7865">
            <v>45780</v>
          </cell>
          <cell r="L7865" t="str">
            <v>Monthly Billing</v>
          </cell>
          <cell r="M7865">
            <v>500</v>
          </cell>
          <cell r="N7865">
            <v>500</v>
          </cell>
          <cell r="O7865">
            <v>0</v>
          </cell>
          <cell r="P7865" t="str">
            <v>01-03-2025</v>
          </cell>
          <cell r="Q7865">
            <v>500</v>
          </cell>
          <cell r="R7865">
            <v>272</v>
          </cell>
          <cell r="S7865">
            <v>0</v>
          </cell>
          <cell r="T7865" t="str">
            <v>Active</v>
          </cell>
          <cell r="U7865" t="str">
            <v>N1</v>
          </cell>
        </row>
        <row r="7866">
          <cell r="J7866" t="str">
            <v>INV-060525133429</v>
          </cell>
          <cell r="K7866">
            <v>45813</v>
          </cell>
          <cell r="L7866" t="str">
            <v>Monthly Billing</v>
          </cell>
          <cell r="M7866">
            <v>500</v>
          </cell>
          <cell r="N7866">
            <v>500</v>
          </cell>
          <cell r="O7866">
            <v>0</v>
          </cell>
          <cell r="P7866" t="str">
            <v>01-04-2025</v>
          </cell>
          <cell r="Q7866">
            <v>500</v>
          </cell>
          <cell r="R7866">
            <v>239</v>
          </cell>
          <cell r="S7866">
            <v>0</v>
          </cell>
          <cell r="T7866" t="str">
            <v>Active</v>
          </cell>
          <cell r="U7866" t="str">
            <v>N1</v>
          </cell>
        </row>
        <row r="7867">
          <cell r="J7867" t="str">
            <v>INV-040625124629</v>
          </cell>
          <cell r="K7867">
            <v>45841</v>
          </cell>
          <cell r="L7867" t="str">
            <v>Monthly Billing</v>
          </cell>
          <cell r="M7867">
            <v>553.22</v>
          </cell>
          <cell r="N7867">
            <v>553.22</v>
          </cell>
          <cell r="O7867">
            <v>0</v>
          </cell>
          <cell r="P7867" t="str">
            <v>2025-05-01</v>
          </cell>
          <cell r="Q7867">
            <v>553.22</v>
          </cell>
          <cell r="R7867">
            <v>211</v>
          </cell>
          <cell r="S7867">
            <v>0</v>
          </cell>
          <cell r="T7867" t="str">
            <v>Active</v>
          </cell>
          <cell r="U7867" t="str">
            <v>N1</v>
          </cell>
        </row>
        <row r="7868">
          <cell r="J7868" t="str">
            <v>INV-040725130449</v>
          </cell>
          <cell r="K7868">
            <v>45872</v>
          </cell>
          <cell r="L7868" t="str">
            <v>Monthly Billing</v>
          </cell>
          <cell r="M7868">
            <v>500</v>
          </cell>
          <cell r="N7868">
            <v>500</v>
          </cell>
          <cell r="O7868">
            <v>0</v>
          </cell>
          <cell r="P7868" t="str">
            <v>01-06-2025</v>
          </cell>
          <cell r="Q7868">
            <v>500</v>
          </cell>
          <cell r="R7868">
            <v>180</v>
          </cell>
          <cell r="S7868">
            <v>0</v>
          </cell>
          <cell r="T7868" t="str">
            <v>Active</v>
          </cell>
          <cell r="U7868" t="str">
            <v>N1</v>
          </cell>
        </row>
        <row r="7869">
          <cell r="J7869" t="str">
            <v>INV-040825181331</v>
          </cell>
          <cell r="K7869">
            <v>45903</v>
          </cell>
          <cell r="L7869" t="str">
            <v>Monthly Billing</v>
          </cell>
          <cell r="M7869">
            <v>500</v>
          </cell>
          <cell r="N7869">
            <v>500</v>
          </cell>
          <cell r="O7869">
            <v>0</v>
          </cell>
          <cell r="P7869" t="str">
            <v>01-07-2025</v>
          </cell>
          <cell r="Q7869">
            <v>500</v>
          </cell>
          <cell r="R7869">
            <v>149</v>
          </cell>
          <cell r="S7869">
            <v>0</v>
          </cell>
          <cell r="T7869" t="str">
            <v>Active</v>
          </cell>
          <cell r="U7869" t="str">
            <v>N1</v>
          </cell>
        </row>
        <row r="7870">
          <cell r="J7870" t="str">
            <v>INV-020925180037</v>
          </cell>
          <cell r="K7870">
            <v>45938</v>
          </cell>
          <cell r="L7870" t="str">
            <v>Monthly Billing</v>
          </cell>
          <cell r="M7870">
            <v>5000</v>
          </cell>
          <cell r="N7870">
            <v>5000</v>
          </cell>
          <cell r="O7870">
            <v>0</v>
          </cell>
          <cell r="P7870" t="str">
            <v>01-08-2025</v>
          </cell>
          <cell r="Q7870">
            <v>5000</v>
          </cell>
          <cell r="R7870">
            <v>114</v>
          </cell>
          <cell r="S7870">
            <v>0</v>
          </cell>
          <cell r="T7870" t="str">
            <v>Active</v>
          </cell>
          <cell r="U7870" t="str">
            <v>N1</v>
          </cell>
        </row>
        <row r="7871">
          <cell r="J7871" t="str">
            <v>INV-031025150547</v>
          </cell>
          <cell r="K7871">
            <v>45964</v>
          </cell>
          <cell r="L7871" t="str">
            <v>Monthly Billing</v>
          </cell>
          <cell r="M7871">
            <v>5000</v>
          </cell>
          <cell r="N7871">
            <v>5000</v>
          </cell>
          <cell r="O7871">
            <v>0</v>
          </cell>
          <cell r="P7871" t="str">
            <v>01-09-2025</v>
          </cell>
          <cell r="Q7871">
            <v>5000</v>
          </cell>
          <cell r="R7871">
            <v>88</v>
          </cell>
          <cell r="S7871">
            <v>0</v>
          </cell>
          <cell r="T7871" t="str">
            <v>Active</v>
          </cell>
          <cell r="U7871" t="str">
            <v>N1</v>
          </cell>
        </row>
        <row r="7872">
          <cell r="J7872" t="str">
            <v>INV-051125115126</v>
          </cell>
          <cell r="K7872">
            <v>45995</v>
          </cell>
          <cell r="L7872" t="str">
            <v>Monthly Billing</v>
          </cell>
          <cell r="M7872">
            <v>5000</v>
          </cell>
          <cell r="N7872">
            <v>5000</v>
          </cell>
          <cell r="O7872">
            <v>0</v>
          </cell>
          <cell r="P7872" t="str">
            <v>2025-10-01</v>
          </cell>
          <cell r="Q7872">
            <v>5000</v>
          </cell>
          <cell r="R7872">
            <v>57</v>
          </cell>
          <cell r="S7872">
            <v>0</v>
          </cell>
          <cell r="T7872" t="str">
            <v>Active</v>
          </cell>
          <cell r="U7872" t="str">
            <v>N1</v>
          </cell>
        </row>
        <row r="7873">
          <cell r="J7873" t="str">
            <v>INV-021225200950</v>
          </cell>
          <cell r="K7873">
            <v>46024</v>
          </cell>
          <cell r="L7873" t="str">
            <v>Monthly Billing</v>
          </cell>
          <cell r="M7873">
            <v>5000</v>
          </cell>
          <cell r="N7873">
            <v>5000</v>
          </cell>
          <cell r="O7873">
            <v>0</v>
          </cell>
          <cell r="P7873" t="str">
            <v>01-11-2025</v>
          </cell>
          <cell r="Q7873">
            <v>5000</v>
          </cell>
          <cell r="R7873">
            <v>28</v>
          </cell>
          <cell r="S7873">
            <v>0</v>
          </cell>
          <cell r="T7873" t="str">
            <v>Active</v>
          </cell>
          <cell r="U7873" t="str">
            <v>N1</v>
          </cell>
        </row>
        <row r="7874">
          <cell r="J7874" t="str">
            <v>INV-020126170419</v>
          </cell>
          <cell r="K7874">
            <v>46031</v>
          </cell>
          <cell r="L7874" t="str">
            <v>Monthly Billing</v>
          </cell>
          <cell r="M7874">
            <v>5000</v>
          </cell>
          <cell r="N7874">
            <v>5000</v>
          </cell>
          <cell r="O7874">
            <v>0</v>
          </cell>
          <cell r="P7874" t="str">
            <v>01-12-2025</v>
          </cell>
          <cell r="Q7874">
            <v>0</v>
          </cell>
          <cell r="R7874">
            <v>21</v>
          </cell>
          <cell r="S7874">
            <v>0</v>
          </cell>
          <cell r="T7874" t="str">
            <v>Active</v>
          </cell>
          <cell r="U7874" t="str">
            <v>N1</v>
          </cell>
        </row>
        <row r="7875">
          <cell r="J7875" t="str">
            <v>INV-051023190101</v>
          </cell>
          <cell r="K7875">
            <v>45211</v>
          </cell>
          <cell r="L7875" t="str">
            <v>Monthly Billing</v>
          </cell>
          <cell r="M7875">
            <v>989</v>
          </cell>
          <cell r="N7875">
            <v>989</v>
          </cell>
          <cell r="O7875">
            <v>0</v>
          </cell>
          <cell r="P7875" t="str">
            <v>2023-09-01</v>
          </cell>
          <cell r="Q7875">
            <v>9286.89</v>
          </cell>
          <cell r="R7875">
            <v>841</v>
          </cell>
          <cell r="S7875">
            <v>0</v>
          </cell>
          <cell r="T7875" t="str">
            <v>Active</v>
          </cell>
          <cell r="U7875" t="str">
            <v>N1</v>
          </cell>
        </row>
        <row r="7876">
          <cell r="J7876" t="str">
            <v>INV-200923101852</v>
          </cell>
          <cell r="K7876">
            <v>45196</v>
          </cell>
          <cell r="L7876" t="str">
            <v>Monthly Billing</v>
          </cell>
          <cell r="M7876">
            <v>8050</v>
          </cell>
          <cell r="N7876">
            <v>8050</v>
          </cell>
          <cell r="O7876">
            <v>0</v>
          </cell>
          <cell r="P7876" t="str">
            <v>2023-08-01</v>
          </cell>
          <cell r="Q7876">
            <v>8050</v>
          </cell>
          <cell r="R7876">
            <v>856</v>
          </cell>
          <cell r="S7876">
            <v>0</v>
          </cell>
          <cell r="T7876" t="str">
            <v>Active</v>
          </cell>
          <cell r="U7876" t="str">
            <v>N1</v>
          </cell>
        </row>
        <row r="7877">
          <cell r="J7877" t="str">
            <v>INV-061123111856</v>
          </cell>
          <cell r="K7877">
            <v>45243</v>
          </cell>
          <cell r="L7877" t="str">
            <v>Monthly Billing</v>
          </cell>
          <cell r="M7877">
            <v>985</v>
          </cell>
          <cell r="N7877">
            <v>985</v>
          </cell>
          <cell r="O7877">
            <v>0</v>
          </cell>
          <cell r="P7877" t="str">
            <v>2023-10-01</v>
          </cell>
          <cell r="Q7877">
            <v>9286.89</v>
          </cell>
          <cell r="R7877">
            <v>809</v>
          </cell>
          <cell r="S7877">
            <v>0</v>
          </cell>
          <cell r="T7877" t="str">
            <v>Active</v>
          </cell>
          <cell r="U7877" t="str">
            <v>N1</v>
          </cell>
        </row>
        <row r="7878">
          <cell r="J7878" t="str">
            <v>CR-INV-051023190101</v>
          </cell>
          <cell r="K7878">
            <v>45313</v>
          </cell>
          <cell r="L7878" t="str">
            <v>Credit Note</v>
          </cell>
          <cell r="M7878">
            <v>-78.03</v>
          </cell>
          <cell r="N7878">
            <v>-78.03</v>
          </cell>
          <cell r="O7878">
            <v>0</v>
          </cell>
          <cell r="P7878" t="str">
            <v>2023-09-01</v>
          </cell>
          <cell r="Q7878">
            <v>-1952.07</v>
          </cell>
          <cell r="R7878">
            <v>739</v>
          </cell>
          <cell r="S7878">
            <v>0</v>
          </cell>
          <cell r="T7878" t="str">
            <v>Active</v>
          </cell>
          <cell r="U7878" t="str">
            <v>N1</v>
          </cell>
        </row>
        <row r="7879">
          <cell r="J7879" t="str">
            <v>CR-INV-061123111856</v>
          </cell>
          <cell r="K7879">
            <v>45313</v>
          </cell>
          <cell r="L7879" t="str">
            <v>Credit Note</v>
          </cell>
          <cell r="M7879">
            <v>-211.79</v>
          </cell>
          <cell r="N7879">
            <v>-211.79</v>
          </cell>
          <cell r="O7879">
            <v>0</v>
          </cell>
          <cell r="P7879" t="str">
            <v>2023-10-01</v>
          </cell>
          <cell r="Q7879">
            <v>-1952.07</v>
          </cell>
          <cell r="R7879">
            <v>739</v>
          </cell>
          <cell r="S7879">
            <v>0</v>
          </cell>
          <cell r="T7879" t="str">
            <v>Active</v>
          </cell>
          <cell r="U7879" t="str">
            <v>N1</v>
          </cell>
        </row>
        <row r="7880">
          <cell r="J7880" t="str">
            <v>CR-INV-150124121427</v>
          </cell>
          <cell r="K7880">
            <v>45313</v>
          </cell>
          <cell r="L7880" t="str">
            <v>Credit Note</v>
          </cell>
          <cell r="M7880">
            <v>-372.43</v>
          </cell>
          <cell r="N7880">
            <v>-372.43</v>
          </cell>
          <cell r="O7880">
            <v>0</v>
          </cell>
          <cell r="P7880" t="str">
            <v>2023-08-01</v>
          </cell>
          <cell r="Q7880">
            <v>-1952.07</v>
          </cell>
          <cell r="R7880">
            <v>739</v>
          </cell>
          <cell r="S7880">
            <v>0</v>
          </cell>
          <cell r="T7880" t="str">
            <v>Active</v>
          </cell>
          <cell r="U7880" t="str">
            <v>N1</v>
          </cell>
        </row>
        <row r="7881">
          <cell r="J7881" t="str">
            <v>CR-INV-150124150521</v>
          </cell>
          <cell r="K7881">
            <v>45313</v>
          </cell>
          <cell r="L7881" t="str">
            <v>Credit Note</v>
          </cell>
          <cell r="M7881">
            <v>-521.89</v>
          </cell>
          <cell r="N7881">
            <v>-521.89</v>
          </cell>
          <cell r="O7881">
            <v>0</v>
          </cell>
          <cell r="P7881" t="str">
            <v>2023-11-01</v>
          </cell>
          <cell r="Q7881">
            <v>-1952.07</v>
          </cell>
          <cell r="R7881">
            <v>739</v>
          </cell>
          <cell r="S7881">
            <v>0</v>
          </cell>
          <cell r="T7881" t="str">
            <v>Active</v>
          </cell>
          <cell r="U7881" t="str">
            <v>N1</v>
          </cell>
        </row>
        <row r="7882">
          <cell r="J7882" t="str">
            <v>CR-INV-150124151521</v>
          </cell>
          <cell r="K7882">
            <v>45313</v>
          </cell>
          <cell r="L7882" t="str">
            <v>Credit Note</v>
          </cell>
          <cell r="M7882">
            <v>-134.72999999999999</v>
          </cell>
          <cell r="N7882">
            <v>-134.72999999999999</v>
          </cell>
          <cell r="O7882">
            <v>0</v>
          </cell>
          <cell r="P7882" t="str">
            <v>2023-12-01</v>
          </cell>
          <cell r="Q7882">
            <v>-1952.07</v>
          </cell>
          <cell r="R7882">
            <v>739</v>
          </cell>
          <cell r="S7882">
            <v>0</v>
          </cell>
          <cell r="T7882" t="str">
            <v>Active</v>
          </cell>
          <cell r="U7882" t="str">
            <v>N1</v>
          </cell>
        </row>
        <row r="7883">
          <cell r="J7883" t="str">
            <v>CR-INV-150124155001</v>
          </cell>
          <cell r="K7883">
            <v>45313</v>
          </cell>
          <cell r="L7883" t="str">
            <v>Credit Note</v>
          </cell>
          <cell r="M7883">
            <v>-20.2</v>
          </cell>
          <cell r="N7883">
            <v>-20.2</v>
          </cell>
          <cell r="O7883">
            <v>0</v>
          </cell>
          <cell r="P7883" t="str">
            <v>2023-05-01</v>
          </cell>
          <cell r="Q7883">
            <v>-1952.07</v>
          </cell>
          <cell r="R7883">
            <v>739</v>
          </cell>
          <cell r="S7883">
            <v>0</v>
          </cell>
          <cell r="T7883" t="str">
            <v>Active</v>
          </cell>
          <cell r="U7883" t="str">
            <v>N1</v>
          </cell>
        </row>
        <row r="7884">
          <cell r="J7884" t="str">
            <v>CR-INV-150124505301</v>
          </cell>
          <cell r="K7884">
            <v>45313</v>
          </cell>
          <cell r="L7884" t="str">
            <v>Credit Note</v>
          </cell>
          <cell r="M7884">
            <v>-0.04</v>
          </cell>
          <cell r="N7884">
            <v>-0.04</v>
          </cell>
          <cell r="O7884">
            <v>0</v>
          </cell>
          <cell r="P7884" t="str">
            <v>2023-06-01</v>
          </cell>
          <cell r="Q7884">
            <v>-1952.07</v>
          </cell>
          <cell r="R7884">
            <v>739</v>
          </cell>
          <cell r="S7884">
            <v>0</v>
          </cell>
          <cell r="T7884" t="str">
            <v>Active</v>
          </cell>
          <cell r="U7884" t="str">
            <v>N1</v>
          </cell>
        </row>
        <row r="7885">
          <cell r="J7885" t="str">
            <v>INV-050224180659</v>
          </cell>
          <cell r="K7885">
            <v>45334</v>
          </cell>
          <cell r="L7885" t="str">
            <v>Monthly Billing</v>
          </cell>
          <cell r="M7885">
            <v>1455</v>
          </cell>
          <cell r="N7885">
            <v>1455</v>
          </cell>
          <cell r="O7885">
            <v>0</v>
          </cell>
          <cell r="P7885" t="str">
            <v>2024-01-01</v>
          </cell>
          <cell r="Q7885">
            <v>9286.89</v>
          </cell>
          <cell r="R7885">
            <v>718</v>
          </cell>
          <cell r="S7885">
            <v>0</v>
          </cell>
          <cell r="T7885" t="str">
            <v>Active</v>
          </cell>
          <cell r="U7885" t="str">
            <v>N1</v>
          </cell>
        </row>
        <row r="7886">
          <cell r="J7886" t="str">
            <v>CR-INV-050224180659</v>
          </cell>
          <cell r="K7886">
            <v>45334</v>
          </cell>
          <cell r="L7886" t="str">
            <v>Credit Note</v>
          </cell>
          <cell r="M7886">
            <v>-279.79000000000002</v>
          </cell>
          <cell r="N7886">
            <v>-279.79000000000002</v>
          </cell>
          <cell r="O7886">
            <v>0</v>
          </cell>
          <cell r="P7886" t="str">
            <v>2024-01-01</v>
          </cell>
          <cell r="Q7886">
            <v>-1952.07</v>
          </cell>
          <cell r="R7886">
            <v>718</v>
          </cell>
          <cell r="S7886">
            <v>0</v>
          </cell>
          <cell r="T7886" t="str">
            <v>Active</v>
          </cell>
          <cell r="U7886" t="str">
            <v>N1</v>
          </cell>
        </row>
        <row r="7887">
          <cell r="J7887" t="str">
            <v>CR-SG-OWLPAY-05/2023</v>
          </cell>
          <cell r="K7887">
            <v>45346</v>
          </cell>
          <cell r="L7887" t="str">
            <v>Credit Note</v>
          </cell>
          <cell r="M7887">
            <v>-23</v>
          </cell>
          <cell r="N7887">
            <v>-23</v>
          </cell>
          <cell r="O7887">
            <v>0</v>
          </cell>
          <cell r="P7887" t="str">
            <v>2023-05-01</v>
          </cell>
          <cell r="Q7887">
            <v>-1952.07</v>
          </cell>
          <cell r="R7887">
            <v>706</v>
          </cell>
          <cell r="S7887">
            <v>0</v>
          </cell>
          <cell r="T7887" t="str">
            <v>Active</v>
          </cell>
          <cell r="U7887" t="str">
            <v>N1</v>
          </cell>
        </row>
        <row r="7888">
          <cell r="J7888" t="str">
            <v>INV-050324175221</v>
          </cell>
          <cell r="K7888">
            <v>45363</v>
          </cell>
          <cell r="L7888" t="str">
            <v>Monthly Billing</v>
          </cell>
          <cell r="M7888">
            <v>2201</v>
          </cell>
          <cell r="N7888">
            <v>2201</v>
          </cell>
          <cell r="O7888">
            <v>0</v>
          </cell>
          <cell r="P7888" t="str">
            <v>2024-02-01</v>
          </cell>
          <cell r="Q7888">
            <v>9286.89</v>
          </cell>
          <cell r="R7888">
            <v>689</v>
          </cell>
          <cell r="S7888">
            <v>0</v>
          </cell>
          <cell r="T7888" t="str">
            <v>Active</v>
          </cell>
          <cell r="U7888" t="str">
            <v>N1</v>
          </cell>
        </row>
        <row r="7889">
          <cell r="J7889" t="str">
            <v>INV-030524175645</v>
          </cell>
          <cell r="K7889">
            <v>45422</v>
          </cell>
          <cell r="L7889" t="str">
            <v>Monthly Billing</v>
          </cell>
          <cell r="M7889">
            <v>2231.1999999999998</v>
          </cell>
          <cell r="N7889">
            <v>2231.1999999999998</v>
          </cell>
          <cell r="O7889">
            <v>0</v>
          </cell>
          <cell r="P7889" t="str">
            <v>2024-04-01</v>
          </cell>
          <cell r="Q7889">
            <v>2231.1999999999998</v>
          </cell>
          <cell r="R7889">
            <v>630</v>
          </cell>
          <cell r="S7889">
            <v>0</v>
          </cell>
          <cell r="T7889" t="str">
            <v>Active</v>
          </cell>
          <cell r="U7889" t="str">
            <v>N1</v>
          </cell>
        </row>
        <row r="7890">
          <cell r="J7890" t="str">
            <v>INV-030824123452</v>
          </cell>
          <cell r="K7890">
            <v>45514</v>
          </cell>
          <cell r="L7890" t="str">
            <v>Monthly Billing</v>
          </cell>
          <cell r="M7890">
            <v>2985</v>
          </cell>
          <cell r="N7890">
            <v>2985</v>
          </cell>
          <cell r="O7890">
            <v>0</v>
          </cell>
          <cell r="P7890" t="str">
            <v>01-07-2024</v>
          </cell>
          <cell r="Q7890">
            <v>2985</v>
          </cell>
          <cell r="R7890">
            <v>538</v>
          </cell>
          <cell r="S7890">
            <v>0</v>
          </cell>
          <cell r="T7890" t="str">
            <v>Active</v>
          </cell>
          <cell r="U7890" t="str">
            <v>N1</v>
          </cell>
        </row>
        <row r="7891">
          <cell r="J7891" t="str">
            <v>INV-031024170832</v>
          </cell>
          <cell r="K7891">
            <v>45575</v>
          </cell>
          <cell r="L7891" t="str">
            <v>Monthly Billing</v>
          </cell>
          <cell r="M7891">
            <v>2982.5</v>
          </cell>
          <cell r="N7891">
            <v>2982.5</v>
          </cell>
          <cell r="O7891">
            <v>0</v>
          </cell>
          <cell r="P7891" t="str">
            <v>01-09-2024</v>
          </cell>
          <cell r="Q7891">
            <v>2982.5</v>
          </cell>
          <cell r="R7891">
            <v>477</v>
          </cell>
          <cell r="S7891">
            <v>0</v>
          </cell>
          <cell r="T7891" t="str">
            <v>Active</v>
          </cell>
          <cell r="U7891" t="str">
            <v>N1</v>
          </cell>
        </row>
        <row r="7892">
          <cell r="J7892" t="str">
            <v>INV-040424152503</v>
          </cell>
          <cell r="K7892">
            <v>45393</v>
          </cell>
          <cell r="L7892" t="str">
            <v>Monthly Billing</v>
          </cell>
          <cell r="M7892">
            <v>2231</v>
          </cell>
          <cell r="N7892">
            <v>2231</v>
          </cell>
          <cell r="O7892">
            <v>0</v>
          </cell>
          <cell r="P7892" t="str">
            <v>2024-03-01</v>
          </cell>
          <cell r="Q7892">
            <v>2231</v>
          </cell>
          <cell r="R7892">
            <v>659</v>
          </cell>
          <cell r="S7892">
            <v>0</v>
          </cell>
          <cell r="T7892" t="str">
            <v>Active</v>
          </cell>
          <cell r="U7892" t="str">
            <v>N1</v>
          </cell>
        </row>
        <row r="7893">
          <cell r="J7893" t="str">
            <v>INV-040624130505</v>
          </cell>
          <cell r="K7893">
            <v>45454</v>
          </cell>
          <cell r="L7893" t="str">
            <v>Monthly Billing</v>
          </cell>
          <cell r="M7893">
            <v>2235</v>
          </cell>
          <cell r="N7893">
            <v>2235</v>
          </cell>
          <cell r="O7893">
            <v>0</v>
          </cell>
          <cell r="P7893" t="str">
            <v>01-05-2024</v>
          </cell>
          <cell r="Q7893">
            <v>2235</v>
          </cell>
          <cell r="R7893">
            <v>598</v>
          </cell>
          <cell r="S7893">
            <v>0</v>
          </cell>
          <cell r="T7893" t="str">
            <v>Active</v>
          </cell>
          <cell r="U7893" t="str">
            <v>N1</v>
          </cell>
        </row>
        <row r="7894">
          <cell r="J7894" t="str">
            <v>INV-040724140052</v>
          </cell>
          <cell r="K7894">
            <v>45484</v>
          </cell>
          <cell r="L7894" t="str">
            <v>Monthly Billing</v>
          </cell>
          <cell r="M7894">
            <v>2234</v>
          </cell>
          <cell r="N7894">
            <v>2234</v>
          </cell>
          <cell r="O7894">
            <v>0</v>
          </cell>
          <cell r="P7894" t="str">
            <v>01-06-2024</v>
          </cell>
          <cell r="Q7894">
            <v>0</v>
          </cell>
          <cell r="R7894">
            <v>568</v>
          </cell>
          <cell r="S7894">
            <v>0</v>
          </cell>
          <cell r="T7894" t="str">
            <v>Active</v>
          </cell>
          <cell r="U7894" t="str">
            <v>N1</v>
          </cell>
        </row>
        <row r="7895">
          <cell r="J7895" t="str">
            <v>INV-040924155927</v>
          </cell>
          <cell r="K7895">
            <v>45546</v>
          </cell>
          <cell r="L7895" t="str">
            <v>Monthly Billing</v>
          </cell>
          <cell r="M7895">
            <v>2971</v>
          </cell>
          <cell r="N7895">
            <v>2971</v>
          </cell>
          <cell r="O7895">
            <v>0</v>
          </cell>
          <cell r="P7895" t="str">
            <v>01-08-2024</v>
          </cell>
          <cell r="Q7895">
            <v>2971</v>
          </cell>
          <cell r="R7895">
            <v>506</v>
          </cell>
          <cell r="S7895">
            <v>0</v>
          </cell>
          <cell r="T7895" t="str">
            <v>Active</v>
          </cell>
          <cell r="U7895" t="str">
            <v>N1</v>
          </cell>
        </row>
        <row r="7896">
          <cell r="J7896" t="str">
            <v>CR-INV-040624130505</v>
          </cell>
          <cell r="K7896">
            <v>45454</v>
          </cell>
          <cell r="L7896" t="str">
            <v>Credit Note</v>
          </cell>
          <cell r="M7896">
            <v>-360.6</v>
          </cell>
          <cell r="N7896">
            <v>-360.6</v>
          </cell>
          <cell r="O7896">
            <v>0</v>
          </cell>
          <cell r="P7896" t="str">
            <v>2024-05-01</v>
          </cell>
          <cell r="Q7896">
            <v>-360.6</v>
          </cell>
          <cell r="R7896">
            <v>598</v>
          </cell>
          <cell r="S7896">
            <v>0</v>
          </cell>
          <cell r="T7896" t="str">
            <v>Active</v>
          </cell>
          <cell r="U7896" t="str">
            <v>N1</v>
          </cell>
        </row>
        <row r="7897">
          <cell r="J7897" t="str">
            <v>INV-061124124812</v>
          </cell>
          <cell r="K7897">
            <v>45609</v>
          </cell>
          <cell r="L7897" t="str">
            <v>Monthly Billing</v>
          </cell>
          <cell r="M7897">
            <v>2963</v>
          </cell>
          <cell r="N7897">
            <v>2963</v>
          </cell>
          <cell r="O7897">
            <v>0</v>
          </cell>
          <cell r="P7897" t="str">
            <v>01-10-2024</v>
          </cell>
          <cell r="Q7897">
            <v>2963</v>
          </cell>
          <cell r="R7897">
            <v>443</v>
          </cell>
          <cell r="S7897">
            <v>0</v>
          </cell>
          <cell r="T7897" t="str">
            <v>Active</v>
          </cell>
          <cell r="U7897" t="str">
            <v>N1</v>
          </cell>
        </row>
        <row r="7898">
          <cell r="J7898" t="str">
            <v>CR-INV-091224110414</v>
          </cell>
          <cell r="K7898">
            <v>45642</v>
          </cell>
          <cell r="L7898" t="str">
            <v>Credit Note</v>
          </cell>
          <cell r="M7898">
            <v>-216.6</v>
          </cell>
          <cell r="N7898">
            <v>-216.6</v>
          </cell>
          <cell r="O7898">
            <v>0</v>
          </cell>
          <cell r="P7898" t="str">
            <v>2024-11-01</v>
          </cell>
          <cell r="Q7898">
            <v>-216.6</v>
          </cell>
          <cell r="R7898">
            <v>410</v>
          </cell>
          <cell r="S7898">
            <v>0</v>
          </cell>
          <cell r="T7898" t="str">
            <v>Active</v>
          </cell>
          <cell r="U7898" t="str">
            <v>N1</v>
          </cell>
        </row>
        <row r="7899">
          <cell r="J7899" t="str">
            <v>INV-091224110414</v>
          </cell>
          <cell r="K7899">
            <v>45642</v>
          </cell>
          <cell r="L7899" t="str">
            <v>Monthly Billing</v>
          </cell>
          <cell r="M7899">
            <v>2966</v>
          </cell>
          <cell r="N7899">
            <v>2966</v>
          </cell>
          <cell r="O7899">
            <v>0</v>
          </cell>
          <cell r="P7899" t="str">
            <v>2024-11-01</v>
          </cell>
          <cell r="Q7899">
            <v>2966</v>
          </cell>
          <cell r="R7899">
            <v>410</v>
          </cell>
          <cell r="S7899">
            <v>0</v>
          </cell>
          <cell r="T7899" t="str">
            <v>Active</v>
          </cell>
          <cell r="U7899" t="str">
            <v>N1</v>
          </cell>
        </row>
        <row r="7900">
          <cell r="J7900" t="str">
            <v>CR-INV-040125115901</v>
          </cell>
          <cell r="K7900">
            <v>45668</v>
          </cell>
          <cell r="L7900" t="str">
            <v>Credit Note</v>
          </cell>
          <cell r="M7900">
            <v>-579.77</v>
          </cell>
          <cell r="N7900">
            <v>-579.77</v>
          </cell>
          <cell r="O7900">
            <v>0</v>
          </cell>
          <cell r="P7900" t="str">
            <v>2024-12-01</v>
          </cell>
          <cell r="Q7900">
            <v>-579.77</v>
          </cell>
          <cell r="R7900">
            <v>384</v>
          </cell>
          <cell r="S7900">
            <v>0</v>
          </cell>
          <cell r="T7900" t="str">
            <v>Active</v>
          </cell>
          <cell r="U7900" t="str">
            <v>N1</v>
          </cell>
        </row>
        <row r="7901">
          <cell r="J7901" t="str">
            <v>INV-040125115901</v>
          </cell>
          <cell r="K7901">
            <v>45668</v>
          </cell>
          <cell r="L7901" t="str">
            <v>Monthly Billing</v>
          </cell>
          <cell r="M7901">
            <v>2985</v>
          </cell>
          <cell r="N7901">
            <v>2985</v>
          </cell>
          <cell r="O7901">
            <v>0</v>
          </cell>
          <cell r="P7901" t="str">
            <v>01-12-2024</v>
          </cell>
          <cell r="Q7901">
            <v>2985</v>
          </cell>
          <cell r="R7901">
            <v>384</v>
          </cell>
          <cell r="S7901">
            <v>0</v>
          </cell>
          <cell r="T7901" t="str">
            <v>Active</v>
          </cell>
          <cell r="U7901" t="str">
            <v>N1</v>
          </cell>
        </row>
        <row r="7902">
          <cell r="J7902" t="str">
            <v>INV-050225151340</v>
          </cell>
          <cell r="K7902">
            <v>45700</v>
          </cell>
          <cell r="L7902" t="str">
            <v>Monthly Billing</v>
          </cell>
          <cell r="M7902">
            <v>2987</v>
          </cell>
          <cell r="N7902">
            <v>2987</v>
          </cell>
          <cell r="O7902">
            <v>0</v>
          </cell>
          <cell r="P7902" t="str">
            <v>01-01-2025</v>
          </cell>
          <cell r="Q7902">
            <v>2987</v>
          </cell>
          <cell r="R7902">
            <v>352</v>
          </cell>
          <cell r="S7902">
            <v>0</v>
          </cell>
          <cell r="T7902" t="str">
            <v>Active</v>
          </cell>
          <cell r="U7902" t="str">
            <v>N1</v>
          </cell>
        </row>
        <row r="7903">
          <cell r="J7903" t="str">
            <v>CR-INV-050225151340</v>
          </cell>
          <cell r="K7903">
            <v>45700</v>
          </cell>
          <cell r="L7903" t="str">
            <v>Credit Note-Rebate</v>
          </cell>
          <cell r="M7903">
            <v>-173.88</v>
          </cell>
          <cell r="N7903">
            <v>-173.88</v>
          </cell>
          <cell r="O7903">
            <v>0</v>
          </cell>
          <cell r="P7903" t="str">
            <v>2025-01-01</v>
          </cell>
          <cell r="Q7903">
            <v>-173.88</v>
          </cell>
          <cell r="R7903">
            <v>352</v>
          </cell>
          <cell r="S7903">
            <v>0</v>
          </cell>
          <cell r="T7903" t="str">
            <v>Active</v>
          </cell>
          <cell r="U7903" t="str">
            <v>N1</v>
          </cell>
        </row>
        <row r="7904">
          <cell r="J7904" t="str">
            <v>INV-050325120318</v>
          </cell>
          <cell r="K7904">
            <v>45728</v>
          </cell>
          <cell r="L7904" t="str">
            <v>Monthly Billing</v>
          </cell>
          <cell r="M7904">
            <v>2983</v>
          </cell>
          <cell r="N7904">
            <v>2983</v>
          </cell>
          <cell r="O7904">
            <v>0</v>
          </cell>
          <cell r="P7904" t="str">
            <v>01-02-2025</v>
          </cell>
          <cell r="Q7904">
            <v>2983</v>
          </cell>
          <cell r="R7904">
            <v>324</v>
          </cell>
          <cell r="S7904">
            <v>0</v>
          </cell>
          <cell r="T7904" t="str">
            <v>Active</v>
          </cell>
          <cell r="U7904" t="str">
            <v>N1</v>
          </cell>
        </row>
        <row r="7905">
          <cell r="J7905" t="str">
            <v>CR-INV-050325120318</v>
          </cell>
          <cell r="K7905">
            <v>45728</v>
          </cell>
          <cell r="L7905" t="str">
            <v>Credit Note-Rebate</v>
          </cell>
          <cell r="M7905">
            <v>-222.86</v>
          </cell>
          <cell r="N7905">
            <v>-222.86</v>
          </cell>
          <cell r="O7905">
            <v>0</v>
          </cell>
          <cell r="P7905" t="str">
            <v>2025-02-01</v>
          </cell>
          <cell r="Q7905">
            <v>-222.86</v>
          </cell>
          <cell r="R7905">
            <v>324</v>
          </cell>
          <cell r="S7905">
            <v>0</v>
          </cell>
          <cell r="T7905" t="str">
            <v>Active</v>
          </cell>
          <cell r="U7905" t="str">
            <v>N1</v>
          </cell>
        </row>
        <row r="7906">
          <cell r="J7906" t="str">
            <v>INV-030425170433</v>
          </cell>
          <cell r="K7906">
            <v>45757</v>
          </cell>
          <cell r="L7906" t="str">
            <v>Monthly Billing</v>
          </cell>
          <cell r="M7906">
            <v>2991</v>
          </cell>
          <cell r="N7906">
            <v>2991</v>
          </cell>
          <cell r="O7906">
            <v>0</v>
          </cell>
          <cell r="P7906" t="str">
            <v>01-03-2025</v>
          </cell>
          <cell r="Q7906">
            <v>2991</v>
          </cell>
          <cell r="R7906">
            <v>295</v>
          </cell>
          <cell r="S7906">
            <v>0</v>
          </cell>
          <cell r="T7906" t="str">
            <v>Active</v>
          </cell>
          <cell r="U7906" t="str">
            <v>N1</v>
          </cell>
        </row>
        <row r="7907">
          <cell r="J7907" t="str">
            <v>CR-INV-030425170433</v>
          </cell>
          <cell r="K7907">
            <v>45757</v>
          </cell>
          <cell r="L7907" t="str">
            <v>Credit Note-Rebate</v>
          </cell>
          <cell r="M7907">
            <v>-118.14</v>
          </cell>
          <cell r="N7907">
            <v>-118.14</v>
          </cell>
          <cell r="O7907">
            <v>0</v>
          </cell>
          <cell r="P7907" t="str">
            <v>2025-03-01</v>
          </cell>
          <cell r="Q7907">
            <v>-118.14</v>
          </cell>
          <cell r="R7907">
            <v>295</v>
          </cell>
          <cell r="S7907">
            <v>0</v>
          </cell>
          <cell r="T7907" t="str">
            <v>Active</v>
          </cell>
          <cell r="U7907" t="str">
            <v>N1</v>
          </cell>
        </row>
        <row r="7908">
          <cell r="J7908" t="str">
            <v>INV-050525194422</v>
          </cell>
          <cell r="K7908">
            <v>45789</v>
          </cell>
          <cell r="L7908" t="str">
            <v>Monthly Billing</v>
          </cell>
          <cell r="M7908">
            <v>2979.5</v>
          </cell>
          <cell r="N7908">
            <v>2979.5</v>
          </cell>
          <cell r="O7908">
            <v>0</v>
          </cell>
          <cell r="P7908" t="str">
            <v>01-04-2025</v>
          </cell>
          <cell r="Q7908">
            <v>2979.5</v>
          </cell>
          <cell r="R7908">
            <v>263</v>
          </cell>
          <cell r="S7908">
            <v>0</v>
          </cell>
          <cell r="T7908" t="str">
            <v>Active</v>
          </cell>
          <cell r="U7908" t="str">
            <v>N1</v>
          </cell>
        </row>
        <row r="7909">
          <cell r="J7909" t="str">
            <v>CR-INV-040625154146</v>
          </cell>
          <cell r="K7909">
            <v>45819</v>
          </cell>
          <cell r="L7909" t="str">
            <v>Credit Note-Rebate</v>
          </cell>
          <cell r="M7909">
            <v>-308.3</v>
          </cell>
          <cell r="N7909">
            <v>-308.3</v>
          </cell>
          <cell r="O7909">
            <v>0</v>
          </cell>
          <cell r="P7909" t="str">
            <v>2025-05-01</v>
          </cell>
          <cell r="Q7909">
            <v>-308.3</v>
          </cell>
          <cell r="R7909">
            <v>233</v>
          </cell>
          <cell r="S7909">
            <v>0</v>
          </cell>
          <cell r="T7909" t="str">
            <v>Active</v>
          </cell>
          <cell r="U7909" t="str">
            <v>N1</v>
          </cell>
        </row>
        <row r="7910">
          <cell r="J7910" t="str">
            <v>INV-040625154146</v>
          </cell>
          <cell r="K7910">
            <v>45819</v>
          </cell>
          <cell r="L7910" t="str">
            <v>Monthly Billing</v>
          </cell>
          <cell r="M7910">
            <v>2980</v>
          </cell>
          <cell r="N7910">
            <v>2980</v>
          </cell>
          <cell r="O7910">
            <v>0</v>
          </cell>
          <cell r="P7910" t="str">
            <v>01-05-2025</v>
          </cell>
          <cell r="Q7910">
            <v>2980</v>
          </cell>
          <cell r="R7910">
            <v>233</v>
          </cell>
          <cell r="S7910">
            <v>0</v>
          </cell>
          <cell r="T7910" t="str">
            <v>Active</v>
          </cell>
          <cell r="U7910" t="str">
            <v>N1</v>
          </cell>
        </row>
        <row r="7911">
          <cell r="J7911" t="str">
            <v>CR-INV-040725123613</v>
          </cell>
          <cell r="K7911">
            <v>45849</v>
          </cell>
          <cell r="L7911" t="str">
            <v>Credit Note-Rebate</v>
          </cell>
          <cell r="M7911">
            <v>-437.12</v>
          </cell>
          <cell r="N7911">
            <v>-437.12</v>
          </cell>
          <cell r="O7911">
            <v>0</v>
          </cell>
          <cell r="P7911" t="str">
            <v>2025-06-01</v>
          </cell>
          <cell r="Q7911">
            <v>-437.12</v>
          </cell>
          <cell r="R7911">
            <v>203</v>
          </cell>
          <cell r="S7911">
            <v>0</v>
          </cell>
          <cell r="T7911" t="str">
            <v>Active</v>
          </cell>
          <cell r="U7911" t="str">
            <v>N1</v>
          </cell>
        </row>
        <row r="7912">
          <cell r="J7912" t="str">
            <v>INV-040725123613</v>
          </cell>
          <cell r="K7912">
            <v>45849</v>
          </cell>
          <cell r="L7912" t="str">
            <v>Monthly Billing</v>
          </cell>
          <cell r="M7912">
            <v>2980</v>
          </cell>
          <cell r="N7912">
            <v>2980</v>
          </cell>
          <cell r="O7912">
            <v>0</v>
          </cell>
          <cell r="P7912" t="str">
            <v>01-06-2025</v>
          </cell>
          <cell r="Q7912">
            <v>2980</v>
          </cell>
          <cell r="R7912">
            <v>203</v>
          </cell>
          <cell r="S7912">
            <v>0</v>
          </cell>
          <cell r="T7912" t="str">
            <v>Active</v>
          </cell>
          <cell r="U7912" t="str">
            <v>N1</v>
          </cell>
        </row>
        <row r="7913">
          <cell r="J7913" t="str">
            <v>CR-INV-050825185346</v>
          </cell>
          <cell r="K7913">
            <v>45881</v>
          </cell>
          <cell r="L7913" t="str">
            <v>Credit Note-Rebate</v>
          </cell>
          <cell r="M7913">
            <v>-233.83</v>
          </cell>
          <cell r="N7913">
            <v>-233.83</v>
          </cell>
          <cell r="O7913">
            <v>0</v>
          </cell>
          <cell r="P7913" t="str">
            <v>2025-07-01</v>
          </cell>
          <cell r="Q7913">
            <v>-233.83</v>
          </cell>
          <cell r="R7913">
            <v>171</v>
          </cell>
          <cell r="S7913">
            <v>0</v>
          </cell>
          <cell r="T7913" t="str">
            <v>Active</v>
          </cell>
          <cell r="U7913" t="str">
            <v>N1</v>
          </cell>
        </row>
        <row r="7914">
          <cell r="J7914" t="str">
            <v>INV-050825185346</v>
          </cell>
          <cell r="K7914">
            <v>45881</v>
          </cell>
          <cell r="L7914" t="str">
            <v>Monthly Billing</v>
          </cell>
          <cell r="M7914">
            <v>2982</v>
          </cell>
          <cell r="N7914">
            <v>2982</v>
          </cell>
          <cell r="O7914">
            <v>0</v>
          </cell>
          <cell r="P7914" t="str">
            <v>01-07-2025</v>
          </cell>
          <cell r="Q7914">
            <v>2982</v>
          </cell>
          <cell r="R7914">
            <v>171</v>
          </cell>
          <cell r="S7914">
            <v>0</v>
          </cell>
          <cell r="T7914" t="str">
            <v>Active</v>
          </cell>
          <cell r="U7914" t="str">
            <v>N1</v>
          </cell>
        </row>
        <row r="7915">
          <cell r="J7915" t="str">
            <v>INV-030925111417</v>
          </cell>
          <cell r="K7915">
            <v>45910</v>
          </cell>
          <cell r="L7915" t="str">
            <v>Monthly Billing</v>
          </cell>
          <cell r="M7915">
            <v>3031</v>
          </cell>
          <cell r="N7915">
            <v>3031</v>
          </cell>
          <cell r="O7915">
            <v>0</v>
          </cell>
          <cell r="P7915" t="str">
            <v>01-08-2025</v>
          </cell>
          <cell r="Q7915">
            <v>3031</v>
          </cell>
          <cell r="R7915">
            <v>142</v>
          </cell>
          <cell r="S7915">
            <v>0</v>
          </cell>
          <cell r="T7915" t="str">
            <v>Active</v>
          </cell>
          <cell r="U7915" t="str">
            <v>N1</v>
          </cell>
        </row>
        <row r="7916">
          <cell r="J7916" t="str">
            <v>CR-INV-021025185214</v>
          </cell>
          <cell r="K7916">
            <v>45940</v>
          </cell>
          <cell r="L7916" t="str">
            <v>Credit Note-Rebate</v>
          </cell>
          <cell r="M7916">
            <v>-551.51</v>
          </cell>
          <cell r="N7916">
            <v>-551.51</v>
          </cell>
          <cell r="O7916">
            <v>0</v>
          </cell>
          <cell r="P7916" t="str">
            <v>2025-09-01</v>
          </cell>
          <cell r="Q7916">
            <v>-551.51</v>
          </cell>
          <cell r="R7916">
            <v>112</v>
          </cell>
          <cell r="S7916">
            <v>0</v>
          </cell>
          <cell r="T7916" t="str">
            <v>Active</v>
          </cell>
          <cell r="U7916" t="str">
            <v>N1</v>
          </cell>
        </row>
        <row r="7917">
          <cell r="J7917" t="str">
            <v>INV-021025185214</v>
          </cell>
          <cell r="K7917">
            <v>45939</v>
          </cell>
          <cell r="L7917" t="str">
            <v>Monthly Billing</v>
          </cell>
          <cell r="M7917">
            <v>2968</v>
          </cell>
          <cell r="N7917">
            <v>2968</v>
          </cell>
          <cell r="O7917">
            <v>0</v>
          </cell>
          <cell r="P7917" t="str">
            <v>01-09-2025</v>
          </cell>
          <cell r="Q7917">
            <v>2968</v>
          </cell>
          <cell r="R7917">
            <v>113</v>
          </cell>
          <cell r="S7917">
            <v>0</v>
          </cell>
          <cell r="T7917" t="str">
            <v>Active</v>
          </cell>
          <cell r="U7917" t="str">
            <v>N1</v>
          </cell>
        </row>
        <row r="7918">
          <cell r="J7918" t="str">
            <v>CR-INV-061125173257</v>
          </cell>
          <cell r="K7918">
            <v>45996</v>
          </cell>
          <cell r="L7918" t="str">
            <v>Credit Note-Rebate</v>
          </cell>
          <cell r="M7918">
            <v>-263.07</v>
          </cell>
          <cell r="N7918">
            <v>-263.07</v>
          </cell>
          <cell r="O7918">
            <v>0</v>
          </cell>
          <cell r="P7918" t="str">
            <v>2025-10-01</v>
          </cell>
          <cell r="Q7918">
            <v>-263.07</v>
          </cell>
          <cell r="R7918">
            <v>56</v>
          </cell>
          <cell r="S7918">
            <v>0</v>
          </cell>
          <cell r="T7918" t="str">
            <v>Active</v>
          </cell>
          <cell r="U7918" t="str">
            <v>N1</v>
          </cell>
        </row>
        <row r="7919">
          <cell r="J7919" t="str">
            <v>INV-061125173257</v>
          </cell>
          <cell r="K7919">
            <v>45974</v>
          </cell>
          <cell r="L7919" t="str">
            <v>Monthly Billing</v>
          </cell>
          <cell r="M7919">
            <v>2984</v>
          </cell>
          <cell r="N7919">
            <v>2984</v>
          </cell>
          <cell r="O7919">
            <v>0</v>
          </cell>
          <cell r="P7919" t="str">
            <v>01-10-2025</v>
          </cell>
          <cell r="Q7919">
            <v>2984</v>
          </cell>
          <cell r="R7919">
            <v>78</v>
          </cell>
          <cell r="S7919">
            <v>0</v>
          </cell>
          <cell r="T7919" t="str">
            <v>Active</v>
          </cell>
          <cell r="U7919" t="str">
            <v>N1</v>
          </cell>
        </row>
        <row r="7920">
          <cell r="J7920" t="str">
            <v>CR-INV-021225194905</v>
          </cell>
          <cell r="K7920">
            <v>46000</v>
          </cell>
          <cell r="L7920" t="str">
            <v>Credit Note-Rebate</v>
          </cell>
          <cell r="M7920">
            <v>-412.86</v>
          </cell>
          <cell r="N7920">
            <v>-412.86</v>
          </cell>
          <cell r="O7920">
            <v>0</v>
          </cell>
          <cell r="P7920" t="str">
            <v>2025-11-01</v>
          </cell>
          <cell r="Q7920">
            <v>-412.86</v>
          </cell>
          <cell r="R7920">
            <v>52</v>
          </cell>
          <cell r="S7920">
            <v>0</v>
          </cell>
          <cell r="T7920" t="str">
            <v>Active</v>
          </cell>
          <cell r="U7920" t="str">
            <v>N1</v>
          </cell>
        </row>
        <row r="7921">
          <cell r="J7921" t="str">
            <v>INV-021225194905</v>
          </cell>
          <cell r="K7921">
            <v>46000</v>
          </cell>
          <cell r="L7921" t="str">
            <v>Monthly Billing</v>
          </cell>
          <cell r="M7921">
            <v>2960</v>
          </cell>
          <cell r="N7921">
            <v>2960</v>
          </cell>
          <cell r="O7921">
            <v>0</v>
          </cell>
          <cell r="P7921" t="str">
            <v>01-11-2025</v>
          </cell>
          <cell r="Q7921">
            <v>2960</v>
          </cell>
          <cell r="R7921">
            <v>52</v>
          </cell>
          <cell r="S7921">
            <v>0</v>
          </cell>
          <cell r="T7921" t="str">
            <v>Active</v>
          </cell>
          <cell r="U7921" t="str">
            <v>N1</v>
          </cell>
        </row>
        <row r="7922">
          <cell r="J7922" t="str">
            <v>CR-INV-050126173313</v>
          </cell>
          <cell r="K7922">
            <v>46034</v>
          </cell>
          <cell r="L7922" t="str">
            <v>Credit Note-Rebate</v>
          </cell>
          <cell r="M7922">
            <v>-230.8</v>
          </cell>
          <cell r="N7922">
            <v>-230.8</v>
          </cell>
          <cell r="O7922">
            <v>0</v>
          </cell>
          <cell r="P7922" t="str">
            <v>2025-12-01</v>
          </cell>
          <cell r="Q7922">
            <v>-230.8</v>
          </cell>
          <cell r="R7922">
            <v>18</v>
          </cell>
          <cell r="S7922">
            <v>0</v>
          </cell>
          <cell r="T7922" t="str">
            <v>Active</v>
          </cell>
          <cell r="U7922" t="str">
            <v>N1</v>
          </cell>
        </row>
        <row r="7923">
          <cell r="J7923" t="str">
            <v>INV-050126173313</v>
          </cell>
          <cell r="K7923">
            <v>46034</v>
          </cell>
          <cell r="L7923" t="str">
            <v>Monthly Billing</v>
          </cell>
          <cell r="M7923">
            <v>2982</v>
          </cell>
          <cell r="N7923">
            <v>2982</v>
          </cell>
          <cell r="O7923">
            <v>0</v>
          </cell>
          <cell r="P7923" t="str">
            <v>01-12-2025</v>
          </cell>
          <cell r="Q7923">
            <v>2982</v>
          </cell>
          <cell r="R7923">
            <v>18</v>
          </cell>
          <cell r="S7923">
            <v>0</v>
          </cell>
          <cell r="T7923" t="str">
            <v>Active</v>
          </cell>
          <cell r="U7923" t="str">
            <v>N1</v>
          </cell>
        </row>
        <row r="7924">
          <cell r="J7924" t="str">
            <v>INV-150124121427</v>
          </cell>
          <cell r="K7924">
            <v>45313</v>
          </cell>
          <cell r="L7924" t="str">
            <v>Monthly Billing</v>
          </cell>
          <cell r="M7924">
            <v>963</v>
          </cell>
          <cell r="N7924">
            <v>963</v>
          </cell>
          <cell r="O7924">
            <v>0</v>
          </cell>
          <cell r="P7924" t="str">
            <v>2023-08-01</v>
          </cell>
          <cell r="Q7924">
            <v>9286.89</v>
          </cell>
          <cell r="R7924">
            <v>739</v>
          </cell>
          <cell r="S7924">
            <v>0</v>
          </cell>
          <cell r="T7924" t="str">
            <v>Active</v>
          </cell>
          <cell r="U7924" t="str">
            <v>N1</v>
          </cell>
        </row>
        <row r="7925">
          <cell r="J7925" t="str">
            <v>INV-150124150521</v>
          </cell>
          <cell r="K7925">
            <v>45313</v>
          </cell>
          <cell r="L7925" t="str">
            <v>Monthly Billing</v>
          </cell>
          <cell r="M7925">
            <v>1487</v>
          </cell>
          <cell r="N7925">
            <v>1487</v>
          </cell>
          <cell r="O7925">
            <v>0</v>
          </cell>
          <cell r="P7925" t="str">
            <v>2023-11-01</v>
          </cell>
          <cell r="Q7925">
            <v>9286.89</v>
          </cell>
          <cell r="R7925">
            <v>739</v>
          </cell>
          <cell r="S7925">
            <v>0</v>
          </cell>
          <cell r="T7925" t="str">
            <v>Active</v>
          </cell>
          <cell r="U7925" t="str">
            <v>N1</v>
          </cell>
        </row>
        <row r="7926">
          <cell r="J7926" t="str">
            <v>INV-150124151521</v>
          </cell>
          <cell r="K7926">
            <v>45313</v>
          </cell>
          <cell r="L7926" t="str">
            <v>Monthly Billing</v>
          </cell>
          <cell r="M7926">
            <v>1463</v>
          </cell>
          <cell r="N7926">
            <v>1463</v>
          </cell>
          <cell r="O7926">
            <v>0</v>
          </cell>
          <cell r="P7926" t="str">
            <v>2023-12-01</v>
          </cell>
          <cell r="Q7926">
            <v>9286.89</v>
          </cell>
          <cell r="R7926">
            <v>739</v>
          </cell>
          <cell r="S7926">
            <v>0</v>
          </cell>
          <cell r="T7926" t="str">
            <v>Active</v>
          </cell>
          <cell r="U7926" t="str">
            <v>N1</v>
          </cell>
        </row>
        <row r="7927">
          <cell r="J7927" t="str">
            <v>CR-INV-050324175221</v>
          </cell>
          <cell r="K7927">
            <v>45363</v>
          </cell>
          <cell r="L7927" t="str">
            <v>Credit Note</v>
          </cell>
          <cell r="M7927">
            <v>-310.17</v>
          </cell>
          <cell r="N7927">
            <v>-310.17</v>
          </cell>
          <cell r="O7927">
            <v>0</v>
          </cell>
          <cell r="P7927" t="str">
            <v>2024-02-01</v>
          </cell>
          <cell r="Q7927">
            <v>-1952.07</v>
          </cell>
          <cell r="R7927">
            <v>689</v>
          </cell>
          <cell r="S7927">
            <v>0</v>
          </cell>
          <cell r="T7927" t="str">
            <v>Active</v>
          </cell>
          <cell r="U7927" t="str">
            <v>N1</v>
          </cell>
        </row>
        <row r="7928">
          <cell r="J7928" t="str">
            <v>CR-INV-040424152503</v>
          </cell>
          <cell r="K7928">
            <v>45386</v>
          </cell>
          <cell r="L7928" t="str">
            <v>Credit Note</v>
          </cell>
          <cell r="M7928">
            <v>-700.47</v>
          </cell>
          <cell r="N7928">
            <v>-700.47</v>
          </cell>
          <cell r="O7928">
            <v>0</v>
          </cell>
          <cell r="P7928" t="str">
            <v>2024-03-01</v>
          </cell>
          <cell r="Q7928">
            <v>-700.47</v>
          </cell>
          <cell r="R7928">
            <v>666</v>
          </cell>
          <cell r="S7928">
            <v>0</v>
          </cell>
          <cell r="T7928" t="str">
            <v>Active</v>
          </cell>
          <cell r="U7928" t="str">
            <v>N1</v>
          </cell>
        </row>
        <row r="7929">
          <cell r="J7929" t="str">
            <v>CR-INV-030524175645</v>
          </cell>
          <cell r="K7929">
            <v>45422</v>
          </cell>
          <cell r="L7929" t="str">
            <v>Credit Note</v>
          </cell>
          <cell r="M7929">
            <v>-213.02</v>
          </cell>
          <cell r="N7929">
            <v>-213.02</v>
          </cell>
          <cell r="O7929">
            <v>0</v>
          </cell>
          <cell r="P7929" t="str">
            <v>2024-04-01</v>
          </cell>
          <cell r="Q7929">
            <v>-213.02</v>
          </cell>
          <cell r="R7929">
            <v>630</v>
          </cell>
          <cell r="S7929">
            <v>0</v>
          </cell>
          <cell r="T7929" t="str">
            <v>Active</v>
          </cell>
          <cell r="U7929" t="str">
            <v>N1</v>
          </cell>
        </row>
        <row r="7930">
          <cell r="J7930" t="str">
            <v>CR-INV-040724140052</v>
          </cell>
          <cell r="K7930">
            <v>45484</v>
          </cell>
          <cell r="L7930" t="str">
            <v>Credit Note</v>
          </cell>
          <cell r="M7930">
            <v>-59.62</v>
          </cell>
          <cell r="N7930">
            <v>-59.62</v>
          </cell>
          <cell r="O7930">
            <v>0</v>
          </cell>
          <cell r="P7930" t="str">
            <v>2024-06-01</v>
          </cell>
          <cell r="Q7930">
            <v>-59.62</v>
          </cell>
          <cell r="R7930">
            <v>568</v>
          </cell>
          <cell r="S7930">
            <v>0</v>
          </cell>
          <cell r="T7930" t="str">
            <v>Active</v>
          </cell>
          <cell r="U7930" t="str">
            <v>N1</v>
          </cell>
        </row>
        <row r="7931">
          <cell r="J7931" t="str">
            <v>CR-INV-030824123452</v>
          </cell>
          <cell r="K7931">
            <v>45514</v>
          </cell>
          <cell r="L7931" t="str">
            <v>Credit Note</v>
          </cell>
          <cell r="M7931">
            <v>-257.95999999999998</v>
          </cell>
          <cell r="N7931">
            <v>-257.95999999999998</v>
          </cell>
          <cell r="O7931">
            <v>0</v>
          </cell>
          <cell r="P7931" t="str">
            <v>2024-07-01</v>
          </cell>
          <cell r="Q7931">
            <v>-257.95999999999998</v>
          </cell>
          <cell r="R7931">
            <v>538</v>
          </cell>
          <cell r="S7931">
            <v>0</v>
          </cell>
          <cell r="T7931" t="str">
            <v>Active</v>
          </cell>
          <cell r="U7931" t="str">
            <v>N1</v>
          </cell>
        </row>
        <row r="7932">
          <cell r="J7932" t="str">
            <v>CR-INV-040924155927</v>
          </cell>
          <cell r="K7932">
            <v>45546</v>
          </cell>
          <cell r="L7932" t="str">
            <v>Credit Note</v>
          </cell>
          <cell r="M7932">
            <v>-494.44</v>
          </cell>
          <cell r="N7932">
            <v>-494.44</v>
          </cell>
          <cell r="O7932">
            <v>0</v>
          </cell>
          <cell r="P7932" t="str">
            <v>2024-08-01</v>
          </cell>
          <cell r="Q7932">
            <v>-494.44</v>
          </cell>
          <cell r="R7932">
            <v>506</v>
          </cell>
          <cell r="S7932">
            <v>0</v>
          </cell>
          <cell r="T7932" t="str">
            <v>Active</v>
          </cell>
          <cell r="U7932" t="str">
            <v>N1</v>
          </cell>
        </row>
        <row r="7933">
          <cell r="J7933" t="str">
            <v>CR-INV-031024170832</v>
          </cell>
          <cell r="K7933">
            <v>45575</v>
          </cell>
          <cell r="L7933" t="str">
            <v>Credit Note</v>
          </cell>
          <cell r="M7933">
            <v>-323.88</v>
          </cell>
          <cell r="N7933">
            <v>-323.88</v>
          </cell>
          <cell r="O7933">
            <v>0</v>
          </cell>
          <cell r="P7933" t="str">
            <v>2024-09-01</v>
          </cell>
          <cell r="Q7933">
            <v>-323.88</v>
          </cell>
          <cell r="R7933">
            <v>477</v>
          </cell>
          <cell r="S7933">
            <v>0</v>
          </cell>
          <cell r="T7933" t="str">
            <v>Active</v>
          </cell>
          <cell r="U7933" t="str">
            <v>N1</v>
          </cell>
        </row>
        <row r="7934">
          <cell r="J7934" t="str">
            <v>CR-INV-061124124812</v>
          </cell>
          <cell r="K7934">
            <v>45609</v>
          </cell>
          <cell r="L7934" t="str">
            <v>Credit Note</v>
          </cell>
          <cell r="M7934">
            <v>-516.49</v>
          </cell>
          <cell r="N7934">
            <v>-516.49</v>
          </cell>
          <cell r="O7934">
            <v>0</v>
          </cell>
          <cell r="P7934" t="str">
            <v>2024-10-01</v>
          </cell>
          <cell r="Q7934">
            <v>-516.49</v>
          </cell>
          <cell r="R7934">
            <v>443</v>
          </cell>
          <cell r="S7934">
            <v>0</v>
          </cell>
          <cell r="T7934" t="str">
            <v>Active</v>
          </cell>
          <cell r="U7934" t="str">
            <v>N1</v>
          </cell>
        </row>
        <row r="7935">
          <cell r="J7935" t="str">
            <v>CR-INV-050525194422</v>
          </cell>
          <cell r="K7935">
            <v>45789</v>
          </cell>
          <cell r="L7935" t="str">
            <v>Credit Note-Rebate</v>
          </cell>
          <cell r="M7935">
            <v>-215.9</v>
          </cell>
          <cell r="N7935">
            <v>-215.9</v>
          </cell>
          <cell r="O7935">
            <v>0</v>
          </cell>
          <cell r="P7935" t="str">
            <v>2025-04-01</v>
          </cell>
          <cell r="Q7935">
            <v>-215.9</v>
          </cell>
          <cell r="R7935">
            <v>263</v>
          </cell>
          <cell r="S7935">
            <v>0</v>
          </cell>
          <cell r="T7935" t="str">
            <v>Active</v>
          </cell>
          <cell r="U7935" t="str">
            <v>N1</v>
          </cell>
        </row>
        <row r="7936">
          <cell r="J7936" t="str">
            <v>CR-INV-030925111417</v>
          </cell>
          <cell r="K7936">
            <v>45910</v>
          </cell>
          <cell r="L7936" t="str">
            <v>Credit Note-Rebate</v>
          </cell>
          <cell r="M7936">
            <v>-173.03</v>
          </cell>
          <cell r="N7936">
            <v>-173.03</v>
          </cell>
          <cell r="O7936">
            <v>0</v>
          </cell>
          <cell r="P7936" t="str">
            <v>2025-08-01</v>
          </cell>
          <cell r="Q7936">
            <v>-173.03</v>
          </cell>
          <cell r="R7936">
            <v>142</v>
          </cell>
          <cell r="S7936">
            <v>0</v>
          </cell>
          <cell r="T7936" t="str">
            <v>Active</v>
          </cell>
          <cell r="U7936" t="str">
            <v>N1</v>
          </cell>
        </row>
        <row r="7937">
          <cell r="J7937" t="str">
            <v>INV-310325174618</v>
          </cell>
          <cell r="K7937">
            <v>45754</v>
          </cell>
          <cell r="L7937" t="str">
            <v>Setup Fee</v>
          </cell>
          <cell r="M7937">
            <v>6121.5</v>
          </cell>
          <cell r="N7937">
            <v>5565</v>
          </cell>
          <cell r="O7937">
            <v>556.5</v>
          </cell>
          <cell r="P7937" t="str">
            <v>01-03-2025</v>
          </cell>
          <cell r="Q7937">
            <v>6121.5</v>
          </cell>
          <cell r="R7937">
            <v>298</v>
          </cell>
          <cell r="S7937">
            <v>0</v>
          </cell>
          <cell r="T7937" t="str">
            <v>Active</v>
          </cell>
          <cell r="U7937" t="str">
            <v>N1</v>
          </cell>
        </row>
        <row r="7938">
          <cell r="J7938" t="str">
            <v>INV-030725182921</v>
          </cell>
          <cell r="K7938">
            <v>45848</v>
          </cell>
          <cell r="L7938" t="str">
            <v>Monthly Billing</v>
          </cell>
          <cell r="M7938">
            <v>5000</v>
          </cell>
          <cell r="N7938">
            <v>5000</v>
          </cell>
          <cell r="O7938">
            <v>0</v>
          </cell>
          <cell r="P7938" t="str">
            <v>01-06-2025</v>
          </cell>
          <cell r="Q7938">
            <v>5000</v>
          </cell>
          <cell r="R7938">
            <v>204</v>
          </cell>
          <cell r="S7938">
            <v>0</v>
          </cell>
          <cell r="T7938" t="str">
            <v>Active</v>
          </cell>
          <cell r="U7938" t="str">
            <v>N1</v>
          </cell>
        </row>
        <row r="7939">
          <cell r="J7939" t="str">
            <v>CN-INV-110724162541</v>
          </cell>
          <cell r="K7939">
            <v>45491</v>
          </cell>
          <cell r="L7939" t="str">
            <v>Credit Note</v>
          </cell>
          <cell r="M7939">
            <v>-14372.92</v>
          </cell>
          <cell r="N7939">
            <v>-14372.92</v>
          </cell>
          <cell r="O7939">
            <v>0</v>
          </cell>
          <cell r="P7939" t="str">
            <v>July-Sept 2023</v>
          </cell>
          <cell r="Q7939">
            <v>-14372.92</v>
          </cell>
          <cell r="R7939">
            <v>561</v>
          </cell>
          <cell r="S7939">
            <v>0</v>
          </cell>
          <cell r="T7939" t="str">
            <v>Active</v>
          </cell>
          <cell r="U7939" t="str">
            <v>N1</v>
          </cell>
        </row>
        <row r="7940">
          <cell r="J7940" t="str">
            <v>CARDS0055</v>
          </cell>
          <cell r="K7940">
            <v>44378</v>
          </cell>
          <cell r="L7940" t="str">
            <v>Initial Setup Fee</v>
          </cell>
          <cell r="M7940">
            <v>21400</v>
          </cell>
          <cell r="N7940">
            <v>20000</v>
          </cell>
          <cell r="O7940">
            <v>1400</v>
          </cell>
          <cell r="P7940" t="str">
            <v>2021-06-01</v>
          </cell>
          <cell r="Q7940">
            <v>10700</v>
          </cell>
          <cell r="R7940">
            <v>1674</v>
          </cell>
          <cell r="S7940">
            <v>0</v>
          </cell>
          <cell r="T7940" t="str">
            <v>Active</v>
          </cell>
          <cell r="U7940" t="str">
            <v>N1</v>
          </cell>
        </row>
        <row r="7941">
          <cell r="J7941" t="str">
            <v>CNCARDS0002</v>
          </cell>
          <cell r="K7941">
            <v>44426</v>
          </cell>
          <cell r="L7941" t="str">
            <v>Initial Setup Fee</v>
          </cell>
          <cell r="M7941">
            <v>-10700</v>
          </cell>
          <cell r="N7941">
            <v>-10000</v>
          </cell>
          <cell r="O7941">
            <v>-700</v>
          </cell>
          <cell r="P7941" t="str">
            <v>2021-06-01</v>
          </cell>
          <cell r="Q7941">
            <v>10700</v>
          </cell>
          <cell r="R7941">
            <v>1626</v>
          </cell>
          <cell r="S7941">
            <v>0</v>
          </cell>
          <cell r="T7941" t="str">
            <v>Active</v>
          </cell>
          <cell r="U7941" t="str">
            <v>N1</v>
          </cell>
        </row>
        <row r="7942">
          <cell r="J7942" t="str">
            <v>CARDS0208</v>
          </cell>
          <cell r="K7942">
            <v>44644</v>
          </cell>
          <cell r="L7942" t="str">
            <v>Initial Setup Fee</v>
          </cell>
          <cell r="M7942">
            <v>10700</v>
          </cell>
          <cell r="N7942">
            <v>10000</v>
          </cell>
          <cell r="O7942">
            <v>700</v>
          </cell>
          <cell r="P7942" t="str">
            <v>2022-02-01</v>
          </cell>
          <cell r="Q7942">
            <v>10700</v>
          </cell>
          <cell r="R7942">
            <v>1408</v>
          </cell>
          <cell r="S7942">
            <v>0</v>
          </cell>
          <cell r="T7942" t="str">
            <v>Active</v>
          </cell>
          <cell r="U7942" t="str">
            <v>N1</v>
          </cell>
        </row>
        <row r="7943">
          <cell r="J7943" t="str">
            <v>CARDS0242</v>
          </cell>
          <cell r="K7943">
            <v>44695</v>
          </cell>
          <cell r="L7943" t="str">
            <v>Monthly Billing</v>
          </cell>
          <cell r="M7943">
            <v>347.17</v>
          </cell>
          <cell r="N7943">
            <v>324.45999999999998</v>
          </cell>
          <cell r="O7943">
            <v>22.71</v>
          </cell>
          <cell r="P7943" t="str">
            <v>2022-03-01</v>
          </cell>
          <cell r="Q7943">
            <v>3946.92</v>
          </cell>
          <cell r="R7943">
            <v>1357</v>
          </cell>
          <cell r="S7943">
            <v>0</v>
          </cell>
          <cell r="T7943" t="str">
            <v>Active</v>
          </cell>
          <cell r="U7943" t="str">
            <v>N1</v>
          </cell>
        </row>
        <row r="7944">
          <cell r="J7944" t="str">
            <v>CARDS0255</v>
          </cell>
          <cell r="K7944">
            <v>44728</v>
          </cell>
          <cell r="L7944" t="str">
            <v>Monthly Billing</v>
          </cell>
          <cell r="M7944">
            <v>1758.83</v>
          </cell>
          <cell r="N7944">
            <v>1643.77</v>
          </cell>
          <cell r="O7944">
            <v>115.06</v>
          </cell>
          <cell r="P7944" t="str">
            <v>2022-04-01</v>
          </cell>
          <cell r="Q7944">
            <v>3946.92</v>
          </cell>
          <cell r="R7944">
            <v>1324</v>
          </cell>
          <cell r="S7944">
            <v>0</v>
          </cell>
          <cell r="T7944" t="str">
            <v>Active</v>
          </cell>
          <cell r="U7944" t="str">
            <v>N1</v>
          </cell>
        </row>
        <row r="7945">
          <cell r="J7945" t="str">
            <v>CARDS0277</v>
          </cell>
          <cell r="K7945">
            <v>44763</v>
          </cell>
          <cell r="L7945" t="str">
            <v>Monthly Billing</v>
          </cell>
          <cell r="M7945">
            <v>1292.04</v>
          </cell>
          <cell r="N7945">
            <v>1207.51</v>
          </cell>
          <cell r="O7945">
            <v>84.53</v>
          </cell>
          <cell r="P7945" t="str">
            <v>2022-05-01</v>
          </cell>
          <cell r="Q7945">
            <v>3946.92</v>
          </cell>
          <cell r="R7945">
            <v>1289</v>
          </cell>
          <cell r="S7945">
            <v>0</v>
          </cell>
          <cell r="T7945" t="str">
            <v>Active</v>
          </cell>
          <cell r="U7945" t="str">
            <v>N1</v>
          </cell>
        </row>
        <row r="7946">
          <cell r="J7946" t="str">
            <v>CARDS0295</v>
          </cell>
          <cell r="K7946">
            <v>44787</v>
          </cell>
          <cell r="L7946" t="str">
            <v>Monthly Billing</v>
          </cell>
          <cell r="M7946">
            <v>1214.92</v>
          </cell>
          <cell r="N7946">
            <v>1135.44</v>
          </cell>
          <cell r="O7946">
            <v>79.48</v>
          </cell>
          <cell r="P7946" t="str">
            <v>2022-06-01</v>
          </cell>
          <cell r="Q7946">
            <v>3946.92</v>
          </cell>
          <cell r="R7946">
            <v>1265</v>
          </cell>
          <cell r="S7946">
            <v>0</v>
          </cell>
          <cell r="T7946" t="str">
            <v>Active</v>
          </cell>
          <cell r="U7946" t="str">
            <v>N1</v>
          </cell>
        </row>
        <row r="7947">
          <cell r="J7947" t="str">
            <v>CARDS0312</v>
          </cell>
          <cell r="K7947">
            <v>44820</v>
          </cell>
          <cell r="L7947" t="str">
            <v>Monthly Billing</v>
          </cell>
          <cell r="M7947">
            <v>5035.57</v>
          </cell>
          <cell r="N7947">
            <v>4706.1400000000003</v>
          </cell>
          <cell r="O7947">
            <v>329.43</v>
          </cell>
          <cell r="P7947" t="str">
            <v>2022-07-01</v>
          </cell>
          <cell r="Q7947">
            <v>3796.92</v>
          </cell>
          <cell r="R7947">
            <v>1232</v>
          </cell>
          <cell r="S7947">
            <v>0</v>
          </cell>
          <cell r="T7947" t="str">
            <v>Active</v>
          </cell>
          <cell r="U7947" t="str">
            <v>N1</v>
          </cell>
        </row>
        <row r="7948">
          <cell r="J7948" t="str">
            <v>CARDS0326</v>
          </cell>
          <cell r="K7948">
            <v>44818</v>
          </cell>
          <cell r="L7948" t="str">
            <v>Monthly Billing</v>
          </cell>
          <cell r="M7948">
            <v>1347.04</v>
          </cell>
          <cell r="N7948">
            <v>1258.92</v>
          </cell>
          <cell r="O7948">
            <v>88.12</v>
          </cell>
          <cell r="P7948" t="str">
            <v>2022-08-01</v>
          </cell>
          <cell r="Q7948">
            <v>5993.34</v>
          </cell>
          <cell r="R7948">
            <v>1234</v>
          </cell>
          <cell r="S7948">
            <v>0</v>
          </cell>
          <cell r="T7948" t="str">
            <v>Active</v>
          </cell>
          <cell r="U7948" t="str">
            <v>N1</v>
          </cell>
        </row>
        <row r="7949">
          <cell r="J7949" t="str">
            <v>CARDS0339</v>
          </cell>
          <cell r="K7949">
            <v>44845</v>
          </cell>
          <cell r="L7949" t="str">
            <v>Monthly Billing</v>
          </cell>
          <cell r="M7949">
            <v>1902.72</v>
          </cell>
          <cell r="N7949">
            <v>1778.24</v>
          </cell>
          <cell r="O7949">
            <v>124.48</v>
          </cell>
          <cell r="P7949" t="str">
            <v>2022-09-01</v>
          </cell>
          <cell r="Q7949">
            <v>5993.34</v>
          </cell>
          <cell r="R7949">
            <v>1207</v>
          </cell>
          <cell r="S7949">
            <v>0</v>
          </cell>
          <cell r="T7949" t="str">
            <v>Active</v>
          </cell>
          <cell r="U7949" t="str">
            <v>N1</v>
          </cell>
        </row>
        <row r="7950">
          <cell r="J7950" t="str">
            <v>INV-021122044022</v>
          </cell>
          <cell r="K7950">
            <v>44874</v>
          </cell>
          <cell r="L7950" t="str">
            <v>Monthly Billing</v>
          </cell>
          <cell r="M7950">
            <v>9583.11</v>
          </cell>
          <cell r="N7950">
            <v>8956.18</v>
          </cell>
          <cell r="O7950">
            <v>626.92999999999995</v>
          </cell>
          <cell r="P7950" t="str">
            <v>2022-10-01</v>
          </cell>
          <cell r="Q7950">
            <v>9583.11</v>
          </cell>
          <cell r="R7950">
            <v>1178</v>
          </cell>
          <cell r="S7950">
            <v>0</v>
          </cell>
          <cell r="T7950" t="str">
            <v>Active</v>
          </cell>
          <cell r="U7950" t="str">
            <v>N1</v>
          </cell>
        </row>
        <row r="7951">
          <cell r="J7951" t="str">
            <v>INV-021222000623</v>
          </cell>
          <cell r="K7951">
            <v>44904</v>
          </cell>
          <cell r="L7951" t="str">
            <v>Monthly Billing</v>
          </cell>
          <cell r="M7951">
            <v>1647.46</v>
          </cell>
          <cell r="N7951">
            <v>1539.68</v>
          </cell>
          <cell r="O7951">
            <v>107.78</v>
          </cell>
          <cell r="P7951" t="str">
            <v>2022-11-01</v>
          </cell>
          <cell r="Q7951">
            <v>1647.46</v>
          </cell>
          <cell r="R7951">
            <v>1148</v>
          </cell>
          <cell r="S7951">
            <v>0</v>
          </cell>
          <cell r="T7951" t="str">
            <v>Active</v>
          </cell>
          <cell r="U7951" t="str">
            <v>N1</v>
          </cell>
        </row>
        <row r="7952">
          <cell r="J7952" t="str">
            <v>INV-030123222042</v>
          </cell>
          <cell r="K7952">
            <v>44937</v>
          </cell>
          <cell r="L7952" t="str">
            <v>Monthly Billing</v>
          </cell>
          <cell r="M7952">
            <v>1556.71</v>
          </cell>
          <cell r="N7952">
            <v>1454.87</v>
          </cell>
          <cell r="O7952">
            <v>101.84</v>
          </cell>
          <cell r="P7952" t="str">
            <v>2022-12-01</v>
          </cell>
          <cell r="Q7952">
            <v>5993.34</v>
          </cell>
          <cell r="R7952">
            <v>1115</v>
          </cell>
          <cell r="S7952">
            <v>0</v>
          </cell>
          <cell r="T7952" t="str">
            <v>Active</v>
          </cell>
          <cell r="U7952" t="str">
            <v>N1</v>
          </cell>
        </row>
        <row r="7953">
          <cell r="J7953" t="str">
            <v>INV-020223015907</v>
          </cell>
          <cell r="K7953">
            <v>44966</v>
          </cell>
          <cell r="L7953" t="str">
            <v>Monthly Billing</v>
          </cell>
          <cell r="M7953">
            <v>10433</v>
          </cell>
          <cell r="N7953">
            <v>9660.19</v>
          </cell>
          <cell r="O7953">
            <v>772.81</v>
          </cell>
          <cell r="P7953" t="str">
            <v>2023-01-01</v>
          </cell>
          <cell r="Q7953">
            <v>5993.34</v>
          </cell>
          <cell r="R7953">
            <v>1086</v>
          </cell>
          <cell r="S7953">
            <v>0</v>
          </cell>
          <cell r="T7953" t="str">
            <v>Active</v>
          </cell>
          <cell r="U7953" t="str">
            <v>N1</v>
          </cell>
        </row>
        <row r="7954">
          <cell r="J7954" t="str">
            <v>INV-020323004759</v>
          </cell>
          <cell r="K7954">
            <v>44994</v>
          </cell>
          <cell r="L7954" t="str">
            <v>Monthly Billing</v>
          </cell>
          <cell r="M7954">
            <v>868.12</v>
          </cell>
          <cell r="N7954">
            <v>1342.2</v>
          </cell>
          <cell r="O7954">
            <v>0</v>
          </cell>
          <cell r="P7954" t="str">
            <v>2023-02-01</v>
          </cell>
          <cell r="Q7954">
            <v>868.12</v>
          </cell>
          <cell r="R7954">
            <v>1058</v>
          </cell>
          <cell r="S7954">
            <v>-581.46</v>
          </cell>
          <cell r="T7954" t="str">
            <v>Active</v>
          </cell>
          <cell r="U7954" t="str">
            <v>N1</v>
          </cell>
        </row>
        <row r="7955">
          <cell r="J7955" t="str">
            <v>INV-030423162424</v>
          </cell>
          <cell r="K7955">
            <v>45027</v>
          </cell>
          <cell r="L7955" t="str">
            <v>Monthly Billing</v>
          </cell>
          <cell r="M7955">
            <v>1305.3800000000001</v>
          </cell>
          <cell r="N7955">
            <v>1208.69</v>
          </cell>
          <cell r="O7955">
            <v>96.69</v>
          </cell>
          <cell r="P7955" t="str">
            <v>2023-03-01</v>
          </cell>
          <cell r="Q7955">
            <v>868.12</v>
          </cell>
          <cell r="R7955">
            <v>1025</v>
          </cell>
          <cell r="S7955">
            <v>0</v>
          </cell>
          <cell r="T7955" t="str">
            <v>Active</v>
          </cell>
          <cell r="U7955" t="str">
            <v>N1</v>
          </cell>
        </row>
        <row r="7956">
          <cell r="J7956" t="str">
            <v>INV-040923143306</v>
          </cell>
          <cell r="K7956">
            <v>45180</v>
          </cell>
          <cell r="L7956" t="str">
            <v>Monthly Billing</v>
          </cell>
          <cell r="M7956">
            <v>1138.5999999999999</v>
          </cell>
          <cell r="N7956">
            <v>1054.26</v>
          </cell>
          <cell r="O7956">
            <v>84.34</v>
          </cell>
          <cell r="P7956" t="str">
            <v>2023-08-01</v>
          </cell>
          <cell r="Q7956">
            <v>970.88</v>
          </cell>
          <cell r="R7956">
            <v>872</v>
          </cell>
          <cell r="S7956">
            <v>-167.72</v>
          </cell>
          <cell r="T7956" t="str">
            <v>Active</v>
          </cell>
          <cell r="U7956" t="str">
            <v>N1</v>
          </cell>
        </row>
        <row r="7957">
          <cell r="J7957" t="str">
            <v>INV-050523184711</v>
          </cell>
          <cell r="K7957">
            <v>45056</v>
          </cell>
          <cell r="L7957" t="str">
            <v>Monthly Billing</v>
          </cell>
          <cell r="M7957">
            <v>13019.62</v>
          </cell>
          <cell r="N7957">
            <v>12055.2</v>
          </cell>
          <cell r="O7957">
            <v>964.42</v>
          </cell>
          <cell r="P7957" t="str">
            <v>2023-04-01</v>
          </cell>
          <cell r="Q7957">
            <v>12404.62</v>
          </cell>
          <cell r="R7957">
            <v>996</v>
          </cell>
          <cell r="S7957">
            <v>0</v>
          </cell>
          <cell r="T7957" t="str">
            <v>Active</v>
          </cell>
          <cell r="U7957" t="str">
            <v>N1</v>
          </cell>
        </row>
        <row r="7958">
          <cell r="J7958" t="str">
            <v>INV-051023100429</v>
          </cell>
          <cell r="K7958">
            <v>45211</v>
          </cell>
          <cell r="L7958" t="str">
            <v>Monthly Billing</v>
          </cell>
          <cell r="M7958">
            <v>1085.91452</v>
          </cell>
          <cell r="N7958">
            <v>1005.4764</v>
          </cell>
          <cell r="O7958">
            <v>80.438109999999995</v>
          </cell>
          <cell r="P7958" t="str">
            <v>2023-09-01</v>
          </cell>
          <cell r="Q7958">
            <v>1085.91452</v>
          </cell>
          <cell r="R7958">
            <v>841</v>
          </cell>
          <cell r="S7958">
            <v>0</v>
          </cell>
          <cell r="T7958" t="str">
            <v>Active</v>
          </cell>
          <cell r="U7958" t="str">
            <v>N1</v>
          </cell>
        </row>
        <row r="7959">
          <cell r="J7959" t="str">
            <v>INV-050623103828</v>
          </cell>
          <cell r="K7959">
            <v>45089</v>
          </cell>
          <cell r="L7959" t="str">
            <v>Monthly Billing</v>
          </cell>
          <cell r="M7959">
            <v>1328.59</v>
          </cell>
          <cell r="N7959">
            <v>1230.17</v>
          </cell>
          <cell r="O7959">
            <v>98.41</v>
          </cell>
          <cell r="P7959" t="str">
            <v>2023-05-01</v>
          </cell>
          <cell r="Q7959">
            <v>586.9</v>
          </cell>
          <cell r="R7959">
            <v>963</v>
          </cell>
          <cell r="S7959">
            <v>0</v>
          </cell>
          <cell r="T7959" t="str">
            <v>Active</v>
          </cell>
          <cell r="U7959" t="str">
            <v>N1</v>
          </cell>
        </row>
        <row r="7960">
          <cell r="J7960" t="str">
            <v>INV-030723181549</v>
          </cell>
          <cell r="K7960">
            <v>45117</v>
          </cell>
          <cell r="L7960" t="str">
            <v>Monthly Billing</v>
          </cell>
          <cell r="M7960">
            <v>1294.1300000000001</v>
          </cell>
          <cell r="N7960">
            <v>1198.27</v>
          </cell>
          <cell r="O7960">
            <v>95.86</v>
          </cell>
          <cell r="P7960" t="str">
            <v>2023-06-01</v>
          </cell>
          <cell r="Q7960">
            <v>771.97</v>
          </cell>
          <cell r="R7960">
            <v>935</v>
          </cell>
          <cell r="S7960">
            <v>0</v>
          </cell>
          <cell r="T7960" t="str">
            <v>Active</v>
          </cell>
          <cell r="U7960" t="str">
            <v>N1</v>
          </cell>
        </row>
        <row r="7961">
          <cell r="J7961" t="str">
            <v>INV-020823145230</v>
          </cell>
          <cell r="K7961">
            <v>45147</v>
          </cell>
          <cell r="L7961" t="str">
            <v>Monthly Billing</v>
          </cell>
          <cell r="M7961">
            <v>12866.77</v>
          </cell>
          <cell r="N7961">
            <v>11913.67</v>
          </cell>
          <cell r="O7961">
            <v>953.09</v>
          </cell>
          <cell r="P7961" t="str">
            <v>2023-07-01</v>
          </cell>
          <cell r="Q7961">
            <v>12316.13</v>
          </cell>
          <cell r="R7961">
            <v>905</v>
          </cell>
          <cell r="S7961">
            <v>-550.64</v>
          </cell>
          <cell r="T7961" t="str">
            <v>Active</v>
          </cell>
          <cell r="U7961" t="str">
            <v>N1</v>
          </cell>
        </row>
        <row r="7962">
          <cell r="J7962" t="str">
            <v>UKCARDS0007</v>
          </cell>
          <cell r="K7962">
            <v>44658</v>
          </cell>
          <cell r="L7962" t="str">
            <v>Initial Setup Fee</v>
          </cell>
          <cell r="M7962">
            <v>6000</v>
          </cell>
          <cell r="N7962">
            <v>6000</v>
          </cell>
          <cell r="O7962">
            <v>0</v>
          </cell>
          <cell r="P7962" t="str">
            <v>2022-03-01</v>
          </cell>
          <cell r="Q7962">
            <v>6000</v>
          </cell>
          <cell r="R7962">
            <v>1394</v>
          </cell>
          <cell r="S7962">
            <v>0</v>
          </cell>
          <cell r="T7962" t="str">
            <v>Active</v>
          </cell>
          <cell r="U7962" t="str">
            <v>N1</v>
          </cell>
        </row>
        <row r="7963">
          <cell r="J7963" t="str">
            <v>UKCARDS0008</v>
          </cell>
          <cell r="K7963">
            <v>44706</v>
          </cell>
          <cell r="L7963" t="str">
            <v>Initial Setup Fee</v>
          </cell>
          <cell r="M7963">
            <v>10000</v>
          </cell>
          <cell r="N7963">
            <v>10000</v>
          </cell>
          <cell r="O7963">
            <v>0</v>
          </cell>
          <cell r="P7963" t="str">
            <v>2022-05-01</v>
          </cell>
          <cell r="Q7963">
            <v>0</v>
          </cell>
          <cell r="R7963">
            <v>1346</v>
          </cell>
          <cell r="S7963">
            <v>0</v>
          </cell>
          <cell r="T7963" t="str">
            <v>Active</v>
          </cell>
          <cell r="U7963" t="str">
            <v>N1</v>
          </cell>
        </row>
        <row r="7964">
          <cell r="J7964" t="str">
            <v>EUCARDS0004</v>
          </cell>
          <cell r="K7964">
            <v>44634</v>
          </cell>
          <cell r="L7964" t="str">
            <v>Initial Setup Fee</v>
          </cell>
          <cell r="M7964">
            <v>6000</v>
          </cell>
          <cell r="N7964">
            <v>6000</v>
          </cell>
          <cell r="O7964">
            <v>0</v>
          </cell>
          <cell r="P7964" t="str">
            <v>2022-02-01</v>
          </cell>
          <cell r="Q7964">
            <v>6000</v>
          </cell>
          <cell r="R7964">
            <v>1418</v>
          </cell>
          <cell r="S7964">
            <v>0</v>
          </cell>
          <cell r="T7964" t="str">
            <v>Active</v>
          </cell>
          <cell r="U7964" t="str">
            <v>N1</v>
          </cell>
        </row>
        <row r="7965">
          <cell r="J7965" t="str">
            <v>EUCARDS0008</v>
          </cell>
          <cell r="K7965">
            <v>44658</v>
          </cell>
          <cell r="L7965" t="str">
            <v>Initial Setup Fee</v>
          </cell>
          <cell r="M7965">
            <v>6000</v>
          </cell>
          <cell r="N7965">
            <v>6000</v>
          </cell>
          <cell r="O7965">
            <v>0</v>
          </cell>
          <cell r="P7965" t="str">
            <v>2022-03-01</v>
          </cell>
          <cell r="Q7965">
            <v>6000</v>
          </cell>
          <cell r="R7965">
            <v>1394</v>
          </cell>
          <cell r="S7965">
            <v>0</v>
          </cell>
          <cell r="T7965" t="str">
            <v>Active</v>
          </cell>
          <cell r="U7965" t="str">
            <v>N1</v>
          </cell>
        </row>
        <row r="7966">
          <cell r="J7966" t="str">
            <v>EUCARDS0012</v>
          </cell>
          <cell r="K7966">
            <v>44706</v>
          </cell>
          <cell r="L7966" t="str">
            <v>Initial Setup Fee</v>
          </cell>
          <cell r="M7966">
            <v>10000</v>
          </cell>
          <cell r="N7966">
            <v>10000</v>
          </cell>
          <cell r="O7966">
            <v>0</v>
          </cell>
          <cell r="P7966" t="str">
            <v>2022-05-01</v>
          </cell>
          <cell r="Q7966">
            <v>0</v>
          </cell>
          <cell r="R7966">
            <v>1346</v>
          </cell>
          <cell r="S7966">
            <v>0</v>
          </cell>
          <cell r="T7966" t="str">
            <v>Active</v>
          </cell>
          <cell r="U7966" t="str">
            <v>N1</v>
          </cell>
        </row>
        <row r="7967">
          <cell r="J7967" t="str">
            <v>INV-020323233333</v>
          </cell>
          <cell r="K7967">
            <v>44994</v>
          </cell>
          <cell r="L7967" t="str">
            <v>Monthly Billing</v>
          </cell>
          <cell r="M7967">
            <v>5593.81</v>
          </cell>
          <cell r="N7967">
            <v>5593.81</v>
          </cell>
          <cell r="O7967">
            <v>0</v>
          </cell>
          <cell r="P7967" t="str">
            <v>2023-02-01</v>
          </cell>
          <cell r="Q7967">
            <v>5593.81</v>
          </cell>
          <cell r="R7967">
            <v>1058</v>
          </cell>
          <cell r="S7967">
            <v>0</v>
          </cell>
          <cell r="T7967" t="str">
            <v>Active</v>
          </cell>
          <cell r="U7967" t="str">
            <v>N1</v>
          </cell>
        </row>
        <row r="7968">
          <cell r="J7968" t="str">
            <v>INV-040423011524</v>
          </cell>
          <cell r="K7968">
            <v>45027</v>
          </cell>
          <cell r="L7968" t="str">
            <v>Monthly Billing</v>
          </cell>
          <cell r="M7968">
            <v>1017.7</v>
          </cell>
          <cell r="N7968">
            <v>1017.7</v>
          </cell>
          <cell r="O7968">
            <v>0</v>
          </cell>
          <cell r="P7968" t="str">
            <v>2023-03-01</v>
          </cell>
          <cell r="Q7968">
            <v>1017.7</v>
          </cell>
          <cell r="R7968">
            <v>1025</v>
          </cell>
          <cell r="S7968">
            <v>0</v>
          </cell>
          <cell r="T7968" t="str">
            <v>Active</v>
          </cell>
          <cell r="U7968" t="str">
            <v>N1</v>
          </cell>
        </row>
        <row r="7969">
          <cell r="J7969" t="str">
            <v>INV-040923163350</v>
          </cell>
          <cell r="K7969">
            <v>45180</v>
          </cell>
          <cell r="L7969" t="str">
            <v>Monthly Billing</v>
          </cell>
          <cell r="M7969">
            <v>1996.6</v>
          </cell>
          <cell r="N7969">
            <v>1996.6</v>
          </cell>
          <cell r="O7969">
            <v>0</v>
          </cell>
          <cell r="P7969" t="str">
            <v>2023-08-01</v>
          </cell>
          <cell r="Q7969">
            <v>0</v>
          </cell>
          <cell r="R7969">
            <v>872</v>
          </cell>
          <cell r="S7969">
            <v>0</v>
          </cell>
          <cell r="T7969" t="str">
            <v>Active</v>
          </cell>
          <cell r="U7969" t="str">
            <v>N1</v>
          </cell>
        </row>
        <row r="7970">
          <cell r="J7970" t="str">
            <v>INV030523032335</v>
          </cell>
          <cell r="K7970">
            <v>45056</v>
          </cell>
          <cell r="L7970" t="str">
            <v>Monthly Billing</v>
          </cell>
          <cell r="M7970">
            <v>1273.3</v>
          </cell>
          <cell r="N7970">
            <v>1273.3</v>
          </cell>
          <cell r="O7970">
            <v>0</v>
          </cell>
          <cell r="P7970" t="str">
            <v>2023-04-01</v>
          </cell>
          <cell r="Q7970">
            <v>1273.3</v>
          </cell>
          <cell r="R7970">
            <v>996</v>
          </cell>
          <cell r="S7970">
            <v>0</v>
          </cell>
          <cell r="T7970" t="str">
            <v>Active</v>
          </cell>
          <cell r="U7970" t="str">
            <v>N1</v>
          </cell>
        </row>
        <row r="7971">
          <cell r="J7971" t="str">
            <v>INV-050623175025</v>
          </cell>
          <cell r="K7971">
            <v>45089</v>
          </cell>
          <cell r="L7971" t="str">
            <v>Monthly Billing</v>
          </cell>
          <cell r="M7971">
            <v>1089.2</v>
          </cell>
          <cell r="N7971">
            <v>1089.2</v>
          </cell>
          <cell r="O7971">
            <v>0</v>
          </cell>
          <cell r="P7971" t="str">
            <v>2023-05-01</v>
          </cell>
          <cell r="Q7971">
            <v>1089.2</v>
          </cell>
          <cell r="R7971">
            <v>963</v>
          </cell>
          <cell r="S7971">
            <v>0</v>
          </cell>
          <cell r="T7971" t="str">
            <v>Active</v>
          </cell>
          <cell r="U7971" t="str">
            <v>N1</v>
          </cell>
        </row>
        <row r="7972">
          <cell r="J7972" t="str">
            <v>INV-030723182619</v>
          </cell>
          <cell r="K7972">
            <v>45117</v>
          </cell>
          <cell r="L7972" t="str">
            <v>Monthly Billing</v>
          </cell>
          <cell r="M7972">
            <v>1188</v>
          </cell>
          <cell r="N7972">
            <v>1188</v>
          </cell>
          <cell r="O7972">
            <v>0</v>
          </cell>
          <cell r="P7972" t="str">
            <v>2023-06-01</v>
          </cell>
          <cell r="Q7972">
            <v>0</v>
          </cell>
          <cell r="R7972">
            <v>935</v>
          </cell>
          <cell r="S7972">
            <v>0</v>
          </cell>
          <cell r="T7972" t="str">
            <v>Active</v>
          </cell>
          <cell r="U7972" t="str">
            <v>N1</v>
          </cell>
        </row>
        <row r="7973">
          <cell r="J7973" t="str">
            <v>INV-020823154744</v>
          </cell>
          <cell r="K7973">
            <v>45147</v>
          </cell>
          <cell r="L7973" t="str">
            <v>Monthly Billing</v>
          </cell>
          <cell r="M7973">
            <v>2025</v>
          </cell>
          <cell r="N7973">
            <v>2025</v>
          </cell>
          <cell r="O7973">
            <v>0</v>
          </cell>
          <cell r="P7973" t="str">
            <v>2023-07-01</v>
          </cell>
          <cell r="Q7973">
            <v>0</v>
          </cell>
          <cell r="R7973">
            <v>905</v>
          </cell>
          <cell r="S7973">
            <v>0</v>
          </cell>
          <cell r="T7973" t="str">
            <v>Active</v>
          </cell>
          <cell r="U7973" t="str">
            <v>N1</v>
          </cell>
        </row>
        <row r="7974">
          <cell r="J7974" t="str">
            <v>INV-150324162545</v>
          </cell>
          <cell r="K7974">
            <v>45373</v>
          </cell>
          <cell r="L7974" t="str">
            <v>Monthly Billing</v>
          </cell>
          <cell r="M7974">
            <v>360.5</v>
          </cell>
          <cell r="N7974">
            <v>360.5</v>
          </cell>
          <cell r="O7974">
            <v>0</v>
          </cell>
          <cell r="P7974" t="str">
            <v>2024-02-01</v>
          </cell>
          <cell r="Q7974">
            <v>360.5</v>
          </cell>
          <cell r="R7974">
            <v>679</v>
          </cell>
          <cell r="S7974">
            <v>0</v>
          </cell>
          <cell r="T7974" t="str">
            <v>Active</v>
          </cell>
          <cell r="U7974" t="str">
            <v>N1</v>
          </cell>
        </row>
        <row r="7975">
          <cell r="J7975" t="str">
            <v>INV-040424122943</v>
          </cell>
          <cell r="K7975">
            <v>45393</v>
          </cell>
          <cell r="L7975" t="str">
            <v>Monthly Billing</v>
          </cell>
          <cell r="M7975">
            <v>377</v>
          </cell>
          <cell r="N7975">
            <v>377</v>
          </cell>
          <cell r="O7975">
            <v>0</v>
          </cell>
          <cell r="P7975" t="str">
            <v>2024-03-01</v>
          </cell>
          <cell r="Q7975">
            <v>737.5</v>
          </cell>
          <cell r="R7975">
            <v>659</v>
          </cell>
          <cell r="S7975">
            <v>0</v>
          </cell>
          <cell r="T7975" t="str">
            <v>Active</v>
          </cell>
          <cell r="U7975" t="str">
            <v>N1</v>
          </cell>
        </row>
        <row r="7976">
          <cell r="J7976" t="str">
            <v>INV-040624141049</v>
          </cell>
          <cell r="K7976">
            <v>45454</v>
          </cell>
          <cell r="L7976" t="str">
            <v>Monthly Billing</v>
          </cell>
          <cell r="M7976">
            <v>1604.46533</v>
          </cell>
          <cell r="N7976">
            <v>1604.46533</v>
          </cell>
          <cell r="O7976">
            <v>0</v>
          </cell>
          <cell r="P7976" t="str">
            <v>01-05-2024</v>
          </cell>
          <cell r="Q7976">
            <v>1604.46533</v>
          </cell>
          <cell r="R7976">
            <v>598</v>
          </cell>
          <cell r="S7976">
            <v>0</v>
          </cell>
          <cell r="T7976" t="str">
            <v>Active</v>
          </cell>
          <cell r="U7976" t="str">
            <v>N1</v>
          </cell>
        </row>
        <row r="7977">
          <cell r="J7977" t="str">
            <v>INV-060524182854</v>
          </cell>
          <cell r="K7977">
            <v>45425</v>
          </cell>
          <cell r="L7977" t="str">
            <v>Monthly Billing</v>
          </cell>
          <cell r="M7977">
            <v>495.5</v>
          </cell>
          <cell r="N7977">
            <v>495.5</v>
          </cell>
          <cell r="O7977">
            <v>0</v>
          </cell>
          <cell r="P7977" t="str">
            <v>2024-04-01</v>
          </cell>
          <cell r="Q7977">
            <v>135</v>
          </cell>
          <cell r="R7977">
            <v>627</v>
          </cell>
          <cell r="S7977">
            <v>0</v>
          </cell>
          <cell r="T7977" t="str">
            <v>Active</v>
          </cell>
          <cell r="U7977" t="str">
            <v>N1</v>
          </cell>
        </row>
        <row r="7978">
          <cell r="J7978" t="str">
            <v>CN-INV-220524172647</v>
          </cell>
          <cell r="K7978">
            <v>45441</v>
          </cell>
          <cell r="L7978" t="str">
            <v>Credit Note</v>
          </cell>
          <cell r="M7978">
            <v>-360.5</v>
          </cell>
          <cell r="N7978">
            <v>-360.5</v>
          </cell>
          <cell r="O7978">
            <v>0</v>
          </cell>
          <cell r="P7978" t="str">
            <v>2024-04-01</v>
          </cell>
          <cell r="Q7978">
            <v>-360.5</v>
          </cell>
          <cell r="R7978">
            <v>611</v>
          </cell>
          <cell r="S7978">
            <v>0</v>
          </cell>
          <cell r="T7978" t="str">
            <v>Active</v>
          </cell>
          <cell r="U7978" t="str">
            <v>N1</v>
          </cell>
        </row>
        <row r="7979">
          <cell r="J7979" t="str">
            <v>CN-INV-040624141049</v>
          </cell>
          <cell r="K7979">
            <v>45584</v>
          </cell>
          <cell r="L7979" t="str">
            <v>Credit Note</v>
          </cell>
          <cell r="M7979">
            <v>-1604.46533</v>
          </cell>
          <cell r="N7979">
            <v>-1604.46533</v>
          </cell>
          <cell r="O7979">
            <v>0</v>
          </cell>
          <cell r="P7979" t="str">
            <v>2024-10-01</v>
          </cell>
          <cell r="Q7979">
            <v>-1604.46533</v>
          </cell>
          <cell r="R7979">
            <v>468</v>
          </cell>
          <cell r="S7979">
            <v>0</v>
          </cell>
          <cell r="T7979" t="str">
            <v>Active</v>
          </cell>
          <cell r="U7979" t="str">
            <v>N1</v>
          </cell>
        </row>
        <row r="7980">
          <cell r="J7980" t="str">
            <v>INV-070425194334</v>
          </cell>
          <cell r="K7980">
            <v>45761</v>
          </cell>
          <cell r="L7980" t="str">
            <v>Setup Fee</v>
          </cell>
          <cell r="M7980">
            <v>15000</v>
          </cell>
          <cell r="N7980">
            <v>15000</v>
          </cell>
          <cell r="O7980">
            <v>0</v>
          </cell>
          <cell r="P7980" t="str">
            <v>01-04-2025</v>
          </cell>
          <cell r="Q7980">
            <v>0</v>
          </cell>
          <cell r="R7980">
            <v>291</v>
          </cell>
          <cell r="S7980">
            <v>0</v>
          </cell>
          <cell r="T7980" t="str">
            <v>Active</v>
          </cell>
          <cell r="U7980" t="str">
            <v>N1</v>
          </cell>
        </row>
        <row r="7981">
          <cell r="J7981" t="str">
            <v>INV-050825164714</v>
          </cell>
          <cell r="K7981">
            <v>45881</v>
          </cell>
          <cell r="L7981" t="str">
            <v>Monthly Billing</v>
          </cell>
          <cell r="M7981">
            <v>460.31</v>
          </cell>
          <cell r="N7981">
            <v>460.31</v>
          </cell>
          <cell r="O7981">
            <v>0</v>
          </cell>
          <cell r="P7981" t="str">
            <v>01-07-2025</v>
          </cell>
          <cell r="Q7981">
            <v>460.31</v>
          </cell>
          <cell r="R7981">
            <v>171</v>
          </cell>
          <cell r="S7981">
            <v>0</v>
          </cell>
          <cell r="T7981" t="str">
            <v>Active</v>
          </cell>
          <cell r="U7981" t="str">
            <v>N1</v>
          </cell>
        </row>
        <row r="7982">
          <cell r="J7982" t="str">
            <v>INV-030925120440</v>
          </cell>
          <cell r="K7982">
            <v>45910</v>
          </cell>
          <cell r="L7982" t="str">
            <v>Monthly Billing</v>
          </cell>
          <cell r="M7982">
            <v>459.94</v>
          </cell>
          <cell r="N7982">
            <v>459.94</v>
          </cell>
          <cell r="O7982">
            <v>0</v>
          </cell>
          <cell r="P7982" t="str">
            <v>01-08-2025</v>
          </cell>
          <cell r="Q7982">
            <v>459.94</v>
          </cell>
          <cell r="R7982">
            <v>142</v>
          </cell>
          <cell r="S7982">
            <v>0</v>
          </cell>
          <cell r="T7982" t="str">
            <v>Active</v>
          </cell>
          <cell r="U7982" t="str">
            <v>N1</v>
          </cell>
        </row>
        <row r="7983">
          <cell r="J7983" t="str">
            <v>INV-031025112203</v>
          </cell>
          <cell r="K7983">
            <v>45940</v>
          </cell>
          <cell r="L7983" t="str">
            <v>Monthly Billing</v>
          </cell>
          <cell r="M7983">
            <v>465.06</v>
          </cell>
          <cell r="N7983">
            <v>465.06</v>
          </cell>
          <cell r="O7983">
            <v>0</v>
          </cell>
          <cell r="P7983" t="str">
            <v>01-09-2025</v>
          </cell>
          <cell r="Q7983">
            <v>465.06</v>
          </cell>
          <cell r="R7983">
            <v>112</v>
          </cell>
          <cell r="S7983">
            <v>0</v>
          </cell>
          <cell r="T7983" t="str">
            <v>Active</v>
          </cell>
          <cell r="U7983" t="str">
            <v>N1</v>
          </cell>
        </row>
        <row r="7984">
          <cell r="J7984" t="str">
            <v>INV-041125183447</v>
          </cell>
          <cell r="K7984">
            <v>45972</v>
          </cell>
          <cell r="L7984" t="str">
            <v>Monthly Billing</v>
          </cell>
          <cell r="M7984">
            <v>220</v>
          </cell>
          <cell r="N7984">
            <v>220</v>
          </cell>
          <cell r="O7984">
            <v>0</v>
          </cell>
          <cell r="P7984" t="str">
            <v>10/1/2025</v>
          </cell>
          <cell r="Q7984">
            <v>220</v>
          </cell>
          <cell r="R7984">
            <v>80</v>
          </cell>
          <cell r="S7984">
            <v>0</v>
          </cell>
          <cell r="T7984" t="str">
            <v>Active</v>
          </cell>
          <cell r="U7984" t="str">
            <v>N1</v>
          </cell>
        </row>
        <row r="7985">
          <cell r="J7985" t="str">
            <v>INV-031225165505</v>
          </cell>
          <cell r="K7985">
            <v>46001</v>
          </cell>
          <cell r="L7985" t="str">
            <v>Monthly Billing</v>
          </cell>
          <cell r="M7985">
            <v>75</v>
          </cell>
          <cell r="N7985">
            <v>75</v>
          </cell>
          <cell r="O7985">
            <v>0</v>
          </cell>
          <cell r="P7985" t="str">
            <v>01-11-2025</v>
          </cell>
          <cell r="Q7985">
            <v>75</v>
          </cell>
          <cell r="R7985">
            <v>51</v>
          </cell>
          <cell r="S7985">
            <v>0</v>
          </cell>
          <cell r="T7985" t="str">
            <v>Active</v>
          </cell>
          <cell r="U7985" t="str">
            <v>N1</v>
          </cell>
        </row>
        <row r="7986">
          <cell r="J7986" t="str">
            <v>INV-050126121628</v>
          </cell>
          <cell r="K7986">
            <v>46034</v>
          </cell>
          <cell r="L7986" t="str">
            <v>Monthly Billing</v>
          </cell>
          <cell r="M7986">
            <v>75</v>
          </cell>
          <cell r="N7986">
            <v>75</v>
          </cell>
          <cell r="O7986">
            <v>0</v>
          </cell>
          <cell r="P7986" t="str">
            <v>01-12-2025</v>
          </cell>
          <cell r="Q7986">
            <v>75</v>
          </cell>
          <cell r="R7986">
            <v>18</v>
          </cell>
          <cell r="S7986">
            <v>0</v>
          </cell>
          <cell r="T7986" t="str">
            <v>Active</v>
          </cell>
          <cell r="U7986" t="str">
            <v>N1</v>
          </cell>
        </row>
        <row r="7987">
          <cell r="J7987" t="str">
            <v>EUCARDS0001</v>
          </cell>
          <cell r="K7987">
            <v>44561</v>
          </cell>
          <cell r="L7987" t="str">
            <v>Initial Setup Fee</v>
          </cell>
          <cell r="M7987">
            <v>28500</v>
          </cell>
          <cell r="N7987">
            <v>28500</v>
          </cell>
          <cell r="O7987">
            <v>0</v>
          </cell>
          <cell r="P7987" t="str">
            <v>2021-12-01</v>
          </cell>
          <cell r="Q7987">
            <v>0</v>
          </cell>
          <cell r="R7987">
            <v>1491</v>
          </cell>
          <cell r="S7987">
            <v>0</v>
          </cell>
          <cell r="T7987" t="str">
            <v>Active</v>
          </cell>
          <cell r="U7987" t="str">
            <v>N1</v>
          </cell>
        </row>
        <row r="7988">
          <cell r="J7988" t="str">
            <v>CARDS0010</v>
          </cell>
          <cell r="K7988">
            <v>44278</v>
          </cell>
          <cell r="L7988" t="str">
            <v>Monthly Billing</v>
          </cell>
          <cell r="M7988">
            <v>212.93</v>
          </cell>
          <cell r="N7988">
            <v>199</v>
          </cell>
          <cell r="O7988">
            <v>13.93</v>
          </cell>
          <cell r="P7988" t="str">
            <v>2021-02-01</v>
          </cell>
          <cell r="Q7988">
            <v>3404.39</v>
          </cell>
          <cell r="R7988">
            <v>1774</v>
          </cell>
          <cell r="S7988">
            <v>0</v>
          </cell>
          <cell r="T7988" t="str">
            <v>Active</v>
          </cell>
          <cell r="U7988" t="str">
            <v>N1</v>
          </cell>
        </row>
        <row r="7989">
          <cell r="J7989" t="str">
            <v>CARDS0021</v>
          </cell>
          <cell r="K7989">
            <v>44313</v>
          </cell>
          <cell r="L7989" t="str">
            <v>Monthly Billing</v>
          </cell>
          <cell r="M7989">
            <v>212.93</v>
          </cell>
          <cell r="N7989">
            <v>199</v>
          </cell>
          <cell r="O7989">
            <v>13.93</v>
          </cell>
          <cell r="P7989" t="str">
            <v>2021-03-01</v>
          </cell>
          <cell r="Q7989">
            <v>3404.39</v>
          </cell>
          <cell r="R7989">
            <v>1739</v>
          </cell>
          <cell r="S7989">
            <v>0</v>
          </cell>
          <cell r="T7989" t="str">
            <v>Active</v>
          </cell>
          <cell r="U7989" t="str">
            <v>N1</v>
          </cell>
        </row>
        <row r="7990">
          <cell r="J7990" t="str">
            <v>CARDS0035</v>
          </cell>
          <cell r="K7990">
            <v>44360</v>
          </cell>
          <cell r="L7990" t="str">
            <v>Monthly Billing</v>
          </cell>
          <cell r="M7990">
            <v>212.93</v>
          </cell>
          <cell r="N7990">
            <v>199</v>
          </cell>
          <cell r="O7990">
            <v>13.93</v>
          </cell>
          <cell r="P7990" t="str">
            <v>2021-04-01</v>
          </cell>
          <cell r="Q7990">
            <v>3404.39</v>
          </cell>
          <cell r="R7990">
            <v>1692</v>
          </cell>
          <cell r="S7990">
            <v>0</v>
          </cell>
          <cell r="T7990" t="str">
            <v>Active</v>
          </cell>
          <cell r="U7990" t="str">
            <v>N1</v>
          </cell>
        </row>
        <row r="7991">
          <cell r="J7991" t="str">
            <v>CARDS0051</v>
          </cell>
          <cell r="K7991">
            <v>44369</v>
          </cell>
          <cell r="L7991" t="str">
            <v>Monthly Billing</v>
          </cell>
          <cell r="M7991">
            <v>212.93</v>
          </cell>
          <cell r="N7991">
            <v>199</v>
          </cell>
          <cell r="O7991">
            <v>13.93</v>
          </cell>
          <cell r="P7991" t="str">
            <v>2021-05-01</v>
          </cell>
          <cell r="Q7991">
            <v>3404.39</v>
          </cell>
          <cell r="R7991">
            <v>1683</v>
          </cell>
          <cell r="S7991">
            <v>0</v>
          </cell>
          <cell r="T7991" t="str">
            <v>Active</v>
          </cell>
          <cell r="U7991" t="str">
            <v>N1</v>
          </cell>
        </row>
        <row r="7992">
          <cell r="J7992" t="str">
            <v>CARDS0073</v>
          </cell>
          <cell r="K7992">
            <v>44422</v>
          </cell>
          <cell r="L7992" t="str">
            <v>Monthly Billing</v>
          </cell>
          <cell r="M7992">
            <v>212.93</v>
          </cell>
          <cell r="N7992">
            <v>199</v>
          </cell>
          <cell r="O7992">
            <v>13.93</v>
          </cell>
          <cell r="P7992" t="str">
            <v>2021-06-01</v>
          </cell>
          <cell r="Q7992">
            <v>3404.39</v>
          </cell>
          <cell r="R7992">
            <v>1630</v>
          </cell>
          <cell r="S7992">
            <v>0</v>
          </cell>
          <cell r="T7992" t="str">
            <v>Active</v>
          </cell>
          <cell r="U7992" t="str">
            <v>N1</v>
          </cell>
        </row>
        <row r="7993">
          <cell r="J7993" t="str">
            <v>CARDS0086</v>
          </cell>
          <cell r="K7993">
            <v>44451</v>
          </cell>
          <cell r="L7993" t="str">
            <v>Monthly Billing</v>
          </cell>
          <cell r="M7993">
            <v>212.93</v>
          </cell>
          <cell r="N7993">
            <v>199</v>
          </cell>
          <cell r="O7993">
            <v>13.93</v>
          </cell>
          <cell r="P7993" t="str">
            <v>2021-07-01</v>
          </cell>
          <cell r="Q7993">
            <v>3404.39</v>
          </cell>
          <cell r="R7993">
            <v>1601</v>
          </cell>
          <cell r="S7993">
            <v>0</v>
          </cell>
          <cell r="T7993" t="str">
            <v>Active</v>
          </cell>
          <cell r="U7993" t="str">
            <v>N1</v>
          </cell>
        </row>
        <row r="7994">
          <cell r="J7994" t="str">
            <v>CARDS0103</v>
          </cell>
          <cell r="K7994">
            <v>44460</v>
          </cell>
          <cell r="L7994" t="str">
            <v>Monthly Billing</v>
          </cell>
          <cell r="M7994">
            <v>212.93</v>
          </cell>
          <cell r="N7994">
            <v>199</v>
          </cell>
          <cell r="O7994">
            <v>13.93</v>
          </cell>
          <cell r="P7994" t="str">
            <v>2021-08-01</v>
          </cell>
          <cell r="Q7994">
            <v>3404.39</v>
          </cell>
          <cell r="R7994">
            <v>1592</v>
          </cell>
          <cell r="S7994">
            <v>0</v>
          </cell>
          <cell r="T7994" t="str">
            <v>Active</v>
          </cell>
          <cell r="U7994" t="str">
            <v>N1</v>
          </cell>
        </row>
        <row r="7995">
          <cell r="J7995" t="str">
            <v>CARDS0122</v>
          </cell>
          <cell r="K7995">
            <v>44491</v>
          </cell>
          <cell r="L7995" t="str">
            <v>Monthly Billing</v>
          </cell>
          <cell r="M7995">
            <v>212.93</v>
          </cell>
          <cell r="N7995">
            <v>199</v>
          </cell>
          <cell r="O7995">
            <v>13.93</v>
          </cell>
          <cell r="P7995" t="str">
            <v>2021-09-01</v>
          </cell>
          <cell r="Q7995">
            <v>3404.39</v>
          </cell>
          <cell r="R7995">
            <v>1561</v>
          </cell>
          <cell r="S7995">
            <v>0</v>
          </cell>
          <cell r="T7995" t="str">
            <v>Active</v>
          </cell>
          <cell r="U7995" t="str">
            <v>N1</v>
          </cell>
        </row>
        <row r="7996">
          <cell r="J7996" t="str">
            <v>CARDS0140</v>
          </cell>
          <cell r="K7996">
            <v>44522</v>
          </cell>
          <cell r="L7996" t="str">
            <v>Monthly Billing</v>
          </cell>
          <cell r="M7996">
            <v>212.93</v>
          </cell>
          <cell r="N7996">
            <v>199</v>
          </cell>
          <cell r="O7996">
            <v>13.93</v>
          </cell>
          <cell r="P7996" t="str">
            <v>2021-10-01</v>
          </cell>
          <cell r="Q7996">
            <v>3404.39</v>
          </cell>
          <cell r="R7996">
            <v>1530</v>
          </cell>
          <cell r="S7996">
            <v>0</v>
          </cell>
          <cell r="T7996" t="str">
            <v>Active</v>
          </cell>
          <cell r="U7996" t="str">
            <v>N1</v>
          </cell>
        </row>
        <row r="7997">
          <cell r="J7997" t="str">
            <v>CARDS0159</v>
          </cell>
          <cell r="K7997">
            <v>44552</v>
          </cell>
          <cell r="L7997" t="str">
            <v>Monthly Billing</v>
          </cell>
          <cell r="M7997">
            <v>212.93</v>
          </cell>
          <cell r="N7997">
            <v>199</v>
          </cell>
          <cell r="O7997">
            <v>13.93</v>
          </cell>
          <cell r="P7997" t="str">
            <v>2021-11-01</v>
          </cell>
          <cell r="Q7997">
            <v>3404.39</v>
          </cell>
          <cell r="R7997">
            <v>1500</v>
          </cell>
          <cell r="S7997">
            <v>0</v>
          </cell>
          <cell r="T7997" t="str">
            <v>Active</v>
          </cell>
          <cell r="U7997" t="str">
            <v>N1</v>
          </cell>
        </row>
        <row r="7998">
          <cell r="J7998" t="str">
            <v>CARDS0176</v>
          </cell>
          <cell r="K7998">
            <v>44575</v>
          </cell>
          <cell r="L7998" t="str">
            <v>Monthly Billing</v>
          </cell>
          <cell r="M7998">
            <v>212.93</v>
          </cell>
          <cell r="N7998">
            <v>199</v>
          </cell>
          <cell r="O7998">
            <v>13.93</v>
          </cell>
          <cell r="P7998" t="str">
            <v>2021-12-01</v>
          </cell>
          <cell r="Q7998">
            <v>3404.39</v>
          </cell>
          <cell r="R7998">
            <v>1477</v>
          </cell>
          <cell r="S7998">
            <v>0</v>
          </cell>
          <cell r="T7998" t="str">
            <v>Active</v>
          </cell>
          <cell r="U7998" t="str">
            <v>N1</v>
          </cell>
        </row>
        <row r="7999">
          <cell r="J7999" t="str">
            <v>CARDS0209</v>
          </cell>
          <cell r="K7999">
            <v>44624</v>
          </cell>
          <cell r="L7999" t="str">
            <v>Monthly Billing</v>
          </cell>
          <cell r="M7999">
            <v>266.16000000000003</v>
          </cell>
          <cell r="N7999">
            <v>248.75</v>
          </cell>
          <cell r="O7999">
            <v>17.41</v>
          </cell>
          <cell r="P7999" t="str">
            <v>2022-02-01</v>
          </cell>
          <cell r="Q7999">
            <v>3404.39</v>
          </cell>
          <cell r="R7999">
            <v>1428</v>
          </cell>
          <cell r="S7999">
            <v>0</v>
          </cell>
          <cell r="T7999" t="str">
            <v>Active</v>
          </cell>
          <cell r="U7999" t="str">
            <v>N1</v>
          </cell>
        </row>
        <row r="8000">
          <cell r="J8000" t="str">
            <v>AUCARDS0001</v>
          </cell>
          <cell r="K8000">
            <v>44496</v>
          </cell>
          <cell r="L8000" t="str">
            <v>Initial Setup Fee</v>
          </cell>
          <cell r="M8000">
            <v>44000</v>
          </cell>
          <cell r="N8000">
            <v>40000</v>
          </cell>
          <cell r="O8000">
            <v>4000</v>
          </cell>
          <cell r="P8000" t="str">
            <v>2021-10-01</v>
          </cell>
          <cell r="Q8000">
            <v>44000</v>
          </cell>
          <cell r="R8000">
            <v>1556</v>
          </cell>
          <cell r="S8000">
            <v>0</v>
          </cell>
          <cell r="T8000" t="str">
            <v>Active</v>
          </cell>
          <cell r="U8000" t="str">
            <v>N1</v>
          </cell>
        </row>
        <row r="8001">
          <cell r="J8001" t="str">
            <v>INV-041023133014</v>
          </cell>
          <cell r="K8001">
            <v>45210</v>
          </cell>
          <cell r="L8001" t="str">
            <v>Initial Setup Fee</v>
          </cell>
          <cell r="M8001">
            <v>68760</v>
          </cell>
          <cell r="N8001">
            <v>57300</v>
          </cell>
          <cell r="O8001">
            <v>11460</v>
          </cell>
          <cell r="P8001" t="str">
            <v>2023-10-01</v>
          </cell>
          <cell r="Q8001">
            <v>68760</v>
          </cell>
          <cell r="R8001">
            <v>842</v>
          </cell>
          <cell r="S8001">
            <v>0</v>
          </cell>
          <cell r="T8001" t="str">
            <v>Active</v>
          </cell>
          <cell r="U8001" t="str">
            <v>N1</v>
          </cell>
        </row>
        <row r="8002">
          <cell r="J8002" t="str">
            <v>INV-061223115551</v>
          </cell>
          <cell r="K8002">
            <v>45273</v>
          </cell>
          <cell r="L8002" t="str">
            <v>Monthly Billing</v>
          </cell>
          <cell r="M8002">
            <v>4752</v>
          </cell>
          <cell r="N8002">
            <v>3960</v>
          </cell>
          <cell r="O8002">
            <v>792</v>
          </cell>
          <cell r="P8002" t="str">
            <v>2023-11-01</v>
          </cell>
          <cell r="Q8002">
            <v>0</v>
          </cell>
          <cell r="R8002">
            <v>779</v>
          </cell>
          <cell r="S8002">
            <v>0</v>
          </cell>
          <cell r="T8002" t="str">
            <v>Active</v>
          </cell>
          <cell r="U8002" t="str">
            <v>N1</v>
          </cell>
        </row>
        <row r="8003">
          <cell r="J8003" t="str">
            <v>INV-040124183012</v>
          </cell>
          <cell r="K8003">
            <v>45302</v>
          </cell>
          <cell r="L8003" t="str">
            <v>Monthly Billing</v>
          </cell>
          <cell r="M8003">
            <v>4740</v>
          </cell>
          <cell r="N8003">
            <v>3950</v>
          </cell>
          <cell r="O8003">
            <v>790</v>
          </cell>
          <cell r="P8003" t="str">
            <v>2023-12-01</v>
          </cell>
          <cell r="Q8003">
            <v>4740</v>
          </cell>
          <cell r="R8003">
            <v>750</v>
          </cell>
          <cell r="S8003">
            <v>0</v>
          </cell>
          <cell r="T8003" t="str">
            <v>Active</v>
          </cell>
          <cell r="U8003" t="str">
            <v>N1</v>
          </cell>
        </row>
        <row r="8004">
          <cell r="J8004" t="str">
            <v>INV-300124092822</v>
          </cell>
          <cell r="K8004">
            <v>45328</v>
          </cell>
          <cell r="L8004" t="str">
            <v>Monthly Billing</v>
          </cell>
          <cell r="M8004">
            <v>10022.49</v>
          </cell>
          <cell r="N8004">
            <v>10022.49</v>
          </cell>
          <cell r="O8004">
            <v>0</v>
          </cell>
          <cell r="P8004" t="str">
            <v>2024-01-01</v>
          </cell>
          <cell r="Q8004">
            <v>10022.49</v>
          </cell>
          <cell r="R8004">
            <v>724</v>
          </cell>
          <cell r="S8004">
            <v>0</v>
          </cell>
          <cell r="T8004" t="str">
            <v>Active</v>
          </cell>
          <cell r="U8004" t="str">
            <v>N1</v>
          </cell>
        </row>
        <row r="8005">
          <cell r="J8005" t="str">
            <v>INV-050224171657</v>
          </cell>
          <cell r="K8005">
            <v>45334</v>
          </cell>
          <cell r="L8005" t="str">
            <v>Monthly Billing</v>
          </cell>
          <cell r="M8005">
            <v>4800</v>
          </cell>
          <cell r="N8005">
            <v>4000</v>
          </cell>
          <cell r="O8005">
            <v>800</v>
          </cell>
          <cell r="P8005" t="str">
            <v>2024-01-01</v>
          </cell>
          <cell r="Q8005">
            <v>4800</v>
          </cell>
          <cell r="R8005">
            <v>718</v>
          </cell>
          <cell r="S8005">
            <v>0</v>
          </cell>
          <cell r="T8005" t="str">
            <v>Active</v>
          </cell>
          <cell r="U8005" t="str">
            <v>N1</v>
          </cell>
        </row>
        <row r="8006">
          <cell r="J8006" t="str">
            <v>INV-120324154125</v>
          </cell>
          <cell r="K8006">
            <v>45370</v>
          </cell>
          <cell r="L8006" t="str">
            <v>Monthly Billing</v>
          </cell>
          <cell r="M8006">
            <v>9997.8633800000007</v>
          </cell>
          <cell r="N8006">
            <v>8397.5794800000003</v>
          </cell>
          <cell r="O8006">
            <v>1600.2838999999999</v>
          </cell>
          <cell r="P8006" t="str">
            <v>2024-02-01</v>
          </cell>
          <cell r="Q8006">
            <v>9994.4</v>
          </cell>
          <cell r="R8006">
            <v>682</v>
          </cell>
          <cell r="S8006">
            <v>-3.46</v>
          </cell>
          <cell r="T8006" t="str">
            <v>Active</v>
          </cell>
          <cell r="U8006" t="str">
            <v>N1</v>
          </cell>
        </row>
        <row r="8007">
          <cell r="J8007" t="str">
            <v>INV-060424133349</v>
          </cell>
          <cell r="K8007">
            <v>45395</v>
          </cell>
          <cell r="L8007" t="str">
            <v>Monthly Billing</v>
          </cell>
          <cell r="M8007">
            <v>10006.506100000001</v>
          </cell>
          <cell r="N8007">
            <v>8406.0084200000001</v>
          </cell>
          <cell r="O8007">
            <v>1600.4976799999999</v>
          </cell>
          <cell r="P8007" t="str">
            <v>2024-03-01</v>
          </cell>
          <cell r="Q8007">
            <v>10006.51</v>
          </cell>
          <cell r="R8007">
            <v>657</v>
          </cell>
          <cell r="S8007">
            <v>-51.29</v>
          </cell>
          <cell r="T8007" t="str">
            <v>Active</v>
          </cell>
          <cell r="U8007" t="str">
            <v>N1</v>
          </cell>
        </row>
        <row r="8008">
          <cell r="J8008" t="str">
            <v>INV-090524185816</v>
          </cell>
          <cell r="K8008">
            <v>45428</v>
          </cell>
          <cell r="L8008" t="str">
            <v>Monthly Billing</v>
          </cell>
          <cell r="M8008">
            <v>10286.695159999999</v>
          </cell>
          <cell r="N8008">
            <v>8683.8709699999999</v>
          </cell>
          <cell r="O8008">
            <v>1602.82419</v>
          </cell>
          <cell r="P8008" t="str">
            <v>2024-04-01</v>
          </cell>
          <cell r="Q8008">
            <v>10197.69</v>
          </cell>
          <cell r="R8008">
            <v>624</v>
          </cell>
          <cell r="S8008">
            <v>-37.715000000000003</v>
          </cell>
          <cell r="T8008" t="str">
            <v>Active</v>
          </cell>
          <cell r="U8008" t="str">
            <v>N1</v>
          </cell>
        </row>
        <row r="8009">
          <cell r="J8009" t="str">
            <v>INV-070624104002</v>
          </cell>
          <cell r="K8009">
            <v>45457</v>
          </cell>
          <cell r="L8009" t="str">
            <v>Monthly Billing</v>
          </cell>
          <cell r="M8009">
            <v>12666.838470000001</v>
          </cell>
          <cell r="N8009">
            <v>10666.337</v>
          </cell>
          <cell r="O8009">
            <v>2000.5014699999999</v>
          </cell>
          <cell r="P8009" t="str">
            <v>01-05-2024</v>
          </cell>
          <cell r="Q8009">
            <v>12618.72</v>
          </cell>
          <cell r="R8009">
            <v>595</v>
          </cell>
          <cell r="S8009">
            <v>-48.12</v>
          </cell>
          <cell r="T8009" t="str">
            <v>Active</v>
          </cell>
          <cell r="U8009" t="str">
            <v>N1</v>
          </cell>
        </row>
        <row r="8010">
          <cell r="J8010" t="str">
            <v>INV-060824173749</v>
          </cell>
          <cell r="K8010">
            <v>45517</v>
          </cell>
          <cell r="L8010" t="str">
            <v>Monthly Billing</v>
          </cell>
          <cell r="M8010">
            <v>10024.507670000001</v>
          </cell>
          <cell r="N8010">
            <v>8421.1129999999994</v>
          </cell>
          <cell r="O8010">
            <v>1603.3946699999999</v>
          </cell>
          <cell r="P8010" t="str">
            <v>01-07-2024</v>
          </cell>
          <cell r="Q8010">
            <v>9960.02</v>
          </cell>
          <cell r="R8010">
            <v>535</v>
          </cell>
          <cell r="S8010">
            <v>-64.489999999999995</v>
          </cell>
          <cell r="T8010" t="str">
            <v>Active</v>
          </cell>
          <cell r="U8010" t="str">
            <v>N1</v>
          </cell>
        </row>
        <row r="8011">
          <cell r="J8011" t="str">
            <v>INV-250624171902</v>
          </cell>
          <cell r="K8011">
            <v>45475</v>
          </cell>
          <cell r="L8011" t="str">
            <v>Adhoc Billing</v>
          </cell>
          <cell r="M8011">
            <v>3000</v>
          </cell>
          <cell r="N8011">
            <v>2500</v>
          </cell>
          <cell r="O8011">
            <v>500</v>
          </cell>
          <cell r="P8011" t="str">
            <v>2024-06-01</v>
          </cell>
          <cell r="Q8011">
            <v>3000</v>
          </cell>
          <cell r="R8011">
            <v>577</v>
          </cell>
          <cell r="S8011">
            <v>0</v>
          </cell>
          <cell r="T8011" t="str">
            <v>Active</v>
          </cell>
          <cell r="U8011" t="str">
            <v>N1</v>
          </cell>
        </row>
        <row r="8012">
          <cell r="J8012" t="str">
            <v>INV-290724124534</v>
          </cell>
          <cell r="K8012">
            <v>45509</v>
          </cell>
          <cell r="L8012" t="str">
            <v>Monthly Billing</v>
          </cell>
          <cell r="M8012">
            <v>10020.46326</v>
          </cell>
          <cell r="N8012">
            <v>8419.8209999999999</v>
          </cell>
          <cell r="O8012">
            <v>1600.6422600000001</v>
          </cell>
          <cell r="P8012" t="str">
            <v>01-06-2024</v>
          </cell>
          <cell r="Q8012">
            <v>9955.48</v>
          </cell>
          <cell r="R8012">
            <v>543</v>
          </cell>
          <cell r="S8012">
            <v>-64.98</v>
          </cell>
          <cell r="T8012" t="str">
            <v>Active</v>
          </cell>
          <cell r="U8012" t="str">
            <v>N1</v>
          </cell>
        </row>
        <row r="8013">
          <cell r="J8013" t="str">
            <v>INV-090924162634</v>
          </cell>
          <cell r="K8013">
            <v>45551</v>
          </cell>
          <cell r="L8013" t="str">
            <v>Monthly Billing</v>
          </cell>
          <cell r="M8013">
            <v>10285.53801</v>
          </cell>
          <cell r="N8013">
            <v>8641.9683499999992</v>
          </cell>
          <cell r="O8013">
            <v>1643.5696700000001</v>
          </cell>
          <cell r="P8013" t="str">
            <v>01-08-2024</v>
          </cell>
          <cell r="Q8013">
            <v>10144.959999999999</v>
          </cell>
          <cell r="R8013">
            <v>501</v>
          </cell>
          <cell r="S8013">
            <v>-140.58000000000001</v>
          </cell>
          <cell r="T8013" t="str">
            <v>Active</v>
          </cell>
          <cell r="U8013" t="str">
            <v>N1</v>
          </cell>
        </row>
        <row r="8014">
          <cell r="J8014" t="str">
            <v>INV-081024115546</v>
          </cell>
          <cell r="K8014">
            <v>45580</v>
          </cell>
          <cell r="L8014" t="str">
            <v>Monthly Billing</v>
          </cell>
          <cell r="M8014">
            <v>10051.009190000001</v>
          </cell>
          <cell r="N8014">
            <v>8449.5693200000005</v>
          </cell>
          <cell r="O8014">
            <v>1601.43986</v>
          </cell>
          <cell r="P8014" t="str">
            <v>01-09-2024</v>
          </cell>
          <cell r="Q8014">
            <v>9338.07</v>
          </cell>
          <cell r="R8014">
            <v>472</v>
          </cell>
          <cell r="S8014">
            <v>-712.94</v>
          </cell>
          <cell r="T8014" t="str">
            <v>Active</v>
          </cell>
          <cell r="U8014" t="str">
            <v>N1</v>
          </cell>
        </row>
        <row r="8015">
          <cell r="J8015" t="str">
            <v>INV-081124160850</v>
          </cell>
          <cell r="K8015">
            <v>45611</v>
          </cell>
          <cell r="L8015" t="str">
            <v>Monthly Billing</v>
          </cell>
          <cell r="M8015">
            <v>10067.10302</v>
          </cell>
          <cell r="N8015">
            <v>8464.2908499999994</v>
          </cell>
          <cell r="O8015">
            <v>1602.8121699999999</v>
          </cell>
          <cell r="P8015" t="str">
            <v>01-10-2024</v>
          </cell>
          <cell r="Q8015">
            <v>9660.1200000000008</v>
          </cell>
          <cell r="R8015">
            <v>441</v>
          </cell>
          <cell r="S8015">
            <v>-406.98</v>
          </cell>
          <cell r="T8015" t="str">
            <v>Active</v>
          </cell>
          <cell r="U8015" t="str">
            <v>N1</v>
          </cell>
        </row>
        <row r="8016">
          <cell r="J8016" t="str">
            <v>INV-091224152151</v>
          </cell>
          <cell r="K8016">
            <v>45642</v>
          </cell>
          <cell r="L8016" t="str">
            <v>Monthly Billing</v>
          </cell>
          <cell r="M8016">
            <v>14870.451999999999</v>
          </cell>
          <cell r="N8016">
            <v>12467.82</v>
          </cell>
          <cell r="O8016">
            <v>2402.6320000000001</v>
          </cell>
          <cell r="P8016" t="str">
            <v>01-11-2024</v>
          </cell>
          <cell r="Q8016">
            <v>14461.18</v>
          </cell>
          <cell r="R8016">
            <v>410</v>
          </cell>
          <cell r="S8016">
            <v>-409.27</v>
          </cell>
          <cell r="T8016" t="str">
            <v>Active</v>
          </cell>
          <cell r="U8016" t="str">
            <v>N1</v>
          </cell>
        </row>
        <row r="8017">
          <cell r="J8017" t="str">
            <v>INV-080125130705</v>
          </cell>
          <cell r="K8017">
            <v>45672</v>
          </cell>
          <cell r="L8017" t="str">
            <v>Monthly Billing</v>
          </cell>
          <cell r="M8017">
            <v>14977.016</v>
          </cell>
          <cell r="N8017">
            <v>12573.81</v>
          </cell>
          <cell r="O8017">
            <v>2403.2060000000001</v>
          </cell>
          <cell r="P8017" t="str">
            <v>2024-12-01</v>
          </cell>
          <cell r="Q8017">
            <v>14257.42</v>
          </cell>
          <cell r="R8017">
            <v>380</v>
          </cell>
          <cell r="S8017">
            <v>-719.6</v>
          </cell>
          <cell r="T8017" t="str">
            <v>Active</v>
          </cell>
          <cell r="U8017" t="str">
            <v>N1</v>
          </cell>
        </row>
        <row r="8018">
          <cell r="J8018" t="str">
            <v>INV-070225155800</v>
          </cell>
          <cell r="K8018">
            <v>45702</v>
          </cell>
          <cell r="L8018" t="str">
            <v>Monthly Billing</v>
          </cell>
          <cell r="M8018">
            <v>15201.33</v>
          </cell>
          <cell r="N8018">
            <v>12786.98</v>
          </cell>
          <cell r="O8018">
            <v>2414.35</v>
          </cell>
          <cell r="P8018" t="str">
            <v>2025-01-01</v>
          </cell>
          <cell r="Q8018">
            <v>14483.28</v>
          </cell>
          <cell r="R8018">
            <v>350</v>
          </cell>
          <cell r="S8018">
            <v>-718.05</v>
          </cell>
          <cell r="T8018" t="str">
            <v>Active</v>
          </cell>
          <cell r="U8018" t="str">
            <v>N1</v>
          </cell>
        </row>
        <row r="8019">
          <cell r="J8019" t="str">
            <v>INV-070325104733</v>
          </cell>
          <cell r="K8019">
            <v>45730</v>
          </cell>
          <cell r="L8019" t="str">
            <v>Monthly Billing</v>
          </cell>
          <cell r="M8019">
            <v>15122.38</v>
          </cell>
          <cell r="N8019">
            <v>12716.41</v>
          </cell>
          <cell r="O8019">
            <v>2405.9699999999998</v>
          </cell>
          <cell r="P8019" t="str">
            <v>01-02-2025</v>
          </cell>
          <cell r="Q8019">
            <v>13817.41</v>
          </cell>
          <cell r="R8019">
            <v>322</v>
          </cell>
          <cell r="S8019">
            <v>-1304.97</v>
          </cell>
          <cell r="T8019" t="str">
            <v>Active</v>
          </cell>
          <cell r="U8019" t="str">
            <v>N1</v>
          </cell>
        </row>
        <row r="8020">
          <cell r="J8020" t="str">
            <v>INV-040425172344</v>
          </cell>
          <cell r="K8020">
            <v>45758</v>
          </cell>
          <cell r="L8020" t="str">
            <v>Monthly Billing</v>
          </cell>
          <cell r="M8020">
            <v>15055.94</v>
          </cell>
          <cell r="N8020">
            <v>12649.69</v>
          </cell>
          <cell r="O8020">
            <v>2406.25</v>
          </cell>
          <cell r="P8020" t="str">
            <v>01-03-2025</v>
          </cell>
          <cell r="Q8020">
            <v>13929.06</v>
          </cell>
          <cell r="R8020">
            <v>294</v>
          </cell>
          <cell r="S8020">
            <v>-1126.8800000000001</v>
          </cell>
          <cell r="T8020" t="str">
            <v>Active</v>
          </cell>
          <cell r="U8020" t="str">
            <v>N1</v>
          </cell>
        </row>
        <row r="8021">
          <cell r="J8021" t="str">
            <v>INV-070525103043</v>
          </cell>
          <cell r="K8021">
            <v>45791</v>
          </cell>
          <cell r="L8021" t="str">
            <v>Monthly Billing</v>
          </cell>
          <cell r="M8021">
            <v>15580.222</v>
          </cell>
          <cell r="N8021">
            <v>13155.44</v>
          </cell>
          <cell r="O8021">
            <v>2424.7820000000002</v>
          </cell>
          <cell r="P8021" t="str">
            <v>01-04-2025</v>
          </cell>
          <cell r="Q8021">
            <v>14015.74</v>
          </cell>
          <cell r="R8021">
            <v>261</v>
          </cell>
          <cell r="S8021">
            <v>-1564.48</v>
          </cell>
          <cell r="T8021" t="str">
            <v>Active</v>
          </cell>
          <cell r="U8021" t="str">
            <v>N1</v>
          </cell>
        </row>
        <row r="8022">
          <cell r="J8022" t="str">
            <v>INV-050625184838</v>
          </cell>
          <cell r="K8022">
            <v>45820</v>
          </cell>
          <cell r="L8022" t="str">
            <v>Monthly Billing</v>
          </cell>
          <cell r="M8022">
            <v>15265.67</v>
          </cell>
          <cell r="N8022">
            <v>12856.09</v>
          </cell>
          <cell r="O8022">
            <v>2409.58</v>
          </cell>
          <cell r="P8022" t="str">
            <v>01-05-2025</v>
          </cell>
          <cell r="Q8022">
            <v>13222.93</v>
          </cell>
          <cell r="R8022">
            <v>232</v>
          </cell>
          <cell r="S8022">
            <v>-2042.74</v>
          </cell>
          <cell r="T8022" t="str">
            <v>Active</v>
          </cell>
          <cell r="U8022" t="str">
            <v>N1</v>
          </cell>
        </row>
        <row r="8023">
          <cell r="J8023" t="str">
            <v>INV-050725111642</v>
          </cell>
          <cell r="K8023">
            <v>45850</v>
          </cell>
          <cell r="L8023" t="str">
            <v>Monthly Billing</v>
          </cell>
          <cell r="M8023">
            <v>15243.65</v>
          </cell>
          <cell r="N8023">
            <v>12833.27</v>
          </cell>
          <cell r="O8023">
            <v>2410.38</v>
          </cell>
          <cell r="P8023" t="str">
            <v>01-06-2025</v>
          </cell>
          <cell r="Q8023">
            <v>13221.5</v>
          </cell>
          <cell r="R8023">
            <v>202</v>
          </cell>
          <cell r="S8023">
            <v>-2022.15</v>
          </cell>
          <cell r="T8023" t="str">
            <v>Active</v>
          </cell>
          <cell r="U8023" t="str">
            <v>N1</v>
          </cell>
        </row>
        <row r="8024">
          <cell r="J8024" t="str">
            <v>INV-070825092129</v>
          </cell>
          <cell r="K8024">
            <v>45883</v>
          </cell>
          <cell r="L8024" t="str">
            <v>Monthly Billing</v>
          </cell>
          <cell r="M8024">
            <v>15965.072</v>
          </cell>
          <cell r="N8024">
            <v>13526.66</v>
          </cell>
          <cell r="O8024">
            <v>2438.4119999999998</v>
          </cell>
          <cell r="P8024" t="str">
            <v>01-07-2025</v>
          </cell>
          <cell r="Q8024">
            <v>13829.35</v>
          </cell>
          <cell r="R8024">
            <v>169</v>
          </cell>
          <cell r="S8024">
            <v>-2135.7199999999998</v>
          </cell>
          <cell r="T8024" t="str">
            <v>Active</v>
          </cell>
          <cell r="U8024" t="str">
            <v>N1</v>
          </cell>
        </row>
        <row r="8025">
          <cell r="J8025" t="str">
            <v>INV-050925122333</v>
          </cell>
          <cell r="K8025">
            <v>45912</v>
          </cell>
          <cell r="L8025" t="str">
            <v>Monthly Billing</v>
          </cell>
          <cell r="M8025">
            <v>15279.825999999999</v>
          </cell>
          <cell r="N8025">
            <v>12869.42</v>
          </cell>
          <cell r="O8025">
            <v>2410.4059999999999</v>
          </cell>
          <cell r="P8025" t="str">
            <v>01-08-2025</v>
          </cell>
          <cell r="Q8025">
            <v>13112.73</v>
          </cell>
          <cell r="R8025">
            <v>140</v>
          </cell>
          <cell r="S8025">
            <v>-2167.1</v>
          </cell>
          <cell r="T8025" t="str">
            <v>Active</v>
          </cell>
          <cell r="U8025" t="str">
            <v>N1</v>
          </cell>
        </row>
        <row r="8026">
          <cell r="J8026" t="str">
            <v>INV-061025194047</v>
          </cell>
          <cell r="K8026">
            <v>45943</v>
          </cell>
          <cell r="L8026" t="str">
            <v>Monthly Billing</v>
          </cell>
          <cell r="M8026">
            <v>15822.01</v>
          </cell>
          <cell r="N8026">
            <v>13375.45</v>
          </cell>
          <cell r="O8026">
            <v>2446.56</v>
          </cell>
          <cell r="P8026" t="str">
            <v>2025-09-01</v>
          </cell>
          <cell r="Q8026">
            <v>13374.15</v>
          </cell>
          <cell r="R8026">
            <v>109</v>
          </cell>
          <cell r="S8026">
            <v>-2447.86</v>
          </cell>
          <cell r="T8026" t="str">
            <v>Active</v>
          </cell>
          <cell r="U8026" t="str">
            <v>N1</v>
          </cell>
        </row>
        <row r="8027">
          <cell r="J8027" t="str">
            <v>INV-061125163553</v>
          </cell>
          <cell r="K8027">
            <v>45974</v>
          </cell>
          <cell r="L8027" t="str">
            <v>Monthly Billing</v>
          </cell>
          <cell r="M8027">
            <v>16262.492</v>
          </cell>
          <cell r="N8027">
            <v>13814.05</v>
          </cell>
          <cell r="O8027">
            <v>2448.442</v>
          </cell>
          <cell r="P8027" t="str">
            <v>01-10-2025</v>
          </cell>
          <cell r="Q8027">
            <v>13383.72</v>
          </cell>
          <cell r="R8027">
            <v>78</v>
          </cell>
          <cell r="S8027">
            <v>-2878.77</v>
          </cell>
          <cell r="T8027" t="str">
            <v>Active</v>
          </cell>
          <cell r="U8027" t="str">
            <v>N1</v>
          </cell>
        </row>
        <row r="8028">
          <cell r="J8028" t="str">
            <v>INV-041225154809</v>
          </cell>
          <cell r="K8028">
            <v>46002</v>
          </cell>
          <cell r="L8028" t="str">
            <v>Monthly Billing</v>
          </cell>
          <cell r="M8028">
            <v>15474.964</v>
          </cell>
          <cell r="N8028">
            <v>13061.94</v>
          </cell>
          <cell r="O8028">
            <v>2413.0239999999999</v>
          </cell>
          <cell r="P8028" t="str">
            <v>01-11-2025</v>
          </cell>
          <cell r="Q8028">
            <v>12541.82</v>
          </cell>
          <cell r="R8028">
            <v>50</v>
          </cell>
          <cell r="S8028">
            <v>-2933.14</v>
          </cell>
          <cell r="T8028" t="str">
            <v>Active</v>
          </cell>
          <cell r="U8028" t="str">
            <v>N1</v>
          </cell>
        </row>
        <row r="8029">
          <cell r="J8029" t="str">
            <v>INV-070126101904</v>
          </cell>
          <cell r="K8029">
            <v>46036</v>
          </cell>
          <cell r="L8029" t="str">
            <v>Monthly Billing</v>
          </cell>
          <cell r="M8029">
            <v>15721.298000000001</v>
          </cell>
          <cell r="N8029">
            <v>13308.07</v>
          </cell>
          <cell r="O8029">
            <v>2413.2280000000001</v>
          </cell>
          <cell r="P8029" t="str">
            <v>01-12-2025</v>
          </cell>
          <cell r="Q8029">
            <v>12864.48</v>
          </cell>
          <cell r="R8029">
            <v>16</v>
          </cell>
          <cell r="S8029">
            <v>-2856.82</v>
          </cell>
          <cell r="T8029" t="str">
            <v>Active</v>
          </cell>
          <cell r="U8029" t="str">
            <v>N1</v>
          </cell>
        </row>
        <row r="8030">
          <cell r="J8030" t="str">
            <v>CN-INV-240724104002</v>
          </cell>
          <cell r="K8030">
            <v>45504</v>
          </cell>
          <cell r="L8030" t="str">
            <v>Credit Note</v>
          </cell>
          <cell r="M8030">
            <v>-2400</v>
          </cell>
          <cell r="N8030">
            <v>-2000</v>
          </cell>
          <cell r="O8030">
            <v>-400</v>
          </cell>
          <cell r="P8030" t="str">
            <v>2024-05-01</v>
          </cell>
          <cell r="Q8030">
            <v>-2400</v>
          </cell>
          <cell r="R8030">
            <v>548</v>
          </cell>
          <cell r="S8030">
            <v>0</v>
          </cell>
          <cell r="T8030" t="str">
            <v>Active</v>
          </cell>
          <cell r="U8030" t="str">
            <v>N1</v>
          </cell>
        </row>
        <row r="8031">
          <cell r="J8031" t="str">
            <v>HKCARDS0019</v>
          </cell>
          <cell r="K8031">
            <v>44631</v>
          </cell>
          <cell r="L8031" t="str">
            <v>Initial Setup Fee</v>
          </cell>
          <cell r="M8031">
            <v>7500</v>
          </cell>
          <cell r="N8031">
            <v>7500</v>
          </cell>
          <cell r="O8031">
            <v>0</v>
          </cell>
          <cell r="P8031" t="str">
            <v>2022-03-01</v>
          </cell>
          <cell r="Q8031">
            <v>7498.09</v>
          </cell>
          <cell r="R8031">
            <v>1421</v>
          </cell>
          <cell r="S8031">
            <v>0</v>
          </cell>
          <cell r="T8031" t="str">
            <v>Active</v>
          </cell>
          <cell r="U8031" t="str">
            <v>N1</v>
          </cell>
        </row>
        <row r="8032">
          <cell r="J8032" t="str">
            <v>INV2022-Pecutus-001</v>
          </cell>
          <cell r="K8032">
            <v>44677</v>
          </cell>
          <cell r="L8032" t="str">
            <v>Card Printing</v>
          </cell>
          <cell r="M8032">
            <v>3680</v>
          </cell>
          <cell r="N8032">
            <v>3680</v>
          </cell>
          <cell r="O8032">
            <v>0</v>
          </cell>
          <cell r="P8032" t="str">
            <v>2022-04-01</v>
          </cell>
          <cell r="Q8032">
            <v>3678.09</v>
          </cell>
          <cell r="R8032">
            <v>1375</v>
          </cell>
          <cell r="S8032">
            <v>0</v>
          </cell>
          <cell r="T8032" t="str">
            <v>Active</v>
          </cell>
          <cell r="U8032" t="str">
            <v>N1</v>
          </cell>
        </row>
        <row r="8033">
          <cell r="J8033" t="str">
            <v>INV-191222103428</v>
          </cell>
          <cell r="K8033">
            <v>44921</v>
          </cell>
          <cell r="L8033" t="str">
            <v>Monthly Billing</v>
          </cell>
          <cell r="M8033">
            <v>8370.7000000000007</v>
          </cell>
          <cell r="N8033">
            <v>9803.0300000000007</v>
          </cell>
          <cell r="O8033">
            <v>0</v>
          </cell>
          <cell r="P8033" t="str">
            <v>2022-11-01</v>
          </cell>
          <cell r="Q8033">
            <v>0</v>
          </cell>
          <cell r="R8033">
            <v>1131</v>
          </cell>
          <cell r="S8033">
            <v>-1432.33</v>
          </cell>
          <cell r="T8033" t="str">
            <v>Active</v>
          </cell>
          <cell r="U8033" t="str">
            <v>N1</v>
          </cell>
        </row>
        <row r="8034">
          <cell r="J8034" t="str">
            <v>INV-040123195033</v>
          </cell>
          <cell r="K8034">
            <v>44937</v>
          </cell>
          <cell r="L8034" t="str">
            <v>Monthly Billing</v>
          </cell>
          <cell r="M8034">
            <v>740.59</v>
          </cell>
          <cell r="N8034">
            <v>1152.78</v>
          </cell>
          <cell r="O8034">
            <v>0</v>
          </cell>
          <cell r="P8034" t="str">
            <v>2022-12-01</v>
          </cell>
          <cell r="Q8034">
            <v>0</v>
          </cell>
          <cell r="R8034">
            <v>1115</v>
          </cell>
          <cell r="S8034">
            <v>-412.19</v>
          </cell>
          <cell r="T8034" t="str">
            <v>Active</v>
          </cell>
          <cell r="U8034" t="str">
            <v>N1</v>
          </cell>
        </row>
        <row r="8035">
          <cell r="J8035" t="str">
            <v>INV-030223133133</v>
          </cell>
          <cell r="K8035">
            <v>44967</v>
          </cell>
          <cell r="L8035" t="str">
            <v>Monthly Billing</v>
          </cell>
          <cell r="M8035">
            <v>1130.1600000000001</v>
          </cell>
          <cell r="N8035">
            <v>1263.83</v>
          </cell>
          <cell r="O8035">
            <v>0</v>
          </cell>
          <cell r="P8035" t="str">
            <v>2023-01-01</v>
          </cell>
          <cell r="Q8035">
            <v>0</v>
          </cell>
          <cell r="R8035">
            <v>1085</v>
          </cell>
          <cell r="S8035">
            <v>-133.66999999999999</v>
          </cell>
          <cell r="T8035" t="str">
            <v>Active</v>
          </cell>
          <cell r="U8035" t="str">
            <v>N1</v>
          </cell>
        </row>
        <row r="8036">
          <cell r="J8036" t="str">
            <v>INV-020323160533</v>
          </cell>
          <cell r="K8036">
            <v>44994</v>
          </cell>
          <cell r="L8036" t="str">
            <v>Monthly Billing</v>
          </cell>
          <cell r="M8036">
            <v>966.74</v>
          </cell>
          <cell r="N8036">
            <v>1035.4000000000001</v>
          </cell>
          <cell r="O8036">
            <v>0</v>
          </cell>
          <cell r="P8036" t="str">
            <v>2023-02-01</v>
          </cell>
          <cell r="Q8036">
            <v>0</v>
          </cell>
          <cell r="R8036">
            <v>1058</v>
          </cell>
          <cell r="S8036">
            <v>-68.66</v>
          </cell>
          <cell r="T8036" t="str">
            <v>Active</v>
          </cell>
          <cell r="U8036" t="str">
            <v>N1</v>
          </cell>
        </row>
        <row r="8037">
          <cell r="J8037" t="str">
            <v>INV-020824193035</v>
          </cell>
          <cell r="K8037">
            <v>45513</v>
          </cell>
          <cell r="L8037" t="str">
            <v>Monthly Billing</v>
          </cell>
          <cell r="M8037">
            <v>8000</v>
          </cell>
          <cell r="N8037">
            <v>8000</v>
          </cell>
          <cell r="O8037">
            <v>0</v>
          </cell>
          <cell r="P8037" t="str">
            <v>01-07-2024</v>
          </cell>
          <cell r="Q8037">
            <v>0</v>
          </cell>
          <cell r="R8037">
            <v>539</v>
          </cell>
          <cell r="S8037">
            <v>0</v>
          </cell>
          <cell r="T8037" t="str">
            <v>Active</v>
          </cell>
          <cell r="U8037" t="str">
            <v>N1</v>
          </cell>
        </row>
        <row r="8038">
          <cell r="J8038" t="str">
            <v>INV-040724111712</v>
          </cell>
          <cell r="K8038">
            <v>45484</v>
          </cell>
          <cell r="L8038" t="str">
            <v>Monthly Billing</v>
          </cell>
          <cell r="M8038">
            <v>8000</v>
          </cell>
          <cell r="N8038">
            <v>8000</v>
          </cell>
          <cell r="O8038">
            <v>0</v>
          </cell>
          <cell r="P8038" t="str">
            <v>01-06-2024</v>
          </cell>
          <cell r="Q8038">
            <v>0</v>
          </cell>
          <cell r="R8038">
            <v>568</v>
          </cell>
          <cell r="S8038">
            <v>0</v>
          </cell>
          <cell r="T8038" t="str">
            <v>Active</v>
          </cell>
          <cell r="U8038" t="str">
            <v>N1</v>
          </cell>
        </row>
        <row r="8039">
          <cell r="J8039" t="str">
            <v>INV-040924164151</v>
          </cell>
          <cell r="K8039">
            <v>45546</v>
          </cell>
          <cell r="L8039" t="str">
            <v>Monthly Billing</v>
          </cell>
          <cell r="M8039">
            <v>8000</v>
          </cell>
          <cell r="N8039">
            <v>8000</v>
          </cell>
          <cell r="O8039">
            <v>0</v>
          </cell>
          <cell r="P8039" t="str">
            <v>01-08-2024</v>
          </cell>
          <cell r="Q8039">
            <v>0</v>
          </cell>
          <cell r="R8039">
            <v>506</v>
          </cell>
          <cell r="S8039">
            <v>0</v>
          </cell>
          <cell r="T8039" t="str">
            <v>Active</v>
          </cell>
          <cell r="U8039" t="str">
            <v>N1</v>
          </cell>
        </row>
        <row r="8040">
          <cell r="J8040" t="str">
            <v>INV-071124144514</v>
          </cell>
          <cell r="K8040">
            <v>45610</v>
          </cell>
          <cell r="L8040" t="str">
            <v>Monthly Billing</v>
          </cell>
          <cell r="M8040">
            <v>12160</v>
          </cell>
          <cell r="N8040">
            <v>12160</v>
          </cell>
          <cell r="O8040">
            <v>0</v>
          </cell>
          <cell r="P8040" t="str">
            <v>01-10-2024</v>
          </cell>
          <cell r="Q8040">
            <v>0</v>
          </cell>
          <cell r="R8040">
            <v>442</v>
          </cell>
          <cell r="S8040">
            <v>0</v>
          </cell>
          <cell r="T8040" t="str">
            <v>Active</v>
          </cell>
          <cell r="U8040" t="str">
            <v>N1</v>
          </cell>
        </row>
        <row r="8041">
          <cell r="J8041" t="str">
            <v>INV-031024151158</v>
          </cell>
          <cell r="K8041">
            <v>45575</v>
          </cell>
          <cell r="L8041" t="str">
            <v>Monthly Billing</v>
          </cell>
          <cell r="M8041">
            <v>12015</v>
          </cell>
          <cell r="N8041">
            <v>12015</v>
          </cell>
          <cell r="O8041">
            <v>0</v>
          </cell>
          <cell r="P8041" t="str">
            <v>01-09-2024</v>
          </cell>
          <cell r="Q8041">
            <v>0</v>
          </cell>
          <cell r="R8041">
            <v>477</v>
          </cell>
          <cell r="S8041">
            <v>0</v>
          </cell>
          <cell r="T8041" t="str">
            <v>Active</v>
          </cell>
          <cell r="U8041" t="str">
            <v>N1</v>
          </cell>
        </row>
        <row r="8042">
          <cell r="J8042" t="str">
            <v>INV-031224174607</v>
          </cell>
          <cell r="K8042">
            <v>45636</v>
          </cell>
          <cell r="L8042" t="str">
            <v>Monthly Billing</v>
          </cell>
          <cell r="M8042">
            <v>12010</v>
          </cell>
          <cell r="N8042">
            <v>12010</v>
          </cell>
          <cell r="O8042">
            <v>0</v>
          </cell>
          <cell r="P8042" t="str">
            <v>01-11-2024</v>
          </cell>
          <cell r="Q8042">
            <v>0</v>
          </cell>
          <cell r="R8042">
            <v>416</v>
          </cell>
          <cell r="S8042">
            <v>0</v>
          </cell>
          <cell r="T8042" t="str">
            <v>Active</v>
          </cell>
          <cell r="U8042" t="str">
            <v>N1</v>
          </cell>
        </row>
        <row r="8043">
          <cell r="J8043" t="str">
            <v>INV-030125153318</v>
          </cell>
          <cell r="K8043">
            <v>45667</v>
          </cell>
          <cell r="L8043" t="str">
            <v>Monthly Billing</v>
          </cell>
          <cell r="M8043">
            <v>12000</v>
          </cell>
          <cell r="N8043">
            <v>12000</v>
          </cell>
          <cell r="O8043">
            <v>0</v>
          </cell>
          <cell r="P8043" t="str">
            <v>2024-12-01</v>
          </cell>
          <cell r="Q8043">
            <v>0</v>
          </cell>
          <cell r="R8043">
            <v>385</v>
          </cell>
          <cell r="S8043">
            <v>0</v>
          </cell>
          <cell r="T8043" t="str">
            <v>Active</v>
          </cell>
          <cell r="U8043" t="str">
            <v>N1</v>
          </cell>
        </row>
        <row r="8044">
          <cell r="J8044" t="str">
            <v>CN-INV-140225132348</v>
          </cell>
          <cell r="K8044">
            <v>1</v>
          </cell>
          <cell r="L8044" t="str">
            <v>Credit Note-Write off</v>
          </cell>
          <cell r="M8044">
            <v>-72185</v>
          </cell>
          <cell r="N8044">
            <v>-72185</v>
          </cell>
          <cell r="O8044">
            <v>0</v>
          </cell>
          <cell r="P8044" t="str">
            <v>Jun-Dec-2024</v>
          </cell>
          <cell r="Q8044">
            <v>0</v>
          </cell>
          <cell r="R8044">
            <v>46050</v>
          </cell>
          <cell r="S8044">
            <v>0</v>
          </cell>
          <cell r="T8044" t="str">
            <v>Active</v>
          </cell>
          <cell r="U8044" t="str">
            <v>N1</v>
          </cell>
        </row>
        <row r="8045">
          <cell r="J8045" t="str">
            <v>INV2021-PHL-001</v>
          </cell>
          <cell r="K8045">
            <v>44389</v>
          </cell>
          <cell r="L8045" t="str">
            <v>Initial Setup Fee</v>
          </cell>
          <cell r="M8045">
            <v>2750</v>
          </cell>
          <cell r="N8045">
            <v>2500</v>
          </cell>
          <cell r="O8045">
            <v>250</v>
          </cell>
          <cell r="P8045" t="str">
            <v>2021-07-01</v>
          </cell>
          <cell r="Q8045">
            <v>2750</v>
          </cell>
          <cell r="R8045">
            <v>1663</v>
          </cell>
          <cell r="S8045">
            <v>0</v>
          </cell>
          <cell r="T8045" t="str">
            <v>Active</v>
          </cell>
          <cell r="U8045" t="str">
            <v>N1</v>
          </cell>
        </row>
        <row r="8046">
          <cell r="J8046" t="str">
            <v>INV2021-PEL-001</v>
          </cell>
          <cell r="K8046">
            <v>44419</v>
          </cell>
          <cell r="L8046" t="str">
            <v>Card Printing</v>
          </cell>
          <cell r="M8046">
            <v>5709</v>
          </cell>
          <cell r="N8046">
            <v>5190</v>
          </cell>
          <cell r="O8046">
            <v>519</v>
          </cell>
          <cell r="P8046" t="str">
            <v>2021-08-01</v>
          </cell>
          <cell r="Q8046">
            <v>5709</v>
          </cell>
          <cell r="R8046">
            <v>1633</v>
          </cell>
          <cell r="S8046">
            <v>0</v>
          </cell>
          <cell r="T8046" t="str">
            <v>Active</v>
          </cell>
          <cell r="U8046" t="str">
            <v>N1</v>
          </cell>
        </row>
        <row r="8047">
          <cell r="J8047" t="str">
            <v>INV2021-PEL-002</v>
          </cell>
          <cell r="K8047">
            <v>44474</v>
          </cell>
          <cell r="L8047" t="str">
            <v>Card Printing</v>
          </cell>
          <cell r="M8047">
            <v>649</v>
          </cell>
          <cell r="N8047">
            <v>590</v>
          </cell>
          <cell r="O8047">
            <v>59</v>
          </cell>
          <cell r="P8047" t="str">
            <v>2021-09-01</v>
          </cell>
          <cell r="Q8047">
            <v>649</v>
          </cell>
          <cell r="R8047">
            <v>1578</v>
          </cell>
          <cell r="S8047">
            <v>0</v>
          </cell>
          <cell r="T8047" t="str">
            <v>Active</v>
          </cell>
          <cell r="U8047" t="str">
            <v>N1</v>
          </cell>
        </row>
        <row r="8048">
          <cell r="J8048" t="str">
            <v>INV2021-PEL-003</v>
          </cell>
          <cell r="K8048">
            <v>44475</v>
          </cell>
          <cell r="L8048" t="str">
            <v>Card Printing</v>
          </cell>
          <cell r="M8048">
            <v>906.4</v>
          </cell>
          <cell r="N8048">
            <v>824</v>
          </cell>
          <cell r="O8048">
            <v>82.4</v>
          </cell>
          <cell r="P8048" t="str">
            <v>2021-09-01</v>
          </cell>
          <cell r="Q8048">
            <v>906.4</v>
          </cell>
          <cell r="R8048">
            <v>1577</v>
          </cell>
          <cell r="S8048">
            <v>0</v>
          </cell>
          <cell r="T8048" t="str">
            <v>Active</v>
          </cell>
          <cell r="U8048" t="str">
            <v>N1</v>
          </cell>
        </row>
        <row r="8049">
          <cell r="J8049" t="str">
            <v>AUCARDS0014</v>
          </cell>
          <cell r="K8049">
            <v>44627</v>
          </cell>
          <cell r="L8049" t="str">
            <v>Initial Setup Fee</v>
          </cell>
          <cell r="M8049">
            <v>7327.38</v>
          </cell>
          <cell r="N8049">
            <v>6707.38</v>
          </cell>
          <cell r="O8049">
            <v>620</v>
          </cell>
          <cell r="P8049" t="str">
            <v>2022-02-01</v>
          </cell>
          <cell r="Q8049">
            <v>7327.38</v>
          </cell>
          <cell r="R8049">
            <v>1425</v>
          </cell>
          <cell r="S8049">
            <v>0</v>
          </cell>
          <cell r="T8049" t="str">
            <v>Active</v>
          </cell>
          <cell r="U8049" t="str">
            <v>N1</v>
          </cell>
        </row>
        <row r="8050">
          <cell r="J8050" t="str">
            <v>INV2022-PEL-004</v>
          </cell>
          <cell r="K8050">
            <v>44649</v>
          </cell>
          <cell r="L8050" t="str">
            <v>Card Printing</v>
          </cell>
          <cell r="M8050">
            <v>17600</v>
          </cell>
          <cell r="N8050">
            <v>16000</v>
          </cell>
          <cell r="O8050">
            <v>1600</v>
          </cell>
          <cell r="P8050" t="str">
            <v>2022-03-01</v>
          </cell>
          <cell r="Q8050">
            <v>17600</v>
          </cell>
          <cell r="R8050">
            <v>1403</v>
          </cell>
          <cell r="S8050">
            <v>0</v>
          </cell>
          <cell r="T8050" t="str">
            <v>Active</v>
          </cell>
          <cell r="U8050" t="str">
            <v>N1</v>
          </cell>
        </row>
        <row r="8051">
          <cell r="J8051" t="str">
            <v>INV2022-PEL-005</v>
          </cell>
          <cell r="K8051">
            <v>44656</v>
          </cell>
          <cell r="L8051" t="str">
            <v>Card Printing</v>
          </cell>
          <cell r="M8051">
            <v>20020</v>
          </cell>
          <cell r="N8051">
            <v>18200</v>
          </cell>
          <cell r="O8051">
            <v>1820</v>
          </cell>
          <cell r="P8051" t="str">
            <v>2022-03-01</v>
          </cell>
          <cell r="Q8051">
            <v>20020</v>
          </cell>
          <cell r="R8051">
            <v>1396</v>
          </cell>
          <cell r="S8051">
            <v>0</v>
          </cell>
          <cell r="T8051" t="str">
            <v>Active</v>
          </cell>
          <cell r="U8051" t="str">
            <v>N1</v>
          </cell>
        </row>
        <row r="8052">
          <cell r="J8052" t="str">
            <v>AUCARDS0020</v>
          </cell>
          <cell r="K8052">
            <v>44672</v>
          </cell>
          <cell r="L8052" t="str">
            <v>Monthly Billing</v>
          </cell>
          <cell r="M8052">
            <v>1018.02</v>
          </cell>
          <cell r="N8052">
            <v>944.24</v>
          </cell>
          <cell r="O8052">
            <v>73.790000000000006</v>
          </cell>
          <cell r="P8052" t="str">
            <v>2022-03-01</v>
          </cell>
          <cell r="Q8052">
            <v>1018.02</v>
          </cell>
          <cell r="R8052">
            <v>1380</v>
          </cell>
          <cell r="S8052">
            <v>0</v>
          </cell>
          <cell r="T8052" t="str">
            <v>Active</v>
          </cell>
          <cell r="U8052" t="str">
            <v>N1</v>
          </cell>
        </row>
        <row r="8053">
          <cell r="J8053" t="str">
            <v>AUCARDS0023</v>
          </cell>
          <cell r="K8053">
            <v>44706</v>
          </cell>
          <cell r="L8053" t="str">
            <v>Monthly Billing</v>
          </cell>
          <cell r="M8053">
            <v>401.05</v>
          </cell>
          <cell r="N8053">
            <v>350.04</v>
          </cell>
          <cell r="O8053">
            <v>51.01</v>
          </cell>
          <cell r="P8053" t="str">
            <v>2022-04-01</v>
          </cell>
          <cell r="Q8053">
            <v>401.05</v>
          </cell>
          <cell r="R8053">
            <v>1346</v>
          </cell>
          <cell r="S8053">
            <v>0</v>
          </cell>
          <cell r="T8053" t="str">
            <v>Active</v>
          </cell>
          <cell r="U8053" t="str">
            <v>N1</v>
          </cell>
        </row>
        <row r="8054">
          <cell r="J8054" t="str">
            <v>AUCARDS0033</v>
          </cell>
          <cell r="K8054">
            <v>44740</v>
          </cell>
          <cell r="L8054" t="str">
            <v>Monthly Billing</v>
          </cell>
          <cell r="M8054">
            <v>571.53</v>
          </cell>
          <cell r="N8054">
            <v>510.63</v>
          </cell>
          <cell r="O8054">
            <v>60.9</v>
          </cell>
          <cell r="P8054" t="str">
            <v>2022-05-01</v>
          </cell>
          <cell r="Q8054">
            <v>571.53</v>
          </cell>
          <cell r="R8054">
            <v>1312</v>
          </cell>
          <cell r="S8054">
            <v>0</v>
          </cell>
          <cell r="T8054" t="str">
            <v>Active</v>
          </cell>
          <cell r="U8054" t="str">
            <v>N1</v>
          </cell>
        </row>
        <row r="8055">
          <cell r="J8055" t="str">
            <v>AUCARDS0038</v>
          </cell>
          <cell r="K8055">
            <v>44764</v>
          </cell>
          <cell r="L8055" t="str">
            <v>Monthly Billing</v>
          </cell>
          <cell r="M8055">
            <v>848</v>
          </cell>
          <cell r="N8055">
            <v>789.17</v>
          </cell>
          <cell r="O8055">
            <v>58.83</v>
          </cell>
          <cell r="P8055" t="str">
            <v>2022-06-01</v>
          </cell>
          <cell r="Q8055">
            <v>848</v>
          </cell>
          <cell r="R8055">
            <v>1288</v>
          </cell>
          <cell r="S8055">
            <v>0</v>
          </cell>
          <cell r="T8055" t="str">
            <v>Active</v>
          </cell>
          <cell r="U8055" t="str">
            <v>N1</v>
          </cell>
        </row>
        <row r="8056">
          <cell r="J8056" t="str">
            <v>AUCARDS0044</v>
          </cell>
          <cell r="K8056">
            <v>44797</v>
          </cell>
          <cell r="L8056" t="str">
            <v>Monthly Billing</v>
          </cell>
          <cell r="M8056">
            <v>776.43</v>
          </cell>
          <cell r="N8056">
            <v>713.36</v>
          </cell>
          <cell r="O8056">
            <v>63.07</v>
          </cell>
          <cell r="P8056" t="str">
            <v>2022-07-01</v>
          </cell>
          <cell r="Q8056">
            <v>747.75</v>
          </cell>
          <cell r="R8056">
            <v>1255</v>
          </cell>
          <cell r="S8056">
            <v>0</v>
          </cell>
          <cell r="T8056" t="str">
            <v>Active</v>
          </cell>
          <cell r="U8056" t="str">
            <v>N1</v>
          </cell>
        </row>
        <row r="8057">
          <cell r="J8057" t="str">
            <v>AUCARDS0051</v>
          </cell>
          <cell r="K8057">
            <v>44818</v>
          </cell>
          <cell r="L8057" t="str">
            <v>Monthly Billing</v>
          </cell>
          <cell r="M8057">
            <v>2790.85</v>
          </cell>
          <cell r="N8057">
            <v>2504.92</v>
          </cell>
          <cell r="O8057">
            <v>285.93</v>
          </cell>
          <cell r="P8057" t="str">
            <v>2022-08-01</v>
          </cell>
          <cell r="Q8057">
            <v>747.75</v>
          </cell>
          <cell r="R8057">
            <v>1234</v>
          </cell>
          <cell r="S8057">
            <v>0</v>
          </cell>
          <cell r="T8057" t="str">
            <v>Active</v>
          </cell>
          <cell r="U8057" t="str">
            <v>N1</v>
          </cell>
        </row>
        <row r="8058">
          <cell r="J8058" t="str">
            <v>INV2022-PEL-006</v>
          </cell>
          <cell r="K8058">
            <v>44841</v>
          </cell>
          <cell r="L8058" t="str">
            <v>Card Printing</v>
          </cell>
          <cell r="M8058">
            <v>2263.0700000000002</v>
          </cell>
          <cell r="N8058">
            <v>2057.34</v>
          </cell>
          <cell r="O8058">
            <v>205.73</v>
          </cell>
          <cell r="P8058" t="str">
            <v>2022-09-01</v>
          </cell>
          <cell r="Q8058">
            <v>2263.0700000000002</v>
          </cell>
          <cell r="R8058">
            <v>1211</v>
          </cell>
          <cell r="S8058">
            <v>0</v>
          </cell>
          <cell r="T8058" t="str">
            <v>Active</v>
          </cell>
          <cell r="U8058" t="str">
            <v>N1</v>
          </cell>
        </row>
        <row r="8059">
          <cell r="J8059" t="str">
            <v>AUCARDS0057</v>
          </cell>
          <cell r="K8059">
            <v>44845</v>
          </cell>
          <cell r="L8059" t="str">
            <v>Monthly Billing</v>
          </cell>
          <cell r="M8059">
            <v>976.46</v>
          </cell>
          <cell r="N8059">
            <v>911.75</v>
          </cell>
          <cell r="O8059">
            <v>64.709999999999994</v>
          </cell>
          <cell r="P8059" t="str">
            <v>2022-09-01</v>
          </cell>
          <cell r="Q8059">
            <v>747.75</v>
          </cell>
          <cell r="R8059">
            <v>1207</v>
          </cell>
          <cell r="S8059">
            <v>0</v>
          </cell>
          <cell r="T8059" t="str">
            <v>Active</v>
          </cell>
          <cell r="U8059" t="str">
            <v>N1</v>
          </cell>
        </row>
        <row r="8060">
          <cell r="J8060" t="str">
            <v>INV-021122051511</v>
          </cell>
          <cell r="K8060">
            <v>44874</v>
          </cell>
          <cell r="L8060" t="str">
            <v>Monthly Billing</v>
          </cell>
          <cell r="M8060">
            <v>2075.61</v>
          </cell>
          <cell r="N8060">
            <v>1916.13</v>
          </cell>
          <cell r="O8060">
            <v>159.49</v>
          </cell>
          <cell r="P8060" t="str">
            <v>2022-10-01</v>
          </cell>
          <cell r="Q8060">
            <v>747.75</v>
          </cell>
          <cell r="R8060">
            <v>1178</v>
          </cell>
          <cell r="S8060">
            <v>0</v>
          </cell>
          <cell r="T8060" t="str">
            <v>Active</v>
          </cell>
          <cell r="U8060" t="str">
            <v>N1</v>
          </cell>
        </row>
        <row r="8061">
          <cell r="J8061" t="str">
            <v>INV-021222121850</v>
          </cell>
          <cell r="K8061">
            <v>44904</v>
          </cell>
          <cell r="L8061" t="str">
            <v>Monthly Billing</v>
          </cell>
          <cell r="M8061">
            <v>1739.02</v>
          </cell>
          <cell r="N8061">
            <v>1707.72</v>
          </cell>
          <cell r="O8061">
            <v>0</v>
          </cell>
          <cell r="P8061" t="str">
            <v>2022-11-01</v>
          </cell>
          <cell r="Q8061">
            <v>747.75</v>
          </cell>
          <cell r="R8061">
            <v>1148</v>
          </cell>
          <cell r="S8061">
            <v>-85.47</v>
          </cell>
          <cell r="T8061" t="str">
            <v>Active</v>
          </cell>
          <cell r="U8061" t="str">
            <v>N1</v>
          </cell>
        </row>
        <row r="8062">
          <cell r="J8062" t="str">
            <v>INV-040123044215</v>
          </cell>
          <cell r="K8062">
            <v>44937</v>
          </cell>
          <cell r="L8062" t="str">
            <v>Monthly Billing</v>
          </cell>
          <cell r="M8062">
            <v>2047.86</v>
          </cell>
          <cell r="N8062">
            <v>2189.14</v>
          </cell>
          <cell r="O8062">
            <v>0</v>
          </cell>
          <cell r="P8062" t="str">
            <v>2022-12-01</v>
          </cell>
          <cell r="Q8062">
            <v>-13109.32</v>
          </cell>
          <cell r="R8062">
            <v>1115</v>
          </cell>
          <cell r="S8062">
            <v>-3537.53</v>
          </cell>
          <cell r="T8062" t="str">
            <v>Active</v>
          </cell>
          <cell r="U8062" t="str">
            <v>N1</v>
          </cell>
        </row>
        <row r="8063">
          <cell r="J8063" t="str">
            <v>INV-020223172936</v>
          </cell>
          <cell r="K8063">
            <v>44967</v>
          </cell>
          <cell r="L8063" t="str">
            <v>Monthly Billing</v>
          </cell>
          <cell r="M8063">
            <v>2257.87</v>
          </cell>
          <cell r="N8063">
            <v>2092.62</v>
          </cell>
          <cell r="O8063">
            <v>165.25</v>
          </cell>
          <cell r="P8063" t="str">
            <v>2023-01-01</v>
          </cell>
          <cell r="Q8063">
            <v>-13109.32</v>
          </cell>
          <cell r="R8063">
            <v>1085</v>
          </cell>
          <cell r="S8063">
            <v>-3515.69</v>
          </cell>
          <cell r="T8063" t="str">
            <v>Active</v>
          </cell>
          <cell r="U8063" t="str">
            <v>N1</v>
          </cell>
        </row>
        <row r="8064">
          <cell r="J8064" t="str">
            <v>DN-230223112942</v>
          </cell>
          <cell r="K8064">
            <v>44988</v>
          </cell>
          <cell r="L8064" t="str">
            <v>Monthly Billing</v>
          </cell>
          <cell r="M8064">
            <v>246.25</v>
          </cell>
          <cell r="N8064">
            <v>193.32</v>
          </cell>
          <cell r="O8064">
            <v>52.93</v>
          </cell>
          <cell r="P8064" t="str">
            <v>2023-01-01</v>
          </cell>
          <cell r="Q8064">
            <v>-13109.32</v>
          </cell>
          <cell r="R8064">
            <v>1064</v>
          </cell>
          <cell r="S8064">
            <v>0</v>
          </cell>
          <cell r="T8064" t="str">
            <v>Active</v>
          </cell>
          <cell r="U8064" t="str">
            <v>N1</v>
          </cell>
        </row>
        <row r="8065">
          <cell r="J8065" t="str">
            <v>INV-020323141740</v>
          </cell>
          <cell r="K8065">
            <v>44994</v>
          </cell>
          <cell r="L8065" t="str">
            <v>Monthly Billing</v>
          </cell>
          <cell r="M8065">
            <v>1703.68</v>
          </cell>
          <cell r="N8065">
            <v>1586.04</v>
          </cell>
          <cell r="O8065">
            <v>117.64</v>
          </cell>
          <cell r="P8065" t="str">
            <v>2023-02-01</v>
          </cell>
          <cell r="Q8065">
            <v>-13109.32</v>
          </cell>
          <cell r="R8065">
            <v>1058</v>
          </cell>
          <cell r="S8065">
            <v>-779.57</v>
          </cell>
          <cell r="T8065" t="str">
            <v>Active</v>
          </cell>
          <cell r="U8065" t="str">
            <v>N1</v>
          </cell>
        </row>
        <row r="8066">
          <cell r="J8066" t="str">
            <v>INV-031123125003</v>
          </cell>
          <cell r="K8066">
            <v>45240</v>
          </cell>
          <cell r="L8066" t="str">
            <v>Monthly Billing</v>
          </cell>
          <cell r="M8066">
            <v>11204.9385</v>
          </cell>
          <cell r="N8066">
            <v>10203.834999999999</v>
          </cell>
          <cell r="O8066">
            <v>1001.1035000000001</v>
          </cell>
          <cell r="P8066" t="str">
            <v>2023-10-01</v>
          </cell>
          <cell r="Q8066">
            <v>473.28</v>
          </cell>
          <cell r="R8066">
            <v>812</v>
          </cell>
          <cell r="S8066">
            <v>-10731.65</v>
          </cell>
          <cell r="T8066" t="str">
            <v>Active</v>
          </cell>
          <cell r="U8066" t="str">
            <v>N1</v>
          </cell>
        </row>
        <row r="8067">
          <cell r="J8067" t="str">
            <v>INV-030423235848</v>
          </cell>
          <cell r="K8067">
            <v>45027</v>
          </cell>
          <cell r="L8067" t="str">
            <v>Monthly Billing</v>
          </cell>
          <cell r="M8067">
            <v>2143.64</v>
          </cell>
          <cell r="N8067">
            <v>2001.85</v>
          </cell>
          <cell r="O8067">
            <v>141.79</v>
          </cell>
          <cell r="P8067" t="str">
            <v>2023-03-01</v>
          </cell>
          <cell r="Q8067">
            <v>-13109.32</v>
          </cell>
          <cell r="R8067">
            <v>1025</v>
          </cell>
          <cell r="S8067">
            <v>-2219.17</v>
          </cell>
          <cell r="T8067" t="str">
            <v>Active</v>
          </cell>
          <cell r="U8067" t="str">
            <v>N1</v>
          </cell>
        </row>
        <row r="8068">
          <cell r="J8068" t="str">
            <v>INV-030523012236</v>
          </cell>
          <cell r="K8068">
            <v>45056</v>
          </cell>
          <cell r="L8068" t="str">
            <v>Monthly Billing</v>
          </cell>
          <cell r="M8068">
            <v>2821.44</v>
          </cell>
          <cell r="N8068">
            <v>2607.08</v>
          </cell>
          <cell r="O8068">
            <v>214.36</v>
          </cell>
          <cell r="P8068" t="str">
            <v>2023-04-01</v>
          </cell>
          <cell r="Q8068">
            <v>-13109.32</v>
          </cell>
          <cell r="R8068">
            <v>996</v>
          </cell>
          <cell r="S8068">
            <v>-7805.63</v>
          </cell>
          <cell r="T8068" t="str">
            <v>Active</v>
          </cell>
          <cell r="U8068" t="str">
            <v>N1</v>
          </cell>
        </row>
        <row r="8069">
          <cell r="J8069" t="str">
            <v>INV-051023091057</v>
          </cell>
          <cell r="K8069">
            <v>45211</v>
          </cell>
          <cell r="L8069" t="str">
            <v>Monthly Billing</v>
          </cell>
          <cell r="M8069">
            <v>11810.145</v>
          </cell>
          <cell r="N8069">
            <v>10750.65</v>
          </cell>
          <cell r="O8069">
            <v>1059.4949999999999</v>
          </cell>
          <cell r="P8069" t="str">
            <v>2023-09-01</v>
          </cell>
          <cell r="Q8069">
            <v>-2188.16</v>
          </cell>
          <cell r="R8069">
            <v>841</v>
          </cell>
          <cell r="S8069">
            <v>-13998.31</v>
          </cell>
          <cell r="T8069" t="str">
            <v>Active</v>
          </cell>
          <cell r="U8069" t="str">
            <v>N1</v>
          </cell>
        </row>
        <row r="8070">
          <cell r="J8070" t="str">
            <v>INV-051223174500</v>
          </cell>
          <cell r="K8070">
            <v>45272</v>
          </cell>
          <cell r="L8070" t="str">
            <v>Monthly Billing</v>
          </cell>
          <cell r="M8070">
            <v>9644.91</v>
          </cell>
          <cell r="N8070">
            <v>8768.1</v>
          </cell>
          <cell r="O8070">
            <v>876.81</v>
          </cell>
          <cell r="P8070" t="str">
            <v>2023-11-01</v>
          </cell>
          <cell r="Q8070">
            <v>2478.35</v>
          </cell>
          <cell r="R8070">
            <v>780</v>
          </cell>
          <cell r="S8070">
            <v>-7166.56</v>
          </cell>
          <cell r="T8070" t="str">
            <v>Active</v>
          </cell>
          <cell r="U8070" t="str">
            <v>N1</v>
          </cell>
        </row>
        <row r="8071">
          <cell r="J8071" t="str">
            <v>INV-020623142719</v>
          </cell>
          <cell r="K8071">
            <v>45086</v>
          </cell>
          <cell r="L8071" t="str">
            <v>Monthly Billing</v>
          </cell>
          <cell r="M8071">
            <v>4127.1099999999997</v>
          </cell>
          <cell r="N8071">
            <v>4309.32</v>
          </cell>
          <cell r="O8071">
            <v>0</v>
          </cell>
          <cell r="P8071" t="str">
            <v>2023-05-01</v>
          </cell>
          <cell r="Q8071">
            <v>-13109.32</v>
          </cell>
          <cell r="R8071">
            <v>966</v>
          </cell>
          <cell r="S8071">
            <v>-10599.58</v>
          </cell>
          <cell r="T8071" t="str">
            <v>Active</v>
          </cell>
          <cell r="U8071" t="str">
            <v>N1</v>
          </cell>
        </row>
        <row r="8072">
          <cell r="J8072" t="str">
            <v>INV-030723145122</v>
          </cell>
          <cell r="K8072">
            <v>45117</v>
          </cell>
          <cell r="L8072" t="str">
            <v>Monthly Billing</v>
          </cell>
          <cell r="M8072">
            <v>5646.44</v>
          </cell>
          <cell r="N8072">
            <v>5096.88</v>
          </cell>
          <cell r="O8072">
            <v>366.74</v>
          </cell>
          <cell r="P8072" t="str">
            <v>2023-06-01</v>
          </cell>
          <cell r="Q8072">
            <v>-18523.14</v>
          </cell>
          <cell r="R8072">
            <v>935</v>
          </cell>
          <cell r="S8072">
            <v>-14826.16</v>
          </cell>
          <cell r="T8072" t="str">
            <v>Active</v>
          </cell>
          <cell r="U8072" t="str">
            <v>N1</v>
          </cell>
        </row>
        <row r="8073">
          <cell r="J8073" t="str">
            <v>INV-120923131317</v>
          </cell>
          <cell r="K8073">
            <v>45188</v>
          </cell>
          <cell r="L8073" t="str">
            <v>Monthly Billing</v>
          </cell>
          <cell r="M8073">
            <v>14463.19</v>
          </cell>
          <cell r="N8073">
            <v>13172.1</v>
          </cell>
          <cell r="O8073">
            <v>1291.0899999999999</v>
          </cell>
          <cell r="P8073" t="str">
            <v>2023-07-01</v>
          </cell>
          <cell r="Q8073">
            <v>-18523.14</v>
          </cell>
          <cell r="R8073">
            <v>864</v>
          </cell>
          <cell r="S8073">
            <v>-20965.16</v>
          </cell>
          <cell r="T8073" t="str">
            <v>Active</v>
          </cell>
          <cell r="U8073" t="str">
            <v>N1</v>
          </cell>
        </row>
        <row r="8074">
          <cell r="J8074" t="str">
            <v>INV-130923092412</v>
          </cell>
          <cell r="K8074">
            <v>45189</v>
          </cell>
          <cell r="L8074" t="str">
            <v>Monthly Billing</v>
          </cell>
          <cell r="M8074">
            <v>13014.365</v>
          </cell>
          <cell r="N8074">
            <v>11846.25</v>
          </cell>
          <cell r="O8074">
            <v>1168.115</v>
          </cell>
          <cell r="P8074" t="str">
            <v>2023-08-01</v>
          </cell>
          <cell r="Q8074">
            <v>-18523.14</v>
          </cell>
          <cell r="R8074">
            <v>863</v>
          </cell>
          <cell r="S8074">
            <v>-15855.81</v>
          </cell>
          <cell r="T8074" t="str">
            <v>Active</v>
          </cell>
          <cell r="U8074" t="str">
            <v>N1</v>
          </cell>
        </row>
        <row r="8075">
          <cell r="J8075" t="str">
            <v>INV-050124110853</v>
          </cell>
          <cell r="K8075">
            <v>45303</v>
          </cell>
          <cell r="L8075" t="str">
            <v>Monthly Billing</v>
          </cell>
          <cell r="M8075">
            <v>9850.3349999999991</v>
          </cell>
          <cell r="N8075">
            <v>8954.85</v>
          </cell>
          <cell r="O8075">
            <v>895.48500000000001</v>
          </cell>
          <cell r="P8075" t="str">
            <v>2023-12-01</v>
          </cell>
          <cell r="Q8075">
            <v>224.75</v>
          </cell>
          <cell r="R8075">
            <v>749</v>
          </cell>
          <cell r="S8075">
            <v>-9626.26</v>
          </cell>
          <cell r="T8075" t="str">
            <v>Active</v>
          </cell>
          <cell r="U8075" t="str">
            <v>N1</v>
          </cell>
        </row>
        <row r="8076">
          <cell r="J8076" t="str">
            <v>INV-060224144102</v>
          </cell>
          <cell r="K8076">
            <v>45335</v>
          </cell>
          <cell r="L8076" t="str">
            <v>Monthly Billing</v>
          </cell>
          <cell r="M8076">
            <v>10035.85</v>
          </cell>
          <cell r="N8076">
            <v>9123.5</v>
          </cell>
          <cell r="O8076">
            <v>912.35</v>
          </cell>
          <cell r="P8076" t="str">
            <v>2024-01-01</v>
          </cell>
          <cell r="Q8076">
            <v>1682.65</v>
          </cell>
          <cell r="R8076">
            <v>717</v>
          </cell>
          <cell r="S8076">
            <v>-7423.41</v>
          </cell>
          <cell r="T8076" t="str">
            <v>Active</v>
          </cell>
          <cell r="U8076" t="str">
            <v>N1</v>
          </cell>
        </row>
        <row r="8077">
          <cell r="J8077" t="str">
            <v>INV-070324135615</v>
          </cell>
          <cell r="K8077">
            <v>45365</v>
          </cell>
          <cell r="L8077" t="str">
            <v>Monthly Billing</v>
          </cell>
          <cell r="M8077">
            <v>9311.7749999999996</v>
          </cell>
          <cell r="N8077">
            <v>8465.25</v>
          </cell>
          <cell r="O8077">
            <v>846.52499999999998</v>
          </cell>
          <cell r="P8077" t="str">
            <v>2024-02-01</v>
          </cell>
          <cell r="Q8077">
            <v>1682.65</v>
          </cell>
          <cell r="R8077">
            <v>687</v>
          </cell>
          <cell r="S8077">
            <v>-4221.82</v>
          </cell>
          <cell r="T8077" t="str">
            <v>Active</v>
          </cell>
          <cell r="U8077" t="str">
            <v>N1</v>
          </cell>
        </row>
        <row r="8078">
          <cell r="J8078" t="str">
            <v>INV-060424140636</v>
          </cell>
          <cell r="K8078">
            <v>45395</v>
          </cell>
          <cell r="L8078" t="str">
            <v>Monthly Billing</v>
          </cell>
          <cell r="M8078">
            <v>11251.68</v>
          </cell>
          <cell r="N8078">
            <v>10228.799999999999</v>
          </cell>
          <cell r="O8078">
            <v>1022.88</v>
          </cell>
          <cell r="P8078" t="str">
            <v>2024-03-01</v>
          </cell>
          <cell r="Q8078">
            <v>1682.65</v>
          </cell>
          <cell r="R8078">
            <v>657</v>
          </cell>
          <cell r="S8078">
            <v>-13293.61</v>
          </cell>
          <cell r="T8078" t="str">
            <v>Active</v>
          </cell>
          <cell r="U8078" t="str">
            <v>N1</v>
          </cell>
        </row>
        <row r="8079">
          <cell r="J8079" t="str">
            <v>INV-070524170858</v>
          </cell>
          <cell r="K8079">
            <v>45426</v>
          </cell>
          <cell r="L8079" t="str">
            <v>Monthly Billing</v>
          </cell>
          <cell r="M8079">
            <v>9579.4050000000007</v>
          </cell>
          <cell r="N8079">
            <v>8708.5499999999993</v>
          </cell>
          <cell r="O8079">
            <v>870.85500000000002</v>
          </cell>
          <cell r="P8079" t="str">
            <v>2024-04-01</v>
          </cell>
          <cell r="Q8079">
            <v>352.74</v>
          </cell>
          <cell r="R8079">
            <v>626</v>
          </cell>
          <cell r="S8079">
            <v>-9226.66</v>
          </cell>
          <cell r="T8079" t="str">
            <v>Active</v>
          </cell>
          <cell r="U8079" t="str">
            <v>N1</v>
          </cell>
        </row>
        <row r="8080">
          <cell r="J8080" t="str">
            <v>INV-060624161810</v>
          </cell>
          <cell r="K8080">
            <v>45456</v>
          </cell>
          <cell r="L8080" t="str">
            <v>Monthly Billing</v>
          </cell>
          <cell r="M8080">
            <v>9531.1149999999998</v>
          </cell>
          <cell r="N8080">
            <v>8664.65</v>
          </cell>
          <cell r="O8080">
            <v>866.46500000000003</v>
          </cell>
          <cell r="P8080" t="str">
            <v>01-05-2024</v>
          </cell>
          <cell r="Q8080">
            <v>1682.65</v>
          </cell>
          <cell r="R8080">
            <v>596</v>
          </cell>
          <cell r="S8080">
            <v>-10627.19</v>
          </cell>
          <cell r="T8080" t="str">
            <v>Active</v>
          </cell>
          <cell r="U8080" t="str">
            <v>N1</v>
          </cell>
        </row>
        <row r="8081">
          <cell r="J8081" t="str">
            <v>INV-060724130405</v>
          </cell>
          <cell r="K8081">
            <v>45486</v>
          </cell>
          <cell r="L8081" t="str">
            <v>Monthly Billing</v>
          </cell>
          <cell r="M8081">
            <v>11887.094999999999</v>
          </cell>
          <cell r="N8081">
            <v>10806.45</v>
          </cell>
          <cell r="O8081">
            <v>1080.645</v>
          </cell>
          <cell r="P8081" t="str">
            <v>01-06-2024</v>
          </cell>
          <cell r="Q8081">
            <v>1682.65</v>
          </cell>
          <cell r="R8081">
            <v>566</v>
          </cell>
          <cell r="S8081">
            <v>-13330.07</v>
          </cell>
          <cell r="T8081" t="str">
            <v>Active</v>
          </cell>
          <cell r="U8081" t="str">
            <v>N1</v>
          </cell>
        </row>
        <row r="8082">
          <cell r="J8082" t="str">
            <v>INV-060824164059</v>
          </cell>
          <cell r="K8082">
            <v>45517</v>
          </cell>
          <cell r="L8082" t="str">
            <v>Monthly Billing</v>
          </cell>
          <cell r="M8082">
            <v>12007.985000000001</v>
          </cell>
          <cell r="N8082">
            <v>10916.35</v>
          </cell>
          <cell r="O8082">
            <v>1091.635</v>
          </cell>
          <cell r="P8082" t="str">
            <v>01-07-2024</v>
          </cell>
          <cell r="Q8082">
            <v>1682.65</v>
          </cell>
          <cell r="R8082">
            <v>535</v>
          </cell>
          <cell r="S8082">
            <v>-13446.749599999999</v>
          </cell>
          <cell r="T8082" t="str">
            <v>Active</v>
          </cell>
          <cell r="U8082" t="str">
            <v>N1</v>
          </cell>
        </row>
        <row r="8083">
          <cell r="J8083" t="str">
            <v>INV-061224180612</v>
          </cell>
          <cell r="K8083">
            <v>45639</v>
          </cell>
          <cell r="L8083" t="str">
            <v>Monthly Billing</v>
          </cell>
          <cell r="M8083">
            <v>9995.6450000000004</v>
          </cell>
          <cell r="N8083">
            <v>9086.9500000000007</v>
          </cell>
          <cell r="O8083">
            <v>908.69500000000005</v>
          </cell>
          <cell r="P8083" t="str">
            <v>01-11-2024</v>
          </cell>
          <cell r="Q8083">
            <v>181.72</v>
          </cell>
          <cell r="R8083">
            <v>413</v>
          </cell>
          <cell r="S8083">
            <v>-6518.84</v>
          </cell>
          <cell r="T8083" t="str">
            <v>Active</v>
          </cell>
          <cell r="U8083" t="str">
            <v>N1</v>
          </cell>
        </row>
        <row r="8084">
          <cell r="J8084" t="str">
            <v>INV-071124125254</v>
          </cell>
          <cell r="K8084">
            <v>45610</v>
          </cell>
          <cell r="L8084" t="str">
            <v>Monthly Billing</v>
          </cell>
          <cell r="M8084">
            <v>10408.969999999999</v>
          </cell>
          <cell r="N8084">
            <v>9462.7000000000007</v>
          </cell>
          <cell r="O8084">
            <v>946.27</v>
          </cell>
          <cell r="P8084" t="str">
            <v>01-10-2024</v>
          </cell>
          <cell r="Q8084">
            <v>0</v>
          </cell>
          <cell r="R8084">
            <v>442</v>
          </cell>
          <cell r="S8084">
            <v>-9204.43</v>
          </cell>
          <cell r="T8084" t="str">
            <v>Active</v>
          </cell>
          <cell r="U8084" t="str">
            <v>N1</v>
          </cell>
        </row>
        <row r="8085">
          <cell r="J8085" t="str">
            <v>INV-100924103356</v>
          </cell>
          <cell r="K8085">
            <v>45552</v>
          </cell>
          <cell r="L8085" t="str">
            <v>Monthly Billing</v>
          </cell>
          <cell r="M8085">
            <v>11438.514999999999</v>
          </cell>
          <cell r="N8085">
            <v>10398.65</v>
          </cell>
          <cell r="O8085">
            <v>1039.865</v>
          </cell>
          <cell r="P8085" t="str">
            <v>01-08-2024</v>
          </cell>
          <cell r="Q8085">
            <v>-795.93</v>
          </cell>
          <cell r="R8085">
            <v>500</v>
          </cell>
          <cell r="S8085">
            <v>-12234.44</v>
          </cell>
          <cell r="T8085" t="str">
            <v>Active</v>
          </cell>
          <cell r="U8085" t="str">
            <v>N1</v>
          </cell>
        </row>
        <row r="8086">
          <cell r="J8086" t="str">
            <v>CN-INV-170924171810</v>
          </cell>
          <cell r="K8086">
            <v>45559</v>
          </cell>
          <cell r="L8086" t="str">
            <v>Monthly Billing</v>
          </cell>
          <cell r="M8086">
            <v>-2846</v>
          </cell>
          <cell r="N8086">
            <v>-2846</v>
          </cell>
          <cell r="O8086">
            <v>0</v>
          </cell>
          <cell r="P8086" t="str">
            <v>Jul 23-Aug 24</v>
          </cell>
          <cell r="Q8086">
            <v>-2846</v>
          </cell>
          <cell r="R8086">
            <v>493</v>
          </cell>
          <cell r="S8086">
            <v>0</v>
          </cell>
          <cell r="T8086" t="str">
            <v>Active</v>
          </cell>
          <cell r="U8086" t="str">
            <v>N1</v>
          </cell>
        </row>
        <row r="8087">
          <cell r="J8087" t="str">
            <v>INV-081024133610</v>
          </cell>
          <cell r="K8087">
            <v>45580</v>
          </cell>
          <cell r="L8087" t="str">
            <v>Monthly Billing</v>
          </cell>
          <cell r="M8087">
            <v>11874.94</v>
          </cell>
          <cell r="N8087">
            <v>10795.4</v>
          </cell>
          <cell r="O8087">
            <v>1079.54</v>
          </cell>
          <cell r="P8087" t="str">
            <v>01-09-2024</v>
          </cell>
          <cell r="Q8087">
            <v>-319.91000000000003</v>
          </cell>
          <cell r="R8087">
            <v>472</v>
          </cell>
          <cell r="S8087">
            <v>-12194.85</v>
          </cell>
          <cell r="T8087" t="str">
            <v>Active</v>
          </cell>
          <cell r="U8087" t="str">
            <v>N1</v>
          </cell>
        </row>
        <row r="8088">
          <cell r="J8088" t="str">
            <v>INV-070125112906</v>
          </cell>
          <cell r="K8088">
            <v>45671</v>
          </cell>
          <cell r="L8088" t="str">
            <v>Monthly Billing</v>
          </cell>
          <cell r="M8088">
            <v>9472.0450000000001</v>
          </cell>
          <cell r="N8088">
            <v>8610.9500000000007</v>
          </cell>
          <cell r="O8088">
            <v>861.09500000000003</v>
          </cell>
          <cell r="P8088" t="str">
            <v>2024-12-01</v>
          </cell>
          <cell r="Q8088">
            <v>0</v>
          </cell>
          <cell r="R8088">
            <v>381</v>
          </cell>
          <cell r="S8088">
            <v>-5812.95</v>
          </cell>
          <cell r="T8088" t="str">
            <v>Active</v>
          </cell>
          <cell r="U8088" t="str">
            <v>N1</v>
          </cell>
        </row>
        <row r="8089">
          <cell r="J8089" t="str">
            <v>INV-060225121909</v>
          </cell>
          <cell r="K8089">
            <v>45701</v>
          </cell>
          <cell r="L8089" t="str">
            <v>Monthly Billing</v>
          </cell>
          <cell r="M8089">
            <v>9217.3950000000004</v>
          </cell>
          <cell r="N8089">
            <v>8379.4500000000007</v>
          </cell>
          <cell r="O8089">
            <v>837.94500000000005</v>
          </cell>
          <cell r="P8089" t="str">
            <v>01-01-2025</v>
          </cell>
          <cell r="Q8089">
            <v>0</v>
          </cell>
          <cell r="R8089">
            <v>351</v>
          </cell>
          <cell r="S8089">
            <v>-5183.26</v>
          </cell>
          <cell r="T8089" t="str">
            <v>Active</v>
          </cell>
          <cell r="U8089" t="str">
            <v>N1</v>
          </cell>
        </row>
        <row r="8090">
          <cell r="J8090" t="str">
            <v>INV-050325155103</v>
          </cell>
          <cell r="K8090">
            <v>45728</v>
          </cell>
          <cell r="L8090" t="str">
            <v>Monthly Billing</v>
          </cell>
          <cell r="M8090">
            <v>8934.9150000000009</v>
          </cell>
          <cell r="N8090">
            <v>8122.65</v>
          </cell>
          <cell r="O8090">
            <v>812.26499999999999</v>
          </cell>
          <cell r="P8090" t="str">
            <v>01-02-2025</v>
          </cell>
          <cell r="Q8090">
            <v>5471.98</v>
          </cell>
          <cell r="R8090">
            <v>324</v>
          </cell>
          <cell r="S8090">
            <v>-3462.93</v>
          </cell>
          <cell r="T8090" t="str">
            <v>Active</v>
          </cell>
          <cell r="U8090" t="str">
            <v>N1</v>
          </cell>
        </row>
        <row r="8091">
          <cell r="J8091" t="str">
            <v>INV-140225103000</v>
          </cell>
          <cell r="K8091">
            <v>45730</v>
          </cell>
          <cell r="L8091" t="str">
            <v>Card Printing and Delivery</v>
          </cell>
          <cell r="M8091">
            <v>512.91999999999996</v>
          </cell>
          <cell r="N8091">
            <v>466.29</v>
          </cell>
          <cell r="O8091">
            <v>46.63</v>
          </cell>
          <cell r="P8091" t="str">
            <v>2025-01-01</v>
          </cell>
          <cell r="Q8091">
            <v>0</v>
          </cell>
          <cell r="R8091">
            <v>322</v>
          </cell>
          <cell r="S8091">
            <v>0</v>
          </cell>
          <cell r="T8091" t="str">
            <v>Active</v>
          </cell>
          <cell r="U8091" t="str">
            <v>N1</v>
          </cell>
        </row>
        <row r="8092">
          <cell r="J8092" t="str">
            <v>INV-250325141500</v>
          </cell>
          <cell r="K8092">
            <v>45772</v>
          </cell>
          <cell r="L8092" t="str">
            <v>Card Printing and Delivery</v>
          </cell>
          <cell r="M8092">
            <v>641.30999999999995</v>
          </cell>
          <cell r="N8092">
            <v>583.01</v>
          </cell>
          <cell r="O8092">
            <v>58.3</v>
          </cell>
          <cell r="P8092" t="str">
            <v>2025-02-01</v>
          </cell>
          <cell r="Q8092">
            <v>641.30999999999995</v>
          </cell>
          <cell r="R8092">
            <v>280</v>
          </cell>
          <cell r="S8092">
            <v>0</v>
          </cell>
          <cell r="T8092" t="str">
            <v>Active</v>
          </cell>
          <cell r="U8092" t="str">
            <v>N1</v>
          </cell>
        </row>
        <row r="8093">
          <cell r="J8093" t="str">
            <v>INV-200125150000</v>
          </cell>
          <cell r="K8093">
            <v>45794</v>
          </cell>
          <cell r="L8093" t="str">
            <v>Card Printing and Delivery</v>
          </cell>
          <cell r="M8093">
            <v>12564.83</v>
          </cell>
          <cell r="N8093">
            <v>11422.57</v>
          </cell>
          <cell r="O8093">
            <v>1142.26</v>
          </cell>
          <cell r="P8093" t="str">
            <v>Jan - Dec 24</v>
          </cell>
          <cell r="Q8093">
            <v>0</v>
          </cell>
          <cell r="R8093">
            <v>258</v>
          </cell>
          <cell r="S8093">
            <v>0</v>
          </cell>
          <cell r="T8093" t="str">
            <v>Active</v>
          </cell>
          <cell r="U8093" t="str">
            <v>N1</v>
          </cell>
        </row>
        <row r="8094">
          <cell r="J8094" t="str">
            <v>INV-200125151000</v>
          </cell>
          <cell r="K8094">
            <v>45794</v>
          </cell>
          <cell r="L8094" t="str">
            <v>Card Printing and Delivery</v>
          </cell>
          <cell r="M8094">
            <v>15122.32</v>
          </cell>
          <cell r="N8094">
            <v>13747.56</v>
          </cell>
          <cell r="O8094">
            <v>1374.76</v>
          </cell>
          <cell r="P8094" t="str">
            <v>Jan - Dec 23</v>
          </cell>
          <cell r="Q8094">
            <v>0</v>
          </cell>
          <cell r="R8094">
            <v>258</v>
          </cell>
          <cell r="S8094">
            <v>0</v>
          </cell>
          <cell r="T8094" t="str">
            <v>Active</v>
          </cell>
          <cell r="U8094" t="str">
            <v>N1</v>
          </cell>
        </row>
        <row r="8095">
          <cell r="J8095" t="str">
            <v>INV-200125152000</v>
          </cell>
          <cell r="K8095">
            <v>45794</v>
          </cell>
          <cell r="L8095" t="str">
            <v>Card Printing and Delivery</v>
          </cell>
          <cell r="M8095">
            <v>6295.2</v>
          </cell>
          <cell r="N8095">
            <v>5722.91</v>
          </cell>
          <cell r="O8095">
            <v>572.29</v>
          </cell>
          <cell r="P8095" t="str">
            <v>Jan - Dec 22</v>
          </cell>
          <cell r="Q8095">
            <v>0</v>
          </cell>
          <cell r="R8095">
            <v>258</v>
          </cell>
          <cell r="S8095">
            <v>0</v>
          </cell>
          <cell r="T8095" t="str">
            <v>Active</v>
          </cell>
          <cell r="U8095" t="str">
            <v>N1</v>
          </cell>
        </row>
        <row r="8096">
          <cell r="J8096" t="str">
            <v>INV-200125153000</v>
          </cell>
          <cell r="K8096">
            <v>45794</v>
          </cell>
          <cell r="L8096" t="str">
            <v>Card Printing and Delivery</v>
          </cell>
          <cell r="M8096">
            <v>220.14</v>
          </cell>
          <cell r="N8096">
            <v>200.13</v>
          </cell>
          <cell r="O8096">
            <v>20.010000000000002</v>
          </cell>
          <cell r="P8096" t="str">
            <v>Nov - Dec 21</v>
          </cell>
          <cell r="Q8096">
            <v>0</v>
          </cell>
          <cell r="R8096">
            <v>258</v>
          </cell>
          <cell r="S8096">
            <v>0</v>
          </cell>
          <cell r="T8096" t="str">
            <v>Active</v>
          </cell>
          <cell r="U8096" t="str">
            <v>N1</v>
          </cell>
        </row>
        <row r="8097">
          <cell r="J8097" t="str">
            <v>INV-210425110000</v>
          </cell>
          <cell r="K8097">
            <v>45798</v>
          </cell>
          <cell r="L8097" t="str">
            <v>Card Printing and Delivery</v>
          </cell>
          <cell r="M8097">
            <v>679.73</v>
          </cell>
          <cell r="N8097">
            <v>617.94000000000005</v>
          </cell>
          <cell r="O8097">
            <v>61.79</v>
          </cell>
          <cell r="P8097" t="str">
            <v>2025-03-01</v>
          </cell>
          <cell r="Q8097">
            <v>679.73</v>
          </cell>
          <cell r="R8097">
            <v>254</v>
          </cell>
          <cell r="S8097">
            <v>0</v>
          </cell>
          <cell r="T8097" t="str">
            <v>Active</v>
          </cell>
          <cell r="U8097" t="str">
            <v>N1</v>
          </cell>
        </row>
        <row r="8098">
          <cell r="J8098" t="str">
            <v>INV-12052514000</v>
          </cell>
          <cell r="K8098">
            <v>45820</v>
          </cell>
          <cell r="L8098" t="str">
            <v>Card Printing and Delivery</v>
          </cell>
          <cell r="M8098">
            <v>661.09</v>
          </cell>
          <cell r="N8098">
            <v>600.99</v>
          </cell>
          <cell r="O8098">
            <v>60.1</v>
          </cell>
          <cell r="P8098" t="str">
            <v>2025-04-01</v>
          </cell>
          <cell r="Q8098">
            <v>600.99</v>
          </cell>
          <cell r="R8098">
            <v>232</v>
          </cell>
          <cell r="S8098">
            <v>0</v>
          </cell>
          <cell r="T8098" t="str">
            <v>Active</v>
          </cell>
          <cell r="U8098" t="str">
            <v>N1</v>
          </cell>
        </row>
        <row r="8099">
          <cell r="J8099" t="str">
            <v>CN-INV-230126121920</v>
          </cell>
          <cell r="K8099">
            <v>46052</v>
          </cell>
          <cell r="L8099" t="str">
            <v>Credit Note-Write Off</v>
          </cell>
          <cell r="M8099">
            <v>-46908.27</v>
          </cell>
          <cell r="N8099">
            <v>-46908.27</v>
          </cell>
          <cell r="O8099">
            <v>0</v>
          </cell>
          <cell r="P8099" t="str">
            <v>Nov-2021 - Jan-2025</v>
          </cell>
          <cell r="Q8099">
            <v>0</v>
          </cell>
          <cell r="R8099">
            <v>0</v>
          </cell>
          <cell r="S8099">
            <v>0</v>
          </cell>
          <cell r="T8099" t="str">
            <v>Active</v>
          </cell>
          <cell r="U8099" t="str">
            <v>N1</v>
          </cell>
        </row>
        <row r="8100">
          <cell r="J8100" t="str">
            <v>INV-030425182046</v>
          </cell>
          <cell r="K8100">
            <v>45757</v>
          </cell>
          <cell r="L8100" t="str">
            <v>Monthly Billing</v>
          </cell>
          <cell r="M8100">
            <v>9048.16</v>
          </cell>
          <cell r="N8100">
            <v>8225.6</v>
          </cell>
          <cell r="O8100">
            <v>822.56</v>
          </cell>
          <cell r="P8100" t="str">
            <v>01-03-2025</v>
          </cell>
          <cell r="Q8100">
            <v>5166.54</v>
          </cell>
          <cell r="R8100">
            <v>295</v>
          </cell>
          <cell r="S8100">
            <v>-3881.62</v>
          </cell>
          <cell r="T8100" t="str">
            <v>Active</v>
          </cell>
          <cell r="U8100" t="str">
            <v>N1</v>
          </cell>
        </row>
        <row r="8101">
          <cell r="J8101" t="str">
            <v>INV-060525101323</v>
          </cell>
          <cell r="K8101">
            <v>45790</v>
          </cell>
          <cell r="L8101" t="str">
            <v>Monthly Billing</v>
          </cell>
          <cell r="M8101">
            <v>9325.0300000000007</v>
          </cell>
          <cell r="N8101">
            <v>8477.2999999999993</v>
          </cell>
          <cell r="O8101">
            <v>847.73</v>
          </cell>
          <cell r="P8101" t="str">
            <v>01-04-2025</v>
          </cell>
          <cell r="Q8101">
            <v>4310.97</v>
          </cell>
          <cell r="R8101">
            <v>262</v>
          </cell>
          <cell r="S8101">
            <v>-5014.0600000000004</v>
          </cell>
          <cell r="T8101" t="str">
            <v>Active</v>
          </cell>
          <cell r="U8101" t="str">
            <v>N1</v>
          </cell>
        </row>
        <row r="8102">
          <cell r="J8102" t="str">
            <v>INV-040625162613</v>
          </cell>
          <cell r="K8102">
            <v>45819</v>
          </cell>
          <cell r="L8102" t="str">
            <v>Monthly Billing</v>
          </cell>
          <cell r="M8102">
            <v>10307.950000000001</v>
          </cell>
          <cell r="N8102">
            <v>9448.9500000000007</v>
          </cell>
          <cell r="O8102">
            <v>859</v>
          </cell>
          <cell r="P8102" t="str">
            <v>01-05-2025</v>
          </cell>
          <cell r="Q8102">
            <v>4412.3100000000004</v>
          </cell>
          <cell r="R8102">
            <v>233</v>
          </cell>
          <cell r="S8102">
            <v>-5895.64</v>
          </cell>
          <cell r="T8102" t="str">
            <v>Active</v>
          </cell>
          <cell r="U8102" t="str">
            <v>N1</v>
          </cell>
        </row>
        <row r="8103">
          <cell r="J8103" t="str">
            <v>INV-040725133450</v>
          </cell>
          <cell r="K8103">
            <v>45849</v>
          </cell>
          <cell r="L8103" t="str">
            <v>Monthly Billing</v>
          </cell>
          <cell r="M8103">
            <v>10291.325000000001</v>
          </cell>
          <cell r="N8103">
            <v>9355.75</v>
          </cell>
          <cell r="O8103">
            <v>935.57500000000005</v>
          </cell>
          <cell r="P8103" t="str">
            <v>01-06-2025</v>
          </cell>
          <cell r="Q8103">
            <v>2293.15</v>
          </cell>
          <cell r="R8103">
            <v>203</v>
          </cell>
          <cell r="S8103">
            <v>-7998.18</v>
          </cell>
          <cell r="T8103" t="str">
            <v>Active</v>
          </cell>
          <cell r="U8103" t="str">
            <v>N1</v>
          </cell>
        </row>
        <row r="8104">
          <cell r="J8104" t="str">
            <v>INV-060825093119</v>
          </cell>
          <cell r="K8104">
            <v>45882</v>
          </cell>
          <cell r="L8104" t="str">
            <v>Monthly Billing</v>
          </cell>
          <cell r="M8104">
            <v>10799.415000000001</v>
          </cell>
          <cell r="N8104">
            <v>9817.65</v>
          </cell>
          <cell r="O8104">
            <v>981.76499999999999</v>
          </cell>
          <cell r="P8104" t="str">
            <v>01-07-2025</v>
          </cell>
          <cell r="Q8104">
            <v>0</v>
          </cell>
          <cell r="R8104">
            <v>170</v>
          </cell>
          <cell r="S8104">
            <v>-9756.8700000000008</v>
          </cell>
          <cell r="T8104" t="str">
            <v>Active</v>
          </cell>
          <cell r="U8104" t="str">
            <v>N1</v>
          </cell>
        </row>
        <row r="8105">
          <cell r="J8105" t="str">
            <v>CN-INV-040625162613</v>
          </cell>
          <cell r="K8105">
            <v>45904</v>
          </cell>
          <cell r="L8105" t="str">
            <v>Credit Note-Waiver</v>
          </cell>
          <cell r="M8105">
            <v>-859</v>
          </cell>
          <cell r="N8105">
            <v>-859</v>
          </cell>
          <cell r="O8105">
            <v>0</v>
          </cell>
          <cell r="P8105" t="str">
            <v>2025-05-01</v>
          </cell>
          <cell r="Q8105">
            <v>-859</v>
          </cell>
          <cell r="R8105">
            <v>148</v>
          </cell>
          <cell r="S8105">
            <v>0</v>
          </cell>
          <cell r="T8105" t="str">
            <v>Active</v>
          </cell>
          <cell r="U8105" t="str">
            <v>N1</v>
          </cell>
        </row>
        <row r="8106">
          <cell r="J8106" t="str">
            <v>INV-030925151159</v>
          </cell>
          <cell r="K8106">
            <v>45910</v>
          </cell>
          <cell r="L8106" t="str">
            <v>Monthly Billing</v>
          </cell>
          <cell r="M8106">
            <v>10108.23</v>
          </cell>
          <cell r="N8106">
            <v>9189.2999999999993</v>
          </cell>
          <cell r="O8106">
            <v>918.93</v>
          </cell>
          <cell r="P8106" t="str">
            <v>01-08-2025</v>
          </cell>
          <cell r="Q8106">
            <v>0</v>
          </cell>
          <cell r="R8106">
            <v>142</v>
          </cell>
          <cell r="S8106">
            <v>-6954.91</v>
          </cell>
          <cell r="T8106" t="str">
            <v>Active</v>
          </cell>
          <cell r="U8106" t="str">
            <v>N1</v>
          </cell>
        </row>
        <row r="8107">
          <cell r="J8107" t="str">
            <v>INV-061025131045</v>
          </cell>
          <cell r="K8107">
            <v>45943</v>
          </cell>
          <cell r="L8107" t="str">
            <v>Monthly Billing</v>
          </cell>
          <cell r="M8107">
            <v>10097.459999999999</v>
          </cell>
          <cell r="N8107">
            <v>9179.5</v>
          </cell>
          <cell r="O8107">
            <v>917.96</v>
          </cell>
          <cell r="P8107" t="str">
            <v>2025-09-01</v>
          </cell>
          <cell r="Q8107">
            <v>0</v>
          </cell>
          <cell r="R8107">
            <v>109</v>
          </cell>
          <cell r="S8107">
            <v>-6882.88</v>
          </cell>
          <cell r="T8107" t="str">
            <v>Active</v>
          </cell>
          <cell r="U8107" t="str">
            <v>N1</v>
          </cell>
        </row>
        <row r="8108">
          <cell r="J8108" t="str">
            <v>INV-061125103937</v>
          </cell>
          <cell r="K8108">
            <v>45974</v>
          </cell>
          <cell r="L8108" t="str">
            <v>Monthly Billing</v>
          </cell>
          <cell r="M8108">
            <v>9352.0349999999999</v>
          </cell>
          <cell r="N8108">
            <v>8501.85</v>
          </cell>
          <cell r="O8108">
            <v>850.18499999999995</v>
          </cell>
          <cell r="P8108" t="str">
            <v>01-10-2025</v>
          </cell>
          <cell r="Q8108">
            <v>0</v>
          </cell>
          <cell r="R8108">
            <v>78</v>
          </cell>
          <cell r="S8108">
            <v>-4756.16</v>
          </cell>
          <cell r="T8108" t="str">
            <v>Active</v>
          </cell>
          <cell r="U8108" t="str">
            <v>N1</v>
          </cell>
        </row>
        <row r="8109">
          <cell r="J8109" t="str">
            <v>INV-041225145150</v>
          </cell>
          <cell r="K8109">
            <v>46002</v>
          </cell>
          <cell r="L8109" t="str">
            <v>Monthly Billing</v>
          </cell>
          <cell r="M8109">
            <v>8870.4</v>
          </cell>
          <cell r="N8109">
            <v>8064</v>
          </cell>
          <cell r="O8109">
            <v>806.4</v>
          </cell>
          <cell r="P8109" t="str">
            <v>01-11-2025</v>
          </cell>
          <cell r="Q8109">
            <v>0</v>
          </cell>
          <cell r="R8109">
            <v>50</v>
          </cell>
          <cell r="S8109">
            <v>-3063.47</v>
          </cell>
          <cell r="T8109" t="str">
            <v>Active</v>
          </cell>
          <cell r="U8109" t="str">
            <v>N1</v>
          </cell>
        </row>
        <row r="8110">
          <cell r="J8110" t="str">
            <v>INV-060126121251</v>
          </cell>
          <cell r="K8110">
            <v>46035</v>
          </cell>
          <cell r="L8110" t="str">
            <v>Monthly Billing</v>
          </cell>
          <cell r="M8110">
            <v>8867.65</v>
          </cell>
          <cell r="N8110">
            <v>8061.5</v>
          </cell>
          <cell r="O8110">
            <v>806.15</v>
          </cell>
          <cell r="P8110" t="str">
            <v>01-12-2025</v>
          </cell>
          <cell r="Q8110">
            <v>0</v>
          </cell>
          <cell r="R8110">
            <v>17</v>
          </cell>
          <cell r="S8110">
            <v>-4666.66</v>
          </cell>
          <cell r="T8110" t="str">
            <v>Active</v>
          </cell>
          <cell r="U8110" t="str">
            <v>N1</v>
          </cell>
        </row>
        <row r="8111">
          <cell r="J8111" t="str">
            <v>CN-INV-230126120113</v>
          </cell>
          <cell r="K8111">
            <v>46052</v>
          </cell>
          <cell r="L8111" t="str">
            <v>Credit Note-Write Off</v>
          </cell>
          <cell r="M8111">
            <v>-24486.03</v>
          </cell>
          <cell r="N8111">
            <v>-24486.03</v>
          </cell>
          <cell r="O8111">
            <v>0</v>
          </cell>
          <cell r="P8111" t="str">
            <v>May-Dec-2025</v>
          </cell>
          <cell r="Q8111">
            <v>0</v>
          </cell>
          <cell r="R8111">
            <v>0</v>
          </cell>
          <cell r="S8111">
            <v>0</v>
          </cell>
          <cell r="T8111" t="str">
            <v>Active</v>
          </cell>
          <cell r="U8111" t="str">
            <v>N1</v>
          </cell>
        </row>
        <row r="8112">
          <cell r="J8112" t="str">
            <v>INV-160625140000</v>
          </cell>
          <cell r="K8112">
            <v>45854</v>
          </cell>
          <cell r="L8112" t="str">
            <v>Card Printing and Delivery</v>
          </cell>
          <cell r="M8112">
            <v>622.41</v>
          </cell>
          <cell r="N8112">
            <v>565.83000000000004</v>
          </cell>
          <cell r="O8112">
            <v>56.58</v>
          </cell>
          <cell r="P8112" t="str">
            <v>2025-05-01</v>
          </cell>
          <cell r="Q8112">
            <v>0</v>
          </cell>
          <cell r="R8112">
            <v>198</v>
          </cell>
          <cell r="S8112">
            <v>0</v>
          </cell>
          <cell r="T8112" t="str">
            <v>Active</v>
          </cell>
          <cell r="U8112" t="str">
            <v>N1</v>
          </cell>
        </row>
        <row r="8113">
          <cell r="J8113" t="str">
            <v>INV-080725140000</v>
          </cell>
          <cell r="K8113">
            <v>45877</v>
          </cell>
          <cell r="L8113" t="str">
            <v>Card Printing and Delivery</v>
          </cell>
          <cell r="M8113">
            <v>697.29</v>
          </cell>
          <cell r="N8113">
            <v>633.9</v>
          </cell>
          <cell r="O8113">
            <v>63.39</v>
          </cell>
          <cell r="P8113" t="str">
            <v>2025-06-01</v>
          </cell>
          <cell r="Q8113">
            <v>697.29</v>
          </cell>
          <cell r="R8113">
            <v>175</v>
          </cell>
          <cell r="S8113">
            <v>0</v>
          </cell>
          <cell r="T8113" t="str">
            <v>Active</v>
          </cell>
          <cell r="U8113" t="str">
            <v>N1</v>
          </cell>
        </row>
        <row r="8114">
          <cell r="J8114" t="str">
            <v>INV-190825140000</v>
          </cell>
          <cell r="K8114">
            <v>45919</v>
          </cell>
          <cell r="L8114" t="str">
            <v>Card Printing and Delivery</v>
          </cell>
          <cell r="M8114">
            <v>575.01</v>
          </cell>
          <cell r="N8114">
            <v>522.74</v>
          </cell>
          <cell r="O8114">
            <v>52.27</v>
          </cell>
          <cell r="P8114" t="str">
            <v>2025-07-01</v>
          </cell>
          <cell r="Q8114">
            <v>0</v>
          </cell>
          <cell r="R8114">
            <v>133</v>
          </cell>
          <cell r="S8114">
            <v>0</v>
          </cell>
          <cell r="T8114" t="str">
            <v>Active</v>
          </cell>
          <cell r="U8114" t="str">
            <v>N1</v>
          </cell>
        </row>
        <row r="8115">
          <cell r="J8115" t="str">
            <v>INV-160925140000</v>
          </cell>
          <cell r="K8115">
            <v>45946</v>
          </cell>
          <cell r="L8115" t="str">
            <v>Card Printing and Delivery</v>
          </cell>
          <cell r="M8115">
            <v>357.2</v>
          </cell>
          <cell r="N8115">
            <v>324.73</v>
          </cell>
          <cell r="O8115">
            <v>32.47</v>
          </cell>
          <cell r="P8115" t="str">
            <v>2025-08-01</v>
          </cell>
          <cell r="Q8115">
            <v>0</v>
          </cell>
          <cell r="R8115">
            <v>106</v>
          </cell>
          <cell r="S8115">
            <v>0</v>
          </cell>
          <cell r="T8115" t="str">
            <v>Active</v>
          </cell>
          <cell r="U8115" t="str">
            <v>N1</v>
          </cell>
        </row>
        <row r="8116">
          <cell r="J8116" t="str">
            <v>INV-281025140000</v>
          </cell>
          <cell r="K8116">
            <v>45989</v>
          </cell>
          <cell r="L8116" t="str">
            <v>Card Printing and Delivery</v>
          </cell>
          <cell r="M8116">
            <v>527.04</v>
          </cell>
          <cell r="N8116">
            <v>479.12</v>
          </cell>
          <cell r="O8116">
            <v>47.91</v>
          </cell>
          <cell r="P8116" t="str">
            <v>2025-09-01</v>
          </cell>
          <cell r="Q8116">
            <v>0</v>
          </cell>
          <cell r="R8116">
            <v>63</v>
          </cell>
          <cell r="S8116">
            <v>0</v>
          </cell>
          <cell r="T8116" t="str">
            <v>Active</v>
          </cell>
          <cell r="U8116" t="str">
            <v>N1</v>
          </cell>
        </row>
        <row r="8117">
          <cell r="J8117" t="str">
            <v>INV-171125143000</v>
          </cell>
          <cell r="K8117">
            <v>46008</v>
          </cell>
          <cell r="L8117" t="str">
            <v>Card Printing and Delivery</v>
          </cell>
          <cell r="M8117">
            <v>176</v>
          </cell>
          <cell r="N8117">
            <v>160</v>
          </cell>
          <cell r="O8117">
            <v>16</v>
          </cell>
          <cell r="P8117" t="str">
            <v>2025-10-01</v>
          </cell>
          <cell r="Q8117">
            <v>0</v>
          </cell>
          <cell r="R8117">
            <v>44</v>
          </cell>
          <cell r="S8117">
            <v>0</v>
          </cell>
          <cell r="T8117" t="str">
            <v>Active</v>
          </cell>
          <cell r="U8117" t="str">
            <v>N1</v>
          </cell>
        </row>
        <row r="8118">
          <cell r="J8118" t="str">
            <v>INV-151225143000</v>
          </cell>
          <cell r="K8118">
            <v>46037</v>
          </cell>
          <cell r="L8118" t="str">
            <v>Card Printing and Delivery</v>
          </cell>
          <cell r="M8118">
            <v>214.13</v>
          </cell>
          <cell r="N8118">
            <v>194.67</v>
          </cell>
          <cell r="O8118">
            <v>19.47</v>
          </cell>
          <cell r="P8118" t="str">
            <v>2025-11-01</v>
          </cell>
          <cell r="Q8118">
            <v>0</v>
          </cell>
          <cell r="R8118">
            <v>15</v>
          </cell>
          <cell r="S8118">
            <v>0</v>
          </cell>
          <cell r="T8118" t="str">
            <v>Active</v>
          </cell>
          <cell r="U8118" t="str">
            <v>N1</v>
          </cell>
        </row>
        <row r="8119">
          <cell r="J8119" t="str">
            <v>INV-230126143000</v>
          </cell>
          <cell r="K8119">
            <v>46076</v>
          </cell>
          <cell r="L8119" t="str">
            <v>Card Printing and Delivery</v>
          </cell>
          <cell r="M8119">
            <v>205.87</v>
          </cell>
          <cell r="N8119">
            <v>187.15</v>
          </cell>
          <cell r="O8119">
            <v>18.72</v>
          </cell>
          <cell r="P8119" t="str">
            <v>2025-12-01</v>
          </cell>
          <cell r="Q8119">
            <v>0</v>
          </cell>
          <cell r="R8119">
            <v>-24</v>
          </cell>
          <cell r="S8119">
            <v>0</v>
          </cell>
          <cell r="T8119" t="str">
            <v>Active</v>
          </cell>
          <cell r="U8119" t="str">
            <v>N1</v>
          </cell>
        </row>
        <row r="8120">
          <cell r="J8120" t="str">
            <v>CARDS0112</v>
          </cell>
          <cell r="K8120">
            <v>44462</v>
          </cell>
          <cell r="L8120" t="str">
            <v>Monthly Billing</v>
          </cell>
          <cell r="M8120">
            <v>13.15</v>
          </cell>
          <cell r="N8120">
            <v>12.63</v>
          </cell>
          <cell r="O8120">
            <v>0</v>
          </cell>
          <cell r="P8120" t="str">
            <v>2021-08-01</v>
          </cell>
          <cell r="Q8120">
            <v>0</v>
          </cell>
          <cell r="R8120">
            <v>1590</v>
          </cell>
          <cell r="S8120">
            <v>-0.36</v>
          </cell>
          <cell r="T8120" t="str">
            <v>Active</v>
          </cell>
          <cell r="U8120" t="str">
            <v>N1</v>
          </cell>
        </row>
        <row r="8121">
          <cell r="J8121" t="str">
            <v>CARDS0131</v>
          </cell>
          <cell r="K8121">
            <v>44495</v>
          </cell>
          <cell r="L8121" t="str">
            <v>Monthly Billing</v>
          </cell>
          <cell r="M8121">
            <v>11.46</v>
          </cell>
          <cell r="N8121">
            <v>14.5</v>
          </cell>
          <cell r="O8121">
            <v>0</v>
          </cell>
          <cell r="P8121" t="str">
            <v>2021-09-01</v>
          </cell>
          <cell r="Q8121">
            <v>0</v>
          </cell>
          <cell r="R8121">
            <v>1557</v>
          </cell>
          <cell r="S8121">
            <v>-4.0599999999999996</v>
          </cell>
          <cell r="T8121" t="str">
            <v>Active</v>
          </cell>
          <cell r="U8121" t="str">
            <v>N1</v>
          </cell>
        </row>
        <row r="8122">
          <cell r="J8122" t="str">
            <v>CARDS0148</v>
          </cell>
          <cell r="K8122">
            <v>44523</v>
          </cell>
          <cell r="L8122" t="str">
            <v>Monthly Billing</v>
          </cell>
          <cell r="M8122">
            <v>5.26</v>
          </cell>
          <cell r="N8122">
            <v>10.72</v>
          </cell>
          <cell r="O8122">
            <v>0</v>
          </cell>
          <cell r="P8122" t="str">
            <v>2021-10-01</v>
          </cell>
          <cell r="Q8122">
            <v>0</v>
          </cell>
          <cell r="R8122">
            <v>1529</v>
          </cell>
          <cell r="S8122">
            <v>-6.21</v>
          </cell>
          <cell r="T8122" t="str">
            <v>Active</v>
          </cell>
          <cell r="U8122" t="str">
            <v>N1</v>
          </cell>
        </row>
        <row r="8123">
          <cell r="J8123" t="str">
            <v>CARDS0167</v>
          </cell>
          <cell r="K8123">
            <v>44575</v>
          </cell>
          <cell r="L8123" t="str">
            <v>Monthly Billing</v>
          </cell>
          <cell r="M8123">
            <v>22.81</v>
          </cell>
          <cell r="N8123">
            <v>26.88</v>
          </cell>
          <cell r="O8123">
            <v>0</v>
          </cell>
          <cell r="P8123" t="str">
            <v>2021-11-01</v>
          </cell>
          <cell r="Q8123">
            <v>0</v>
          </cell>
          <cell r="R8123">
            <v>1477</v>
          </cell>
          <cell r="S8123">
            <v>-5.95</v>
          </cell>
          <cell r="T8123" t="str">
            <v>Active</v>
          </cell>
          <cell r="U8123" t="str">
            <v>N1</v>
          </cell>
        </row>
        <row r="8124">
          <cell r="J8124" t="str">
            <v>CNCARDS0010</v>
          </cell>
          <cell r="K8124">
            <v>44558</v>
          </cell>
          <cell r="L8124" t="str">
            <v>Monthly Billing</v>
          </cell>
          <cell r="M8124">
            <v>-52.22</v>
          </cell>
          <cell r="N8124">
            <v>-64.3</v>
          </cell>
          <cell r="O8124">
            <v>-4.5</v>
          </cell>
          <cell r="P8124" t="str">
            <v>2021-11-01</v>
          </cell>
          <cell r="Q8124">
            <v>0</v>
          </cell>
          <cell r="R8124">
            <v>1494</v>
          </cell>
          <cell r="S8124">
            <v>35.64</v>
          </cell>
          <cell r="T8124" t="str">
            <v>Active</v>
          </cell>
          <cell r="U8124" t="str">
            <v>N1</v>
          </cell>
        </row>
        <row r="8125">
          <cell r="J8125" t="str">
            <v>CARDS0184</v>
          </cell>
          <cell r="K8125">
            <v>44578</v>
          </cell>
          <cell r="L8125" t="str">
            <v>Monthly Billing</v>
          </cell>
          <cell r="M8125">
            <v>0.13</v>
          </cell>
          <cell r="N8125">
            <v>0.12</v>
          </cell>
          <cell r="O8125">
            <v>0.01</v>
          </cell>
          <cell r="P8125" t="str">
            <v>2021-12-01</v>
          </cell>
          <cell r="Q8125">
            <v>0</v>
          </cell>
          <cell r="R8125">
            <v>1474</v>
          </cell>
          <cell r="S8125">
            <v>0</v>
          </cell>
          <cell r="T8125" t="str">
            <v>Active</v>
          </cell>
          <cell r="U8125" t="str">
            <v>N1</v>
          </cell>
        </row>
        <row r="8126">
          <cell r="J8126" t="str">
            <v>CARDS0205</v>
          </cell>
          <cell r="K8126">
            <v>44615</v>
          </cell>
          <cell r="L8126" t="str">
            <v>Monthly Billing</v>
          </cell>
          <cell r="M8126">
            <v>0.15</v>
          </cell>
          <cell r="N8126">
            <v>0.14000000000000001</v>
          </cell>
          <cell r="O8126">
            <v>0.01</v>
          </cell>
          <cell r="P8126" t="str">
            <v>2022-01-01</v>
          </cell>
          <cell r="Q8126">
            <v>0</v>
          </cell>
          <cell r="R8126">
            <v>1437</v>
          </cell>
          <cell r="S8126">
            <v>0</v>
          </cell>
          <cell r="T8126" t="str">
            <v>Active</v>
          </cell>
          <cell r="U8126" t="str">
            <v>N1</v>
          </cell>
        </row>
        <row r="8127">
          <cell r="J8127" t="str">
            <v>CARDS0226</v>
          </cell>
          <cell r="K8127">
            <v>44643</v>
          </cell>
          <cell r="L8127" t="str">
            <v>Monthly Billing</v>
          </cell>
          <cell r="M8127">
            <v>0.02</v>
          </cell>
          <cell r="N8127">
            <v>0.02</v>
          </cell>
          <cell r="O8127">
            <v>0</v>
          </cell>
          <cell r="P8127" t="str">
            <v>2022-02-01</v>
          </cell>
          <cell r="Q8127">
            <v>0</v>
          </cell>
          <cell r="R8127">
            <v>1409</v>
          </cell>
          <cell r="S8127">
            <v>0</v>
          </cell>
          <cell r="T8127" t="str">
            <v>Active</v>
          </cell>
          <cell r="U8127" t="str">
            <v>N1</v>
          </cell>
        </row>
        <row r="8128">
          <cell r="J8128" t="str">
            <v>CARDS0241</v>
          </cell>
          <cell r="K8128">
            <v>44695</v>
          </cell>
          <cell r="L8128" t="str">
            <v>Monthly Billing</v>
          </cell>
          <cell r="M8128">
            <v>0.02</v>
          </cell>
          <cell r="N8128">
            <v>0.02</v>
          </cell>
          <cell r="O8128">
            <v>0</v>
          </cell>
          <cell r="P8128" t="str">
            <v>2022-03-01</v>
          </cell>
          <cell r="Q8128">
            <v>0</v>
          </cell>
          <cell r="R8128">
            <v>1357</v>
          </cell>
          <cell r="S8128">
            <v>0</v>
          </cell>
          <cell r="T8128" t="str">
            <v>Active</v>
          </cell>
          <cell r="U8128" t="str">
            <v>N1</v>
          </cell>
        </row>
        <row r="8129">
          <cell r="J8129" t="str">
            <v>CARDS0258</v>
          </cell>
          <cell r="K8129">
            <v>44706</v>
          </cell>
          <cell r="L8129" t="str">
            <v>Monthly Billing</v>
          </cell>
          <cell r="M8129">
            <v>0.04</v>
          </cell>
          <cell r="N8129">
            <v>0.04</v>
          </cell>
          <cell r="O8129">
            <v>0</v>
          </cell>
          <cell r="P8129" t="str">
            <v>2022-04-01</v>
          </cell>
          <cell r="Q8129">
            <v>0</v>
          </cell>
          <cell r="R8129">
            <v>1346</v>
          </cell>
          <cell r="S8129">
            <v>0</v>
          </cell>
          <cell r="T8129" t="str">
            <v>Active</v>
          </cell>
          <cell r="U8129" t="str">
            <v>N1</v>
          </cell>
        </row>
        <row r="8130">
          <cell r="J8130" t="str">
            <v>CARDS0280</v>
          </cell>
          <cell r="K8130">
            <v>44740</v>
          </cell>
          <cell r="L8130" t="str">
            <v>Monthly Billing</v>
          </cell>
          <cell r="M8130">
            <v>0.02</v>
          </cell>
          <cell r="N8130">
            <v>0.02</v>
          </cell>
          <cell r="O8130">
            <v>0</v>
          </cell>
          <cell r="P8130" t="str">
            <v>2022-05-01</v>
          </cell>
          <cell r="Q8130">
            <v>0</v>
          </cell>
          <cell r="R8130">
            <v>1312</v>
          </cell>
          <cell r="S8130">
            <v>0</v>
          </cell>
          <cell r="T8130" t="str">
            <v>Active</v>
          </cell>
          <cell r="U8130" t="str">
            <v>N1</v>
          </cell>
        </row>
        <row r="8131">
          <cell r="J8131" t="str">
            <v>CARDS0342</v>
          </cell>
          <cell r="K8131">
            <v>44845</v>
          </cell>
          <cell r="L8131" t="str">
            <v>Monthly Billing</v>
          </cell>
          <cell r="M8131">
            <v>0.11</v>
          </cell>
          <cell r="N8131">
            <v>0.1</v>
          </cell>
          <cell r="O8131">
            <v>0.01</v>
          </cell>
          <cell r="P8131" t="str">
            <v>2022-09-01</v>
          </cell>
          <cell r="Q8131">
            <v>0</v>
          </cell>
          <cell r="R8131">
            <v>1207</v>
          </cell>
          <cell r="S8131">
            <v>0</v>
          </cell>
          <cell r="T8131" t="str">
            <v>Active</v>
          </cell>
          <cell r="U8131" t="str">
            <v>N1</v>
          </cell>
        </row>
        <row r="8132">
          <cell r="J8132" t="str">
            <v>INV-021122180934</v>
          </cell>
          <cell r="K8132">
            <v>44874</v>
          </cell>
          <cell r="L8132" t="str">
            <v>Monthly Billing</v>
          </cell>
          <cell r="M8132">
            <v>0.06</v>
          </cell>
          <cell r="N8132">
            <v>0.06</v>
          </cell>
          <cell r="O8132">
            <v>0</v>
          </cell>
          <cell r="P8132" t="str">
            <v>2022-10-01</v>
          </cell>
          <cell r="Q8132">
            <v>0</v>
          </cell>
          <cell r="R8132">
            <v>1178</v>
          </cell>
          <cell r="S8132">
            <v>0</v>
          </cell>
          <cell r="T8132" t="str">
            <v>Active</v>
          </cell>
          <cell r="U8132" t="str">
            <v>N1</v>
          </cell>
        </row>
        <row r="8133">
          <cell r="J8133" t="str">
            <v>INV-021222193227</v>
          </cell>
          <cell r="K8133">
            <v>44904</v>
          </cell>
          <cell r="L8133" t="str">
            <v>Monthly Billing</v>
          </cell>
          <cell r="M8133">
            <v>125.53</v>
          </cell>
          <cell r="N8133">
            <v>117.31</v>
          </cell>
          <cell r="O8133">
            <v>8.2100000000000009</v>
          </cell>
          <cell r="P8133" t="str">
            <v>2022-11-01</v>
          </cell>
          <cell r="Q8133">
            <v>0</v>
          </cell>
          <cell r="R8133">
            <v>1148</v>
          </cell>
          <cell r="S8133">
            <v>0</v>
          </cell>
          <cell r="T8133" t="str">
            <v>Active</v>
          </cell>
          <cell r="U8133" t="str">
            <v>N1</v>
          </cell>
        </row>
        <row r="8134">
          <cell r="J8134" t="str">
            <v>INV-040123160412</v>
          </cell>
          <cell r="K8134">
            <v>44937</v>
          </cell>
          <cell r="L8134" t="str">
            <v>Monthly Billing</v>
          </cell>
          <cell r="M8134">
            <v>5.1100000000000003</v>
          </cell>
          <cell r="N8134">
            <v>4.78</v>
          </cell>
          <cell r="O8134">
            <v>0.33</v>
          </cell>
          <cell r="P8134" t="str">
            <v>2022-12-01</v>
          </cell>
          <cell r="Q8134">
            <v>0</v>
          </cell>
          <cell r="R8134">
            <v>1115</v>
          </cell>
          <cell r="S8134">
            <v>0</v>
          </cell>
          <cell r="T8134" t="str">
            <v>Active</v>
          </cell>
          <cell r="U8134" t="str">
            <v>N1</v>
          </cell>
        </row>
        <row r="8135">
          <cell r="J8135" t="str">
            <v>CN-310123013527</v>
          </cell>
          <cell r="K8135">
            <v>44963</v>
          </cell>
          <cell r="L8135" t="str">
            <v>Monthly Billing</v>
          </cell>
          <cell r="M8135">
            <v>-120.39</v>
          </cell>
          <cell r="N8135">
            <v>-112.51</v>
          </cell>
          <cell r="O8135">
            <v>-7.88</v>
          </cell>
          <cell r="P8135" t="str">
            <v>2022-11-01</v>
          </cell>
          <cell r="Q8135">
            <v>0</v>
          </cell>
          <cell r="R8135">
            <v>1089</v>
          </cell>
          <cell r="S8135">
            <v>0</v>
          </cell>
          <cell r="T8135" t="str">
            <v>Active</v>
          </cell>
          <cell r="U8135" t="str">
            <v>N1</v>
          </cell>
        </row>
        <row r="8136">
          <cell r="J8136" t="str">
            <v>CN-310123014333</v>
          </cell>
          <cell r="K8136">
            <v>44963</v>
          </cell>
          <cell r="L8136" t="str">
            <v>Monthly Billing</v>
          </cell>
          <cell r="M8136">
            <v>-2.5499999999999998</v>
          </cell>
          <cell r="N8136">
            <v>-2.38</v>
          </cell>
          <cell r="O8136">
            <v>-0.17</v>
          </cell>
          <cell r="P8136" t="str">
            <v>2022-12-01</v>
          </cell>
          <cell r="Q8136">
            <v>0</v>
          </cell>
          <cell r="R8136">
            <v>1089</v>
          </cell>
          <cell r="S8136">
            <v>0</v>
          </cell>
          <cell r="T8136" t="str">
            <v>Active</v>
          </cell>
          <cell r="U8136" t="str">
            <v>N1</v>
          </cell>
        </row>
        <row r="8137">
          <cell r="J8137" t="str">
            <v>INV-020223114314</v>
          </cell>
          <cell r="K8137">
            <v>44966</v>
          </cell>
          <cell r="L8137" t="str">
            <v>Monthly Billing</v>
          </cell>
          <cell r="M8137">
            <v>14.83</v>
          </cell>
          <cell r="N8137">
            <v>13.73</v>
          </cell>
          <cell r="O8137">
            <v>1.1000000000000001</v>
          </cell>
          <cell r="P8137" t="str">
            <v>2023-01-01</v>
          </cell>
          <cell r="Q8137">
            <v>0</v>
          </cell>
          <cell r="R8137">
            <v>1086</v>
          </cell>
          <cell r="S8137">
            <v>0</v>
          </cell>
          <cell r="T8137" t="str">
            <v>Active</v>
          </cell>
          <cell r="U8137" t="str">
            <v>N1</v>
          </cell>
        </row>
        <row r="8138">
          <cell r="J8138" t="str">
            <v>INV-020323123204</v>
          </cell>
          <cell r="K8138">
            <v>44994</v>
          </cell>
          <cell r="L8138" t="str">
            <v>Monthly Billing</v>
          </cell>
          <cell r="M8138">
            <v>1.41</v>
          </cell>
          <cell r="N8138">
            <v>1.31</v>
          </cell>
          <cell r="O8138">
            <v>0.1</v>
          </cell>
          <cell r="P8138" t="str">
            <v>2023-02-01</v>
          </cell>
          <cell r="Q8138">
            <v>0</v>
          </cell>
          <cell r="R8138">
            <v>1058</v>
          </cell>
          <cell r="S8138">
            <v>0</v>
          </cell>
          <cell r="T8138" t="str">
            <v>Active</v>
          </cell>
          <cell r="U8138" t="str">
            <v>N1</v>
          </cell>
        </row>
        <row r="8139">
          <cell r="J8139" t="str">
            <v>INV-040423034127</v>
          </cell>
          <cell r="K8139">
            <v>45027</v>
          </cell>
          <cell r="L8139" t="str">
            <v>Monthly Billing</v>
          </cell>
          <cell r="M8139">
            <v>3.8</v>
          </cell>
          <cell r="N8139">
            <v>3.52</v>
          </cell>
          <cell r="O8139">
            <v>0.28000000000000003</v>
          </cell>
          <cell r="P8139" t="str">
            <v>2023-03-01</v>
          </cell>
          <cell r="Q8139">
            <v>0</v>
          </cell>
          <cell r="R8139">
            <v>1025</v>
          </cell>
          <cell r="S8139">
            <v>0</v>
          </cell>
          <cell r="T8139" t="str">
            <v>Active</v>
          </cell>
          <cell r="U8139" t="str">
            <v>N1</v>
          </cell>
        </row>
        <row r="8140">
          <cell r="J8140" t="str">
            <v>INV-030523024822</v>
          </cell>
          <cell r="K8140">
            <v>45056</v>
          </cell>
          <cell r="L8140" t="str">
            <v>Monthly Billing</v>
          </cell>
          <cell r="M8140">
            <v>3.86</v>
          </cell>
          <cell r="N8140">
            <v>3.57</v>
          </cell>
          <cell r="O8140">
            <v>0.28999999999999998</v>
          </cell>
          <cell r="P8140" t="str">
            <v>2023-04-01</v>
          </cell>
          <cell r="Q8140">
            <v>0</v>
          </cell>
          <cell r="R8140">
            <v>996</v>
          </cell>
          <cell r="S8140">
            <v>0</v>
          </cell>
          <cell r="T8140" t="str">
            <v>Active</v>
          </cell>
          <cell r="U8140" t="str">
            <v>N1</v>
          </cell>
        </row>
        <row r="8141">
          <cell r="J8141" t="str">
            <v>INV-050923132932</v>
          </cell>
          <cell r="K8141">
            <v>45181</v>
          </cell>
          <cell r="L8141" t="str">
            <v>Monthly Billing</v>
          </cell>
          <cell r="M8141">
            <v>8.09</v>
          </cell>
          <cell r="N8141">
            <v>7.49</v>
          </cell>
          <cell r="O8141">
            <v>0</v>
          </cell>
          <cell r="P8141" t="str">
            <v>2023-08-01</v>
          </cell>
          <cell r="Q8141">
            <v>0</v>
          </cell>
          <cell r="R8141">
            <v>871</v>
          </cell>
          <cell r="S8141">
            <v>-1.29</v>
          </cell>
          <cell r="T8141" t="str">
            <v>Active</v>
          </cell>
          <cell r="U8141" t="str">
            <v>N1</v>
          </cell>
        </row>
        <row r="8142">
          <cell r="J8142" t="str">
            <v>INV-050623135138</v>
          </cell>
          <cell r="K8142">
            <v>45089</v>
          </cell>
          <cell r="L8142" t="str">
            <v>Monthly Billing</v>
          </cell>
          <cell r="M8142">
            <v>7.6</v>
          </cell>
          <cell r="N8142">
            <v>7.04</v>
          </cell>
          <cell r="O8142">
            <v>0.56000000000000005</v>
          </cell>
          <cell r="P8142" t="str">
            <v>2023-05-01</v>
          </cell>
          <cell r="Q8142">
            <v>0</v>
          </cell>
          <cell r="R8142">
            <v>963</v>
          </cell>
          <cell r="S8142">
            <v>0</v>
          </cell>
          <cell r="T8142" t="str">
            <v>Active</v>
          </cell>
          <cell r="U8142" t="str">
            <v>N1</v>
          </cell>
        </row>
        <row r="8143">
          <cell r="J8143" t="str">
            <v>INV-040723114018</v>
          </cell>
          <cell r="K8143">
            <v>45118</v>
          </cell>
          <cell r="L8143" t="str">
            <v>Monthly Billing</v>
          </cell>
          <cell r="M8143">
            <v>8.5399999999999991</v>
          </cell>
          <cell r="N8143">
            <v>7.91</v>
          </cell>
          <cell r="O8143">
            <v>0.63</v>
          </cell>
          <cell r="P8143" t="str">
            <v>2023-06-01</v>
          </cell>
          <cell r="Q8143">
            <v>0</v>
          </cell>
          <cell r="R8143">
            <v>934</v>
          </cell>
          <cell r="S8143">
            <v>0</v>
          </cell>
          <cell r="T8143" t="str">
            <v>Active</v>
          </cell>
          <cell r="U8143" t="str">
            <v>N1</v>
          </cell>
        </row>
        <row r="8144">
          <cell r="J8144" t="str">
            <v>INV-030823115202</v>
          </cell>
          <cell r="K8144">
            <v>45148</v>
          </cell>
          <cell r="L8144" t="str">
            <v>Monthly Billing</v>
          </cell>
          <cell r="M8144">
            <v>8.09</v>
          </cell>
          <cell r="N8144">
            <v>7.49</v>
          </cell>
          <cell r="O8144">
            <v>0</v>
          </cell>
          <cell r="P8144" t="str">
            <v>2023-07-01</v>
          </cell>
          <cell r="Q8144">
            <v>0</v>
          </cell>
          <cell r="R8144">
            <v>904</v>
          </cell>
          <cell r="S8144">
            <v>-4.32</v>
          </cell>
          <cell r="T8144" t="str">
            <v>Active</v>
          </cell>
          <cell r="U8144" t="str">
            <v>N1</v>
          </cell>
        </row>
        <row r="8145">
          <cell r="J8145" t="str">
            <v>HKCARDS0071</v>
          </cell>
          <cell r="K8145">
            <v>44792</v>
          </cell>
          <cell r="L8145" t="str">
            <v>Monthly Billing</v>
          </cell>
          <cell r="M8145">
            <v>110701.15</v>
          </cell>
          <cell r="N8145">
            <v>110701.15</v>
          </cell>
          <cell r="O8145">
            <v>0</v>
          </cell>
          <cell r="P8145" t="str">
            <v>2022-07-01</v>
          </cell>
          <cell r="Q8145">
            <v>110701.15</v>
          </cell>
          <cell r="R8145">
            <v>1260</v>
          </cell>
          <cell r="S8145">
            <v>0</v>
          </cell>
          <cell r="T8145" t="str">
            <v>Active</v>
          </cell>
          <cell r="U8145" t="str">
            <v>N1</v>
          </cell>
        </row>
        <row r="8146">
          <cell r="J8146" t="str">
            <v>HKCARDS0062</v>
          </cell>
          <cell r="K8146">
            <v>44792</v>
          </cell>
          <cell r="L8146" t="str">
            <v>Monthly Billing</v>
          </cell>
          <cell r="M8146">
            <v>113046.2</v>
          </cell>
          <cell r="N8146">
            <v>113046.2</v>
          </cell>
          <cell r="O8146">
            <v>0</v>
          </cell>
          <cell r="P8146" t="str">
            <v>2022-06-01</v>
          </cell>
          <cell r="Q8146">
            <v>0</v>
          </cell>
          <cell r="R8146">
            <v>1260</v>
          </cell>
          <cell r="S8146">
            <v>0</v>
          </cell>
          <cell r="T8146" t="str">
            <v>Active</v>
          </cell>
          <cell r="U8146" t="str">
            <v>N1</v>
          </cell>
        </row>
        <row r="8147">
          <cell r="J8147" t="str">
            <v>HKCARDS0044</v>
          </cell>
          <cell r="K8147">
            <v>44792</v>
          </cell>
          <cell r="L8147" t="str">
            <v>Monthly Billing</v>
          </cell>
          <cell r="M8147">
            <v>50713.5</v>
          </cell>
          <cell r="N8147">
            <v>50713.5</v>
          </cell>
          <cell r="O8147">
            <v>0</v>
          </cell>
          <cell r="P8147" t="str">
            <v>2022-04-01</v>
          </cell>
          <cell r="Q8147">
            <v>36900</v>
          </cell>
          <cell r="R8147">
            <v>1260</v>
          </cell>
          <cell r="S8147">
            <v>0</v>
          </cell>
          <cell r="T8147" t="str">
            <v>Active</v>
          </cell>
          <cell r="U8147" t="str">
            <v>N1</v>
          </cell>
        </row>
        <row r="8148">
          <cell r="J8148" t="str">
            <v>HKCARDS0054</v>
          </cell>
          <cell r="K8148">
            <v>44792</v>
          </cell>
          <cell r="L8148" t="str">
            <v>Monthly Billing</v>
          </cell>
          <cell r="M8148">
            <v>102042.15</v>
          </cell>
          <cell r="N8148">
            <v>102042.15</v>
          </cell>
          <cell r="O8148">
            <v>0</v>
          </cell>
          <cell r="P8148" t="str">
            <v>2022-05-01</v>
          </cell>
          <cell r="Q8148">
            <v>36900</v>
          </cell>
          <cell r="R8148">
            <v>1260</v>
          </cell>
          <cell r="S8148">
            <v>0</v>
          </cell>
          <cell r="T8148" t="str">
            <v>Active</v>
          </cell>
          <cell r="U8148" t="str">
            <v>N1</v>
          </cell>
        </row>
        <row r="8149">
          <cell r="J8149" t="str">
            <v>HKCARDS0089</v>
          </cell>
          <cell r="K8149">
            <v>44833</v>
          </cell>
          <cell r="L8149" t="str">
            <v>Monthly Billing</v>
          </cell>
          <cell r="M8149">
            <v>90879.95</v>
          </cell>
          <cell r="N8149">
            <v>90879.95</v>
          </cell>
          <cell r="O8149">
            <v>0</v>
          </cell>
          <cell r="P8149" t="str">
            <v>2022-08-01</v>
          </cell>
          <cell r="Q8149">
            <v>90879.95</v>
          </cell>
          <cell r="R8149">
            <v>1219</v>
          </cell>
          <cell r="S8149">
            <v>0</v>
          </cell>
          <cell r="T8149" t="str">
            <v>Active</v>
          </cell>
          <cell r="U8149" t="str">
            <v>N1</v>
          </cell>
        </row>
        <row r="8150">
          <cell r="J8150" t="str">
            <v>HKCARDS0103</v>
          </cell>
          <cell r="K8150">
            <v>44845</v>
          </cell>
          <cell r="L8150" t="str">
            <v>Monthly Billing</v>
          </cell>
          <cell r="M8150">
            <v>9972.9</v>
          </cell>
          <cell r="N8150">
            <v>9972.9</v>
          </cell>
          <cell r="O8150">
            <v>0</v>
          </cell>
          <cell r="P8150" t="str">
            <v>2022-09-01</v>
          </cell>
          <cell r="Q8150">
            <v>9972.9</v>
          </cell>
          <cell r="R8150">
            <v>1207</v>
          </cell>
          <cell r="S8150">
            <v>0</v>
          </cell>
          <cell r="T8150" t="str">
            <v>Active</v>
          </cell>
          <cell r="U8150" t="str">
            <v>N1</v>
          </cell>
        </row>
        <row r="8151">
          <cell r="J8151" t="str">
            <v>DNHKCARDS0004</v>
          </cell>
          <cell r="K8151">
            <v>44869</v>
          </cell>
          <cell r="L8151" t="str">
            <v>Monthly Billing</v>
          </cell>
          <cell r="M8151">
            <v>1476.3</v>
          </cell>
          <cell r="N8151">
            <v>1476.3</v>
          </cell>
          <cell r="O8151">
            <v>0</v>
          </cell>
          <cell r="P8151" t="str">
            <v>2022-09-01</v>
          </cell>
          <cell r="Q8151">
            <v>0</v>
          </cell>
          <cell r="R8151">
            <v>1183</v>
          </cell>
          <cell r="S8151">
            <v>0</v>
          </cell>
          <cell r="T8151" t="str">
            <v>Active</v>
          </cell>
          <cell r="U8151" t="str">
            <v>N1</v>
          </cell>
        </row>
        <row r="8152">
          <cell r="J8152" t="str">
            <v>INV-021122062654</v>
          </cell>
          <cell r="K8152">
            <v>44874</v>
          </cell>
          <cell r="L8152" t="str">
            <v>Monthly Billing</v>
          </cell>
          <cell r="M8152">
            <v>4325.05</v>
          </cell>
          <cell r="N8152">
            <v>4325.05</v>
          </cell>
          <cell r="O8152">
            <v>0</v>
          </cell>
          <cell r="P8152" t="str">
            <v>2022-10-01</v>
          </cell>
          <cell r="Q8152">
            <v>4325.05</v>
          </cell>
          <cell r="R8152">
            <v>1178</v>
          </cell>
          <cell r="S8152">
            <v>0</v>
          </cell>
          <cell r="T8152" t="str">
            <v>Active</v>
          </cell>
          <cell r="U8152" t="str">
            <v>N1</v>
          </cell>
        </row>
        <row r="8153">
          <cell r="J8153" t="str">
            <v>INV-021222012538</v>
          </cell>
          <cell r="K8153">
            <v>44904</v>
          </cell>
          <cell r="L8153" t="str">
            <v>Monthly Billing</v>
          </cell>
          <cell r="M8153">
            <v>15448.75</v>
          </cell>
          <cell r="N8153">
            <v>15448.75</v>
          </cell>
          <cell r="O8153">
            <v>0</v>
          </cell>
          <cell r="P8153" t="str">
            <v>2022-11-01</v>
          </cell>
          <cell r="Q8153">
            <v>15448.75</v>
          </cell>
          <cell r="R8153">
            <v>1148</v>
          </cell>
          <cell r="S8153">
            <v>0</v>
          </cell>
          <cell r="T8153" t="str">
            <v>Active</v>
          </cell>
          <cell r="U8153" t="str">
            <v>N1</v>
          </cell>
        </row>
        <row r="8154">
          <cell r="J8154" t="str">
            <v>INV-030123135437</v>
          </cell>
          <cell r="K8154">
            <v>44937</v>
          </cell>
          <cell r="L8154" t="str">
            <v>Monthly Billing</v>
          </cell>
          <cell r="M8154">
            <v>14469.55</v>
          </cell>
          <cell r="N8154">
            <v>14469.55</v>
          </cell>
          <cell r="O8154">
            <v>0</v>
          </cell>
          <cell r="P8154" t="str">
            <v>2022-12-01</v>
          </cell>
          <cell r="Q8154">
            <v>14469.55</v>
          </cell>
          <cell r="R8154">
            <v>1115</v>
          </cell>
          <cell r="S8154">
            <v>0</v>
          </cell>
          <cell r="T8154" t="str">
            <v>Active</v>
          </cell>
          <cell r="U8154" t="str">
            <v>N1</v>
          </cell>
        </row>
        <row r="8155">
          <cell r="J8155" t="str">
            <v>CN-2301241533</v>
          </cell>
          <cell r="K8155">
            <v>44965</v>
          </cell>
          <cell r="L8155" t="str">
            <v>Monthly Billing</v>
          </cell>
          <cell r="M8155">
            <v>-6558.1</v>
          </cell>
          <cell r="N8155">
            <v>-6558.1</v>
          </cell>
          <cell r="O8155">
            <v>0</v>
          </cell>
          <cell r="P8155" t="str">
            <v>2022-09-01</v>
          </cell>
          <cell r="Q8155">
            <v>85798.15</v>
          </cell>
          <cell r="R8155">
            <v>1087</v>
          </cell>
          <cell r="S8155">
            <v>0</v>
          </cell>
          <cell r="T8155" t="str">
            <v>Active</v>
          </cell>
          <cell r="U8155" t="str">
            <v>N1</v>
          </cell>
        </row>
        <row r="8156">
          <cell r="J8156" t="str">
            <v>INV-020223033946</v>
          </cell>
          <cell r="K8156">
            <v>44966</v>
          </cell>
          <cell r="L8156" t="str">
            <v>Monthly Billing</v>
          </cell>
          <cell r="M8156">
            <v>8350.4</v>
          </cell>
          <cell r="N8156">
            <v>8350.4</v>
          </cell>
          <cell r="O8156">
            <v>0</v>
          </cell>
          <cell r="P8156" t="str">
            <v>2023-01-01</v>
          </cell>
          <cell r="Q8156">
            <v>8350.4</v>
          </cell>
          <cell r="R8156">
            <v>1086</v>
          </cell>
          <cell r="S8156">
            <v>0</v>
          </cell>
          <cell r="T8156" t="str">
            <v>Active</v>
          </cell>
          <cell r="U8156" t="str">
            <v>N1</v>
          </cell>
        </row>
        <row r="8157">
          <cell r="J8157" t="str">
            <v>INV-020323024513</v>
          </cell>
          <cell r="K8157">
            <v>44994</v>
          </cell>
          <cell r="L8157" t="str">
            <v>Monthly Billing</v>
          </cell>
          <cell r="M8157">
            <v>9263.15</v>
          </cell>
          <cell r="N8157">
            <v>9263.15</v>
          </cell>
          <cell r="O8157">
            <v>0</v>
          </cell>
          <cell r="P8157" t="str">
            <v>2023-02-01</v>
          </cell>
          <cell r="Q8157">
            <v>9263.15</v>
          </cell>
          <cell r="R8157">
            <v>1058</v>
          </cell>
          <cell r="S8157">
            <v>0</v>
          </cell>
          <cell r="T8157" t="str">
            <v>Active</v>
          </cell>
          <cell r="U8157" t="str">
            <v>N1</v>
          </cell>
        </row>
        <row r="8158">
          <cell r="J8158" t="str">
            <v>INV-031123175349</v>
          </cell>
          <cell r="K8158">
            <v>45240</v>
          </cell>
          <cell r="L8158" t="str">
            <v>Monthly Billing</v>
          </cell>
          <cell r="M8158">
            <v>6960.4</v>
          </cell>
          <cell r="N8158">
            <v>6960.4</v>
          </cell>
          <cell r="O8158">
            <v>0</v>
          </cell>
          <cell r="P8158" t="str">
            <v>2023-10-01</v>
          </cell>
          <cell r="Q8158">
            <v>6960.4</v>
          </cell>
          <cell r="R8158">
            <v>812</v>
          </cell>
          <cell r="S8158">
            <v>0</v>
          </cell>
          <cell r="T8158" t="str">
            <v>Active</v>
          </cell>
          <cell r="U8158" t="str">
            <v>N1</v>
          </cell>
        </row>
        <row r="8159">
          <cell r="J8159" t="str">
            <v>INV-020423224816</v>
          </cell>
          <cell r="K8159">
            <v>45027</v>
          </cell>
          <cell r="L8159" t="str">
            <v>Monthly Billing</v>
          </cell>
          <cell r="M8159">
            <v>13370.25</v>
          </cell>
          <cell r="N8159">
            <v>13370.25</v>
          </cell>
          <cell r="O8159">
            <v>0</v>
          </cell>
          <cell r="P8159" t="str">
            <v>2023-03-01</v>
          </cell>
          <cell r="Q8159">
            <v>11812.8</v>
          </cell>
          <cell r="R8159">
            <v>1025</v>
          </cell>
          <cell r="S8159">
            <v>0</v>
          </cell>
          <cell r="T8159" t="str">
            <v>Active</v>
          </cell>
          <cell r="U8159" t="str">
            <v>N1</v>
          </cell>
        </row>
        <row r="8160">
          <cell r="J8160" t="str">
            <v>CN-180423122934</v>
          </cell>
          <cell r="K8160">
            <v>45041</v>
          </cell>
          <cell r="L8160" t="str">
            <v>Monthly Billing</v>
          </cell>
          <cell r="M8160">
            <v>-1557.45</v>
          </cell>
          <cell r="N8160">
            <v>-1557.45</v>
          </cell>
          <cell r="O8160">
            <v>0</v>
          </cell>
          <cell r="P8160" t="str">
            <v>2023-03-01</v>
          </cell>
          <cell r="Q8160">
            <v>11812.8</v>
          </cell>
          <cell r="R8160">
            <v>1011</v>
          </cell>
          <cell r="S8160">
            <v>0</v>
          </cell>
          <cell r="T8160" t="str">
            <v>Active</v>
          </cell>
          <cell r="U8160" t="str">
            <v>N1</v>
          </cell>
        </row>
        <row r="8161">
          <cell r="J8161" t="str">
            <v>INV-020523220437</v>
          </cell>
          <cell r="K8161">
            <v>45056</v>
          </cell>
          <cell r="L8161" t="str">
            <v>Monthly Billing</v>
          </cell>
          <cell r="M8161">
            <v>14618.05</v>
          </cell>
          <cell r="N8161">
            <v>14618.05</v>
          </cell>
          <cell r="O8161">
            <v>0</v>
          </cell>
          <cell r="P8161" t="str">
            <v>2023-04-01</v>
          </cell>
          <cell r="Q8161">
            <v>14618.05</v>
          </cell>
          <cell r="R8161">
            <v>996</v>
          </cell>
          <cell r="S8161">
            <v>0</v>
          </cell>
          <cell r="T8161" t="str">
            <v>Active</v>
          </cell>
          <cell r="U8161" t="str">
            <v>N1</v>
          </cell>
        </row>
        <row r="8162">
          <cell r="J8162" t="str">
            <v>INV-050923095836</v>
          </cell>
          <cell r="K8162">
            <v>45181</v>
          </cell>
          <cell r="L8162" t="str">
            <v>Monthly Billing</v>
          </cell>
          <cell r="M8162">
            <v>8158.5</v>
          </cell>
          <cell r="N8162">
            <v>8158.5</v>
          </cell>
          <cell r="O8162">
            <v>0</v>
          </cell>
          <cell r="P8162" t="str">
            <v>2023-08-01</v>
          </cell>
          <cell r="Q8162">
            <v>8158.5</v>
          </cell>
          <cell r="R8162">
            <v>871</v>
          </cell>
          <cell r="S8162">
            <v>0</v>
          </cell>
          <cell r="T8162" t="str">
            <v>Active</v>
          </cell>
          <cell r="U8162" t="str">
            <v>N1</v>
          </cell>
        </row>
        <row r="8163">
          <cell r="J8163" t="str">
            <v>INV-051023142738</v>
          </cell>
          <cell r="K8163">
            <v>45211</v>
          </cell>
          <cell r="L8163" t="str">
            <v>Monthly Billing</v>
          </cell>
          <cell r="M8163">
            <v>6983.15</v>
          </cell>
          <cell r="N8163">
            <v>6983.15</v>
          </cell>
          <cell r="O8163">
            <v>0</v>
          </cell>
          <cell r="P8163" t="str">
            <v>2023-09-01</v>
          </cell>
          <cell r="Q8163">
            <v>6983.15</v>
          </cell>
          <cell r="R8163">
            <v>841</v>
          </cell>
          <cell r="S8163">
            <v>0</v>
          </cell>
          <cell r="T8163" t="str">
            <v>Active</v>
          </cell>
          <cell r="U8163" t="str">
            <v>N1</v>
          </cell>
        </row>
        <row r="8164">
          <cell r="J8164" t="str">
            <v>INV-051223104427</v>
          </cell>
          <cell r="K8164">
            <v>45272</v>
          </cell>
          <cell r="L8164" t="str">
            <v>Monthly Billing</v>
          </cell>
          <cell r="M8164">
            <v>7185.3</v>
          </cell>
          <cell r="N8164">
            <v>7185.3</v>
          </cell>
          <cell r="O8164">
            <v>0</v>
          </cell>
          <cell r="P8164" t="str">
            <v>2023-11-01</v>
          </cell>
          <cell r="Q8164">
            <v>7185.3</v>
          </cell>
          <cell r="R8164">
            <v>780</v>
          </cell>
          <cell r="S8164">
            <v>0</v>
          </cell>
          <cell r="T8164" t="str">
            <v>Active</v>
          </cell>
          <cell r="U8164" t="str">
            <v>N1</v>
          </cell>
        </row>
        <row r="8165">
          <cell r="J8165" t="str">
            <v>INV-020623195507</v>
          </cell>
          <cell r="K8165">
            <v>45086</v>
          </cell>
          <cell r="L8165" t="str">
            <v>Monthly Billing</v>
          </cell>
          <cell r="M8165">
            <v>12150.5</v>
          </cell>
          <cell r="N8165">
            <v>12150.5</v>
          </cell>
          <cell r="O8165">
            <v>0</v>
          </cell>
          <cell r="P8165" t="str">
            <v>2023-05-01</v>
          </cell>
          <cell r="Q8165">
            <v>12150.5</v>
          </cell>
          <cell r="R8165">
            <v>966</v>
          </cell>
          <cell r="S8165">
            <v>0</v>
          </cell>
          <cell r="T8165" t="str">
            <v>Active</v>
          </cell>
          <cell r="U8165" t="str">
            <v>N1</v>
          </cell>
        </row>
        <row r="8166">
          <cell r="J8166" t="str">
            <v>INV-040723183934</v>
          </cell>
          <cell r="K8166">
            <v>45118</v>
          </cell>
          <cell r="L8166" t="str">
            <v>Monthly Billing</v>
          </cell>
          <cell r="M8166">
            <v>9842.2999999999993</v>
          </cell>
          <cell r="N8166">
            <v>9842.2999999999993</v>
          </cell>
          <cell r="O8166">
            <v>0</v>
          </cell>
          <cell r="P8166" t="str">
            <v>2023-06-01</v>
          </cell>
          <cell r="Q8166">
            <v>9842.2999999999993</v>
          </cell>
          <cell r="R8166">
            <v>934</v>
          </cell>
          <cell r="S8166">
            <v>0</v>
          </cell>
          <cell r="T8166" t="str">
            <v>Active</v>
          </cell>
          <cell r="U8166" t="str">
            <v>N1</v>
          </cell>
        </row>
        <row r="8167">
          <cell r="J8167" t="str">
            <v>INV-030823144406</v>
          </cell>
          <cell r="K8167">
            <v>45148</v>
          </cell>
          <cell r="L8167" t="str">
            <v>Monthly Billing</v>
          </cell>
          <cell r="M8167">
            <v>10040.5</v>
          </cell>
          <cell r="N8167">
            <v>10040.5</v>
          </cell>
          <cell r="O8167">
            <v>0</v>
          </cell>
          <cell r="P8167" t="str">
            <v>2023-07-01</v>
          </cell>
          <cell r="Q8167">
            <v>10040.5</v>
          </cell>
          <cell r="R8167">
            <v>904</v>
          </cell>
          <cell r="S8167">
            <v>0</v>
          </cell>
          <cell r="T8167" t="str">
            <v>Active</v>
          </cell>
          <cell r="U8167" t="str">
            <v>N1</v>
          </cell>
        </row>
        <row r="8168">
          <cell r="J8168" t="str">
            <v>INV-050124124931</v>
          </cell>
          <cell r="K8168">
            <v>45303</v>
          </cell>
          <cell r="L8168" t="str">
            <v>Monthly Billing</v>
          </cell>
          <cell r="M8168">
            <v>5114.5</v>
          </cell>
          <cell r="N8168">
            <v>5114.5</v>
          </cell>
          <cell r="O8168">
            <v>0</v>
          </cell>
          <cell r="P8168" t="str">
            <v>2023-12-01</v>
          </cell>
          <cell r="Q8168">
            <v>5114.5</v>
          </cell>
          <cell r="R8168">
            <v>749</v>
          </cell>
          <cell r="S8168">
            <v>0</v>
          </cell>
          <cell r="T8168" t="str">
            <v>Active</v>
          </cell>
          <cell r="U8168" t="str">
            <v>N1</v>
          </cell>
        </row>
        <row r="8169">
          <cell r="J8169" t="str">
            <v>INV-070224113006</v>
          </cell>
          <cell r="K8169">
            <v>45336</v>
          </cell>
          <cell r="L8169" t="str">
            <v>Monthly Billing</v>
          </cell>
          <cell r="M8169">
            <v>4860.3999999999996</v>
          </cell>
          <cell r="N8169">
            <v>4860.3999999999996</v>
          </cell>
          <cell r="O8169">
            <v>0</v>
          </cell>
          <cell r="P8169" t="str">
            <v>2024-01-01</v>
          </cell>
          <cell r="Q8169">
            <v>4860.3999999999996</v>
          </cell>
          <cell r="R8169">
            <v>716</v>
          </cell>
          <cell r="S8169">
            <v>0</v>
          </cell>
          <cell r="T8169" t="str">
            <v>Active</v>
          </cell>
          <cell r="U8169" t="str">
            <v>N1</v>
          </cell>
        </row>
        <row r="8170">
          <cell r="J8170" t="str">
            <v>INV-060324114926</v>
          </cell>
          <cell r="K8170">
            <v>45364</v>
          </cell>
          <cell r="L8170" t="str">
            <v>Monthly Billing</v>
          </cell>
          <cell r="M8170">
            <v>5708.95</v>
          </cell>
          <cell r="N8170">
            <v>5708.95</v>
          </cell>
          <cell r="O8170">
            <v>0</v>
          </cell>
          <cell r="P8170" t="str">
            <v>2024-02-01</v>
          </cell>
          <cell r="Q8170">
            <v>5708.95</v>
          </cell>
          <cell r="R8170">
            <v>688</v>
          </cell>
          <cell r="S8170">
            <v>0</v>
          </cell>
          <cell r="T8170" t="str">
            <v>Active</v>
          </cell>
          <cell r="U8170" t="str">
            <v>N1</v>
          </cell>
        </row>
        <row r="8171">
          <cell r="J8171" t="str">
            <v>INV-080424092722</v>
          </cell>
          <cell r="K8171">
            <v>45397</v>
          </cell>
          <cell r="L8171" t="str">
            <v>Monthly Billing</v>
          </cell>
          <cell r="M8171">
            <v>15326.25</v>
          </cell>
          <cell r="N8171">
            <v>15326.25</v>
          </cell>
          <cell r="O8171">
            <v>0</v>
          </cell>
          <cell r="P8171" t="str">
            <v>2024-03-01</v>
          </cell>
          <cell r="Q8171">
            <v>15326.25</v>
          </cell>
          <cell r="R8171">
            <v>655</v>
          </cell>
          <cell r="S8171">
            <v>0</v>
          </cell>
          <cell r="T8171" t="str">
            <v>Active</v>
          </cell>
          <cell r="U8171" t="str">
            <v>N1</v>
          </cell>
        </row>
        <row r="8172">
          <cell r="J8172" t="str">
            <v>INV-050624123339</v>
          </cell>
          <cell r="K8172">
            <v>45455</v>
          </cell>
          <cell r="L8172" t="str">
            <v>Monthly Billing</v>
          </cell>
          <cell r="M8172">
            <v>11245.65</v>
          </cell>
          <cell r="N8172">
            <v>11245.65</v>
          </cell>
          <cell r="O8172">
            <v>0</v>
          </cell>
          <cell r="P8172" t="str">
            <v>01-05-2024</v>
          </cell>
          <cell r="Q8172">
            <v>11245.65</v>
          </cell>
          <cell r="R8172">
            <v>597</v>
          </cell>
          <cell r="S8172">
            <v>0</v>
          </cell>
          <cell r="T8172" t="str">
            <v>Active</v>
          </cell>
          <cell r="U8172" t="str">
            <v>N1</v>
          </cell>
        </row>
        <row r="8173">
          <cell r="J8173" t="str">
            <v>INV-070524155304</v>
          </cell>
          <cell r="K8173">
            <v>45426</v>
          </cell>
          <cell r="L8173" t="str">
            <v>Monthly Billing</v>
          </cell>
          <cell r="M8173">
            <v>11637.3</v>
          </cell>
          <cell r="N8173">
            <v>11637.3</v>
          </cell>
          <cell r="O8173">
            <v>0</v>
          </cell>
          <cell r="P8173" t="str">
            <v>2024-04-01</v>
          </cell>
          <cell r="Q8173">
            <v>11637.3</v>
          </cell>
          <cell r="R8173">
            <v>626</v>
          </cell>
          <cell r="S8173">
            <v>0</v>
          </cell>
          <cell r="T8173" t="str">
            <v>Active</v>
          </cell>
          <cell r="U8173" t="str">
            <v>N1</v>
          </cell>
        </row>
        <row r="8174">
          <cell r="J8174" t="str">
            <v>INV-050724174422</v>
          </cell>
          <cell r="K8174">
            <v>45485</v>
          </cell>
          <cell r="L8174" t="str">
            <v>Monthly Billing</v>
          </cell>
          <cell r="M8174">
            <v>6783.95</v>
          </cell>
          <cell r="N8174">
            <v>6783.95</v>
          </cell>
          <cell r="O8174">
            <v>0</v>
          </cell>
          <cell r="P8174" t="str">
            <v>01-06-2024</v>
          </cell>
          <cell r="Q8174">
            <v>6783.95</v>
          </cell>
          <cell r="R8174">
            <v>567</v>
          </cell>
          <cell r="S8174">
            <v>0</v>
          </cell>
          <cell r="T8174" t="str">
            <v>Active</v>
          </cell>
          <cell r="U8174" t="str">
            <v>N1</v>
          </cell>
        </row>
        <row r="8175">
          <cell r="J8175" t="str">
            <v>INV-050924162126</v>
          </cell>
          <cell r="K8175">
            <v>45547</v>
          </cell>
          <cell r="L8175" t="str">
            <v>Monthly Billing</v>
          </cell>
          <cell r="M8175">
            <v>1882.95</v>
          </cell>
          <cell r="N8175">
            <v>1882.95</v>
          </cell>
          <cell r="O8175">
            <v>0</v>
          </cell>
          <cell r="P8175" t="str">
            <v>01-08-2024</v>
          </cell>
          <cell r="Q8175">
            <v>1882.95</v>
          </cell>
          <cell r="R8175">
            <v>505</v>
          </cell>
          <cell r="S8175">
            <v>0</v>
          </cell>
          <cell r="T8175" t="str">
            <v>Active</v>
          </cell>
          <cell r="U8175" t="str">
            <v>N1</v>
          </cell>
        </row>
        <row r="8176">
          <cell r="J8176" t="str">
            <v>CN-INV-210524114552</v>
          </cell>
          <cell r="K8176">
            <v>45440</v>
          </cell>
          <cell r="L8176" t="str">
            <v>Credit Note</v>
          </cell>
          <cell r="M8176">
            <v>-20089.3</v>
          </cell>
          <cell r="N8176">
            <v>-20089.3</v>
          </cell>
          <cell r="O8176">
            <v>0</v>
          </cell>
          <cell r="P8176" t="str">
            <v>2024-04-01</v>
          </cell>
          <cell r="Q8176">
            <v>-20089.3</v>
          </cell>
          <cell r="R8176">
            <v>612</v>
          </cell>
          <cell r="S8176">
            <v>0</v>
          </cell>
          <cell r="T8176" t="str">
            <v>Active</v>
          </cell>
          <cell r="U8176" t="str">
            <v>N1</v>
          </cell>
        </row>
        <row r="8177">
          <cell r="J8177" t="str">
            <v>INV-060824151639</v>
          </cell>
          <cell r="K8177">
            <v>45517</v>
          </cell>
          <cell r="L8177" t="str">
            <v>Monthly Billing</v>
          </cell>
          <cell r="M8177">
            <v>4329.1499999999996</v>
          </cell>
          <cell r="N8177">
            <v>4329.1499999999996</v>
          </cell>
          <cell r="O8177">
            <v>0</v>
          </cell>
          <cell r="P8177" t="str">
            <v>01-07-2024</v>
          </cell>
          <cell r="Q8177">
            <v>4329.1499999999996</v>
          </cell>
          <cell r="R8177">
            <v>535</v>
          </cell>
          <cell r="S8177">
            <v>0</v>
          </cell>
          <cell r="T8177" t="str">
            <v>Active</v>
          </cell>
          <cell r="U8177" t="str">
            <v>N1</v>
          </cell>
        </row>
        <row r="8178">
          <cell r="J8178" t="str">
            <v>INV-071024201636</v>
          </cell>
          <cell r="K8178">
            <v>45579</v>
          </cell>
          <cell r="L8178" t="str">
            <v>Monthly Billing</v>
          </cell>
          <cell r="M8178">
            <v>1149.6500000000001</v>
          </cell>
          <cell r="N8178">
            <v>1149.6500000000001</v>
          </cell>
          <cell r="O8178">
            <v>0</v>
          </cell>
          <cell r="P8178" t="str">
            <v>01-09-2024</v>
          </cell>
          <cell r="Q8178">
            <v>1149.6500000000001</v>
          </cell>
          <cell r="R8178">
            <v>473</v>
          </cell>
          <cell r="S8178">
            <v>0</v>
          </cell>
          <cell r="T8178" t="str">
            <v>Active</v>
          </cell>
          <cell r="U8178" t="str">
            <v>N1</v>
          </cell>
        </row>
        <row r="8179">
          <cell r="J8179" t="str">
            <v>INV-071124103746</v>
          </cell>
          <cell r="K8179">
            <v>45610</v>
          </cell>
          <cell r="L8179" t="str">
            <v>Monthly Billing</v>
          </cell>
          <cell r="M8179">
            <v>29.3</v>
          </cell>
          <cell r="N8179">
            <v>29.3</v>
          </cell>
          <cell r="O8179">
            <v>0</v>
          </cell>
          <cell r="P8179" t="str">
            <v>01-10-2024</v>
          </cell>
          <cell r="Q8179">
            <v>29.3</v>
          </cell>
          <cell r="R8179">
            <v>442</v>
          </cell>
          <cell r="S8179">
            <v>0</v>
          </cell>
          <cell r="T8179" t="str">
            <v>Active</v>
          </cell>
          <cell r="U8179" t="str">
            <v>N1</v>
          </cell>
        </row>
        <row r="8180">
          <cell r="J8180" t="str">
            <v>CN-INV-240125160310</v>
          </cell>
          <cell r="K8180">
            <v>45688</v>
          </cell>
          <cell r="L8180" t="str">
            <v>Credit Note</v>
          </cell>
          <cell r="M8180">
            <v>-17894.25</v>
          </cell>
          <cell r="N8180">
            <v>-17894.25</v>
          </cell>
          <cell r="O8180">
            <v>0</v>
          </cell>
          <cell r="P8180" t="str">
            <v>May-Sept 24</v>
          </cell>
          <cell r="Q8180">
            <v>-17894.25</v>
          </cell>
          <cell r="R8180">
            <v>364</v>
          </cell>
          <cell r="S8180">
            <v>0</v>
          </cell>
          <cell r="T8180" t="str">
            <v>Active</v>
          </cell>
          <cell r="U8180" t="str">
            <v>N1</v>
          </cell>
        </row>
        <row r="8181">
          <cell r="J8181" t="str">
            <v>CARDS0078</v>
          </cell>
          <cell r="K8181">
            <v>44420</v>
          </cell>
          <cell r="L8181" t="str">
            <v>Initial Setup Fee</v>
          </cell>
          <cell r="M8181">
            <v>20000</v>
          </cell>
          <cell r="N8181">
            <v>20000</v>
          </cell>
          <cell r="O8181">
            <v>0</v>
          </cell>
          <cell r="P8181" t="str">
            <v>2021-08-01</v>
          </cell>
          <cell r="Q8181">
            <v>20000</v>
          </cell>
          <cell r="R8181">
            <v>1632</v>
          </cell>
          <cell r="S8181">
            <v>0</v>
          </cell>
          <cell r="T8181" t="str">
            <v>Active</v>
          </cell>
          <cell r="U8181" t="str">
            <v>N1</v>
          </cell>
        </row>
        <row r="8182">
          <cell r="J8182" t="str">
            <v>INV-040825191210</v>
          </cell>
          <cell r="K8182">
            <v>45885</v>
          </cell>
          <cell r="L8182" t="str">
            <v>Monthly Billing</v>
          </cell>
          <cell r="M8182">
            <v>590</v>
          </cell>
          <cell r="N8182">
            <v>590</v>
          </cell>
          <cell r="O8182">
            <v>0</v>
          </cell>
          <cell r="P8182" t="str">
            <v>01-07-2025</v>
          </cell>
          <cell r="Q8182">
            <v>590</v>
          </cell>
          <cell r="R8182">
            <v>167</v>
          </cell>
          <cell r="S8182">
            <v>0</v>
          </cell>
          <cell r="T8182" t="str">
            <v>Active</v>
          </cell>
          <cell r="U8182" t="str">
            <v>N1</v>
          </cell>
        </row>
        <row r="8183">
          <cell r="J8183" t="str">
            <v>INV-020925170654</v>
          </cell>
          <cell r="K8183">
            <v>45912</v>
          </cell>
          <cell r="L8183" t="str">
            <v>Monthly Billing</v>
          </cell>
          <cell r="M8183">
            <v>210</v>
          </cell>
          <cell r="N8183">
            <v>210</v>
          </cell>
          <cell r="O8183">
            <v>0</v>
          </cell>
          <cell r="P8183" t="str">
            <v>01-08-2025</v>
          </cell>
          <cell r="Q8183">
            <v>210</v>
          </cell>
          <cell r="R8183">
            <v>140</v>
          </cell>
          <cell r="S8183">
            <v>0</v>
          </cell>
          <cell r="T8183" t="str">
            <v>Active</v>
          </cell>
          <cell r="U8183" t="str">
            <v>N1</v>
          </cell>
        </row>
        <row r="8184">
          <cell r="J8184" t="str">
            <v>INV-021025140714</v>
          </cell>
          <cell r="K8184">
            <v>45942</v>
          </cell>
          <cell r="L8184" t="str">
            <v>Monthly Billing</v>
          </cell>
          <cell r="M8184">
            <v>230</v>
          </cell>
          <cell r="N8184">
            <v>230</v>
          </cell>
          <cell r="O8184">
            <v>0</v>
          </cell>
          <cell r="P8184" t="str">
            <v>01-09-2025</v>
          </cell>
          <cell r="Q8184">
            <v>230</v>
          </cell>
          <cell r="R8184">
            <v>110</v>
          </cell>
          <cell r="S8184">
            <v>0</v>
          </cell>
          <cell r="T8184" t="str">
            <v>Active</v>
          </cell>
          <cell r="U8184" t="str">
            <v>N1</v>
          </cell>
        </row>
        <row r="8185">
          <cell r="J8185" t="str">
            <v>INV-051125144828</v>
          </cell>
          <cell r="K8185">
            <v>45973</v>
          </cell>
          <cell r="L8185" t="str">
            <v>Monthly Billing</v>
          </cell>
          <cell r="M8185">
            <v>260</v>
          </cell>
          <cell r="N8185">
            <v>260</v>
          </cell>
          <cell r="O8185">
            <v>0</v>
          </cell>
          <cell r="P8185" t="str">
            <v>01-10-2025</v>
          </cell>
          <cell r="Q8185">
            <v>260</v>
          </cell>
          <cell r="R8185">
            <v>79</v>
          </cell>
          <cell r="S8185">
            <v>0</v>
          </cell>
          <cell r="T8185" t="str">
            <v>Active</v>
          </cell>
          <cell r="U8185" t="str">
            <v>N1</v>
          </cell>
        </row>
        <row r="8186">
          <cell r="J8186" t="str">
            <v>INV-031225150633</v>
          </cell>
          <cell r="K8186">
            <v>46001</v>
          </cell>
          <cell r="L8186" t="str">
            <v>Monthly Billing</v>
          </cell>
          <cell r="M8186">
            <v>140</v>
          </cell>
          <cell r="N8186">
            <v>140</v>
          </cell>
          <cell r="O8186">
            <v>0</v>
          </cell>
          <cell r="P8186" t="str">
            <v>01-11-2025</v>
          </cell>
          <cell r="Q8186">
            <v>140</v>
          </cell>
          <cell r="R8186">
            <v>51</v>
          </cell>
          <cell r="S8186">
            <v>0</v>
          </cell>
          <cell r="T8186" t="str">
            <v>Active</v>
          </cell>
          <cell r="U8186" t="str">
            <v>N1</v>
          </cell>
        </row>
        <row r="8187">
          <cell r="J8187" t="str">
            <v>INV-030126134941</v>
          </cell>
          <cell r="K8187">
            <v>46032</v>
          </cell>
          <cell r="L8187" t="str">
            <v>Monthly Billing</v>
          </cell>
          <cell r="M8187">
            <v>340</v>
          </cell>
          <cell r="N8187">
            <v>340</v>
          </cell>
          <cell r="O8187">
            <v>0</v>
          </cell>
          <cell r="P8187" t="str">
            <v>01-12-2025</v>
          </cell>
          <cell r="Q8187">
            <v>340</v>
          </cell>
          <cell r="R8187">
            <v>20</v>
          </cell>
          <cell r="S8187">
            <v>0</v>
          </cell>
          <cell r="T8187" t="str">
            <v>Active</v>
          </cell>
          <cell r="U8187" t="str">
            <v>N1</v>
          </cell>
        </row>
        <row r="8188">
          <cell r="J8188" t="str">
            <v>INV-041223164956</v>
          </cell>
          <cell r="K8188">
            <v>45271</v>
          </cell>
          <cell r="L8188" t="str">
            <v>Monthly Billing</v>
          </cell>
          <cell r="M8188">
            <v>330</v>
          </cell>
          <cell r="N8188">
            <v>330</v>
          </cell>
          <cell r="O8188">
            <v>0</v>
          </cell>
          <cell r="P8188" t="str">
            <v>2023-11-01</v>
          </cell>
          <cell r="Q8188">
            <v>330</v>
          </cell>
          <cell r="R8188">
            <v>781</v>
          </cell>
          <cell r="S8188">
            <v>0</v>
          </cell>
          <cell r="T8188" t="str">
            <v>Active</v>
          </cell>
          <cell r="U8188" t="str">
            <v>N1</v>
          </cell>
        </row>
        <row r="8189">
          <cell r="J8189" t="str">
            <v>INV-061023114501</v>
          </cell>
          <cell r="K8189">
            <v>45212</v>
          </cell>
          <cell r="L8189" t="str">
            <v>Monthly Billing</v>
          </cell>
          <cell r="M8189">
            <v>10.31</v>
          </cell>
          <cell r="N8189">
            <v>10.31</v>
          </cell>
          <cell r="O8189">
            <v>0</v>
          </cell>
          <cell r="P8189" t="str">
            <v>2023-09-01</v>
          </cell>
          <cell r="Q8189">
            <v>50.31</v>
          </cell>
          <cell r="R8189">
            <v>840</v>
          </cell>
          <cell r="S8189">
            <v>0</v>
          </cell>
          <cell r="T8189" t="str">
            <v>Active</v>
          </cell>
          <cell r="U8189" t="str">
            <v>N1</v>
          </cell>
        </row>
        <row r="8190">
          <cell r="J8190" t="str">
            <v>INV-061123093831</v>
          </cell>
          <cell r="K8190">
            <v>45243</v>
          </cell>
          <cell r="L8190" t="str">
            <v>Monthly Billing</v>
          </cell>
          <cell r="M8190">
            <v>40</v>
          </cell>
          <cell r="N8190">
            <v>40</v>
          </cell>
          <cell r="O8190">
            <v>0</v>
          </cell>
          <cell r="P8190" t="str">
            <v>2023-10-01</v>
          </cell>
          <cell r="Q8190">
            <v>40</v>
          </cell>
          <cell r="R8190">
            <v>809</v>
          </cell>
          <cell r="S8190">
            <v>0</v>
          </cell>
          <cell r="T8190" t="str">
            <v>Active</v>
          </cell>
          <cell r="U8190" t="str">
            <v>N1</v>
          </cell>
        </row>
        <row r="8191">
          <cell r="J8191" t="str">
            <v>INV-040124151340</v>
          </cell>
          <cell r="K8191">
            <v>45302</v>
          </cell>
          <cell r="L8191" t="str">
            <v>Monthly Billing</v>
          </cell>
          <cell r="M8191">
            <v>805</v>
          </cell>
          <cell r="N8191">
            <v>805</v>
          </cell>
          <cell r="O8191">
            <v>0</v>
          </cell>
          <cell r="P8191" t="str">
            <v>2023-12-01</v>
          </cell>
          <cell r="Q8191">
            <v>805</v>
          </cell>
          <cell r="R8191">
            <v>750</v>
          </cell>
          <cell r="S8191">
            <v>0</v>
          </cell>
          <cell r="T8191" t="str">
            <v>Active</v>
          </cell>
          <cell r="U8191" t="str">
            <v>N1</v>
          </cell>
        </row>
        <row r="8192">
          <cell r="J8192" t="str">
            <v>INV-050224170034</v>
          </cell>
          <cell r="K8192">
            <v>45334</v>
          </cell>
          <cell r="L8192" t="str">
            <v>Monthly Billing</v>
          </cell>
          <cell r="M8192">
            <v>250</v>
          </cell>
          <cell r="N8192">
            <v>250</v>
          </cell>
          <cell r="O8192">
            <v>0</v>
          </cell>
          <cell r="P8192" t="str">
            <v>2024-01-01</v>
          </cell>
          <cell r="Q8192">
            <v>250</v>
          </cell>
          <cell r="R8192">
            <v>718</v>
          </cell>
          <cell r="S8192">
            <v>0</v>
          </cell>
          <cell r="T8192" t="str">
            <v>Active</v>
          </cell>
          <cell r="U8192" t="str">
            <v>N1</v>
          </cell>
        </row>
        <row r="8193">
          <cell r="J8193" t="str">
            <v>INV-020824173829</v>
          </cell>
          <cell r="K8193">
            <v>45513</v>
          </cell>
          <cell r="L8193" t="str">
            <v>Monthly Billing</v>
          </cell>
          <cell r="M8193">
            <v>120</v>
          </cell>
          <cell r="N8193">
            <v>120</v>
          </cell>
          <cell r="O8193">
            <v>0</v>
          </cell>
          <cell r="P8193" t="str">
            <v>01-07-2024</v>
          </cell>
          <cell r="Q8193">
            <v>0</v>
          </cell>
          <cell r="R8193">
            <v>539</v>
          </cell>
          <cell r="S8193">
            <v>0</v>
          </cell>
          <cell r="T8193" t="str">
            <v>Active</v>
          </cell>
          <cell r="U8193" t="str">
            <v>N1</v>
          </cell>
        </row>
        <row r="8194">
          <cell r="J8194" t="str">
            <v>INV-030424175053</v>
          </cell>
          <cell r="K8194">
            <v>45392</v>
          </cell>
          <cell r="L8194" t="str">
            <v>Monthly Billing</v>
          </cell>
          <cell r="M8194">
            <v>60</v>
          </cell>
          <cell r="N8194">
            <v>60</v>
          </cell>
          <cell r="O8194">
            <v>0</v>
          </cell>
          <cell r="P8194" t="str">
            <v>2024-03-01</v>
          </cell>
          <cell r="Q8194">
            <v>60</v>
          </cell>
          <cell r="R8194">
            <v>660</v>
          </cell>
          <cell r="S8194">
            <v>0</v>
          </cell>
          <cell r="T8194" t="str">
            <v>Active</v>
          </cell>
          <cell r="U8194" t="str">
            <v>N1</v>
          </cell>
        </row>
        <row r="8195">
          <cell r="J8195" t="str">
            <v>INV-050324123649</v>
          </cell>
          <cell r="K8195">
            <v>45363</v>
          </cell>
          <cell r="L8195" t="str">
            <v>Monthly Billing</v>
          </cell>
          <cell r="M8195">
            <v>20</v>
          </cell>
          <cell r="N8195">
            <v>20</v>
          </cell>
          <cell r="O8195">
            <v>0</v>
          </cell>
          <cell r="P8195" t="str">
            <v>2024-02-01</v>
          </cell>
          <cell r="Q8195">
            <v>20</v>
          </cell>
          <cell r="R8195">
            <v>689</v>
          </cell>
          <cell r="S8195">
            <v>0</v>
          </cell>
          <cell r="T8195" t="str">
            <v>Active</v>
          </cell>
          <cell r="U8195" t="str">
            <v>N1</v>
          </cell>
        </row>
        <row r="8196">
          <cell r="J8196" t="str">
            <v>INV-030524134926</v>
          </cell>
          <cell r="K8196">
            <v>45422</v>
          </cell>
          <cell r="L8196" t="str">
            <v>Monthly Billing</v>
          </cell>
          <cell r="M8196">
            <v>180</v>
          </cell>
          <cell r="N8196">
            <v>180</v>
          </cell>
          <cell r="O8196">
            <v>0</v>
          </cell>
          <cell r="P8196" t="str">
            <v>2024-04-01</v>
          </cell>
          <cell r="Q8196">
            <v>180</v>
          </cell>
          <cell r="R8196">
            <v>630</v>
          </cell>
          <cell r="S8196">
            <v>0</v>
          </cell>
          <cell r="T8196" t="str">
            <v>Active</v>
          </cell>
          <cell r="U8196" t="str">
            <v>N1</v>
          </cell>
        </row>
        <row r="8197">
          <cell r="J8197" t="str">
            <v>INV-030724154217</v>
          </cell>
          <cell r="K8197">
            <v>45483</v>
          </cell>
          <cell r="L8197" t="str">
            <v>Monthly Billing</v>
          </cell>
          <cell r="M8197">
            <v>360</v>
          </cell>
          <cell r="N8197">
            <v>360</v>
          </cell>
          <cell r="O8197">
            <v>0</v>
          </cell>
          <cell r="P8197" t="str">
            <v>01-06-2024</v>
          </cell>
          <cell r="Q8197">
            <v>360</v>
          </cell>
          <cell r="R8197">
            <v>569</v>
          </cell>
          <cell r="S8197">
            <v>0</v>
          </cell>
          <cell r="T8197" t="str">
            <v>Active</v>
          </cell>
          <cell r="U8197" t="str">
            <v>N1</v>
          </cell>
        </row>
        <row r="8198">
          <cell r="J8198" t="str">
            <v>INV-040624111656</v>
          </cell>
          <cell r="K8198">
            <v>45454</v>
          </cell>
          <cell r="L8198" t="str">
            <v>Monthly Billing</v>
          </cell>
          <cell r="M8198">
            <v>20</v>
          </cell>
          <cell r="N8198">
            <v>20</v>
          </cell>
          <cell r="O8198">
            <v>0</v>
          </cell>
          <cell r="P8198" t="str">
            <v>01-05-2024</v>
          </cell>
          <cell r="Q8198">
            <v>20</v>
          </cell>
          <cell r="R8198">
            <v>598</v>
          </cell>
          <cell r="S8198">
            <v>0</v>
          </cell>
          <cell r="T8198" t="str">
            <v>Active</v>
          </cell>
          <cell r="U8198" t="str">
            <v>N1</v>
          </cell>
        </row>
        <row r="8199">
          <cell r="J8199" t="str">
            <v>INV-040924103939</v>
          </cell>
          <cell r="K8199">
            <v>45546</v>
          </cell>
          <cell r="L8199" t="str">
            <v>Monthly Billing</v>
          </cell>
          <cell r="M8199">
            <v>20</v>
          </cell>
          <cell r="N8199">
            <v>20</v>
          </cell>
          <cell r="O8199">
            <v>0</v>
          </cell>
          <cell r="P8199" t="str">
            <v>01-08-2024</v>
          </cell>
          <cell r="Q8199">
            <v>20</v>
          </cell>
          <cell r="R8199">
            <v>506</v>
          </cell>
          <cell r="S8199">
            <v>0</v>
          </cell>
          <cell r="T8199" t="str">
            <v>Active</v>
          </cell>
          <cell r="U8199" t="str">
            <v>N1</v>
          </cell>
        </row>
        <row r="8200">
          <cell r="J8200" t="str">
            <v>INV-041223161231</v>
          </cell>
          <cell r="K8200">
            <v>45271</v>
          </cell>
          <cell r="L8200" t="str">
            <v>Monthly Billing</v>
          </cell>
          <cell r="M8200">
            <v>30</v>
          </cell>
          <cell r="N8200">
            <v>30</v>
          </cell>
          <cell r="O8200">
            <v>0</v>
          </cell>
          <cell r="P8200" t="str">
            <v>2023-11-01</v>
          </cell>
          <cell r="Q8200">
            <v>30</v>
          </cell>
          <cell r="R8200">
            <v>781</v>
          </cell>
          <cell r="S8200">
            <v>0</v>
          </cell>
          <cell r="T8200" t="str">
            <v>Active</v>
          </cell>
          <cell r="U8200" t="str">
            <v>N1</v>
          </cell>
        </row>
        <row r="8201">
          <cell r="J8201" t="str">
            <v>INV-051023172729</v>
          </cell>
          <cell r="K8201">
            <v>45211</v>
          </cell>
          <cell r="L8201" t="str">
            <v>Monthly Billing</v>
          </cell>
          <cell r="M8201">
            <v>34.5</v>
          </cell>
          <cell r="N8201">
            <v>34.5</v>
          </cell>
          <cell r="O8201">
            <v>0</v>
          </cell>
          <cell r="P8201" t="str">
            <v>2023-09-01</v>
          </cell>
          <cell r="Q8201">
            <v>34.5</v>
          </cell>
          <cell r="R8201">
            <v>841</v>
          </cell>
          <cell r="S8201">
            <v>0</v>
          </cell>
          <cell r="T8201" t="str">
            <v>Active</v>
          </cell>
          <cell r="U8201" t="str">
            <v>N1</v>
          </cell>
        </row>
        <row r="8202">
          <cell r="J8202" t="str">
            <v>INV-040124152909</v>
          </cell>
          <cell r="K8202">
            <v>45302</v>
          </cell>
          <cell r="L8202" t="str">
            <v>Monthly Billing</v>
          </cell>
          <cell r="M8202">
            <v>10</v>
          </cell>
          <cell r="N8202">
            <v>10</v>
          </cell>
          <cell r="O8202">
            <v>0</v>
          </cell>
          <cell r="P8202" t="str">
            <v>2023-12-01</v>
          </cell>
          <cell r="Q8202">
            <v>10</v>
          </cell>
          <cell r="R8202">
            <v>750</v>
          </cell>
          <cell r="S8202">
            <v>0</v>
          </cell>
          <cell r="T8202" t="str">
            <v>Active</v>
          </cell>
          <cell r="U8202" t="str">
            <v>N1</v>
          </cell>
        </row>
        <row r="8203">
          <cell r="J8203" t="str">
            <v>INV-050224164603</v>
          </cell>
          <cell r="K8203">
            <v>45334</v>
          </cell>
          <cell r="L8203" t="str">
            <v>Monthly Billing</v>
          </cell>
          <cell r="M8203">
            <v>1794.95</v>
          </cell>
          <cell r="N8203">
            <v>1794.95</v>
          </cell>
          <cell r="O8203">
            <v>0</v>
          </cell>
          <cell r="P8203" t="str">
            <v>2024-01-01</v>
          </cell>
          <cell r="Q8203">
            <v>1794.95</v>
          </cell>
          <cell r="R8203">
            <v>718</v>
          </cell>
          <cell r="S8203">
            <v>0</v>
          </cell>
          <cell r="T8203" t="str">
            <v>Active</v>
          </cell>
          <cell r="U8203" t="str">
            <v>N1</v>
          </cell>
        </row>
        <row r="8204">
          <cell r="J8204" t="str">
            <v>INV-020824175016</v>
          </cell>
          <cell r="K8204">
            <v>45513</v>
          </cell>
          <cell r="L8204" t="str">
            <v>Monthly Billing</v>
          </cell>
          <cell r="M8204">
            <v>1306.05</v>
          </cell>
          <cell r="N8204">
            <v>1306.05</v>
          </cell>
          <cell r="O8204">
            <v>0</v>
          </cell>
          <cell r="P8204" t="str">
            <v>01-07-2024</v>
          </cell>
          <cell r="Q8204">
            <v>1306.05</v>
          </cell>
          <cell r="R8204">
            <v>539</v>
          </cell>
          <cell r="S8204">
            <v>0</v>
          </cell>
          <cell r="T8204" t="str">
            <v>Active</v>
          </cell>
          <cell r="U8204" t="str">
            <v>N1</v>
          </cell>
        </row>
        <row r="8205">
          <cell r="J8205" t="str">
            <v>INV-030424172236</v>
          </cell>
          <cell r="K8205">
            <v>45392</v>
          </cell>
          <cell r="L8205" t="str">
            <v>Monthly Billing</v>
          </cell>
          <cell r="M8205">
            <v>1701.35</v>
          </cell>
          <cell r="N8205">
            <v>1701.35</v>
          </cell>
          <cell r="O8205">
            <v>0</v>
          </cell>
          <cell r="P8205" t="str">
            <v>2024-03-01</v>
          </cell>
          <cell r="Q8205">
            <v>1701.35</v>
          </cell>
          <cell r="R8205">
            <v>660</v>
          </cell>
          <cell r="S8205">
            <v>0</v>
          </cell>
          <cell r="T8205" t="str">
            <v>Active</v>
          </cell>
          <cell r="U8205" t="str">
            <v>N1</v>
          </cell>
        </row>
        <row r="8206">
          <cell r="J8206" t="str">
            <v>INV-050324122215</v>
          </cell>
          <cell r="K8206">
            <v>45363</v>
          </cell>
          <cell r="L8206" t="str">
            <v>Monthly Billing</v>
          </cell>
          <cell r="M8206">
            <v>1627.5</v>
          </cell>
          <cell r="N8206">
            <v>1627.5</v>
          </cell>
          <cell r="O8206">
            <v>0</v>
          </cell>
          <cell r="P8206" t="str">
            <v>2024-02-01</v>
          </cell>
          <cell r="Q8206">
            <v>1627.5</v>
          </cell>
          <cell r="R8206">
            <v>689</v>
          </cell>
          <cell r="S8206">
            <v>0</v>
          </cell>
          <cell r="T8206" t="str">
            <v>Active</v>
          </cell>
          <cell r="U8206" t="str">
            <v>N1</v>
          </cell>
        </row>
        <row r="8207">
          <cell r="J8207" t="str">
            <v>INV-030524111403</v>
          </cell>
          <cell r="K8207">
            <v>45422</v>
          </cell>
          <cell r="L8207" t="str">
            <v>Monthly Billing</v>
          </cell>
          <cell r="M8207">
            <v>1456.65</v>
          </cell>
          <cell r="N8207">
            <v>1456.65</v>
          </cell>
          <cell r="O8207">
            <v>0</v>
          </cell>
          <cell r="P8207" t="str">
            <v>2024-04-01</v>
          </cell>
          <cell r="Q8207">
            <v>1456.65</v>
          </cell>
          <cell r="R8207">
            <v>630</v>
          </cell>
          <cell r="S8207">
            <v>0</v>
          </cell>
          <cell r="T8207" t="str">
            <v>Active</v>
          </cell>
          <cell r="U8207" t="str">
            <v>N1</v>
          </cell>
        </row>
        <row r="8208">
          <cell r="J8208" t="str">
            <v>INV-030724133849</v>
          </cell>
          <cell r="K8208">
            <v>45483</v>
          </cell>
          <cell r="L8208" t="str">
            <v>Monthly Billing</v>
          </cell>
          <cell r="M8208">
            <v>1429.8</v>
          </cell>
          <cell r="N8208">
            <v>1429.8</v>
          </cell>
          <cell r="O8208">
            <v>0</v>
          </cell>
          <cell r="P8208" t="str">
            <v>01-06-2024</v>
          </cell>
          <cell r="Q8208">
            <v>1429.8</v>
          </cell>
          <cell r="R8208">
            <v>569</v>
          </cell>
          <cell r="S8208">
            <v>0</v>
          </cell>
          <cell r="T8208" t="str">
            <v>Active</v>
          </cell>
          <cell r="U8208" t="str">
            <v>N1</v>
          </cell>
        </row>
        <row r="8209">
          <cell r="J8209" t="str">
            <v>INV-031224170218</v>
          </cell>
          <cell r="K8209">
            <v>45577</v>
          </cell>
          <cell r="L8209" t="str">
            <v>Monthly Billing</v>
          </cell>
          <cell r="M8209">
            <v>317.7</v>
          </cell>
          <cell r="N8209">
            <v>317.7</v>
          </cell>
          <cell r="O8209">
            <v>0</v>
          </cell>
          <cell r="P8209" t="str">
            <v>01-11-2024</v>
          </cell>
          <cell r="Q8209">
            <v>317.7</v>
          </cell>
          <cell r="R8209">
            <v>475</v>
          </cell>
          <cell r="S8209">
            <v>0</v>
          </cell>
          <cell r="T8209" t="str">
            <v>Active</v>
          </cell>
          <cell r="U8209" t="str">
            <v>N1</v>
          </cell>
        </row>
        <row r="8210">
          <cell r="J8210" t="str">
            <v>INV-040624112542</v>
          </cell>
          <cell r="K8210">
            <v>45454</v>
          </cell>
          <cell r="L8210" t="str">
            <v>Monthly Billing</v>
          </cell>
          <cell r="M8210">
            <v>1296.25</v>
          </cell>
          <cell r="N8210">
            <v>1296.25</v>
          </cell>
          <cell r="O8210">
            <v>0</v>
          </cell>
          <cell r="P8210" t="str">
            <v>01-05-2024</v>
          </cell>
          <cell r="Q8210">
            <v>1296.25</v>
          </cell>
          <cell r="R8210">
            <v>598</v>
          </cell>
          <cell r="S8210">
            <v>0</v>
          </cell>
          <cell r="T8210" t="str">
            <v>Active</v>
          </cell>
          <cell r="U8210" t="str">
            <v>N1</v>
          </cell>
        </row>
        <row r="8211">
          <cell r="J8211" t="str">
            <v>INV-040924104830</v>
          </cell>
          <cell r="K8211">
            <v>45546</v>
          </cell>
          <cell r="L8211" t="str">
            <v>Monthly Billing</v>
          </cell>
          <cell r="M8211">
            <v>1293.7</v>
          </cell>
          <cell r="N8211">
            <v>1293.7</v>
          </cell>
          <cell r="O8211">
            <v>0</v>
          </cell>
          <cell r="P8211" t="str">
            <v>01-08-2024</v>
          </cell>
          <cell r="Q8211">
            <v>1293.7</v>
          </cell>
          <cell r="R8211">
            <v>506</v>
          </cell>
          <cell r="S8211">
            <v>0</v>
          </cell>
          <cell r="T8211" t="str">
            <v>Active</v>
          </cell>
          <cell r="U8211" t="str">
            <v>N1</v>
          </cell>
        </row>
        <row r="8212">
          <cell r="J8212" t="str">
            <v>INV-021024152944</v>
          </cell>
          <cell r="K8212">
            <v>45574</v>
          </cell>
          <cell r="L8212" t="str">
            <v>Monthly Billing</v>
          </cell>
          <cell r="M8212">
            <v>1453</v>
          </cell>
          <cell r="N8212">
            <v>1453</v>
          </cell>
          <cell r="O8212">
            <v>0</v>
          </cell>
          <cell r="P8212" t="str">
            <v>01-09-2024</v>
          </cell>
          <cell r="Q8212">
            <v>1453</v>
          </cell>
          <cell r="R8212">
            <v>478</v>
          </cell>
          <cell r="S8212">
            <v>0</v>
          </cell>
          <cell r="T8212" t="str">
            <v>Active</v>
          </cell>
          <cell r="U8212" t="str">
            <v>N1</v>
          </cell>
        </row>
        <row r="8213">
          <cell r="J8213" t="str">
            <v>INV-061124101451</v>
          </cell>
          <cell r="K8213">
            <v>45609</v>
          </cell>
          <cell r="L8213" t="str">
            <v>Monthly Billing</v>
          </cell>
          <cell r="M8213">
            <v>282.89999999999998</v>
          </cell>
          <cell r="N8213">
            <v>282.89999999999998</v>
          </cell>
          <cell r="O8213">
            <v>0</v>
          </cell>
          <cell r="P8213" t="str">
            <v>01-10-2024</v>
          </cell>
          <cell r="Q8213">
            <v>282.89999999999998</v>
          </cell>
          <cell r="R8213">
            <v>443</v>
          </cell>
          <cell r="S8213">
            <v>0</v>
          </cell>
          <cell r="T8213" t="str">
            <v>Active</v>
          </cell>
          <cell r="U8213" t="str">
            <v>N1</v>
          </cell>
        </row>
        <row r="8214">
          <cell r="J8214" t="str">
            <v>INV-060125103845</v>
          </cell>
          <cell r="K8214">
            <v>45670</v>
          </cell>
          <cell r="L8214" t="str">
            <v>Monthly Billing</v>
          </cell>
          <cell r="M8214">
            <v>2745.5</v>
          </cell>
          <cell r="N8214">
            <v>2745.5</v>
          </cell>
          <cell r="O8214">
            <v>0</v>
          </cell>
          <cell r="P8214" t="str">
            <v>01-12-2024</v>
          </cell>
          <cell r="Q8214">
            <v>2745.5</v>
          </cell>
          <cell r="R8214">
            <v>382</v>
          </cell>
          <cell r="S8214">
            <v>0</v>
          </cell>
          <cell r="T8214" t="str">
            <v>Active</v>
          </cell>
          <cell r="U8214" t="str">
            <v>N1</v>
          </cell>
        </row>
        <row r="8215">
          <cell r="J8215" t="str">
            <v>INV-040225151446</v>
          </cell>
          <cell r="K8215">
            <v>45699</v>
          </cell>
          <cell r="L8215" t="str">
            <v>Monthly Billing</v>
          </cell>
          <cell r="M8215">
            <v>499</v>
          </cell>
          <cell r="N8215">
            <v>499</v>
          </cell>
          <cell r="O8215">
            <v>0</v>
          </cell>
          <cell r="P8215" t="str">
            <v>01-01-2025</v>
          </cell>
          <cell r="Q8215">
            <v>499</v>
          </cell>
          <cell r="R8215">
            <v>353</v>
          </cell>
          <cell r="S8215">
            <v>0</v>
          </cell>
          <cell r="T8215" t="str">
            <v>Active</v>
          </cell>
          <cell r="U8215" t="str">
            <v>N1</v>
          </cell>
        </row>
        <row r="8216">
          <cell r="J8216" t="str">
            <v>INV-040325153030</v>
          </cell>
          <cell r="K8216">
            <v>45727</v>
          </cell>
          <cell r="L8216" t="str">
            <v>Monthly Billing</v>
          </cell>
          <cell r="M8216">
            <v>419.85</v>
          </cell>
          <cell r="N8216">
            <v>419.85</v>
          </cell>
          <cell r="O8216">
            <v>0</v>
          </cell>
          <cell r="P8216" t="str">
            <v>01-02-2025</v>
          </cell>
          <cell r="Q8216">
            <v>419.85</v>
          </cell>
          <cell r="R8216">
            <v>325</v>
          </cell>
          <cell r="S8216">
            <v>0</v>
          </cell>
          <cell r="T8216" t="str">
            <v>Active</v>
          </cell>
          <cell r="U8216" t="str">
            <v>N1</v>
          </cell>
        </row>
        <row r="8217">
          <cell r="J8217" t="str">
            <v>INV-020425160557</v>
          </cell>
          <cell r="K8217">
            <v>45756</v>
          </cell>
          <cell r="L8217" t="str">
            <v>Monthly Billing</v>
          </cell>
          <cell r="M8217">
            <v>438.8</v>
          </cell>
          <cell r="N8217">
            <v>438.8</v>
          </cell>
          <cell r="O8217">
            <v>0</v>
          </cell>
          <cell r="P8217" t="str">
            <v>01-03-2025</v>
          </cell>
          <cell r="Q8217">
            <v>438.8</v>
          </cell>
          <cell r="R8217">
            <v>296</v>
          </cell>
          <cell r="S8217">
            <v>0</v>
          </cell>
          <cell r="T8217" t="str">
            <v>Active</v>
          </cell>
          <cell r="U8217" t="str">
            <v>N1</v>
          </cell>
        </row>
        <row r="8218">
          <cell r="J8218" t="str">
            <v>INV-020525181059</v>
          </cell>
          <cell r="K8218">
            <v>45786</v>
          </cell>
          <cell r="L8218" t="str">
            <v>Monthly Billing</v>
          </cell>
          <cell r="M8218">
            <v>352.15</v>
          </cell>
          <cell r="N8218">
            <v>352.15</v>
          </cell>
          <cell r="O8218">
            <v>0</v>
          </cell>
          <cell r="P8218" t="str">
            <v>01-04-2025</v>
          </cell>
          <cell r="Q8218">
            <v>352.15</v>
          </cell>
          <cell r="R8218">
            <v>266</v>
          </cell>
          <cell r="S8218">
            <v>0</v>
          </cell>
          <cell r="T8218" t="str">
            <v>Active</v>
          </cell>
          <cell r="U8218" t="str">
            <v>N1</v>
          </cell>
        </row>
        <row r="8219">
          <cell r="J8219" t="str">
            <v>INV-030625145313</v>
          </cell>
          <cell r="K8219">
            <v>45818</v>
          </cell>
          <cell r="L8219" t="str">
            <v>Monthly Billing</v>
          </cell>
          <cell r="M8219">
            <v>624.1</v>
          </cell>
          <cell r="N8219">
            <v>624.1</v>
          </cell>
          <cell r="O8219">
            <v>0</v>
          </cell>
          <cell r="P8219" t="str">
            <v>01-05-2025</v>
          </cell>
          <cell r="Q8219">
            <v>624.1</v>
          </cell>
          <cell r="R8219">
            <v>234</v>
          </cell>
          <cell r="S8219">
            <v>0</v>
          </cell>
          <cell r="T8219" t="str">
            <v>Active</v>
          </cell>
          <cell r="U8219" t="str">
            <v>N1</v>
          </cell>
        </row>
        <row r="8220">
          <cell r="J8220" t="str">
            <v>INV-020725164337</v>
          </cell>
          <cell r="K8220">
            <v>45847</v>
          </cell>
          <cell r="L8220" t="str">
            <v>Monthly Billing</v>
          </cell>
          <cell r="M8220">
            <v>391.95</v>
          </cell>
          <cell r="N8220">
            <v>391.95</v>
          </cell>
          <cell r="O8220">
            <v>0</v>
          </cell>
          <cell r="P8220" t="str">
            <v>01-06-2025</v>
          </cell>
          <cell r="Q8220">
            <v>391.95</v>
          </cell>
          <cell r="R8220">
            <v>205</v>
          </cell>
          <cell r="S8220">
            <v>0</v>
          </cell>
          <cell r="T8220" t="str">
            <v>Active</v>
          </cell>
          <cell r="U8220" t="str">
            <v>N1</v>
          </cell>
        </row>
        <row r="8221">
          <cell r="J8221" t="str">
            <v>INV-040825132412</v>
          </cell>
          <cell r="K8221">
            <v>45880</v>
          </cell>
          <cell r="L8221" t="str">
            <v>Monthly Billing</v>
          </cell>
          <cell r="M8221">
            <v>273.35000000000002</v>
          </cell>
          <cell r="N8221">
            <v>273.35000000000002</v>
          </cell>
          <cell r="O8221">
            <v>0</v>
          </cell>
          <cell r="P8221" t="str">
            <v>01-07-2025</v>
          </cell>
          <cell r="Q8221">
            <v>273.35000000000002</v>
          </cell>
          <cell r="R8221">
            <v>172</v>
          </cell>
          <cell r="S8221">
            <v>0</v>
          </cell>
          <cell r="T8221" t="str">
            <v>Active</v>
          </cell>
          <cell r="U8221" t="str">
            <v>N1</v>
          </cell>
        </row>
        <row r="8222">
          <cell r="J8222" t="str">
            <v>INV-020925121312</v>
          </cell>
          <cell r="K8222">
            <v>45909</v>
          </cell>
          <cell r="L8222" t="str">
            <v>Monthly Billing</v>
          </cell>
          <cell r="M8222">
            <v>289.8</v>
          </cell>
          <cell r="N8222">
            <v>289.8</v>
          </cell>
          <cell r="O8222">
            <v>0</v>
          </cell>
          <cell r="P8222" t="str">
            <v>01-08-2025</v>
          </cell>
          <cell r="Q8222">
            <v>289.8</v>
          </cell>
          <cell r="R8222">
            <v>143</v>
          </cell>
          <cell r="S8222">
            <v>0</v>
          </cell>
          <cell r="T8222" t="str">
            <v>Active</v>
          </cell>
          <cell r="U8222" t="str">
            <v>N1</v>
          </cell>
        </row>
        <row r="8223">
          <cell r="J8223" t="str">
            <v>INV-021025122633</v>
          </cell>
          <cell r="K8223">
            <v>45939</v>
          </cell>
          <cell r="L8223" t="str">
            <v>Monthly Billing</v>
          </cell>
          <cell r="M8223">
            <v>130</v>
          </cell>
          <cell r="N8223">
            <v>130</v>
          </cell>
          <cell r="O8223">
            <v>0</v>
          </cell>
          <cell r="P8223" t="str">
            <v>01-09-2025</v>
          </cell>
          <cell r="Q8223">
            <v>130</v>
          </cell>
          <cell r="R8223">
            <v>113</v>
          </cell>
          <cell r="S8223">
            <v>0</v>
          </cell>
          <cell r="T8223" t="str">
            <v>Active</v>
          </cell>
          <cell r="U8223" t="str">
            <v>N1</v>
          </cell>
        </row>
        <row r="8224">
          <cell r="J8224" t="str">
            <v>INV-071125114633</v>
          </cell>
          <cell r="K8224">
            <v>45975</v>
          </cell>
          <cell r="L8224" t="str">
            <v>Monthly Billing</v>
          </cell>
          <cell r="M8224">
            <v>465</v>
          </cell>
          <cell r="N8224">
            <v>465</v>
          </cell>
          <cell r="O8224">
            <v>0</v>
          </cell>
          <cell r="P8224" t="str">
            <v>01-10-2025</v>
          </cell>
          <cell r="Q8224">
            <v>465</v>
          </cell>
          <cell r="R8224">
            <v>77</v>
          </cell>
          <cell r="S8224">
            <v>0</v>
          </cell>
          <cell r="T8224" t="str">
            <v>Active</v>
          </cell>
          <cell r="U8224" t="str">
            <v>N1</v>
          </cell>
        </row>
        <row r="8225">
          <cell r="J8225" t="str">
            <v>INV-021225182040</v>
          </cell>
          <cell r="K8225">
            <v>46000</v>
          </cell>
          <cell r="L8225" t="str">
            <v>Monthly Billing</v>
          </cell>
          <cell r="M8225">
            <v>125</v>
          </cell>
          <cell r="N8225">
            <v>125</v>
          </cell>
          <cell r="O8225">
            <v>0</v>
          </cell>
          <cell r="P8225" t="str">
            <v>01-11-2025</v>
          </cell>
          <cell r="Q8225">
            <v>125</v>
          </cell>
          <cell r="R8225">
            <v>52</v>
          </cell>
          <cell r="S8225">
            <v>0</v>
          </cell>
          <cell r="T8225" t="str">
            <v>Active</v>
          </cell>
          <cell r="U8225" t="str">
            <v>N1</v>
          </cell>
        </row>
        <row r="8226">
          <cell r="J8226" t="str">
            <v>INV-020126133426</v>
          </cell>
          <cell r="K8226">
            <v>46031</v>
          </cell>
          <cell r="L8226" t="str">
            <v>Monthly Billing</v>
          </cell>
          <cell r="M8226">
            <v>160</v>
          </cell>
          <cell r="N8226">
            <v>160</v>
          </cell>
          <cell r="O8226">
            <v>0</v>
          </cell>
          <cell r="P8226" t="str">
            <v>01-12-2025</v>
          </cell>
          <cell r="Q8226">
            <v>160</v>
          </cell>
          <cell r="R8226">
            <v>21</v>
          </cell>
          <cell r="S8226">
            <v>0</v>
          </cell>
          <cell r="T8226" t="str">
            <v>Active</v>
          </cell>
          <cell r="U8226" t="str">
            <v>N1</v>
          </cell>
        </row>
        <row r="8227">
          <cell r="J8227" t="str">
            <v>UKCARDS0002</v>
          </cell>
          <cell r="K8227">
            <v>44561</v>
          </cell>
          <cell r="L8227" t="str">
            <v>Initial Setup Fee</v>
          </cell>
          <cell r="M8227">
            <v>22000</v>
          </cell>
          <cell r="N8227">
            <v>22000</v>
          </cell>
          <cell r="O8227">
            <v>0</v>
          </cell>
          <cell r="P8227" t="str">
            <v>2021-12-01</v>
          </cell>
          <cell r="Q8227">
            <v>0</v>
          </cell>
          <cell r="R8227">
            <v>1491</v>
          </cell>
          <cell r="S8227">
            <v>0</v>
          </cell>
          <cell r="T8227" t="str">
            <v>Active</v>
          </cell>
          <cell r="U8227" t="str">
            <v>N1</v>
          </cell>
        </row>
        <row r="8228">
          <cell r="J8228" t="str">
            <v>INV-041225131701</v>
          </cell>
          <cell r="K8228">
            <v>46010</v>
          </cell>
          <cell r="L8228" t="str">
            <v>Monthly Billing</v>
          </cell>
          <cell r="M8228">
            <v>452181</v>
          </cell>
          <cell r="N8228">
            <v>407370</v>
          </cell>
          <cell r="O8228">
            <v>44810.63</v>
          </cell>
          <cell r="P8228" t="str">
            <v>2025-11-01</v>
          </cell>
          <cell r="Q8228">
            <v>0</v>
          </cell>
          <cell r="R8228">
            <v>42</v>
          </cell>
          <cell r="S8228">
            <v>0</v>
          </cell>
          <cell r="T8228" t="str">
            <v>Active</v>
          </cell>
          <cell r="U8228" t="str">
            <v>N1</v>
          </cell>
        </row>
        <row r="8229">
          <cell r="J8229" t="str">
            <v>INV-020126185811</v>
          </cell>
          <cell r="K8229">
            <v>46039</v>
          </cell>
          <cell r="L8229" t="str">
            <v>Monthly Billing</v>
          </cell>
          <cell r="M8229">
            <v>55500</v>
          </cell>
          <cell r="N8229">
            <v>50000</v>
          </cell>
          <cell r="O8229">
            <v>5500</v>
          </cell>
          <cell r="P8229" t="str">
            <v>01-12-2025</v>
          </cell>
          <cell r="Q8229">
            <v>0</v>
          </cell>
          <cell r="R8229">
            <v>13</v>
          </cell>
          <cell r="S8229">
            <v>0</v>
          </cell>
          <cell r="T8229" t="str">
            <v>Active</v>
          </cell>
          <cell r="U8229" t="str">
            <v>N1</v>
          </cell>
        </row>
        <row r="8230">
          <cell r="J8230" t="str">
            <v>INV-230625164749</v>
          </cell>
          <cell r="K8230">
            <v>45841</v>
          </cell>
          <cell r="L8230" t="str">
            <v>Pay Out Service Integration Fee</v>
          </cell>
          <cell r="M8230">
            <v>832.5</v>
          </cell>
          <cell r="N8230">
            <v>750</v>
          </cell>
          <cell r="O8230">
            <v>82.5</v>
          </cell>
          <cell r="P8230" t="str">
            <v>2025-06-01</v>
          </cell>
          <cell r="Q8230">
            <v>825.72</v>
          </cell>
          <cell r="R8230">
            <v>211</v>
          </cell>
          <cell r="S8230">
            <v>0</v>
          </cell>
          <cell r="T8230" t="str">
            <v>Active</v>
          </cell>
          <cell r="U8230" t="str">
            <v>N1</v>
          </cell>
        </row>
        <row r="8231">
          <cell r="J8231" t="str">
            <v>CARDS0113</v>
          </cell>
          <cell r="K8231">
            <v>44462</v>
          </cell>
          <cell r="L8231" t="str">
            <v>Initial Setup Fee</v>
          </cell>
          <cell r="M8231">
            <v>24075</v>
          </cell>
          <cell r="N8231">
            <v>22500</v>
          </cell>
          <cell r="O8231">
            <v>1575</v>
          </cell>
          <cell r="P8231" t="str">
            <v>2021-09-01</v>
          </cell>
          <cell r="Q8231">
            <v>24075</v>
          </cell>
          <cell r="R8231">
            <v>1590</v>
          </cell>
          <cell r="S8231">
            <v>0</v>
          </cell>
          <cell r="T8231" t="str">
            <v>Active</v>
          </cell>
          <cell r="U8231" t="str">
            <v>N1</v>
          </cell>
        </row>
        <row r="8232">
          <cell r="J8232" t="str">
            <v>CN-310323163011</v>
          </cell>
          <cell r="K8232">
            <v>45023</v>
          </cell>
          <cell r="L8232" t="str">
            <v>Initial Setup Fee</v>
          </cell>
          <cell r="M8232">
            <v>-24075</v>
          </cell>
          <cell r="N8232">
            <v>-22500</v>
          </cell>
          <cell r="O8232">
            <v>-1575</v>
          </cell>
          <cell r="P8232" t="str">
            <v>2023-03-01</v>
          </cell>
          <cell r="Q8232">
            <v>0</v>
          </cell>
          <cell r="R8232">
            <v>1029</v>
          </cell>
          <cell r="S8232">
            <v>0</v>
          </cell>
          <cell r="T8232" t="str">
            <v>Active</v>
          </cell>
          <cell r="U8232" t="str">
            <v>N1</v>
          </cell>
        </row>
        <row r="8233">
          <cell r="J8233" t="str">
            <v>INV-030724165331</v>
          </cell>
          <cell r="K8233">
            <v>45483</v>
          </cell>
          <cell r="L8233" t="str">
            <v>Monthly Billing</v>
          </cell>
          <cell r="M8233">
            <v>10</v>
          </cell>
          <cell r="N8233">
            <v>10</v>
          </cell>
          <cell r="O8233">
            <v>0</v>
          </cell>
          <cell r="P8233" t="str">
            <v>01-06-2024</v>
          </cell>
          <cell r="Q8233">
            <v>10</v>
          </cell>
          <cell r="R8233">
            <v>569</v>
          </cell>
          <cell r="S8233">
            <v>0</v>
          </cell>
          <cell r="T8233" t="str">
            <v>Active</v>
          </cell>
          <cell r="U8233" t="str">
            <v>N1</v>
          </cell>
        </row>
        <row r="8234">
          <cell r="J8234" t="str">
            <v>INV-031024154029</v>
          </cell>
          <cell r="K8234">
            <v>45575</v>
          </cell>
          <cell r="L8234" t="str">
            <v>Monthly Billing</v>
          </cell>
          <cell r="M8234">
            <v>113.88</v>
          </cell>
          <cell r="N8234">
            <v>113.88</v>
          </cell>
          <cell r="O8234">
            <v>0</v>
          </cell>
          <cell r="P8234" t="str">
            <v>01-09-2024</v>
          </cell>
          <cell r="Q8234">
            <v>113.88</v>
          </cell>
          <cell r="R8234">
            <v>477</v>
          </cell>
          <cell r="S8234">
            <v>0</v>
          </cell>
          <cell r="T8234" t="str">
            <v>Active</v>
          </cell>
          <cell r="U8234" t="str">
            <v>N1</v>
          </cell>
        </row>
        <row r="8235">
          <cell r="J8235" t="str">
            <v>INV-040624170013</v>
          </cell>
          <cell r="K8235">
            <v>45454</v>
          </cell>
          <cell r="L8235" t="str">
            <v>Monthly Billing</v>
          </cell>
          <cell r="M8235">
            <v>20</v>
          </cell>
          <cell r="N8235">
            <v>20</v>
          </cell>
          <cell r="O8235">
            <v>0</v>
          </cell>
          <cell r="P8235" t="str">
            <v>01-05-2024</v>
          </cell>
          <cell r="Q8235">
            <v>20</v>
          </cell>
          <cell r="R8235">
            <v>598</v>
          </cell>
          <cell r="S8235">
            <v>0</v>
          </cell>
          <cell r="T8235" t="str">
            <v>Active</v>
          </cell>
          <cell r="U8235" t="str">
            <v>N1</v>
          </cell>
        </row>
        <row r="8236">
          <cell r="J8236" t="str">
            <v>INV-040924165215</v>
          </cell>
          <cell r="K8236">
            <v>45546</v>
          </cell>
          <cell r="L8236" t="str">
            <v>Monthly Billing</v>
          </cell>
          <cell r="M8236">
            <v>186.6</v>
          </cell>
          <cell r="N8236">
            <v>186.6</v>
          </cell>
          <cell r="O8236">
            <v>0</v>
          </cell>
          <cell r="P8236" t="str">
            <v>01-08-2024</v>
          </cell>
          <cell r="Q8236">
            <v>186.6</v>
          </cell>
          <cell r="R8236">
            <v>506</v>
          </cell>
          <cell r="S8236">
            <v>0</v>
          </cell>
          <cell r="T8236" t="str">
            <v>Active</v>
          </cell>
          <cell r="U8236" t="str">
            <v>N1</v>
          </cell>
        </row>
        <row r="8237">
          <cell r="J8237" t="str">
            <v>INV-050824140451</v>
          </cell>
          <cell r="K8237">
            <v>45516</v>
          </cell>
          <cell r="L8237" t="str">
            <v>Monthly Billing</v>
          </cell>
          <cell r="M8237">
            <v>30</v>
          </cell>
          <cell r="N8237">
            <v>30</v>
          </cell>
          <cell r="O8237">
            <v>0</v>
          </cell>
          <cell r="P8237" t="str">
            <v>01-07-2024</v>
          </cell>
          <cell r="Q8237">
            <v>30</v>
          </cell>
          <cell r="R8237">
            <v>536</v>
          </cell>
          <cell r="S8237">
            <v>0</v>
          </cell>
          <cell r="T8237" t="str">
            <v>Active</v>
          </cell>
          <cell r="U8237" t="str">
            <v>N1</v>
          </cell>
        </row>
        <row r="8238">
          <cell r="J8238" t="str">
            <v>INV-061124135530</v>
          </cell>
          <cell r="K8238">
            <v>45609</v>
          </cell>
          <cell r="L8238" t="str">
            <v>Monthly Billing</v>
          </cell>
          <cell r="M8238">
            <v>1402.2</v>
          </cell>
          <cell r="N8238">
            <v>1402.2</v>
          </cell>
          <cell r="O8238">
            <v>0</v>
          </cell>
          <cell r="P8238" t="str">
            <v>01-10-2024</v>
          </cell>
          <cell r="Q8238">
            <v>1402.2</v>
          </cell>
          <cell r="R8238">
            <v>443</v>
          </cell>
          <cell r="S8238">
            <v>0</v>
          </cell>
          <cell r="T8238" t="str">
            <v>Active</v>
          </cell>
          <cell r="U8238" t="str">
            <v>N1</v>
          </cell>
        </row>
        <row r="8239">
          <cell r="J8239" t="str">
            <v>INV-031224180631</v>
          </cell>
          <cell r="K8239">
            <v>45577</v>
          </cell>
          <cell r="L8239" t="str">
            <v>Monthly Billing</v>
          </cell>
          <cell r="M8239">
            <v>1208.9000000000001</v>
          </cell>
          <cell r="N8239">
            <v>1208.9000000000001</v>
          </cell>
          <cell r="O8239">
            <v>0</v>
          </cell>
          <cell r="P8239" t="str">
            <v>01-11-2024</v>
          </cell>
          <cell r="Q8239">
            <v>1208.9000000000001</v>
          </cell>
          <cell r="R8239">
            <v>475</v>
          </cell>
          <cell r="S8239">
            <v>0</v>
          </cell>
          <cell r="T8239" t="str">
            <v>Active</v>
          </cell>
          <cell r="U8239" t="str">
            <v>N1</v>
          </cell>
        </row>
        <row r="8240">
          <cell r="J8240" t="str">
            <v>INV-060125121612</v>
          </cell>
          <cell r="K8240">
            <v>45670</v>
          </cell>
          <cell r="L8240" t="str">
            <v>Monthly Billing</v>
          </cell>
          <cell r="M8240">
            <v>1885.97</v>
          </cell>
          <cell r="N8240">
            <v>1885.97</v>
          </cell>
          <cell r="O8240">
            <v>0</v>
          </cell>
          <cell r="P8240" t="str">
            <v>2024-12-01</v>
          </cell>
          <cell r="Q8240">
            <v>1885.97</v>
          </cell>
          <cell r="R8240">
            <v>382</v>
          </cell>
          <cell r="S8240">
            <v>0</v>
          </cell>
          <cell r="T8240" t="str">
            <v>Active</v>
          </cell>
          <cell r="U8240" t="str">
            <v>N1</v>
          </cell>
        </row>
        <row r="8241">
          <cell r="J8241" t="str">
            <v>INV-060225095026</v>
          </cell>
          <cell r="K8241">
            <v>45701</v>
          </cell>
          <cell r="L8241" t="str">
            <v>Monthly Billing</v>
          </cell>
          <cell r="M8241">
            <v>1864.41</v>
          </cell>
          <cell r="N8241">
            <v>1864.41</v>
          </cell>
          <cell r="O8241">
            <v>0</v>
          </cell>
          <cell r="P8241" t="str">
            <v>01-01-2025</v>
          </cell>
          <cell r="Q8241">
            <v>1864.41</v>
          </cell>
          <cell r="R8241">
            <v>351</v>
          </cell>
          <cell r="S8241">
            <v>0</v>
          </cell>
          <cell r="T8241" t="str">
            <v>Active</v>
          </cell>
          <cell r="U8241" t="str">
            <v>N1</v>
          </cell>
        </row>
        <row r="8242">
          <cell r="J8242" t="str">
            <v>INV-040325165325</v>
          </cell>
          <cell r="K8242">
            <v>45727</v>
          </cell>
          <cell r="L8242" t="str">
            <v>Monthly Billing</v>
          </cell>
          <cell r="M8242">
            <v>1909.36</v>
          </cell>
          <cell r="N8242">
            <v>1909.36</v>
          </cell>
          <cell r="O8242">
            <v>0</v>
          </cell>
          <cell r="P8242" t="str">
            <v>01-02-2025</v>
          </cell>
          <cell r="Q8242">
            <v>1909.36</v>
          </cell>
          <cell r="R8242">
            <v>325</v>
          </cell>
          <cell r="S8242">
            <v>0</v>
          </cell>
          <cell r="T8242" t="str">
            <v>Active</v>
          </cell>
          <cell r="U8242" t="str">
            <v>N1</v>
          </cell>
        </row>
        <row r="8243">
          <cell r="J8243" t="str">
            <v>INV-020425180249</v>
          </cell>
          <cell r="K8243">
            <v>45756</v>
          </cell>
          <cell r="L8243" t="str">
            <v>Monthly Billing</v>
          </cell>
          <cell r="M8243">
            <v>3304.1</v>
          </cell>
          <cell r="N8243">
            <v>3304.1</v>
          </cell>
          <cell r="O8243">
            <v>0</v>
          </cell>
          <cell r="P8243" t="str">
            <v>01-03-2025</v>
          </cell>
          <cell r="Q8243">
            <v>3304.1</v>
          </cell>
          <cell r="R8243">
            <v>296</v>
          </cell>
          <cell r="S8243">
            <v>0</v>
          </cell>
          <cell r="T8243" t="str">
            <v>Active</v>
          </cell>
          <cell r="U8243" t="str">
            <v>N1</v>
          </cell>
        </row>
        <row r="8244">
          <cell r="J8244" t="str">
            <v>INV-050525101811</v>
          </cell>
          <cell r="K8244">
            <v>45789</v>
          </cell>
          <cell r="L8244" t="str">
            <v>Monthly Billing</v>
          </cell>
          <cell r="M8244">
            <v>2638.43</v>
          </cell>
          <cell r="N8244">
            <v>2638.43</v>
          </cell>
          <cell r="O8244">
            <v>0</v>
          </cell>
          <cell r="P8244" t="str">
            <v>01-04-2025</v>
          </cell>
          <cell r="Q8244">
            <v>2638.43</v>
          </cell>
          <cell r="R8244">
            <v>263</v>
          </cell>
          <cell r="S8244">
            <v>0</v>
          </cell>
          <cell r="T8244" t="str">
            <v>Active</v>
          </cell>
          <cell r="U8244" t="str">
            <v>N1</v>
          </cell>
        </row>
        <row r="8245">
          <cell r="J8245" t="str">
            <v>INV-030625162831</v>
          </cell>
          <cell r="K8245">
            <v>45818</v>
          </cell>
          <cell r="L8245" t="str">
            <v>Monthly Billing</v>
          </cell>
          <cell r="M8245">
            <v>2882.36</v>
          </cell>
          <cell r="N8245">
            <v>2882.36</v>
          </cell>
          <cell r="O8245">
            <v>0</v>
          </cell>
          <cell r="P8245" t="str">
            <v>01-05-2025</v>
          </cell>
          <cell r="Q8245">
            <v>2882.36</v>
          </cell>
          <cell r="R8245">
            <v>234</v>
          </cell>
          <cell r="S8245">
            <v>0</v>
          </cell>
          <cell r="T8245" t="str">
            <v>Active</v>
          </cell>
          <cell r="U8245" t="str">
            <v>N1</v>
          </cell>
        </row>
        <row r="8246">
          <cell r="J8246" t="str">
            <v>INV-020725190628</v>
          </cell>
          <cell r="K8246">
            <v>45847</v>
          </cell>
          <cell r="L8246" t="str">
            <v>Monthly Billing</v>
          </cell>
          <cell r="M8246">
            <v>3611.15</v>
          </cell>
          <cell r="N8246">
            <v>3611.15</v>
          </cell>
          <cell r="O8246">
            <v>0</v>
          </cell>
          <cell r="P8246" t="str">
            <v>01-06-2025</v>
          </cell>
          <cell r="Q8246">
            <v>3611.15</v>
          </cell>
          <cell r="R8246">
            <v>205</v>
          </cell>
          <cell r="S8246">
            <v>0</v>
          </cell>
          <cell r="T8246" t="str">
            <v>Active</v>
          </cell>
          <cell r="U8246" t="str">
            <v>N1</v>
          </cell>
        </row>
        <row r="8247">
          <cell r="J8247" t="str">
            <v>INV-040825181057</v>
          </cell>
          <cell r="K8247">
            <v>45880</v>
          </cell>
          <cell r="L8247" t="str">
            <v>Monthly Billing</v>
          </cell>
          <cell r="M8247">
            <v>2907.57</v>
          </cell>
          <cell r="N8247">
            <v>2907.57</v>
          </cell>
          <cell r="O8247">
            <v>0</v>
          </cell>
          <cell r="P8247" t="str">
            <v>01-07-2025</v>
          </cell>
          <cell r="Q8247">
            <v>2907.57</v>
          </cell>
          <cell r="R8247">
            <v>172</v>
          </cell>
          <cell r="S8247">
            <v>0</v>
          </cell>
          <cell r="T8247" t="str">
            <v>Active</v>
          </cell>
          <cell r="U8247" t="str">
            <v>N1</v>
          </cell>
        </row>
        <row r="8248">
          <cell r="J8248" t="str">
            <v>INV-020925190837</v>
          </cell>
          <cell r="K8248">
            <v>45909</v>
          </cell>
          <cell r="L8248" t="str">
            <v>Monthly Billing</v>
          </cell>
          <cell r="M8248">
            <v>2787.32</v>
          </cell>
          <cell r="N8248">
            <v>2787.32</v>
          </cell>
          <cell r="O8248">
            <v>0</v>
          </cell>
          <cell r="P8248" t="str">
            <v>01-08-2025</v>
          </cell>
          <cell r="Q8248">
            <v>2787.32</v>
          </cell>
          <cell r="R8248">
            <v>143</v>
          </cell>
          <cell r="S8248">
            <v>0</v>
          </cell>
          <cell r="T8248" t="str">
            <v>Active</v>
          </cell>
          <cell r="U8248" t="str">
            <v>N1</v>
          </cell>
        </row>
        <row r="8249">
          <cell r="J8249" t="str">
            <v>INV-021025125845</v>
          </cell>
          <cell r="K8249">
            <v>45939</v>
          </cell>
          <cell r="L8249" t="str">
            <v>Monthly Billing</v>
          </cell>
          <cell r="M8249">
            <v>2004.87</v>
          </cell>
          <cell r="N8249">
            <v>2004.87</v>
          </cell>
          <cell r="O8249">
            <v>0</v>
          </cell>
          <cell r="P8249" t="str">
            <v>01-09-2025</v>
          </cell>
          <cell r="Q8249">
            <v>2004.87</v>
          </cell>
          <cell r="R8249">
            <v>113</v>
          </cell>
          <cell r="S8249">
            <v>0</v>
          </cell>
          <cell r="T8249" t="str">
            <v>Active</v>
          </cell>
          <cell r="U8249" t="str">
            <v>N1</v>
          </cell>
        </row>
        <row r="8250">
          <cell r="J8250" t="str">
            <v>INV-031125232520</v>
          </cell>
          <cell r="K8250">
            <v>45971</v>
          </cell>
          <cell r="L8250" t="str">
            <v>Monthly Billing</v>
          </cell>
          <cell r="M8250">
            <v>2561.0700000000002</v>
          </cell>
          <cell r="N8250">
            <v>2561.0700000000002</v>
          </cell>
          <cell r="O8250">
            <v>0</v>
          </cell>
          <cell r="P8250" t="str">
            <v>10/1/2025</v>
          </cell>
          <cell r="Q8250">
            <v>2561.0700000000002</v>
          </cell>
          <cell r="R8250">
            <v>81</v>
          </cell>
          <cell r="S8250">
            <v>0</v>
          </cell>
          <cell r="T8250" t="str">
            <v>Active</v>
          </cell>
          <cell r="U8250" t="str">
            <v>N1</v>
          </cell>
        </row>
        <row r="8251">
          <cell r="J8251" t="str">
            <v>INV-021225132937</v>
          </cell>
          <cell r="K8251">
            <v>46000</v>
          </cell>
          <cell r="L8251" t="str">
            <v>Monthly Billing</v>
          </cell>
          <cell r="M8251">
            <v>3955.5</v>
          </cell>
          <cell r="N8251">
            <v>3955.5</v>
          </cell>
          <cell r="O8251">
            <v>0</v>
          </cell>
          <cell r="P8251" t="str">
            <v>01-11-2025</v>
          </cell>
          <cell r="Q8251">
            <v>3955.5</v>
          </cell>
          <cell r="R8251">
            <v>52</v>
          </cell>
          <cell r="S8251">
            <v>0</v>
          </cell>
          <cell r="T8251" t="str">
            <v>Active</v>
          </cell>
          <cell r="U8251" t="str">
            <v>N1</v>
          </cell>
        </row>
        <row r="8252">
          <cell r="J8252" t="str">
            <v>INV-020126160816</v>
          </cell>
          <cell r="K8252">
            <v>46031</v>
          </cell>
          <cell r="L8252" t="str">
            <v>Monthly Billing</v>
          </cell>
          <cell r="M8252">
            <v>3707.5</v>
          </cell>
          <cell r="N8252">
            <v>3707.5</v>
          </cell>
          <cell r="O8252">
            <v>0</v>
          </cell>
          <cell r="P8252" t="str">
            <v>01-12-2025</v>
          </cell>
          <cell r="Q8252">
            <v>3707.5</v>
          </cell>
          <cell r="R8252">
            <v>21</v>
          </cell>
          <cell r="S8252">
            <v>0</v>
          </cell>
          <cell r="T8252" t="str">
            <v>Active</v>
          </cell>
          <cell r="U8252" t="str">
            <v>N1</v>
          </cell>
        </row>
        <row r="8253">
          <cell r="J8253" t="str">
            <v>INV-040625094220</v>
          </cell>
          <cell r="K8253">
            <v>45819</v>
          </cell>
          <cell r="L8253" t="str">
            <v>Monthly Billing</v>
          </cell>
          <cell r="M8253">
            <v>1296.81</v>
          </cell>
          <cell r="N8253">
            <v>1296.81</v>
          </cell>
          <cell r="O8253">
            <v>0</v>
          </cell>
          <cell r="P8253" t="str">
            <v>01-05-2025</v>
          </cell>
          <cell r="Q8253">
            <v>1296.81</v>
          </cell>
          <cell r="R8253">
            <v>233</v>
          </cell>
          <cell r="S8253">
            <v>0</v>
          </cell>
          <cell r="T8253" t="str">
            <v>Active</v>
          </cell>
          <cell r="U8253" t="str">
            <v>N1</v>
          </cell>
        </row>
        <row r="8254">
          <cell r="J8254" t="str">
            <v>INV-020725202324</v>
          </cell>
          <cell r="K8254">
            <v>45847</v>
          </cell>
          <cell r="L8254" t="str">
            <v>Monthly Billing</v>
          </cell>
          <cell r="M8254">
            <v>1280.1400000000001</v>
          </cell>
          <cell r="N8254">
            <v>1280.1400000000001</v>
          </cell>
          <cell r="O8254">
            <v>0</v>
          </cell>
          <cell r="P8254" t="str">
            <v>01-06-2025</v>
          </cell>
          <cell r="Q8254">
            <v>1280.1400000000001</v>
          </cell>
          <cell r="R8254">
            <v>205</v>
          </cell>
          <cell r="S8254">
            <v>0</v>
          </cell>
          <cell r="T8254" t="str">
            <v>Active</v>
          </cell>
          <cell r="U8254" t="str">
            <v>N1</v>
          </cell>
        </row>
        <row r="8255">
          <cell r="J8255" t="str">
            <v>INV-040825132536</v>
          </cell>
          <cell r="K8255">
            <v>45880</v>
          </cell>
          <cell r="L8255" t="str">
            <v>Monthly Billing</v>
          </cell>
          <cell r="M8255">
            <v>1265.26</v>
          </cell>
          <cell r="N8255">
            <v>1265.26</v>
          </cell>
          <cell r="O8255">
            <v>0</v>
          </cell>
          <cell r="P8255" t="str">
            <v>01-07-2025</v>
          </cell>
          <cell r="Q8255">
            <v>1265.26</v>
          </cell>
          <cell r="R8255">
            <v>172</v>
          </cell>
          <cell r="S8255">
            <v>0</v>
          </cell>
          <cell r="T8255" t="str">
            <v>Active</v>
          </cell>
          <cell r="U8255" t="str">
            <v>N1</v>
          </cell>
        </row>
        <row r="8256">
          <cell r="J8256" t="str">
            <v>INV-020925160957</v>
          </cell>
          <cell r="K8256">
            <v>45909</v>
          </cell>
          <cell r="L8256" t="str">
            <v>Monthly Billing</v>
          </cell>
          <cell r="M8256">
            <v>1258.03</v>
          </cell>
          <cell r="N8256">
            <v>1258.03</v>
          </cell>
          <cell r="O8256">
            <v>0</v>
          </cell>
          <cell r="P8256" t="str">
            <v>01-08-2025</v>
          </cell>
          <cell r="Q8256">
            <v>1258.03</v>
          </cell>
          <cell r="R8256">
            <v>143</v>
          </cell>
          <cell r="S8256">
            <v>0</v>
          </cell>
          <cell r="T8256" t="str">
            <v>Active</v>
          </cell>
          <cell r="U8256" t="str">
            <v>N1</v>
          </cell>
        </row>
        <row r="8257">
          <cell r="J8257" t="str">
            <v>INV-021025154626</v>
          </cell>
          <cell r="K8257">
            <v>45939</v>
          </cell>
          <cell r="L8257" t="str">
            <v>Monthly Billing</v>
          </cell>
          <cell r="M8257">
            <v>1269.8599999999999</v>
          </cell>
          <cell r="N8257">
            <v>1269.8599999999999</v>
          </cell>
          <cell r="O8257">
            <v>0</v>
          </cell>
          <cell r="P8257" t="str">
            <v>01-09-2025</v>
          </cell>
          <cell r="Q8257">
            <v>1269.8599999999999</v>
          </cell>
          <cell r="R8257">
            <v>113</v>
          </cell>
          <cell r="S8257">
            <v>0</v>
          </cell>
          <cell r="T8257" t="str">
            <v>Active</v>
          </cell>
          <cell r="U8257" t="str">
            <v>N1</v>
          </cell>
        </row>
        <row r="8258">
          <cell r="J8258" t="str">
            <v>INV-041125100741</v>
          </cell>
          <cell r="K8258">
            <v>45972</v>
          </cell>
          <cell r="L8258" t="str">
            <v>Monthly Billing</v>
          </cell>
          <cell r="M8258">
            <v>1295.1400000000001</v>
          </cell>
          <cell r="N8258">
            <v>1295.1400000000001</v>
          </cell>
          <cell r="O8258">
            <v>0</v>
          </cell>
          <cell r="P8258" t="str">
            <v>10/1/2025</v>
          </cell>
          <cell r="Q8258">
            <v>1295.1400000000001</v>
          </cell>
          <cell r="R8258">
            <v>80</v>
          </cell>
          <cell r="S8258">
            <v>0</v>
          </cell>
          <cell r="T8258" t="str">
            <v>Active</v>
          </cell>
          <cell r="U8258" t="str">
            <v>N1</v>
          </cell>
        </row>
        <row r="8259">
          <cell r="J8259" t="str">
            <v>INV-021225161321</v>
          </cell>
          <cell r="K8259">
            <v>46000</v>
          </cell>
          <cell r="L8259" t="str">
            <v>Monthly Billing</v>
          </cell>
          <cell r="M8259">
            <v>1330.72</v>
          </cell>
          <cell r="N8259">
            <v>1330.72</v>
          </cell>
          <cell r="O8259">
            <v>0</v>
          </cell>
          <cell r="P8259" t="str">
            <v>01-11-2025</v>
          </cell>
          <cell r="Q8259">
            <v>1330.72</v>
          </cell>
          <cell r="R8259">
            <v>52</v>
          </cell>
          <cell r="S8259">
            <v>0</v>
          </cell>
          <cell r="T8259" t="str">
            <v>Active</v>
          </cell>
          <cell r="U8259" t="str">
            <v>N1</v>
          </cell>
        </row>
        <row r="8260">
          <cell r="J8260" t="str">
            <v>INV-050126143825</v>
          </cell>
          <cell r="K8260">
            <v>46034</v>
          </cell>
          <cell r="L8260" t="str">
            <v>Monthly Billing</v>
          </cell>
          <cell r="M8260">
            <v>1247.33</v>
          </cell>
          <cell r="N8260">
            <v>1247.33</v>
          </cell>
          <cell r="O8260">
            <v>0</v>
          </cell>
          <cell r="P8260" t="str">
            <v>01-12-2025</v>
          </cell>
          <cell r="Q8260">
            <v>1247.33</v>
          </cell>
          <cell r="R8260">
            <v>18</v>
          </cell>
          <cell r="S8260">
            <v>0</v>
          </cell>
          <cell r="T8260" t="str">
            <v>Active</v>
          </cell>
          <cell r="U8260" t="str">
            <v>N1</v>
          </cell>
        </row>
        <row r="8261">
          <cell r="J8261" t="str">
            <v>INV-020824161322</v>
          </cell>
          <cell r="K8261">
            <v>45513</v>
          </cell>
          <cell r="L8261" t="str">
            <v>Setup Fee</v>
          </cell>
          <cell r="M8261">
            <v>16350</v>
          </cell>
          <cell r="N8261">
            <v>15000</v>
          </cell>
          <cell r="O8261">
            <v>1350</v>
          </cell>
          <cell r="P8261" t="str">
            <v>01-08-2024</v>
          </cell>
          <cell r="Q8261">
            <v>16350</v>
          </cell>
          <cell r="R8261">
            <v>539</v>
          </cell>
          <cell r="S8261">
            <v>0</v>
          </cell>
          <cell r="T8261" t="str">
            <v>Active</v>
          </cell>
          <cell r="U8261" t="str">
            <v>N1</v>
          </cell>
        </row>
        <row r="8262">
          <cell r="J8262" t="str">
            <v>INV-031224185103</v>
          </cell>
          <cell r="K8262">
            <v>45577</v>
          </cell>
          <cell r="L8262" t="str">
            <v>Monthly Billing</v>
          </cell>
          <cell r="M8262">
            <v>925.03</v>
          </cell>
          <cell r="N8262">
            <v>925.03</v>
          </cell>
          <cell r="O8262">
            <v>0</v>
          </cell>
          <cell r="P8262" t="str">
            <v>2024-11-01</v>
          </cell>
          <cell r="Q8262">
            <v>925.03</v>
          </cell>
          <cell r="R8262">
            <v>475</v>
          </cell>
          <cell r="S8262">
            <v>0</v>
          </cell>
          <cell r="T8262" t="str">
            <v>Active</v>
          </cell>
          <cell r="U8262" t="str">
            <v>N1</v>
          </cell>
        </row>
        <row r="8263">
          <cell r="J8263" t="str">
            <v>INV-060125113338</v>
          </cell>
          <cell r="K8263">
            <v>45670</v>
          </cell>
          <cell r="L8263" t="str">
            <v>Monthly Billing</v>
          </cell>
          <cell r="M8263">
            <v>837</v>
          </cell>
          <cell r="N8263">
            <v>837</v>
          </cell>
          <cell r="O8263">
            <v>0</v>
          </cell>
          <cell r="P8263" t="str">
            <v>2024-12-01</v>
          </cell>
          <cell r="Q8263">
            <v>837</v>
          </cell>
          <cell r="R8263">
            <v>382</v>
          </cell>
          <cell r="S8263">
            <v>0</v>
          </cell>
          <cell r="T8263" t="str">
            <v>Active</v>
          </cell>
          <cell r="U8263" t="str">
            <v>N1</v>
          </cell>
        </row>
        <row r="8264">
          <cell r="J8264" t="str">
            <v>INV-050225095456</v>
          </cell>
          <cell r="K8264">
            <v>45700</v>
          </cell>
          <cell r="L8264" t="str">
            <v>Monthly Billing</v>
          </cell>
          <cell r="M8264">
            <v>947</v>
          </cell>
          <cell r="N8264">
            <v>947</v>
          </cell>
          <cell r="O8264">
            <v>0</v>
          </cell>
          <cell r="P8264" t="str">
            <v>2025-01-01</v>
          </cell>
          <cell r="Q8264">
            <v>947</v>
          </cell>
          <cell r="R8264">
            <v>352</v>
          </cell>
          <cell r="S8264">
            <v>0</v>
          </cell>
          <cell r="T8264" t="str">
            <v>Active</v>
          </cell>
          <cell r="U8264" t="str">
            <v>N1</v>
          </cell>
        </row>
        <row r="8265">
          <cell r="J8265" t="str">
            <v>INV-050325093344</v>
          </cell>
          <cell r="K8265">
            <v>45728</v>
          </cell>
          <cell r="L8265" t="str">
            <v>Monthly Billing</v>
          </cell>
          <cell r="M8265">
            <v>980.5</v>
          </cell>
          <cell r="N8265">
            <v>980.5</v>
          </cell>
          <cell r="O8265">
            <v>0</v>
          </cell>
          <cell r="P8265" t="str">
            <v>01-02-2025</v>
          </cell>
          <cell r="Q8265">
            <v>980.5</v>
          </cell>
          <cell r="R8265">
            <v>324</v>
          </cell>
          <cell r="S8265">
            <v>0</v>
          </cell>
          <cell r="T8265" t="str">
            <v>Active</v>
          </cell>
          <cell r="U8265" t="str">
            <v>N1</v>
          </cell>
        </row>
        <row r="8266">
          <cell r="J8266" t="str">
            <v>INV-020425185420</v>
          </cell>
          <cell r="K8266">
            <v>45756</v>
          </cell>
          <cell r="L8266" t="str">
            <v>Monthly Billing</v>
          </cell>
          <cell r="M8266">
            <v>1040</v>
          </cell>
          <cell r="N8266">
            <v>1040</v>
          </cell>
          <cell r="O8266">
            <v>0</v>
          </cell>
          <cell r="P8266" t="str">
            <v>01-03-2025</v>
          </cell>
          <cell r="Q8266">
            <v>1040</v>
          </cell>
          <cell r="R8266">
            <v>296</v>
          </cell>
          <cell r="S8266">
            <v>0</v>
          </cell>
          <cell r="T8266" t="str">
            <v>Active</v>
          </cell>
          <cell r="U8266" t="str">
            <v>N1</v>
          </cell>
        </row>
        <row r="8267">
          <cell r="J8267" t="str">
            <v>INV-050525174529</v>
          </cell>
          <cell r="K8267">
            <v>45789</v>
          </cell>
          <cell r="L8267" t="str">
            <v>Monthly Billing</v>
          </cell>
          <cell r="M8267">
            <v>985</v>
          </cell>
          <cell r="N8267">
            <v>985</v>
          </cell>
          <cell r="O8267">
            <v>0</v>
          </cell>
          <cell r="P8267" t="str">
            <v>01-04-2025</v>
          </cell>
          <cell r="Q8267">
            <v>985</v>
          </cell>
          <cell r="R8267">
            <v>263</v>
          </cell>
          <cell r="S8267">
            <v>0</v>
          </cell>
          <cell r="T8267" t="str">
            <v>Active</v>
          </cell>
          <cell r="U8267" t="str">
            <v>N1</v>
          </cell>
        </row>
        <row r="8268">
          <cell r="J8268" t="str">
            <v>INV-260624112710</v>
          </cell>
          <cell r="K8268">
            <v>45476</v>
          </cell>
          <cell r="L8268" t="str">
            <v>Setup Fee</v>
          </cell>
          <cell r="M8268">
            <v>3000</v>
          </cell>
          <cell r="N8268">
            <v>3000</v>
          </cell>
          <cell r="O8268">
            <v>0</v>
          </cell>
          <cell r="P8268" t="str">
            <v>2024-06-01</v>
          </cell>
          <cell r="Q8268">
            <v>3000</v>
          </cell>
          <cell r="R8268">
            <v>576</v>
          </cell>
          <cell r="S8268">
            <v>0</v>
          </cell>
          <cell r="T8268" t="str">
            <v>Active</v>
          </cell>
          <cell r="U8268" t="str">
            <v>N1</v>
          </cell>
        </row>
        <row r="8269">
          <cell r="J8269" t="str">
            <v>INV-170325172536</v>
          </cell>
          <cell r="K8269">
            <v>45740</v>
          </cell>
          <cell r="L8269" t="str">
            <v>Credit Note-Write off</v>
          </cell>
          <cell r="M8269">
            <v>-3000</v>
          </cell>
          <cell r="N8269">
            <v>-3000</v>
          </cell>
          <cell r="O8269">
            <v>0</v>
          </cell>
          <cell r="P8269" t="str">
            <v>01-03-2025</v>
          </cell>
          <cell r="Q8269">
            <v>3000</v>
          </cell>
          <cell r="R8269">
            <v>312</v>
          </cell>
          <cell r="S8269">
            <v>0</v>
          </cell>
          <cell r="T8269" t="str">
            <v>Active</v>
          </cell>
          <cell r="U8269" t="str">
            <v>N1</v>
          </cell>
        </row>
        <row r="8270">
          <cell r="J8270" t="str">
            <v>INV-161224111951</v>
          </cell>
          <cell r="K8270">
            <v>45674</v>
          </cell>
          <cell r="L8270" t="str">
            <v>Setup Fee</v>
          </cell>
          <cell r="M8270">
            <v>53710.94</v>
          </cell>
          <cell r="N8270">
            <v>48828.13</v>
          </cell>
          <cell r="O8270">
            <v>4882.8100000000004</v>
          </cell>
          <cell r="P8270" t="str">
            <v>2024-12-01</v>
          </cell>
          <cell r="Q8270">
            <v>33170.94</v>
          </cell>
          <cell r="R8270">
            <v>378</v>
          </cell>
          <cell r="S8270">
            <v>0</v>
          </cell>
          <cell r="T8270" t="str">
            <v>Active</v>
          </cell>
          <cell r="U8270" t="str">
            <v>N1</v>
          </cell>
        </row>
        <row r="8271">
          <cell r="J8271" t="str">
            <v>INV-220925103638</v>
          </cell>
          <cell r="K8271">
            <v>45952</v>
          </cell>
          <cell r="L8271" t="str">
            <v>Setup Fee</v>
          </cell>
          <cell r="M8271">
            <v>156750</v>
          </cell>
          <cell r="N8271">
            <v>142500</v>
          </cell>
          <cell r="O8271">
            <v>14250</v>
          </cell>
          <cell r="P8271" t="str">
            <v>2025-09-01</v>
          </cell>
          <cell r="Q8271">
            <v>40000</v>
          </cell>
          <cell r="R8271">
            <v>100</v>
          </cell>
          <cell r="S8271">
            <v>0</v>
          </cell>
          <cell r="T8271" t="str">
            <v>Active</v>
          </cell>
          <cell r="U8271" t="str">
            <v>N1</v>
          </cell>
        </row>
        <row r="8272">
          <cell r="J8272" t="str">
            <v>INV-060126175157</v>
          </cell>
          <cell r="K8272">
            <v>46035</v>
          </cell>
          <cell r="L8272" t="str">
            <v>Monthly Billing</v>
          </cell>
          <cell r="M8272">
            <v>76795.850000000006</v>
          </cell>
          <cell r="N8272">
            <v>76795.850000000006</v>
          </cell>
          <cell r="O8272">
            <v>0</v>
          </cell>
          <cell r="P8272" t="str">
            <v>Nov25 &amp; Dec25</v>
          </cell>
          <cell r="Q8272">
            <v>0</v>
          </cell>
          <cell r="R8272">
            <v>17</v>
          </cell>
          <cell r="S8272">
            <v>-82659.02</v>
          </cell>
          <cell r="T8272" t="str">
            <v>Active</v>
          </cell>
          <cell r="U8272" t="str">
            <v>N1</v>
          </cell>
        </row>
        <row r="8273">
          <cell r="J8273" t="str">
            <v>CARDS0091</v>
          </cell>
          <cell r="K8273">
            <v>44431</v>
          </cell>
          <cell r="L8273" t="str">
            <v>Monthly Billing</v>
          </cell>
          <cell r="M8273">
            <v>1227.5999999999999</v>
          </cell>
          <cell r="N8273">
            <v>1227.5999999999999</v>
          </cell>
          <cell r="O8273">
            <v>0</v>
          </cell>
          <cell r="P8273" t="str">
            <v>2021-07-01</v>
          </cell>
          <cell r="Q8273">
            <v>4938.05</v>
          </cell>
          <cell r="R8273">
            <v>1621</v>
          </cell>
          <cell r="S8273">
            <v>0</v>
          </cell>
          <cell r="T8273" t="str">
            <v>Active</v>
          </cell>
          <cell r="U8273" t="str">
            <v>N1</v>
          </cell>
        </row>
        <row r="8274">
          <cell r="J8274" t="str">
            <v>CARDS0108</v>
          </cell>
          <cell r="K8274">
            <v>44461</v>
          </cell>
          <cell r="L8274" t="str">
            <v>Monthly Billing</v>
          </cell>
          <cell r="M8274">
            <v>1401.41</v>
          </cell>
          <cell r="N8274">
            <v>1490.32</v>
          </cell>
          <cell r="O8274">
            <v>0</v>
          </cell>
          <cell r="P8274" t="str">
            <v>2021-08-01</v>
          </cell>
          <cell r="Q8274">
            <v>4938.05</v>
          </cell>
          <cell r="R8274">
            <v>1591</v>
          </cell>
          <cell r="S8274">
            <v>-193.23</v>
          </cell>
          <cell r="T8274" t="str">
            <v>Active</v>
          </cell>
          <cell r="U8274" t="str">
            <v>N1</v>
          </cell>
        </row>
        <row r="8275">
          <cell r="J8275" t="str">
            <v>CARDS0127</v>
          </cell>
          <cell r="K8275">
            <v>44494</v>
          </cell>
          <cell r="L8275" t="str">
            <v>Monthly Billing</v>
          </cell>
          <cell r="M8275">
            <v>1370.03</v>
          </cell>
          <cell r="N8275">
            <v>1280.4000000000001</v>
          </cell>
          <cell r="O8275">
            <v>89.63</v>
          </cell>
          <cell r="P8275" t="str">
            <v>2021-09-01</v>
          </cell>
          <cell r="Q8275">
            <v>4938.05</v>
          </cell>
          <cell r="R8275">
            <v>1558</v>
          </cell>
          <cell r="S8275">
            <v>0</v>
          </cell>
          <cell r="T8275" t="str">
            <v>Active</v>
          </cell>
          <cell r="U8275" t="str">
            <v>N1</v>
          </cell>
        </row>
        <row r="8276">
          <cell r="J8276" t="str">
            <v>CARDS0144</v>
          </cell>
          <cell r="K8276">
            <v>44522</v>
          </cell>
          <cell r="L8276" t="str">
            <v>Monthly Billing</v>
          </cell>
          <cell r="M8276">
            <v>1606.21</v>
          </cell>
          <cell r="N8276">
            <v>1735.39</v>
          </cell>
          <cell r="O8276">
            <v>0</v>
          </cell>
          <cell r="P8276" t="str">
            <v>2021-10-01</v>
          </cell>
          <cell r="Q8276">
            <v>4938.05</v>
          </cell>
          <cell r="R8276">
            <v>1530</v>
          </cell>
          <cell r="S8276">
            <v>-250.66</v>
          </cell>
          <cell r="T8276" t="str">
            <v>Active</v>
          </cell>
          <cell r="U8276" t="str">
            <v>N1</v>
          </cell>
        </row>
        <row r="8277">
          <cell r="J8277" t="str">
            <v>CARDS0163</v>
          </cell>
          <cell r="K8277">
            <v>44552</v>
          </cell>
          <cell r="L8277" t="str">
            <v>Monthly Billing</v>
          </cell>
          <cell r="M8277">
            <v>1583.29</v>
          </cell>
          <cell r="N8277">
            <v>1656.77</v>
          </cell>
          <cell r="O8277">
            <v>0</v>
          </cell>
          <cell r="P8277" t="str">
            <v>2021-11-01</v>
          </cell>
          <cell r="Q8277">
            <v>0</v>
          </cell>
          <cell r="R8277">
            <v>1500</v>
          </cell>
          <cell r="S8277">
            <v>-189.45</v>
          </cell>
          <cell r="T8277" t="str">
            <v>Active</v>
          </cell>
          <cell r="U8277" t="str">
            <v>N1</v>
          </cell>
        </row>
        <row r="8278">
          <cell r="J8278" t="str">
            <v>CARDS0180</v>
          </cell>
          <cell r="K8278">
            <v>44575</v>
          </cell>
          <cell r="L8278" t="str">
            <v>Monthly Billing</v>
          </cell>
          <cell r="M8278">
            <v>1550.68</v>
          </cell>
          <cell r="N8278">
            <v>1615.17</v>
          </cell>
          <cell r="O8278">
            <v>0</v>
          </cell>
          <cell r="P8278" t="str">
            <v>2021-12-01</v>
          </cell>
          <cell r="Q8278">
            <v>1550.68</v>
          </cell>
          <cell r="R8278">
            <v>1477</v>
          </cell>
          <cell r="S8278">
            <v>-177.55</v>
          </cell>
          <cell r="T8278" t="str">
            <v>Active</v>
          </cell>
          <cell r="U8278" t="str">
            <v>N1</v>
          </cell>
        </row>
        <row r="8279">
          <cell r="J8279" t="str">
            <v>CARDS0200</v>
          </cell>
          <cell r="K8279">
            <v>44614</v>
          </cell>
          <cell r="L8279" t="str">
            <v>Monthly Billing</v>
          </cell>
          <cell r="M8279">
            <v>1478.85</v>
          </cell>
          <cell r="N8279">
            <v>1436.06</v>
          </cell>
          <cell r="O8279">
            <v>0</v>
          </cell>
          <cell r="P8279" t="str">
            <v>2022-01-01</v>
          </cell>
          <cell r="Q8279">
            <v>1478.85</v>
          </cell>
          <cell r="R8279">
            <v>1438</v>
          </cell>
          <cell r="S8279">
            <v>-57.73</v>
          </cell>
          <cell r="T8279" t="str">
            <v>Active</v>
          </cell>
          <cell r="U8279" t="str">
            <v>N1</v>
          </cell>
        </row>
        <row r="8280">
          <cell r="J8280" t="str">
            <v>CARDS0221</v>
          </cell>
          <cell r="K8280">
            <v>44642</v>
          </cell>
          <cell r="L8280" t="str">
            <v>Monthly Billing</v>
          </cell>
          <cell r="M8280">
            <v>1728.02</v>
          </cell>
          <cell r="N8280">
            <v>2095.81</v>
          </cell>
          <cell r="O8280">
            <v>0</v>
          </cell>
          <cell r="P8280" t="str">
            <v>2022-02-01</v>
          </cell>
          <cell r="Q8280">
            <v>1728.02</v>
          </cell>
          <cell r="R8280">
            <v>1410</v>
          </cell>
          <cell r="S8280">
            <v>-514.5</v>
          </cell>
          <cell r="T8280" t="str">
            <v>Active</v>
          </cell>
          <cell r="U8280" t="str">
            <v>N1</v>
          </cell>
        </row>
        <row r="8281">
          <cell r="J8281" t="str">
            <v>CARDS0237</v>
          </cell>
          <cell r="K8281">
            <v>44695</v>
          </cell>
          <cell r="L8281" t="str">
            <v>Monthly Billing</v>
          </cell>
          <cell r="M8281">
            <v>1517.63</v>
          </cell>
          <cell r="N8281">
            <v>1766.68</v>
          </cell>
          <cell r="O8281">
            <v>0</v>
          </cell>
          <cell r="P8281" t="str">
            <v>2022-03-01</v>
          </cell>
          <cell r="Q8281">
            <v>0</v>
          </cell>
          <cell r="R8281">
            <v>1357</v>
          </cell>
          <cell r="S8281">
            <v>-372.72</v>
          </cell>
          <cell r="T8281" t="str">
            <v>Active</v>
          </cell>
          <cell r="U8281" t="str">
            <v>N1</v>
          </cell>
        </row>
        <row r="8282">
          <cell r="J8282" t="str">
            <v>CARDS0254</v>
          </cell>
          <cell r="K8282">
            <v>44705</v>
          </cell>
          <cell r="L8282" t="str">
            <v>Monthly Billing</v>
          </cell>
          <cell r="M8282">
            <v>1798.64</v>
          </cell>
          <cell r="N8282">
            <v>2345.1</v>
          </cell>
          <cell r="O8282">
            <v>0</v>
          </cell>
          <cell r="P8282" t="str">
            <v>2022-04-01</v>
          </cell>
          <cell r="Q8282">
            <v>0</v>
          </cell>
          <cell r="R8282">
            <v>1347</v>
          </cell>
          <cell r="S8282">
            <v>-710.62</v>
          </cell>
          <cell r="T8282" t="str">
            <v>Active</v>
          </cell>
          <cell r="U8282" t="str">
            <v>N1</v>
          </cell>
        </row>
        <row r="8283">
          <cell r="J8283" t="str">
            <v>CARDS0275</v>
          </cell>
          <cell r="K8283">
            <v>44740</v>
          </cell>
          <cell r="L8283" t="str">
            <v>Monthly Billing</v>
          </cell>
          <cell r="M8283">
            <v>1468.28</v>
          </cell>
          <cell r="N8283">
            <v>1967.93</v>
          </cell>
          <cell r="O8283">
            <v>0</v>
          </cell>
          <cell r="P8283" t="str">
            <v>2022-05-01</v>
          </cell>
          <cell r="Q8283">
            <v>0</v>
          </cell>
          <cell r="R8283">
            <v>1312</v>
          </cell>
          <cell r="S8283">
            <v>-637.4</v>
          </cell>
          <cell r="T8283" t="str">
            <v>Active</v>
          </cell>
          <cell r="U8283" t="str">
            <v>N1</v>
          </cell>
        </row>
        <row r="8284">
          <cell r="J8284" t="str">
            <v>DNCARDS0015</v>
          </cell>
          <cell r="K8284">
            <v>44740</v>
          </cell>
          <cell r="L8284" t="str">
            <v>Monthly Billing</v>
          </cell>
          <cell r="M8284">
            <v>261.14999999999998</v>
          </cell>
          <cell r="N8284">
            <v>860.99</v>
          </cell>
          <cell r="O8284">
            <v>0</v>
          </cell>
          <cell r="P8284" t="str">
            <v>2022-05-01</v>
          </cell>
          <cell r="Q8284">
            <v>0</v>
          </cell>
          <cell r="R8284">
            <v>1312</v>
          </cell>
          <cell r="S8284">
            <v>-660.1</v>
          </cell>
          <cell r="T8284" t="str">
            <v>Active</v>
          </cell>
          <cell r="U8284" t="str">
            <v>N1</v>
          </cell>
        </row>
        <row r="8285">
          <cell r="J8285" t="str">
            <v>CARDS0293</v>
          </cell>
          <cell r="K8285">
            <v>44764</v>
          </cell>
          <cell r="L8285" t="str">
            <v>Monthly Billing</v>
          </cell>
          <cell r="M8285">
            <v>646.73</v>
          </cell>
          <cell r="N8285">
            <v>1589.45</v>
          </cell>
          <cell r="O8285">
            <v>0</v>
          </cell>
          <cell r="P8285" t="str">
            <v>2022-06-01</v>
          </cell>
          <cell r="Q8285">
            <v>0</v>
          </cell>
          <cell r="R8285">
            <v>1288</v>
          </cell>
          <cell r="S8285">
            <v>-1053.98</v>
          </cell>
          <cell r="T8285" t="str">
            <v>Active</v>
          </cell>
          <cell r="U8285" t="str">
            <v>N1</v>
          </cell>
        </row>
        <row r="8286">
          <cell r="J8286" t="str">
            <v>CARDS0311</v>
          </cell>
          <cell r="K8286">
            <v>44819</v>
          </cell>
          <cell r="L8286" t="str">
            <v>Monthly Billing</v>
          </cell>
          <cell r="M8286">
            <v>1632.83</v>
          </cell>
          <cell r="N8286">
            <v>2193.75</v>
          </cell>
          <cell r="O8286">
            <v>0</v>
          </cell>
          <cell r="P8286" t="str">
            <v>2022-07-01</v>
          </cell>
          <cell r="Q8286">
            <v>0</v>
          </cell>
          <cell r="R8286">
            <v>1233</v>
          </cell>
          <cell r="S8286">
            <v>-714.48</v>
          </cell>
          <cell r="T8286" t="str">
            <v>Active</v>
          </cell>
          <cell r="U8286" t="str">
            <v>N1</v>
          </cell>
        </row>
        <row r="8287">
          <cell r="J8287" t="str">
            <v>CARDS0324</v>
          </cell>
          <cell r="K8287">
            <v>44818</v>
          </cell>
          <cell r="L8287" t="str">
            <v>Monthly Billing</v>
          </cell>
          <cell r="M8287">
            <v>1764.88</v>
          </cell>
          <cell r="N8287">
            <v>2337.5700000000002</v>
          </cell>
          <cell r="O8287">
            <v>0</v>
          </cell>
          <cell r="P8287" t="str">
            <v>2022-08-01</v>
          </cell>
          <cell r="Q8287">
            <v>0</v>
          </cell>
          <cell r="R8287">
            <v>1234</v>
          </cell>
          <cell r="S8287">
            <v>-736.32</v>
          </cell>
          <cell r="T8287" t="str">
            <v>Active</v>
          </cell>
          <cell r="U8287" t="str">
            <v>N1</v>
          </cell>
        </row>
        <row r="8288">
          <cell r="J8288" t="str">
            <v>CARDS0337</v>
          </cell>
          <cell r="K8288">
            <v>44845</v>
          </cell>
          <cell r="L8288" t="str">
            <v>Monthly Billing</v>
          </cell>
          <cell r="M8288">
            <v>1565.21</v>
          </cell>
          <cell r="N8288">
            <v>1753.72</v>
          </cell>
          <cell r="O8288">
            <v>0</v>
          </cell>
          <cell r="P8288" t="str">
            <v>2022-09-01</v>
          </cell>
          <cell r="Q8288">
            <v>0</v>
          </cell>
          <cell r="R8288">
            <v>1207</v>
          </cell>
          <cell r="S8288">
            <v>-188.51</v>
          </cell>
          <cell r="T8288" t="str">
            <v>Active</v>
          </cell>
          <cell r="U8288" t="str">
            <v>N1</v>
          </cell>
        </row>
        <row r="8289">
          <cell r="J8289" t="str">
            <v>INV-021122012000</v>
          </cell>
          <cell r="K8289">
            <v>44874</v>
          </cell>
          <cell r="L8289" t="str">
            <v>Monthly Billing</v>
          </cell>
          <cell r="M8289">
            <v>455.08</v>
          </cell>
          <cell r="N8289">
            <v>455.08</v>
          </cell>
          <cell r="O8289">
            <v>0</v>
          </cell>
          <cell r="P8289" t="str">
            <v>2022-10-01</v>
          </cell>
          <cell r="Q8289">
            <v>0</v>
          </cell>
          <cell r="R8289">
            <v>1178</v>
          </cell>
          <cell r="S8289">
            <v>0</v>
          </cell>
          <cell r="T8289" t="str">
            <v>Active</v>
          </cell>
          <cell r="U8289" t="str">
            <v>N1</v>
          </cell>
        </row>
        <row r="8290">
          <cell r="J8290" t="str">
            <v>INV-021222000336</v>
          </cell>
          <cell r="K8290">
            <v>44904</v>
          </cell>
          <cell r="L8290" t="str">
            <v>Monthly Billing</v>
          </cell>
          <cell r="M8290">
            <v>1463.14</v>
          </cell>
          <cell r="N8290">
            <v>1463.14</v>
          </cell>
          <cell r="O8290">
            <v>0</v>
          </cell>
          <cell r="P8290" t="str">
            <v>2022-11-01</v>
          </cell>
          <cell r="Q8290">
            <v>0</v>
          </cell>
          <cell r="R8290">
            <v>1148</v>
          </cell>
          <cell r="S8290">
            <v>0</v>
          </cell>
          <cell r="T8290" t="str">
            <v>Active</v>
          </cell>
          <cell r="U8290" t="str">
            <v>N1</v>
          </cell>
        </row>
        <row r="8291">
          <cell r="J8291" t="str">
            <v>INV-151222173838</v>
          </cell>
          <cell r="K8291">
            <v>44917</v>
          </cell>
          <cell r="L8291" t="str">
            <v>Monthly Billing</v>
          </cell>
          <cell r="M8291">
            <v>2000</v>
          </cell>
          <cell r="N8291">
            <v>2000</v>
          </cell>
          <cell r="O8291">
            <v>0</v>
          </cell>
          <cell r="P8291" t="str">
            <v>2022-11-01</v>
          </cell>
          <cell r="Q8291">
            <v>0</v>
          </cell>
          <cell r="R8291">
            <v>1135</v>
          </cell>
          <cell r="S8291">
            <v>0</v>
          </cell>
          <cell r="T8291" t="str">
            <v>Active</v>
          </cell>
          <cell r="U8291" t="str">
            <v>N1</v>
          </cell>
        </row>
        <row r="8292">
          <cell r="J8292" t="str">
            <v>INV-040123135037</v>
          </cell>
          <cell r="K8292">
            <v>44937</v>
          </cell>
          <cell r="L8292" t="str">
            <v>Monthly Billing</v>
          </cell>
          <cell r="M8292">
            <v>1638</v>
          </cell>
          <cell r="N8292">
            <v>1638</v>
          </cell>
          <cell r="O8292">
            <v>0</v>
          </cell>
          <cell r="P8292" t="str">
            <v>2022-12-01</v>
          </cell>
          <cell r="Q8292">
            <v>0</v>
          </cell>
          <cell r="R8292">
            <v>1115</v>
          </cell>
          <cell r="S8292">
            <v>0</v>
          </cell>
          <cell r="T8292" t="str">
            <v>Active</v>
          </cell>
          <cell r="U8292" t="str">
            <v>N1</v>
          </cell>
        </row>
        <row r="8293">
          <cell r="J8293" t="str">
            <v>DN-021122012000</v>
          </cell>
          <cell r="K8293">
            <v>44945</v>
          </cell>
          <cell r="L8293" t="str">
            <v>Monthly Billing</v>
          </cell>
          <cell r="M8293">
            <v>31.86</v>
          </cell>
          <cell r="N8293">
            <v>455.08</v>
          </cell>
          <cell r="O8293">
            <v>0</v>
          </cell>
          <cell r="P8293" t="str">
            <v>2022-10-01</v>
          </cell>
          <cell r="Q8293">
            <v>0</v>
          </cell>
          <cell r="R8293">
            <v>1107</v>
          </cell>
          <cell r="S8293">
            <v>-455.08</v>
          </cell>
          <cell r="T8293" t="str">
            <v>Active</v>
          </cell>
          <cell r="U8293" t="str">
            <v>N1</v>
          </cell>
        </row>
        <row r="8294">
          <cell r="J8294" t="str">
            <v>DN-021222000336</v>
          </cell>
          <cell r="K8294">
            <v>44945</v>
          </cell>
          <cell r="L8294" t="str">
            <v>Monthly Billing</v>
          </cell>
          <cell r="M8294">
            <v>163.9</v>
          </cell>
          <cell r="N8294">
            <v>3463.14</v>
          </cell>
          <cell r="O8294">
            <v>0</v>
          </cell>
          <cell r="P8294" t="str">
            <v>2022-11-01</v>
          </cell>
          <cell r="Q8294">
            <v>0</v>
          </cell>
          <cell r="R8294">
            <v>1107</v>
          </cell>
          <cell r="S8294">
            <v>-3463.14</v>
          </cell>
          <cell r="T8294" t="str">
            <v>Active</v>
          </cell>
          <cell r="U8294" t="str">
            <v>N1</v>
          </cell>
        </row>
        <row r="8295">
          <cell r="J8295" t="str">
            <v>DN-040123135037</v>
          </cell>
          <cell r="K8295">
            <v>44945</v>
          </cell>
          <cell r="L8295" t="str">
            <v>Monthly Billing</v>
          </cell>
          <cell r="M8295">
            <v>91.06</v>
          </cell>
          <cell r="N8295">
            <v>1638</v>
          </cell>
          <cell r="O8295">
            <v>0</v>
          </cell>
          <cell r="P8295" t="str">
            <v>2022-12-01</v>
          </cell>
          <cell r="Q8295">
            <v>0</v>
          </cell>
          <cell r="R8295">
            <v>1107</v>
          </cell>
          <cell r="S8295">
            <v>-1638</v>
          </cell>
          <cell r="T8295" t="str">
            <v>Active</v>
          </cell>
          <cell r="U8295" t="str">
            <v>N1</v>
          </cell>
        </row>
        <row r="8296">
          <cell r="J8296" t="str">
            <v>DNCARDS0337</v>
          </cell>
          <cell r="K8296">
            <v>44945</v>
          </cell>
          <cell r="L8296" t="str">
            <v>Monthly Billing</v>
          </cell>
          <cell r="M8296">
            <v>122.76</v>
          </cell>
          <cell r="N8296">
            <v>1753.72</v>
          </cell>
          <cell r="O8296">
            <v>0</v>
          </cell>
          <cell r="P8296" t="str">
            <v>2022-09-01</v>
          </cell>
          <cell r="Q8296">
            <v>0</v>
          </cell>
          <cell r="R8296">
            <v>1107</v>
          </cell>
          <cell r="S8296">
            <v>-1753.72</v>
          </cell>
          <cell r="T8296" t="str">
            <v>Active</v>
          </cell>
          <cell r="U8296" t="str">
            <v>N1</v>
          </cell>
        </row>
        <row r="8297">
          <cell r="J8297" t="str">
            <v>INV-020223014315</v>
          </cell>
          <cell r="K8297">
            <v>44966</v>
          </cell>
          <cell r="L8297" t="str">
            <v>Monthly Billing</v>
          </cell>
          <cell r="M8297">
            <v>1714.82</v>
          </cell>
          <cell r="N8297">
            <v>1612.1</v>
          </cell>
          <cell r="O8297">
            <v>102.72</v>
          </cell>
          <cell r="P8297" t="str">
            <v>2023-01-01</v>
          </cell>
          <cell r="Q8297">
            <v>0</v>
          </cell>
          <cell r="R8297">
            <v>1086</v>
          </cell>
          <cell r="S8297">
            <v>0</v>
          </cell>
          <cell r="T8297" t="str">
            <v>Active</v>
          </cell>
          <cell r="U8297" t="str">
            <v>N1</v>
          </cell>
        </row>
        <row r="8298">
          <cell r="J8298" t="str">
            <v>INV-020323004256</v>
          </cell>
          <cell r="K8298">
            <v>44994</v>
          </cell>
          <cell r="L8298" t="str">
            <v>Monthly Billing</v>
          </cell>
          <cell r="M8298">
            <v>1733.62</v>
          </cell>
          <cell r="N8298">
            <v>1632.07</v>
          </cell>
          <cell r="O8298">
            <v>101.55</v>
          </cell>
          <cell r="P8298" t="str">
            <v>2023-02-01</v>
          </cell>
          <cell r="Q8298">
            <v>0</v>
          </cell>
          <cell r="R8298">
            <v>1058</v>
          </cell>
          <cell r="S8298">
            <v>0</v>
          </cell>
          <cell r="T8298" t="str">
            <v>Active</v>
          </cell>
          <cell r="U8298" t="str">
            <v>N1</v>
          </cell>
        </row>
        <row r="8299">
          <cell r="J8299" t="str">
            <v>INV-030423155707</v>
          </cell>
          <cell r="K8299">
            <v>45027</v>
          </cell>
          <cell r="L8299" t="str">
            <v>Monthly Billing</v>
          </cell>
          <cell r="M8299">
            <v>1804.97</v>
          </cell>
          <cell r="N8299">
            <v>1703.73</v>
          </cell>
          <cell r="O8299">
            <v>101.24</v>
          </cell>
          <cell r="P8299" t="str">
            <v>2023-03-01</v>
          </cell>
          <cell r="Q8299">
            <v>0</v>
          </cell>
          <cell r="R8299">
            <v>1025</v>
          </cell>
          <cell r="S8299">
            <v>0</v>
          </cell>
          <cell r="T8299" t="str">
            <v>Active</v>
          </cell>
          <cell r="U8299" t="str">
            <v>N1</v>
          </cell>
        </row>
        <row r="8300">
          <cell r="J8300" t="str">
            <v>INV-020523182549</v>
          </cell>
          <cell r="K8300">
            <v>45056</v>
          </cell>
          <cell r="L8300" t="str">
            <v>Monthly Billing</v>
          </cell>
          <cell r="M8300">
            <v>1791.07</v>
          </cell>
          <cell r="N8300">
            <v>1692.26</v>
          </cell>
          <cell r="O8300">
            <v>98.81</v>
          </cell>
          <cell r="P8300" t="str">
            <v>2023-04-01</v>
          </cell>
          <cell r="Q8300">
            <v>0</v>
          </cell>
          <cell r="R8300">
            <v>996</v>
          </cell>
          <cell r="S8300">
            <v>0</v>
          </cell>
          <cell r="T8300" t="str">
            <v>Active</v>
          </cell>
          <cell r="U8300" t="str">
            <v>N1</v>
          </cell>
        </row>
        <row r="8301">
          <cell r="J8301" t="str">
            <v>INV-190324160718</v>
          </cell>
          <cell r="K8301">
            <v>45377</v>
          </cell>
          <cell r="L8301" t="str">
            <v>Setup Fee</v>
          </cell>
          <cell r="M8301">
            <v>20000</v>
          </cell>
          <cell r="N8301">
            <v>20000</v>
          </cell>
          <cell r="O8301">
            <v>0</v>
          </cell>
          <cell r="P8301" t="str">
            <v>2024-03-01</v>
          </cell>
          <cell r="Q8301">
            <v>20000</v>
          </cell>
          <cell r="R8301">
            <v>675</v>
          </cell>
          <cell r="S8301">
            <v>0</v>
          </cell>
          <cell r="T8301" t="str">
            <v>Active</v>
          </cell>
          <cell r="U8301" t="str">
            <v>N1</v>
          </cell>
        </row>
        <row r="8302">
          <cell r="J8302" t="str">
            <v>INV-040724182355</v>
          </cell>
          <cell r="K8302">
            <v>45484</v>
          </cell>
          <cell r="L8302" t="str">
            <v>Monthly Billing</v>
          </cell>
          <cell r="M8302">
            <v>1925.9</v>
          </cell>
          <cell r="N8302">
            <v>1925.9</v>
          </cell>
          <cell r="O8302">
            <v>0</v>
          </cell>
          <cell r="P8302" t="str">
            <v>01-06-2024</v>
          </cell>
          <cell r="Q8302">
            <v>1925.9</v>
          </cell>
          <cell r="R8302">
            <v>568</v>
          </cell>
          <cell r="S8302">
            <v>0</v>
          </cell>
          <cell r="T8302" t="str">
            <v>Active</v>
          </cell>
          <cell r="U8302" t="str">
            <v>N1</v>
          </cell>
        </row>
        <row r="8303">
          <cell r="J8303" t="str">
            <v>INV-041024153015</v>
          </cell>
          <cell r="K8303">
            <v>45576</v>
          </cell>
          <cell r="L8303" t="str">
            <v>Monthly Billing</v>
          </cell>
          <cell r="M8303">
            <v>2530</v>
          </cell>
          <cell r="N8303">
            <v>2530</v>
          </cell>
          <cell r="O8303">
            <v>0</v>
          </cell>
          <cell r="P8303" t="str">
            <v>01-09-2024</v>
          </cell>
          <cell r="Q8303">
            <v>2530</v>
          </cell>
          <cell r="R8303">
            <v>476</v>
          </cell>
          <cell r="S8303">
            <v>0</v>
          </cell>
          <cell r="T8303" t="str">
            <v>Active</v>
          </cell>
          <cell r="U8303" t="str">
            <v>N1</v>
          </cell>
        </row>
        <row r="8304">
          <cell r="J8304" t="str">
            <v>INV-050824173124</v>
          </cell>
          <cell r="K8304">
            <v>45516</v>
          </cell>
          <cell r="L8304" t="str">
            <v>Monthly Billing</v>
          </cell>
          <cell r="M8304">
            <v>2020</v>
          </cell>
          <cell r="N8304">
            <v>2020</v>
          </cell>
          <cell r="O8304">
            <v>0</v>
          </cell>
          <cell r="P8304" t="str">
            <v>01-07-2024</v>
          </cell>
          <cell r="Q8304">
            <v>2020</v>
          </cell>
          <cell r="R8304">
            <v>536</v>
          </cell>
          <cell r="S8304">
            <v>0</v>
          </cell>
          <cell r="T8304" t="str">
            <v>Active</v>
          </cell>
          <cell r="U8304" t="str">
            <v>N1</v>
          </cell>
        </row>
        <row r="8305">
          <cell r="J8305" t="str">
            <v>INV-050924115521</v>
          </cell>
          <cell r="K8305">
            <v>45547</v>
          </cell>
          <cell r="L8305" t="str">
            <v>Monthly Billing</v>
          </cell>
          <cell r="M8305">
            <v>2018</v>
          </cell>
          <cell r="N8305">
            <v>2018</v>
          </cell>
          <cell r="O8305">
            <v>0</v>
          </cell>
          <cell r="P8305" t="str">
            <v>01-08-2024</v>
          </cell>
          <cell r="Q8305">
            <v>2018</v>
          </cell>
          <cell r="R8305">
            <v>505</v>
          </cell>
          <cell r="S8305">
            <v>0</v>
          </cell>
          <cell r="T8305" t="str">
            <v>Active</v>
          </cell>
          <cell r="U8305" t="str">
            <v>N1</v>
          </cell>
        </row>
        <row r="8306">
          <cell r="J8306" t="str">
            <v>INV-061124133733</v>
          </cell>
          <cell r="K8306">
            <v>45609</v>
          </cell>
          <cell r="L8306" t="str">
            <v>Monthly Billing</v>
          </cell>
          <cell r="M8306">
            <v>4140</v>
          </cell>
          <cell r="N8306">
            <v>4140</v>
          </cell>
          <cell r="O8306">
            <v>0</v>
          </cell>
          <cell r="P8306" t="str">
            <v>01-10-2024</v>
          </cell>
          <cell r="Q8306">
            <v>4140</v>
          </cell>
          <cell r="R8306">
            <v>443</v>
          </cell>
          <cell r="S8306">
            <v>0</v>
          </cell>
          <cell r="T8306" t="str">
            <v>Active</v>
          </cell>
          <cell r="U8306" t="str">
            <v>N1</v>
          </cell>
        </row>
        <row r="8307">
          <cell r="J8307" t="str">
            <v>INV-041224164351</v>
          </cell>
          <cell r="K8307">
            <v>45608</v>
          </cell>
          <cell r="L8307" t="str">
            <v>Monthly Billing</v>
          </cell>
          <cell r="M8307">
            <v>3665</v>
          </cell>
          <cell r="N8307">
            <v>3665</v>
          </cell>
          <cell r="O8307">
            <v>0</v>
          </cell>
          <cell r="P8307" t="str">
            <v>01-11-2024</v>
          </cell>
          <cell r="Q8307">
            <v>3665</v>
          </cell>
          <cell r="R8307">
            <v>444</v>
          </cell>
          <cell r="S8307">
            <v>0</v>
          </cell>
          <cell r="T8307" t="str">
            <v>Active</v>
          </cell>
          <cell r="U8307" t="str">
            <v>N1</v>
          </cell>
        </row>
        <row r="8308">
          <cell r="J8308" t="str">
            <v>INV-060125155854</v>
          </cell>
          <cell r="K8308">
            <v>45670</v>
          </cell>
          <cell r="L8308" t="str">
            <v>Monthly Billing</v>
          </cell>
          <cell r="M8308">
            <v>6907.5</v>
          </cell>
          <cell r="N8308">
            <v>6907.5</v>
          </cell>
          <cell r="O8308">
            <v>0</v>
          </cell>
          <cell r="P8308" t="str">
            <v>2024-12-01</v>
          </cell>
          <cell r="Q8308">
            <v>6907.5</v>
          </cell>
          <cell r="R8308">
            <v>382</v>
          </cell>
          <cell r="S8308">
            <v>0</v>
          </cell>
          <cell r="T8308" t="str">
            <v>Active</v>
          </cell>
          <cell r="U8308" t="str">
            <v>N1</v>
          </cell>
        </row>
        <row r="8309">
          <cell r="J8309" t="str">
            <v>INV-050225165328</v>
          </cell>
          <cell r="K8309">
            <v>45700</v>
          </cell>
          <cell r="L8309" t="str">
            <v>Monthly Billing</v>
          </cell>
          <cell r="M8309">
            <v>7147.5</v>
          </cell>
          <cell r="N8309">
            <v>7147.5</v>
          </cell>
          <cell r="O8309">
            <v>0</v>
          </cell>
          <cell r="P8309" t="str">
            <v>01-01-2025</v>
          </cell>
          <cell r="Q8309">
            <v>7147.5</v>
          </cell>
          <cell r="R8309">
            <v>352</v>
          </cell>
          <cell r="S8309">
            <v>0</v>
          </cell>
          <cell r="T8309" t="str">
            <v>Active</v>
          </cell>
          <cell r="U8309" t="str">
            <v>N1</v>
          </cell>
        </row>
        <row r="8310">
          <cell r="J8310" t="str">
            <v>INV-050325113252</v>
          </cell>
          <cell r="K8310">
            <v>45728</v>
          </cell>
          <cell r="L8310" t="str">
            <v>Monthly Billing</v>
          </cell>
          <cell r="M8310">
            <v>7452.5</v>
          </cell>
          <cell r="N8310">
            <v>7452.5</v>
          </cell>
          <cell r="O8310">
            <v>0</v>
          </cell>
          <cell r="P8310" t="str">
            <v>01-02-2025</v>
          </cell>
          <cell r="Q8310">
            <v>7452.5</v>
          </cell>
          <cell r="R8310">
            <v>324</v>
          </cell>
          <cell r="S8310">
            <v>0</v>
          </cell>
          <cell r="T8310" t="str">
            <v>Active</v>
          </cell>
          <cell r="U8310" t="str">
            <v>N1</v>
          </cell>
        </row>
        <row r="8311">
          <cell r="J8311" t="str">
            <v>INV-030425174650</v>
          </cell>
          <cell r="K8311">
            <v>45757</v>
          </cell>
          <cell r="L8311" t="str">
            <v>Monthly Billing</v>
          </cell>
          <cell r="M8311">
            <v>7647.5</v>
          </cell>
          <cell r="N8311">
            <v>7647.5</v>
          </cell>
          <cell r="O8311">
            <v>0</v>
          </cell>
          <cell r="P8311" t="str">
            <v>01-03-2025</v>
          </cell>
          <cell r="Q8311">
            <v>7647.5</v>
          </cell>
          <cell r="R8311">
            <v>295</v>
          </cell>
          <cell r="S8311">
            <v>0</v>
          </cell>
          <cell r="T8311" t="str">
            <v>Active</v>
          </cell>
          <cell r="U8311" t="str">
            <v>N1</v>
          </cell>
        </row>
        <row r="8312">
          <cell r="J8312" t="str">
            <v>INV-050525163404</v>
          </cell>
          <cell r="K8312">
            <v>45796</v>
          </cell>
          <cell r="L8312" t="str">
            <v>Monthly Billing</v>
          </cell>
          <cell r="M8312">
            <v>7742.5</v>
          </cell>
          <cell r="N8312">
            <v>7742.5</v>
          </cell>
          <cell r="O8312">
            <v>0</v>
          </cell>
          <cell r="P8312" t="str">
            <v>01-04-2025</v>
          </cell>
          <cell r="Q8312">
            <v>7742.5</v>
          </cell>
          <cell r="R8312">
            <v>256</v>
          </cell>
          <cell r="S8312">
            <v>0</v>
          </cell>
          <cell r="T8312" t="str">
            <v>Active</v>
          </cell>
          <cell r="U8312" t="str">
            <v>N1</v>
          </cell>
        </row>
        <row r="8313">
          <cell r="J8313" t="str">
            <v>INV-040625181316</v>
          </cell>
          <cell r="K8313">
            <v>45825</v>
          </cell>
          <cell r="L8313" t="str">
            <v>Monthly Billing</v>
          </cell>
          <cell r="M8313">
            <v>8092.5</v>
          </cell>
          <cell r="N8313">
            <v>8092.5</v>
          </cell>
          <cell r="O8313">
            <v>0</v>
          </cell>
          <cell r="P8313" t="str">
            <v>01-05-2025</v>
          </cell>
          <cell r="Q8313">
            <v>8092.5</v>
          </cell>
          <cell r="R8313">
            <v>227</v>
          </cell>
          <cell r="S8313">
            <v>0</v>
          </cell>
          <cell r="T8313" t="str">
            <v>Active</v>
          </cell>
          <cell r="U8313" t="str">
            <v>N1</v>
          </cell>
        </row>
        <row r="8314">
          <cell r="J8314" t="str">
            <v>INV-030725184812</v>
          </cell>
          <cell r="K8314">
            <v>45854</v>
          </cell>
          <cell r="L8314" t="str">
            <v>Monthly Billing</v>
          </cell>
          <cell r="M8314">
            <v>8282.5</v>
          </cell>
          <cell r="N8314">
            <v>8282.5</v>
          </cell>
          <cell r="O8314">
            <v>0</v>
          </cell>
          <cell r="P8314" t="str">
            <v>01-06-2025</v>
          </cell>
          <cell r="Q8314">
            <v>8282.5</v>
          </cell>
          <cell r="R8314">
            <v>198</v>
          </cell>
          <cell r="S8314">
            <v>0</v>
          </cell>
          <cell r="T8314" t="str">
            <v>Active</v>
          </cell>
          <cell r="U8314" t="str">
            <v>N1</v>
          </cell>
        </row>
        <row r="8315">
          <cell r="J8315" t="str">
            <v>INV-050825110406</v>
          </cell>
          <cell r="K8315">
            <v>45887</v>
          </cell>
          <cell r="L8315" t="str">
            <v>Monthly Billing</v>
          </cell>
          <cell r="M8315">
            <v>10042.5</v>
          </cell>
          <cell r="N8315">
            <v>10042.5</v>
          </cell>
          <cell r="O8315">
            <v>0</v>
          </cell>
          <cell r="P8315" t="str">
            <v>01-07-2025</v>
          </cell>
          <cell r="Q8315">
            <v>10042.5</v>
          </cell>
          <cell r="R8315">
            <v>165</v>
          </cell>
          <cell r="S8315">
            <v>0</v>
          </cell>
          <cell r="T8315" t="str">
            <v>Active</v>
          </cell>
          <cell r="U8315" t="str">
            <v>N1</v>
          </cell>
        </row>
        <row r="8316">
          <cell r="J8316" t="str">
            <v>INV-020925174946</v>
          </cell>
          <cell r="K8316">
            <v>45909</v>
          </cell>
          <cell r="L8316" t="str">
            <v>Monthly Billing</v>
          </cell>
          <cell r="M8316">
            <v>10210</v>
          </cell>
          <cell r="N8316">
            <v>10210</v>
          </cell>
          <cell r="O8316">
            <v>0</v>
          </cell>
          <cell r="P8316" t="str">
            <v>01-08-2025</v>
          </cell>
          <cell r="Q8316">
            <v>10210</v>
          </cell>
          <cell r="R8316">
            <v>143</v>
          </cell>
          <cell r="S8316">
            <v>0</v>
          </cell>
          <cell r="T8316" t="str">
            <v>Active</v>
          </cell>
          <cell r="U8316" t="str">
            <v>N1</v>
          </cell>
        </row>
        <row r="8317">
          <cell r="J8317" t="str">
            <v>INV-021025162338</v>
          </cell>
          <cell r="K8317">
            <v>45939</v>
          </cell>
          <cell r="L8317" t="str">
            <v>Monthly Billing</v>
          </cell>
          <cell r="M8317">
            <v>10117.5</v>
          </cell>
          <cell r="N8317">
            <v>10117.5</v>
          </cell>
          <cell r="O8317">
            <v>0</v>
          </cell>
          <cell r="P8317" t="str">
            <v>01-09-2025</v>
          </cell>
          <cell r="Q8317">
            <v>10117.5</v>
          </cell>
          <cell r="R8317">
            <v>113</v>
          </cell>
          <cell r="S8317">
            <v>0</v>
          </cell>
          <cell r="T8317" t="str">
            <v>Active</v>
          </cell>
          <cell r="U8317" t="str">
            <v>N1</v>
          </cell>
        </row>
        <row r="8318">
          <cell r="J8318" t="str">
            <v>INV-071125112105</v>
          </cell>
          <cell r="K8318">
            <v>45982</v>
          </cell>
          <cell r="L8318" t="str">
            <v>Monthly Billing</v>
          </cell>
          <cell r="M8318">
            <v>10835</v>
          </cell>
          <cell r="N8318">
            <v>10835</v>
          </cell>
          <cell r="O8318">
            <v>0</v>
          </cell>
          <cell r="P8318" t="str">
            <v>2025-10-01</v>
          </cell>
          <cell r="Q8318">
            <v>10835</v>
          </cell>
          <cell r="R8318">
            <v>70</v>
          </cell>
          <cell r="S8318">
            <v>0</v>
          </cell>
          <cell r="T8318" t="str">
            <v>Active</v>
          </cell>
          <cell r="U8318" t="str">
            <v>N1</v>
          </cell>
        </row>
        <row r="8319">
          <cell r="J8319" t="str">
            <v>INV-031225110812</v>
          </cell>
          <cell r="K8319">
            <v>46008</v>
          </cell>
          <cell r="L8319" t="str">
            <v>Monthly Billing</v>
          </cell>
          <cell r="M8319">
            <v>10570</v>
          </cell>
          <cell r="N8319">
            <v>10570</v>
          </cell>
          <cell r="O8319">
            <v>0</v>
          </cell>
          <cell r="P8319" t="str">
            <v>2025-11-01</v>
          </cell>
          <cell r="Q8319">
            <v>10570</v>
          </cell>
          <cell r="R8319">
            <v>44</v>
          </cell>
          <cell r="S8319">
            <v>0</v>
          </cell>
          <cell r="T8319" t="str">
            <v>Active</v>
          </cell>
          <cell r="U8319" t="str">
            <v>N1</v>
          </cell>
        </row>
        <row r="8320">
          <cell r="J8320" t="str">
            <v>INV-060126113158</v>
          </cell>
          <cell r="K8320">
            <v>46035</v>
          </cell>
          <cell r="L8320" t="str">
            <v>Monthly Billing</v>
          </cell>
          <cell r="M8320">
            <v>11435</v>
          </cell>
          <cell r="N8320">
            <v>11435</v>
          </cell>
          <cell r="O8320">
            <v>0</v>
          </cell>
          <cell r="P8320" t="str">
            <v>01-12-2025</v>
          </cell>
          <cell r="Q8320">
            <v>11435</v>
          </cell>
          <cell r="R8320">
            <v>17</v>
          </cell>
          <cell r="S8320">
            <v>0</v>
          </cell>
          <cell r="T8320" t="str">
            <v>Active</v>
          </cell>
          <cell r="U8320" t="str">
            <v>N1</v>
          </cell>
        </row>
        <row r="8321">
          <cell r="J8321" t="str">
            <v>INV-031224180024</v>
          </cell>
          <cell r="K8321">
            <v>45577</v>
          </cell>
          <cell r="L8321" t="str">
            <v>Monthly Billing</v>
          </cell>
          <cell r="M8321">
            <v>3010</v>
          </cell>
          <cell r="N8321">
            <v>3010</v>
          </cell>
          <cell r="O8321">
            <v>0</v>
          </cell>
          <cell r="P8321" t="str">
            <v>01-11-2024</v>
          </cell>
          <cell r="Q8321">
            <v>3010</v>
          </cell>
          <cell r="R8321">
            <v>475</v>
          </cell>
          <cell r="S8321">
            <v>0</v>
          </cell>
          <cell r="T8321" t="str">
            <v>Active</v>
          </cell>
          <cell r="U8321" t="str">
            <v>N1</v>
          </cell>
        </row>
        <row r="8322">
          <cell r="J8322" t="str">
            <v>INV-040624161801</v>
          </cell>
          <cell r="K8322">
            <v>45454</v>
          </cell>
          <cell r="L8322" t="str">
            <v>Monthly Billing</v>
          </cell>
          <cell r="M8322">
            <v>138.5</v>
          </cell>
          <cell r="N8322">
            <v>138.5</v>
          </cell>
          <cell r="O8322">
            <v>0</v>
          </cell>
          <cell r="P8322" t="str">
            <v>01-05-2024</v>
          </cell>
          <cell r="Q8322">
            <v>138.5</v>
          </cell>
          <cell r="R8322">
            <v>598</v>
          </cell>
          <cell r="S8322">
            <v>0</v>
          </cell>
          <cell r="T8322" t="str">
            <v>Active</v>
          </cell>
          <cell r="U8322" t="str">
            <v>N1</v>
          </cell>
        </row>
        <row r="8323">
          <cell r="J8323" t="str">
            <v>INV-040724134256</v>
          </cell>
          <cell r="K8323">
            <v>45484</v>
          </cell>
          <cell r="L8323" t="str">
            <v>Monthly Billing</v>
          </cell>
          <cell r="M8323">
            <v>3000</v>
          </cell>
          <cell r="N8323">
            <v>3000</v>
          </cell>
          <cell r="O8323">
            <v>0</v>
          </cell>
          <cell r="P8323" t="str">
            <v>01-06-2024</v>
          </cell>
          <cell r="Q8323">
            <v>3000</v>
          </cell>
          <cell r="R8323">
            <v>568</v>
          </cell>
          <cell r="S8323">
            <v>0</v>
          </cell>
          <cell r="T8323" t="str">
            <v>Active</v>
          </cell>
          <cell r="U8323" t="str">
            <v>N1</v>
          </cell>
        </row>
        <row r="8324">
          <cell r="J8324" t="str">
            <v>INV-040924165340</v>
          </cell>
          <cell r="K8324">
            <v>45546</v>
          </cell>
          <cell r="L8324" t="str">
            <v>Monthly Billing</v>
          </cell>
          <cell r="M8324">
            <v>4670</v>
          </cell>
          <cell r="N8324">
            <v>4670</v>
          </cell>
          <cell r="O8324">
            <v>0</v>
          </cell>
          <cell r="P8324" t="str">
            <v>01-08-2024</v>
          </cell>
          <cell r="Q8324">
            <v>4670</v>
          </cell>
          <cell r="R8324">
            <v>506</v>
          </cell>
          <cell r="S8324">
            <v>0</v>
          </cell>
          <cell r="T8324" t="str">
            <v>Active</v>
          </cell>
          <cell r="U8324" t="str">
            <v>N1</v>
          </cell>
        </row>
        <row r="8325">
          <cell r="J8325" t="str">
            <v>INV-060524123759</v>
          </cell>
          <cell r="K8325">
            <v>45425</v>
          </cell>
          <cell r="L8325" t="str">
            <v>Monthly Billing</v>
          </cell>
          <cell r="M8325">
            <v>3118</v>
          </cell>
          <cell r="N8325">
            <v>3118</v>
          </cell>
          <cell r="O8325">
            <v>0</v>
          </cell>
          <cell r="P8325" t="str">
            <v>2024-04-01</v>
          </cell>
          <cell r="Q8325">
            <v>3118</v>
          </cell>
          <cell r="R8325">
            <v>627</v>
          </cell>
          <cell r="S8325">
            <v>0</v>
          </cell>
          <cell r="T8325" t="str">
            <v>Active</v>
          </cell>
          <cell r="U8325" t="str">
            <v>N1</v>
          </cell>
        </row>
        <row r="8326">
          <cell r="J8326" t="str">
            <v>INV-050824105747</v>
          </cell>
          <cell r="K8326">
            <v>45516</v>
          </cell>
          <cell r="L8326" t="str">
            <v>Monthly Billing</v>
          </cell>
          <cell r="M8326">
            <v>3010</v>
          </cell>
          <cell r="N8326">
            <v>3010</v>
          </cell>
          <cell r="O8326">
            <v>0</v>
          </cell>
          <cell r="P8326" t="str">
            <v>01-07-2024</v>
          </cell>
          <cell r="Q8326">
            <v>3010</v>
          </cell>
          <cell r="R8326">
            <v>536</v>
          </cell>
          <cell r="S8326">
            <v>0</v>
          </cell>
          <cell r="T8326" t="str">
            <v>Active</v>
          </cell>
          <cell r="U8326" t="str">
            <v>N1</v>
          </cell>
        </row>
        <row r="8327">
          <cell r="J8327" t="str">
            <v>INV-061124171626</v>
          </cell>
          <cell r="K8327">
            <v>45609</v>
          </cell>
          <cell r="L8327" t="str">
            <v>Monthly Billing</v>
          </cell>
          <cell r="M8327">
            <v>3000</v>
          </cell>
          <cell r="N8327">
            <v>3000</v>
          </cell>
          <cell r="O8327">
            <v>0</v>
          </cell>
          <cell r="P8327" t="str">
            <v>01-10-2024</v>
          </cell>
          <cell r="Q8327">
            <v>3000</v>
          </cell>
          <cell r="R8327">
            <v>443</v>
          </cell>
          <cell r="S8327">
            <v>0</v>
          </cell>
          <cell r="T8327" t="str">
            <v>Active</v>
          </cell>
          <cell r="U8327" t="str">
            <v>N1</v>
          </cell>
        </row>
        <row r="8328">
          <cell r="J8328" t="str">
            <v>INV-071024122906</v>
          </cell>
          <cell r="K8328">
            <v>45579</v>
          </cell>
          <cell r="L8328" t="str">
            <v>Monthly Billing</v>
          </cell>
          <cell r="M8328">
            <v>3000</v>
          </cell>
          <cell r="N8328">
            <v>3000</v>
          </cell>
          <cell r="O8328">
            <v>0</v>
          </cell>
          <cell r="P8328" t="str">
            <v>01-09-2024</v>
          </cell>
          <cell r="Q8328">
            <v>3000</v>
          </cell>
          <cell r="R8328">
            <v>473</v>
          </cell>
          <cell r="S8328">
            <v>0</v>
          </cell>
          <cell r="T8328" t="str">
            <v>Active</v>
          </cell>
          <cell r="U8328" t="str">
            <v>N1</v>
          </cell>
        </row>
        <row r="8329">
          <cell r="J8329" t="str">
            <v>INV-060125110304</v>
          </cell>
          <cell r="K8329">
            <v>45670</v>
          </cell>
          <cell r="L8329" t="str">
            <v>Monthly Billing</v>
          </cell>
          <cell r="M8329">
            <v>3040</v>
          </cell>
          <cell r="N8329">
            <v>3040</v>
          </cell>
          <cell r="O8329">
            <v>0</v>
          </cell>
          <cell r="P8329" t="str">
            <v>2024-12-01</v>
          </cell>
          <cell r="Q8329">
            <v>3040</v>
          </cell>
          <cell r="R8329">
            <v>382</v>
          </cell>
          <cell r="S8329">
            <v>0</v>
          </cell>
          <cell r="T8329" t="str">
            <v>Active</v>
          </cell>
          <cell r="U8329" t="str">
            <v>N1</v>
          </cell>
        </row>
        <row r="8330">
          <cell r="J8330" t="str">
            <v>INV-050225105620</v>
          </cell>
          <cell r="K8330">
            <v>45700</v>
          </cell>
          <cell r="L8330" t="str">
            <v>Monthly Billing</v>
          </cell>
          <cell r="M8330">
            <v>3298</v>
          </cell>
          <cell r="N8330">
            <v>3298</v>
          </cell>
          <cell r="O8330">
            <v>0</v>
          </cell>
          <cell r="P8330" t="str">
            <v>01-01-2025</v>
          </cell>
          <cell r="Q8330">
            <v>3298</v>
          </cell>
          <cell r="R8330">
            <v>352</v>
          </cell>
          <cell r="S8330">
            <v>0</v>
          </cell>
          <cell r="T8330" t="str">
            <v>Active</v>
          </cell>
          <cell r="U8330" t="str">
            <v>N1</v>
          </cell>
        </row>
        <row r="8331">
          <cell r="J8331" t="str">
            <v>INV-040325163948</v>
          </cell>
          <cell r="K8331">
            <v>45727</v>
          </cell>
          <cell r="L8331" t="str">
            <v>Monthly Billing</v>
          </cell>
          <cell r="M8331">
            <v>3144.5</v>
          </cell>
          <cell r="N8331">
            <v>3144.5</v>
          </cell>
          <cell r="O8331">
            <v>0</v>
          </cell>
          <cell r="P8331" t="str">
            <v>01-02-2025</v>
          </cell>
          <cell r="Q8331">
            <v>3144.5</v>
          </cell>
          <cell r="R8331">
            <v>325</v>
          </cell>
          <cell r="S8331">
            <v>0</v>
          </cell>
          <cell r="T8331" t="str">
            <v>Active</v>
          </cell>
          <cell r="U8331" t="str">
            <v>N1</v>
          </cell>
        </row>
        <row r="8332">
          <cell r="J8332" t="str">
            <v>INV-020425181704</v>
          </cell>
          <cell r="K8332">
            <v>45756</v>
          </cell>
          <cell r="L8332" t="str">
            <v>Monthly Billing</v>
          </cell>
          <cell r="M8332">
            <v>3321</v>
          </cell>
          <cell r="N8332">
            <v>3321</v>
          </cell>
          <cell r="O8332">
            <v>0</v>
          </cell>
          <cell r="P8332" t="str">
            <v>01-03-2025</v>
          </cell>
          <cell r="Q8332">
            <v>0</v>
          </cell>
          <cell r="R8332">
            <v>296</v>
          </cell>
          <cell r="S8332">
            <v>0</v>
          </cell>
          <cell r="T8332" t="str">
            <v>Active</v>
          </cell>
          <cell r="U8332" t="str">
            <v>N1</v>
          </cell>
        </row>
        <row r="8333">
          <cell r="J8333" t="str">
            <v>INV-050525134348</v>
          </cell>
          <cell r="K8333">
            <v>45789</v>
          </cell>
          <cell r="L8333" t="str">
            <v>Monthly Billing</v>
          </cell>
          <cell r="M8333">
            <v>3259.5</v>
          </cell>
          <cell r="N8333">
            <v>3259.5</v>
          </cell>
          <cell r="O8333">
            <v>0</v>
          </cell>
          <cell r="P8333" t="str">
            <v>2025-04-01</v>
          </cell>
          <cell r="Q8333">
            <v>3259.5</v>
          </cell>
          <cell r="R8333">
            <v>263</v>
          </cell>
          <cell r="S8333">
            <v>0</v>
          </cell>
          <cell r="T8333" t="str">
            <v>Active</v>
          </cell>
          <cell r="U8333" t="str">
            <v>N1</v>
          </cell>
        </row>
        <row r="8334">
          <cell r="J8334" t="str">
            <v>INV-040625174717</v>
          </cell>
          <cell r="K8334">
            <v>45819</v>
          </cell>
          <cell r="L8334" t="str">
            <v>Monthly Billing</v>
          </cell>
          <cell r="M8334">
            <v>3281.5</v>
          </cell>
          <cell r="N8334">
            <v>3281.5</v>
          </cell>
          <cell r="O8334">
            <v>0</v>
          </cell>
          <cell r="P8334" t="str">
            <v>01-05-2025</v>
          </cell>
          <cell r="Q8334">
            <v>3281.5</v>
          </cell>
          <cell r="R8334">
            <v>233</v>
          </cell>
          <cell r="S8334">
            <v>0</v>
          </cell>
          <cell r="T8334" t="str">
            <v>Active</v>
          </cell>
          <cell r="U8334" t="str">
            <v>N1</v>
          </cell>
        </row>
        <row r="8335">
          <cell r="J8335" t="str">
            <v>INV-030725142243</v>
          </cell>
          <cell r="K8335">
            <v>45848</v>
          </cell>
          <cell r="L8335" t="str">
            <v>Monthly Billing</v>
          </cell>
          <cell r="M8335">
            <v>3456.5</v>
          </cell>
          <cell r="N8335">
            <v>3456.5</v>
          </cell>
          <cell r="O8335">
            <v>0</v>
          </cell>
          <cell r="P8335" t="str">
            <v>01-06-2025</v>
          </cell>
          <cell r="Q8335">
            <v>3456.5</v>
          </cell>
          <cell r="R8335">
            <v>204</v>
          </cell>
          <cell r="S8335">
            <v>0</v>
          </cell>
          <cell r="T8335" t="str">
            <v>Active</v>
          </cell>
          <cell r="U8335" t="str">
            <v>N1</v>
          </cell>
        </row>
        <row r="8336">
          <cell r="J8336" t="str">
            <v>INV-040825125806</v>
          </cell>
          <cell r="K8336">
            <v>45880</v>
          </cell>
          <cell r="L8336" t="str">
            <v>Monthly Billing</v>
          </cell>
          <cell r="M8336">
            <v>3830.5</v>
          </cell>
          <cell r="N8336">
            <v>3830.5</v>
          </cell>
          <cell r="O8336">
            <v>0</v>
          </cell>
          <cell r="P8336" t="str">
            <v>01-07-2025</v>
          </cell>
          <cell r="Q8336">
            <v>3830.5</v>
          </cell>
          <cell r="R8336">
            <v>172</v>
          </cell>
          <cell r="S8336">
            <v>0</v>
          </cell>
          <cell r="T8336" t="str">
            <v>Active</v>
          </cell>
          <cell r="U8336" t="str">
            <v>N1</v>
          </cell>
        </row>
        <row r="8337">
          <cell r="J8337" t="str">
            <v>INV-020925134114</v>
          </cell>
          <cell r="K8337">
            <v>45909</v>
          </cell>
          <cell r="L8337" t="str">
            <v>Monthly Billing</v>
          </cell>
          <cell r="M8337">
            <v>3669.5</v>
          </cell>
          <cell r="N8337">
            <v>3669.5</v>
          </cell>
          <cell r="O8337">
            <v>0</v>
          </cell>
          <cell r="P8337" t="str">
            <v>01-08-2025</v>
          </cell>
          <cell r="Q8337">
            <v>3669.5</v>
          </cell>
          <cell r="R8337">
            <v>143</v>
          </cell>
          <cell r="S8337">
            <v>0</v>
          </cell>
          <cell r="T8337" t="str">
            <v>Active</v>
          </cell>
          <cell r="U8337" t="str">
            <v>N1</v>
          </cell>
        </row>
        <row r="8338">
          <cell r="J8338" t="str">
            <v>INV-021025123512</v>
          </cell>
          <cell r="K8338">
            <v>45939</v>
          </cell>
          <cell r="L8338" t="str">
            <v>Monthly Billing</v>
          </cell>
          <cell r="M8338">
            <v>3809.5</v>
          </cell>
          <cell r="N8338">
            <v>3809.5</v>
          </cell>
          <cell r="O8338">
            <v>0</v>
          </cell>
          <cell r="P8338" t="str">
            <v>01-09-2025</v>
          </cell>
          <cell r="Q8338">
            <v>3809.5</v>
          </cell>
          <cell r="R8338">
            <v>113</v>
          </cell>
          <cell r="S8338">
            <v>0</v>
          </cell>
          <cell r="T8338" t="str">
            <v>Active</v>
          </cell>
          <cell r="U8338" t="str">
            <v>N1</v>
          </cell>
        </row>
        <row r="8339">
          <cell r="J8339" t="str">
            <v>INV-031125194937</v>
          </cell>
          <cell r="K8339">
            <v>45971</v>
          </cell>
          <cell r="L8339" t="str">
            <v>Monthly Billing</v>
          </cell>
          <cell r="M8339">
            <v>3849.5</v>
          </cell>
          <cell r="N8339">
            <v>3849.5</v>
          </cell>
          <cell r="O8339">
            <v>0</v>
          </cell>
          <cell r="P8339" t="str">
            <v>10/1/2025</v>
          </cell>
          <cell r="Q8339">
            <v>3849.5</v>
          </cell>
          <cell r="R8339">
            <v>81</v>
          </cell>
          <cell r="S8339">
            <v>0</v>
          </cell>
          <cell r="T8339" t="str">
            <v>Active</v>
          </cell>
          <cell r="U8339" t="str">
            <v>N1</v>
          </cell>
        </row>
        <row r="8340">
          <cell r="J8340" t="str">
            <v>INV-021225135836</v>
          </cell>
          <cell r="K8340">
            <v>46000</v>
          </cell>
          <cell r="L8340" t="str">
            <v>Monthly Billing</v>
          </cell>
          <cell r="M8340">
            <v>4006</v>
          </cell>
          <cell r="N8340">
            <v>4006</v>
          </cell>
          <cell r="O8340">
            <v>0</v>
          </cell>
          <cell r="P8340" t="str">
            <v>01-11-2025</v>
          </cell>
          <cell r="Q8340">
            <v>4006</v>
          </cell>
          <cell r="R8340">
            <v>52</v>
          </cell>
          <cell r="S8340">
            <v>0</v>
          </cell>
          <cell r="T8340" t="str">
            <v>Active</v>
          </cell>
          <cell r="U8340" t="str">
            <v>N1</v>
          </cell>
        </row>
        <row r="8341">
          <cell r="J8341" t="str">
            <v>INV-020126130939</v>
          </cell>
          <cell r="K8341">
            <v>46031</v>
          </cell>
          <cell r="L8341" t="str">
            <v>Monthly Billing</v>
          </cell>
          <cell r="M8341">
            <v>4012.5</v>
          </cell>
          <cell r="N8341">
            <v>4012.5</v>
          </cell>
          <cell r="O8341">
            <v>0</v>
          </cell>
          <cell r="P8341" t="str">
            <v>01-12-2025</v>
          </cell>
          <cell r="Q8341">
            <v>4012.5</v>
          </cell>
          <cell r="R8341">
            <v>21</v>
          </cell>
          <cell r="S8341">
            <v>0</v>
          </cell>
          <cell r="T8341" t="str">
            <v>Active</v>
          </cell>
          <cell r="U8341" t="str">
            <v>N1</v>
          </cell>
        </row>
        <row r="8342">
          <cell r="J8342" t="str">
            <v>UKCARDS0004</v>
          </cell>
          <cell r="K8342">
            <v>44636</v>
          </cell>
          <cell r="L8342" t="str">
            <v>Initial Setup Fee</v>
          </cell>
          <cell r="M8342">
            <v>5000</v>
          </cell>
          <cell r="N8342">
            <v>5000</v>
          </cell>
          <cell r="O8342">
            <v>0</v>
          </cell>
          <cell r="P8342" t="str">
            <v>2022-03-01</v>
          </cell>
          <cell r="Q8342">
            <v>5000</v>
          </cell>
          <cell r="R8342">
            <v>1416</v>
          </cell>
          <cell r="S8342">
            <v>0</v>
          </cell>
          <cell r="T8342" t="str">
            <v>Active</v>
          </cell>
          <cell r="U8342" t="str">
            <v>N1</v>
          </cell>
        </row>
        <row r="8343">
          <cell r="J8343" t="str">
            <v>EUCARDS0011</v>
          </cell>
          <cell r="K8343">
            <v>44706</v>
          </cell>
          <cell r="L8343" t="str">
            <v>Initial Setup Fee</v>
          </cell>
          <cell r="M8343">
            <v>5000</v>
          </cell>
          <cell r="N8343">
            <v>5000</v>
          </cell>
          <cell r="O8343">
            <v>0</v>
          </cell>
          <cell r="P8343" t="str">
            <v>2022-05-01</v>
          </cell>
          <cell r="Q8343">
            <v>0</v>
          </cell>
          <cell r="R8343">
            <v>1346</v>
          </cell>
          <cell r="S8343">
            <v>0</v>
          </cell>
          <cell r="T8343" t="str">
            <v>Active</v>
          </cell>
          <cell r="U8343" t="str">
            <v>N1</v>
          </cell>
        </row>
        <row r="8344">
          <cell r="J8344" t="str">
            <v>INV-050325125018</v>
          </cell>
          <cell r="K8344">
            <v>45728</v>
          </cell>
          <cell r="L8344" t="str">
            <v>Monthly Billing</v>
          </cell>
          <cell r="M8344">
            <v>146.88</v>
          </cell>
          <cell r="N8344">
            <v>146.88</v>
          </cell>
          <cell r="O8344">
            <v>0</v>
          </cell>
          <cell r="P8344" t="str">
            <v>01-02-2025</v>
          </cell>
          <cell r="Q8344">
            <v>146.88</v>
          </cell>
          <cell r="R8344">
            <v>324</v>
          </cell>
          <cell r="S8344">
            <v>0</v>
          </cell>
          <cell r="T8344" t="str">
            <v>Active</v>
          </cell>
          <cell r="U8344" t="str">
            <v>N1</v>
          </cell>
        </row>
        <row r="8345">
          <cell r="J8345" t="str">
            <v>INV-020725181758</v>
          </cell>
          <cell r="K8345">
            <v>45847</v>
          </cell>
          <cell r="L8345" t="str">
            <v>Monthly Billing</v>
          </cell>
          <cell r="M8345">
            <v>68.23</v>
          </cell>
          <cell r="N8345">
            <v>68.23</v>
          </cell>
          <cell r="O8345">
            <v>0</v>
          </cell>
          <cell r="P8345" t="str">
            <v>01-06-2025</v>
          </cell>
          <cell r="Q8345">
            <v>68.23</v>
          </cell>
          <cell r="R8345">
            <v>205</v>
          </cell>
          <cell r="S8345">
            <v>0</v>
          </cell>
          <cell r="T8345" t="str">
            <v>Active</v>
          </cell>
          <cell r="U8345" t="str">
            <v>N1</v>
          </cell>
        </row>
        <row r="8346">
          <cell r="J8346" t="str">
            <v>INV-110225103429</v>
          </cell>
          <cell r="K8346">
            <v>45706</v>
          </cell>
          <cell r="L8346" t="str">
            <v>Monthly Billing</v>
          </cell>
          <cell r="M8346">
            <v>97.5</v>
          </cell>
          <cell r="N8346">
            <v>97.5</v>
          </cell>
          <cell r="O8346">
            <v>0</v>
          </cell>
          <cell r="P8346" t="str">
            <v>01-01-2025</v>
          </cell>
          <cell r="Q8346">
            <v>97.5</v>
          </cell>
          <cell r="R8346">
            <v>346</v>
          </cell>
          <cell r="S8346">
            <v>0</v>
          </cell>
          <cell r="T8346" t="str">
            <v>Active</v>
          </cell>
          <cell r="U8346" t="str">
            <v>N1</v>
          </cell>
        </row>
        <row r="8347">
          <cell r="J8347" t="str">
            <v>INV-110225110224</v>
          </cell>
          <cell r="K8347">
            <v>45706</v>
          </cell>
          <cell r="L8347" t="str">
            <v>Monthly Billing</v>
          </cell>
          <cell r="M8347">
            <v>3.75</v>
          </cell>
          <cell r="N8347">
            <v>3.75</v>
          </cell>
          <cell r="O8347">
            <v>0</v>
          </cell>
          <cell r="P8347" t="str">
            <v>01-01-2025</v>
          </cell>
          <cell r="Q8347">
            <v>3.75</v>
          </cell>
          <cell r="R8347">
            <v>346</v>
          </cell>
          <cell r="S8347">
            <v>0</v>
          </cell>
          <cell r="T8347" t="str">
            <v>Active</v>
          </cell>
          <cell r="U8347" t="str">
            <v>N1</v>
          </cell>
        </row>
        <row r="8348">
          <cell r="J8348" t="str">
            <v>INV-050325123622</v>
          </cell>
          <cell r="K8348">
            <v>45728</v>
          </cell>
          <cell r="L8348" t="str">
            <v>Monthly Billing</v>
          </cell>
          <cell r="M8348">
            <v>1</v>
          </cell>
          <cell r="N8348">
            <v>1</v>
          </cell>
          <cell r="O8348">
            <v>0</v>
          </cell>
          <cell r="P8348" t="str">
            <v>01-02-2025</v>
          </cell>
          <cell r="Q8348">
            <v>1</v>
          </cell>
          <cell r="R8348">
            <v>324</v>
          </cell>
          <cell r="S8348">
            <v>0</v>
          </cell>
          <cell r="T8348" t="str">
            <v>Active</v>
          </cell>
          <cell r="U8348" t="str">
            <v>N1</v>
          </cell>
        </row>
        <row r="8349">
          <cell r="J8349" t="str">
            <v>INV-110225104404</v>
          </cell>
          <cell r="K8349">
            <v>45706</v>
          </cell>
          <cell r="L8349" t="str">
            <v>Monthly Billing</v>
          </cell>
          <cell r="M8349">
            <v>1.5</v>
          </cell>
          <cell r="N8349">
            <v>1.5</v>
          </cell>
          <cell r="O8349">
            <v>0</v>
          </cell>
          <cell r="P8349" t="str">
            <v>01-01-2025</v>
          </cell>
          <cell r="Q8349">
            <v>1.5</v>
          </cell>
          <cell r="R8349">
            <v>346</v>
          </cell>
          <cell r="S8349">
            <v>0</v>
          </cell>
          <cell r="T8349" t="str">
            <v>Active</v>
          </cell>
          <cell r="U8349" t="str">
            <v>N1</v>
          </cell>
        </row>
        <row r="8350">
          <cell r="J8350" t="str">
            <v>HKCARDS0048</v>
          </cell>
          <cell r="K8350">
            <v>44792</v>
          </cell>
          <cell r="L8350" t="str">
            <v>Monthly Billing</v>
          </cell>
          <cell r="M8350">
            <v>47323.5</v>
          </cell>
          <cell r="N8350">
            <v>47323.5</v>
          </cell>
          <cell r="O8350">
            <v>0</v>
          </cell>
          <cell r="P8350" t="str">
            <v>2022-04-01</v>
          </cell>
          <cell r="Q8350">
            <v>0</v>
          </cell>
          <cell r="R8350">
            <v>1260</v>
          </cell>
          <cell r="S8350">
            <v>0</v>
          </cell>
          <cell r="T8350" t="str">
            <v>Active</v>
          </cell>
          <cell r="U8350" t="str">
            <v>N1</v>
          </cell>
        </row>
        <row r="8351">
          <cell r="J8351" t="str">
            <v>HKCARDS0057</v>
          </cell>
          <cell r="K8351">
            <v>44792</v>
          </cell>
          <cell r="L8351" t="str">
            <v>Monthly Billing</v>
          </cell>
          <cell r="M8351">
            <v>34355.199999999997</v>
          </cell>
          <cell r="N8351">
            <v>34355.199999999997</v>
          </cell>
          <cell r="O8351">
            <v>0</v>
          </cell>
          <cell r="P8351" t="str">
            <v>2022-05-01</v>
          </cell>
          <cell r="Q8351">
            <v>0</v>
          </cell>
          <cell r="R8351">
            <v>1260</v>
          </cell>
          <cell r="S8351">
            <v>0</v>
          </cell>
          <cell r="T8351" t="str">
            <v>Active</v>
          </cell>
          <cell r="U8351" t="str">
            <v>N1</v>
          </cell>
        </row>
        <row r="8352">
          <cell r="J8352" t="str">
            <v>HKCARDS0066</v>
          </cell>
          <cell r="K8352">
            <v>44792</v>
          </cell>
          <cell r="L8352" t="str">
            <v>Monthly Billing</v>
          </cell>
          <cell r="M8352">
            <v>45013.05</v>
          </cell>
          <cell r="N8352">
            <v>45013.05</v>
          </cell>
          <cell r="O8352">
            <v>0</v>
          </cell>
          <cell r="P8352" t="str">
            <v>2022-06-01</v>
          </cell>
          <cell r="Q8352">
            <v>0</v>
          </cell>
          <cell r="R8352">
            <v>1260</v>
          </cell>
          <cell r="S8352">
            <v>0</v>
          </cell>
          <cell r="T8352" t="str">
            <v>Active</v>
          </cell>
          <cell r="U8352" t="str">
            <v>N1</v>
          </cell>
        </row>
        <row r="8353">
          <cell r="J8353" t="str">
            <v>HKCARDS0075</v>
          </cell>
          <cell r="K8353">
            <v>44792</v>
          </cell>
          <cell r="L8353" t="str">
            <v>Monthly Billing</v>
          </cell>
          <cell r="M8353">
            <v>47461.9</v>
          </cell>
          <cell r="N8353">
            <v>47461.9</v>
          </cell>
          <cell r="O8353">
            <v>0</v>
          </cell>
          <cell r="P8353" t="str">
            <v>2022-07-01</v>
          </cell>
          <cell r="Q8353">
            <v>0</v>
          </cell>
          <cell r="R8353">
            <v>1260</v>
          </cell>
          <cell r="S8353">
            <v>0</v>
          </cell>
          <cell r="T8353" t="str">
            <v>Active</v>
          </cell>
          <cell r="U8353" t="str">
            <v>N1</v>
          </cell>
        </row>
        <row r="8354">
          <cell r="J8354" t="str">
            <v>HKCARDS0093</v>
          </cell>
          <cell r="K8354">
            <v>44833</v>
          </cell>
          <cell r="L8354" t="str">
            <v>Monthly Billing</v>
          </cell>
          <cell r="M8354">
            <v>30428.3</v>
          </cell>
          <cell r="N8354">
            <v>30428.3</v>
          </cell>
          <cell r="O8354">
            <v>0</v>
          </cell>
          <cell r="P8354" t="str">
            <v>2022-08-01</v>
          </cell>
          <cell r="Q8354">
            <v>0</v>
          </cell>
          <cell r="R8354">
            <v>1219</v>
          </cell>
          <cell r="S8354">
            <v>0</v>
          </cell>
          <cell r="T8354" t="str">
            <v>Active</v>
          </cell>
          <cell r="U8354" t="str">
            <v>N1</v>
          </cell>
        </row>
        <row r="8355">
          <cell r="J8355" t="str">
            <v>HKCARDS0106</v>
          </cell>
          <cell r="K8355">
            <v>44845</v>
          </cell>
          <cell r="L8355" t="str">
            <v>Monthly Billing</v>
          </cell>
          <cell r="M8355">
            <v>11.5</v>
          </cell>
          <cell r="N8355">
            <v>11.5</v>
          </cell>
          <cell r="O8355">
            <v>0</v>
          </cell>
          <cell r="P8355" t="str">
            <v>2022-09-01</v>
          </cell>
          <cell r="Q8355">
            <v>0</v>
          </cell>
          <cell r="R8355">
            <v>1207</v>
          </cell>
          <cell r="S8355">
            <v>0</v>
          </cell>
          <cell r="T8355" t="str">
            <v>Active</v>
          </cell>
          <cell r="U8355" t="str">
            <v>N1</v>
          </cell>
        </row>
        <row r="8356">
          <cell r="J8356" t="str">
            <v>INV-030423001924</v>
          </cell>
          <cell r="K8356">
            <v>45027</v>
          </cell>
          <cell r="L8356" t="str">
            <v>Monthly Billing</v>
          </cell>
          <cell r="M8356">
            <v>0.5</v>
          </cell>
          <cell r="N8356">
            <v>0.5</v>
          </cell>
          <cell r="O8356">
            <v>0</v>
          </cell>
          <cell r="P8356" t="str">
            <v>2023-03-01</v>
          </cell>
          <cell r="Q8356">
            <v>0</v>
          </cell>
          <cell r="R8356">
            <v>1025</v>
          </cell>
          <cell r="S8356">
            <v>0</v>
          </cell>
          <cell r="T8356" t="str">
            <v>Active</v>
          </cell>
          <cell r="U8356" t="str">
            <v>N1</v>
          </cell>
        </row>
        <row r="8357">
          <cell r="J8357" t="str">
            <v>INV-170625170820</v>
          </cell>
          <cell r="K8357">
            <v>45832</v>
          </cell>
          <cell r="L8357" t="str">
            <v>Setup Fee</v>
          </cell>
          <cell r="M8357">
            <v>8000</v>
          </cell>
          <cell r="N8357">
            <v>8000</v>
          </cell>
          <cell r="O8357">
            <v>0</v>
          </cell>
          <cell r="P8357" t="str">
            <v>01-06-2025</v>
          </cell>
          <cell r="Q8357">
            <v>8000</v>
          </cell>
          <cell r="R8357">
            <v>220</v>
          </cell>
          <cell r="S8357">
            <v>0</v>
          </cell>
          <cell r="T8357" t="str">
            <v>Active</v>
          </cell>
          <cell r="U8357" t="str">
            <v>N1</v>
          </cell>
        </row>
        <row r="8358">
          <cell r="J8358" t="str">
            <v>INV-060825130632</v>
          </cell>
          <cell r="K8358">
            <v>45882</v>
          </cell>
          <cell r="L8358" t="str">
            <v>Monthly Billing</v>
          </cell>
          <cell r="M8358">
            <v>1400</v>
          </cell>
          <cell r="N8358">
            <v>1400</v>
          </cell>
          <cell r="O8358">
            <v>0</v>
          </cell>
          <cell r="P8358" t="str">
            <v>01-07-2025</v>
          </cell>
          <cell r="Q8358">
            <v>1400</v>
          </cell>
          <cell r="R8358">
            <v>170</v>
          </cell>
          <cell r="S8358">
            <v>0</v>
          </cell>
          <cell r="T8358" t="str">
            <v>Active</v>
          </cell>
          <cell r="U8358" t="str">
            <v>N1</v>
          </cell>
        </row>
        <row r="8359">
          <cell r="J8359" t="str">
            <v>INV-030925160748</v>
          </cell>
          <cell r="K8359">
            <v>45916</v>
          </cell>
          <cell r="L8359" t="str">
            <v>Monthly Billing</v>
          </cell>
          <cell r="M8359">
            <v>785</v>
          </cell>
          <cell r="N8359">
            <v>785</v>
          </cell>
          <cell r="O8359">
            <v>0</v>
          </cell>
          <cell r="P8359" t="str">
            <v>2025-08-01</v>
          </cell>
          <cell r="Q8359">
            <v>785</v>
          </cell>
          <cell r="R8359">
            <v>136</v>
          </cell>
          <cell r="S8359">
            <v>0</v>
          </cell>
          <cell r="T8359" t="str">
            <v>Active</v>
          </cell>
          <cell r="U8359" t="str">
            <v>N1</v>
          </cell>
        </row>
        <row r="8360">
          <cell r="J8360" t="str">
            <v>CN-INV-061025093259</v>
          </cell>
          <cell r="K8360">
            <v>45943</v>
          </cell>
          <cell r="L8360" t="str">
            <v>Credit Note - Rebate</v>
          </cell>
          <cell r="M8360">
            <v>-10</v>
          </cell>
          <cell r="N8360">
            <v>-10</v>
          </cell>
          <cell r="O8360">
            <v>0</v>
          </cell>
          <cell r="P8360" t="str">
            <v>2025-09-01</v>
          </cell>
          <cell r="Q8360">
            <v>0</v>
          </cell>
          <cell r="R8360">
            <v>109</v>
          </cell>
          <cell r="S8360">
            <v>0</v>
          </cell>
          <cell r="T8360" t="str">
            <v>Active</v>
          </cell>
          <cell r="U8360" t="str">
            <v>N1</v>
          </cell>
        </row>
        <row r="8361">
          <cell r="J8361" t="str">
            <v>CN-INV-051125105233</v>
          </cell>
          <cell r="K8361">
            <v>45973</v>
          </cell>
          <cell r="L8361" t="str">
            <v>Credit Note-Rebate</v>
          </cell>
          <cell r="M8361">
            <v>-25</v>
          </cell>
          <cell r="N8361">
            <v>-25</v>
          </cell>
          <cell r="O8361">
            <v>0</v>
          </cell>
          <cell r="P8361" t="str">
            <v>2025-10-01</v>
          </cell>
          <cell r="Q8361">
            <v>0</v>
          </cell>
          <cell r="R8361">
            <v>79</v>
          </cell>
          <cell r="S8361">
            <v>0</v>
          </cell>
          <cell r="T8361" t="str">
            <v>Active</v>
          </cell>
          <cell r="U8361" t="str">
            <v>N1</v>
          </cell>
        </row>
        <row r="8362">
          <cell r="J8362" t="str">
            <v>CN-INV-031225192101</v>
          </cell>
          <cell r="K8362">
            <v>46001</v>
          </cell>
          <cell r="L8362" t="str">
            <v>Credit Note-Rebate</v>
          </cell>
          <cell r="M8362">
            <v>-115</v>
          </cell>
          <cell r="N8362">
            <v>-115</v>
          </cell>
          <cell r="O8362">
            <v>0</v>
          </cell>
          <cell r="P8362" t="str">
            <v>2025-11-01</v>
          </cell>
          <cell r="Q8362">
            <v>0</v>
          </cell>
          <cell r="R8362">
            <v>51</v>
          </cell>
          <cell r="S8362">
            <v>0</v>
          </cell>
          <cell r="T8362" t="str">
            <v>Active</v>
          </cell>
          <cell r="U8362" t="str">
            <v>N1</v>
          </cell>
        </row>
        <row r="8363">
          <cell r="J8363" t="str">
            <v>CN-INV-050126163126</v>
          </cell>
          <cell r="K8363">
            <v>46034</v>
          </cell>
          <cell r="L8363" t="str">
            <v>Credit Note-Rebate</v>
          </cell>
          <cell r="M8363">
            <v>-96</v>
          </cell>
          <cell r="N8363">
            <v>-96</v>
          </cell>
          <cell r="O8363">
            <v>0</v>
          </cell>
          <cell r="P8363" t="str">
            <v>01-12-2025</v>
          </cell>
          <cell r="Q8363">
            <v>0</v>
          </cell>
          <cell r="R8363">
            <v>18</v>
          </cell>
          <cell r="S8363">
            <v>0</v>
          </cell>
          <cell r="T8363" t="str">
            <v>Active</v>
          </cell>
          <cell r="U8363" t="str">
            <v>N1</v>
          </cell>
        </row>
        <row r="8364">
          <cell r="J8364" t="str">
            <v>INV-160824134259</v>
          </cell>
          <cell r="K8364">
            <v>45527</v>
          </cell>
          <cell r="L8364" t="str">
            <v>Setup Fee</v>
          </cell>
          <cell r="M8364">
            <v>5000</v>
          </cell>
          <cell r="N8364">
            <v>5000</v>
          </cell>
          <cell r="O8364">
            <v>0</v>
          </cell>
          <cell r="P8364" t="str">
            <v>01-08-2024</v>
          </cell>
          <cell r="Q8364">
            <v>4975</v>
          </cell>
          <cell r="R8364">
            <v>525</v>
          </cell>
          <cell r="S8364">
            <v>0</v>
          </cell>
          <cell r="T8364" t="str">
            <v>Active</v>
          </cell>
          <cell r="U8364" t="str">
            <v>N1</v>
          </cell>
        </row>
        <row r="8365">
          <cell r="J8365" t="str">
            <v>CARDS0040</v>
          </cell>
          <cell r="K8365">
            <v>44341</v>
          </cell>
          <cell r="L8365" t="str">
            <v>Initial Setup Fee</v>
          </cell>
          <cell r="M8365">
            <v>10700</v>
          </cell>
          <cell r="N8365">
            <v>10000</v>
          </cell>
          <cell r="O8365">
            <v>700</v>
          </cell>
          <cell r="P8365" t="str">
            <v>2021-05-01</v>
          </cell>
          <cell r="Q8365">
            <v>0</v>
          </cell>
          <cell r="R8365">
            <v>1711</v>
          </cell>
          <cell r="S8365">
            <v>0</v>
          </cell>
          <cell r="T8365" t="str">
            <v>Active</v>
          </cell>
          <cell r="U8365" t="str">
            <v>N1</v>
          </cell>
        </row>
        <row r="8366">
          <cell r="J8366" t="str">
            <v>CARDS0132</v>
          </cell>
          <cell r="K8366">
            <v>44497</v>
          </cell>
          <cell r="L8366" t="str">
            <v>Initial Setup Fee</v>
          </cell>
          <cell r="M8366">
            <v>21400</v>
          </cell>
          <cell r="N8366">
            <v>20000</v>
          </cell>
          <cell r="O8366">
            <v>1400</v>
          </cell>
          <cell r="P8366" t="str">
            <v>2021-10-01</v>
          </cell>
          <cell r="Q8366">
            <v>0</v>
          </cell>
          <cell r="R8366">
            <v>1555</v>
          </cell>
          <cell r="S8366">
            <v>0</v>
          </cell>
          <cell r="T8366" t="str">
            <v>Active</v>
          </cell>
          <cell r="U8366" t="str">
            <v>N1</v>
          </cell>
        </row>
        <row r="8367">
          <cell r="J8367" t="str">
            <v>HKCARDS0002</v>
          </cell>
          <cell r="K8367">
            <v>44546</v>
          </cell>
          <cell r="L8367" t="str">
            <v>Initial Setup Fee</v>
          </cell>
          <cell r="M8367">
            <v>30000</v>
          </cell>
          <cell r="N8367">
            <v>30000</v>
          </cell>
          <cell r="O8367">
            <v>0</v>
          </cell>
          <cell r="P8367" t="str">
            <v>2021-11-01</v>
          </cell>
          <cell r="Q8367">
            <v>30000</v>
          </cell>
          <cell r="R8367">
            <v>1506</v>
          </cell>
          <cell r="S8367">
            <v>0</v>
          </cell>
          <cell r="T8367" t="str">
            <v>Active</v>
          </cell>
          <cell r="U8367" t="str">
            <v>N1</v>
          </cell>
        </row>
        <row r="8368">
          <cell r="J8368" t="str">
            <v>HKCARDS0005</v>
          </cell>
          <cell r="K8368">
            <v>44546</v>
          </cell>
          <cell r="L8368" t="str">
            <v>Initial Setup Fee</v>
          </cell>
          <cell r="M8368">
            <v>30000</v>
          </cell>
          <cell r="N8368">
            <v>30000</v>
          </cell>
          <cell r="O8368">
            <v>0</v>
          </cell>
          <cell r="P8368" t="str">
            <v>2021-11-01</v>
          </cell>
          <cell r="Q8368">
            <v>60000</v>
          </cell>
          <cell r="R8368">
            <v>1506</v>
          </cell>
          <cell r="S8368">
            <v>0</v>
          </cell>
          <cell r="T8368" t="str">
            <v>Active</v>
          </cell>
          <cell r="U8368" t="str">
            <v>N1</v>
          </cell>
        </row>
        <row r="8369">
          <cell r="J8369" t="str">
            <v>HKCARDS0004</v>
          </cell>
          <cell r="K8369">
            <v>44547</v>
          </cell>
          <cell r="L8369" t="str">
            <v>Initial Setup Fee</v>
          </cell>
          <cell r="M8369">
            <v>60000</v>
          </cell>
          <cell r="N8369">
            <v>60000</v>
          </cell>
          <cell r="O8369">
            <v>0</v>
          </cell>
          <cell r="P8369" t="str">
            <v>2021-11-01</v>
          </cell>
          <cell r="Q8369">
            <v>60000</v>
          </cell>
          <cell r="R8369">
            <v>1505</v>
          </cell>
          <cell r="S8369">
            <v>0</v>
          </cell>
          <cell r="T8369" t="str">
            <v>Active</v>
          </cell>
          <cell r="U8369" t="str">
            <v>N1</v>
          </cell>
        </row>
        <row r="8370">
          <cell r="J8370" t="str">
            <v>HKCARDS0003</v>
          </cell>
          <cell r="K8370">
            <v>44547</v>
          </cell>
          <cell r="L8370" t="str">
            <v>Initial Setup Fee</v>
          </cell>
          <cell r="M8370">
            <v>30000</v>
          </cell>
          <cell r="N8370">
            <v>30000</v>
          </cell>
          <cell r="O8370">
            <v>0</v>
          </cell>
          <cell r="P8370" t="str">
            <v>2021-11-01</v>
          </cell>
          <cell r="Q8370">
            <v>60000</v>
          </cell>
          <cell r="R8370">
            <v>1505</v>
          </cell>
          <cell r="S8370">
            <v>0</v>
          </cell>
          <cell r="T8370" t="str">
            <v>Active</v>
          </cell>
          <cell r="U8370" t="str">
            <v>N1</v>
          </cell>
        </row>
        <row r="8371">
          <cell r="J8371" t="str">
            <v>INV2021-SSL-001</v>
          </cell>
          <cell r="K8371">
            <v>44347</v>
          </cell>
          <cell r="L8371" t="str">
            <v>Initial Setup Fee</v>
          </cell>
          <cell r="M8371">
            <v>5000</v>
          </cell>
          <cell r="N8371">
            <v>5000</v>
          </cell>
          <cell r="O8371">
            <v>0</v>
          </cell>
          <cell r="P8371" t="str">
            <v>2021-05-01</v>
          </cell>
          <cell r="Q8371">
            <v>0</v>
          </cell>
          <cell r="R8371">
            <v>1705</v>
          </cell>
          <cell r="S8371">
            <v>0</v>
          </cell>
          <cell r="T8371" t="str">
            <v>Active</v>
          </cell>
          <cell r="U8371" t="str">
            <v>N1</v>
          </cell>
        </row>
        <row r="8372">
          <cell r="J8372" t="str">
            <v>CARDS0025</v>
          </cell>
          <cell r="K8372">
            <v>44314</v>
          </cell>
          <cell r="L8372" t="str">
            <v>Initial Setup Fee</v>
          </cell>
          <cell r="M8372">
            <v>2675</v>
          </cell>
          <cell r="N8372">
            <v>2500</v>
          </cell>
          <cell r="O8372">
            <v>175</v>
          </cell>
          <cell r="P8372" t="str">
            <v>2021-04-01</v>
          </cell>
          <cell r="Q8372">
            <v>0</v>
          </cell>
          <cell r="R8372">
            <v>1738</v>
          </cell>
          <cell r="S8372">
            <v>0</v>
          </cell>
          <cell r="T8372" t="str">
            <v>Active</v>
          </cell>
          <cell r="U8372" t="str">
            <v>N1</v>
          </cell>
        </row>
        <row r="8373">
          <cell r="J8373" t="str">
            <v>CARDS0041</v>
          </cell>
          <cell r="K8373">
            <v>44351</v>
          </cell>
          <cell r="L8373" t="str">
            <v>Initial Setup Fee</v>
          </cell>
          <cell r="M8373">
            <v>2675</v>
          </cell>
          <cell r="N8373">
            <v>2500</v>
          </cell>
          <cell r="O8373">
            <v>175</v>
          </cell>
          <cell r="P8373" t="str">
            <v>2021-05-01</v>
          </cell>
          <cell r="Q8373">
            <v>0</v>
          </cell>
          <cell r="R8373">
            <v>1701</v>
          </cell>
          <cell r="S8373">
            <v>0</v>
          </cell>
          <cell r="T8373" t="str">
            <v>Active</v>
          </cell>
          <cell r="U8373" t="str">
            <v>N1</v>
          </cell>
        </row>
        <row r="8374">
          <cell r="J8374" t="str">
            <v>CARDS0001</v>
          </cell>
          <cell r="K8374">
            <v>44301</v>
          </cell>
          <cell r="L8374" t="str">
            <v>Monthly Billing</v>
          </cell>
          <cell r="M8374">
            <v>77249.23</v>
          </cell>
          <cell r="N8374">
            <v>72262.679999999993</v>
          </cell>
          <cell r="O8374">
            <v>4986.55</v>
          </cell>
          <cell r="P8374" t="str">
            <v>2021-02-01</v>
          </cell>
          <cell r="Q8374">
            <v>77249.23</v>
          </cell>
          <cell r="R8374">
            <v>1751</v>
          </cell>
          <cell r="S8374">
            <v>0</v>
          </cell>
          <cell r="T8374" t="str">
            <v>Active</v>
          </cell>
          <cell r="U8374" t="str">
            <v>N1</v>
          </cell>
        </row>
        <row r="8375">
          <cell r="J8375" t="str">
            <v>CARDS0011</v>
          </cell>
          <cell r="K8375">
            <v>44307</v>
          </cell>
          <cell r="L8375" t="str">
            <v>Monthly Billing</v>
          </cell>
          <cell r="M8375">
            <v>235.28</v>
          </cell>
          <cell r="N8375">
            <v>235.28</v>
          </cell>
          <cell r="O8375">
            <v>0</v>
          </cell>
          <cell r="P8375" t="str">
            <v>2021-02-01</v>
          </cell>
          <cell r="Q8375">
            <v>92055.89</v>
          </cell>
          <cell r="R8375">
            <v>1745</v>
          </cell>
          <cell r="S8375">
            <v>0</v>
          </cell>
          <cell r="T8375" t="str">
            <v>Active</v>
          </cell>
          <cell r="U8375" t="str">
            <v>N1</v>
          </cell>
        </row>
        <row r="8376">
          <cell r="J8376" t="str">
            <v>CARDS0013</v>
          </cell>
          <cell r="K8376">
            <v>44336</v>
          </cell>
          <cell r="L8376" t="str">
            <v>Monthly Billing</v>
          </cell>
          <cell r="M8376">
            <v>91820.61</v>
          </cell>
          <cell r="N8376">
            <v>85904.19</v>
          </cell>
          <cell r="O8376">
            <v>5916.42</v>
          </cell>
          <cell r="P8376" t="str">
            <v>2021-03-01</v>
          </cell>
          <cell r="Q8376">
            <v>92055.89</v>
          </cell>
          <cell r="R8376">
            <v>1716</v>
          </cell>
          <cell r="S8376">
            <v>0</v>
          </cell>
          <cell r="T8376" t="str">
            <v>Active</v>
          </cell>
          <cell r="U8376" t="str">
            <v>N1</v>
          </cell>
        </row>
        <row r="8377">
          <cell r="J8377" t="str">
            <v>CARDS0027</v>
          </cell>
          <cell r="K8377">
            <v>44360</v>
          </cell>
          <cell r="L8377" t="str">
            <v>Monthly Billing</v>
          </cell>
          <cell r="M8377">
            <v>78488.75</v>
          </cell>
          <cell r="N8377">
            <v>73433.22</v>
          </cell>
          <cell r="O8377">
            <v>5055.53</v>
          </cell>
          <cell r="P8377" t="str">
            <v>2021-04-01</v>
          </cell>
          <cell r="Q8377">
            <v>1899119.45</v>
          </cell>
          <cell r="R8377">
            <v>1692</v>
          </cell>
          <cell r="S8377">
            <v>0</v>
          </cell>
          <cell r="T8377" t="str">
            <v>Active</v>
          </cell>
          <cell r="U8377" t="str">
            <v>N1</v>
          </cell>
        </row>
        <row r="8378">
          <cell r="J8378" t="str">
            <v>CARDS0042</v>
          </cell>
          <cell r="K8378">
            <v>44392</v>
          </cell>
          <cell r="L8378" t="str">
            <v>Monthly Billing</v>
          </cell>
          <cell r="M8378">
            <v>96471.66</v>
          </cell>
          <cell r="N8378">
            <v>90246.41</v>
          </cell>
          <cell r="O8378">
            <v>6225.25</v>
          </cell>
          <cell r="P8378" t="str">
            <v>2021-05-01</v>
          </cell>
          <cell r="Q8378">
            <v>96471.67</v>
          </cell>
          <cell r="R8378">
            <v>1660</v>
          </cell>
          <cell r="S8378">
            <v>0</v>
          </cell>
          <cell r="T8378" t="str">
            <v>Active</v>
          </cell>
          <cell r="U8378" t="str">
            <v>N1</v>
          </cell>
        </row>
        <row r="8379">
          <cell r="J8379" t="str">
            <v>CARDS0066</v>
          </cell>
          <cell r="K8379">
            <v>44422</v>
          </cell>
          <cell r="L8379" t="str">
            <v>Monthly Billing</v>
          </cell>
          <cell r="M8379">
            <v>83466.05</v>
          </cell>
          <cell r="N8379">
            <v>78083.850000000006</v>
          </cell>
          <cell r="O8379">
            <v>5382.2</v>
          </cell>
          <cell r="P8379" t="str">
            <v>2021-06-01</v>
          </cell>
          <cell r="Q8379">
            <v>0</v>
          </cell>
          <cell r="R8379">
            <v>1630</v>
          </cell>
          <cell r="S8379">
            <v>0</v>
          </cell>
          <cell r="T8379" t="str">
            <v>Active</v>
          </cell>
          <cell r="U8379" t="str">
            <v>N1</v>
          </cell>
        </row>
        <row r="8380">
          <cell r="J8380" t="str">
            <v>CARDS0079</v>
          </cell>
          <cell r="K8380">
            <v>44451</v>
          </cell>
          <cell r="L8380" t="str">
            <v>Monthly Billing</v>
          </cell>
          <cell r="M8380">
            <v>119943.83</v>
          </cell>
          <cell r="N8380">
            <v>112175.98</v>
          </cell>
          <cell r="O8380">
            <v>7767.85</v>
          </cell>
          <cell r="P8380" t="str">
            <v>2021-07-01</v>
          </cell>
          <cell r="Q8380">
            <v>0</v>
          </cell>
          <cell r="R8380">
            <v>1601</v>
          </cell>
          <cell r="S8380">
            <v>0</v>
          </cell>
          <cell r="T8380" t="str">
            <v>Active</v>
          </cell>
          <cell r="U8380" t="str">
            <v>N1</v>
          </cell>
        </row>
        <row r="8381">
          <cell r="J8381" t="str">
            <v>CARDS0096</v>
          </cell>
          <cell r="K8381">
            <v>44484</v>
          </cell>
          <cell r="L8381" t="str">
            <v>Monthly Billing</v>
          </cell>
          <cell r="M8381">
            <v>100926.07</v>
          </cell>
          <cell r="N8381">
            <v>94409.99</v>
          </cell>
          <cell r="O8381">
            <v>6516.08</v>
          </cell>
          <cell r="P8381" t="str">
            <v>2021-08-01</v>
          </cell>
          <cell r="Q8381">
            <v>100926.07</v>
          </cell>
          <cell r="R8381">
            <v>1568</v>
          </cell>
          <cell r="S8381">
            <v>0</v>
          </cell>
          <cell r="T8381" t="str">
            <v>Active</v>
          </cell>
          <cell r="U8381" t="str">
            <v>N1</v>
          </cell>
        </row>
        <row r="8382">
          <cell r="J8382" t="str">
            <v>CARDS0115</v>
          </cell>
          <cell r="K8382">
            <v>44514</v>
          </cell>
          <cell r="L8382" t="str">
            <v>Monthly Billing</v>
          </cell>
          <cell r="M8382">
            <v>79100.41</v>
          </cell>
          <cell r="N8382">
            <v>74007.740000000005</v>
          </cell>
          <cell r="O8382">
            <v>5092.67</v>
          </cell>
          <cell r="P8382" t="str">
            <v>2021-09-01</v>
          </cell>
          <cell r="Q8382">
            <v>0</v>
          </cell>
          <cell r="R8382">
            <v>1538</v>
          </cell>
          <cell r="S8382">
            <v>0</v>
          </cell>
          <cell r="T8382" t="str">
            <v>Active</v>
          </cell>
          <cell r="U8382" t="str">
            <v>N1</v>
          </cell>
        </row>
        <row r="8383">
          <cell r="J8383" t="str">
            <v>CARDS0133</v>
          </cell>
          <cell r="K8383">
            <v>44545</v>
          </cell>
          <cell r="L8383" t="str">
            <v>Monthly Billing</v>
          </cell>
          <cell r="M8383">
            <v>88402.86</v>
          </cell>
          <cell r="N8383">
            <v>82708.490000000005</v>
          </cell>
          <cell r="O8383">
            <v>5694.37</v>
          </cell>
          <cell r="P8383" t="str">
            <v>2021-10-01</v>
          </cell>
          <cell r="Q8383">
            <v>88402.86</v>
          </cell>
          <cell r="R8383">
            <v>1507</v>
          </cell>
          <cell r="S8383">
            <v>0</v>
          </cell>
          <cell r="T8383" t="str">
            <v>Active</v>
          </cell>
          <cell r="U8383" t="str">
            <v>N1</v>
          </cell>
        </row>
        <row r="8384">
          <cell r="J8384" t="str">
            <v>CARDS0153</v>
          </cell>
          <cell r="K8384">
            <v>44210</v>
          </cell>
          <cell r="L8384" t="str">
            <v>Monthly Billing</v>
          </cell>
          <cell r="M8384">
            <v>82305.149999999994</v>
          </cell>
          <cell r="N8384">
            <v>77013.11</v>
          </cell>
          <cell r="O8384">
            <v>5292.04</v>
          </cell>
          <cell r="P8384" t="str">
            <v>2021-11-01</v>
          </cell>
          <cell r="Q8384">
            <v>82305.149999999994</v>
          </cell>
          <cell r="R8384">
            <v>1842</v>
          </cell>
          <cell r="S8384">
            <v>0</v>
          </cell>
          <cell r="T8384" t="str">
            <v>Active</v>
          </cell>
          <cell r="U8384" t="str">
            <v>N1</v>
          </cell>
        </row>
        <row r="8385">
          <cell r="J8385" t="str">
            <v>CARDS0169</v>
          </cell>
          <cell r="K8385">
            <v>44598</v>
          </cell>
          <cell r="L8385" t="str">
            <v>Monthly Billing</v>
          </cell>
          <cell r="M8385">
            <v>84326.720000000001</v>
          </cell>
          <cell r="N8385">
            <v>78902.17</v>
          </cell>
          <cell r="O8385">
            <v>5424.55</v>
          </cell>
          <cell r="P8385" t="str">
            <v>2021-12-01</v>
          </cell>
          <cell r="Q8385">
            <v>84326.720000000001</v>
          </cell>
          <cell r="R8385">
            <v>1454</v>
          </cell>
          <cell r="S8385">
            <v>0</v>
          </cell>
          <cell r="T8385" t="str">
            <v>Active</v>
          </cell>
          <cell r="U8385" t="str">
            <v>N1</v>
          </cell>
        </row>
        <row r="8386">
          <cell r="J8386" t="str">
            <v>CARDS0191</v>
          </cell>
          <cell r="K8386">
            <v>44637</v>
          </cell>
          <cell r="L8386" t="str">
            <v>Monthly Billing</v>
          </cell>
          <cell r="M8386">
            <v>96918.02</v>
          </cell>
          <cell r="N8386">
            <v>90660.31</v>
          </cell>
          <cell r="O8386">
            <v>6257.71</v>
          </cell>
          <cell r="P8386" t="str">
            <v>2022-01-01</v>
          </cell>
          <cell r="Q8386">
            <v>96918.02</v>
          </cell>
          <cell r="R8386">
            <v>1415</v>
          </cell>
          <cell r="S8386">
            <v>0</v>
          </cell>
          <cell r="T8386" t="str">
            <v>Active</v>
          </cell>
          <cell r="U8386" t="str">
            <v>N1</v>
          </cell>
        </row>
        <row r="8387">
          <cell r="J8387" t="str">
            <v>CARDS0211</v>
          </cell>
          <cell r="K8387">
            <v>44665</v>
          </cell>
          <cell r="L8387" t="str">
            <v>Monthly Billing</v>
          </cell>
          <cell r="M8387">
            <v>77200.84</v>
          </cell>
          <cell r="N8387">
            <v>72236.820000000007</v>
          </cell>
          <cell r="O8387">
            <v>4964.01</v>
          </cell>
          <cell r="P8387" t="str">
            <v>2022-02-01</v>
          </cell>
          <cell r="Q8387">
            <v>77200.83</v>
          </cell>
          <cell r="R8387">
            <v>1387</v>
          </cell>
          <cell r="S8387">
            <v>0</v>
          </cell>
          <cell r="T8387" t="str">
            <v>Active</v>
          </cell>
          <cell r="U8387" t="str">
            <v>N1</v>
          </cell>
        </row>
        <row r="8388">
          <cell r="J8388" t="str">
            <v>CARDS0228</v>
          </cell>
          <cell r="K8388">
            <v>44695</v>
          </cell>
          <cell r="L8388" t="str">
            <v>Monthly Billing</v>
          </cell>
          <cell r="M8388">
            <v>85823.83</v>
          </cell>
          <cell r="N8388">
            <v>80306.7</v>
          </cell>
          <cell r="O8388">
            <v>5517.13</v>
          </cell>
          <cell r="P8388" t="str">
            <v>2022-03-01</v>
          </cell>
          <cell r="Q8388">
            <v>85823.83</v>
          </cell>
          <cell r="R8388">
            <v>1357</v>
          </cell>
          <cell r="S8388">
            <v>0</v>
          </cell>
          <cell r="T8388" t="str">
            <v>Active</v>
          </cell>
          <cell r="U8388" t="str">
            <v>N1</v>
          </cell>
        </row>
        <row r="8389">
          <cell r="J8389" t="str">
            <v>CARDS0245</v>
          </cell>
          <cell r="K8389">
            <v>44724</v>
          </cell>
          <cell r="L8389" t="str">
            <v>Monthly Billing</v>
          </cell>
          <cell r="M8389">
            <v>80741.58</v>
          </cell>
          <cell r="N8389">
            <v>75554.070000000007</v>
          </cell>
          <cell r="O8389">
            <v>5187.51</v>
          </cell>
          <cell r="P8389" t="str">
            <v>2022-04-01</v>
          </cell>
          <cell r="Q8389">
            <v>80741.58</v>
          </cell>
          <cell r="R8389">
            <v>1328</v>
          </cell>
          <cell r="S8389">
            <v>0</v>
          </cell>
          <cell r="T8389" t="str">
            <v>Active</v>
          </cell>
          <cell r="U8389" t="str">
            <v>N1</v>
          </cell>
        </row>
        <row r="8390">
          <cell r="J8390" t="str">
            <v>CARDS0266</v>
          </cell>
          <cell r="K8390">
            <v>44763</v>
          </cell>
          <cell r="L8390" t="str">
            <v>Monthly Billing</v>
          </cell>
          <cell r="M8390">
            <v>73676.88</v>
          </cell>
          <cell r="N8390">
            <v>68953.31</v>
          </cell>
          <cell r="O8390">
            <v>4723.57</v>
          </cell>
          <cell r="P8390" t="str">
            <v>2022-05-01</v>
          </cell>
          <cell r="Q8390">
            <v>227351.53</v>
          </cell>
          <cell r="R8390">
            <v>1289</v>
          </cell>
          <cell r="S8390">
            <v>0</v>
          </cell>
          <cell r="T8390" t="str">
            <v>Active</v>
          </cell>
          <cell r="U8390" t="str">
            <v>N1</v>
          </cell>
        </row>
        <row r="8391">
          <cell r="J8391" t="str">
            <v>CARDS0284</v>
          </cell>
          <cell r="K8391">
            <v>44787</v>
          </cell>
          <cell r="L8391" t="str">
            <v>Monthly Billing</v>
          </cell>
          <cell r="M8391">
            <v>72098.05</v>
          </cell>
          <cell r="N8391">
            <v>67469.539999999994</v>
          </cell>
          <cell r="O8391">
            <v>4628.51</v>
          </cell>
          <cell r="P8391" t="str">
            <v>2022-06-01</v>
          </cell>
          <cell r="Q8391">
            <v>227351.53</v>
          </cell>
          <cell r="R8391">
            <v>1265</v>
          </cell>
          <cell r="S8391">
            <v>0</v>
          </cell>
          <cell r="T8391" t="str">
            <v>Active</v>
          </cell>
          <cell r="U8391" t="str">
            <v>N1</v>
          </cell>
        </row>
        <row r="8392">
          <cell r="J8392" t="str">
            <v>CARDS0302</v>
          </cell>
          <cell r="K8392">
            <v>44820</v>
          </cell>
          <cell r="L8392" t="str">
            <v>Monthly Billing</v>
          </cell>
          <cell r="M8392">
            <v>81576.600000000006</v>
          </cell>
          <cell r="N8392">
            <v>76843.23</v>
          </cell>
          <cell r="O8392">
            <v>4733.37</v>
          </cell>
          <cell r="P8392" t="str">
            <v>2022-07-01</v>
          </cell>
          <cell r="Q8392">
            <v>227351.53</v>
          </cell>
          <cell r="R8392">
            <v>1232</v>
          </cell>
          <cell r="S8392">
            <v>0</v>
          </cell>
          <cell r="T8392" t="str">
            <v>Active</v>
          </cell>
          <cell r="U8392" t="str">
            <v>N1</v>
          </cell>
        </row>
        <row r="8393">
          <cell r="J8393" t="str">
            <v>CARDS0316</v>
          </cell>
          <cell r="K8393">
            <v>44818</v>
          </cell>
          <cell r="L8393" t="str">
            <v>Monthly Billing</v>
          </cell>
          <cell r="M8393">
            <v>10487.38</v>
          </cell>
          <cell r="N8393">
            <v>10404.700000000001</v>
          </cell>
          <cell r="O8393">
            <v>82.68</v>
          </cell>
          <cell r="P8393" t="str">
            <v>2022-08-01</v>
          </cell>
          <cell r="Q8393">
            <v>10487.38</v>
          </cell>
          <cell r="R8393">
            <v>1234</v>
          </cell>
          <cell r="S8393">
            <v>0</v>
          </cell>
          <cell r="T8393" t="str">
            <v>Active</v>
          </cell>
          <cell r="U8393" t="str">
            <v>N1</v>
          </cell>
        </row>
        <row r="8394">
          <cell r="J8394" t="str">
            <v>CARDS00328</v>
          </cell>
          <cell r="K8394">
            <v>44833</v>
          </cell>
          <cell r="L8394" t="str">
            <v>Monthly Billing</v>
          </cell>
          <cell r="M8394">
            <v>63800.08</v>
          </cell>
          <cell r="N8394">
            <v>59626.239999999998</v>
          </cell>
          <cell r="O8394">
            <v>4173.84</v>
          </cell>
          <cell r="P8394" t="str">
            <v>2022-08-01</v>
          </cell>
          <cell r="Q8394">
            <v>63800.08</v>
          </cell>
          <cell r="R8394">
            <v>1219</v>
          </cell>
          <cell r="S8394">
            <v>0</v>
          </cell>
          <cell r="T8394" t="str">
            <v>Active</v>
          </cell>
          <cell r="U8394" t="str">
            <v>N1</v>
          </cell>
        </row>
        <row r="8395">
          <cell r="J8395" t="str">
            <v>CARDS0341</v>
          </cell>
          <cell r="K8395">
            <v>44845</v>
          </cell>
          <cell r="L8395" t="str">
            <v>Monthly Billing</v>
          </cell>
          <cell r="M8395">
            <v>69605.95</v>
          </cell>
          <cell r="N8395">
            <v>65551.11</v>
          </cell>
          <cell r="O8395">
            <v>4054.84</v>
          </cell>
          <cell r="P8395" t="str">
            <v>2022-09-01</v>
          </cell>
          <cell r="Q8395">
            <v>69605.95</v>
          </cell>
          <cell r="R8395">
            <v>1207</v>
          </cell>
          <cell r="S8395">
            <v>0</v>
          </cell>
          <cell r="T8395" t="str">
            <v>Active</v>
          </cell>
          <cell r="U8395" t="str">
            <v>N1</v>
          </cell>
        </row>
        <row r="8396">
          <cell r="J8396" t="str">
            <v>INV-081122135209</v>
          </cell>
          <cell r="K8396">
            <v>44880</v>
          </cell>
          <cell r="L8396" t="str">
            <v>Monthly Billing</v>
          </cell>
          <cell r="M8396">
            <v>85303.28</v>
          </cell>
          <cell r="N8396">
            <v>80452.92</v>
          </cell>
          <cell r="O8396">
            <v>4850.3599999999997</v>
          </cell>
          <cell r="P8396" t="str">
            <v>2022-10-01</v>
          </cell>
          <cell r="Q8396">
            <v>85303.27</v>
          </cell>
          <cell r="R8396">
            <v>1172</v>
          </cell>
          <cell r="S8396">
            <v>0</v>
          </cell>
          <cell r="T8396" t="str">
            <v>Active</v>
          </cell>
          <cell r="U8396" t="str">
            <v>N1</v>
          </cell>
        </row>
        <row r="8397">
          <cell r="J8397" t="str">
            <v>CN-081122135209</v>
          </cell>
          <cell r="K8397">
            <v>44895</v>
          </cell>
          <cell r="L8397" t="str">
            <v>Monthly Billing</v>
          </cell>
          <cell r="M8397">
            <v>-391.57</v>
          </cell>
          <cell r="N8397">
            <v>-391.57</v>
          </cell>
          <cell r="O8397">
            <v>0</v>
          </cell>
          <cell r="P8397" t="str">
            <v>2022-10-01</v>
          </cell>
          <cell r="Q8397">
            <v>69336.72</v>
          </cell>
          <cell r="R8397">
            <v>1157</v>
          </cell>
          <cell r="S8397">
            <v>0</v>
          </cell>
          <cell r="T8397" t="str">
            <v>Active</v>
          </cell>
          <cell r="U8397" t="str">
            <v>N1</v>
          </cell>
        </row>
        <row r="8398">
          <cell r="J8398" t="str">
            <v>INV-071222231109</v>
          </cell>
          <cell r="K8398">
            <v>44910</v>
          </cell>
          <cell r="L8398" t="str">
            <v>Monthly Billing</v>
          </cell>
          <cell r="M8398">
            <v>69728.289999999994</v>
          </cell>
          <cell r="N8398">
            <v>65856.41</v>
          </cell>
          <cell r="O8398">
            <v>0</v>
          </cell>
          <cell r="P8398" t="str">
            <v>2022-11-01</v>
          </cell>
          <cell r="Q8398">
            <v>69336.72</v>
          </cell>
          <cell r="R8398">
            <v>1142</v>
          </cell>
          <cell r="S8398">
            <v>0</v>
          </cell>
          <cell r="T8398" t="str">
            <v>Active</v>
          </cell>
          <cell r="U8398" t="str">
            <v>N1</v>
          </cell>
        </row>
        <row r="8399">
          <cell r="J8399" t="str">
            <v>INV-060123174923</v>
          </cell>
          <cell r="K8399">
            <v>44939</v>
          </cell>
          <cell r="L8399" t="str">
            <v>Monthly Billing</v>
          </cell>
          <cell r="M8399">
            <v>67016.289999999994</v>
          </cell>
          <cell r="N8399">
            <v>63309.95</v>
          </cell>
          <cell r="O8399">
            <v>3706.34</v>
          </cell>
          <cell r="P8399" t="str">
            <v>2022-12-01</v>
          </cell>
          <cell r="Q8399">
            <v>67016.289999999994</v>
          </cell>
          <cell r="R8399">
            <v>1113</v>
          </cell>
          <cell r="S8399">
            <v>0</v>
          </cell>
          <cell r="T8399" t="str">
            <v>Active</v>
          </cell>
          <cell r="U8399" t="str">
            <v>N1</v>
          </cell>
        </row>
        <row r="8400">
          <cell r="J8400" t="str">
            <v>INV-060223155329</v>
          </cell>
          <cell r="K8400">
            <v>44970</v>
          </cell>
          <cell r="L8400" t="str">
            <v>Monthly Billing</v>
          </cell>
          <cell r="M8400">
            <v>71871.42</v>
          </cell>
          <cell r="N8400">
            <v>67288.97</v>
          </cell>
          <cell r="O8400">
            <v>4582.45</v>
          </cell>
          <cell r="P8400" t="str">
            <v>2023-01-01</v>
          </cell>
          <cell r="Q8400">
            <v>71871.42</v>
          </cell>
          <cell r="R8400">
            <v>1082</v>
          </cell>
          <cell r="S8400">
            <v>0</v>
          </cell>
          <cell r="T8400" t="str">
            <v>Active</v>
          </cell>
          <cell r="U8400" t="str">
            <v>N1</v>
          </cell>
        </row>
        <row r="8401">
          <cell r="J8401" t="str">
            <v>INV-070323180242</v>
          </cell>
          <cell r="K8401">
            <v>44999</v>
          </cell>
          <cell r="L8401" t="str">
            <v>Monthly Billing</v>
          </cell>
          <cell r="M8401">
            <v>62698.63</v>
          </cell>
          <cell r="N8401">
            <v>58760.68</v>
          </cell>
          <cell r="O8401">
            <v>3937.95</v>
          </cell>
          <cell r="P8401" t="str">
            <v>2023-02-01</v>
          </cell>
          <cell r="Q8401">
            <v>62698.63</v>
          </cell>
          <cell r="R8401">
            <v>1053</v>
          </cell>
          <cell r="S8401">
            <v>0</v>
          </cell>
          <cell r="T8401" t="str">
            <v>Active</v>
          </cell>
          <cell r="U8401" t="str">
            <v>N1</v>
          </cell>
        </row>
        <row r="8402">
          <cell r="J8402" t="str">
            <v>INV-060423175625</v>
          </cell>
          <cell r="K8402">
            <v>45029</v>
          </cell>
          <cell r="L8402" t="str">
            <v>Monthly Billing</v>
          </cell>
          <cell r="M8402">
            <v>69876.88</v>
          </cell>
          <cell r="N8402">
            <v>65445.53</v>
          </cell>
          <cell r="O8402">
            <v>4431.3500000000004</v>
          </cell>
          <cell r="P8402" t="str">
            <v>2023-03-01</v>
          </cell>
          <cell r="Q8402">
            <v>0</v>
          </cell>
          <cell r="R8402">
            <v>1023</v>
          </cell>
          <cell r="S8402">
            <v>0</v>
          </cell>
          <cell r="T8402" t="str">
            <v>Active</v>
          </cell>
          <cell r="U8402" t="str">
            <v>N1</v>
          </cell>
        </row>
        <row r="8403">
          <cell r="J8403" t="str">
            <v>INV-040523160159</v>
          </cell>
          <cell r="K8403">
            <v>45058</v>
          </cell>
          <cell r="L8403" t="str">
            <v>Monthly Billing</v>
          </cell>
          <cell r="M8403">
            <v>76179.37</v>
          </cell>
          <cell r="N8403">
            <v>71256.990000000005</v>
          </cell>
          <cell r="O8403">
            <v>4922.38</v>
          </cell>
          <cell r="P8403" t="str">
            <v>2023-04-01</v>
          </cell>
          <cell r="Q8403">
            <v>76179.37</v>
          </cell>
          <cell r="R8403">
            <v>994</v>
          </cell>
          <cell r="S8403">
            <v>0</v>
          </cell>
          <cell r="T8403" t="str">
            <v>Active</v>
          </cell>
          <cell r="U8403" t="str">
            <v>N1</v>
          </cell>
        </row>
        <row r="8404">
          <cell r="J8404" t="str">
            <v>INV-051023152827</v>
          </cell>
          <cell r="K8404">
            <v>45211</v>
          </cell>
          <cell r="L8404" t="str">
            <v>Monthly Billing</v>
          </cell>
          <cell r="M8404">
            <v>69955.06538</v>
          </cell>
          <cell r="N8404">
            <v>65477.191129999999</v>
          </cell>
          <cell r="O8404">
            <v>4477.8742499999998</v>
          </cell>
          <cell r="P8404" t="str">
            <v>2023-09-01</v>
          </cell>
          <cell r="Q8404">
            <v>69955.06538</v>
          </cell>
          <cell r="R8404">
            <v>841</v>
          </cell>
          <cell r="S8404">
            <v>0</v>
          </cell>
          <cell r="T8404" t="str">
            <v>Active</v>
          </cell>
          <cell r="U8404" t="str">
            <v>N1</v>
          </cell>
        </row>
        <row r="8405">
          <cell r="J8405" t="str">
            <v>INV-060623150803</v>
          </cell>
          <cell r="K8405">
            <v>45090</v>
          </cell>
          <cell r="L8405" t="str">
            <v>Monthly Billing</v>
          </cell>
          <cell r="M8405">
            <v>73177.679999999993</v>
          </cell>
          <cell r="N8405">
            <v>68511.83</v>
          </cell>
          <cell r="O8405">
            <v>4665.8500000000004</v>
          </cell>
          <cell r="P8405" t="str">
            <v>2023-05-01</v>
          </cell>
          <cell r="Q8405">
            <v>73177.679999999993</v>
          </cell>
          <cell r="R8405">
            <v>962</v>
          </cell>
          <cell r="S8405">
            <v>0</v>
          </cell>
          <cell r="T8405" t="str">
            <v>Active</v>
          </cell>
          <cell r="U8405" t="str">
            <v>N1</v>
          </cell>
        </row>
        <row r="8406">
          <cell r="J8406" t="str">
            <v>INV-060923125520</v>
          </cell>
          <cell r="K8406">
            <v>45182</v>
          </cell>
          <cell r="L8406" t="str">
            <v>Monthly Billing</v>
          </cell>
          <cell r="M8406">
            <v>74239.39</v>
          </cell>
          <cell r="N8406">
            <v>69479.59</v>
          </cell>
          <cell r="O8406">
            <v>4759.8</v>
          </cell>
          <cell r="P8406" t="str">
            <v>2023-08-01</v>
          </cell>
          <cell r="Q8406">
            <v>74239.39</v>
          </cell>
          <cell r="R8406">
            <v>870</v>
          </cell>
          <cell r="S8406">
            <v>0</v>
          </cell>
          <cell r="T8406" t="str">
            <v>Active</v>
          </cell>
          <cell r="U8406" t="str">
            <v>N1</v>
          </cell>
        </row>
        <row r="8407">
          <cell r="J8407" t="str">
            <v>INV-060723154152</v>
          </cell>
          <cell r="K8407">
            <v>45120</v>
          </cell>
          <cell r="L8407" t="str">
            <v>Monthly Billing</v>
          </cell>
          <cell r="M8407">
            <v>72170.649999999994</v>
          </cell>
          <cell r="N8407">
            <v>67577.5</v>
          </cell>
          <cell r="O8407">
            <v>4593.1499999999996</v>
          </cell>
          <cell r="P8407" t="str">
            <v>2023-06-01</v>
          </cell>
          <cell r="Q8407">
            <v>72170.649999999994</v>
          </cell>
          <cell r="R8407">
            <v>932</v>
          </cell>
          <cell r="S8407">
            <v>0</v>
          </cell>
          <cell r="T8407" t="str">
            <v>Active</v>
          </cell>
          <cell r="U8407" t="str">
            <v>N1</v>
          </cell>
        </row>
        <row r="8408">
          <cell r="J8408" t="str">
            <v>INV-040823170718</v>
          </cell>
          <cell r="K8408">
            <v>45149</v>
          </cell>
          <cell r="L8408" t="str">
            <v>Monthly Billing</v>
          </cell>
          <cell r="M8408">
            <v>83855.839999999997</v>
          </cell>
          <cell r="N8408">
            <v>78396.39</v>
          </cell>
          <cell r="O8408">
            <v>5459.45</v>
          </cell>
          <cell r="P8408" t="str">
            <v>2023-07-01</v>
          </cell>
          <cell r="Q8408">
            <v>83855.839999999997</v>
          </cell>
          <cell r="R8408">
            <v>903</v>
          </cell>
          <cell r="S8408">
            <v>0</v>
          </cell>
          <cell r="T8408" t="str">
            <v>Active</v>
          </cell>
          <cell r="U8408" t="str">
            <v>N1</v>
          </cell>
        </row>
        <row r="8409">
          <cell r="J8409" t="str">
            <v>INV-081223142159</v>
          </cell>
          <cell r="K8409">
            <v>45275</v>
          </cell>
          <cell r="L8409" t="str">
            <v>Monthly Billing</v>
          </cell>
          <cell r="M8409">
            <v>71116.039999999994</v>
          </cell>
          <cell r="N8409">
            <v>66574.149999999994</v>
          </cell>
          <cell r="O8409">
            <v>4541.8900000000003</v>
          </cell>
          <cell r="P8409" t="str">
            <v>2023-11-01</v>
          </cell>
          <cell r="Q8409">
            <v>71116.039999999994</v>
          </cell>
          <cell r="R8409">
            <v>777</v>
          </cell>
          <cell r="S8409">
            <v>0</v>
          </cell>
          <cell r="T8409" t="str">
            <v>Active</v>
          </cell>
          <cell r="U8409" t="str">
            <v>N1</v>
          </cell>
        </row>
        <row r="8410">
          <cell r="J8410" t="str">
            <v>INV-101123093542</v>
          </cell>
          <cell r="K8410">
            <v>45247</v>
          </cell>
          <cell r="L8410" t="str">
            <v>Monthly Billing</v>
          </cell>
          <cell r="M8410">
            <v>80248.23</v>
          </cell>
          <cell r="N8410">
            <v>75031.16</v>
          </cell>
          <cell r="O8410">
            <v>5217.07</v>
          </cell>
          <cell r="P8410" t="str">
            <v>2023-10-01</v>
          </cell>
          <cell r="Q8410">
            <v>80248.23</v>
          </cell>
          <cell r="R8410">
            <v>805</v>
          </cell>
          <cell r="S8410">
            <v>0</v>
          </cell>
          <cell r="T8410" t="str">
            <v>Active</v>
          </cell>
          <cell r="U8410" t="str">
            <v>N1</v>
          </cell>
        </row>
        <row r="8411">
          <cell r="J8411" t="str">
            <v>INV-050124192800</v>
          </cell>
          <cell r="K8411">
            <v>45303</v>
          </cell>
          <cell r="L8411" t="str">
            <v>Monthly Billing</v>
          </cell>
          <cell r="M8411">
            <v>72022.55</v>
          </cell>
          <cell r="N8411">
            <v>67421.259999999995</v>
          </cell>
          <cell r="O8411">
            <v>4601.29</v>
          </cell>
          <cell r="P8411" t="str">
            <v>2023-12-01</v>
          </cell>
          <cell r="Q8411">
            <v>72022.55</v>
          </cell>
          <cell r="R8411">
            <v>749</v>
          </cell>
          <cell r="S8411">
            <v>0</v>
          </cell>
          <cell r="T8411" t="str">
            <v>Active</v>
          </cell>
          <cell r="U8411" t="str">
            <v>N1</v>
          </cell>
        </row>
        <row r="8412">
          <cell r="J8412" t="str">
            <v>INV-090224130015</v>
          </cell>
          <cell r="K8412">
            <v>45338</v>
          </cell>
          <cell r="L8412" t="str">
            <v>Monthly Billing</v>
          </cell>
          <cell r="M8412">
            <v>76407.575299999997</v>
          </cell>
          <cell r="N8412">
            <v>70889.3</v>
          </cell>
          <cell r="O8412">
            <v>5518.2753000000002</v>
          </cell>
          <cell r="P8412" t="str">
            <v>2024-01-01</v>
          </cell>
          <cell r="Q8412">
            <v>76407.58</v>
          </cell>
          <cell r="R8412">
            <v>714</v>
          </cell>
          <cell r="S8412">
            <v>0</v>
          </cell>
          <cell r="T8412" t="str">
            <v>Active</v>
          </cell>
          <cell r="U8412" t="str">
            <v>N1</v>
          </cell>
        </row>
        <row r="8413">
          <cell r="J8413" t="str">
            <v>INV-070324174259</v>
          </cell>
          <cell r="K8413">
            <v>45365</v>
          </cell>
          <cell r="L8413" t="str">
            <v>Monthly Billing</v>
          </cell>
          <cell r="M8413">
            <v>64098.779519999996</v>
          </cell>
          <cell r="N8413">
            <v>59580.937510000003</v>
          </cell>
          <cell r="O8413">
            <v>4517.8420100000003</v>
          </cell>
          <cell r="P8413" t="str">
            <v>2024-02-01</v>
          </cell>
          <cell r="Q8413">
            <v>64098.78</v>
          </cell>
          <cell r="R8413">
            <v>687</v>
          </cell>
          <cell r="S8413">
            <v>0</v>
          </cell>
          <cell r="T8413" t="str">
            <v>Active</v>
          </cell>
          <cell r="U8413" t="str">
            <v>N1</v>
          </cell>
        </row>
        <row r="8414">
          <cell r="J8414" t="str">
            <v>INV-050424194725</v>
          </cell>
          <cell r="K8414">
            <v>45394</v>
          </cell>
          <cell r="L8414" t="str">
            <v>Monthly Billing</v>
          </cell>
          <cell r="M8414">
            <v>72040.810429999998</v>
          </cell>
          <cell r="N8414">
            <v>66929.894029999996</v>
          </cell>
          <cell r="O8414">
            <v>5110.9164000000001</v>
          </cell>
          <cell r="P8414" t="str">
            <v>2024-03-01</v>
          </cell>
          <cell r="Q8414">
            <v>72040.81</v>
          </cell>
          <cell r="R8414">
            <v>658</v>
          </cell>
          <cell r="S8414">
            <v>0</v>
          </cell>
          <cell r="T8414" t="str">
            <v>Active</v>
          </cell>
          <cell r="U8414" t="str">
            <v>N1</v>
          </cell>
        </row>
        <row r="8415">
          <cell r="J8415" t="str">
            <v>INV-070524102550</v>
          </cell>
          <cell r="K8415">
            <v>45426</v>
          </cell>
          <cell r="L8415" t="str">
            <v>Monthly Billing</v>
          </cell>
          <cell r="M8415">
            <v>75793.411319999999</v>
          </cell>
          <cell r="N8415">
            <v>70325.934410000002</v>
          </cell>
          <cell r="O8415">
            <v>5467.4769200000001</v>
          </cell>
          <cell r="P8415" t="str">
            <v>2024-04-01</v>
          </cell>
          <cell r="Q8415">
            <v>75793.41</v>
          </cell>
          <cell r="R8415">
            <v>626</v>
          </cell>
          <cell r="S8415">
            <v>0</v>
          </cell>
          <cell r="T8415" t="str">
            <v>Active</v>
          </cell>
          <cell r="U8415" t="str">
            <v>N1</v>
          </cell>
        </row>
        <row r="8416">
          <cell r="J8416" t="str">
            <v>INV-050724140857</v>
          </cell>
          <cell r="K8416">
            <v>45485</v>
          </cell>
          <cell r="L8416" t="str">
            <v>Monthly Billing</v>
          </cell>
          <cell r="M8416">
            <v>70505.193960000004</v>
          </cell>
          <cell r="N8416">
            <v>65464.97</v>
          </cell>
          <cell r="O8416">
            <v>5040.2239600000003</v>
          </cell>
          <cell r="P8416" t="str">
            <v>01-06-2024</v>
          </cell>
          <cell r="Q8416">
            <v>70505.19</v>
          </cell>
          <cell r="R8416">
            <v>567</v>
          </cell>
          <cell r="S8416">
            <v>0</v>
          </cell>
          <cell r="T8416" t="str">
            <v>Active</v>
          </cell>
          <cell r="U8416" t="str">
            <v>N1</v>
          </cell>
        </row>
        <row r="8417">
          <cell r="J8417" t="str">
            <v>INV-060624175032</v>
          </cell>
          <cell r="K8417">
            <v>45456</v>
          </cell>
          <cell r="L8417" t="str">
            <v>Monthly Billing</v>
          </cell>
          <cell r="M8417">
            <v>69964.188859999995</v>
          </cell>
          <cell r="N8417">
            <v>65001.913979999998</v>
          </cell>
          <cell r="O8417">
            <v>4962.2748799999999</v>
          </cell>
          <cell r="P8417" t="str">
            <v>01-05-2024</v>
          </cell>
          <cell r="Q8417">
            <v>69964.2</v>
          </cell>
          <cell r="R8417">
            <v>596</v>
          </cell>
          <cell r="S8417">
            <v>0</v>
          </cell>
          <cell r="T8417" t="str">
            <v>Active</v>
          </cell>
          <cell r="U8417" t="str">
            <v>N1</v>
          </cell>
        </row>
        <row r="8418">
          <cell r="J8418" t="str">
            <v>INV-070824110024</v>
          </cell>
          <cell r="K8418">
            <v>45518</v>
          </cell>
          <cell r="L8418" t="str">
            <v>Monthly Billing</v>
          </cell>
          <cell r="M8418">
            <v>79175.6158</v>
          </cell>
          <cell r="N8418">
            <v>73426.990000000005</v>
          </cell>
          <cell r="O8418">
            <v>5748.6257999999998</v>
          </cell>
          <cell r="P8418" t="str">
            <v>01-07-2024</v>
          </cell>
          <cell r="Q8418">
            <v>79175.6158</v>
          </cell>
          <cell r="R8418">
            <v>534</v>
          </cell>
          <cell r="S8418">
            <v>0</v>
          </cell>
          <cell r="T8418" t="str">
            <v>Active</v>
          </cell>
          <cell r="U8418" t="str">
            <v>N1</v>
          </cell>
        </row>
        <row r="8419">
          <cell r="J8419" t="str">
            <v>INV-090924160513</v>
          </cell>
          <cell r="K8419">
            <v>45551</v>
          </cell>
          <cell r="L8419" t="str">
            <v>Monthly Billing</v>
          </cell>
          <cell r="M8419">
            <v>73456.668890000001</v>
          </cell>
          <cell r="N8419">
            <v>68156.208159999995</v>
          </cell>
          <cell r="O8419">
            <v>5300.4607299999998</v>
          </cell>
          <cell r="P8419" t="str">
            <v>01-08-2024</v>
          </cell>
          <cell r="Q8419">
            <v>73456.67</v>
          </cell>
          <cell r="R8419">
            <v>501</v>
          </cell>
          <cell r="S8419">
            <v>0</v>
          </cell>
          <cell r="T8419" t="str">
            <v>Active</v>
          </cell>
          <cell r="U8419" t="str">
            <v>N1</v>
          </cell>
        </row>
        <row r="8420">
          <cell r="J8420" t="str">
            <v>INV-091024155707</v>
          </cell>
          <cell r="K8420">
            <v>45581</v>
          </cell>
          <cell r="L8420" t="str">
            <v>Monthly Billing</v>
          </cell>
          <cell r="M8420">
            <v>61549.322399999997</v>
          </cell>
          <cell r="N8420">
            <v>56732.49</v>
          </cell>
          <cell r="O8420">
            <v>4816.8324000000002</v>
          </cell>
          <cell r="P8420" t="str">
            <v>01-09-2024</v>
          </cell>
          <cell r="Q8420">
            <v>61549.32</v>
          </cell>
          <cell r="R8420">
            <v>471</v>
          </cell>
          <cell r="S8420">
            <v>0</v>
          </cell>
          <cell r="T8420" t="str">
            <v>Active</v>
          </cell>
          <cell r="U8420" t="str">
            <v>N1</v>
          </cell>
        </row>
        <row r="8421">
          <cell r="J8421" t="str">
            <v>INV-111124151803</v>
          </cell>
          <cell r="K8421">
            <v>45614</v>
          </cell>
          <cell r="L8421" t="str">
            <v>Monthly Billing</v>
          </cell>
          <cell r="M8421">
            <v>80396.060599999997</v>
          </cell>
          <cell r="N8421">
            <v>75086.66</v>
          </cell>
          <cell r="O8421">
            <v>5309.4005999999999</v>
          </cell>
          <cell r="P8421" t="str">
            <v>01-10-2024</v>
          </cell>
          <cell r="Q8421">
            <v>80396.06</v>
          </cell>
          <cell r="R8421">
            <v>438</v>
          </cell>
          <cell r="S8421">
            <v>0</v>
          </cell>
          <cell r="T8421" t="str">
            <v>Active</v>
          </cell>
          <cell r="U8421" t="str">
            <v>N1</v>
          </cell>
        </row>
        <row r="8422">
          <cell r="J8422" t="str">
            <v>INV-111224114605</v>
          </cell>
          <cell r="K8422">
            <v>45644</v>
          </cell>
          <cell r="L8422" t="str">
            <v>Monthly Billing</v>
          </cell>
          <cell r="M8422">
            <v>65441.942430000003</v>
          </cell>
          <cell r="N8422">
            <v>60824.752500000002</v>
          </cell>
          <cell r="O8422">
            <v>4617.1899299999995</v>
          </cell>
          <cell r="P8422" t="str">
            <v>01-11-2024</v>
          </cell>
          <cell r="Q8422">
            <v>65441.94</v>
          </cell>
          <cell r="R8422">
            <v>408</v>
          </cell>
          <cell r="S8422">
            <v>0</v>
          </cell>
          <cell r="T8422" t="str">
            <v>Active</v>
          </cell>
          <cell r="U8422" t="str">
            <v>N1</v>
          </cell>
        </row>
        <row r="8423">
          <cell r="J8423" t="str">
            <v>INV-080125174254</v>
          </cell>
          <cell r="K8423">
            <v>45672</v>
          </cell>
          <cell r="L8423" t="str">
            <v>Monthly Billing</v>
          </cell>
          <cell r="M8423">
            <v>70316.246830000004</v>
          </cell>
          <cell r="N8423">
            <v>65330.028180000001</v>
          </cell>
          <cell r="O8423">
            <v>4986.2186499999998</v>
          </cell>
          <cell r="P8423" t="str">
            <v>2024-12-01</v>
          </cell>
          <cell r="Q8423">
            <v>70316.25</v>
          </cell>
          <cell r="R8423">
            <v>380</v>
          </cell>
          <cell r="S8423">
            <v>0</v>
          </cell>
          <cell r="T8423" t="str">
            <v>Active</v>
          </cell>
          <cell r="U8423" t="str">
            <v>N1</v>
          </cell>
        </row>
        <row r="8424">
          <cell r="J8424" t="str">
            <v>INV-100225104824</v>
          </cell>
          <cell r="K8424">
            <v>45705</v>
          </cell>
          <cell r="L8424" t="str">
            <v>Monthly Billing</v>
          </cell>
          <cell r="M8424">
            <v>80548.277239999996</v>
          </cell>
          <cell r="N8424">
            <v>75260.126000000004</v>
          </cell>
          <cell r="O8424">
            <v>5288.1512400000001</v>
          </cell>
          <cell r="P8424" t="str">
            <v>2025-01-01</v>
          </cell>
          <cell r="Q8424">
            <v>80548.28</v>
          </cell>
          <cell r="R8424">
            <v>347</v>
          </cell>
          <cell r="S8424">
            <v>0</v>
          </cell>
          <cell r="T8424" t="str">
            <v>Active</v>
          </cell>
          <cell r="U8424" t="str">
            <v>N1</v>
          </cell>
        </row>
        <row r="8425">
          <cell r="J8425" t="str">
            <v>INV-060325153443</v>
          </cell>
          <cell r="K8425">
            <v>45729</v>
          </cell>
          <cell r="L8425" t="str">
            <v>Monthly Billing</v>
          </cell>
          <cell r="M8425">
            <v>62384.340049999999</v>
          </cell>
          <cell r="N8425">
            <v>58029.242980000003</v>
          </cell>
          <cell r="O8425">
            <v>4355.0970699999998</v>
          </cell>
          <cell r="P8425" t="str">
            <v>01-02-2025</v>
          </cell>
          <cell r="Q8425">
            <v>62384.34</v>
          </cell>
          <cell r="R8425">
            <v>323</v>
          </cell>
          <cell r="S8425">
            <v>0</v>
          </cell>
          <cell r="T8425" t="str">
            <v>Active</v>
          </cell>
          <cell r="U8425" t="str">
            <v>N1</v>
          </cell>
        </row>
        <row r="8426">
          <cell r="J8426" t="str">
            <v>INV-040425180950</v>
          </cell>
          <cell r="K8426">
            <v>45758</v>
          </cell>
          <cell r="L8426" t="str">
            <v>Monthly Billing</v>
          </cell>
          <cell r="M8426">
            <v>69014.613710000005</v>
          </cell>
          <cell r="N8426">
            <v>64123.73201</v>
          </cell>
          <cell r="O8426">
            <v>4890.8816999999999</v>
          </cell>
          <cell r="P8426" t="str">
            <v>01-03-2025</v>
          </cell>
          <cell r="Q8426">
            <v>69014.61</v>
          </cell>
          <cell r="R8426">
            <v>294</v>
          </cell>
          <cell r="S8426">
            <v>0</v>
          </cell>
          <cell r="T8426" t="str">
            <v>Active</v>
          </cell>
          <cell r="U8426" t="str">
            <v>N1</v>
          </cell>
        </row>
        <row r="8427">
          <cell r="J8427" t="str">
            <v>INV-060525162437</v>
          </cell>
          <cell r="K8427">
            <v>45790</v>
          </cell>
          <cell r="L8427" t="str">
            <v>Monthly Billing</v>
          </cell>
          <cell r="M8427">
            <v>78471.848499999993</v>
          </cell>
          <cell r="N8427">
            <v>73350.61</v>
          </cell>
          <cell r="O8427">
            <v>5121.2385000000004</v>
          </cell>
          <cell r="P8427" t="str">
            <v>01-04-2025</v>
          </cell>
          <cell r="Q8427">
            <v>78471.850000000006</v>
          </cell>
          <cell r="R8427">
            <v>262</v>
          </cell>
          <cell r="S8427">
            <v>0</v>
          </cell>
          <cell r="T8427" t="str">
            <v>Active</v>
          </cell>
          <cell r="U8427" t="str">
            <v>N1</v>
          </cell>
        </row>
        <row r="8428">
          <cell r="J8428" t="str">
            <v>INV-060625113053</v>
          </cell>
          <cell r="K8428">
            <v>45844</v>
          </cell>
          <cell r="L8428" t="str">
            <v>Monthly Billing</v>
          </cell>
          <cell r="M8428">
            <v>68164.541200000007</v>
          </cell>
          <cell r="N8428">
            <v>63332.02</v>
          </cell>
          <cell r="O8428">
            <v>4832.5212000000001</v>
          </cell>
          <cell r="P8428" t="str">
            <v>01-05-2025</v>
          </cell>
          <cell r="Q8428">
            <v>68164.539999999994</v>
          </cell>
          <cell r="R8428">
            <v>208</v>
          </cell>
          <cell r="S8428">
            <v>0</v>
          </cell>
          <cell r="T8428" t="str">
            <v>Active</v>
          </cell>
          <cell r="U8428" t="str">
            <v>N1</v>
          </cell>
        </row>
        <row r="8429">
          <cell r="J8429" t="str">
            <v>INV-070725171606</v>
          </cell>
          <cell r="K8429">
            <v>45875</v>
          </cell>
          <cell r="L8429" t="str">
            <v>Monthly Billing</v>
          </cell>
          <cell r="M8429">
            <v>69087.182029999996</v>
          </cell>
          <cell r="N8429">
            <v>63645.092409999997</v>
          </cell>
          <cell r="O8429">
            <v>5442.0896199999997</v>
          </cell>
          <cell r="P8429" t="str">
            <v>01-06-2025</v>
          </cell>
          <cell r="Q8429">
            <v>69087.179999999993</v>
          </cell>
          <cell r="R8429">
            <v>177</v>
          </cell>
          <cell r="S8429">
            <v>0</v>
          </cell>
          <cell r="T8429" t="str">
            <v>Active</v>
          </cell>
          <cell r="U8429" t="str">
            <v>N1</v>
          </cell>
        </row>
        <row r="8430">
          <cell r="J8430" t="str">
            <v>INV-060825151006</v>
          </cell>
          <cell r="K8430">
            <v>45905</v>
          </cell>
          <cell r="L8430" t="str">
            <v>Monthly Billing</v>
          </cell>
          <cell r="M8430">
            <v>79039.190100000007</v>
          </cell>
          <cell r="N8430">
            <v>72780.960000000006</v>
          </cell>
          <cell r="O8430">
            <v>6258.2300999999998</v>
          </cell>
          <cell r="P8430" t="str">
            <v>01-07-2025</v>
          </cell>
          <cell r="Q8430">
            <v>79039.19</v>
          </cell>
          <cell r="R8430">
            <v>147</v>
          </cell>
          <cell r="S8430">
            <v>0</v>
          </cell>
          <cell r="T8430" t="str">
            <v>Active</v>
          </cell>
          <cell r="U8430" t="str">
            <v>N1</v>
          </cell>
        </row>
        <row r="8431">
          <cell r="J8431" t="str">
            <v>INV-050925150833</v>
          </cell>
          <cell r="K8431">
            <v>45934</v>
          </cell>
          <cell r="L8431" t="str">
            <v>Monthly Billing</v>
          </cell>
          <cell r="M8431">
            <v>67151.060190000004</v>
          </cell>
          <cell r="N8431">
            <v>61871.494209999997</v>
          </cell>
          <cell r="O8431">
            <v>5279.5659800000003</v>
          </cell>
          <cell r="P8431" t="str">
            <v>01-08-2025</v>
          </cell>
          <cell r="Q8431">
            <v>67151.06</v>
          </cell>
          <cell r="R8431">
            <v>118</v>
          </cell>
          <cell r="S8431">
            <v>0</v>
          </cell>
          <cell r="T8431" t="str">
            <v>Active</v>
          </cell>
          <cell r="U8431" t="str">
            <v>N1</v>
          </cell>
        </row>
        <row r="8432">
          <cell r="J8432" t="str">
            <v>INV-071025094901</v>
          </cell>
          <cell r="K8432">
            <v>45967</v>
          </cell>
          <cell r="L8432" t="str">
            <v>Monthly Billing</v>
          </cell>
          <cell r="M8432">
            <v>66192.181989999997</v>
          </cell>
          <cell r="N8432">
            <v>60993.089099999997</v>
          </cell>
          <cell r="O8432">
            <v>5199.0928899999999</v>
          </cell>
          <cell r="P8432" t="str">
            <v>01-09-2025</v>
          </cell>
          <cell r="Q8432">
            <v>66192.179999999993</v>
          </cell>
          <cell r="R8432">
            <v>85</v>
          </cell>
          <cell r="S8432">
            <v>0</v>
          </cell>
          <cell r="T8432" t="str">
            <v>Active</v>
          </cell>
          <cell r="U8432" t="str">
            <v>N1</v>
          </cell>
        </row>
        <row r="8433">
          <cell r="J8433" t="str">
            <v>INV-071125125643</v>
          </cell>
          <cell r="K8433">
            <v>45998</v>
          </cell>
          <cell r="L8433" t="str">
            <v>Monthly Billing</v>
          </cell>
          <cell r="M8433">
            <v>73415.927710000004</v>
          </cell>
          <cell r="N8433">
            <v>67622.665919999999</v>
          </cell>
          <cell r="O8433">
            <v>5793.2617899999996</v>
          </cell>
          <cell r="P8433" t="str">
            <v>01-10-2025</v>
          </cell>
          <cell r="Q8433">
            <v>73415.929999999993</v>
          </cell>
          <cell r="R8433">
            <v>54</v>
          </cell>
          <cell r="S8433">
            <v>0</v>
          </cell>
          <cell r="T8433" t="str">
            <v>Active</v>
          </cell>
          <cell r="U8433" t="str">
            <v>N1</v>
          </cell>
        </row>
        <row r="8434">
          <cell r="J8434" t="str">
            <v>INV-051225105547</v>
          </cell>
          <cell r="K8434">
            <v>46026</v>
          </cell>
          <cell r="L8434" t="str">
            <v>Monthly Billing</v>
          </cell>
          <cell r="M8434">
            <v>63014.343639999999</v>
          </cell>
          <cell r="N8434">
            <v>58078.88377</v>
          </cell>
          <cell r="O8434">
            <v>4935.4598800000003</v>
          </cell>
          <cell r="P8434" t="str">
            <v>01-11-2025</v>
          </cell>
          <cell r="Q8434">
            <v>63014.34</v>
          </cell>
          <cell r="R8434">
            <v>26</v>
          </cell>
          <cell r="S8434">
            <v>0</v>
          </cell>
          <cell r="T8434" t="str">
            <v>Active</v>
          </cell>
          <cell r="U8434" t="str">
            <v>N1</v>
          </cell>
        </row>
        <row r="8435">
          <cell r="J8435" t="str">
            <v>INV-070126100548</v>
          </cell>
          <cell r="K8435">
            <v>46059</v>
          </cell>
          <cell r="L8435" t="str">
            <v>Monthly Billing</v>
          </cell>
          <cell r="M8435">
            <v>70849.935790000003</v>
          </cell>
          <cell r="N8435">
            <v>65312.488870000001</v>
          </cell>
          <cell r="O8435">
            <v>5537.4469200000003</v>
          </cell>
          <cell r="P8435" t="str">
            <v>01-12-2025</v>
          </cell>
          <cell r="Q8435">
            <v>0</v>
          </cell>
          <cell r="R8435">
            <v>-7</v>
          </cell>
          <cell r="S8435">
            <v>0</v>
          </cell>
          <cell r="T8435" t="str">
            <v>Active</v>
          </cell>
          <cell r="U8435" t="str">
            <v>N1</v>
          </cell>
        </row>
        <row r="8436">
          <cell r="J8436" t="str">
            <v>CARDS0152</v>
          </cell>
          <cell r="K8436">
            <v>44533</v>
          </cell>
          <cell r="L8436" t="str">
            <v>Initial Setup Fee</v>
          </cell>
          <cell r="M8436">
            <v>10700</v>
          </cell>
          <cell r="N8436">
            <v>10000</v>
          </cell>
          <cell r="O8436">
            <v>700</v>
          </cell>
          <cell r="P8436" t="str">
            <v>2021-11-01</v>
          </cell>
          <cell r="Q8436">
            <v>10700</v>
          </cell>
          <cell r="R8436">
            <v>1519</v>
          </cell>
          <cell r="S8436">
            <v>0</v>
          </cell>
          <cell r="T8436" t="str">
            <v>Active</v>
          </cell>
          <cell r="U8436" t="str">
            <v>N1</v>
          </cell>
        </row>
        <row r="8437">
          <cell r="J8437" t="str">
            <v>CARDS0343</v>
          </cell>
          <cell r="K8437">
            <v>44845</v>
          </cell>
          <cell r="L8437" t="str">
            <v>Monthly Billing</v>
          </cell>
          <cell r="M8437">
            <v>7878.49</v>
          </cell>
          <cell r="N8437">
            <v>7388.49</v>
          </cell>
          <cell r="O8437">
            <v>490</v>
          </cell>
          <cell r="P8437" t="str">
            <v>2022-09-01</v>
          </cell>
          <cell r="Q8437">
            <v>7878.49</v>
          </cell>
          <cell r="R8437">
            <v>1207</v>
          </cell>
          <cell r="S8437">
            <v>0</v>
          </cell>
          <cell r="T8437" t="str">
            <v>Active</v>
          </cell>
          <cell r="U8437" t="str">
            <v>N1</v>
          </cell>
        </row>
        <row r="8438">
          <cell r="J8438" t="str">
            <v>INV-021122175341</v>
          </cell>
          <cell r="K8438">
            <v>44874</v>
          </cell>
          <cell r="L8438" t="str">
            <v>Monthly Billing</v>
          </cell>
          <cell r="M8438">
            <v>1524.2</v>
          </cell>
          <cell r="N8438">
            <v>1424.48</v>
          </cell>
          <cell r="O8438">
            <v>99.72</v>
          </cell>
          <cell r="P8438" t="str">
            <v>2022-10-01</v>
          </cell>
          <cell r="Q8438">
            <v>1524</v>
          </cell>
          <cell r="R8438">
            <v>1178</v>
          </cell>
          <cell r="S8438">
            <v>0</v>
          </cell>
          <cell r="T8438" t="str">
            <v>Active</v>
          </cell>
          <cell r="U8438" t="str">
            <v>N1</v>
          </cell>
        </row>
        <row r="8439">
          <cell r="J8439" t="str">
            <v xml:space="preserve">INV-021222192111 </v>
          </cell>
          <cell r="K8439">
            <v>44904</v>
          </cell>
          <cell r="L8439" t="str">
            <v>Monthly Billing</v>
          </cell>
          <cell r="M8439">
            <v>1106.6099999999999</v>
          </cell>
          <cell r="N8439">
            <v>1034.21</v>
          </cell>
          <cell r="O8439">
            <v>72.39</v>
          </cell>
          <cell r="P8439" t="str">
            <v>2022-11-01</v>
          </cell>
          <cell r="Q8439">
            <v>1106.6099999999999</v>
          </cell>
          <cell r="R8439">
            <v>1148</v>
          </cell>
          <cell r="S8439">
            <v>0</v>
          </cell>
          <cell r="T8439" t="str">
            <v>Active</v>
          </cell>
          <cell r="U8439" t="str">
            <v>N1</v>
          </cell>
        </row>
        <row r="8440">
          <cell r="J8440" t="str">
            <v>INV-040123133627</v>
          </cell>
          <cell r="K8440">
            <v>44937</v>
          </cell>
          <cell r="L8440" t="str">
            <v>Monthly Billing</v>
          </cell>
          <cell r="M8440">
            <v>1105.8499999999999</v>
          </cell>
          <cell r="N8440">
            <v>1033.5</v>
          </cell>
          <cell r="O8440">
            <v>72.349999999999994</v>
          </cell>
          <cell r="P8440" t="str">
            <v>2022-12-01</v>
          </cell>
          <cell r="Q8440">
            <v>1105.8499999999999</v>
          </cell>
          <cell r="R8440">
            <v>1115</v>
          </cell>
          <cell r="S8440">
            <v>0</v>
          </cell>
          <cell r="T8440" t="str">
            <v>Active</v>
          </cell>
          <cell r="U8440" t="str">
            <v>N1</v>
          </cell>
        </row>
        <row r="8441">
          <cell r="J8441" t="str">
            <v>INV-020223033415</v>
          </cell>
          <cell r="K8441">
            <v>44966</v>
          </cell>
          <cell r="L8441" t="str">
            <v>Monthly Billing</v>
          </cell>
          <cell r="M8441">
            <v>1115.49</v>
          </cell>
          <cell r="N8441">
            <v>1032.8699999999999</v>
          </cell>
          <cell r="O8441">
            <v>82.63</v>
          </cell>
          <cell r="P8441" t="str">
            <v>2023-01-01</v>
          </cell>
          <cell r="Q8441">
            <v>1115.49</v>
          </cell>
          <cell r="R8441">
            <v>1086</v>
          </cell>
          <cell r="S8441">
            <v>0</v>
          </cell>
          <cell r="T8441" t="str">
            <v>Active</v>
          </cell>
          <cell r="U8441" t="str">
            <v>N1</v>
          </cell>
        </row>
        <row r="8442">
          <cell r="J8442" t="str">
            <v>INV-020323023626</v>
          </cell>
          <cell r="K8442">
            <v>44994</v>
          </cell>
          <cell r="L8442" t="str">
            <v>Monthly Billing</v>
          </cell>
          <cell r="M8442">
            <v>1080</v>
          </cell>
          <cell r="N8442">
            <v>1000</v>
          </cell>
          <cell r="O8442">
            <v>80</v>
          </cell>
          <cell r="P8442" t="str">
            <v>2023-02-01</v>
          </cell>
          <cell r="Q8442">
            <v>1080</v>
          </cell>
          <cell r="R8442">
            <v>1058</v>
          </cell>
          <cell r="S8442">
            <v>0</v>
          </cell>
          <cell r="T8442" t="str">
            <v>Active</v>
          </cell>
          <cell r="U8442" t="str">
            <v>N1</v>
          </cell>
        </row>
        <row r="8443">
          <cell r="J8443" t="str">
            <v>INV-031123145101</v>
          </cell>
          <cell r="K8443">
            <v>45240</v>
          </cell>
          <cell r="L8443" t="str">
            <v>Monthly Billing</v>
          </cell>
          <cell r="M8443">
            <v>1114.2543499999999</v>
          </cell>
          <cell r="N8443">
            <v>1034.2543499999999</v>
          </cell>
          <cell r="O8443">
            <v>80</v>
          </cell>
          <cell r="P8443" t="str">
            <v>2023-10-01</v>
          </cell>
          <cell r="Q8443">
            <v>1114.25</v>
          </cell>
          <cell r="R8443">
            <v>812</v>
          </cell>
          <cell r="S8443">
            <v>0</v>
          </cell>
          <cell r="T8443" t="str">
            <v>Active</v>
          </cell>
          <cell r="U8443" t="str">
            <v>N1</v>
          </cell>
        </row>
        <row r="8444">
          <cell r="J8444" t="str">
            <v>INV-020423213715</v>
          </cell>
          <cell r="K8444">
            <v>45027</v>
          </cell>
          <cell r="L8444" t="str">
            <v>Monthly Billing</v>
          </cell>
          <cell r="M8444">
            <v>1115.9000000000001</v>
          </cell>
          <cell r="N8444">
            <v>1033.24</v>
          </cell>
          <cell r="O8444">
            <v>82.66</v>
          </cell>
          <cell r="P8444" t="str">
            <v>2023-03-01</v>
          </cell>
          <cell r="Q8444">
            <v>1115.9000000000001</v>
          </cell>
          <cell r="R8444">
            <v>1025</v>
          </cell>
          <cell r="S8444">
            <v>0</v>
          </cell>
          <cell r="T8444" t="str">
            <v>Active</v>
          </cell>
          <cell r="U8444" t="str">
            <v>N1</v>
          </cell>
        </row>
        <row r="8445">
          <cell r="J8445" t="str">
            <v>INV-040923161244</v>
          </cell>
          <cell r="K8445">
            <v>45180</v>
          </cell>
          <cell r="L8445" t="str">
            <v>Monthly Billing</v>
          </cell>
          <cell r="M8445">
            <v>1080</v>
          </cell>
          <cell r="N8445">
            <v>1000</v>
          </cell>
          <cell r="O8445">
            <v>80</v>
          </cell>
          <cell r="P8445" t="str">
            <v>2023-08-01</v>
          </cell>
          <cell r="Q8445">
            <v>1080</v>
          </cell>
          <cell r="R8445">
            <v>872</v>
          </cell>
          <cell r="S8445">
            <v>0</v>
          </cell>
          <cell r="T8445" t="str">
            <v>Active</v>
          </cell>
          <cell r="U8445" t="str">
            <v>N1</v>
          </cell>
        </row>
        <row r="8446">
          <cell r="J8446" t="str">
            <v>INV-041223150632</v>
          </cell>
          <cell r="K8446">
            <v>45271</v>
          </cell>
          <cell r="L8446" t="str">
            <v>Monthly Billing</v>
          </cell>
          <cell r="M8446">
            <v>1113.3253999999999</v>
          </cell>
          <cell r="N8446">
            <v>1033.3253999999999</v>
          </cell>
          <cell r="O8446">
            <v>80</v>
          </cell>
          <cell r="P8446" t="str">
            <v>2023-11-01</v>
          </cell>
          <cell r="Q8446">
            <v>1113.33</v>
          </cell>
          <cell r="R8446">
            <v>781</v>
          </cell>
          <cell r="S8446">
            <v>0</v>
          </cell>
          <cell r="T8446" t="str">
            <v>Active</v>
          </cell>
          <cell r="U8446" t="str">
            <v>N1</v>
          </cell>
        </row>
        <row r="8447">
          <cell r="J8447" t="str">
            <v>INV-030523031344</v>
          </cell>
          <cell r="K8447">
            <v>45056</v>
          </cell>
          <cell r="L8447" t="str">
            <v>Monthly Billing</v>
          </cell>
          <cell r="M8447">
            <v>1080</v>
          </cell>
          <cell r="N8447">
            <v>1000</v>
          </cell>
          <cell r="O8447">
            <v>80</v>
          </cell>
          <cell r="P8447" t="str">
            <v>2023-04-01</v>
          </cell>
          <cell r="Q8447">
            <v>1080</v>
          </cell>
          <cell r="R8447">
            <v>996</v>
          </cell>
          <cell r="S8447">
            <v>0</v>
          </cell>
          <cell r="T8447" t="str">
            <v>Active</v>
          </cell>
          <cell r="U8447" t="str">
            <v>N1</v>
          </cell>
        </row>
        <row r="8448">
          <cell r="J8448" t="str">
            <v>INV-051023105542</v>
          </cell>
          <cell r="K8448">
            <v>45211</v>
          </cell>
          <cell r="L8448" t="str">
            <v>Monthly Billing</v>
          </cell>
          <cell r="M8448">
            <v>1080</v>
          </cell>
          <cell r="N8448">
            <v>1000</v>
          </cell>
          <cell r="O8448">
            <v>80</v>
          </cell>
          <cell r="P8448" t="str">
            <v>2023-09-01</v>
          </cell>
          <cell r="Q8448">
            <v>1080</v>
          </cell>
          <cell r="R8448">
            <v>841</v>
          </cell>
          <cell r="S8448">
            <v>0</v>
          </cell>
          <cell r="T8448" t="str">
            <v>Active</v>
          </cell>
          <cell r="U8448" t="str">
            <v>N1</v>
          </cell>
        </row>
        <row r="8449">
          <cell r="J8449" t="str">
            <v>INV-050623173322</v>
          </cell>
          <cell r="K8449">
            <v>45089</v>
          </cell>
          <cell r="L8449" t="str">
            <v>Monthly Billing</v>
          </cell>
          <cell r="M8449">
            <v>1116.5899999999999</v>
          </cell>
          <cell r="N8449">
            <v>1033.8800000000001</v>
          </cell>
          <cell r="O8449">
            <v>82.71</v>
          </cell>
          <cell r="P8449" t="str">
            <v>2023-05-01</v>
          </cell>
          <cell r="Q8449">
            <v>1147.76</v>
          </cell>
          <cell r="R8449">
            <v>963</v>
          </cell>
          <cell r="S8449">
            <v>0</v>
          </cell>
          <cell r="T8449" t="str">
            <v>Active</v>
          </cell>
          <cell r="U8449" t="str">
            <v>N1</v>
          </cell>
        </row>
        <row r="8450">
          <cell r="J8450" t="str">
            <v>INV-030723173225</v>
          </cell>
          <cell r="K8450">
            <v>45117</v>
          </cell>
          <cell r="L8450" t="str">
            <v>Monthly Billing</v>
          </cell>
          <cell r="M8450">
            <v>1080</v>
          </cell>
          <cell r="N8450">
            <v>1000</v>
          </cell>
          <cell r="O8450">
            <v>80</v>
          </cell>
          <cell r="P8450" t="str">
            <v>2023-06-01</v>
          </cell>
          <cell r="Q8450">
            <v>1080</v>
          </cell>
          <cell r="R8450">
            <v>935</v>
          </cell>
          <cell r="S8450">
            <v>0</v>
          </cell>
          <cell r="T8450" t="str">
            <v>Active</v>
          </cell>
          <cell r="U8450" t="str">
            <v>N1</v>
          </cell>
        </row>
        <row r="8451">
          <cell r="J8451" t="str">
            <v>INV-020823144941</v>
          </cell>
          <cell r="K8451">
            <v>45147</v>
          </cell>
          <cell r="L8451" t="str">
            <v>Monthly Billing</v>
          </cell>
          <cell r="M8451">
            <v>1116.5899999999999</v>
          </cell>
          <cell r="N8451">
            <v>1033.8800000000001</v>
          </cell>
          <cell r="O8451">
            <v>82.71</v>
          </cell>
          <cell r="P8451" t="str">
            <v>2023-07-01</v>
          </cell>
          <cell r="Q8451">
            <v>1116.5899999999999</v>
          </cell>
          <cell r="R8451">
            <v>905</v>
          </cell>
          <cell r="S8451">
            <v>0</v>
          </cell>
          <cell r="T8451" t="str">
            <v>Active</v>
          </cell>
          <cell r="U8451" t="str">
            <v>N1</v>
          </cell>
        </row>
        <row r="8452">
          <cell r="J8452" t="str">
            <v>INV-040124161613</v>
          </cell>
          <cell r="K8452">
            <v>45302</v>
          </cell>
          <cell r="L8452" t="str">
            <v>Monthly Billing</v>
          </cell>
          <cell r="M8452">
            <v>1080</v>
          </cell>
          <cell r="N8452">
            <v>1000</v>
          </cell>
          <cell r="O8452">
            <v>80</v>
          </cell>
          <cell r="P8452" t="str">
            <v>2023-12-01</v>
          </cell>
          <cell r="Q8452">
            <v>1080</v>
          </cell>
          <cell r="R8452">
            <v>750</v>
          </cell>
          <cell r="S8452">
            <v>0</v>
          </cell>
          <cell r="T8452" t="str">
            <v>Active</v>
          </cell>
          <cell r="U8452" t="str">
            <v>N1</v>
          </cell>
        </row>
        <row r="8453">
          <cell r="J8453" t="str">
            <v>INV-050224174844</v>
          </cell>
          <cell r="K8453">
            <v>45334</v>
          </cell>
          <cell r="L8453" t="str">
            <v>Monthly Billing</v>
          </cell>
          <cell r="M8453">
            <v>1090</v>
          </cell>
          <cell r="N8453">
            <v>1000</v>
          </cell>
          <cell r="O8453">
            <v>90</v>
          </cell>
          <cell r="P8453" t="str">
            <v>2024-01-01</v>
          </cell>
          <cell r="Q8453">
            <v>1090</v>
          </cell>
          <cell r="R8453">
            <v>718</v>
          </cell>
          <cell r="S8453">
            <v>0</v>
          </cell>
          <cell r="T8453" t="str">
            <v>Active</v>
          </cell>
          <cell r="U8453" t="str">
            <v>N1</v>
          </cell>
        </row>
        <row r="8454">
          <cell r="J8454" t="str">
            <v>INV-050324122632</v>
          </cell>
          <cell r="K8454">
            <v>45363</v>
          </cell>
          <cell r="L8454" t="str">
            <v>Monthly Billing</v>
          </cell>
          <cell r="M8454">
            <v>1090</v>
          </cell>
          <cell r="N8454">
            <v>1000</v>
          </cell>
          <cell r="O8454">
            <v>90</v>
          </cell>
          <cell r="P8454" t="str">
            <v>2024-02-01</v>
          </cell>
          <cell r="Q8454">
            <v>1090</v>
          </cell>
          <cell r="R8454">
            <v>689</v>
          </cell>
          <cell r="S8454">
            <v>0</v>
          </cell>
          <cell r="T8454" t="str">
            <v>Active</v>
          </cell>
          <cell r="U8454" t="str">
            <v>N1</v>
          </cell>
        </row>
        <row r="8455">
          <cell r="J8455" t="str">
            <v>INV-030524164601</v>
          </cell>
          <cell r="K8455">
            <v>45422</v>
          </cell>
          <cell r="L8455" t="str">
            <v>Monthly Billing</v>
          </cell>
          <cell r="M8455">
            <v>1090</v>
          </cell>
          <cell r="N8455">
            <v>1000</v>
          </cell>
          <cell r="O8455">
            <v>90</v>
          </cell>
          <cell r="P8455" t="str">
            <v>2024-04-01</v>
          </cell>
          <cell r="Q8455">
            <v>1090</v>
          </cell>
          <cell r="R8455">
            <v>630</v>
          </cell>
          <cell r="S8455">
            <v>0</v>
          </cell>
          <cell r="T8455" t="str">
            <v>Active</v>
          </cell>
          <cell r="U8455" t="str">
            <v>N1</v>
          </cell>
        </row>
        <row r="8456">
          <cell r="J8456" t="str">
            <v>INV-040424154342</v>
          </cell>
          <cell r="K8456">
            <v>45393</v>
          </cell>
          <cell r="L8456" t="str">
            <v>Monthly Billing</v>
          </cell>
          <cell r="M8456">
            <v>1090</v>
          </cell>
          <cell r="N8456">
            <v>1000</v>
          </cell>
          <cell r="O8456">
            <v>90</v>
          </cell>
          <cell r="P8456" t="str">
            <v>2024-03-01</v>
          </cell>
          <cell r="Q8456">
            <v>1090</v>
          </cell>
          <cell r="R8456">
            <v>659</v>
          </cell>
          <cell r="S8456">
            <v>0</v>
          </cell>
          <cell r="T8456" t="str">
            <v>Active</v>
          </cell>
          <cell r="U8456" t="str">
            <v>N1</v>
          </cell>
        </row>
        <row r="8457">
          <cell r="J8457" t="str">
            <v>INV-040624172547</v>
          </cell>
          <cell r="K8457">
            <v>45454</v>
          </cell>
          <cell r="L8457" t="str">
            <v>Monthly Billing</v>
          </cell>
          <cell r="M8457">
            <v>1090</v>
          </cell>
          <cell r="N8457">
            <v>1000</v>
          </cell>
          <cell r="O8457">
            <v>90</v>
          </cell>
          <cell r="P8457" t="str">
            <v>01-05-2024</v>
          </cell>
          <cell r="Q8457">
            <v>1090</v>
          </cell>
          <cell r="R8457">
            <v>598</v>
          </cell>
          <cell r="S8457">
            <v>0</v>
          </cell>
          <cell r="T8457" t="str">
            <v>Active</v>
          </cell>
          <cell r="U8457" t="str">
            <v>N1</v>
          </cell>
        </row>
        <row r="8458">
          <cell r="J8458" t="str">
            <v>INV-040724175622</v>
          </cell>
          <cell r="K8458">
            <v>45484</v>
          </cell>
          <cell r="L8458" t="str">
            <v>Monthly Billing</v>
          </cell>
          <cell r="M8458">
            <v>1123.8845200000001</v>
          </cell>
          <cell r="N8458">
            <v>1033.8845200000001</v>
          </cell>
          <cell r="O8458">
            <v>90</v>
          </cell>
          <cell r="P8458" t="str">
            <v>01-06-2024</v>
          </cell>
          <cell r="Q8458">
            <v>1123.8845200000001</v>
          </cell>
          <cell r="R8458">
            <v>568</v>
          </cell>
          <cell r="S8458">
            <v>0</v>
          </cell>
          <cell r="T8458" t="str">
            <v>Active</v>
          </cell>
          <cell r="U8458" t="str">
            <v>N1</v>
          </cell>
        </row>
        <row r="8459">
          <cell r="J8459" t="str">
            <v>INV-050824133132</v>
          </cell>
          <cell r="K8459">
            <v>45516</v>
          </cell>
          <cell r="L8459" t="str">
            <v>Monthly Billing</v>
          </cell>
          <cell r="M8459">
            <v>1090</v>
          </cell>
          <cell r="N8459">
            <v>1000</v>
          </cell>
          <cell r="O8459">
            <v>90</v>
          </cell>
          <cell r="P8459" t="str">
            <v>01-07-2024</v>
          </cell>
          <cell r="Q8459">
            <v>1090</v>
          </cell>
          <cell r="R8459">
            <v>536</v>
          </cell>
          <cell r="S8459">
            <v>0</v>
          </cell>
          <cell r="T8459" t="str">
            <v>Active</v>
          </cell>
          <cell r="U8459" t="str">
            <v>N1</v>
          </cell>
        </row>
        <row r="8460">
          <cell r="J8460" t="str">
            <v>INV-050924160431</v>
          </cell>
          <cell r="K8460">
            <v>45547</v>
          </cell>
          <cell r="L8460" t="str">
            <v>Monthly Billing</v>
          </cell>
          <cell r="M8460">
            <v>1090</v>
          </cell>
          <cell r="N8460">
            <v>1000</v>
          </cell>
          <cell r="O8460">
            <v>90</v>
          </cell>
          <cell r="P8460" t="str">
            <v>01-08-2024</v>
          </cell>
          <cell r="Q8460">
            <v>1090</v>
          </cell>
          <cell r="R8460">
            <v>505</v>
          </cell>
          <cell r="S8460">
            <v>0</v>
          </cell>
          <cell r="T8460" t="str">
            <v>Active</v>
          </cell>
          <cell r="U8460" t="str">
            <v>N1</v>
          </cell>
        </row>
        <row r="8461">
          <cell r="J8461" t="str">
            <v>INV-071124093829</v>
          </cell>
          <cell r="K8461">
            <v>45610</v>
          </cell>
          <cell r="L8461" t="str">
            <v>Monthly Billing</v>
          </cell>
          <cell r="M8461">
            <v>1221.9783600000001</v>
          </cell>
          <cell r="N8461">
            <v>1131.9783600000001</v>
          </cell>
          <cell r="O8461">
            <v>90</v>
          </cell>
          <cell r="P8461" t="str">
            <v>01-10-2024</v>
          </cell>
          <cell r="Q8461">
            <v>1221.98</v>
          </cell>
          <cell r="R8461">
            <v>442</v>
          </cell>
          <cell r="S8461">
            <v>0</v>
          </cell>
          <cell r="T8461" t="str">
            <v>Active</v>
          </cell>
          <cell r="U8461" t="str">
            <v>N1</v>
          </cell>
        </row>
        <row r="8462">
          <cell r="J8462" t="str">
            <v>INV-081024093331</v>
          </cell>
          <cell r="K8462">
            <v>45580</v>
          </cell>
          <cell r="L8462" t="str">
            <v>Monthly Billing</v>
          </cell>
          <cell r="M8462">
            <v>1090</v>
          </cell>
          <cell r="N8462">
            <v>1000</v>
          </cell>
          <cell r="O8462">
            <v>90</v>
          </cell>
          <cell r="P8462" t="str">
            <v>01-09-2024</v>
          </cell>
          <cell r="Q8462">
            <v>1090</v>
          </cell>
          <cell r="R8462">
            <v>472</v>
          </cell>
          <cell r="S8462">
            <v>0</v>
          </cell>
          <cell r="T8462" t="str">
            <v>Active</v>
          </cell>
          <cell r="U8462" t="str">
            <v>N1</v>
          </cell>
        </row>
        <row r="8463">
          <cell r="J8463" t="str">
            <v>INV-061224104210</v>
          </cell>
          <cell r="K8463">
            <v>45639</v>
          </cell>
          <cell r="L8463" t="str">
            <v>Monthly Billing</v>
          </cell>
          <cell r="M8463">
            <v>1090</v>
          </cell>
          <cell r="N8463">
            <v>1000</v>
          </cell>
          <cell r="O8463">
            <v>90</v>
          </cell>
          <cell r="P8463" t="str">
            <v>01-11-2024</v>
          </cell>
          <cell r="Q8463">
            <v>1090</v>
          </cell>
          <cell r="R8463">
            <v>413</v>
          </cell>
          <cell r="S8463">
            <v>0</v>
          </cell>
          <cell r="T8463" t="str">
            <v>Active</v>
          </cell>
          <cell r="U8463" t="str">
            <v>N1</v>
          </cell>
        </row>
        <row r="8464">
          <cell r="J8464" t="str">
            <v>INV-070125120750</v>
          </cell>
          <cell r="K8464">
            <v>45671</v>
          </cell>
          <cell r="L8464" t="str">
            <v>Monthly Billing</v>
          </cell>
          <cell r="M8464">
            <v>1090</v>
          </cell>
          <cell r="N8464">
            <v>1000</v>
          </cell>
          <cell r="O8464">
            <v>90</v>
          </cell>
          <cell r="P8464" t="str">
            <v>2024-12-01</v>
          </cell>
          <cell r="Q8464">
            <v>1090</v>
          </cell>
          <cell r="R8464">
            <v>381</v>
          </cell>
          <cell r="S8464">
            <v>0</v>
          </cell>
          <cell r="T8464" t="str">
            <v>Active</v>
          </cell>
          <cell r="U8464" t="str">
            <v>N1</v>
          </cell>
        </row>
        <row r="8465">
          <cell r="J8465" t="str">
            <v>INV-060225130028</v>
          </cell>
          <cell r="K8465">
            <v>45701</v>
          </cell>
          <cell r="L8465" t="str">
            <v>Monthly Billing</v>
          </cell>
          <cell r="M8465">
            <v>1090</v>
          </cell>
          <cell r="N8465">
            <v>1000</v>
          </cell>
          <cell r="O8465">
            <v>90</v>
          </cell>
          <cell r="P8465" t="str">
            <v>01-01-2025</v>
          </cell>
          <cell r="Q8465">
            <v>1090</v>
          </cell>
          <cell r="R8465">
            <v>351</v>
          </cell>
          <cell r="S8465">
            <v>0</v>
          </cell>
          <cell r="T8465" t="str">
            <v>Active</v>
          </cell>
          <cell r="U8465" t="str">
            <v>N1</v>
          </cell>
        </row>
        <row r="8466">
          <cell r="J8466" t="str">
            <v>INV-050325163657</v>
          </cell>
          <cell r="K8466">
            <v>45728</v>
          </cell>
          <cell r="L8466" t="str">
            <v>Monthly Billing</v>
          </cell>
          <cell r="M8466">
            <v>1090</v>
          </cell>
          <cell r="N8466">
            <v>1000</v>
          </cell>
          <cell r="O8466">
            <v>90</v>
          </cell>
          <cell r="P8466" t="str">
            <v>01-02-2025</v>
          </cell>
          <cell r="Q8466">
            <v>1090</v>
          </cell>
          <cell r="R8466">
            <v>324</v>
          </cell>
          <cell r="S8466">
            <v>0</v>
          </cell>
          <cell r="T8466" t="str">
            <v>Active</v>
          </cell>
          <cell r="U8466" t="str">
            <v>N1</v>
          </cell>
        </row>
        <row r="8467">
          <cell r="J8467" t="str">
            <v>INV-030425175354</v>
          </cell>
          <cell r="K8467">
            <v>45757</v>
          </cell>
          <cell r="L8467" t="str">
            <v>Monthly Billing</v>
          </cell>
          <cell r="M8467">
            <v>1090</v>
          </cell>
          <cell r="N8467">
            <v>1000</v>
          </cell>
          <cell r="O8467">
            <v>90</v>
          </cell>
          <cell r="P8467" t="str">
            <v>01-03-2025</v>
          </cell>
          <cell r="Q8467">
            <v>1090</v>
          </cell>
          <cell r="R8467">
            <v>295</v>
          </cell>
          <cell r="S8467">
            <v>0</v>
          </cell>
          <cell r="T8467" t="str">
            <v>Active</v>
          </cell>
          <cell r="U8467" t="str">
            <v>N1</v>
          </cell>
        </row>
        <row r="8468">
          <cell r="J8468" t="str">
            <v>INV-060525095720</v>
          </cell>
          <cell r="K8468">
            <v>45790</v>
          </cell>
          <cell r="L8468" t="str">
            <v>Monthly Billing</v>
          </cell>
          <cell r="M8468">
            <v>1090</v>
          </cell>
          <cell r="N8468">
            <v>1000</v>
          </cell>
          <cell r="O8468">
            <v>90</v>
          </cell>
          <cell r="P8468" t="str">
            <v>01-04-2025</v>
          </cell>
          <cell r="Q8468">
            <v>1090</v>
          </cell>
          <cell r="R8468">
            <v>262</v>
          </cell>
          <cell r="S8468">
            <v>0</v>
          </cell>
          <cell r="T8468" t="str">
            <v>Active</v>
          </cell>
          <cell r="U8468" t="str">
            <v>N1</v>
          </cell>
        </row>
        <row r="8469">
          <cell r="J8469" t="str">
            <v>INV-060625115531</v>
          </cell>
          <cell r="K8469">
            <v>45821</v>
          </cell>
          <cell r="L8469" t="str">
            <v>Monthly Billing</v>
          </cell>
          <cell r="M8469">
            <v>1090</v>
          </cell>
          <cell r="N8469">
            <v>1000</v>
          </cell>
          <cell r="O8469">
            <v>90</v>
          </cell>
          <cell r="P8469" t="str">
            <v>01-05-2025</v>
          </cell>
          <cell r="Q8469">
            <v>1090</v>
          </cell>
          <cell r="R8469">
            <v>231</v>
          </cell>
          <cell r="S8469">
            <v>0</v>
          </cell>
          <cell r="T8469" t="str">
            <v>Active</v>
          </cell>
          <cell r="U8469" t="str">
            <v>N1</v>
          </cell>
        </row>
        <row r="8470">
          <cell r="J8470" t="str">
            <v>INV-040725125246</v>
          </cell>
          <cell r="K8470">
            <v>45849</v>
          </cell>
          <cell r="L8470" t="str">
            <v>Monthly Billing</v>
          </cell>
          <cell r="M8470">
            <v>1090</v>
          </cell>
          <cell r="N8470">
            <v>1000</v>
          </cell>
          <cell r="O8470">
            <v>90</v>
          </cell>
          <cell r="P8470" t="str">
            <v>01-06-2025</v>
          </cell>
          <cell r="Q8470">
            <v>1090</v>
          </cell>
          <cell r="R8470">
            <v>203</v>
          </cell>
          <cell r="S8470">
            <v>0</v>
          </cell>
          <cell r="T8470" t="str">
            <v>Active</v>
          </cell>
          <cell r="U8470" t="str">
            <v>N1</v>
          </cell>
        </row>
        <row r="8471">
          <cell r="J8471" t="str">
            <v>INV-060825111516</v>
          </cell>
          <cell r="K8471">
            <v>45882</v>
          </cell>
          <cell r="L8471" t="str">
            <v>Monthly Billing</v>
          </cell>
          <cell r="M8471">
            <v>1090</v>
          </cell>
          <cell r="N8471">
            <v>1000</v>
          </cell>
          <cell r="O8471">
            <v>90</v>
          </cell>
          <cell r="P8471" t="str">
            <v>01-07-2025</v>
          </cell>
          <cell r="Q8471">
            <v>1090</v>
          </cell>
          <cell r="R8471">
            <v>170</v>
          </cell>
          <cell r="S8471">
            <v>0</v>
          </cell>
          <cell r="T8471" t="str">
            <v>Active</v>
          </cell>
          <cell r="U8471" t="str">
            <v>N1</v>
          </cell>
        </row>
        <row r="8472">
          <cell r="J8472" t="str">
            <v>INV-030925170853</v>
          </cell>
          <cell r="K8472">
            <v>45910</v>
          </cell>
          <cell r="L8472" t="str">
            <v>Monthly Billing</v>
          </cell>
          <cell r="M8472">
            <v>1090</v>
          </cell>
          <cell r="N8472">
            <v>1000</v>
          </cell>
          <cell r="O8472">
            <v>90</v>
          </cell>
          <cell r="P8472" t="str">
            <v>01-08-2025</v>
          </cell>
          <cell r="Q8472">
            <v>1090</v>
          </cell>
          <cell r="R8472">
            <v>142</v>
          </cell>
          <cell r="S8472">
            <v>0</v>
          </cell>
          <cell r="T8472" t="str">
            <v>Active</v>
          </cell>
          <cell r="U8472" t="str">
            <v>N1</v>
          </cell>
        </row>
        <row r="8473">
          <cell r="J8473" t="str">
            <v>INV-061025141147</v>
          </cell>
          <cell r="K8473">
            <v>45943</v>
          </cell>
          <cell r="L8473" t="str">
            <v>Monthly Billing</v>
          </cell>
          <cell r="M8473">
            <v>1090</v>
          </cell>
          <cell r="N8473">
            <v>1000</v>
          </cell>
          <cell r="O8473">
            <v>90</v>
          </cell>
          <cell r="P8473" t="str">
            <v>01-09-2025</v>
          </cell>
          <cell r="Q8473">
            <v>1090</v>
          </cell>
          <cell r="R8473">
            <v>109</v>
          </cell>
          <cell r="S8473">
            <v>0</v>
          </cell>
          <cell r="T8473" t="str">
            <v>Active</v>
          </cell>
          <cell r="U8473" t="str">
            <v>N1</v>
          </cell>
        </row>
        <row r="8474">
          <cell r="J8474" t="str">
            <v>INV-061125105826</v>
          </cell>
          <cell r="K8474">
            <v>45974</v>
          </cell>
          <cell r="L8474" t="str">
            <v>Monthly Billing</v>
          </cell>
          <cell r="M8474">
            <v>1090</v>
          </cell>
          <cell r="N8474">
            <v>1000</v>
          </cell>
          <cell r="O8474">
            <v>90</v>
          </cell>
          <cell r="P8474" t="str">
            <v>01-10-2025</v>
          </cell>
          <cell r="Q8474">
            <v>1090</v>
          </cell>
          <cell r="R8474">
            <v>78</v>
          </cell>
          <cell r="S8474">
            <v>0</v>
          </cell>
          <cell r="T8474" t="str">
            <v>Active</v>
          </cell>
          <cell r="U8474" t="str">
            <v>N1</v>
          </cell>
        </row>
        <row r="8475">
          <cell r="J8475" t="str">
            <v>INV-041225145853</v>
          </cell>
          <cell r="K8475">
            <v>46002</v>
          </cell>
          <cell r="L8475" t="str">
            <v>Monthly Billing</v>
          </cell>
          <cell r="M8475">
            <v>1142.0899999999999</v>
          </cell>
          <cell r="N8475">
            <v>1052.0899999999999</v>
          </cell>
          <cell r="O8475">
            <v>90</v>
          </cell>
          <cell r="P8475" t="str">
            <v>01-11-2025</v>
          </cell>
          <cell r="Q8475">
            <v>1142.0899999999999</v>
          </cell>
          <cell r="R8475">
            <v>50</v>
          </cell>
          <cell r="S8475">
            <v>0</v>
          </cell>
          <cell r="T8475" t="str">
            <v>Active</v>
          </cell>
          <cell r="U8475" t="str">
            <v>N1</v>
          </cell>
        </row>
        <row r="8476">
          <cell r="J8476" t="str">
            <v>INV-060126161432</v>
          </cell>
          <cell r="K8476">
            <v>46035</v>
          </cell>
          <cell r="L8476" t="str">
            <v>Monthly Billing</v>
          </cell>
          <cell r="M8476">
            <v>1090</v>
          </cell>
          <cell r="N8476">
            <v>1000</v>
          </cell>
          <cell r="O8476">
            <v>90</v>
          </cell>
          <cell r="P8476" t="str">
            <v>01-12-2025</v>
          </cell>
          <cell r="Q8476">
            <v>1090</v>
          </cell>
          <cell r="R8476">
            <v>17</v>
          </cell>
          <cell r="S8476">
            <v>0</v>
          </cell>
          <cell r="T8476" t="str">
            <v>Active</v>
          </cell>
          <cell r="U8476" t="str">
            <v>N1</v>
          </cell>
        </row>
        <row r="8477">
          <cell r="J8477" t="str">
            <v>CARDS0060</v>
          </cell>
          <cell r="K8477">
            <v>44378</v>
          </cell>
          <cell r="L8477" t="str">
            <v>Initial Setup Fee</v>
          </cell>
          <cell r="M8477">
            <v>16050</v>
          </cell>
          <cell r="N8477">
            <v>15000</v>
          </cell>
          <cell r="O8477">
            <v>1050</v>
          </cell>
          <cell r="P8477" t="str">
            <v>2021-06-01</v>
          </cell>
          <cell r="Q8477">
            <v>0</v>
          </cell>
          <cell r="R8477">
            <v>1674</v>
          </cell>
          <cell r="S8477">
            <v>0</v>
          </cell>
          <cell r="T8477" t="str">
            <v>Active</v>
          </cell>
          <cell r="U8477" t="str">
            <v>N1</v>
          </cell>
        </row>
        <row r="8478">
          <cell r="J8478" t="str">
            <v>INV-170823170000</v>
          </cell>
          <cell r="K8478">
            <v>45162</v>
          </cell>
          <cell r="L8478" t="str">
            <v>Additional BIN</v>
          </cell>
          <cell r="M8478">
            <v>50760</v>
          </cell>
          <cell r="N8478">
            <v>47000</v>
          </cell>
          <cell r="O8478">
            <v>3760</v>
          </cell>
          <cell r="P8478" t="str">
            <v>2023-07-01</v>
          </cell>
          <cell r="Q8478">
            <v>50760</v>
          </cell>
          <cell r="R8478">
            <v>890</v>
          </cell>
          <cell r="S8478">
            <v>0</v>
          </cell>
          <cell r="T8478" t="str">
            <v>Active</v>
          </cell>
          <cell r="U8478" t="str">
            <v>N1</v>
          </cell>
        </row>
        <row r="8479">
          <cell r="J8479" t="str">
            <v>INV-090124114826</v>
          </cell>
          <cell r="K8479">
            <v>45307</v>
          </cell>
          <cell r="L8479" t="str">
            <v>Monthly Billing</v>
          </cell>
          <cell r="M8479">
            <v>6531.9276600000003</v>
          </cell>
          <cell r="N8479">
            <v>6048.0811599999997</v>
          </cell>
          <cell r="O8479">
            <v>483.84649000000002</v>
          </cell>
          <cell r="P8479" t="str">
            <v>2023-12-01</v>
          </cell>
          <cell r="Q8479">
            <v>6531.93</v>
          </cell>
          <cell r="R8479">
            <v>745</v>
          </cell>
          <cell r="S8479">
            <v>0</v>
          </cell>
          <cell r="T8479" t="str">
            <v>Active</v>
          </cell>
          <cell r="U8479" t="str">
            <v>N1</v>
          </cell>
        </row>
        <row r="8480">
          <cell r="J8480" t="str">
            <v>INV-070224154503</v>
          </cell>
          <cell r="K8480">
            <v>45336</v>
          </cell>
          <cell r="L8480" t="str">
            <v>Monthly Billing</v>
          </cell>
          <cell r="M8480">
            <v>6971.4168099999997</v>
          </cell>
          <cell r="N8480">
            <v>6395.7952400000004</v>
          </cell>
          <cell r="O8480">
            <v>575.62157000000002</v>
          </cell>
          <cell r="P8480" t="str">
            <v>2024-01-01</v>
          </cell>
          <cell r="Q8480">
            <v>6971.42</v>
          </cell>
          <cell r="R8480">
            <v>716</v>
          </cell>
          <cell r="S8480">
            <v>0</v>
          </cell>
          <cell r="T8480" t="str">
            <v>Active</v>
          </cell>
          <cell r="U8480" t="str">
            <v>N1</v>
          </cell>
        </row>
        <row r="8481">
          <cell r="J8481" t="str">
            <v>INV-120324183340</v>
          </cell>
          <cell r="K8481">
            <v>45370</v>
          </cell>
          <cell r="L8481" t="str">
            <v>Monthly Billing</v>
          </cell>
          <cell r="M8481">
            <v>7245.0116900000003</v>
          </cell>
          <cell r="N8481">
            <v>6646.79972</v>
          </cell>
          <cell r="O8481">
            <v>598.21196999999995</v>
          </cell>
          <cell r="P8481" t="str">
            <v>2024-02-01</v>
          </cell>
          <cell r="Q8481">
            <v>6770.83</v>
          </cell>
          <cell r="R8481">
            <v>682</v>
          </cell>
          <cell r="S8481">
            <v>-474.18419999999998</v>
          </cell>
          <cell r="T8481" t="str">
            <v>Active</v>
          </cell>
          <cell r="U8481" t="str">
            <v>N1</v>
          </cell>
        </row>
        <row r="8482">
          <cell r="J8482" t="str">
            <v>INV-080424081634</v>
          </cell>
          <cell r="K8482">
            <v>45397</v>
          </cell>
          <cell r="L8482" t="str">
            <v>Monthly Billing</v>
          </cell>
          <cell r="M8482">
            <v>9544.18</v>
          </cell>
          <cell r="N8482">
            <v>8765.2999999999993</v>
          </cell>
          <cell r="O8482">
            <v>788.88</v>
          </cell>
          <cell r="P8482" t="str">
            <v>2024-03-01</v>
          </cell>
          <cell r="Q8482">
            <v>8232.6</v>
          </cell>
          <cell r="R8482">
            <v>655</v>
          </cell>
          <cell r="S8482">
            <v>-1311.58</v>
          </cell>
          <cell r="T8482" t="str">
            <v>Active</v>
          </cell>
          <cell r="U8482" t="str">
            <v>N1</v>
          </cell>
        </row>
        <row r="8483">
          <cell r="J8483" t="str">
            <v>INV-050724154913</v>
          </cell>
          <cell r="K8483">
            <v>45485</v>
          </cell>
          <cell r="L8483" t="str">
            <v>Monthly Billing</v>
          </cell>
          <cell r="M8483">
            <v>8064.8882000000003</v>
          </cell>
          <cell r="N8483">
            <v>7398.98</v>
          </cell>
          <cell r="O8483">
            <v>665.90819999999997</v>
          </cell>
          <cell r="P8483" t="str">
            <v>01-06-2024</v>
          </cell>
          <cell r="Q8483">
            <v>6623.9</v>
          </cell>
          <cell r="R8483">
            <v>567</v>
          </cell>
          <cell r="S8483">
            <v>-1440.98415</v>
          </cell>
          <cell r="T8483" t="str">
            <v>Active</v>
          </cell>
          <cell r="U8483" t="str">
            <v>N1</v>
          </cell>
        </row>
        <row r="8484">
          <cell r="J8484" t="str">
            <v>INV-080524091543</v>
          </cell>
          <cell r="K8484">
            <v>45427</v>
          </cell>
          <cell r="L8484" t="str">
            <v>Monthly Billing</v>
          </cell>
          <cell r="M8484">
            <v>7950.3237499999996</v>
          </cell>
          <cell r="N8484">
            <v>7293.875</v>
          </cell>
          <cell r="O8484">
            <v>656.44875000000002</v>
          </cell>
          <cell r="P8484" t="str">
            <v>2024-04-01</v>
          </cell>
          <cell r="Q8484">
            <v>7048.83</v>
          </cell>
          <cell r="R8484">
            <v>625</v>
          </cell>
          <cell r="S8484">
            <v>-901.49528999999995</v>
          </cell>
          <cell r="T8484" t="str">
            <v>Active</v>
          </cell>
          <cell r="U8484" t="str">
            <v>N1</v>
          </cell>
        </row>
        <row r="8485">
          <cell r="J8485" t="str">
            <v>INV-060624170150</v>
          </cell>
          <cell r="K8485">
            <v>45456</v>
          </cell>
          <cell r="L8485" t="str">
            <v>Monthly Billing</v>
          </cell>
          <cell r="M8485">
            <v>7736.4139800000003</v>
          </cell>
          <cell r="N8485">
            <v>7097.6274999999996</v>
          </cell>
          <cell r="O8485">
            <v>638.78647999999998</v>
          </cell>
          <cell r="P8485" t="str">
            <v>01-05-2024</v>
          </cell>
          <cell r="Q8485">
            <v>6812.99</v>
          </cell>
          <cell r="R8485">
            <v>596</v>
          </cell>
          <cell r="S8485">
            <v>-923.42795999999998</v>
          </cell>
          <cell r="T8485" t="str">
            <v>Active</v>
          </cell>
          <cell r="U8485" t="str">
            <v>N1</v>
          </cell>
        </row>
        <row r="8486">
          <cell r="J8486" t="str">
            <v>INV-070824112940</v>
          </cell>
          <cell r="K8486">
            <v>45518</v>
          </cell>
          <cell r="L8486" t="str">
            <v>Monthly Billing</v>
          </cell>
          <cell r="M8486">
            <v>8309.0481999999993</v>
          </cell>
          <cell r="N8486">
            <v>7622.98</v>
          </cell>
          <cell r="O8486">
            <v>686.06820000000005</v>
          </cell>
          <cell r="P8486" t="str">
            <v>01-07-2024</v>
          </cell>
          <cell r="Q8486">
            <v>7110.13</v>
          </cell>
          <cell r="R8486">
            <v>534</v>
          </cell>
          <cell r="S8486">
            <v>-1198.9148499999999</v>
          </cell>
          <cell r="T8486" t="str">
            <v>Active</v>
          </cell>
          <cell r="U8486" t="str">
            <v>N1</v>
          </cell>
        </row>
        <row r="8487">
          <cell r="J8487" t="str">
            <v>INV-090924174952</v>
          </cell>
          <cell r="K8487">
            <v>45551</v>
          </cell>
          <cell r="L8487" t="str">
            <v>Monthly Billing</v>
          </cell>
          <cell r="M8487">
            <v>8152.8975200000004</v>
          </cell>
          <cell r="N8487">
            <v>7479.7224999999999</v>
          </cell>
          <cell r="O8487">
            <v>673.17502000000002</v>
          </cell>
          <cell r="P8487" t="str">
            <v>01-08-2024</v>
          </cell>
          <cell r="Q8487">
            <v>6398.83</v>
          </cell>
          <cell r="R8487">
            <v>501</v>
          </cell>
          <cell r="S8487">
            <v>-1754.06567</v>
          </cell>
          <cell r="T8487" t="str">
            <v>Active</v>
          </cell>
          <cell r="U8487" t="str">
            <v>N1</v>
          </cell>
        </row>
        <row r="8488">
          <cell r="J8488" t="str">
            <v>INV-091224170809</v>
          </cell>
          <cell r="K8488">
            <v>45642</v>
          </cell>
          <cell r="L8488" t="str">
            <v>Monthly Billing</v>
          </cell>
          <cell r="M8488">
            <v>8354.4575999999997</v>
          </cell>
          <cell r="N8488">
            <v>7664.64</v>
          </cell>
          <cell r="O8488">
            <v>689.81759999999997</v>
          </cell>
          <cell r="P8488" t="str">
            <v>01-11-2024</v>
          </cell>
          <cell r="Q8488">
            <v>6217.6</v>
          </cell>
          <cell r="R8488">
            <v>410</v>
          </cell>
          <cell r="S8488">
            <v>-2136.86</v>
          </cell>
          <cell r="T8488" t="str">
            <v>Active</v>
          </cell>
          <cell r="U8488" t="str">
            <v>N1</v>
          </cell>
        </row>
        <row r="8489">
          <cell r="J8489" t="str">
            <v>INV-091024133116</v>
          </cell>
          <cell r="K8489">
            <v>45581</v>
          </cell>
          <cell r="L8489" t="str">
            <v>Monthly Billing</v>
          </cell>
          <cell r="M8489">
            <v>8347.4706999999999</v>
          </cell>
          <cell r="N8489">
            <v>7658.23</v>
          </cell>
          <cell r="O8489">
            <v>689.24069999999995</v>
          </cell>
          <cell r="P8489" t="str">
            <v>01-09-2024</v>
          </cell>
          <cell r="Q8489">
            <v>6433.67</v>
          </cell>
          <cell r="R8489">
            <v>471</v>
          </cell>
          <cell r="S8489">
            <v>-1913.80151</v>
          </cell>
          <cell r="T8489" t="str">
            <v>Active</v>
          </cell>
          <cell r="U8489" t="str">
            <v>N1</v>
          </cell>
        </row>
        <row r="8490">
          <cell r="J8490" t="str">
            <v>INV-111124140625</v>
          </cell>
          <cell r="K8490">
            <v>45614</v>
          </cell>
          <cell r="L8490" t="str">
            <v>Monthly Billing</v>
          </cell>
          <cell r="M8490">
            <v>8633.018</v>
          </cell>
          <cell r="N8490">
            <v>7920.2</v>
          </cell>
          <cell r="O8490">
            <v>712.81799999999998</v>
          </cell>
          <cell r="P8490" t="str">
            <v>2024-10-01</v>
          </cell>
          <cell r="Q8490">
            <v>6352.58</v>
          </cell>
          <cell r="R8490">
            <v>438</v>
          </cell>
          <cell r="S8490">
            <v>-2280.4342361710001</v>
          </cell>
          <cell r="T8490" t="str">
            <v>Active</v>
          </cell>
          <cell r="U8490" t="str">
            <v>N1</v>
          </cell>
        </row>
        <row r="8491">
          <cell r="J8491" t="str">
            <v>INV-090125123230</v>
          </cell>
          <cell r="K8491">
            <v>45673</v>
          </cell>
          <cell r="L8491" t="str">
            <v>Monthly Billing</v>
          </cell>
          <cell r="M8491">
            <v>8411.3937499999993</v>
          </cell>
          <cell r="N8491">
            <v>7716.875</v>
          </cell>
          <cell r="O8491">
            <v>694.51874999999995</v>
          </cell>
          <cell r="P8491" t="str">
            <v>2024-12-01</v>
          </cell>
          <cell r="Q8491">
            <v>6512.04</v>
          </cell>
          <cell r="R8491">
            <v>379</v>
          </cell>
          <cell r="S8491">
            <v>-1899.3505</v>
          </cell>
          <cell r="T8491" t="str">
            <v>Active</v>
          </cell>
          <cell r="U8491" t="str">
            <v>N1</v>
          </cell>
        </row>
        <row r="8492">
          <cell r="J8492" t="str">
            <v>INV-070225170951</v>
          </cell>
          <cell r="K8492">
            <v>45702</v>
          </cell>
          <cell r="L8492" t="str">
            <v>Monthly Billing</v>
          </cell>
          <cell r="M8492">
            <v>9398.4050999999999</v>
          </cell>
          <cell r="N8492">
            <v>8622.39</v>
          </cell>
          <cell r="O8492">
            <v>776.01509999999996</v>
          </cell>
          <cell r="P8492" t="str">
            <v>01-01-2025</v>
          </cell>
          <cell r="Q8492">
            <v>7155.76</v>
          </cell>
          <cell r="R8492">
            <v>350</v>
          </cell>
          <cell r="S8492">
            <v>-2242.6484999999998</v>
          </cell>
          <cell r="T8492" t="str">
            <v>Active</v>
          </cell>
          <cell r="U8492" t="str">
            <v>N1</v>
          </cell>
        </row>
        <row r="8493">
          <cell r="J8493" t="str">
            <v>INV-070325135336</v>
          </cell>
          <cell r="K8493">
            <v>45730</v>
          </cell>
          <cell r="L8493" t="str">
            <v>Monthly Billing</v>
          </cell>
          <cell r="M8493">
            <v>8662.6550999999999</v>
          </cell>
          <cell r="N8493">
            <v>7947.39</v>
          </cell>
          <cell r="O8493">
            <v>715.26509999999996</v>
          </cell>
          <cell r="P8493" t="str">
            <v>01-02-2025</v>
          </cell>
          <cell r="Q8493">
            <v>6300.6</v>
          </cell>
          <cell r="R8493">
            <v>322</v>
          </cell>
          <cell r="S8493">
            <v>-2362.0565000000001</v>
          </cell>
          <cell r="T8493" t="str">
            <v>Active</v>
          </cell>
          <cell r="U8493" t="str">
            <v>N1</v>
          </cell>
        </row>
        <row r="8494">
          <cell r="J8494" t="str">
            <v>INV-040425185112</v>
          </cell>
          <cell r="K8494">
            <v>45758</v>
          </cell>
          <cell r="L8494" t="str">
            <v>Monthly Billing</v>
          </cell>
          <cell r="M8494">
            <v>7188.6481000000003</v>
          </cell>
          <cell r="N8494">
            <v>6595.09</v>
          </cell>
          <cell r="O8494">
            <v>593.55809999999997</v>
          </cell>
          <cell r="P8494" t="str">
            <v>01-03-2025</v>
          </cell>
          <cell r="Q8494">
            <v>5771.7</v>
          </cell>
          <cell r="R8494">
            <v>294</v>
          </cell>
          <cell r="S8494">
            <v>-1416.95</v>
          </cell>
          <cell r="T8494" t="str">
            <v>Active</v>
          </cell>
          <cell r="U8494" t="str">
            <v>N1</v>
          </cell>
        </row>
        <row r="8495">
          <cell r="J8495" t="str">
            <v>INV-070525103818</v>
          </cell>
          <cell r="K8495">
            <v>45791</v>
          </cell>
          <cell r="L8495" t="str">
            <v>Monthly Billing</v>
          </cell>
          <cell r="M8495">
            <v>9966.3932000000004</v>
          </cell>
          <cell r="N8495">
            <v>9143.48</v>
          </cell>
          <cell r="O8495">
            <v>822.91319999999996</v>
          </cell>
          <cell r="P8495" t="str">
            <v>2025-04-01</v>
          </cell>
          <cell r="Q8495">
            <v>7157.77</v>
          </cell>
          <cell r="R8495">
            <v>261</v>
          </cell>
          <cell r="S8495">
            <v>-2808.62</v>
          </cell>
          <cell r="T8495" t="str">
            <v>Active</v>
          </cell>
          <cell r="U8495" t="str">
            <v>N1</v>
          </cell>
        </row>
        <row r="8496">
          <cell r="J8496" t="str">
            <v>INV-050625203119</v>
          </cell>
          <cell r="K8496">
            <v>45820</v>
          </cell>
          <cell r="L8496" t="str">
            <v>Apple pay certification - Setup</v>
          </cell>
          <cell r="M8496">
            <v>19620</v>
          </cell>
          <cell r="N8496">
            <v>18000</v>
          </cell>
          <cell r="O8496">
            <v>1620</v>
          </cell>
          <cell r="P8496" t="str">
            <v>2025-06-01</v>
          </cell>
          <cell r="Q8496">
            <v>19620</v>
          </cell>
          <cell r="R8496">
            <v>232</v>
          </cell>
          <cell r="S8496">
            <v>0</v>
          </cell>
          <cell r="T8496" t="str">
            <v>Active</v>
          </cell>
          <cell r="U8496" t="str">
            <v>N1</v>
          </cell>
        </row>
        <row r="8497">
          <cell r="J8497" t="str">
            <v>INV-060625122050</v>
          </cell>
          <cell r="K8497">
            <v>45821</v>
          </cell>
          <cell r="L8497" t="str">
            <v>Monthly Billing</v>
          </cell>
          <cell r="M8497">
            <v>9214.7401000000009</v>
          </cell>
          <cell r="N8497">
            <v>8453.89</v>
          </cell>
          <cell r="O8497">
            <v>760.8501</v>
          </cell>
          <cell r="P8497" t="str">
            <v>01-05-2025</v>
          </cell>
          <cell r="Q8497">
            <v>6382.05</v>
          </cell>
          <cell r="R8497">
            <v>231</v>
          </cell>
          <cell r="S8497">
            <v>-2832.6930000000002</v>
          </cell>
          <cell r="T8497" t="str">
            <v>Active</v>
          </cell>
          <cell r="U8497" t="str">
            <v>N1</v>
          </cell>
        </row>
        <row r="8498">
          <cell r="J8498" t="str">
            <v>INV-070725132423</v>
          </cell>
          <cell r="K8498">
            <v>45852</v>
          </cell>
          <cell r="L8498" t="str">
            <v>Monthly Billing</v>
          </cell>
          <cell r="M8498">
            <v>9473.2227000000003</v>
          </cell>
          <cell r="N8498">
            <v>8691.0300000000007</v>
          </cell>
          <cell r="O8498">
            <v>782.19269999999995</v>
          </cell>
          <cell r="P8498" t="str">
            <v>01-06-2025</v>
          </cell>
          <cell r="Q8498">
            <v>6136.77</v>
          </cell>
          <cell r="R8498">
            <v>200</v>
          </cell>
          <cell r="S8498">
            <v>-3336.4454999999998</v>
          </cell>
          <cell r="T8498" t="str">
            <v>Active</v>
          </cell>
          <cell r="U8498" t="str">
            <v>N1</v>
          </cell>
        </row>
        <row r="8499">
          <cell r="J8499" t="str">
            <v>INV-060825184022</v>
          </cell>
          <cell r="K8499">
            <v>45882</v>
          </cell>
          <cell r="L8499" t="str">
            <v>Monthly Billing</v>
          </cell>
          <cell r="M8499">
            <v>11124.648999999999</v>
          </cell>
          <cell r="N8499">
            <v>10206.1</v>
          </cell>
          <cell r="O8499">
            <v>918.54899999999998</v>
          </cell>
          <cell r="P8499" t="str">
            <v>01-07-2025</v>
          </cell>
          <cell r="Q8499">
            <v>7349.29</v>
          </cell>
          <cell r="R8499">
            <v>170</v>
          </cell>
          <cell r="S8499">
            <v>-3775.36</v>
          </cell>
          <cell r="T8499" t="str">
            <v>Active</v>
          </cell>
          <cell r="U8499" t="str">
            <v>N1</v>
          </cell>
        </row>
        <row r="8500">
          <cell r="J8500" t="str">
            <v>INV-050925121725</v>
          </cell>
          <cell r="K8500">
            <v>45912</v>
          </cell>
          <cell r="L8500" t="str">
            <v>Monthly Billing</v>
          </cell>
          <cell r="M8500">
            <v>11341.777</v>
          </cell>
          <cell r="N8500">
            <v>10405.299999999999</v>
          </cell>
          <cell r="O8500">
            <v>936.47699999999998</v>
          </cell>
          <cell r="P8500" t="str">
            <v>01-08-2025</v>
          </cell>
          <cell r="Q8500">
            <v>7016.42</v>
          </cell>
          <cell r="R8500">
            <v>140</v>
          </cell>
          <cell r="S8500">
            <v>-4235.66</v>
          </cell>
          <cell r="T8500" t="str">
            <v>Active</v>
          </cell>
          <cell r="U8500" t="str">
            <v>N1</v>
          </cell>
        </row>
        <row r="8501">
          <cell r="J8501" t="str">
            <v>INV-061025172709</v>
          </cell>
          <cell r="K8501">
            <v>45943</v>
          </cell>
          <cell r="L8501" t="str">
            <v>Monthly Billing</v>
          </cell>
          <cell r="M8501">
            <v>10515.8513</v>
          </cell>
          <cell r="N8501">
            <v>9647.57</v>
          </cell>
          <cell r="O8501">
            <v>868.28129999999999</v>
          </cell>
          <cell r="P8501" t="str">
            <v>01-09-2025</v>
          </cell>
          <cell r="Q8501">
            <v>5979.67</v>
          </cell>
          <cell r="R8501">
            <v>109</v>
          </cell>
          <cell r="S8501">
            <v>-4536.18</v>
          </cell>
          <cell r="T8501" t="str">
            <v>Active</v>
          </cell>
          <cell r="U8501" t="str">
            <v>N1</v>
          </cell>
        </row>
        <row r="8502">
          <cell r="J8502" t="str">
            <v>INV-071125121835</v>
          </cell>
          <cell r="K8502">
            <v>45975</v>
          </cell>
          <cell r="L8502" t="str">
            <v>Monthly Billing</v>
          </cell>
          <cell r="M8502">
            <v>11982.1302</v>
          </cell>
          <cell r="N8502">
            <v>10992.78</v>
          </cell>
          <cell r="O8502">
            <v>989.35019999999997</v>
          </cell>
          <cell r="P8502" t="str">
            <v>01-10-2025</v>
          </cell>
          <cell r="Q8502">
            <v>7580.84</v>
          </cell>
          <cell r="R8502">
            <v>77</v>
          </cell>
          <cell r="S8502">
            <v>-4401.29</v>
          </cell>
          <cell r="T8502" t="str">
            <v>Active</v>
          </cell>
          <cell r="U8502" t="str">
            <v>N1</v>
          </cell>
        </row>
        <row r="8503">
          <cell r="J8503" t="str">
            <v>INV-051225105751</v>
          </cell>
          <cell r="K8503">
            <v>46003</v>
          </cell>
          <cell r="L8503" t="str">
            <v>Monthly Billing</v>
          </cell>
          <cell r="M8503">
            <v>11462.6144</v>
          </cell>
          <cell r="N8503">
            <v>10516.16</v>
          </cell>
          <cell r="O8503">
            <v>946.45439999999996</v>
          </cell>
          <cell r="P8503" t="str">
            <v>01-11-2025</v>
          </cell>
          <cell r="Q8503">
            <v>6205.6</v>
          </cell>
          <cell r="R8503">
            <v>49</v>
          </cell>
          <cell r="S8503">
            <v>-5257.01</v>
          </cell>
          <cell r="T8503" t="str">
            <v>Active</v>
          </cell>
          <cell r="U8503" t="str">
            <v>N1</v>
          </cell>
        </row>
        <row r="8504">
          <cell r="J8504" t="str">
            <v>INV-070126115916</v>
          </cell>
          <cell r="K8504">
            <v>46036</v>
          </cell>
          <cell r="L8504" t="str">
            <v>Monthly Billing</v>
          </cell>
          <cell r="M8504">
            <v>10249.648499999999</v>
          </cell>
          <cell r="N8504">
            <v>9402.31</v>
          </cell>
          <cell r="O8504">
            <v>847.33849999999995</v>
          </cell>
          <cell r="P8504" t="str">
            <v>01-12-2025</v>
          </cell>
          <cell r="Q8504">
            <v>6694.48</v>
          </cell>
          <cell r="R8504">
            <v>16</v>
          </cell>
          <cell r="S8504">
            <v>-3555.17</v>
          </cell>
          <cell r="T8504" t="str">
            <v>Active</v>
          </cell>
          <cell r="U8504" t="str">
            <v>N1</v>
          </cell>
        </row>
        <row r="8505">
          <cell r="J8505" t="str">
            <v>INV-071025104423</v>
          </cell>
          <cell r="K8505">
            <v>45944</v>
          </cell>
          <cell r="L8505" t="str">
            <v>Monthly Billing</v>
          </cell>
          <cell r="M8505">
            <v>74754.887300000002</v>
          </cell>
          <cell r="N8505">
            <v>68582.465410000004</v>
          </cell>
          <cell r="O8505">
            <v>6172.4218899999996</v>
          </cell>
          <cell r="P8505" t="str">
            <v>01-09-2025</v>
          </cell>
          <cell r="Q8505">
            <v>42615.94</v>
          </cell>
          <cell r="R8505">
            <v>108</v>
          </cell>
          <cell r="S8505">
            <v>-32138.95</v>
          </cell>
          <cell r="T8505" t="str">
            <v>Active</v>
          </cell>
          <cell r="U8505" t="str">
            <v>N1</v>
          </cell>
        </row>
        <row r="8506">
          <cell r="J8506" t="str">
            <v>INV-071125151821</v>
          </cell>
          <cell r="K8506">
            <v>45975</v>
          </cell>
          <cell r="L8506" t="str">
            <v>Monthly Billing</v>
          </cell>
          <cell r="M8506">
            <v>82490.531279999996</v>
          </cell>
          <cell r="N8506">
            <v>75679.386499999993</v>
          </cell>
          <cell r="O8506">
            <v>6811.1447799999996</v>
          </cell>
          <cell r="P8506" t="str">
            <v>01-10-2025</v>
          </cell>
          <cell r="Q8506">
            <v>48514.81</v>
          </cell>
          <cell r="R8506">
            <v>77</v>
          </cell>
          <cell r="S8506">
            <v>-33975.72</v>
          </cell>
          <cell r="T8506" t="str">
            <v>Active</v>
          </cell>
          <cell r="U8506" t="str">
            <v>N1</v>
          </cell>
        </row>
        <row r="8507">
          <cell r="J8507" t="str">
            <v>INV-051225113426</v>
          </cell>
          <cell r="K8507">
            <v>46003</v>
          </cell>
          <cell r="L8507" t="str">
            <v>Monthly Billing</v>
          </cell>
          <cell r="M8507">
            <v>79474.095159999997</v>
          </cell>
          <cell r="N8507">
            <v>72912.013909999994</v>
          </cell>
          <cell r="O8507">
            <v>6562.0812500000002</v>
          </cell>
          <cell r="P8507" t="str">
            <v>01-11-2025</v>
          </cell>
          <cell r="Q8507">
            <v>45851.59</v>
          </cell>
          <cell r="R8507">
            <v>49</v>
          </cell>
          <cell r="S8507">
            <v>-33622.51</v>
          </cell>
          <cell r="T8507" t="str">
            <v>Active</v>
          </cell>
          <cell r="U8507" t="str">
            <v>N1</v>
          </cell>
        </row>
        <row r="8508">
          <cell r="J8508" t="str">
            <v>INV-070126151406</v>
          </cell>
          <cell r="K8508">
            <v>46036</v>
          </cell>
          <cell r="L8508" t="str">
            <v>Monthly Billing</v>
          </cell>
          <cell r="M8508">
            <v>83176.280679999996</v>
          </cell>
          <cell r="N8508">
            <v>76308.514389999997</v>
          </cell>
          <cell r="O8508">
            <v>6867.7662899999996</v>
          </cell>
          <cell r="P8508" t="str">
            <v>01-12-2025</v>
          </cell>
          <cell r="Q8508">
            <v>0</v>
          </cell>
          <cell r="R8508">
            <v>16</v>
          </cell>
          <cell r="S8508">
            <v>-38637.72</v>
          </cell>
          <cell r="T8508" t="str">
            <v>Active</v>
          </cell>
          <cell r="U8508" t="str">
            <v>N1</v>
          </cell>
        </row>
        <row r="8509">
          <cell r="J8509" t="str">
            <v>AUCARDS0010</v>
          </cell>
          <cell r="K8509">
            <v>44606</v>
          </cell>
          <cell r="L8509" t="str">
            <v>Initial Setup Fee</v>
          </cell>
          <cell r="M8509">
            <v>20625</v>
          </cell>
          <cell r="N8509">
            <v>18750</v>
          </cell>
          <cell r="O8509">
            <v>1875</v>
          </cell>
          <cell r="P8509" t="str">
            <v>2022-02-01</v>
          </cell>
          <cell r="Q8509">
            <v>20625</v>
          </cell>
          <cell r="R8509">
            <v>1446</v>
          </cell>
          <cell r="S8509">
            <v>0</v>
          </cell>
          <cell r="T8509" t="str">
            <v>Active</v>
          </cell>
          <cell r="U8509" t="str">
            <v>N1</v>
          </cell>
        </row>
        <row r="8510">
          <cell r="J8510" t="str">
            <v>INV2022-SORBET-001</v>
          </cell>
          <cell r="K8510">
            <v>44617</v>
          </cell>
          <cell r="L8510" t="str">
            <v>Card Printing</v>
          </cell>
          <cell r="M8510">
            <v>620.38</v>
          </cell>
          <cell r="N8510">
            <v>563.98</v>
          </cell>
          <cell r="O8510">
            <v>56.4</v>
          </cell>
          <cell r="P8510" t="str">
            <v>2022-02-01</v>
          </cell>
          <cell r="Q8510">
            <v>2831.28</v>
          </cell>
          <cell r="R8510">
            <v>1435</v>
          </cell>
          <cell r="S8510">
            <v>0</v>
          </cell>
          <cell r="T8510" t="str">
            <v>Active</v>
          </cell>
          <cell r="U8510" t="str">
            <v>N1</v>
          </cell>
        </row>
        <row r="8511">
          <cell r="J8511" t="str">
            <v>INV2022-SORBET-002</v>
          </cell>
          <cell r="K8511">
            <v>44617</v>
          </cell>
          <cell r="L8511" t="str">
            <v>Card Printing</v>
          </cell>
          <cell r="M8511">
            <v>2211</v>
          </cell>
          <cell r="N8511">
            <v>2010</v>
          </cell>
          <cell r="O8511">
            <v>201</v>
          </cell>
          <cell r="P8511" t="str">
            <v>2022-02-01</v>
          </cell>
          <cell r="Q8511">
            <v>2831.28</v>
          </cell>
          <cell r="R8511">
            <v>1435</v>
          </cell>
          <cell r="S8511">
            <v>0</v>
          </cell>
          <cell r="T8511" t="str">
            <v>Active</v>
          </cell>
          <cell r="U8511" t="str">
            <v>N1</v>
          </cell>
        </row>
        <row r="8512">
          <cell r="J8512" t="str">
            <v>AUCARDS0035</v>
          </cell>
          <cell r="K8512">
            <v>44740</v>
          </cell>
          <cell r="L8512" t="str">
            <v>Monthly Billing</v>
          </cell>
          <cell r="M8512">
            <v>3334.17</v>
          </cell>
          <cell r="N8512">
            <v>3033.52</v>
          </cell>
          <cell r="O8512">
            <v>300.64999999999998</v>
          </cell>
          <cell r="P8512" t="str">
            <v>2022-05-01</v>
          </cell>
          <cell r="Q8512">
            <v>0</v>
          </cell>
          <cell r="R8512">
            <v>1312</v>
          </cell>
          <cell r="S8512">
            <v>0</v>
          </cell>
          <cell r="T8512" t="str">
            <v>Active</v>
          </cell>
          <cell r="U8512" t="str">
            <v>N1</v>
          </cell>
        </row>
        <row r="8513">
          <cell r="J8513" t="str">
            <v>AUCARDS0040</v>
          </cell>
          <cell r="K8513">
            <v>44764</v>
          </cell>
          <cell r="L8513" t="str">
            <v>Monthly Billing</v>
          </cell>
          <cell r="M8513">
            <v>3301.11</v>
          </cell>
          <cell r="N8513">
            <v>3001.1</v>
          </cell>
          <cell r="O8513">
            <v>300.01</v>
          </cell>
          <cell r="P8513" t="str">
            <v>2022-06-01</v>
          </cell>
          <cell r="Q8513">
            <v>0</v>
          </cell>
          <cell r="R8513">
            <v>1288</v>
          </cell>
          <cell r="S8513">
            <v>0</v>
          </cell>
          <cell r="T8513" t="str">
            <v>Active</v>
          </cell>
          <cell r="U8513" t="str">
            <v>N1</v>
          </cell>
        </row>
        <row r="8514">
          <cell r="J8514" t="str">
            <v>INV2023-SPNF-001</v>
          </cell>
          <cell r="K8514">
            <v>45252</v>
          </cell>
          <cell r="L8514" t="str">
            <v>Card stock</v>
          </cell>
          <cell r="M8514">
            <v>1825.34</v>
          </cell>
          <cell r="N8514">
            <v>1825.34</v>
          </cell>
          <cell r="O8514">
            <v>341.32</v>
          </cell>
          <cell r="P8514" t="str">
            <v>2023-11-01</v>
          </cell>
          <cell r="Q8514">
            <v>1825.34</v>
          </cell>
          <cell r="R8514">
            <v>800</v>
          </cell>
          <cell r="S8514">
            <v>0</v>
          </cell>
          <cell r="T8514" t="str">
            <v>Active</v>
          </cell>
          <cell r="U8514" t="str">
            <v>N1</v>
          </cell>
        </row>
        <row r="8515">
          <cell r="J8515" t="str">
            <v>INV2023-SPNF-002</v>
          </cell>
          <cell r="K8515">
            <v>45274</v>
          </cell>
          <cell r="L8515" t="str">
            <v>Stationery order</v>
          </cell>
          <cell r="M8515">
            <v>220.17</v>
          </cell>
          <cell r="N8515">
            <v>179</v>
          </cell>
          <cell r="O8515">
            <v>41.17</v>
          </cell>
          <cell r="P8515" t="str">
            <v>2023-12-01</v>
          </cell>
          <cell r="Q8515">
            <v>220.17</v>
          </cell>
          <cell r="R8515">
            <v>778</v>
          </cell>
          <cell r="S8515">
            <v>0</v>
          </cell>
          <cell r="T8515" t="str">
            <v>Active</v>
          </cell>
          <cell r="U8515" t="str">
            <v>N1</v>
          </cell>
        </row>
        <row r="8516">
          <cell r="J8516" t="str">
            <v>CN-INV2023-SPNF-002</v>
          </cell>
          <cell r="K8516">
            <v>45488</v>
          </cell>
          <cell r="L8516" t="str">
            <v>Credit Note</v>
          </cell>
          <cell r="M8516">
            <v>-220.17</v>
          </cell>
          <cell r="N8516">
            <v>-179</v>
          </cell>
          <cell r="O8516">
            <v>-41.17</v>
          </cell>
          <cell r="P8516" t="str">
            <v>2023-12-01</v>
          </cell>
          <cell r="Q8516">
            <v>-220.17</v>
          </cell>
          <cell r="R8516">
            <v>564</v>
          </cell>
          <cell r="S8516">
            <v>0</v>
          </cell>
          <cell r="T8516" t="str">
            <v>Active</v>
          </cell>
          <cell r="U8516" t="str">
            <v>N1</v>
          </cell>
        </row>
        <row r="8517">
          <cell r="J8517" t="str">
            <v>INV2021-SPD-001</v>
          </cell>
          <cell r="K8517">
            <v>44316</v>
          </cell>
          <cell r="L8517" t="str">
            <v>Initial Setup Fee</v>
          </cell>
          <cell r="M8517">
            <v>10000</v>
          </cell>
          <cell r="N8517">
            <v>10000</v>
          </cell>
          <cell r="O8517">
            <v>0</v>
          </cell>
          <cell r="P8517" t="str">
            <v>2021-04-01</v>
          </cell>
          <cell r="Q8517">
            <v>0</v>
          </cell>
          <cell r="R8517">
            <v>1736</v>
          </cell>
          <cell r="S8517">
            <v>0</v>
          </cell>
          <cell r="T8517" t="str">
            <v>Active</v>
          </cell>
          <cell r="U8517" t="str">
            <v>N1</v>
          </cell>
        </row>
        <row r="8518">
          <cell r="J8518" t="str">
            <v>INV-031123155741</v>
          </cell>
          <cell r="K8518">
            <v>45240</v>
          </cell>
          <cell r="L8518" t="str">
            <v>Monthly Billing</v>
          </cell>
          <cell r="M8518">
            <v>130</v>
          </cell>
          <cell r="N8518">
            <v>130</v>
          </cell>
          <cell r="O8518">
            <v>0</v>
          </cell>
          <cell r="P8518" t="str">
            <v>2023-10-01</v>
          </cell>
          <cell r="Q8518">
            <v>130</v>
          </cell>
          <cell r="R8518">
            <v>812</v>
          </cell>
          <cell r="S8518">
            <v>0</v>
          </cell>
          <cell r="T8518" t="str">
            <v>Active</v>
          </cell>
          <cell r="U8518" t="str">
            <v>N1</v>
          </cell>
        </row>
        <row r="8519">
          <cell r="J8519" t="str">
            <v>INV-041223131522</v>
          </cell>
          <cell r="K8519">
            <v>45271</v>
          </cell>
          <cell r="L8519" t="str">
            <v>Monthly Billing</v>
          </cell>
          <cell r="M8519">
            <v>125</v>
          </cell>
          <cell r="N8519">
            <v>125</v>
          </cell>
          <cell r="O8519">
            <v>0</v>
          </cell>
          <cell r="P8519" t="str">
            <v>2023-11-01</v>
          </cell>
          <cell r="Q8519">
            <v>130</v>
          </cell>
          <cell r="R8519">
            <v>781</v>
          </cell>
          <cell r="S8519">
            <v>0</v>
          </cell>
          <cell r="T8519" t="str">
            <v>Active</v>
          </cell>
          <cell r="U8519" t="str">
            <v>N1</v>
          </cell>
        </row>
        <row r="8520">
          <cell r="J8520" t="str">
            <v>INV-050923154832</v>
          </cell>
          <cell r="K8520">
            <v>45181</v>
          </cell>
          <cell r="L8520" t="str">
            <v>Monthly Billing</v>
          </cell>
          <cell r="M8520">
            <v>410</v>
          </cell>
          <cell r="N8520">
            <v>410</v>
          </cell>
          <cell r="O8520">
            <v>0</v>
          </cell>
          <cell r="P8520" t="str">
            <v>2023-08-01</v>
          </cell>
          <cell r="Q8520">
            <v>410</v>
          </cell>
          <cell r="R8520">
            <v>871</v>
          </cell>
          <cell r="S8520">
            <v>0</v>
          </cell>
          <cell r="T8520" t="str">
            <v>Active</v>
          </cell>
          <cell r="U8520" t="str">
            <v>N1</v>
          </cell>
        </row>
        <row r="8521">
          <cell r="J8521" t="str">
            <v>INV-051023161248</v>
          </cell>
          <cell r="K8521">
            <v>45211</v>
          </cell>
          <cell r="L8521" t="str">
            <v>Monthly Billing</v>
          </cell>
          <cell r="M8521">
            <v>170</v>
          </cell>
          <cell r="N8521">
            <v>170</v>
          </cell>
          <cell r="O8521">
            <v>0</v>
          </cell>
          <cell r="P8521" t="str">
            <v>2023-09-01</v>
          </cell>
          <cell r="Q8521">
            <v>170</v>
          </cell>
          <cell r="R8521">
            <v>841</v>
          </cell>
          <cell r="S8521">
            <v>0</v>
          </cell>
          <cell r="T8521" t="str">
            <v>Active</v>
          </cell>
          <cell r="U8521" t="str">
            <v>N1</v>
          </cell>
        </row>
        <row r="8522">
          <cell r="J8522" t="str">
            <v>INV-040823140326</v>
          </cell>
          <cell r="K8522">
            <v>45149</v>
          </cell>
          <cell r="L8522" t="str">
            <v>Monthly Billing</v>
          </cell>
          <cell r="M8522">
            <v>3140.5</v>
          </cell>
          <cell r="N8522">
            <v>3140.5</v>
          </cell>
          <cell r="O8522">
            <v>0</v>
          </cell>
          <cell r="P8522" t="str">
            <v>2023-07-01</v>
          </cell>
          <cell r="Q8522">
            <v>3140.5</v>
          </cell>
          <cell r="R8522">
            <v>903</v>
          </cell>
          <cell r="S8522">
            <v>0</v>
          </cell>
          <cell r="T8522" t="str">
            <v>Active</v>
          </cell>
          <cell r="U8522" t="str">
            <v>N1</v>
          </cell>
        </row>
        <row r="8523">
          <cell r="J8523" t="str">
            <v>INV-040124130744</v>
          </cell>
          <cell r="K8523">
            <v>45302</v>
          </cell>
          <cell r="L8523" t="str">
            <v>Monthly Billing</v>
          </cell>
          <cell r="M8523">
            <v>125</v>
          </cell>
          <cell r="N8523">
            <v>125</v>
          </cell>
          <cell r="O8523">
            <v>0</v>
          </cell>
          <cell r="P8523" t="str">
            <v>2023-12-01</v>
          </cell>
          <cell r="Q8523">
            <v>125</v>
          </cell>
          <cell r="R8523">
            <v>750</v>
          </cell>
          <cell r="S8523">
            <v>0</v>
          </cell>
          <cell r="T8523" t="str">
            <v>Active</v>
          </cell>
          <cell r="U8523" t="str">
            <v>N1</v>
          </cell>
        </row>
        <row r="8524">
          <cell r="J8524" t="str">
            <v>INV-050224154847</v>
          </cell>
          <cell r="K8524">
            <v>45334</v>
          </cell>
          <cell r="L8524" t="str">
            <v>Monthly Billing</v>
          </cell>
          <cell r="M8524">
            <v>190</v>
          </cell>
          <cell r="N8524">
            <v>190</v>
          </cell>
          <cell r="O8524">
            <v>0</v>
          </cell>
          <cell r="P8524" t="str">
            <v>2024-01-01</v>
          </cell>
          <cell r="Q8524">
            <v>190</v>
          </cell>
          <cell r="R8524">
            <v>718</v>
          </cell>
          <cell r="S8524">
            <v>0</v>
          </cell>
          <cell r="T8524" t="str">
            <v>Active</v>
          </cell>
          <cell r="U8524" t="str">
            <v>N1</v>
          </cell>
        </row>
        <row r="8525">
          <cell r="J8525" t="str">
            <v>INV-020824171522</v>
          </cell>
          <cell r="K8525">
            <v>45513</v>
          </cell>
          <cell r="L8525" t="str">
            <v>Monthly Billing</v>
          </cell>
          <cell r="M8525">
            <v>155</v>
          </cell>
          <cell r="N8525">
            <v>155</v>
          </cell>
          <cell r="O8525">
            <v>0</v>
          </cell>
          <cell r="P8525" t="str">
            <v>01-07-2024</v>
          </cell>
          <cell r="Q8525">
            <v>155</v>
          </cell>
          <cell r="R8525">
            <v>539</v>
          </cell>
          <cell r="S8525">
            <v>0</v>
          </cell>
          <cell r="T8525" t="str">
            <v>Active</v>
          </cell>
          <cell r="U8525" t="str">
            <v>N1</v>
          </cell>
        </row>
        <row r="8526">
          <cell r="J8526" t="str">
            <v>INV-030424163550</v>
          </cell>
          <cell r="K8526">
            <v>45392</v>
          </cell>
          <cell r="L8526" t="str">
            <v>Monthly Billing</v>
          </cell>
          <cell r="M8526">
            <v>320</v>
          </cell>
          <cell r="N8526">
            <v>320</v>
          </cell>
          <cell r="O8526">
            <v>0</v>
          </cell>
          <cell r="P8526" t="str">
            <v>2024-03-01</v>
          </cell>
          <cell r="Q8526">
            <v>320</v>
          </cell>
          <cell r="R8526">
            <v>660</v>
          </cell>
          <cell r="S8526">
            <v>0</v>
          </cell>
          <cell r="T8526" t="str">
            <v>Active</v>
          </cell>
          <cell r="U8526" t="str">
            <v>N1</v>
          </cell>
        </row>
        <row r="8527">
          <cell r="J8527" t="str">
            <v>INV-050324111446</v>
          </cell>
          <cell r="K8527">
            <v>45363</v>
          </cell>
          <cell r="L8527" t="str">
            <v>Monthly Billing</v>
          </cell>
          <cell r="M8527">
            <v>190</v>
          </cell>
          <cell r="N8527">
            <v>190</v>
          </cell>
          <cell r="O8527">
            <v>0</v>
          </cell>
          <cell r="P8527" t="str">
            <v>2024-02-01</v>
          </cell>
          <cell r="Q8527">
            <v>190</v>
          </cell>
          <cell r="R8527">
            <v>689</v>
          </cell>
          <cell r="S8527">
            <v>0</v>
          </cell>
          <cell r="T8527" t="str">
            <v>Active</v>
          </cell>
          <cell r="U8527" t="str">
            <v>N1</v>
          </cell>
        </row>
        <row r="8528">
          <cell r="J8528" t="str">
            <v>INV-030524102832</v>
          </cell>
          <cell r="K8528">
            <v>45422</v>
          </cell>
          <cell r="L8528" t="str">
            <v>Monthly Billing</v>
          </cell>
          <cell r="M8528">
            <v>200</v>
          </cell>
          <cell r="N8528">
            <v>200</v>
          </cell>
          <cell r="O8528">
            <v>0</v>
          </cell>
          <cell r="P8528" t="str">
            <v>2024-04-01</v>
          </cell>
          <cell r="Q8528">
            <v>200</v>
          </cell>
          <cell r="R8528">
            <v>630</v>
          </cell>
          <cell r="S8528">
            <v>0</v>
          </cell>
          <cell r="T8528" t="str">
            <v>Active</v>
          </cell>
          <cell r="U8528" t="str">
            <v>N1</v>
          </cell>
        </row>
        <row r="8529">
          <cell r="J8529" t="str">
            <v>INV-030724125109</v>
          </cell>
          <cell r="K8529">
            <v>45483</v>
          </cell>
          <cell r="L8529" t="str">
            <v>Monthly Billing</v>
          </cell>
          <cell r="M8529">
            <v>115</v>
          </cell>
          <cell r="N8529">
            <v>115</v>
          </cell>
          <cell r="O8529">
            <v>0</v>
          </cell>
          <cell r="P8529" t="str">
            <v>01-06-2024</v>
          </cell>
          <cell r="Q8529">
            <v>115</v>
          </cell>
          <cell r="R8529">
            <v>569</v>
          </cell>
          <cell r="S8529">
            <v>0</v>
          </cell>
          <cell r="T8529" t="str">
            <v>Active</v>
          </cell>
          <cell r="U8529" t="str">
            <v>N1</v>
          </cell>
        </row>
        <row r="8530">
          <cell r="J8530" t="str">
            <v>INV-031224161925</v>
          </cell>
          <cell r="K8530">
            <v>45577</v>
          </cell>
          <cell r="L8530" t="str">
            <v>Monthly Billing</v>
          </cell>
          <cell r="M8530">
            <v>155</v>
          </cell>
          <cell r="N8530">
            <v>155</v>
          </cell>
          <cell r="O8530">
            <v>0</v>
          </cell>
          <cell r="P8530" t="str">
            <v>01-11-2024</v>
          </cell>
          <cell r="Q8530">
            <v>155</v>
          </cell>
          <cell r="R8530">
            <v>475</v>
          </cell>
          <cell r="S8530">
            <v>0</v>
          </cell>
          <cell r="T8530" t="str">
            <v>Active</v>
          </cell>
          <cell r="U8530" t="str">
            <v>N1</v>
          </cell>
        </row>
        <row r="8531">
          <cell r="J8531" t="str">
            <v>INV-040624105347</v>
          </cell>
          <cell r="K8531">
            <v>45454</v>
          </cell>
          <cell r="L8531" t="str">
            <v>Monthly Billing</v>
          </cell>
          <cell r="M8531">
            <v>175</v>
          </cell>
          <cell r="N8531">
            <v>175</v>
          </cell>
          <cell r="O8531">
            <v>0</v>
          </cell>
          <cell r="P8531" t="str">
            <v>01-05-2024</v>
          </cell>
          <cell r="Q8531">
            <v>175</v>
          </cell>
          <cell r="R8531">
            <v>598</v>
          </cell>
          <cell r="S8531">
            <v>0</v>
          </cell>
          <cell r="T8531" t="str">
            <v>Active</v>
          </cell>
          <cell r="U8531" t="str">
            <v>N1</v>
          </cell>
        </row>
        <row r="8532">
          <cell r="J8532" t="str">
            <v>INV-040924103330</v>
          </cell>
          <cell r="K8532">
            <v>45546</v>
          </cell>
          <cell r="L8532" t="str">
            <v>Monthly Billing</v>
          </cell>
          <cell r="M8532">
            <v>165</v>
          </cell>
          <cell r="N8532">
            <v>165</v>
          </cell>
          <cell r="O8532">
            <v>0</v>
          </cell>
          <cell r="P8532" t="str">
            <v>01-08-2024</v>
          </cell>
          <cell r="Q8532">
            <v>165</v>
          </cell>
          <cell r="R8532">
            <v>506</v>
          </cell>
          <cell r="S8532">
            <v>0</v>
          </cell>
          <cell r="T8532" t="str">
            <v>Active</v>
          </cell>
          <cell r="U8532" t="str">
            <v>N1</v>
          </cell>
        </row>
        <row r="8533">
          <cell r="J8533" t="str">
            <v>INV-021024151734</v>
          </cell>
          <cell r="K8533">
            <v>45574</v>
          </cell>
          <cell r="L8533" t="str">
            <v>Monthly Billing</v>
          </cell>
          <cell r="M8533">
            <v>120</v>
          </cell>
          <cell r="N8533">
            <v>120</v>
          </cell>
          <cell r="O8533">
            <v>0</v>
          </cell>
          <cell r="P8533" t="str">
            <v>01-09-2024</v>
          </cell>
          <cell r="Q8533">
            <v>120</v>
          </cell>
          <cell r="R8533">
            <v>478</v>
          </cell>
          <cell r="S8533">
            <v>0</v>
          </cell>
          <cell r="T8533" t="str">
            <v>Active</v>
          </cell>
          <cell r="U8533" t="str">
            <v>N1</v>
          </cell>
        </row>
        <row r="8534">
          <cell r="J8534" t="str">
            <v>INV-051124165217</v>
          </cell>
          <cell r="K8534">
            <v>45608</v>
          </cell>
          <cell r="L8534" t="str">
            <v>Monthly Billing</v>
          </cell>
          <cell r="M8534">
            <v>130</v>
          </cell>
          <cell r="N8534">
            <v>130</v>
          </cell>
          <cell r="O8534">
            <v>0</v>
          </cell>
          <cell r="P8534" t="str">
            <v>01-10-2024</v>
          </cell>
          <cell r="Q8534">
            <v>130</v>
          </cell>
          <cell r="R8534">
            <v>444</v>
          </cell>
          <cell r="S8534">
            <v>0</v>
          </cell>
          <cell r="T8534" t="str">
            <v>Active</v>
          </cell>
          <cell r="U8534" t="str">
            <v>N1</v>
          </cell>
        </row>
        <row r="8535">
          <cell r="J8535" t="str">
            <v>INV-060125095224</v>
          </cell>
          <cell r="K8535">
            <v>45670</v>
          </cell>
          <cell r="L8535" t="str">
            <v>Monthly Billing</v>
          </cell>
          <cell r="M8535">
            <v>130</v>
          </cell>
          <cell r="N8535">
            <v>130</v>
          </cell>
          <cell r="O8535">
            <v>0</v>
          </cell>
          <cell r="P8535" t="str">
            <v>2024-12-01</v>
          </cell>
          <cell r="Q8535">
            <v>130</v>
          </cell>
          <cell r="R8535">
            <v>382</v>
          </cell>
          <cell r="S8535">
            <v>0</v>
          </cell>
          <cell r="T8535" t="str">
            <v>Active</v>
          </cell>
          <cell r="U8535" t="str">
            <v>N1</v>
          </cell>
        </row>
        <row r="8536">
          <cell r="J8536" t="str">
            <v>INV-040225140349</v>
          </cell>
          <cell r="K8536">
            <v>45699</v>
          </cell>
          <cell r="L8536" t="str">
            <v>Monthly Billing</v>
          </cell>
          <cell r="M8536">
            <v>205</v>
          </cell>
          <cell r="N8536">
            <v>205</v>
          </cell>
          <cell r="O8536">
            <v>0</v>
          </cell>
          <cell r="P8536" t="str">
            <v>01-01-2025</v>
          </cell>
          <cell r="Q8536">
            <v>205</v>
          </cell>
          <cell r="R8536">
            <v>353</v>
          </cell>
          <cell r="S8536">
            <v>0</v>
          </cell>
          <cell r="T8536" t="str">
            <v>Active</v>
          </cell>
          <cell r="U8536" t="str">
            <v>N1</v>
          </cell>
        </row>
        <row r="8537">
          <cell r="J8537" t="str">
            <v>INV-040325135525</v>
          </cell>
          <cell r="K8537">
            <v>45727</v>
          </cell>
          <cell r="L8537" t="str">
            <v>Monthly Billing</v>
          </cell>
          <cell r="M8537">
            <v>390</v>
          </cell>
          <cell r="N8537">
            <v>390</v>
          </cell>
          <cell r="O8537">
            <v>0</v>
          </cell>
          <cell r="P8537" t="str">
            <v>01-02-2025</v>
          </cell>
          <cell r="Q8537">
            <v>390</v>
          </cell>
          <cell r="R8537">
            <v>325</v>
          </cell>
          <cell r="S8537">
            <v>0</v>
          </cell>
          <cell r="T8537" t="str">
            <v>Active</v>
          </cell>
          <cell r="U8537" t="str">
            <v>N1</v>
          </cell>
        </row>
        <row r="8538">
          <cell r="J8538" t="str">
            <v>INV-020425154514</v>
          </cell>
          <cell r="K8538">
            <v>45756</v>
          </cell>
          <cell r="L8538" t="str">
            <v>Monthly Billing</v>
          </cell>
          <cell r="M8538">
            <v>330</v>
          </cell>
          <cell r="N8538">
            <v>330</v>
          </cell>
          <cell r="O8538">
            <v>0</v>
          </cell>
          <cell r="P8538" t="str">
            <v>01-03-2025</v>
          </cell>
          <cell r="Q8538">
            <v>0</v>
          </cell>
          <cell r="R8538">
            <v>296</v>
          </cell>
          <cell r="S8538">
            <v>0</v>
          </cell>
          <cell r="T8538" t="str">
            <v>Active</v>
          </cell>
          <cell r="U8538" t="str">
            <v>N1</v>
          </cell>
        </row>
        <row r="8539">
          <cell r="J8539" t="str">
            <v>INV-020525175410</v>
          </cell>
          <cell r="K8539">
            <v>45786</v>
          </cell>
          <cell r="L8539" t="str">
            <v>Monthly Billing</v>
          </cell>
          <cell r="M8539">
            <v>275</v>
          </cell>
          <cell r="N8539">
            <v>275</v>
          </cell>
          <cell r="O8539">
            <v>0</v>
          </cell>
          <cell r="P8539" t="str">
            <v>01-04-2025</v>
          </cell>
          <cell r="Q8539">
            <v>275</v>
          </cell>
          <cell r="R8539">
            <v>266</v>
          </cell>
          <cell r="S8539">
            <v>0</v>
          </cell>
          <cell r="T8539" t="str">
            <v>Active</v>
          </cell>
          <cell r="U8539" t="str">
            <v>N1</v>
          </cell>
        </row>
        <row r="8540">
          <cell r="J8540" t="str">
            <v>INV-030625132601</v>
          </cell>
          <cell r="K8540">
            <v>45818</v>
          </cell>
          <cell r="L8540" t="str">
            <v>Monthly Billing</v>
          </cell>
          <cell r="M8540">
            <v>235</v>
          </cell>
          <cell r="N8540">
            <v>235</v>
          </cell>
          <cell r="O8540">
            <v>0</v>
          </cell>
          <cell r="P8540" t="str">
            <v>01-05-2025</v>
          </cell>
          <cell r="Q8540">
            <v>235</v>
          </cell>
          <cell r="R8540">
            <v>234</v>
          </cell>
          <cell r="S8540">
            <v>0</v>
          </cell>
          <cell r="T8540" t="str">
            <v>Active</v>
          </cell>
          <cell r="U8540" t="str">
            <v>N1</v>
          </cell>
        </row>
        <row r="8541">
          <cell r="J8541" t="str">
            <v>INV-020725161546</v>
          </cell>
          <cell r="K8541">
            <v>45847</v>
          </cell>
          <cell r="L8541" t="str">
            <v>Monthly Billing</v>
          </cell>
          <cell r="M8541">
            <v>240</v>
          </cell>
          <cell r="N8541">
            <v>240</v>
          </cell>
          <cell r="O8541">
            <v>0</v>
          </cell>
          <cell r="P8541" t="str">
            <v>01-06-2025</v>
          </cell>
          <cell r="Q8541">
            <v>240</v>
          </cell>
          <cell r="R8541">
            <v>205</v>
          </cell>
          <cell r="S8541">
            <v>0</v>
          </cell>
          <cell r="T8541" t="str">
            <v>Active</v>
          </cell>
          <cell r="U8541" t="str">
            <v>N1</v>
          </cell>
        </row>
        <row r="8542">
          <cell r="J8542" t="str">
            <v>INV-040825121114</v>
          </cell>
          <cell r="K8542">
            <v>45880</v>
          </cell>
          <cell r="L8542" t="str">
            <v>Monthly Billing</v>
          </cell>
          <cell r="M8542">
            <v>295</v>
          </cell>
          <cell r="N8542">
            <v>295</v>
          </cell>
          <cell r="O8542">
            <v>0</v>
          </cell>
          <cell r="P8542" t="str">
            <v>01-07-2025</v>
          </cell>
          <cell r="Q8542">
            <v>295</v>
          </cell>
          <cell r="R8542">
            <v>172</v>
          </cell>
          <cell r="S8542">
            <v>0</v>
          </cell>
          <cell r="T8542" t="str">
            <v>Active</v>
          </cell>
          <cell r="U8542" t="str">
            <v>N1</v>
          </cell>
        </row>
        <row r="8543">
          <cell r="J8543" t="str">
            <v>INV-020925113403</v>
          </cell>
          <cell r="K8543">
            <v>45909</v>
          </cell>
          <cell r="L8543" t="str">
            <v>Monthly Billing</v>
          </cell>
          <cell r="M8543">
            <v>440</v>
          </cell>
          <cell r="N8543">
            <v>440</v>
          </cell>
          <cell r="O8543">
            <v>0</v>
          </cell>
          <cell r="P8543" t="str">
            <v>01-08-2025</v>
          </cell>
          <cell r="Q8543">
            <v>440</v>
          </cell>
          <cell r="R8543">
            <v>143</v>
          </cell>
          <cell r="S8543">
            <v>0</v>
          </cell>
          <cell r="T8543" t="str">
            <v>Active</v>
          </cell>
          <cell r="U8543" t="str">
            <v>N1</v>
          </cell>
        </row>
        <row r="8544">
          <cell r="J8544" t="str">
            <v>INV-021025104543</v>
          </cell>
          <cell r="K8544">
            <v>45939</v>
          </cell>
          <cell r="L8544" t="str">
            <v>Monthly Billing</v>
          </cell>
          <cell r="M8544">
            <v>360</v>
          </cell>
          <cell r="N8544">
            <v>360</v>
          </cell>
          <cell r="O8544">
            <v>0</v>
          </cell>
          <cell r="P8544" t="str">
            <v>01-09-2025</v>
          </cell>
          <cell r="Q8544">
            <v>360</v>
          </cell>
          <cell r="R8544">
            <v>113</v>
          </cell>
          <cell r="S8544">
            <v>0</v>
          </cell>
          <cell r="T8544" t="str">
            <v>Active</v>
          </cell>
          <cell r="U8544" t="str">
            <v>N1</v>
          </cell>
        </row>
        <row r="8545">
          <cell r="J8545" t="str">
            <v>INV-031125180647</v>
          </cell>
          <cell r="K8545">
            <v>45971</v>
          </cell>
          <cell r="L8545" t="str">
            <v>Monthly Billing</v>
          </cell>
          <cell r="M8545">
            <v>415</v>
          </cell>
          <cell r="N8545">
            <v>415</v>
          </cell>
          <cell r="O8545">
            <v>0</v>
          </cell>
          <cell r="P8545" t="str">
            <v>10/1/2025</v>
          </cell>
          <cell r="Q8545">
            <v>415</v>
          </cell>
          <cell r="R8545">
            <v>81</v>
          </cell>
          <cell r="S8545">
            <v>0</v>
          </cell>
          <cell r="T8545" t="str">
            <v>Active</v>
          </cell>
          <cell r="U8545" t="str">
            <v>N1</v>
          </cell>
        </row>
        <row r="8546">
          <cell r="J8546" t="str">
            <v>INV-021225115925</v>
          </cell>
          <cell r="K8546">
            <v>46000</v>
          </cell>
          <cell r="L8546" t="str">
            <v>Monthly Billing</v>
          </cell>
          <cell r="M8546">
            <v>295</v>
          </cell>
          <cell r="N8546">
            <v>295</v>
          </cell>
          <cell r="O8546">
            <v>0</v>
          </cell>
          <cell r="P8546" t="str">
            <v>01-11-2025</v>
          </cell>
          <cell r="Q8546">
            <v>295</v>
          </cell>
          <cell r="R8546">
            <v>52</v>
          </cell>
          <cell r="S8546">
            <v>0</v>
          </cell>
          <cell r="T8546" t="str">
            <v>Active</v>
          </cell>
          <cell r="U8546" t="str">
            <v>N1</v>
          </cell>
        </row>
        <row r="8547">
          <cell r="J8547" t="str">
            <v>INV-020126122437</v>
          </cell>
          <cell r="K8547">
            <v>46031</v>
          </cell>
          <cell r="L8547" t="str">
            <v>Monthly Billing</v>
          </cell>
          <cell r="M8547">
            <v>195</v>
          </cell>
          <cell r="N8547">
            <v>195</v>
          </cell>
          <cell r="O8547">
            <v>0</v>
          </cell>
          <cell r="P8547" t="str">
            <v>01-12-2025</v>
          </cell>
          <cell r="Q8547">
            <v>195</v>
          </cell>
          <cell r="R8547">
            <v>21</v>
          </cell>
          <cell r="S8547">
            <v>0</v>
          </cell>
          <cell r="T8547" t="str">
            <v>Active</v>
          </cell>
          <cell r="U8547" t="str">
            <v>N1</v>
          </cell>
        </row>
        <row r="8548">
          <cell r="J8548" t="str">
            <v>INV-270224121717</v>
          </cell>
          <cell r="K8548">
            <v>45356</v>
          </cell>
          <cell r="L8548" t="str">
            <v>Monthly Billing</v>
          </cell>
          <cell r="M8548">
            <v>944.31</v>
          </cell>
          <cell r="N8548">
            <v>894.36</v>
          </cell>
          <cell r="O8548">
            <v>49.95</v>
          </cell>
          <cell r="P8548" t="str">
            <v>2023-12-01</v>
          </cell>
          <cell r="Q8548">
            <v>850.81</v>
          </cell>
          <cell r="R8548">
            <v>696</v>
          </cell>
          <cell r="S8548">
            <v>-93.501000000000005</v>
          </cell>
          <cell r="T8548" t="str">
            <v>Active</v>
          </cell>
          <cell r="U8548" t="str">
            <v>N1</v>
          </cell>
        </row>
        <row r="8549">
          <cell r="J8549" t="str">
            <v>INV-270224145816</v>
          </cell>
          <cell r="K8549">
            <v>45356</v>
          </cell>
          <cell r="L8549" t="str">
            <v>Monthly Billing</v>
          </cell>
          <cell r="M8549">
            <v>1147.7360000000001</v>
          </cell>
          <cell r="N8549">
            <v>1073.367</v>
          </cell>
          <cell r="O8549">
            <v>74.369</v>
          </cell>
          <cell r="P8549" t="str">
            <v>2024-01-01</v>
          </cell>
          <cell r="Q8549">
            <v>642.72</v>
          </cell>
          <cell r="R8549">
            <v>696</v>
          </cell>
          <cell r="S8549">
            <v>-505.017</v>
          </cell>
          <cell r="T8549" t="str">
            <v>Active</v>
          </cell>
          <cell r="U8549" t="str">
            <v>N1</v>
          </cell>
        </row>
        <row r="8550">
          <cell r="J8550" t="str">
            <v>INV-270224162800</v>
          </cell>
          <cell r="K8550">
            <v>45356</v>
          </cell>
          <cell r="L8550" t="str">
            <v>Monthly Billing</v>
          </cell>
          <cell r="M8550">
            <v>1792.0409999999999</v>
          </cell>
          <cell r="N8550">
            <v>1756.961</v>
          </cell>
          <cell r="O8550">
            <v>35.08</v>
          </cell>
          <cell r="P8550" t="str">
            <v>2023-11-01</v>
          </cell>
          <cell r="Q8550">
            <v>1792.04</v>
          </cell>
          <cell r="R8550">
            <v>696</v>
          </cell>
          <cell r="S8550">
            <v>0</v>
          </cell>
          <cell r="T8550" t="str">
            <v>Active</v>
          </cell>
          <cell r="U8550" t="str">
            <v>N1</v>
          </cell>
        </row>
        <row r="8551">
          <cell r="J8551" t="str">
            <v>INV-270224163501</v>
          </cell>
          <cell r="K8551">
            <v>45356</v>
          </cell>
          <cell r="L8551" t="str">
            <v>Setup Fee</v>
          </cell>
          <cell r="M8551">
            <v>13625</v>
          </cell>
          <cell r="N8551">
            <v>12500</v>
          </cell>
          <cell r="O8551">
            <v>1125</v>
          </cell>
          <cell r="P8551" t="str">
            <v>2024-01-01</v>
          </cell>
          <cell r="Q8551">
            <v>13625</v>
          </cell>
          <cell r="R8551">
            <v>696</v>
          </cell>
          <cell r="S8551">
            <v>0</v>
          </cell>
          <cell r="T8551" t="str">
            <v>Active</v>
          </cell>
          <cell r="U8551" t="str">
            <v>N1</v>
          </cell>
        </row>
        <row r="8552">
          <cell r="J8552" t="str">
            <v>INV-090324172139</v>
          </cell>
          <cell r="K8552">
            <v>45367</v>
          </cell>
          <cell r="L8552" t="str">
            <v>Monthly Billing</v>
          </cell>
          <cell r="M8552">
            <v>971.10400000000004</v>
          </cell>
          <cell r="N8552">
            <v>907.68</v>
          </cell>
          <cell r="O8552">
            <v>63.423999999999999</v>
          </cell>
          <cell r="P8552" t="str">
            <v>2024-02-01</v>
          </cell>
          <cell r="Q8552">
            <v>502.48</v>
          </cell>
          <cell r="R8552">
            <v>685</v>
          </cell>
          <cell r="S8552">
            <v>-468.62099999999998</v>
          </cell>
          <cell r="T8552" t="str">
            <v>Active</v>
          </cell>
          <cell r="U8552" t="str">
            <v>N1</v>
          </cell>
        </row>
        <row r="8553">
          <cell r="J8553" t="str">
            <v>INV-080424171400</v>
          </cell>
          <cell r="K8553">
            <v>45397</v>
          </cell>
          <cell r="L8553" t="str">
            <v>Monthly Billing</v>
          </cell>
          <cell r="M8553">
            <v>1024.72</v>
          </cell>
          <cell r="N8553">
            <v>959.78099999999995</v>
          </cell>
          <cell r="O8553">
            <v>64.938999999999993</v>
          </cell>
          <cell r="P8553" t="str">
            <v>2024-03-01</v>
          </cell>
          <cell r="Q8553">
            <v>-8850.34</v>
          </cell>
          <cell r="R8553">
            <v>655</v>
          </cell>
          <cell r="S8553">
            <v>-9875.06</v>
          </cell>
          <cell r="T8553" t="str">
            <v>Active</v>
          </cell>
          <cell r="U8553" t="str">
            <v>N1</v>
          </cell>
        </row>
        <row r="8554">
          <cell r="J8554" t="str">
            <v>INV-080524155609</v>
          </cell>
          <cell r="K8554">
            <v>45427</v>
          </cell>
          <cell r="L8554" t="str">
            <v>Monthly Billing</v>
          </cell>
          <cell r="M8554">
            <v>1023.629</v>
          </cell>
          <cell r="N8554">
            <v>953.78099999999995</v>
          </cell>
          <cell r="O8554">
            <v>69.847999999999999</v>
          </cell>
          <cell r="P8554" t="str">
            <v>2024-04-01</v>
          </cell>
          <cell r="Q8554">
            <v>-4026.71</v>
          </cell>
          <cell r="R8554">
            <v>625</v>
          </cell>
          <cell r="S8554">
            <v>-5050.34</v>
          </cell>
          <cell r="T8554" t="str">
            <v>Active</v>
          </cell>
          <cell r="U8554" t="str">
            <v>N1</v>
          </cell>
        </row>
        <row r="8555">
          <cell r="J8555" t="str">
            <v>DN-INV-300524130840</v>
          </cell>
          <cell r="K8555">
            <v>45449</v>
          </cell>
          <cell r="L8555" t="str">
            <v>Debit Note</v>
          </cell>
          <cell r="M8555">
            <v>47.37</v>
          </cell>
          <cell r="N8555">
            <v>43.52</v>
          </cell>
          <cell r="O8555">
            <v>3.85</v>
          </cell>
          <cell r="P8555" t="str">
            <v>Dec’23-Apr’24</v>
          </cell>
          <cell r="Q8555">
            <v>47.37</v>
          </cell>
          <cell r="R8555">
            <v>603</v>
          </cell>
          <cell r="S8555">
            <v>0</v>
          </cell>
          <cell r="T8555" t="str">
            <v>Active</v>
          </cell>
          <cell r="U8555" t="str">
            <v>N1</v>
          </cell>
        </row>
        <row r="8556">
          <cell r="J8556" t="str">
            <v>INV-070624183233</v>
          </cell>
          <cell r="K8556">
            <v>45457</v>
          </cell>
          <cell r="L8556" t="str">
            <v>Monthly Billing</v>
          </cell>
          <cell r="M8556">
            <v>323.55</v>
          </cell>
          <cell r="N8556">
            <v>309.64999999999998</v>
          </cell>
          <cell r="O8556">
            <v>13.9</v>
          </cell>
          <cell r="P8556" t="str">
            <v>01-05-2024</v>
          </cell>
          <cell r="Q8556">
            <v>-3561.91</v>
          </cell>
          <cell r="R8556">
            <v>595</v>
          </cell>
          <cell r="S8556">
            <v>-3885.46</v>
          </cell>
          <cell r="T8556" t="str">
            <v>Active</v>
          </cell>
          <cell r="U8556" t="str">
            <v>N1</v>
          </cell>
        </row>
        <row r="8557">
          <cell r="J8557" t="str">
            <v>INV-100724111919</v>
          </cell>
          <cell r="K8557">
            <v>45490</v>
          </cell>
          <cell r="L8557" t="str">
            <v>Monthly Billing</v>
          </cell>
          <cell r="M8557">
            <v>3486.6455599999999</v>
          </cell>
          <cell r="N8557">
            <v>3368.4028199999998</v>
          </cell>
          <cell r="O8557">
            <v>118.24299999999999</v>
          </cell>
          <cell r="P8557" t="str">
            <v>01-06-2024</v>
          </cell>
          <cell r="Q8557">
            <v>2800.34</v>
          </cell>
          <cell r="R8557">
            <v>562</v>
          </cell>
          <cell r="S8557">
            <v>-686.31</v>
          </cell>
          <cell r="T8557" t="str">
            <v>Active</v>
          </cell>
          <cell r="U8557" t="str">
            <v>N1</v>
          </cell>
        </row>
        <row r="8558">
          <cell r="J8558" t="str">
            <v>INV-090824165540</v>
          </cell>
          <cell r="K8558">
            <v>45520</v>
          </cell>
          <cell r="L8558" t="str">
            <v>Monthly Billing</v>
          </cell>
          <cell r="M8558">
            <v>981.91908000000001</v>
          </cell>
          <cell r="N8558">
            <v>907.84799999999996</v>
          </cell>
          <cell r="O8558">
            <v>74.071079999999995</v>
          </cell>
          <cell r="P8558" t="str">
            <v>01-07-2024</v>
          </cell>
          <cell r="Q8558">
            <v>159.13999999999999</v>
          </cell>
          <cell r="R8558">
            <v>532</v>
          </cell>
          <cell r="S8558">
            <v>-822.78</v>
          </cell>
          <cell r="T8558" t="str">
            <v>Active</v>
          </cell>
          <cell r="U8558" t="str">
            <v>N1</v>
          </cell>
        </row>
        <row r="8559">
          <cell r="J8559" t="str">
            <v>INV-110924152214</v>
          </cell>
          <cell r="K8559">
            <v>45553</v>
          </cell>
          <cell r="L8559" t="str">
            <v>Monthly Billing</v>
          </cell>
          <cell r="M8559">
            <v>1041.06</v>
          </cell>
          <cell r="N8559">
            <v>961.73500000000001</v>
          </cell>
          <cell r="O8559">
            <v>79.325000000000003</v>
          </cell>
          <cell r="P8559" t="str">
            <v>01-08-2024</v>
          </cell>
          <cell r="Q8559">
            <v>552.95000000000005</v>
          </cell>
          <cell r="R8559">
            <v>499</v>
          </cell>
          <cell r="S8559">
            <v>-488.11</v>
          </cell>
          <cell r="T8559" t="str">
            <v>Active</v>
          </cell>
          <cell r="U8559" t="str">
            <v>N1</v>
          </cell>
        </row>
        <row r="8560">
          <cell r="J8560" t="str">
            <v>DN-INV-250924153540</v>
          </cell>
          <cell r="K8560">
            <v>45567</v>
          </cell>
          <cell r="L8560" t="str">
            <v>Debit Note</v>
          </cell>
          <cell r="M8560">
            <v>1618.77</v>
          </cell>
          <cell r="N8560">
            <v>1618.77</v>
          </cell>
          <cell r="O8560">
            <v>0</v>
          </cell>
          <cell r="P8560" t="str">
            <v>2024-09-01</v>
          </cell>
          <cell r="Q8560">
            <v>1618.77</v>
          </cell>
          <cell r="R8560">
            <v>485</v>
          </cell>
          <cell r="S8560">
            <v>0</v>
          </cell>
          <cell r="T8560" t="str">
            <v>Active</v>
          </cell>
          <cell r="U8560" t="str">
            <v>N1</v>
          </cell>
        </row>
        <row r="8561">
          <cell r="J8561" t="str">
            <v>INV-141024094411</v>
          </cell>
          <cell r="K8561">
            <v>45586</v>
          </cell>
          <cell r="L8561" t="str">
            <v>Monthly Billing</v>
          </cell>
          <cell r="M8561">
            <v>1046.04054</v>
          </cell>
          <cell r="N8561">
            <v>973.67444999999998</v>
          </cell>
          <cell r="O8561">
            <v>72.36609</v>
          </cell>
          <cell r="P8561" t="str">
            <v>01-09-2024</v>
          </cell>
          <cell r="Q8561">
            <v>767.66</v>
          </cell>
          <cell r="R8561">
            <v>466</v>
          </cell>
          <cell r="S8561">
            <v>-278.38</v>
          </cell>
          <cell r="T8561" t="str">
            <v>Active</v>
          </cell>
          <cell r="U8561" t="str">
            <v>N1</v>
          </cell>
        </row>
        <row r="8562">
          <cell r="J8562" t="str">
            <v>INV-121124114649</v>
          </cell>
          <cell r="K8562">
            <v>45615</v>
          </cell>
          <cell r="L8562" t="str">
            <v>Monthly Billing</v>
          </cell>
          <cell r="M8562">
            <v>967.08266000000003</v>
          </cell>
          <cell r="N8562">
            <v>893.75383999999997</v>
          </cell>
          <cell r="O8562">
            <v>73.328819999999993</v>
          </cell>
          <cell r="P8562" t="str">
            <v>01-10-2024</v>
          </cell>
          <cell r="Q8562">
            <v>485.64</v>
          </cell>
          <cell r="R8562">
            <v>437</v>
          </cell>
          <cell r="S8562">
            <v>-481.44</v>
          </cell>
          <cell r="T8562" t="str">
            <v>Active</v>
          </cell>
          <cell r="U8562" t="str">
            <v>N1</v>
          </cell>
        </row>
        <row r="8563">
          <cell r="J8563" t="str">
            <v>INV-111224123228</v>
          </cell>
          <cell r="K8563">
            <v>45644</v>
          </cell>
          <cell r="L8563" t="str">
            <v>Monthly Billing</v>
          </cell>
          <cell r="M8563">
            <v>1036.0607</v>
          </cell>
          <cell r="N8563">
            <v>962.33</v>
          </cell>
          <cell r="O8563">
            <v>73.730699999999999</v>
          </cell>
          <cell r="P8563" t="str">
            <v>01-11-2024</v>
          </cell>
          <cell r="Q8563">
            <v>499.46</v>
          </cell>
          <cell r="R8563">
            <v>408</v>
          </cell>
          <cell r="S8563">
            <v>-536.6</v>
          </cell>
          <cell r="T8563" t="str">
            <v>Active</v>
          </cell>
          <cell r="U8563" t="str">
            <v>N1</v>
          </cell>
        </row>
        <row r="8564">
          <cell r="J8564" t="str">
            <v>INV-080125160504</v>
          </cell>
          <cell r="K8564">
            <v>45672</v>
          </cell>
          <cell r="L8564" t="str">
            <v>Monthly Billing</v>
          </cell>
          <cell r="M8564">
            <v>1190.4454000000001</v>
          </cell>
          <cell r="N8564">
            <v>1093.06</v>
          </cell>
          <cell r="O8564">
            <v>97.385400000000004</v>
          </cell>
          <cell r="P8564" t="str">
            <v>2024-12-01</v>
          </cell>
          <cell r="Q8564">
            <v>43.85</v>
          </cell>
          <cell r="R8564">
            <v>380</v>
          </cell>
          <cell r="S8564">
            <v>-1234.29</v>
          </cell>
          <cell r="T8564" t="str">
            <v>Active</v>
          </cell>
          <cell r="U8564" t="str">
            <v>N1</v>
          </cell>
        </row>
        <row r="8565">
          <cell r="J8565" t="str">
            <v>INV-070225181118</v>
          </cell>
          <cell r="K8565">
            <v>45702</v>
          </cell>
          <cell r="L8565" t="str">
            <v>Monthly Billing</v>
          </cell>
          <cell r="M8565">
            <v>1208.66257</v>
          </cell>
          <cell r="N8565">
            <v>1112.4350199999999</v>
          </cell>
          <cell r="O8565">
            <v>96.227549999999994</v>
          </cell>
          <cell r="P8565" t="str">
            <v>01-01-2025</v>
          </cell>
          <cell r="Q8565">
            <v>788.87</v>
          </cell>
          <cell r="R8565">
            <v>350</v>
          </cell>
          <cell r="S8565">
            <v>-419.79</v>
          </cell>
          <cell r="T8565" t="str">
            <v>Active</v>
          </cell>
          <cell r="U8565" t="str">
            <v>N1</v>
          </cell>
        </row>
        <row r="8566">
          <cell r="J8566" t="str">
            <v>INV-070325131117</v>
          </cell>
          <cell r="K8566">
            <v>45730</v>
          </cell>
          <cell r="L8566" t="str">
            <v>Monthly Billing</v>
          </cell>
          <cell r="M8566">
            <v>1162.3067699999999</v>
          </cell>
          <cell r="N8566">
            <v>1066.8318999999999</v>
          </cell>
          <cell r="O8566">
            <v>95.474869999999996</v>
          </cell>
          <cell r="P8566" t="str">
            <v>01-02-2025</v>
          </cell>
          <cell r="Q8566">
            <v>999.2</v>
          </cell>
          <cell r="R8566">
            <v>322</v>
          </cell>
          <cell r="S8566">
            <v>-163.1</v>
          </cell>
          <cell r="T8566" t="str">
            <v>Active</v>
          </cell>
          <cell r="U8566" t="str">
            <v>N1</v>
          </cell>
        </row>
        <row r="8567">
          <cell r="J8567" t="str">
            <v>INV-040425184329</v>
          </cell>
          <cell r="K8567">
            <v>45758</v>
          </cell>
          <cell r="L8567" t="str">
            <v>Monthly Billing</v>
          </cell>
          <cell r="M8567">
            <v>1253.25</v>
          </cell>
          <cell r="N8567">
            <v>1149.78</v>
          </cell>
          <cell r="O8567">
            <v>103.48</v>
          </cell>
          <cell r="P8567" t="str">
            <v>01-03-2025</v>
          </cell>
          <cell r="Q8567">
            <v>1101.0899999999999</v>
          </cell>
          <cell r="R8567">
            <v>294</v>
          </cell>
          <cell r="S8567">
            <v>-151.96</v>
          </cell>
          <cell r="T8567" t="str">
            <v>Active</v>
          </cell>
          <cell r="U8567" t="str">
            <v>N1</v>
          </cell>
        </row>
        <row r="8568">
          <cell r="J8568" t="str">
            <v>INV-070525105511</v>
          </cell>
          <cell r="K8568">
            <v>45791</v>
          </cell>
          <cell r="L8568" t="str">
            <v>Monthly Billing</v>
          </cell>
          <cell r="M8568">
            <v>1181.1155699999999</v>
          </cell>
          <cell r="N8568">
            <v>1083.5922700000001</v>
          </cell>
          <cell r="O8568">
            <v>97.523300000000006</v>
          </cell>
          <cell r="P8568" t="str">
            <v>01-04-2025</v>
          </cell>
          <cell r="Q8568">
            <v>1128.76</v>
          </cell>
          <cell r="R8568">
            <v>261</v>
          </cell>
          <cell r="S8568">
            <v>-52.36</v>
          </cell>
          <cell r="T8568" t="str">
            <v>Active</v>
          </cell>
          <cell r="U8568" t="str">
            <v>N1</v>
          </cell>
        </row>
        <row r="8569">
          <cell r="J8569" t="str">
            <v>INV-060625123005</v>
          </cell>
          <cell r="K8569">
            <v>45821</v>
          </cell>
          <cell r="L8569" t="str">
            <v>Monthly Billing</v>
          </cell>
          <cell r="M8569">
            <v>1174.91373</v>
          </cell>
          <cell r="N8569">
            <v>1078.3979200000001</v>
          </cell>
          <cell r="O8569">
            <v>96.515810000000002</v>
          </cell>
          <cell r="P8569" t="str">
            <v>01-05-2025</v>
          </cell>
          <cell r="Q8569">
            <v>1058.6300000000001</v>
          </cell>
          <cell r="R8569">
            <v>231</v>
          </cell>
          <cell r="S8569">
            <v>-116.26</v>
          </cell>
          <cell r="T8569" t="str">
            <v>Active</v>
          </cell>
          <cell r="U8569" t="str">
            <v>N1</v>
          </cell>
        </row>
        <row r="8570">
          <cell r="J8570" t="str">
            <v>INV-050725132132</v>
          </cell>
          <cell r="K8570">
            <v>45850</v>
          </cell>
          <cell r="L8570" t="str">
            <v>Monthly Billing</v>
          </cell>
          <cell r="M8570">
            <v>1360.7149899999999</v>
          </cell>
          <cell r="N8570">
            <v>1249.18806</v>
          </cell>
          <cell r="O8570">
            <v>111.52692999999999</v>
          </cell>
          <cell r="P8570" t="str">
            <v>01-06-2025</v>
          </cell>
          <cell r="Q8570">
            <v>1070.18</v>
          </cell>
          <cell r="R8570">
            <v>202</v>
          </cell>
          <cell r="S8570">
            <v>-290.52999999999997</v>
          </cell>
          <cell r="T8570" t="str">
            <v>Active</v>
          </cell>
          <cell r="U8570" t="str">
            <v>N1</v>
          </cell>
        </row>
        <row r="8571">
          <cell r="J8571" t="str">
            <v>INV-070825104903</v>
          </cell>
          <cell r="K8571">
            <v>45883</v>
          </cell>
          <cell r="L8571" t="str">
            <v>Monthly Billing</v>
          </cell>
          <cell r="M8571">
            <v>1221.15706</v>
          </cell>
          <cell r="N8571">
            <v>1120.9055599999999</v>
          </cell>
          <cell r="O8571">
            <v>100.25149999999999</v>
          </cell>
          <cell r="P8571" t="str">
            <v>01-07-2025</v>
          </cell>
          <cell r="Q8571">
            <v>1065.5270599999999</v>
          </cell>
          <cell r="R8571">
            <v>169</v>
          </cell>
          <cell r="S8571">
            <v>-155.63</v>
          </cell>
          <cell r="T8571" t="str">
            <v>Active</v>
          </cell>
          <cell r="U8571" t="str">
            <v>N1</v>
          </cell>
        </row>
        <row r="8572">
          <cell r="J8572" t="str">
            <v>INV-050925105911</v>
          </cell>
          <cell r="K8572">
            <v>45912</v>
          </cell>
          <cell r="L8572" t="str">
            <v>Monthly Billing</v>
          </cell>
          <cell r="M8572">
            <v>1347.65813</v>
          </cell>
          <cell r="N8572">
            <v>1236.9615899999999</v>
          </cell>
          <cell r="O8572">
            <v>110.69654</v>
          </cell>
          <cell r="P8572" t="str">
            <v>01-08-2025</v>
          </cell>
          <cell r="Q8572">
            <v>1012.31</v>
          </cell>
          <cell r="R8572">
            <v>140</v>
          </cell>
          <cell r="S8572">
            <v>-335.35</v>
          </cell>
          <cell r="T8572" t="str">
            <v>Active</v>
          </cell>
          <cell r="U8572" t="str">
            <v>N1</v>
          </cell>
        </row>
        <row r="8573">
          <cell r="J8573" t="str">
            <v>INV-061025210952</v>
          </cell>
          <cell r="K8573">
            <v>45943</v>
          </cell>
          <cell r="L8573" t="str">
            <v>Monthly Billing</v>
          </cell>
          <cell r="M8573">
            <v>1319.896</v>
          </cell>
          <cell r="N8573">
            <v>1214.47</v>
          </cell>
          <cell r="O8573">
            <v>105.426</v>
          </cell>
          <cell r="P8573" t="str">
            <v>01-09-2025</v>
          </cell>
          <cell r="Q8573">
            <v>1083.25</v>
          </cell>
          <cell r="R8573">
            <v>109</v>
          </cell>
          <cell r="S8573">
            <v>-236.65</v>
          </cell>
          <cell r="T8573" t="str">
            <v>Active</v>
          </cell>
          <cell r="U8573" t="str">
            <v>N1</v>
          </cell>
        </row>
        <row r="8574">
          <cell r="J8574" t="str">
            <v>INV-061125175920</v>
          </cell>
          <cell r="K8574">
            <v>45974</v>
          </cell>
          <cell r="L8574" t="str">
            <v>Monthly Billing</v>
          </cell>
          <cell r="M8574">
            <v>1264.348</v>
          </cell>
          <cell r="N8574">
            <v>1160.2</v>
          </cell>
          <cell r="O8574">
            <v>104.148</v>
          </cell>
          <cell r="P8574" t="str">
            <v>01-10-2025</v>
          </cell>
          <cell r="Q8574">
            <v>0</v>
          </cell>
          <cell r="R8574">
            <v>78</v>
          </cell>
          <cell r="S8574">
            <v>-215.1</v>
          </cell>
          <cell r="T8574" t="str">
            <v>Active</v>
          </cell>
          <cell r="U8574" t="str">
            <v>N1</v>
          </cell>
        </row>
        <row r="8575">
          <cell r="J8575" t="str">
            <v>INV-041225161100</v>
          </cell>
          <cell r="K8575">
            <v>46002</v>
          </cell>
          <cell r="L8575" t="str">
            <v>Monthly Billing</v>
          </cell>
          <cell r="M8575">
            <v>1128.0265199999999</v>
          </cell>
          <cell r="N8575">
            <v>1035.1344300000001</v>
          </cell>
          <cell r="O8575">
            <v>92.892099999999999</v>
          </cell>
          <cell r="P8575" t="str">
            <v>01-11-2025</v>
          </cell>
          <cell r="Q8575">
            <v>0</v>
          </cell>
          <cell r="R8575">
            <v>50</v>
          </cell>
          <cell r="S8575">
            <v>-24.46</v>
          </cell>
          <cell r="T8575" t="str">
            <v>Active</v>
          </cell>
          <cell r="U8575" t="str">
            <v>N1</v>
          </cell>
        </row>
        <row r="8576">
          <cell r="J8576" t="str">
            <v>INV-060126153201</v>
          </cell>
          <cell r="K8576">
            <v>46035</v>
          </cell>
          <cell r="L8576" t="str">
            <v>Monthly Billing</v>
          </cell>
          <cell r="M8576">
            <v>1103.4368999999999</v>
          </cell>
          <cell r="N8576">
            <v>1012.41</v>
          </cell>
          <cell r="O8576">
            <v>91.026899999999998</v>
          </cell>
          <cell r="P8576" t="str">
            <v>01-12-2025</v>
          </cell>
          <cell r="Q8576">
            <v>0</v>
          </cell>
          <cell r="R8576">
            <v>17</v>
          </cell>
          <cell r="S8576">
            <v>-3.51</v>
          </cell>
          <cell r="T8576" t="str">
            <v>Active</v>
          </cell>
          <cell r="U8576" t="str">
            <v>N1</v>
          </cell>
        </row>
        <row r="8577">
          <cell r="J8577" t="str">
            <v>CARDS0207</v>
          </cell>
          <cell r="K8577">
            <v>44615</v>
          </cell>
          <cell r="L8577" t="str">
            <v>Initial Setup Fee</v>
          </cell>
          <cell r="M8577">
            <v>3343.75</v>
          </cell>
          <cell r="N8577">
            <v>3125</v>
          </cell>
          <cell r="O8577">
            <v>218.75</v>
          </cell>
          <cell r="P8577" t="str">
            <v>2022-02-01</v>
          </cell>
          <cell r="Q8577">
            <v>0</v>
          </cell>
          <cell r="R8577">
            <v>1437</v>
          </cell>
          <cell r="S8577">
            <v>0</v>
          </cell>
          <cell r="T8577" t="str">
            <v>Active</v>
          </cell>
          <cell r="U8577" t="str">
            <v>N1</v>
          </cell>
        </row>
        <row r="8578">
          <cell r="J8578" t="str">
            <v>CARDS0282</v>
          </cell>
          <cell r="K8578">
            <v>44753</v>
          </cell>
          <cell r="L8578" t="str">
            <v>Initial Setup Fee</v>
          </cell>
          <cell r="M8578">
            <v>6687.5</v>
          </cell>
          <cell r="N8578">
            <v>6250</v>
          </cell>
          <cell r="O8578">
            <v>437.5</v>
          </cell>
          <cell r="P8578" t="str">
            <v>2022-07-01</v>
          </cell>
          <cell r="Q8578">
            <v>0</v>
          </cell>
          <cell r="R8578">
            <v>1299</v>
          </cell>
          <cell r="S8578">
            <v>0</v>
          </cell>
          <cell r="T8578" t="str">
            <v>Active</v>
          </cell>
          <cell r="U8578" t="str">
            <v>N1</v>
          </cell>
        </row>
        <row r="8579">
          <cell r="J8579" t="str">
            <v>CARDS0005</v>
          </cell>
          <cell r="K8579">
            <v>44301</v>
          </cell>
          <cell r="L8579" t="str">
            <v>Monthly Billing</v>
          </cell>
          <cell r="M8579">
            <v>2908.15</v>
          </cell>
          <cell r="N8579">
            <v>2717.9</v>
          </cell>
          <cell r="O8579">
            <v>190.25</v>
          </cell>
          <cell r="P8579" t="str">
            <v>2021-02-01</v>
          </cell>
          <cell r="Q8579">
            <v>10000</v>
          </cell>
          <cell r="R8579">
            <v>1751</v>
          </cell>
          <cell r="S8579">
            <v>0</v>
          </cell>
          <cell r="T8579" t="str">
            <v>Active</v>
          </cell>
          <cell r="U8579" t="str">
            <v>N1</v>
          </cell>
        </row>
        <row r="8580">
          <cell r="J8580" t="str">
            <v>CARDS0017</v>
          </cell>
          <cell r="K8580">
            <v>44336</v>
          </cell>
          <cell r="L8580" t="str">
            <v>Monthly Billing</v>
          </cell>
          <cell r="M8580">
            <v>2639.46</v>
          </cell>
          <cell r="N8580">
            <v>2845.08</v>
          </cell>
          <cell r="O8580">
            <v>0</v>
          </cell>
          <cell r="P8580" t="str">
            <v>2021-03-01</v>
          </cell>
          <cell r="Q8580">
            <v>10000</v>
          </cell>
          <cell r="R8580">
            <v>1716</v>
          </cell>
          <cell r="S8580">
            <v>-404.78</v>
          </cell>
          <cell r="T8580" t="str">
            <v>Active</v>
          </cell>
          <cell r="U8580" t="str">
            <v>N1</v>
          </cell>
        </row>
        <row r="8581">
          <cell r="J8581" t="str">
            <v>CARDS0031</v>
          </cell>
          <cell r="K8581">
            <v>44360</v>
          </cell>
          <cell r="L8581" t="str">
            <v>Monthly Billing</v>
          </cell>
          <cell r="M8581">
            <v>3420.87</v>
          </cell>
          <cell r="N8581">
            <v>3229.08</v>
          </cell>
          <cell r="O8581">
            <v>0</v>
          </cell>
          <cell r="P8581" t="str">
            <v>2021-04-01</v>
          </cell>
          <cell r="Q8581">
            <v>0</v>
          </cell>
          <cell r="R8581">
            <v>1692</v>
          </cell>
          <cell r="S8581">
            <v>-34.25</v>
          </cell>
          <cell r="T8581" t="str">
            <v>Active</v>
          </cell>
          <cell r="U8581" t="str">
            <v>N1</v>
          </cell>
        </row>
        <row r="8582">
          <cell r="J8582" t="str">
            <v>CARDS0046</v>
          </cell>
          <cell r="K8582">
            <v>44392</v>
          </cell>
          <cell r="L8582" t="str">
            <v>Monthly Billing</v>
          </cell>
          <cell r="M8582">
            <v>3455.48</v>
          </cell>
          <cell r="N8582">
            <v>3229.42</v>
          </cell>
          <cell r="O8582">
            <v>226.06</v>
          </cell>
          <cell r="P8582" t="str">
            <v>2021-05-01</v>
          </cell>
          <cell r="Q8582">
            <v>3455.12</v>
          </cell>
          <cell r="R8582">
            <v>1660</v>
          </cell>
          <cell r="S8582">
            <v>0</v>
          </cell>
          <cell r="T8582" t="str">
            <v>Active</v>
          </cell>
          <cell r="U8582" t="str">
            <v>N1</v>
          </cell>
        </row>
        <row r="8583">
          <cell r="J8583" t="str">
            <v>DNCARDS0004</v>
          </cell>
          <cell r="K8583">
            <v>44392</v>
          </cell>
          <cell r="L8583" t="str">
            <v>Monthly Billing</v>
          </cell>
          <cell r="M8583">
            <v>78.349999999999994</v>
          </cell>
          <cell r="N8583">
            <v>73.22</v>
          </cell>
          <cell r="O8583">
            <v>5.13</v>
          </cell>
          <cell r="P8583" t="str">
            <v>2021-05-01</v>
          </cell>
          <cell r="Q8583">
            <v>3338.4</v>
          </cell>
          <cell r="R8583">
            <v>1660</v>
          </cell>
          <cell r="S8583">
            <v>0</v>
          </cell>
          <cell r="T8583" t="str">
            <v>Active</v>
          </cell>
          <cell r="U8583" t="str">
            <v>N1</v>
          </cell>
        </row>
        <row r="8584">
          <cell r="J8584" t="str">
            <v>CARDS0069</v>
          </cell>
          <cell r="K8584">
            <v>44422</v>
          </cell>
          <cell r="L8584" t="str">
            <v>Monthly Billing</v>
          </cell>
          <cell r="M8584">
            <v>3552.92</v>
          </cell>
          <cell r="N8584">
            <v>3362.2</v>
          </cell>
          <cell r="O8584">
            <v>0</v>
          </cell>
          <cell r="P8584" t="str">
            <v>2021-06-01</v>
          </cell>
          <cell r="Q8584">
            <v>0</v>
          </cell>
          <cell r="R8584">
            <v>1630</v>
          </cell>
          <cell r="S8584">
            <v>-44.63</v>
          </cell>
          <cell r="T8584" t="str">
            <v>Active</v>
          </cell>
          <cell r="U8584" t="str">
            <v>N1</v>
          </cell>
        </row>
        <row r="8585">
          <cell r="J8585" t="str">
            <v>CARDS0082</v>
          </cell>
          <cell r="K8585">
            <v>44451</v>
          </cell>
          <cell r="L8585" t="str">
            <v>Monthly Billing</v>
          </cell>
          <cell r="M8585">
            <v>4212.34</v>
          </cell>
          <cell r="N8585">
            <v>4643.5200000000004</v>
          </cell>
          <cell r="O8585">
            <v>0</v>
          </cell>
          <cell r="P8585" t="str">
            <v>2021-07-01</v>
          </cell>
          <cell r="Q8585">
            <v>0</v>
          </cell>
          <cell r="R8585">
            <v>1601</v>
          </cell>
          <cell r="S8585">
            <v>-756.23</v>
          </cell>
          <cell r="T8585" t="str">
            <v>Active</v>
          </cell>
          <cell r="U8585" t="str">
            <v>N1</v>
          </cell>
        </row>
        <row r="8586">
          <cell r="J8586" t="str">
            <v>CARDS0099</v>
          </cell>
          <cell r="K8586">
            <v>44483</v>
          </cell>
          <cell r="L8586" t="str">
            <v>Monthly Billing</v>
          </cell>
          <cell r="M8586">
            <v>3230.43</v>
          </cell>
          <cell r="N8586">
            <v>3737.28</v>
          </cell>
          <cell r="O8586">
            <v>0</v>
          </cell>
          <cell r="P8586" t="str">
            <v>2021-08-01</v>
          </cell>
          <cell r="Q8586">
            <v>12577.65</v>
          </cell>
          <cell r="R8586">
            <v>1569</v>
          </cell>
          <cell r="S8586">
            <v>-768.46</v>
          </cell>
          <cell r="T8586" t="str">
            <v>Active</v>
          </cell>
          <cell r="U8586" t="str">
            <v>N1</v>
          </cell>
        </row>
        <row r="8587">
          <cell r="J8587" t="str">
            <v>CARDS0118</v>
          </cell>
          <cell r="K8587">
            <v>44514</v>
          </cell>
          <cell r="L8587" t="str">
            <v>Monthly Billing</v>
          </cell>
          <cell r="M8587">
            <v>5066.6499999999996</v>
          </cell>
          <cell r="N8587">
            <v>4893.8999999999996</v>
          </cell>
          <cell r="O8587">
            <v>0</v>
          </cell>
          <cell r="P8587" t="str">
            <v>2021-09-01</v>
          </cell>
          <cell r="Q8587">
            <v>12577.65</v>
          </cell>
          <cell r="R8587">
            <v>1538</v>
          </cell>
          <cell r="S8587">
            <v>-169.82</v>
          </cell>
          <cell r="T8587" t="str">
            <v>Active</v>
          </cell>
          <cell r="U8587" t="str">
            <v>N1</v>
          </cell>
        </row>
        <row r="8588">
          <cell r="J8588" t="str">
            <v>CARDS0136</v>
          </cell>
          <cell r="K8588">
            <v>44545</v>
          </cell>
          <cell r="L8588" t="str">
            <v>Monthly Billing</v>
          </cell>
          <cell r="M8588">
            <v>3739.97</v>
          </cell>
          <cell r="N8588">
            <v>3575.04</v>
          </cell>
          <cell r="O8588">
            <v>0</v>
          </cell>
          <cell r="P8588" t="str">
            <v>2021-10-01</v>
          </cell>
          <cell r="Q8588">
            <v>0</v>
          </cell>
          <cell r="R8588">
            <v>1507</v>
          </cell>
          <cell r="S8588">
            <v>-85.32</v>
          </cell>
          <cell r="T8588" t="str">
            <v>Active</v>
          </cell>
          <cell r="U8588" t="str">
            <v>N1</v>
          </cell>
        </row>
        <row r="8589">
          <cell r="J8589" t="str">
            <v>CARDS0156</v>
          </cell>
          <cell r="K8589">
            <v>44210</v>
          </cell>
          <cell r="L8589" t="str">
            <v>Monthly Billing</v>
          </cell>
          <cell r="M8589">
            <v>10049.98</v>
          </cell>
          <cell r="N8589">
            <v>9570.73</v>
          </cell>
          <cell r="O8589">
            <v>0</v>
          </cell>
          <cell r="P8589" t="str">
            <v>2021-11-01</v>
          </cell>
          <cell r="Q8589">
            <v>0</v>
          </cell>
          <cell r="R8589">
            <v>1842</v>
          </cell>
          <cell r="S8589">
            <v>-190.7</v>
          </cell>
          <cell r="T8589" t="str">
            <v>Active</v>
          </cell>
          <cell r="U8589" t="str">
            <v>N1</v>
          </cell>
        </row>
        <row r="8590">
          <cell r="J8590" t="str">
            <v>DNCARDS0008</v>
          </cell>
          <cell r="K8590">
            <v>44575</v>
          </cell>
          <cell r="L8590" t="str">
            <v>Monthly Billing</v>
          </cell>
          <cell r="M8590">
            <v>4579.96</v>
          </cell>
          <cell r="N8590">
            <v>4280.34</v>
          </cell>
          <cell r="O8590">
            <v>299.62</v>
          </cell>
          <cell r="P8590" t="str">
            <v>2021-09-01</v>
          </cell>
          <cell r="Q8590">
            <v>10000</v>
          </cell>
          <cell r="R8590">
            <v>1477</v>
          </cell>
          <cell r="S8590">
            <v>0</v>
          </cell>
          <cell r="T8590" t="str">
            <v>Active</v>
          </cell>
          <cell r="U8590" t="str">
            <v>N1</v>
          </cell>
        </row>
        <row r="8591">
          <cell r="J8591" t="str">
            <v>DNCARDS0009</v>
          </cell>
          <cell r="K8591">
            <v>44575</v>
          </cell>
          <cell r="L8591" t="str">
            <v>Monthly Billing</v>
          </cell>
          <cell r="M8591">
            <v>8019.94</v>
          </cell>
          <cell r="N8591">
            <v>7495.27</v>
          </cell>
          <cell r="O8591">
            <v>524.66999999999996</v>
          </cell>
          <cell r="P8591" t="str">
            <v>2021-10-01</v>
          </cell>
          <cell r="Q8591">
            <v>8019.94</v>
          </cell>
          <cell r="R8591">
            <v>1477</v>
          </cell>
          <cell r="S8591">
            <v>0</v>
          </cell>
          <cell r="T8591" t="str">
            <v>Active</v>
          </cell>
          <cell r="U8591" t="str">
            <v>N1</v>
          </cell>
        </row>
        <row r="8592">
          <cell r="J8592" t="str">
            <v>INV2021- STY-002</v>
          </cell>
          <cell r="K8592">
            <v>44557</v>
          </cell>
          <cell r="L8592" t="str">
            <v>Card Printing</v>
          </cell>
          <cell r="M8592">
            <v>3338.4</v>
          </cell>
          <cell r="N8592">
            <v>3120</v>
          </cell>
          <cell r="O8592">
            <v>218.4</v>
          </cell>
          <cell r="P8592" t="str">
            <v>2021-12-01</v>
          </cell>
          <cell r="Q8592">
            <v>3338.4</v>
          </cell>
          <cell r="R8592">
            <v>1495</v>
          </cell>
          <cell r="S8592">
            <v>0</v>
          </cell>
          <cell r="T8592" t="str">
            <v>Active</v>
          </cell>
          <cell r="U8592" t="str">
            <v>N1</v>
          </cell>
        </row>
        <row r="8593">
          <cell r="J8593" t="str">
            <v>CARDS0172</v>
          </cell>
          <cell r="K8593">
            <v>44598</v>
          </cell>
          <cell r="L8593" t="str">
            <v>Monthly Billing</v>
          </cell>
          <cell r="M8593">
            <v>3320.79</v>
          </cell>
          <cell r="N8593">
            <v>3251.94</v>
          </cell>
          <cell r="O8593">
            <v>227.64</v>
          </cell>
          <cell r="P8593" t="str">
            <v>2021-12-01</v>
          </cell>
          <cell r="Q8593">
            <v>3320.79</v>
          </cell>
          <cell r="R8593">
            <v>1454</v>
          </cell>
          <cell r="S8593">
            <v>-86.99</v>
          </cell>
          <cell r="T8593" t="str">
            <v>Active</v>
          </cell>
          <cell r="U8593" t="str">
            <v>N1</v>
          </cell>
        </row>
        <row r="8594">
          <cell r="J8594" t="str">
            <v>CNCARDS0012</v>
          </cell>
          <cell r="K8594">
            <v>44598</v>
          </cell>
          <cell r="L8594" t="str">
            <v>Monthly Billing</v>
          </cell>
          <cell r="M8594">
            <v>-17902.150000000001</v>
          </cell>
          <cell r="N8594">
            <v>-16730.98</v>
          </cell>
          <cell r="O8594">
            <v>-1171.17</v>
          </cell>
          <cell r="P8594" t="str">
            <v>2021-12-01</v>
          </cell>
          <cell r="Q8594">
            <v>-17902.150000000001</v>
          </cell>
          <cell r="R8594">
            <v>1454</v>
          </cell>
          <cell r="S8594">
            <v>0</v>
          </cell>
          <cell r="T8594" t="str">
            <v>Active</v>
          </cell>
          <cell r="U8594" t="str">
            <v>N1</v>
          </cell>
        </row>
        <row r="8595">
          <cell r="J8595" t="str">
            <v>CARDS0194</v>
          </cell>
          <cell r="K8595">
            <v>44637</v>
          </cell>
          <cell r="L8595" t="str">
            <v>Monthly Billing</v>
          </cell>
          <cell r="M8595">
            <v>3478.69</v>
          </cell>
          <cell r="N8595">
            <v>3495.56</v>
          </cell>
          <cell r="O8595">
            <v>244.69</v>
          </cell>
          <cell r="P8595" t="str">
            <v>2022-01-01</v>
          </cell>
          <cell r="Q8595">
            <v>3478.69</v>
          </cell>
          <cell r="R8595">
            <v>1415</v>
          </cell>
          <cell r="S8595">
            <v>-234</v>
          </cell>
          <cell r="T8595" t="str">
            <v>Active</v>
          </cell>
          <cell r="U8595" t="str">
            <v>N1</v>
          </cell>
        </row>
        <row r="8596">
          <cell r="J8596" t="str">
            <v>CARDS0214</v>
          </cell>
          <cell r="K8596">
            <v>44665</v>
          </cell>
          <cell r="L8596" t="str">
            <v>Monthly Billing</v>
          </cell>
          <cell r="M8596">
            <v>3174.66</v>
          </cell>
          <cell r="N8596">
            <v>3201.36</v>
          </cell>
          <cell r="O8596">
            <v>224.1</v>
          </cell>
          <cell r="P8596" t="str">
            <v>2022-02-01</v>
          </cell>
          <cell r="Q8596">
            <v>3174.66</v>
          </cell>
          <cell r="R8596">
            <v>1387</v>
          </cell>
          <cell r="S8596">
            <v>-49.43</v>
          </cell>
          <cell r="T8596" t="str">
            <v>Active</v>
          </cell>
          <cell r="U8596" t="str">
            <v>N1</v>
          </cell>
        </row>
        <row r="8597">
          <cell r="J8597" t="str">
            <v>CARDS0231</v>
          </cell>
          <cell r="K8597">
            <v>44694</v>
          </cell>
          <cell r="L8597" t="str">
            <v>Monthly Billing</v>
          </cell>
          <cell r="M8597">
            <v>4133</v>
          </cell>
          <cell r="N8597">
            <v>4342.2299999999996</v>
          </cell>
          <cell r="O8597">
            <v>303.95999999999998</v>
          </cell>
          <cell r="P8597" t="str">
            <v>2022-03-01</v>
          </cell>
          <cell r="Q8597">
            <v>4133</v>
          </cell>
          <cell r="R8597">
            <v>1358</v>
          </cell>
          <cell r="S8597">
            <v>-297.81</v>
          </cell>
          <cell r="T8597" t="str">
            <v>Active</v>
          </cell>
          <cell r="U8597" t="str">
            <v>N1</v>
          </cell>
        </row>
        <row r="8598">
          <cell r="J8598" t="str">
            <v>CNCARDS0015</v>
          </cell>
          <cell r="K8598">
            <v>44701</v>
          </cell>
          <cell r="L8598" t="str">
            <v>Monthly Billing</v>
          </cell>
          <cell r="M8598">
            <v>-2139.88</v>
          </cell>
          <cell r="N8598">
            <v>-1999.89</v>
          </cell>
          <cell r="O8598">
            <v>-139.99</v>
          </cell>
          <cell r="P8598" t="str">
            <v>2022-03-01</v>
          </cell>
          <cell r="Q8598">
            <v>-2139.88</v>
          </cell>
          <cell r="R8598">
            <v>1351</v>
          </cell>
          <cell r="S8598">
            <v>0</v>
          </cell>
          <cell r="T8598" t="str">
            <v>Active</v>
          </cell>
          <cell r="U8598" t="str">
            <v>N1</v>
          </cell>
        </row>
        <row r="8599">
          <cell r="J8599" t="str">
            <v>CARDS0248</v>
          </cell>
          <cell r="K8599">
            <v>44728</v>
          </cell>
          <cell r="L8599" t="str">
            <v>Monthly Billing</v>
          </cell>
          <cell r="M8599">
            <v>5736.46</v>
          </cell>
          <cell r="N8599">
            <v>5863.67</v>
          </cell>
          <cell r="O8599">
            <v>565.57000000000005</v>
          </cell>
          <cell r="P8599" t="str">
            <v>2022-04-01</v>
          </cell>
          <cell r="Q8599">
            <v>5736.46</v>
          </cell>
          <cell r="R8599">
            <v>1324</v>
          </cell>
          <cell r="S8599">
            <v>-266.10000000000002</v>
          </cell>
          <cell r="T8599" t="str">
            <v>Active</v>
          </cell>
          <cell r="U8599" t="str">
            <v>N1</v>
          </cell>
        </row>
        <row r="8600">
          <cell r="J8600" t="str">
            <v>CARDS0269</v>
          </cell>
          <cell r="K8600">
            <v>44763</v>
          </cell>
          <cell r="L8600" t="str">
            <v>Monthly Billing</v>
          </cell>
          <cell r="M8600">
            <v>3822.4</v>
          </cell>
          <cell r="N8600">
            <v>4492.5200000000004</v>
          </cell>
          <cell r="O8600">
            <v>314.48</v>
          </cell>
          <cell r="P8600" t="str">
            <v>2022-05-01</v>
          </cell>
          <cell r="Q8600">
            <v>3822.4</v>
          </cell>
          <cell r="R8600">
            <v>1289</v>
          </cell>
          <cell r="S8600">
            <v>-530.38</v>
          </cell>
          <cell r="T8600" t="str">
            <v>Active</v>
          </cell>
          <cell r="U8600" t="str">
            <v>N1</v>
          </cell>
        </row>
        <row r="8601">
          <cell r="J8601" t="str">
            <v>DNCARDS0011</v>
          </cell>
          <cell r="K8601">
            <v>44763</v>
          </cell>
          <cell r="L8601" t="str">
            <v>Monthly Billing</v>
          </cell>
          <cell r="M8601">
            <v>736.29</v>
          </cell>
          <cell r="N8601">
            <v>1747.47</v>
          </cell>
          <cell r="O8601">
            <v>330.78</v>
          </cell>
          <cell r="P8601" t="str">
            <v>2022-05-01</v>
          </cell>
          <cell r="Q8601">
            <v>736.29</v>
          </cell>
          <cell r="R8601">
            <v>1289</v>
          </cell>
          <cell r="S8601">
            <v>-222.02</v>
          </cell>
          <cell r="T8601" t="str">
            <v>Active</v>
          </cell>
          <cell r="U8601" t="str">
            <v>N1</v>
          </cell>
        </row>
        <row r="8602">
          <cell r="J8602" t="str">
            <v>CARDS0287</v>
          </cell>
          <cell r="K8602">
            <v>44787</v>
          </cell>
          <cell r="L8602" t="str">
            <v>Monthly Billing</v>
          </cell>
          <cell r="M8602">
            <v>3583.93</v>
          </cell>
          <cell r="N8602">
            <v>4014.64</v>
          </cell>
          <cell r="O8602">
            <v>281.02</v>
          </cell>
          <cell r="P8602" t="str">
            <v>2022-06-01</v>
          </cell>
          <cell r="Q8602">
            <v>3583.93</v>
          </cell>
          <cell r="R8602">
            <v>1265</v>
          </cell>
          <cell r="S8602">
            <v>-587.89</v>
          </cell>
          <cell r="T8602" t="str">
            <v>Active</v>
          </cell>
          <cell r="U8602" t="str">
            <v>N1</v>
          </cell>
        </row>
        <row r="8603">
          <cell r="J8603" t="str">
            <v>CARDS0305</v>
          </cell>
          <cell r="K8603">
            <v>44819</v>
          </cell>
          <cell r="L8603" t="str">
            <v>Monthly Billing</v>
          </cell>
          <cell r="M8603">
            <v>5077.8500000000004</v>
          </cell>
          <cell r="N8603">
            <v>5447.5</v>
          </cell>
          <cell r="O8603">
            <v>381.33</v>
          </cell>
          <cell r="P8603" t="str">
            <v>2022-07-01</v>
          </cell>
          <cell r="Q8603">
            <v>5077.8500000000004</v>
          </cell>
          <cell r="R8603">
            <v>1233</v>
          </cell>
          <cell r="S8603">
            <v>-578.41999999999996</v>
          </cell>
          <cell r="T8603" t="str">
            <v>Active</v>
          </cell>
          <cell r="U8603" t="str">
            <v>N1</v>
          </cell>
        </row>
        <row r="8604">
          <cell r="J8604" t="str">
            <v>CARDS0318</v>
          </cell>
          <cell r="K8604">
            <v>44818</v>
          </cell>
          <cell r="L8604" t="str">
            <v>Monthly Billing</v>
          </cell>
          <cell r="M8604">
            <v>4901.55</v>
          </cell>
          <cell r="N8604">
            <v>5230.67</v>
          </cell>
          <cell r="O8604">
            <v>0</v>
          </cell>
          <cell r="P8604" t="str">
            <v>2022-08-01</v>
          </cell>
          <cell r="Q8604">
            <v>4901.55</v>
          </cell>
          <cell r="R8604">
            <v>1234</v>
          </cell>
          <cell r="S8604">
            <v>-221.63</v>
          </cell>
          <cell r="T8604" t="str">
            <v>Active</v>
          </cell>
          <cell r="U8604" t="str">
            <v>N1</v>
          </cell>
        </row>
        <row r="8605">
          <cell r="J8605" t="str">
            <v>CARDS0332</v>
          </cell>
          <cell r="K8605">
            <v>44845</v>
          </cell>
          <cell r="L8605" t="str">
            <v>Monthly Billing</v>
          </cell>
          <cell r="M8605">
            <v>4511.8</v>
          </cell>
          <cell r="N8605">
            <v>4312.6899999999996</v>
          </cell>
          <cell r="O8605">
            <v>259.72000000000003</v>
          </cell>
          <cell r="P8605" t="str">
            <v>2022-09-01</v>
          </cell>
          <cell r="Q8605">
            <v>4511.8</v>
          </cell>
          <cell r="R8605">
            <v>1207</v>
          </cell>
          <cell r="S8605">
            <v>-60.61</v>
          </cell>
          <cell r="T8605" t="str">
            <v>Active</v>
          </cell>
          <cell r="U8605" t="str">
            <v>N1</v>
          </cell>
        </row>
        <row r="8606">
          <cell r="J8606" t="str">
            <v>INV-021122012821</v>
          </cell>
          <cell r="K8606">
            <v>44874</v>
          </cell>
          <cell r="L8606" t="str">
            <v>Monthly Billing</v>
          </cell>
          <cell r="M8606">
            <v>4833.5200000000004</v>
          </cell>
          <cell r="N8606">
            <v>4590.04</v>
          </cell>
          <cell r="O8606">
            <v>278.31</v>
          </cell>
          <cell r="P8606" t="str">
            <v>2022-10-01</v>
          </cell>
          <cell r="Q8606">
            <v>4833.5200000000004</v>
          </cell>
          <cell r="R8606">
            <v>1178</v>
          </cell>
          <cell r="S8606">
            <v>-34.83</v>
          </cell>
          <cell r="T8606" t="str">
            <v>Active</v>
          </cell>
          <cell r="U8606" t="str">
            <v>N1</v>
          </cell>
        </row>
        <row r="8607">
          <cell r="J8607" t="str">
            <v>INV-011222231656</v>
          </cell>
          <cell r="K8607">
            <v>44904</v>
          </cell>
          <cell r="L8607" t="str">
            <v>Monthly Billing</v>
          </cell>
          <cell r="M8607">
            <v>4725.38</v>
          </cell>
          <cell r="N8607">
            <v>4463.32</v>
          </cell>
          <cell r="O8607">
            <v>262.06</v>
          </cell>
          <cell r="P8607" t="str">
            <v>2022-11-01</v>
          </cell>
          <cell r="Q8607">
            <v>4725.38</v>
          </cell>
          <cell r="R8607">
            <v>1148</v>
          </cell>
          <cell r="S8607">
            <v>-33.47</v>
          </cell>
          <cell r="T8607" t="str">
            <v>Active</v>
          </cell>
          <cell r="U8607" t="str">
            <v>N1</v>
          </cell>
        </row>
        <row r="8608">
          <cell r="J8608" t="str">
            <v>INV-030123165100</v>
          </cell>
          <cell r="K8608">
            <v>44937</v>
          </cell>
          <cell r="L8608" t="str">
            <v>Monthly Billing</v>
          </cell>
          <cell r="M8608">
            <v>4844.5600000000004</v>
          </cell>
          <cell r="N8608">
            <v>4586.6000000000004</v>
          </cell>
          <cell r="O8608">
            <v>257.97000000000003</v>
          </cell>
          <cell r="P8608" t="str">
            <v>2022-12-01</v>
          </cell>
          <cell r="Q8608">
            <v>4844.5600000000004</v>
          </cell>
          <cell r="R8608">
            <v>1115</v>
          </cell>
          <cell r="S8608">
            <v>-37.979999999999997</v>
          </cell>
          <cell r="T8608" t="str">
            <v>Active</v>
          </cell>
          <cell r="U8608" t="str">
            <v>N1</v>
          </cell>
        </row>
        <row r="8609">
          <cell r="J8609" t="str">
            <v>INV-020223010257</v>
          </cell>
          <cell r="K8609">
            <v>44966</v>
          </cell>
          <cell r="L8609" t="str">
            <v>Monthly Billing</v>
          </cell>
          <cell r="M8609">
            <v>5427.36</v>
          </cell>
          <cell r="N8609">
            <v>5098.45</v>
          </cell>
          <cell r="O8609">
            <v>328.91</v>
          </cell>
          <cell r="P8609" t="str">
            <v>2023-01-01</v>
          </cell>
          <cell r="Q8609">
            <v>0</v>
          </cell>
          <cell r="R8609">
            <v>1086</v>
          </cell>
          <cell r="S8609">
            <v>-43.44</v>
          </cell>
          <cell r="T8609" t="str">
            <v>Active</v>
          </cell>
          <cell r="U8609" t="str">
            <v>N1</v>
          </cell>
        </row>
        <row r="8610">
          <cell r="J8610" t="str">
            <v>INV-020323002854</v>
          </cell>
          <cell r="K8610">
            <v>44994</v>
          </cell>
          <cell r="L8610" t="str">
            <v>Monthly Billing</v>
          </cell>
          <cell r="M8610">
            <v>4914.6899999999996</v>
          </cell>
          <cell r="N8610">
            <v>4620.24</v>
          </cell>
          <cell r="O8610">
            <v>294.45</v>
          </cell>
          <cell r="P8610" t="str">
            <v>2023-02-01</v>
          </cell>
          <cell r="Q8610">
            <v>0</v>
          </cell>
          <cell r="R8610">
            <v>1058</v>
          </cell>
          <cell r="S8610">
            <v>-40.33</v>
          </cell>
          <cell r="T8610" t="str">
            <v>Active</v>
          </cell>
          <cell r="U8610" t="str">
            <v>N1</v>
          </cell>
        </row>
        <row r="8611">
          <cell r="J8611" t="str">
            <v>INV-030423154016</v>
          </cell>
          <cell r="K8611">
            <v>45027</v>
          </cell>
          <cell r="L8611" t="str">
            <v>Monthly Billing</v>
          </cell>
          <cell r="M8611">
            <v>5075.1400000000003</v>
          </cell>
          <cell r="N8611">
            <v>4784.3</v>
          </cell>
          <cell r="O8611">
            <v>290.83999999999997</v>
          </cell>
          <cell r="P8611" t="str">
            <v>2023-03-01</v>
          </cell>
          <cell r="Q8611">
            <v>0</v>
          </cell>
          <cell r="R8611">
            <v>1025</v>
          </cell>
          <cell r="S8611">
            <v>-16.010000000000002</v>
          </cell>
          <cell r="T8611" t="str">
            <v>Active</v>
          </cell>
          <cell r="U8611" t="str">
            <v>N1</v>
          </cell>
        </row>
        <row r="8612">
          <cell r="J8612" t="str">
            <v>INV-020523173017</v>
          </cell>
          <cell r="K8612">
            <v>45056</v>
          </cell>
          <cell r="L8612" t="str">
            <v>Monthly Billing</v>
          </cell>
          <cell r="M8612">
            <v>5436.99</v>
          </cell>
          <cell r="N8612">
            <v>5124.66</v>
          </cell>
          <cell r="O8612">
            <v>312.33</v>
          </cell>
          <cell r="P8612" t="str">
            <v>2023-04-01</v>
          </cell>
          <cell r="Q8612">
            <v>0</v>
          </cell>
          <cell r="R8612">
            <v>996</v>
          </cell>
          <cell r="S8612">
            <v>-1.1299999999999999</v>
          </cell>
          <cell r="T8612" t="str">
            <v>Active</v>
          </cell>
          <cell r="U8612" t="str">
            <v>N1</v>
          </cell>
        </row>
        <row r="8613">
          <cell r="J8613" t="str">
            <v>INV-050623111930</v>
          </cell>
          <cell r="K8613">
            <v>45089</v>
          </cell>
          <cell r="L8613" t="str">
            <v>Monthly Billing</v>
          </cell>
          <cell r="M8613">
            <v>6622.92</v>
          </cell>
          <cell r="N8613">
            <v>6241.85</v>
          </cell>
          <cell r="O8613">
            <v>381.07</v>
          </cell>
          <cell r="P8613" t="str">
            <v>2023-05-01</v>
          </cell>
          <cell r="Q8613">
            <v>0</v>
          </cell>
          <cell r="R8613">
            <v>963</v>
          </cell>
          <cell r="S8613">
            <v>-0.54</v>
          </cell>
          <cell r="T8613" t="str">
            <v>Active</v>
          </cell>
          <cell r="U8613" t="str">
            <v>N1</v>
          </cell>
        </row>
        <row r="8614">
          <cell r="J8614" t="str">
            <v>INV-030723175249</v>
          </cell>
          <cell r="K8614">
            <v>45117</v>
          </cell>
          <cell r="L8614" t="str">
            <v>Monthly Billing</v>
          </cell>
          <cell r="M8614">
            <v>6556.69</v>
          </cell>
          <cell r="N8614">
            <v>4623.58</v>
          </cell>
          <cell r="O8614">
            <v>369.89</v>
          </cell>
          <cell r="P8614" t="str">
            <v>2023-06-01</v>
          </cell>
          <cell r="Q8614">
            <v>0</v>
          </cell>
          <cell r="R8614">
            <v>935</v>
          </cell>
          <cell r="S8614">
            <v>-0.16</v>
          </cell>
          <cell r="T8614" t="str">
            <v>Active</v>
          </cell>
          <cell r="U8614" t="str">
            <v>N1</v>
          </cell>
        </row>
        <row r="8615">
          <cell r="J8615" t="str">
            <v>INV-130624124700</v>
          </cell>
          <cell r="K8615">
            <v>45486</v>
          </cell>
          <cell r="L8615" t="str">
            <v>DZ Card Destruction Cost</v>
          </cell>
          <cell r="M8615">
            <v>292.47000000000003</v>
          </cell>
          <cell r="N8615">
            <v>268.32</v>
          </cell>
          <cell r="O8615">
            <v>24.15</v>
          </cell>
          <cell r="P8615" t="str">
            <v>2024-06-01</v>
          </cell>
          <cell r="Q8615">
            <v>292.47000000000003</v>
          </cell>
          <cell r="R8615">
            <v>566</v>
          </cell>
          <cell r="S8615">
            <v>0</v>
          </cell>
          <cell r="T8615" t="str">
            <v>Active</v>
          </cell>
          <cell r="U8615" t="str">
            <v>N1</v>
          </cell>
        </row>
        <row r="8616">
          <cell r="J8616" t="str">
            <v>HKCARDS0043</v>
          </cell>
          <cell r="K8616">
            <v>44784</v>
          </cell>
          <cell r="L8616" t="str">
            <v>Monthly Billing</v>
          </cell>
          <cell r="M8616">
            <v>1643.13</v>
          </cell>
          <cell r="N8616">
            <v>2035.11</v>
          </cell>
          <cell r="O8616">
            <v>0</v>
          </cell>
          <cell r="P8616" t="str">
            <v>2022-07-01</v>
          </cell>
          <cell r="Q8616">
            <v>1643.13</v>
          </cell>
          <cell r="R8616">
            <v>1268</v>
          </cell>
          <cell r="S8616">
            <v>-391.98</v>
          </cell>
          <cell r="T8616" t="str">
            <v>Active</v>
          </cell>
          <cell r="U8616" t="str">
            <v>N1</v>
          </cell>
        </row>
        <row r="8617">
          <cell r="J8617" t="str">
            <v>INV-310323182946</v>
          </cell>
          <cell r="K8617">
            <v>45023</v>
          </cell>
          <cell r="L8617" t="str">
            <v>Initial Setup Fee</v>
          </cell>
          <cell r="M8617">
            <v>12960</v>
          </cell>
          <cell r="N8617">
            <v>12000</v>
          </cell>
          <cell r="O8617">
            <v>960</v>
          </cell>
          <cell r="P8617" t="str">
            <v>2023-03-01</v>
          </cell>
          <cell r="Q8617">
            <v>12000</v>
          </cell>
          <cell r="R8617">
            <v>1029</v>
          </cell>
          <cell r="S8617">
            <v>0</v>
          </cell>
          <cell r="T8617" t="str">
            <v>Active</v>
          </cell>
          <cell r="U8617" t="str">
            <v>N1</v>
          </cell>
        </row>
        <row r="8618">
          <cell r="J8618" t="str">
            <v>CN-280423131732</v>
          </cell>
          <cell r="K8618">
            <v>45051</v>
          </cell>
          <cell r="L8618" t="str">
            <v>Initial Setup Fee</v>
          </cell>
          <cell r="M8618">
            <v>-960</v>
          </cell>
          <cell r="N8618">
            <v>-960</v>
          </cell>
          <cell r="O8618">
            <v>0</v>
          </cell>
          <cell r="P8618" t="str">
            <v>2023-03-01</v>
          </cell>
          <cell r="Q8618">
            <v>12000</v>
          </cell>
          <cell r="R8618">
            <v>1001</v>
          </cell>
          <cell r="S8618">
            <v>0</v>
          </cell>
          <cell r="T8618" t="str">
            <v>Active</v>
          </cell>
          <cell r="U8618" t="str">
            <v>N1</v>
          </cell>
        </row>
        <row r="8619">
          <cell r="J8619" t="str">
            <v>INV-071223105155</v>
          </cell>
          <cell r="K8619">
            <v>45274</v>
          </cell>
          <cell r="L8619" t="str">
            <v>Monthly Billing</v>
          </cell>
          <cell r="M8619">
            <v>3497.41</v>
          </cell>
          <cell r="N8619">
            <v>3497.41</v>
          </cell>
          <cell r="O8619">
            <v>0</v>
          </cell>
          <cell r="P8619" t="str">
            <v>2023-11-01</v>
          </cell>
          <cell r="Q8619">
            <v>3497.41</v>
          </cell>
          <cell r="R8619">
            <v>778</v>
          </cell>
          <cell r="S8619">
            <v>0</v>
          </cell>
          <cell r="T8619" t="str">
            <v>Active</v>
          </cell>
          <cell r="U8619" t="str">
            <v>N1</v>
          </cell>
        </row>
        <row r="8620">
          <cell r="J8620" t="str">
            <v>INV-141223151943</v>
          </cell>
          <cell r="K8620">
            <v>45281</v>
          </cell>
          <cell r="L8620" t="str">
            <v>Supplementary Integration Fee</v>
          </cell>
          <cell r="M8620">
            <v>42500</v>
          </cell>
          <cell r="N8620">
            <v>42500</v>
          </cell>
          <cell r="O8620">
            <v>0</v>
          </cell>
          <cell r="P8620" t="str">
            <v>2023-12-01</v>
          </cell>
          <cell r="Q8620">
            <v>42500</v>
          </cell>
          <cell r="R8620">
            <v>771</v>
          </cell>
          <cell r="S8620">
            <v>0</v>
          </cell>
          <cell r="T8620" t="str">
            <v>Active</v>
          </cell>
          <cell r="U8620" t="str">
            <v>N1</v>
          </cell>
        </row>
        <row r="8621">
          <cell r="J8621" t="str">
            <v>INV-080124141258</v>
          </cell>
          <cell r="K8621">
            <v>45306</v>
          </cell>
          <cell r="L8621" t="str">
            <v>Monthly Billing</v>
          </cell>
          <cell r="M8621">
            <v>3499.97</v>
          </cell>
          <cell r="N8621">
            <v>3499.97</v>
          </cell>
          <cell r="O8621">
            <v>0</v>
          </cell>
          <cell r="P8621" t="str">
            <v>2023-12-01</v>
          </cell>
          <cell r="Q8621">
            <v>3499.97</v>
          </cell>
          <cell r="R8621">
            <v>746</v>
          </cell>
          <cell r="S8621">
            <v>0</v>
          </cell>
          <cell r="T8621" t="str">
            <v>Active</v>
          </cell>
          <cell r="U8621" t="str">
            <v>N1</v>
          </cell>
        </row>
        <row r="8622">
          <cell r="J8622" t="str">
            <v>INV-050224174102</v>
          </cell>
          <cell r="K8622">
            <v>45334</v>
          </cell>
          <cell r="L8622" t="str">
            <v>Monthly Billing</v>
          </cell>
          <cell r="M8622">
            <v>3500</v>
          </cell>
          <cell r="N8622">
            <v>3500</v>
          </cell>
          <cell r="O8622">
            <v>0</v>
          </cell>
          <cell r="P8622" t="str">
            <v>2024-01-01</v>
          </cell>
          <cell r="Q8622">
            <v>0</v>
          </cell>
          <cell r="R8622">
            <v>718</v>
          </cell>
          <cell r="S8622">
            <v>0</v>
          </cell>
          <cell r="T8622" t="str">
            <v>Active</v>
          </cell>
          <cell r="U8622" t="str">
            <v>N1</v>
          </cell>
        </row>
        <row r="8623">
          <cell r="J8623" t="str">
            <v>INV-020824195409</v>
          </cell>
          <cell r="K8623">
            <v>45513</v>
          </cell>
          <cell r="L8623" t="str">
            <v>Monthly Billing</v>
          </cell>
          <cell r="M8623">
            <v>5525</v>
          </cell>
          <cell r="N8623">
            <v>5525</v>
          </cell>
          <cell r="O8623">
            <v>0</v>
          </cell>
          <cell r="P8623" t="str">
            <v>01-07-2024</v>
          </cell>
          <cell r="Q8623">
            <v>5525</v>
          </cell>
          <cell r="R8623">
            <v>539</v>
          </cell>
          <cell r="S8623">
            <v>0</v>
          </cell>
          <cell r="T8623" t="str">
            <v>Active</v>
          </cell>
          <cell r="U8623" t="str">
            <v>N1</v>
          </cell>
        </row>
        <row r="8624">
          <cell r="J8624" t="str">
            <v>INV-030524155033</v>
          </cell>
          <cell r="K8624">
            <v>45422</v>
          </cell>
          <cell r="L8624" t="str">
            <v>Monthly Billing</v>
          </cell>
          <cell r="M8624">
            <v>5500</v>
          </cell>
          <cell r="N8624">
            <v>5500</v>
          </cell>
          <cell r="O8624">
            <v>0</v>
          </cell>
          <cell r="P8624" t="str">
            <v>2024-04-01</v>
          </cell>
          <cell r="Q8624">
            <v>5500</v>
          </cell>
          <cell r="R8624">
            <v>630</v>
          </cell>
          <cell r="S8624">
            <v>0</v>
          </cell>
          <cell r="T8624" t="str">
            <v>Active</v>
          </cell>
          <cell r="U8624" t="str">
            <v>N1</v>
          </cell>
        </row>
        <row r="8625">
          <cell r="J8625" t="str">
            <v>INV-050324130645</v>
          </cell>
          <cell r="K8625">
            <v>45363</v>
          </cell>
          <cell r="L8625" t="str">
            <v>Monthly Billing</v>
          </cell>
          <cell r="M8625">
            <v>3500</v>
          </cell>
          <cell r="N8625">
            <v>3500</v>
          </cell>
          <cell r="O8625">
            <v>0</v>
          </cell>
          <cell r="P8625" t="str">
            <v>2024-02-01</v>
          </cell>
          <cell r="Q8625">
            <v>0</v>
          </cell>
          <cell r="R8625">
            <v>689</v>
          </cell>
          <cell r="S8625">
            <v>0</v>
          </cell>
          <cell r="T8625" t="str">
            <v>Active</v>
          </cell>
          <cell r="U8625" t="str">
            <v>N1</v>
          </cell>
        </row>
        <row r="8626">
          <cell r="J8626" t="str">
            <v>INV-030724165659</v>
          </cell>
          <cell r="K8626">
            <v>45483</v>
          </cell>
          <cell r="L8626" t="str">
            <v>Monthly Billing</v>
          </cell>
          <cell r="M8626">
            <v>5500</v>
          </cell>
          <cell r="N8626">
            <v>5500</v>
          </cell>
          <cell r="O8626">
            <v>0</v>
          </cell>
          <cell r="P8626" t="str">
            <v>01-06-2024</v>
          </cell>
          <cell r="Q8626">
            <v>5500</v>
          </cell>
          <cell r="R8626">
            <v>569</v>
          </cell>
          <cell r="S8626">
            <v>0</v>
          </cell>
          <cell r="T8626" t="str">
            <v>Active</v>
          </cell>
          <cell r="U8626" t="str">
            <v>N1</v>
          </cell>
        </row>
        <row r="8627">
          <cell r="J8627" t="str">
            <v>INV-031024124100</v>
          </cell>
          <cell r="K8627">
            <v>45575</v>
          </cell>
          <cell r="L8627" t="str">
            <v>Monthly Billing</v>
          </cell>
          <cell r="M8627">
            <v>5524.35</v>
          </cell>
          <cell r="N8627">
            <v>5524.35</v>
          </cell>
          <cell r="O8627">
            <v>0</v>
          </cell>
          <cell r="P8627" t="str">
            <v>01-09-2024</v>
          </cell>
          <cell r="Q8627">
            <v>5524.35</v>
          </cell>
          <cell r="R8627">
            <v>477</v>
          </cell>
          <cell r="S8627">
            <v>0</v>
          </cell>
          <cell r="T8627" t="str">
            <v>Active</v>
          </cell>
          <cell r="U8627" t="str">
            <v>N1</v>
          </cell>
        </row>
        <row r="8628">
          <cell r="J8628" t="str">
            <v>INV-040624164222</v>
          </cell>
          <cell r="K8628">
            <v>45454</v>
          </cell>
          <cell r="L8628" t="str">
            <v>Monthly Billing</v>
          </cell>
          <cell r="M8628">
            <v>5500</v>
          </cell>
          <cell r="N8628">
            <v>5500</v>
          </cell>
          <cell r="O8628">
            <v>0</v>
          </cell>
          <cell r="P8628" t="str">
            <v>01-05-2024</v>
          </cell>
          <cell r="Q8628">
            <v>5500</v>
          </cell>
          <cell r="R8628">
            <v>598</v>
          </cell>
          <cell r="S8628">
            <v>0</v>
          </cell>
          <cell r="T8628" t="str">
            <v>Active</v>
          </cell>
          <cell r="U8628" t="str">
            <v>N1</v>
          </cell>
        </row>
        <row r="8629">
          <cell r="J8629" t="str">
            <v>INV-110424140000</v>
          </cell>
          <cell r="K8629">
            <v>45400</v>
          </cell>
          <cell r="L8629" t="str">
            <v>Monthly Billing</v>
          </cell>
          <cell r="M8629">
            <v>3500</v>
          </cell>
          <cell r="N8629">
            <v>3500</v>
          </cell>
          <cell r="O8629">
            <v>0</v>
          </cell>
          <cell r="P8629" t="str">
            <v>2024-03-01</v>
          </cell>
          <cell r="Q8629">
            <v>3500</v>
          </cell>
          <cell r="R8629">
            <v>652</v>
          </cell>
          <cell r="S8629">
            <v>0</v>
          </cell>
          <cell r="T8629" t="str">
            <v>Active</v>
          </cell>
          <cell r="U8629" t="str">
            <v>N1</v>
          </cell>
        </row>
        <row r="8630">
          <cell r="J8630" t="str">
            <v>INV-040924123612</v>
          </cell>
          <cell r="K8630">
            <v>45546</v>
          </cell>
          <cell r="L8630" t="str">
            <v>Monthly Billing</v>
          </cell>
          <cell r="M8630">
            <v>5525</v>
          </cell>
          <cell r="N8630">
            <v>5525</v>
          </cell>
          <cell r="O8630">
            <v>0</v>
          </cell>
          <cell r="P8630" t="str">
            <v>01-08-2024</v>
          </cell>
          <cell r="Q8630">
            <v>5525</v>
          </cell>
          <cell r="R8630">
            <v>506</v>
          </cell>
          <cell r="S8630">
            <v>0</v>
          </cell>
          <cell r="T8630" t="str">
            <v>Active</v>
          </cell>
          <cell r="U8630" t="str">
            <v>N1</v>
          </cell>
        </row>
        <row r="8631">
          <cell r="J8631" t="str">
            <v>INV-041224105640</v>
          </cell>
          <cell r="K8631">
            <v>45637</v>
          </cell>
          <cell r="L8631" t="str">
            <v>Monthly Billing</v>
          </cell>
          <cell r="M8631">
            <v>5500</v>
          </cell>
          <cell r="N8631">
            <v>5500</v>
          </cell>
          <cell r="O8631">
            <v>0</v>
          </cell>
          <cell r="P8631" t="str">
            <v>01-11-2024</v>
          </cell>
          <cell r="Q8631">
            <v>0</v>
          </cell>
          <cell r="R8631">
            <v>415</v>
          </cell>
          <cell r="S8631">
            <v>0</v>
          </cell>
          <cell r="T8631" t="str">
            <v>Active</v>
          </cell>
          <cell r="U8631" t="str">
            <v>N1</v>
          </cell>
        </row>
        <row r="8632">
          <cell r="J8632" t="str">
            <v>INV-181124153544</v>
          </cell>
          <cell r="K8632">
            <v>45621</v>
          </cell>
          <cell r="L8632" t="str">
            <v>Monthly Billing</v>
          </cell>
          <cell r="M8632">
            <v>5845</v>
          </cell>
          <cell r="N8632">
            <v>5845</v>
          </cell>
          <cell r="O8632">
            <v>0</v>
          </cell>
          <cell r="P8632" t="str">
            <v>2024-10-01</v>
          </cell>
          <cell r="Q8632">
            <v>5845</v>
          </cell>
          <cell r="R8632">
            <v>431</v>
          </cell>
          <cell r="S8632">
            <v>0</v>
          </cell>
          <cell r="T8632" t="str">
            <v>Active</v>
          </cell>
          <cell r="U8632" t="str">
            <v>N1</v>
          </cell>
        </row>
        <row r="8633">
          <cell r="J8633" t="str">
            <v>INV-060125160531</v>
          </cell>
          <cell r="K8633">
            <v>45670</v>
          </cell>
          <cell r="L8633" t="str">
            <v>Monthly Billing</v>
          </cell>
          <cell r="M8633">
            <v>5500</v>
          </cell>
          <cell r="N8633">
            <v>5500</v>
          </cell>
          <cell r="O8633">
            <v>0</v>
          </cell>
          <cell r="P8633" t="str">
            <v>2024-12-01</v>
          </cell>
          <cell r="Q8633">
            <v>5500</v>
          </cell>
          <cell r="R8633">
            <v>382</v>
          </cell>
          <cell r="S8633">
            <v>0</v>
          </cell>
          <cell r="T8633" t="str">
            <v>Active</v>
          </cell>
          <cell r="U8633" t="str">
            <v>N1</v>
          </cell>
        </row>
        <row r="8634">
          <cell r="J8634" t="str">
            <v>INV-050225183406</v>
          </cell>
          <cell r="K8634">
            <v>45700</v>
          </cell>
          <cell r="L8634" t="str">
            <v>Monthly Billing</v>
          </cell>
          <cell r="M8634">
            <v>9930</v>
          </cell>
          <cell r="N8634">
            <v>9930</v>
          </cell>
          <cell r="O8634">
            <v>0</v>
          </cell>
          <cell r="P8634" t="str">
            <v>01-01-2025</v>
          </cell>
          <cell r="Q8634">
            <v>0</v>
          </cell>
          <cell r="R8634">
            <v>352</v>
          </cell>
          <cell r="S8634">
            <v>0</v>
          </cell>
          <cell r="T8634" t="str">
            <v>Active</v>
          </cell>
          <cell r="U8634" t="str">
            <v>N1</v>
          </cell>
        </row>
        <row r="8635">
          <cell r="J8635" t="str">
            <v>INV-050325103203</v>
          </cell>
          <cell r="K8635">
            <v>45728</v>
          </cell>
          <cell r="L8635" t="str">
            <v>Monthly Billing</v>
          </cell>
          <cell r="M8635">
            <v>10000</v>
          </cell>
          <cell r="N8635">
            <v>10000</v>
          </cell>
          <cell r="O8635">
            <v>0</v>
          </cell>
          <cell r="P8635" t="str">
            <v>01-02-2025</v>
          </cell>
          <cell r="Q8635">
            <v>0</v>
          </cell>
          <cell r="R8635">
            <v>324</v>
          </cell>
          <cell r="S8635">
            <v>0</v>
          </cell>
          <cell r="T8635" t="str">
            <v>Active</v>
          </cell>
          <cell r="U8635" t="str">
            <v>N1</v>
          </cell>
        </row>
        <row r="8636">
          <cell r="J8636" t="str">
            <v>INV-020425174717</v>
          </cell>
          <cell r="K8636">
            <v>45756</v>
          </cell>
          <cell r="L8636" t="str">
            <v>Monthly Billing</v>
          </cell>
          <cell r="M8636">
            <v>10000</v>
          </cell>
          <cell r="N8636">
            <v>10000</v>
          </cell>
          <cell r="O8636">
            <v>0</v>
          </cell>
          <cell r="P8636" t="str">
            <v>01-03-2025</v>
          </cell>
          <cell r="Q8636">
            <v>0</v>
          </cell>
          <cell r="R8636">
            <v>296</v>
          </cell>
          <cell r="S8636">
            <v>0</v>
          </cell>
          <cell r="T8636" t="str">
            <v>Active</v>
          </cell>
          <cell r="U8636" t="str">
            <v>N1</v>
          </cell>
        </row>
        <row r="8637">
          <cell r="J8637" t="str">
            <v>INV-050525114818</v>
          </cell>
          <cell r="K8637">
            <v>45789</v>
          </cell>
          <cell r="L8637" t="str">
            <v>Monthly Billing</v>
          </cell>
          <cell r="M8637">
            <v>10000</v>
          </cell>
          <cell r="N8637">
            <v>10000</v>
          </cell>
          <cell r="O8637">
            <v>0</v>
          </cell>
          <cell r="P8637" t="str">
            <v>01-04-2025</v>
          </cell>
          <cell r="Q8637">
            <v>0</v>
          </cell>
          <cell r="R8637">
            <v>263</v>
          </cell>
          <cell r="S8637">
            <v>0</v>
          </cell>
          <cell r="T8637" t="str">
            <v>Active</v>
          </cell>
          <cell r="U8637" t="str">
            <v>N1</v>
          </cell>
        </row>
        <row r="8638">
          <cell r="J8638" t="str">
            <v>INV-040625165635</v>
          </cell>
          <cell r="K8638">
            <v>45819</v>
          </cell>
          <cell r="L8638" t="str">
            <v>Monthly Billing</v>
          </cell>
          <cell r="M8638">
            <v>10000</v>
          </cell>
          <cell r="N8638">
            <v>10000</v>
          </cell>
          <cell r="O8638">
            <v>0</v>
          </cell>
          <cell r="P8638" t="str">
            <v>01-05-2025</v>
          </cell>
          <cell r="Q8638">
            <v>0</v>
          </cell>
          <cell r="R8638">
            <v>233</v>
          </cell>
          <cell r="S8638">
            <v>0</v>
          </cell>
          <cell r="T8638" t="str">
            <v>Active</v>
          </cell>
          <cell r="U8638" t="str">
            <v>N1</v>
          </cell>
        </row>
        <row r="8639">
          <cell r="J8639" t="str">
            <v>INV-090125200141</v>
          </cell>
          <cell r="K8639">
            <v>45673</v>
          </cell>
          <cell r="L8639" t="str">
            <v>Setup Fee</v>
          </cell>
          <cell r="M8639">
            <v>1000</v>
          </cell>
          <cell r="N8639">
            <v>1000</v>
          </cell>
          <cell r="O8639">
            <v>0</v>
          </cell>
          <cell r="P8639" t="str">
            <v>2025-01-01</v>
          </cell>
          <cell r="Q8639">
            <v>1000</v>
          </cell>
          <cell r="R8639">
            <v>379</v>
          </cell>
          <cell r="S8639">
            <v>0</v>
          </cell>
          <cell r="T8639" t="str">
            <v>Active</v>
          </cell>
          <cell r="U8639" t="str">
            <v>N1</v>
          </cell>
        </row>
        <row r="8640">
          <cell r="J8640" t="str">
            <v>INV-031224192828</v>
          </cell>
          <cell r="K8640">
            <v>45577</v>
          </cell>
          <cell r="L8640" t="str">
            <v>Monthly Billing</v>
          </cell>
          <cell r="M8640">
            <v>10</v>
          </cell>
          <cell r="N8640">
            <v>10</v>
          </cell>
          <cell r="O8640">
            <v>0</v>
          </cell>
          <cell r="P8640" t="str">
            <v>01-11-2024</v>
          </cell>
          <cell r="Q8640">
            <v>10</v>
          </cell>
          <cell r="R8640">
            <v>475</v>
          </cell>
          <cell r="S8640">
            <v>0</v>
          </cell>
          <cell r="T8640" t="str">
            <v>Active</v>
          </cell>
          <cell r="U8640" t="str">
            <v>N1</v>
          </cell>
        </row>
        <row r="8641">
          <cell r="J8641" t="str">
            <v>INV-031024105631</v>
          </cell>
          <cell r="K8641">
            <v>45582</v>
          </cell>
          <cell r="L8641" t="str">
            <v>Monthly Billing</v>
          </cell>
          <cell r="M8641">
            <v>160</v>
          </cell>
          <cell r="N8641">
            <v>160</v>
          </cell>
          <cell r="O8641">
            <v>0</v>
          </cell>
          <cell r="P8641" t="str">
            <v>01-09-2024</v>
          </cell>
          <cell r="Q8641">
            <v>160</v>
          </cell>
          <cell r="R8641">
            <v>470</v>
          </cell>
          <cell r="S8641">
            <v>0</v>
          </cell>
          <cell r="T8641" t="str">
            <v>Active</v>
          </cell>
          <cell r="U8641" t="str">
            <v>N1</v>
          </cell>
        </row>
        <row r="8642">
          <cell r="J8642" t="str">
            <v>INV-061124184515</v>
          </cell>
          <cell r="K8642">
            <v>45609</v>
          </cell>
          <cell r="L8642" t="str">
            <v>Monthly Billing</v>
          </cell>
          <cell r="M8642">
            <v>10</v>
          </cell>
          <cell r="N8642">
            <v>10</v>
          </cell>
          <cell r="O8642">
            <v>0</v>
          </cell>
          <cell r="P8642" t="str">
            <v>01-10-2024</v>
          </cell>
          <cell r="Q8642">
            <v>10</v>
          </cell>
          <cell r="R8642">
            <v>443</v>
          </cell>
          <cell r="S8642">
            <v>0</v>
          </cell>
          <cell r="T8642" t="str">
            <v>Active</v>
          </cell>
          <cell r="U8642" t="str">
            <v>N1</v>
          </cell>
        </row>
        <row r="8643">
          <cell r="J8643" t="str">
            <v>INV-030125164039</v>
          </cell>
          <cell r="K8643">
            <v>45667</v>
          </cell>
          <cell r="L8643" t="str">
            <v>Monthly Billing</v>
          </cell>
          <cell r="M8643">
            <v>20</v>
          </cell>
          <cell r="N8643">
            <v>20</v>
          </cell>
          <cell r="O8643">
            <v>0</v>
          </cell>
          <cell r="P8643" t="str">
            <v>2024-12-01</v>
          </cell>
          <cell r="Q8643">
            <v>20</v>
          </cell>
          <cell r="R8643">
            <v>385</v>
          </cell>
          <cell r="S8643">
            <v>0</v>
          </cell>
          <cell r="T8643" t="str">
            <v>Active</v>
          </cell>
          <cell r="U8643" t="str">
            <v>N1</v>
          </cell>
        </row>
        <row r="8644">
          <cell r="J8644" t="str">
            <v>INV-050225112931</v>
          </cell>
          <cell r="K8644">
            <v>45700</v>
          </cell>
          <cell r="L8644" t="str">
            <v>Monthly Billing</v>
          </cell>
          <cell r="M8644">
            <v>10</v>
          </cell>
          <cell r="N8644">
            <v>10</v>
          </cell>
          <cell r="O8644">
            <v>0</v>
          </cell>
          <cell r="P8644" t="str">
            <v>01-01-2025</v>
          </cell>
          <cell r="Q8644">
            <v>10</v>
          </cell>
          <cell r="R8644">
            <v>352</v>
          </cell>
          <cell r="S8644">
            <v>0</v>
          </cell>
          <cell r="T8644" t="str">
            <v>Active</v>
          </cell>
          <cell r="U8644" t="str">
            <v>N1</v>
          </cell>
        </row>
        <row r="8645">
          <cell r="J8645" t="str">
            <v>INV-100325155556</v>
          </cell>
          <cell r="K8645">
            <v>45733</v>
          </cell>
          <cell r="L8645" t="str">
            <v>Monthly Billing</v>
          </cell>
          <cell r="M8645">
            <v>10</v>
          </cell>
          <cell r="N8645">
            <v>10</v>
          </cell>
          <cell r="O8645">
            <v>0</v>
          </cell>
          <cell r="P8645" t="str">
            <v>01-02-2025</v>
          </cell>
          <cell r="Q8645">
            <v>10</v>
          </cell>
          <cell r="R8645">
            <v>319</v>
          </cell>
          <cell r="S8645">
            <v>0</v>
          </cell>
          <cell r="T8645" t="str">
            <v>Active</v>
          </cell>
          <cell r="U8645" t="str">
            <v>N1</v>
          </cell>
        </row>
        <row r="8646">
          <cell r="J8646" t="str">
            <v>INV-020425182833</v>
          </cell>
          <cell r="K8646">
            <v>45756</v>
          </cell>
          <cell r="L8646" t="str">
            <v>Monthly Billing</v>
          </cell>
          <cell r="M8646">
            <v>25</v>
          </cell>
          <cell r="N8646">
            <v>25</v>
          </cell>
          <cell r="O8646">
            <v>0</v>
          </cell>
          <cell r="P8646" t="str">
            <v>01-03-2025</v>
          </cell>
          <cell r="Q8646">
            <v>25</v>
          </cell>
          <cell r="R8646">
            <v>296</v>
          </cell>
          <cell r="S8646">
            <v>0</v>
          </cell>
          <cell r="T8646" t="str">
            <v>Active</v>
          </cell>
          <cell r="U8646" t="str">
            <v>N1</v>
          </cell>
        </row>
        <row r="8647">
          <cell r="J8647" t="str">
            <v>INV-020525195505</v>
          </cell>
          <cell r="K8647">
            <v>45786</v>
          </cell>
          <cell r="L8647" t="str">
            <v>Monthly Billing</v>
          </cell>
          <cell r="M8647">
            <v>20</v>
          </cell>
          <cell r="N8647">
            <v>20</v>
          </cell>
          <cell r="O8647">
            <v>0</v>
          </cell>
          <cell r="P8647" t="str">
            <v>01-04-2025</v>
          </cell>
          <cell r="Q8647">
            <v>20</v>
          </cell>
          <cell r="R8647">
            <v>266</v>
          </cell>
          <cell r="S8647">
            <v>0</v>
          </cell>
          <cell r="T8647" t="str">
            <v>Active</v>
          </cell>
          <cell r="U8647" t="str">
            <v>N1</v>
          </cell>
        </row>
        <row r="8648">
          <cell r="J8648" t="str">
            <v>INV-021025143039</v>
          </cell>
          <cell r="K8648">
            <v>45939</v>
          </cell>
          <cell r="L8648" t="str">
            <v>Monthly Billing</v>
          </cell>
          <cell r="M8648">
            <v>10</v>
          </cell>
          <cell r="N8648">
            <v>10</v>
          </cell>
          <cell r="O8648">
            <v>0</v>
          </cell>
          <cell r="P8648" t="str">
            <v>01-09-2025</v>
          </cell>
          <cell r="Q8648">
            <v>10</v>
          </cell>
          <cell r="R8648">
            <v>113</v>
          </cell>
          <cell r="S8648">
            <v>0</v>
          </cell>
          <cell r="T8648" t="str">
            <v>Active</v>
          </cell>
          <cell r="U8648" t="str">
            <v>N1</v>
          </cell>
        </row>
        <row r="8649">
          <cell r="J8649" t="str">
            <v>INV-021225155618</v>
          </cell>
          <cell r="K8649">
            <v>46000</v>
          </cell>
          <cell r="L8649" t="str">
            <v>Monthly Billing</v>
          </cell>
          <cell r="M8649">
            <v>40</v>
          </cell>
          <cell r="N8649">
            <v>40</v>
          </cell>
          <cell r="O8649">
            <v>0</v>
          </cell>
          <cell r="P8649" t="str">
            <v>01-11-2025</v>
          </cell>
          <cell r="Q8649">
            <v>40</v>
          </cell>
          <cell r="R8649">
            <v>52</v>
          </cell>
          <cell r="S8649">
            <v>0</v>
          </cell>
          <cell r="T8649" t="str">
            <v>Active</v>
          </cell>
          <cell r="U8649" t="str">
            <v>N1</v>
          </cell>
        </row>
        <row r="8650">
          <cell r="J8650" t="str">
            <v>INV-020126182509</v>
          </cell>
          <cell r="K8650">
            <v>46031</v>
          </cell>
          <cell r="L8650" t="str">
            <v>Monthly Billing</v>
          </cell>
          <cell r="M8650">
            <v>80</v>
          </cell>
          <cell r="N8650">
            <v>80</v>
          </cell>
          <cell r="O8650">
            <v>0</v>
          </cell>
          <cell r="P8650" t="str">
            <v>01-12-2025</v>
          </cell>
          <cell r="Q8650">
            <v>80</v>
          </cell>
          <cell r="R8650">
            <v>21</v>
          </cell>
          <cell r="S8650">
            <v>0</v>
          </cell>
          <cell r="T8650" t="str">
            <v>Active</v>
          </cell>
          <cell r="U8650" t="str">
            <v>N1</v>
          </cell>
        </row>
        <row r="8651">
          <cell r="J8651" t="str">
            <v>INV-060625173624</v>
          </cell>
          <cell r="K8651">
            <v>45821</v>
          </cell>
          <cell r="L8651" t="str">
            <v>Setup Fee</v>
          </cell>
          <cell r="M8651">
            <v>2500</v>
          </cell>
          <cell r="N8651">
            <v>2500</v>
          </cell>
          <cell r="O8651">
            <v>0</v>
          </cell>
          <cell r="P8651" t="str">
            <v>2025-06-01</v>
          </cell>
          <cell r="Q8651">
            <v>2500</v>
          </cell>
          <cell r="R8651">
            <v>231</v>
          </cell>
          <cell r="S8651">
            <v>0</v>
          </cell>
          <cell r="T8651" t="str">
            <v>Active</v>
          </cell>
          <cell r="U8651" t="str">
            <v>N1</v>
          </cell>
        </row>
        <row r="8652">
          <cell r="J8652" t="str">
            <v>INV-040825165440</v>
          </cell>
          <cell r="K8652">
            <v>45881</v>
          </cell>
          <cell r="L8652" t="str">
            <v>Monthly Billing</v>
          </cell>
          <cell r="M8652">
            <v>500</v>
          </cell>
          <cell r="N8652">
            <v>500</v>
          </cell>
          <cell r="O8652">
            <v>0</v>
          </cell>
          <cell r="P8652" t="str">
            <v>01-07-2025</v>
          </cell>
          <cell r="Q8652">
            <v>500</v>
          </cell>
          <cell r="R8652">
            <v>171</v>
          </cell>
          <cell r="S8652">
            <v>0</v>
          </cell>
          <cell r="T8652" t="str">
            <v>Active</v>
          </cell>
          <cell r="U8652" t="str">
            <v>N1</v>
          </cell>
        </row>
        <row r="8653">
          <cell r="J8653" t="str">
            <v>INV-030925122908</v>
          </cell>
          <cell r="K8653">
            <v>45910</v>
          </cell>
          <cell r="L8653" t="str">
            <v>Monthly Billing</v>
          </cell>
          <cell r="M8653">
            <v>500</v>
          </cell>
          <cell r="N8653">
            <v>500</v>
          </cell>
          <cell r="O8653">
            <v>0</v>
          </cell>
          <cell r="P8653" t="str">
            <v>01-08-2025</v>
          </cell>
          <cell r="Q8653">
            <v>500</v>
          </cell>
          <cell r="R8653">
            <v>142</v>
          </cell>
          <cell r="S8653">
            <v>0</v>
          </cell>
          <cell r="T8653" t="str">
            <v>Active</v>
          </cell>
          <cell r="U8653" t="str">
            <v>N1</v>
          </cell>
        </row>
        <row r="8654">
          <cell r="J8654" t="str">
            <v>INV-061025091839</v>
          </cell>
          <cell r="K8654">
            <v>45943</v>
          </cell>
          <cell r="L8654" t="str">
            <v>Monthly Billing</v>
          </cell>
          <cell r="M8654">
            <v>500</v>
          </cell>
          <cell r="N8654">
            <v>500</v>
          </cell>
          <cell r="O8654">
            <v>0</v>
          </cell>
          <cell r="P8654" t="str">
            <v>01-09-2025</v>
          </cell>
          <cell r="Q8654">
            <v>500</v>
          </cell>
          <cell r="R8654">
            <v>109</v>
          </cell>
          <cell r="S8654">
            <v>0</v>
          </cell>
          <cell r="T8654" t="str">
            <v>Active</v>
          </cell>
          <cell r="U8654" t="str">
            <v>N1</v>
          </cell>
        </row>
        <row r="8655">
          <cell r="J8655" t="str">
            <v>INV-051125104319</v>
          </cell>
          <cell r="K8655">
            <v>45973</v>
          </cell>
          <cell r="L8655" t="str">
            <v>Monthly Billing</v>
          </cell>
          <cell r="M8655">
            <v>500</v>
          </cell>
          <cell r="N8655">
            <v>500</v>
          </cell>
          <cell r="O8655">
            <v>0</v>
          </cell>
          <cell r="P8655" t="str">
            <v>01-10-2025</v>
          </cell>
          <cell r="Q8655">
            <v>500</v>
          </cell>
          <cell r="R8655">
            <v>79</v>
          </cell>
          <cell r="S8655">
            <v>0</v>
          </cell>
          <cell r="T8655" t="str">
            <v>Active</v>
          </cell>
          <cell r="U8655" t="str">
            <v>N1</v>
          </cell>
        </row>
        <row r="8656">
          <cell r="J8656" t="str">
            <v>INV-031225165702</v>
          </cell>
          <cell r="K8656">
            <v>46001</v>
          </cell>
          <cell r="L8656" t="str">
            <v>Monthly Billing</v>
          </cell>
          <cell r="M8656">
            <v>530</v>
          </cell>
          <cell r="N8656">
            <v>530</v>
          </cell>
          <cell r="O8656">
            <v>0</v>
          </cell>
          <cell r="P8656" t="str">
            <v>01-11-2025</v>
          </cell>
          <cell r="Q8656">
            <v>530</v>
          </cell>
          <cell r="R8656">
            <v>51</v>
          </cell>
          <cell r="S8656">
            <v>0</v>
          </cell>
          <cell r="T8656" t="str">
            <v>Active</v>
          </cell>
          <cell r="U8656" t="str">
            <v>N1</v>
          </cell>
        </row>
        <row r="8657">
          <cell r="J8657" t="str">
            <v>INV-050126160014</v>
          </cell>
          <cell r="K8657">
            <v>46034</v>
          </cell>
          <cell r="L8657" t="str">
            <v>Monthly Billing</v>
          </cell>
          <cell r="M8657">
            <v>935</v>
          </cell>
          <cell r="N8657">
            <v>935</v>
          </cell>
          <cell r="O8657">
            <v>0</v>
          </cell>
          <cell r="P8657" t="str">
            <v>01-12-2025</v>
          </cell>
          <cell r="Q8657">
            <v>935</v>
          </cell>
          <cell r="R8657">
            <v>18</v>
          </cell>
          <cell r="S8657">
            <v>0</v>
          </cell>
          <cell r="T8657" t="str">
            <v>Active</v>
          </cell>
          <cell r="U8657" t="str">
            <v>N1</v>
          </cell>
        </row>
        <row r="8658">
          <cell r="J8658" t="str">
            <v>INV-031224191833</v>
          </cell>
          <cell r="K8658">
            <v>45577</v>
          </cell>
          <cell r="L8658" t="str">
            <v>Monthly Billing</v>
          </cell>
          <cell r="M8658">
            <v>10</v>
          </cell>
          <cell r="N8658">
            <v>10</v>
          </cell>
          <cell r="O8658">
            <v>0</v>
          </cell>
          <cell r="P8658" t="str">
            <v>01-11-2024</v>
          </cell>
          <cell r="Q8658">
            <v>10</v>
          </cell>
          <cell r="R8658">
            <v>475</v>
          </cell>
          <cell r="S8658">
            <v>0</v>
          </cell>
          <cell r="T8658" t="str">
            <v>Active</v>
          </cell>
          <cell r="U8658" t="str">
            <v>N1</v>
          </cell>
        </row>
        <row r="8659">
          <cell r="J8659" t="str">
            <v>INV-040924175900</v>
          </cell>
          <cell r="K8659">
            <v>45546</v>
          </cell>
          <cell r="L8659" t="str">
            <v>Monthly Billing</v>
          </cell>
          <cell r="M8659">
            <v>10</v>
          </cell>
          <cell r="N8659">
            <v>10</v>
          </cell>
          <cell r="O8659">
            <v>0</v>
          </cell>
          <cell r="P8659" t="str">
            <v>01-08-2024</v>
          </cell>
          <cell r="Q8659">
            <v>10</v>
          </cell>
          <cell r="R8659">
            <v>506</v>
          </cell>
          <cell r="S8659">
            <v>0</v>
          </cell>
          <cell r="T8659" t="str">
            <v>Active</v>
          </cell>
          <cell r="U8659" t="str">
            <v>N1</v>
          </cell>
        </row>
        <row r="8660">
          <cell r="J8660" t="str">
            <v>INV-100624130745</v>
          </cell>
          <cell r="K8660">
            <v>45460</v>
          </cell>
          <cell r="L8660" t="str">
            <v>Setup Fee</v>
          </cell>
          <cell r="M8660">
            <v>2500</v>
          </cell>
          <cell r="N8660">
            <v>2500</v>
          </cell>
          <cell r="O8660">
            <v>0</v>
          </cell>
          <cell r="P8660" t="str">
            <v>2024-06-01</v>
          </cell>
          <cell r="Q8660">
            <v>2500</v>
          </cell>
          <cell r="R8660">
            <v>592</v>
          </cell>
          <cell r="S8660">
            <v>0</v>
          </cell>
          <cell r="T8660" t="str">
            <v>Active</v>
          </cell>
          <cell r="U8660" t="str">
            <v>N1</v>
          </cell>
        </row>
        <row r="8661">
          <cell r="J8661" t="str">
            <v>INV-080824093034</v>
          </cell>
          <cell r="K8661">
            <v>45519</v>
          </cell>
          <cell r="L8661" t="str">
            <v>Monthly Billing</v>
          </cell>
          <cell r="M8661">
            <v>20</v>
          </cell>
          <cell r="N8661">
            <v>20</v>
          </cell>
          <cell r="O8661">
            <v>0</v>
          </cell>
          <cell r="P8661" t="str">
            <v>01-07-2024</v>
          </cell>
          <cell r="Q8661">
            <v>20</v>
          </cell>
          <cell r="R8661">
            <v>533</v>
          </cell>
          <cell r="S8661">
            <v>0</v>
          </cell>
          <cell r="T8661" t="str">
            <v>Active</v>
          </cell>
          <cell r="U8661" t="str">
            <v>N1</v>
          </cell>
        </row>
        <row r="8662">
          <cell r="J8662" t="str">
            <v>INV-061124193359</v>
          </cell>
          <cell r="K8662">
            <v>45609</v>
          </cell>
          <cell r="L8662" t="str">
            <v>Monthly Billing</v>
          </cell>
          <cell r="M8662">
            <v>10</v>
          </cell>
          <cell r="N8662">
            <v>10</v>
          </cell>
          <cell r="O8662">
            <v>0</v>
          </cell>
          <cell r="P8662" t="str">
            <v>01-10-2024</v>
          </cell>
          <cell r="Q8662">
            <v>10</v>
          </cell>
          <cell r="R8662">
            <v>443</v>
          </cell>
          <cell r="S8662">
            <v>0</v>
          </cell>
          <cell r="T8662" t="str">
            <v>Active</v>
          </cell>
          <cell r="U8662" t="str">
            <v>N1</v>
          </cell>
        </row>
        <row r="8663">
          <cell r="J8663" t="str">
            <v>INV-030125160833</v>
          </cell>
          <cell r="K8663">
            <v>45667</v>
          </cell>
          <cell r="L8663" t="str">
            <v>Monthly Billing</v>
          </cell>
          <cell r="M8663">
            <v>10</v>
          </cell>
          <cell r="N8663">
            <v>10</v>
          </cell>
          <cell r="O8663">
            <v>0</v>
          </cell>
          <cell r="P8663" t="str">
            <v>01-12-2024</v>
          </cell>
          <cell r="Q8663">
            <v>10</v>
          </cell>
          <cell r="R8663">
            <v>385</v>
          </cell>
          <cell r="S8663">
            <v>0</v>
          </cell>
          <cell r="T8663" t="str">
            <v>Active</v>
          </cell>
          <cell r="U8663" t="str">
            <v>N1</v>
          </cell>
        </row>
        <row r="8664">
          <cell r="J8664" t="str">
            <v>INV-050225091523</v>
          </cell>
          <cell r="K8664">
            <v>45700</v>
          </cell>
          <cell r="L8664" t="str">
            <v>Monthly Billing</v>
          </cell>
          <cell r="M8664">
            <v>2415.5</v>
          </cell>
          <cell r="N8664">
            <v>2415.5</v>
          </cell>
          <cell r="O8664">
            <v>0</v>
          </cell>
          <cell r="P8664" t="str">
            <v>01-01-2025</v>
          </cell>
          <cell r="Q8664">
            <v>2415.5</v>
          </cell>
          <cell r="R8664">
            <v>352</v>
          </cell>
          <cell r="S8664">
            <v>0</v>
          </cell>
          <cell r="T8664" t="str">
            <v>Active</v>
          </cell>
          <cell r="U8664" t="str">
            <v>N1</v>
          </cell>
        </row>
        <row r="8665">
          <cell r="J8665" t="str">
            <v>INV-040325181224</v>
          </cell>
          <cell r="K8665">
            <v>45727</v>
          </cell>
          <cell r="L8665" t="str">
            <v>Monthly Billing</v>
          </cell>
          <cell r="M8665">
            <v>2388</v>
          </cell>
          <cell r="N8665">
            <v>2388</v>
          </cell>
          <cell r="O8665">
            <v>0</v>
          </cell>
          <cell r="P8665" t="str">
            <v>01-02-2025</v>
          </cell>
          <cell r="Q8665">
            <v>2388</v>
          </cell>
          <cell r="R8665">
            <v>325</v>
          </cell>
          <cell r="S8665">
            <v>0</v>
          </cell>
          <cell r="T8665" t="str">
            <v>Active</v>
          </cell>
          <cell r="U8665" t="str">
            <v>N1</v>
          </cell>
        </row>
        <row r="8666">
          <cell r="J8666" t="str">
            <v>INV-020425184546</v>
          </cell>
          <cell r="K8666">
            <v>45756</v>
          </cell>
          <cell r="L8666" t="str">
            <v>Monthly Billing</v>
          </cell>
          <cell r="M8666">
            <v>2385</v>
          </cell>
          <cell r="N8666">
            <v>2385</v>
          </cell>
          <cell r="O8666">
            <v>0</v>
          </cell>
          <cell r="P8666" t="str">
            <v>2025-03-01</v>
          </cell>
          <cell r="Q8666">
            <v>2385</v>
          </cell>
          <cell r="R8666">
            <v>296</v>
          </cell>
          <cell r="S8666">
            <v>0</v>
          </cell>
          <cell r="T8666" t="str">
            <v>Active</v>
          </cell>
          <cell r="U8666" t="str">
            <v>N1</v>
          </cell>
        </row>
        <row r="8667">
          <cell r="J8667" t="str">
            <v>INV-050525130130</v>
          </cell>
          <cell r="K8667">
            <v>45789</v>
          </cell>
          <cell r="L8667" t="str">
            <v>Monthly Billing</v>
          </cell>
          <cell r="M8667">
            <v>2466</v>
          </cell>
          <cell r="N8667">
            <v>2466</v>
          </cell>
          <cell r="O8667">
            <v>0</v>
          </cell>
          <cell r="P8667" t="str">
            <v>01-04-2025</v>
          </cell>
          <cell r="Q8667">
            <v>2466</v>
          </cell>
          <cell r="R8667">
            <v>263</v>
          </cell>
          <cell r="S8667">
            <v>0</v>
          </cell>
          <cell r="T8667" t="str">
            <v>Active</v>
          </cell>
          <cell r="U8667" t="str">
            <v>N1</v>
          </cell>
        </row>
        <row r="8668">
          <cell r="J8668" t="str">
            <v>INV-030625180451</v>
          </cell>
          <cell r="K8668">
            <v>45818</v>
          </cell>
          <cell r="L8668" t="str">
            <v>Monthly Billing</v>
          </cell>
          <cell r="M8668">
            <v>2433.5</v>
          </cell>
          <cell r="N8668">
            <v>2433.5</v>
          </cell>
          <cell r="O8668">
            <v>0</v>
          </cell>
          <cell r="P8668" t="str">
            <v>01-05-2025</v>
          </cell>
          <cell r="Q8668">
            <v>2433.5</v>
          </cell>
          <cell r="R8668">
            <v>234</v>
          </cell>
          <cell r="S8668">
            <v>0</v>
          </cell>
          <cell r="T8668" t="str">
            <v>Active</v>
          </cell>
          <cell r="U8668" t="str">
            <v>N1</v>
          </cell>
        </row>
        <row r="8669">
          <cell r="J8669" t="str">
            <v>INV-030725101251</v>
          </cell>
          <cell r="K8669">
            <v>45848</v>
          </cell>
          <cell r="L8669" t="str">
            <v>Monthly Billing</v>
          </cell>
          <cell r="M8669">
            <v>2431.5</v>
          </cell>
          <cell r="N8669">
            <v>2431.5</v>
          </cell>
          <cell r="O8669">
            <v>0</v>
          </cell>
          <cell r="P8669" t="str">
            <v>01-06-2025</v>
          </cell>
          <cell r="Q8669">
            <v>2431.5</v>
          </cell>
          <cell r="R8669">
            <v>204</v>
          </cell>
          <cell r="S8669">
            <v>0</v>
          </cell>
          <cell r="T8669" t="str">
            <v>Active</v>
          </cell>
          <cell r="U8669" t="str">
            <v>N1</v>
          </cell>
        </row>
        <row r="8670">
          <cell r="J8670" t="str">
            <v>INV-040825135552</v>
          </cell>
          <cell r="K8670">
            <v>45880</v>
          </cell>
          <cell r="L8670" t="str">
            <v>Monthly Billing</v>
          </cell>
          <cell r="M8670">
            <v>2407</v>
          </cell>
          <cell r="N8670">
            <v>2407</v>
          </cell>
          <cell r="O8670">
            <v>0</v>
          </cell>
          <cell r="P8670" t="str">
            <v>01-07-2025</v>
          </cell>
          <cell r="Q8670">
            <v>0</v>
          </cell>
          <cell r="R8670">
            <v>172</v>
          </cell>
          <cell r="S8670">
            <v>0</v>
          </cell>
          <cell r="T8670" t="str">
            <v>Active</v>
          </cell>
          <cell r="U8670" t="str">
            <v>N1</v>
          </cell>
        </row>
        <row r="8671">
          <cell r="J8671" t="str">
            <v>INV-020925133308</v>
          </cell>
          <cell r="K8671">
            <v>45909</v>
          </cell>
          <cell r="L8671" t="str">
            <v>Monthly Billing</v>
          </cell>
          <cell r="M8671">
            <v>2385.5</v>
          </cell>
          <cell r="N8671">
            <v>2385.5</v>
          </cell>
          <cell r="O8671">
            <v>0</v>
          </cell>
          <cell r="P8671" t="str">
            <v>01-08-2025</v>
          </cell>
          <cell r="Q8671">
            <v>2385.5</v>
          </cell>
          <cell r="R8671">
            <v>143</v>
          </cell>
          <cell r="S8671">
            <v>0</v>
          </cell>
          <cell r="T8671" t="str">
            <v>Active</v>
          </cell>
          <cell r="U8671" t="str">
            <v>N1</v>
          </cell>
        </row>
        <row r="8672">
          <cell r="J8672" t="str">
            <v>INV-021025155717</v>
          </cell>
          <cell r="K8672">
            <v>45939</v>
          </cell>
          <cell r="L8672" t="str">
            <v>Monthly Billing</v>
          </cell>
          <cell r="M8672">
            <v>2383</v>
          </cell>
          <cell r="N8672">
            <v>2383</v>
          </cell>
          <cell r="O8672">
            <v>0</v>
          </cell>
          <cell r="P8672" t="str">
            <v>01-09-2025</v>
          </cell>
          <cell r="Q8672">
            <v>2383</v>
          </cell>
          <cell r="R8672">
            <v>113</v>
          </cell>
          <cell r="S8672">
            <v>0</v>
          </cell>
          <cell r="T8672" t="str">
            <v>Active</v>
          </cell>
          <cell r="U8672" t="str">
            <v>N1</v>
          </cell>
        </row>
        <row r="8673">
          <cell r="J8673" t="str">
            <v>INV-041125155212</v>
          </cell>
          <cell r="K8673">
            <v>45972</v>
          </cell>
          <cell r="L8673" t="str">
            <v>Monthly Billing</v>
          </cell>
          <cell r="M8673">
            <v>2367.5</v>
          </cell>
          <cell r="N8673">
            <v>2367.5</v>
          </cell>
          <cell r="O8673">
            <v>0</v>
          </cell>
          <cell r="P8673" t="str">
            <v>10/1/2025</v>
          </cell>
          <cell r="Q8673">
            <v>2367.5</v>
          </cell>
          <cell r="R8673">
            <v>80</v>
          </cell>
          <cell r="S8673">
            <v>0</v>
          </cell>
          <cell r="T8673" t="str">
            <v>Active</v>
          </cell>
          <cell r="U8673" t="str">
            <v>N1</v>
          </cell>
        </row>
        <row r="8674">
          <cell r="J8674" t="str">
            <v>INV-021225134033</v>
          </cell>
          <cell r="K8674">
            <v>46000</v>
          </cell>
          <cell r="L8674" t="str">
            <v>Monthly Billing</v>
          </cell>
          <cell r="M8674">
            <v>2409</v>
          </cell>
          <cell r="N8674">
            <v>2409</v>
          </cell>
          <cell r="O8674">
            <v>0</v>
          </cell>
          <cell r="P8674" t="str">
            <v>01-11-2025</v>
          </cell>
          <cell r="Q8674">
            <v>2409</v>
          </cell>
          <cell r="R8674">
            <v>52</v>
          </cell>
          <cell r="S8674">
            <v>0</v>
          </cell>
          <cell r="T8674" t="str">
            <v>Active</v>
          </cell>
          <cell r="U8674" t="str">
            <v>N1</v>
          </cell>
        </row>
        <row r="8675">
          <cell r="J8675" t="str">
            <v>INV-020126180833</v>
          </cell>
          <cell r="K8675">
            <v>46031</v>
          </cell>
          <cell r="L8675" t="str">
            <v>Monthly Billing</v>
          </cell>
          <cell r="M8675">
            <v>2409</v>
          </cell>
          <cell r="N8675">
            <v>2409</v>
          </cell>
          <cell r="O8675">
            <v>0</v>
          </cell>
          <cell r="P8675" t="str">
            <v>01-12-2025</v>
          </cell>
          <cell r="Q8675">
            <v>2409</v>
          </cell>
          <cell r="R8675">
            <v>21</v>
          </cell>
          <cell r="S8675">
            <v>0</v>
          </cell>
          <cell r="T8675" t="str">
            <v>Active</v>
          </cell>
          <cell r="U8675" t="str">
            <v>N1</v>
          </cell>
        </row>
        <row r="8676">
          <cell r="J8676" t="str">
            <v>HKCARDS0052</v>
          </cell>
          <cell r="K8676">
            <v>44792</v>
          </cell>
          <cell r="L8676" t="str">
            <v>Monthly Billing</v>
          </cell>
          <cell r="M8676">
            <v>1</v>
          </cell>
          <cell r="N8676">
            <v>1</v>
          </cell>
          <cell r="O8676">
            <v>0</v>
          </cell>
          <cell r="P8676" t="str">
            <v>2022-04-01</v>
          </cell>
          <cell r="Q8676">
            <v>0</v>
          </cell>
          <cell r="R8676">
            <v>1260</v>
          </cell>
          <cell r="S8676">
            <v>0</v>
          </cell>
          <cell r="T8676" t="str">
            <v>Active</v>
          </cell>
          <cell r="U8676" t="str">
            <v>N1</v>
          </cell>
        </row>
        <row r="8677">
          <cell r="J8677" t="str">
            <v>HKCARDS0060</v>
          </cell>
          <cell r="K8677">
            <v>44792</v>
          </cell>
          <cell r="L8677" t="str">
            <v>Monthly Billing</v>
          </cell>
          <cell r="M8677">
            <v>6.85</v>
          </cell>
          <cell r="N8677">
            <v>6.85</v>
          </cell>
          <cell r="O8677">
            <v>0</v>
          </cell>
          <cell r="P8677" t="str">
            <v>2022-05-01</v>
          </cell>
          <cell r="Q8677">
            <v>0</v>
          </cell>
          <cell r="R8677">
            <v>1260</v>
          </cell>
          <cell r="S8677">
            <v>0</v>
          </cell>
          <cell r="T8677" t="str">
            <v>Active</v>
          </cell>
          <cell r="U8677" t="str">
            <v>N1</v>
          </cell>
        </row>
        <row r="8678">
          <cell r="J8678" t="str">
            <v>HKCARDS0069</v>
          </cell>
          <cell r="K8678">
            <v>44792</v>
          </cell>
          <cell r="L8678" t="str">
            <v>Monthly Billing</v>
          </cell>
          <cell r="M8678">
            <v>4.5</v>
          </cell>
          <cell r="N8678">
            <v>4.5</v>
          </cell>
          <cell r="O8678">
            <v>0</v>
          </cell>
          <cell r="P8678" t="str">
            <v>2022-06-01</v>
          </cell>
          <cell r="Q8678">
            <v>0</v>
          </cell>
          <cell r="R8678">
            <v>1260</v>
          </cell>
          <cell r="S8678">
            <v>0</v>
          </cell>
          <cell r="T8678" t="str">
            <v>Active</v>
          </cell>
          <cell r="U8678" t="str">
            <v>N1</v>
          </cell>
        </row>
        <row r="8679">
          <cell r="J8679" t="str">
            <v>HKCARDS0078</v>
          </cell>
          <cell r="K8679">
            <v>44792</v>
          </cell>
          <cell r="L8679" t="str">
            <v>Monthly Billing</v>
          </cell>
          <cell r="M8679">
            <v>2</v>
          </cell>
          <cell r="N8679">
            <v>2</v>
          </cell>
          <cell r="O8679">
            <v>0</v>
          </cell>
          <cell r="P8679" t="str">
            <v>2022-07-01</v>
          </cell>
          <cell r="Q8679">
            <v>0</v>
          </cell>
          <cell r="R8679">
            <v>1260</v>
          </cell>
          <cell r="S8679">
            <v>0</v>
          </cell>
          <cell r="T8679" t="str">
            <v>Active</v>
          </cell>
          <cell r="U8679" t="str">
            <v>N1</v>
          </cell>
        </row>
        <row r="8680">
          <cell r="J8680" t="str">
            <v>HKCARDS0096</v>
          </cell>
          <cell r="K8680">
            <v>44833</v>
          </cell>
          <cell r="L8680" t="str">
            <v>Monthly Billing</v>
          </cell>
          <cell r="M8680">
            <v>5.45</v>
          </cell>
          <cell r="N8680">
            <v>5.45</v>
          </cell>
          <cell r="O8680">
            <v>0</v>
          </cell>
          <cell r="P8680" t="str">
            <v>2022-08-01</v>
          </cell>
          <cell r="Q8680">
            <v>0</v>
          </cell>
          <cell r="R8680">
            <v>1219</v>
          </cell>
          <cell r="S8680">
            <v>0</v>
          </cell>
          <cell r="T8680" t="str">
            <v>Active</v>
          </cell>
          <cell r="U8680" t="str">
            <v>N1</v>
          </cell>
        </row>
        <row r="8681">
          <cell r="J8681" t="str">
            <v>HKCARDS0110</v>
          </cell>
          <cell r="K8681">
            <v>44845</v>
          </cell>
          <cell r="L8681" t="str">
            <v>Monthly Billing</v>
          </cell>
          <cell r="M8681">
            <v>2.25</v>
          </cell>
          <cell r="N8681">
            <v>2.25</v>
          </cell>
          <cell r="O8681">
            <v>0</v>
          </cell>
          <cell r="P8681" t="str">
            <v>2022-09-01</v>
          </cell>
          <cell r="Q8681">
            <v>0</v>
          </cell>
          <cell r="R8681">
            <v>1207</v>
          </cell>
          <cell r="S8681">
            <v>0</v>
          </cell>
          <cell r="T8681" t="str">
            <v>Active</v>
          </cell>
          <cell r="U8681" t="str">
            <v>N1</v>
          </cell>
        </row>
        <row r="8682">
          <cell r="J8682" t="str">
            <v>INV-030423001517</v>
          </cell>
          <cell r="K8682">
            <v>45027</v>
          </cell>
          <cell r="L8682" t="str">
            <v>Monthly Billing</v>
          </cell>
          <cell r="M8682">
            <v>5.0999999999999996</v>
          </cell>
          <cell r="N8682">
            <v>5.0999999999999996</v>
          </cell>
          <cell r="O8682">
            <v>0</v>
          </cell>
          <cell r="P8682" t="str">
            <v>2023-03-01</v>
          </cell>
          <cell r="Q8682">
            <v>0</v>
          </cell>
          <cell r="R8682">
            <v>1025</v>
          </cell>
          <cell r="S8682">
            <v>0</v>
          </cell>
          <cell r="T8682" t="str">
            <v>Active</v>
          </cell>
          <cell r="U8682" t="str">
            <v>N1</v>
          </cell>
        </row>
        <row r="8683">
          <cell r="J8683" t="str">
            <v>CARDS0058</v>
          </cell>
          <cell r="K8683">
            <v>44378</v>
          </cell>
          <cell r="L8683" t="str">
            <v>Initial Setup Fee</v>
          </cell>
          <cell r="M8683">
            <v>8025</v>
          </cell>
          <cell r="N8683">
            <v>7500</v>
          </cell>
          <cell r="O8683">
            <v>525</v>
          </cell>
          <cell r="P8683" t="str">
            <v>2021-06-01</v>
          </cell>
          <cell r="Q8683">
            <v>0</v>
          </cell>
          <cell r="R8683">
            <v>1674</v>
          </cell>
          <cell r="S8683">
            <v>0</v>
          </cell>
          <cell r="T8683" t="str">
            <v>Active</v>
          </cell>
          <cell r="U8683" t="str">
            <v>N1</v>
          </cell>
        </row>
        <row r="8684">
          <cell r="J8684" t="str">
            <v>CARDS00329</v>
          </cell>
          <cell r="K8684">
            <v>44837</v>
          </cell>
          <cell r="L8684" t="str">
            <v>Initial Setup Fee</v>
          </cell>
          <cell r="M8684">
            <v>8025</v>
          </cell>
          <cell r="N8684">
            <v>7500</v>
          </cell>
          <cell r="O8684">
            <v>525</v>
          </cell>
          <cell r="P8684" t="str">
            <v>2022-09-01</v>
          </cell>
          <cell r="Q8684">
            <v>8025</v>
          </cell>
          <cell r="R8684">
            <v>1215</v>
          </cell>
          <cell r="S8684">
            <v>0</v>
          </cell>
          <cell r="T8684" t="str">
            <v>Active</v>
          </cell>
          <cell r="U8684" t="str">
            <v>N1</v>
          </cell>
        </row>
        <row r="8685">
          <cell r="J8685" t="str">
            <v>CARDS0227</v>
          </cell>
          <cell r="K8685">
            <v>44658</v>
          </cell>
          <cell r="L8685" t="str">
            <v>Initial Setup Fee</v>
          </cell>
          <cell r="M8685">
            <v>43870</v>
          </cell>
          <cell r="N8685">
            <v>41000</v>
          </cell>
          <cell r="O8685">
            <v>2870</v>
          </cell>
          <cell r="P8685" t="str">
            <v>2022-03-01</v>
          </cell>
          <cell r="Q8685">
            <v>43870</v>
          </cell>
          <cell r="R8685">
            <v>1394</v>
          </cell>
          <cell r="S8685">
            <v>0</v>
          </cell>
          <cell r="T8685" t="str">
            <v>Active</v>
          </cell>
          <cell r="U8685" t="str">
            <v>N1</v>
          </cell>
        </row>
        <row r="8686">
          <cell r="J8686" t="str">
            <v>CN-310323162342</v>
          </cell>
          <cell r="K8686">
            <v>45023</v>
          </cell>
          <cell r="L8686" t="str">
            <v>Initial Setup Fee</v>
          </cell>
          <cell r="M8686">
            <v>-43870</v>
          </cell>
          <cell r="N8686">
            <v>-41000</v>
          </cell>
          <cell r="O8686">
            <v>-2870</v>
          </cell>
          <cell r="P8686" t="str">
            <v>2023-03-01</v>
          </cell>
          <cell r="Q8686">
            <v>0</v>
          </cell>
          <cell r="R8686">
            <v>1029</v>
          </cell>
          <cell r="S8686">
            <v>0</v>
          </cell>
          <cell r="T8686" t="str">
            <v>Active</v>
          </cell>
          <cell r="U8686" t="str">
            <v>N1</v>
          </cell>
        </row>
        <row r="8687">
          <cell r="J8687" t="str">
            <v>UKCARDS0005</v>
          </cell>
          <cell r="K8687">
            <v>44636</v>
          </cell>
          <cell r="L8687" t="str">
            <v>Initial Setup Fee</v>
          </cell>
          <cell r="M8687">
            <v>2000</v>
          </cell>
          <cell r="N8687">
            <v>2000</v>
          </cell>
          <cell r="O8687">
            <v>0</v>
          </cell>
          <cell r="P8687" t="str">
            <v>2022-03-01</v>
          </cell>
          <cell r="Q8687">
            <v>2000</v>
          </cell>
          <cell r="R8687">
            <v>1416</v>
          </cell>
          <cell r="S8687">
            <v>0</v>
          </cell>
          <cell r="T8687" t="str">
            <v>Active</v>
          </cell>
          <cell r="U8687" t="str">
            <v>N1</v>
          </cell>
        </row>
        <row r="8688">
          <cell r="J8688" t="str">
            <v>DN-100223104030</v>
          </cell>
          <cell r="K8688">
            <v>44991</v>
          </cell>
          <cell r="L8688" t="str">
            <v>Monthly Billing</v>
          </cell>
          <cell r="M8688">
            <v>400</v>
          </cell>
          <cell r="N8688">
            <v>400</v>
          </cell>
          <cell r="O8688">
            <v>0</v>
          </cell>
          <cell r="P8688" t="str">
            <v>2023-02-01</v>
          </cell>
          <cell r="Q8688">
            <v>0</v>
          </cell>
          <cell r="R8688">
            <v>1061</v>
          </cell>
          <cell r="S8688">
            <v>0</v>
          </cell>
          <cell r="T8688" t="str">
            <v>Active</v>
          </cell>
          <cell r="U8688" t="str">
            <v>N1</v>
          </cell>
        </row>
        <row r="8689">
          <cell r="J8689" t="str">
            <v>CARDS0095</v>
          </cell>
          <cell r="K8689">
            <v>44440</v>
          </cell>
          <cell r="L8689" t="str">
            <v>Initial Setup Fee</v>
          </cell>
          <cell r="M8689">
            <v>24075</v>
          </cell>
          <cell r="N8689">
            <v>22500</v>
          </cell>
          <cell r="O8689">
            <v>1575</v>
          </cell>
          <cell r="P8689" t="str">
            <v>2021-08-01</v>
          </cell>
          <cell r="Q8689">
            <v>24075</v>
          </cell>
          <cell r="R8689">
            <v>1612</v>
          </cell>
          <cell r="S8689">
            <v>0</v>
          </cell>
          <cell r="T8689" t="str">
            <v>Active</v>
          </cell>
          <cell r="U8689" t="str">
            <v>N1</v>
          </cell>
        </row>
        <row r="8690">
          <cell r="J8690" t="str">
            <v>INV2022-TRANSFEZ-001</v>
          </cell>
          <cell r="K8690">
            <v>44672</v>
          </cell>
          <cell r="L8690" t="str">
            <v>Card Printing</v>
          </cell>
          <cell r="M8690">
            <v>7190.4</v>
          </cell>
          <cell r="N8690">
            <v>6720</v>
          </cell>
          <cell r="O8690">
            <v>470.4</v>
          </cell>
          <cell r="P8690" t="str">
            <v>2022-04-01</v>
          </cell>
          <cell r="Q8690">
            <v>0</v>
          </cell>
          <cell r="R8690">
            <v>1380</v>
          </cell>
          <cell r="S8690">
            <v>0</v>
          </cell>
          <cell r="T8690" t="str">
            <v>Active</v>
          </cell>
          <cell r="U8690" t="str">
            <v>N1</v>
          </cell>
        </row>
        <row r="8691">
          <cell r="J8691" t="str">
            <v>CARDS0244</v>
          </cell>
          <cell r="K8691">
            <v>44693</v>
          </cell>
          <cell r="L8691" t="str">
            <v>Initial Setup Fee</v>
          </cell>
          <cell r="M8691">
            <v>10700</v>
          </cell>
          <cell r="N8691">
            <v>10000</v>
          </cell>
          <cell r="O8691">
            <v>700</v>
          </cell>
          <cell r="P8691" t="str">
            <v>2022-05-01</v>
          </cell>
          <cell r="Q8691">
            <v>10700</v>
          </cell>
          <cell r="R8691">
            <v>1359</v>
          </cell>
          <cell r="S8691">
            <v>0</v>
          </cell>
          <cell r="T8691" t="str">
            <v>Active</v>
          </cell>
          <cell r="U8691" t="str">
            <v>N1</v>
          </cell>
        </row>
        <row r="8692">
          <cell r="J8692" t="str">
            <v>INV2022-TRANSWAP-001</v>
          </cell>
          <cell r="K8692">
            <v>44694</v>
          </cell>
          <cell r="L8692" t="str">
            <v>Card Printing</v>
          </cell>
          <cell r="M8692">
            <v>6890.8</v>
          </cell>
          <cell r="N8692">
            <v>6440</v>
          </cell>
          <cell r="O8692">
            <v>450.8</v>
          </cell>
          <cell r="P8692" t="str">
            <v>2022-05-01</v>
          </cell>
          <cell r="Q8692">
            <v>6890.8</v>
          </cell>
          <cell r="R8692">
            <v>1358</v>
          </cell>
          <cell r="S8692">
            <v>0</v>
          </cell>
          <cell r="T8692" t="str">
            <v>Active</v>
          </cell>
          <cell r="U8692" t="str">
            <v>N1</v>
          </cell>
        </row>
        <row r="8693">
          <cell r="J8693" t="str">
            <v>CARDS0301</v>
          </cell>
          <cell r="K8693">
            <v>44785</v>
          </cell>
          <cell r="L8693" t="str">
            <v>Initial Setup Fee</v>
          </cell>
          <cell r="M8693">
            <v>10700</v>
          </cell>
          <cell r="N8693">
            <v>10000</v>
          </cell>
          <cell r="O8693">
            <v>700</v>
          </cell>
          <cell r="P8693" t="str">
            <v>2022-08-01</v>
          </cell>
          <cell r="Q8693">
            <v>10700</v>
          </cell>
          <cell r="R8693">
            <v>1267</v>
          </cell>
          <cell r="S8693">
            <v>0</v>
          </cell>
          <cell r="T8693" t="str">
            <v>Active</v>
          </cell>
          <cell r="U8693" t="str">
            <v>N1</v>
          </cell>
        </row>
        <row r="8694">
          <cell r="J8694" t="str">
            <v>INV-020323172033_R</v>
          </cell>
          <cell r="K8694">
            <v>45329</v>
          </cell>
          <cell r="L8694" t="str">
            <v>Monthly Billing</v>
          </cell>
          <cell r="M8694">
            <v>1849.35</v>
          </cell>
          <cell r="N8694">
            <v>1712.36</v>
          </cell>
          <cell r="O8694">
            <v>136.99</v>
          </cell>
          <cell r="P8694" t="str">
            <v>2023-02-01</v>
          </cell>
          <cell r="Q8694">
            <v>1717.5</v>
          </cell>
          <cell r="R8694">
            <v>723</v>
          </cell>
          <cell r="S8694">
            <v>-131.85</v>
          </cell>
          <cell r="T8694" t="str">
            <v>Active</v>
          </cell>
          <cell r="U8694" t="str">
            <v>N1</v>
          </cell>
        </row>
        <row r="8695">
          <cell r="J8695" t="str">
            <v>INV-030223031803_R</v>
          </cell>
          <cell r="K8695">
            <v>45329</v>
          </cell>
          <cell r="L8695" t="str">
            <v>Monthly Billing</v>
          </cell>
          <cell r="M8695">
            <v>29.05</v>
          </cell>
          <cell r="N8695">
            <v>27.15</v>
          </cell>
          <cell r="O8695">
            <v>1.9</v>
          </cell>
          <cell r="P8695" t="str">
            <v>2022-11-01</v>
          </cell>
          <cell r="Q8695">
            <v>20.16</v>
          </cell>
          <cell r="R8695">
            <v>723</v>
          </cell>
          <cell r="S8695">
            <v>-8.89</v>
          </cell>
          <cell r="T8695" t="str">
            <v>Active</v>
          </cell>
          <cell r="U8695" t="str">
            <v>N1</v>
          </cell>
        </row>
        <row r="8696">
          <cell r="J8696" t="str">
            <v>INV-030223033822_R</v>
          </cell>
          <cell r="K8696">
            <v>45329</v>
          </cell>
          <cell r="L8696" t="str">
            <v>Monthly Billing</v>
          </cell>
          <cell r="M8696">
            <v>481.22</v>
          </cell>
          <cell r="N8696">
            <v>449.74</v>
          </cell>
          <cell r="O8696">
            <v>31.48</v>
          </cell>
          <cell r="P8696" t="str">
            <v>2022-12-01</v>
          </cell>
          <cell r="Q8696">
            <v>102.28</v>
          </cell>
          <cell r="R8696">
            <v>723</v>
          </cell>
          <cell r="S8696">
            <v>-378.94</v>
          </cell>
          <cell r="T8696" t="str">
            <v>Active</v>
          </cell>
          <cell r="U8696" t="str">
            <v>N1</v>
          </cell>
        </row>
        <row r="8697">
          <cell r="J8697" t="str">
            <v>INV-030223034511_R</v>
          </cell>
          <cell r="K8697">
            <v>45329</v>
          </cell>
          <cell r="L8697" t="str">
            <v>Monthly Billing</v>
          </cell>
          <cell r="M8697">
            <v>1885.59</v>
          </cell>
          <cell r="N8697">
            <v>1745.91</v>
          </cell>
          <cell r="O8697">
            <v>139.66999999999999</v>
          </cell>
          <cell r="P8697" t="str">
            <v>2023-01-01</v>
          </cell>
          <cell r="Q8697">
            <v>1689.27</v>
          </cell>
          <cell r="R8697">
            <v>723</v>
          </cell>
          <cell r="S8697">
            <v>-196.32</v>
          </cell>
          <cell r="T8697" t="str">
            <v>Active</v>
          </cell>
          <cell r="U8697" t="str">
            <v>N1</v>
          </cell>
        </row>
        <row r="8698">
          <cell r="J8698" t="str">
            <v>INV-030223034945_R</v>
          </cell>
          <cell r="K8698">
            <v>45329</v>
          </cell>
          <cell r="L8698" t="str">
            <v>Monthly Billing</v>
          </cell>
          <cell r="M8698">
            <v>38.99</v>
          </cell>
          <cell r="N8698">
            <v>36.44</v>
          </cell>
          <cell r="O8698">
            <v>2.5499999999999998</v>
          </cell>
          <cell r="P8698" t="str">
            <v>2022-10-01</v>
          </cell>
          <cell r="Q8698">
            <v>19.18</v>
          </cell>
          <cell r="R8698">
            <v>723</v>
          </cell>
          <cell r="S8698">
            <v>-19.809999999999999</v>
          </cell>
          <cell r="T8698" t="str">
            <v>Active</v>
          </cell>
          <cell r="U8698" t="str">
            <v>N1</v>
          </cell>
        </row>
        <row r="8699">
          <cell r="J8699" t="str">
            <v>INV-030523160207_R</v>
          </cell>
          <cell r="K8699">
            <v>45329</v>
          </cell>
          <cell r="L8699" t="str">
            <v>Monthly Billing</v>
          </cell>
          <cell r="M8699">
            <v>3038.89</v>
          </cell>
          <cell r="N8699">
            <v>2813.79</v>
          </cell>
          <cell r="O8699">
            <v>225.1</v>
          </cell>
          <cell r="P8699" t="str">
            <v>2023-04-01</v>
          </cell>
          <cell r="Q8699">
            <v>2684.73</v>
          </cell>
          <cell r="R8699">
            <v>723</v>
          </cell>
          <cell r="S8699">
            <v>-354.16</v>
          </cell>
          <cell r="T8699" t="str">
            <v>Active</v>
          </cell>
          <cell r="U8699" t="str">
            <v>N1</v>
          </cell>
        </row>
        <row r="8700">
          <cell r="J8700" t="str">
            <v>INV-040423035642_R</v>
          </cell>
          <cell r="K8700">
            <v>45329</v>
          </cell>
          <cell r="L8700" t="str">
            <v>Monthly Billing</v>
          </cell>
          <cell r="M8700">
            <v>2006.17</v>
          </cell>
          <cell r="N8700">
            <v>1857.56</v>
          </cell>
          <cell r="O8700">
            <v>148.61000000000001</v>
          </cell>
          <cell r="P8700" t="str">
            <v>2023-03-01</v>
          </cell>
          <cell r="Q8700">
            <v>1789.59</v>
          </cell>
          <cell r="R8700">
            <v>723</v>
          </cell>
          <cell r="S8700">
            <v>-216.58</v>
          </cell>
          <cell r="T8700" t="str">
            <v>Active</v>
          </cell>
          <cell r="U8700" t="str">
            <v>N1</v>
          </cell>
        </row>
        <row r="8701">
          <cell r="J8701" t="str">
            <v>INV-030723165122_R</v>
          </cell>
          <cell r="K8701">
            <v>45329</v>
          </cell>
          <cell r="L8701" t="str">
            <v>Monthly Billing</v>
          </cell>
          <cell r="M8701">
            <v>3659.16</v>
          </cell>
          <cell r="N8701">
            <v>3388.11</v>
          </cell>
          <cell r="O8701">
            <v>271.05</v>
          </cell>
          <cell r="P8701" t="str">
            <v>2023-06-01</v>
          </cell>
          <cell r="Q8701">
            <v>3124.25</v>
          </cell>
          <cell r="R8701">
            <v>723</v>
          </cell>
          <cell r="S8701">
            <v>-534.91</v>
          </cell>
          <cell r="T8701" t="str">
            <v>Active</v>
          </cell>
          <cell r="U8701" t="str">
            <v>N1</v>
          </cell>
        </row>
        <row r="8702">
          <cell r="J8702" t="str">
            <v>INV-050623113123_R</v>
          </cell>
          <cell r="K8702">
            <v>45329</v>
          </cell>
          <cell r="L8702" t="str">
            <v>Monthly Billing</v>
          </cell>
          <cell r="M8702">
            <v>2922.45</v>
          </cell>
          <cell r="N8702">
            <v>2705.97</v>
          </cell>
          <cell r="O8702">
            <v>216.48</v>
          </cell>
          <cell r="P8702" t="str">
            <v>2023-05-01</v>
          </cell>
          <cell r="Q8702">
            <v>2593.59</v>
          </cell>
          <cell r="R8702">
            <v>723</v>
          </cell>
          <cell r="S8702">
            <v>-328.86</v>
          </cell>
          <cell r="T8702" t="str">
            <v>Active</v>
          </cell>
          <cell r="U8702" t="str">
            <v>N1</v>
          </cell>
        </row>
        <row r="8703">
          <cell r="J8703" t="str">
            <v>INV-020823155859_R</v>
          </cell>
          <cell r="K8703">
            <v>45329</v>
          </cell>
          <cell r="L8703" t="str">
            <v>Monthly Billing</v>
          </cell>
          <cell r="M8703">
            <v>3833.51</v>
          </cell>
          <cell r="N8703">
            <v>3557.42</v>
          </cell>
          <cell r="O8703">
            <v>276.08999999999997</v>
          </cell>
          <cell r="P8703" t="str">
            <v>2023-07-01</v>
          </cell>
          <cell r="Q8703">
            <v>3184.05</v>
          </cell>
          <cell r="R8703">
            <v>723</v>
          </cell>
          <cell r="S8703">
            <v>-649.46</v>
          </cell>
          <cell r="T8703" t="str">
            <v>Active</v>
          </cell>
          <cell r="U8703" t="str">
            <v>N1</v>
          </cell>
        </row>
        <row r="8704">
          <cell r="J8704" t="str">
            <v>INV-040923182639_R</v>
          </cell>
          <cell r="K8704">
            <v>45329</v>
          </cell>
          <cell r="L8704" t="str">
            <v>Monthly Billing</v>
          </cell>
          <cell r="M8704">
            <v>3812.57</v>
          </cell>
          <cell r="N8704">
            <v>3530.16</v>
          </cell>
          <cell r="O8704">
            <v>282.41000000000003</v>
          </cell>
          <cell r="P8704" t="str">
            <v>2023-08-01</v>
          </cell>
          <cell r="Q8704">
            <v>2861.18</v>
          </cell>
          <cell r="R8704">
            <v>723</v>
          </cell>
          <cell r="S8704">
            <v>-951.39</v>
          </cell>
          <cell r="T8704" t="str">
            <v>Active</v>
          </cell>
          <cell r="U8704" t="str">
            <v>N1</v>
          </cell>
        </row>
        <row r="8705">
          <cell r="J8705" t="str">
            <v>INV-310124132037_R</v>
          </cell>
          <cell r="K8705">
            <v>45329</v>
          </cell>
          <cell r="L8705" t="str">
            <v>Monthly Billing</v>
          </cell>
          <cell r="M8705">
            <v>4590.3900000000003</v>
          </cell>
          <cell r="N8705">
            <v>4250.3599999999997</v>
          </cell>
          <cell r="O8705">
            <v>340.03</v>
          </cell>
          <cell r="P8705" t="str">
            <v>2023-09-01</v>
          </cell>
          <cell r="Q8705">
            <v>2413.83</v>
          </cell>
          <cell r="R8705">
            <v>723</v>
          </cell>
          <cell r="S8705">
            <v>-2176.56</v>
          </cell>
          <cell r="T8705" t="str">
            <v>Active</v>
          </cell>
          <cell r="U8705" t="str">
            <v>N1</v>
          </cell>
        </row>
        <row r="8706">
          <cell r="J8706" t="str">
            <v>INV-310124144029_R</v>
          </cell>
          <cell r="K8706">
            <v>45329</v>
          </cell>
          <cell r="L8706" t="str">
            <v>Monthly Billing</v>
          </cell>
          <cell r="M8706">
            <v>4018.63</v>
          </cell>
          <cell r="N8706">
            <v>3720.95</v>
          </cell>
          <cell r="O8706">
            <v>297.68</v>
          </cell>
          <cell r="P8706" t="str">
            <v>2023-10-01</v>
          </cell>
          <cell r="Q8706">
            <v>2725.52</v>
          </cell>
          <cell r="R8706">
            <v>723</v>
          </cell>
          <cell r="S8706">
            <v>-1293.1099999999999</v>
          </cell>
          <cell r="T8706" t="str">
            <v>Active</v>
          </cell>
          <cell r="U8706" t="str">
            <v>N1</v>
          </cell>
        </row>
        <row r="8707">
          <cell r="J8707" t="str">
            <v>INV-310124144804_R</v>
          </cell>
          <cell r="K8707">
            <v>45329</v>
          </cell>
          <cell r="L8707" t="str">
            <v>Monthly Billing</v>
          </cell>
          <cell r="M8707">
            <v>3922.69</v>
          </cell>
          <cell r="N8707">
            <v>3632.12</v>
          </cell>
          <cell r="O8707">
            <v>290.57</v>
          </cell>
          <cell r="P8707" t="str">
            <v>2023-11-01</v>
          </cell>
          <cell r="Q8707">
            <v>2719.04</v>
          </cell>
          <cell r="R8707">
            <v>723</v>
          </cell>
          <cell r="S8707">
            <v>-1203.6500000000001</v>
          </cell>
          <cell r="T8707" t="str">
            <v>Active</v>
          </cell>
          <cell r="U8707" t="str">
            <v>N1</v>
          </cell>
        </row>
        <row r="8708">
          <cell r="J8708" t="str">
            <v>INV-310124151801_R</v>
          </cell>
          <cell r="K8708">
            <v>45329</v>
          </cell>
          <cell r="L8708" t="str">
            <v>Monthly Billing</v>
          </cell>
          <cell r="M8708">
            <v>4861.1000000000004</v>
          </cell>
          <cell r="N8708">
            <v>4501.0200000000004</v>
          </cell>
          <cell r="O8708">
            <v>360.08</v>
          </cell>
          <cell r="P8708" t="str">
            <v>2023-12-01</v>
          </cell>
          <cell r="Q8708">
            <v>4088.86</v>
          </cell>
          <cell r="R8708">
            <v>723</v>
          </cell>
          <cell r="S8708">
            <v>-772.24</v>
          </cell>
          <cell r="T8708" t="str">
            <v>Active</v>
          </cell>
          <cell r="U8708" t="str">
            <v>N1</v>
          </cell>
        </row>
        <row r="8709">
          <cell r="J8709" t="str">
            <v>INV-090224184351</v>
          </cell>
          <cell r="K8709">
            <v>45338</v>
          </cell>
          <cell r="L8709" t="str">
            <v>Monthly Billing</v>
          </cell>
          <cell r="M8709">
            <v>5678.8803699999999</v>
          </cell>
          <cell r="N8709">
            <v>5209.982</v>
          </cell>
          <cell r="O8709">
            <v>468.89837</v>
          </cell>
          <cell r="P8709" t="str">
            <v>2024-01-01</v>
          </cell>
          <cell r="Q8709">
            <v>4763.3</v>
          </cell>
          <cell r="R8709">
            <v>714</v>
          </cell>
          <cell r="S8709">
            <v>-915.58</v>
          </cell>
          <cell r="T8709" t="str">
            <v>Active</v>
          </cell>
          <cell r="U8709" t="str">
            <v>N1</v>
          </cell>
        </row>
        <row r="8710">
          <cell r="J8710" t="str">
            <v>INV-090324160101</v>
          </cell>
          <cell r="K8710">
            <v>45367</v>
          </cell>
          <cell r="L8710" t="str">
            <v>Monthly Billing</v>
          </cell>
          <cell r="M8710">
            <v>6457.0933500000001</v>
          </cell>
          <cell r="N8710">
            <v>5923.9388600000002</v>
          </cell>
          <cell r="O8710">
            <v>533.15449999999998</v>
          </cell>
          <cell r="P8710" t="str">
            <v>2024-02-01</v>
          </cell>
          <cell r="Q8710">
            <v>4757.97</v>
          </cell>
          <cell r="R8710">
            <v>685</v>
          </cell>
          <cell r="S8710">
            <v>-1699.1279999999999</v>
          </cell>
          <cell r="T8710" t="str">
            <v>Active</v>
          </cell>
          <cell r="U8710" t="str">
            <v>N1</v>
          </cell>
        </row>
        <row r="8711">
          <cell r="J8711" t="str">
            <v>INV-080424150409</v>
          </cell>
          <cell r="K8711">
            <v>45397</v>
          </cell>
          <cell r="L8711" t="str">
            <v>Monthly Billing</v>
          </cell>
          <cell r="M8711">
            <v>6164.4617699999999</v>
          </cell>
          <cell r="N8711">
            <v>5657.6959900000002</v>
          </cell>
          <cell r="O8711">
            <v>506.76578000000001</v>
          </cell>
          <cell r="P8711" t="str">
            <v>2024-03-01</v>
          </cell>
          <cell r="Q8711">
            <v>4994.3999999999996</v>
          </cell>
          <cell r="R8711">
            <v>655</v>
          </cell>
          <cell r="S8711">
            <v>-1170.06</v>
          </cell>
          <cell r="T8711" t="str">
            <v>Active</v>
          </cell>
          <cell r="U8711" t="str">
            <v>N1</v>
          </cell>
        </row>
        <row r="8712">
          <cell r="J8712" t="str">
            <v>INV-080524135929</v>
          </cell>
          <cell r="K8712">
            <v>45427</v>
          </cell>
          <cell r="L8712" t="str">
            <v>Monthly Billing</v>
          </cell>
          <cell r="M8712">
            <v>6528.8352500000001</v>
          </cell>
          <cell r="N8712">
            <v>5994.2672199999997</v>
          </cell>
          <cell r="O8712">
            <v>534.56803000000002</v>
          </cell>
          <cell r="P8712" t="str">
            <v>2024-04-01</v>
          </cell>
          <cell r="Q8712">
            <v>5257.38</v>
          </cell>
          <cell r="R8712">
            <v>625</v>
          </cell>
          <cell r="S8712">
            <v>-1271.46</v>
          </cell>
          <cell r="T8712" t="str">
            <v>Active</v>
          </cell>
          <cell r="U8712" t="str">
            <v>N1</v>
          </cell>
        </row>
        <row r="8713">
          <cell r="J8713" t="str">
            <v>INV-070624183714</v>
          </cell>
          <cell r="K8713">
            <v>45457</v>
          </cell>
          <cell r="L8713" t="str">
            <v>Monthly Billing</v>
          </cell>
          <cell r="M8713">
            <v>5299.5959999999995</v>
          </cell>
          <cell r="N8713">
            <v>4862.0150000000003</v>
          </cell>
          <cell r="O8713">
            <v>437.58100000000002</v>
          </cell>
          <cell r="P8713" t="str">
            <v>01-05-2024</v>
          </cell>
          <cell r="Q8713">
            <v>4694.71</v>
          </cell>
          <cell r="R8713">
            <v>595</v>
          </cell>
          <cell r="S8713">
            <v>-604.89</v>
          </cell>
          <cell r="T8713" t="str">
            <v>Active</v>
          </cell>
          <cell r="U8713" t="str">
            <v>N1</v>
          </cell>
        </row>
        <row r="8714">
          <cell r="J8714" t="str">
            <v>INV-100724111400</v>
          </cell>
          <cell r="K8714">
            <v>45490</v>
          </cell>
          <cell r="L8714" t="str">
            <v>Monthly Billing</v>
          </cell>
          <cell r="M8714">
            <v>5653.0355</v>
          </cell>
          <cell r="N8714">
            <v>5186.2710999999999</v>
          </cell>
          <cell r="O8714">
            <v>466.76440000000002</v>
          </cell>
          <cell r="P8714" t="str">
            <v>01-06-2024</v>
          </cell>
          <cell r="Q8714">
            <v>4904.97</v>
          </cell>
          <cell r="R8714">
            <v>562</v>
          </cell>
          <cell r="S8714">
            <v>-748.07</v>
          </cell>
          <cell r="T8714" t="str">
            <v>Active</v>
          </cell>
          <cell r="U8714" t="str">
            <v>N1</v>
          </cell>
        </row>
        <row r="8715">
          <cell r="J8715" t="str">
            <v>INV-090824161905</v>
          </cell>
          <cell r="K8715">
            <v>45520</v>
          </cell>
          <cell r="L8715" t="str">
            <v>Monthly Billing</v>
          </cell>
          <cell r="M8715">
            <v>5539.4389499999997</v>
          </cell>
          <cell r="N8715">
            <v>5088.6763700000001</v>
          </cell>
          <cell r="O8715">
            <v>450.76258999999999</v>
          </cell>
          <cell r="P8715" t="str">
            <v>01-07-2024</v>
          </cell>
          <cell r="Q8715">
            <v>4760.5600000000004</v>
          </cell>
          <cell r="R8715">
            <v>532</v>
          </cell>
          <cell r="S8715">
            <v>-778.88</v>
          </cell>
          <cell r="T8715" t="str">
            <v>Active</v>
          </cell>
          <cell r="U8715" t="str">
            <v>N1</v>
          </cell>
        </row>
        <row r="8716">
          <cell r="J8716" t="str">
            <v>INV-110924165047</v>
          </cell>
          <cell r="K8716">
            <v>45553</v>
          </cell>
          <cell r="L8716" t="str">
            <v>Monthly Billing</v>
          </cell>
          <cell r="M8716">
            <v>5453.3</v>
          </cell>
          <cell r="N8716">
            <v>5003.0229375326699</v>
          </cell>
          <cell r="O8716">
            <v>450.27206437794001</v>
          </cell>
          <cell r="P8716" t="str">
            <v>2024-08-01</v>
          </cell>
          <cell r="Q8716">
            <v>4707.3900000000003</v>
          </cell>
          <cell r="R8716">
            <v>499</v>
          </cell>
          <cell r="S8716">
            <v>-745.91</v>
          </cell>
          <cell r="T8716" t="str">
            <v>Active</v>
          </cell>
          <cell r="U8716" t="str">
            <v>N1</v>
          </cell>
        </row>
        <row r="8717">
          <cell r="J8717" t="str">
            <v>INV-141024112230</v>
          </cell>
          <cell r="K8717">
            <v>45586</v>
          </cell>
          <cell r="L8717" t="str">
            <v>Monthly Billing</v>
          </cell>
          <cell r="M8717">
            <v>5725.6780500000004</v>
          </cell>
          <cell r="N8717">
            <v>5252.9156499999999</v>
          </cell>
          <cell r="O8717">
            <v>472.76240999999999</v>
          </cell>
          <cell r="P8717" t="str">
            <v>01-09-2024</v>
          </cell>
          <cell r="Q8717">
            <v>3457.13</v>
          </cell>
          <cell r="R8717">
            <v>466</v>
          </cell>
          <cell r="S8717">
            <v>-1301.1500000000001</v>
          </cell>
          <cell r="T8717" t="str">
            <v>Active</v>
          </cell>
          <cell r="U8717" t="str">
            <v>N1</v>
          </cell>
        </row>
        <row r="8718">
          <cell r="J8718" t="str">
            <v>INV-121124110419</v>
          </cell>
          <cell r="K8718">
            <v>45615</v>
          </cell>
          <cell r="L8718" t="str">
            <v>Monthly Billing</v>
          </cell>
          <cell r="M8718">
            <v>5683.1813099999999</v>
          </cell>
          <cell r="N8718">
            <v>5213.9278100000001</v>
          </cell>
          <cell r="O8718">
            <v>469.25349999999997</v>
          </cell>
          <cell r="P8718" t="str">
            <v>01-10-2024</v>
          </cell>
          <cell r="Q8718">
            <v>0</v>
          </cell>
          <cell r="R8718">
            <v>437</v>
          </cell>
          <cell r="S8718">
            <v>-1030.43</v>
          </cell>
          <cell r="T8718" t="str">
            <v>Active</v>
          </cell>
          <cell r="U8718" t="str">
            <v>N1</v>
          </cell>
        </row>
        <row r="8719">
          <cell r="J8719" t="str">
            <v>INV-111224101509</v>
          </cell>
          <cell r="K8719">
            <v>45644</v>
          </cell>
          <cell r="L8719" t="str">
            <v>Monthly Billing</v>
          </cell>
          <cell r="M8719">
            <v>5998.0955999999996</v>
          </cell>
          <cell r="N8719">
            <v>5502.84</v>
          </cell>
          <cell r="O8719">
            <v>495.25560000000002</v>
          </cell>
          <cell r="P8719" t="str">
            <v>01-11-2024</v>
          </cell>
          <cell r="Q8719">
            <v>0</v>
          </cell>
          <cell r="R8719">
            <v>408</v>
          </cell>
          <cell r="S8719">
            <v>-1554.9</v>
          </cell>
          <cell r="T8719" t="str">
            <v>Active</v>
          </cell>
          <cell r="U8719" t="str">
            <v>N1</v>
          </cell>
        </row>
        <row r="8720">
          <cell r="J8720" t="str">
            <v>INV-080125134029</v>
          </cell>
          <cell r="K8720">
            <v>45672</v>
          </cell>
          <cell r="L8720" t="str">
            <v>Monthly Billing</v>
          </cell>
          <cell r="M8720">
            <v>7684.3654999999999</v>
          </cell>
          <cell r="N8720">
            <v>7052.12</v>
          </cell>
          <cell r="O8720">
            <v>632.24549999999999</v>
          </cell>
          <cell r="P8720" t="str">
            <v>2024-12-01</v>
          </cell>
          <cell r="Q8720">
            <v>0</v>
          </cell>
          <cell r="R8720">
            <v>380</v>
          </cell>
          <cell r="S8720">
            <v>-1634.72</v>
          </cell>
          <cell r="T8720" t="str">
            <v>Active</v>
          </cell>
          <cell r="U8720" t="str">
            <v>N1</v>
          </cell>
        </row>
        <row r="8721">
          <cell r="J8721" t="str">
            <v>INV-070225170925</v>
          </cell>
          <cell r="K8721">
            <v>45702</v>
          </cell>
          <cell r="L8721" t="str">
            <v>Monthly Billing</v>
          </cell>
          <cell r="M8721">
            <v>7006.0719799999997</v>
          </cell>
          <cell r="N8721">
            <v>6434.3653999999997</v>
          </cell>
          <cell r="O8721">
            <v>571.70659000000001</v>
          </cell>
          <cell r="P8721" t="str">
            <v>01-01-2025</v>
          </cell>
          <cell r="Q8721">
            <v>6535.28</v>
          </cell>
          <cell r="R8721">
            <v>350</v>
          </cell>
          <cell r="S8721">
            <v>-470.79</v>
          </cell>
          <cell r="T8721" t="str">
            <v>Active</v>
          </cell>
          <cell r="U8721" t="str">
            <v>N1</v>
          </cell>
        </row>
        <row r="8722">
          <cell r="J8722" t="str">
            <v>INV-070325153110</v>
          </cell>
          <cell r="K8722">
            <v>45730</v>
          </cell>
          <cell r="L8722" t="str">
            <v>Monthly Billing</v>
          </cell>
          <cell r="M8722">
            <v>-529.74109999999996</v>
          </cell>
          <cell r="N8722">
            <v>-483.77</v>
          </cell>
          <cell r="O8722">
            <v>-45.9711</v>
          </cell>
          <cell r="P8722" t="str">
            <v>01-02-2025</v>
          </cell>
          <cell r="Q8722">
            <v>-832.14</v>
          </cell>
          <cell r="R8722">
            <v>322</v>
          </cell>
          <cell r="S8722">
            <v>-302.39999999999998</v>
          </cell>
          <cell r="T8722" t="str">
            <v>Active</v>
          </cell>
          <cell r="U8722" t="str">
            <v>N1</v>
          </cell>
        </row>
        <row r="8723">
          <cell r="J8723" t="str">
            <v>CN-INV-220825102015</v>
          </cell>
          <cell r="K8723">
            <v>45900</v>
          </cell>
          <cell r="L8723" t="str">
            <v>Credit Note-Write Off</v>
          </cell>
          <cell r="M8723">
            <v>-21816.13</v>
          </cell>
          <cell r="N8723">
            <v>-19852.68</v>
          </cell>
          <cell r="O8723">
            <v>-1963.45</v>
          </cell>
          <cell r="P8723" t="str">
            <v>2025-08-01</v>
          </cell>
          <cell r="Q8723">
            <v>21816.13</v>
          </cell>
          <cell r="R8723">
            <v>152</v>
          </cell>
          <cell r="S8723">
            <v>0</v>
          </cell>
          <cell r="T8723" t="str">
            <v>Active</v>
          </cell>
          <cell r="U8723" t="str">
            <v>N1</v>
          </cell>
        </row>
        <row r="8724">
          <cell r="J8724" t="str">
            <v>INV-041223155040</v>
          </cell>
          <cell r="K8724">
            <v>45271</v>
          </cell>
          <cell r="L8724" t="str">
            <v>Monthly Billing</v>
          </cell>
          <cell r="M8724">
            <v>2000</v>
          </cell>
          <cell r="N8724">
            <v>2000</v>
          </cell>
          <cell r="O8724">
            <v>0</v>
          </cell>
          <cell r="P8724" t="str">
            <v>2023-11-01</v>
          </cell>
          <cell r="Q8724">
            <v>2000</v>
          </cell>
          <cell r="R8724">
            <v>781</v>
          </cell>
          <cell r="S8724">
            <v>0</v>
          </cell>
          <cell r="T8724" t="str">
            <v>Active</v>
          </cell>
          <cell r="U8724" t="str">
            <v>N1</v>
          </cell>
        </row>
        <row r="8725">
          <cell r="J8725" t="str">
            <v>INV-060723173653</v>
          </cell>
          <cell r="K8725">
            <v>45120</v>
          </cell>
          <cell r="L8725" t="str">
            <v>Setup Fee</v>
          </cell>
          <cell r="M8725">
            <v>10000</v>
          </cell>
          <cell r="N8725">
            <v>10000</v>
          </cell>
          <cell r="O8725">
            <v>0</v>
          </cell>
          <cell r="P8725" t="str">
            <v>2023-06-01</v>
          </cell>
          <cell r="Q8725">
            <v>10000</v>
          </cell>
          <cell r="R8725">
            <v>932</v>
          </cell>
          <cell r="S8725">
            <v>0</v>
          </cell>
          <cell r="T8725" t="str">
            <v>Active</v>
          </cell>
          <cell r="U8725" t="str">
            <v>N1</v>
          </cell>
        </row>
        <row r="8726">
          <cell r="J8726" t="str">
            <v>INV-031024174744</v>
          </cell>
          <cell r="K8726">
            <v>45575</v>
          </cell>
          <cell r="L8726" t="str">
            <v>Monthly Billing</v>
          </cell>
          <cell r="M8726">
            <v>2539.1</v>
          </cell>
          <cell r="N8726">
            <v>2539.1</v>
          </cell>
          <cell r="O8726">
            <v>0</v>
          </cell>
          <cell r="P8726" t="str">
            <v>01-09-2024</v>
          </cell>
          <cell r="Q8726">
            <v>0</v>
          </cell>
          <cell r="R8726">
            <v>477</v>
          </cell>
          <cell r="S8726">
            <v>0</v>
          </cell>
          <cell r="T8726" t="str">
            <v>Active</v>
          </cell>
          <cell r="U8726" t="str">
            <v>N1</v>
          </cell>
        </row>
        <row r="8727">
          <cell r="J8727" t="str">
            <v>INV-050824141602</v>
          </cell>
          <cell r="K8727">
            <v>45516</v>
          </cell>
          <cell r="L8727" t="str">
            <v>Monthly Billing</v>
          </cell>
          <cell r="M8727">
            <v>26793.7</v>
          </cell>
          <cell r="N8727">
            <v>26793.7</v>
          </cell>
          <cell r="O8727">
            <v>0</v>
          </cell>
          <cell r="P8727" t="str">
            <v>May24-Jul24</v>
          </cell>
          <cell r="Q8727">
            <v>0</v>
          </cell>
          <cell r="R8727">
            <v>536</v>
          </cell>
          <cell r="S8727">
            <v>0</v>
          </cell>
          <cell r="T8727" t="str">
            <v>Active</v>
          </cell>
          <cell r="U8727" t="str">
            <v>N1</v>
          </cell>
        </row>
        <row r="8728">
          <cell r="J8728" t="str">
            <v>INV-050924134930</v>
          </cell>
          <cell r="K8728">
            <v>45547</v>
          </cell>
          <cell r="L8728" t="str">
            <v>Monthly Billing</v>
          </cell>
          <cell r="M8728">
            <v>3327.7</v>
          </cell>
          <cell r="N8728">
            <v>3327.7</v>
          </cell>
          <cell r="O8728">
            <v>0</v>
          </cell>
          <cell r="P8728" t="str">
            <v>01-08-2024</v>
          </cell>
          <cell r="Q8728">
            <v>0</v>
          </cell>
          <cell r="R8728">
            <v>505</v>
          </cell>
          <cell r="S8728">
            <v>0</v>
          </cell>
          <cell r="T8728" t="str">
            <v>Active</v>
          </cell>
          <cell r="U8728" t="str">
            <v>N1</v>
          </cell>
        </row>
        <row r="8729">
          <cell r="J8729" t="str">
            <v>CN-INV-291124135801</v>
          </cell>
          <cell r="K8729">
            <v>45633</v>
          </cell>
          <cell r="L8729" t="str">
            <v>Credit Note</v>
          </cell>
          <cell r="M8729">
            <v>-32660.5</v>
          </cell>
          <cell r="N8729">
            <v>-32660.5</v>
          </cell>
          <cell r="O8729">
            <v>0</v>
          </cell>
          <cell r="P8729" t="str">
            <v>May-Sep-2024</v>
          </cell>
          <cell r="Q8729">
            <v>-32660.5</v>
          </cell>
          <cell r="R8729">
            <v>419</v>
          </cell>
          <cell r="S8729">
            <v>0</v>
          </cell>
          <cell r="T8729" t="str">
            <v>Active</v>
          </cell>
          <cell r="U8729" t="str">
            <v>N1</v>
          </cell>
        </row>
        <row r="8730">
          <cell r="J8730" t="str">
            <v>INV-291124141702</v>
          </cell>
          <cell r="K8730">
            <v>45633</v>
          </cell>
          <cell r="L8730" t="str">
            <v>Monthly Billing</v>
          </cell>
          <cell r="M8730">
            <v>25172.6</v>
          </cell>
          <cell r="N8730">
            <v>25172.6</v>
          </cell>
          <cell r="O8730">
            <v>0</v>
          </cell>
          <cell r="P8730" t="str">
            <v>May-Sep-2024</v>
          </cell>
          <cell r="Q8730">
            <v>25172.6</v>
          </cell>
          <cell r="R8730">
            <v>419</v>
          </cell>
          <cell r="S8730">
            <v>0</v>
          </cell>
          <cell r="T8730" t="str">
            <v>Active</v>
          </cell>
          <cell r="U8730" t="str">
            <v>N1</v>
          </cell>
        </row>
        <row r="8731">
          <cell r="J8731" t="str">
            <v>INV-100325171755</v>
          </cell>
          <cell r="K8731">
            <v>45733</v>
          </cell>
          <cell r="L8731" t="str">
            <v>Monthly Billing</v>
          </cell>
          <cell r="M8731">
            <v>10602.1</v>
          </cell>
          <cell r="N8731">
            <v>10602.1</v>
          </cell>
          <cell r="O8731">
            <v>0</v>
          </cell>
          <cell r="P8731" t="str">
            <v>Oct24-Feb25</v>
          </cell>
          <cell r="Q8731">
            <v>10602.1</v>
          </cell>
          <cell r="R8731">
            <v>319</v>
          </cell>
          <cell r="S8731">
            <v>0</v>
          </cell>
          <cell r="T8731" t="str">
            <v>Active</v>
          </cell>
          <cell r="U8731" t="str">
            <v>N1</v>
          </cell>
        </row>
        <row r="8732">
          <cell r="J8732" t="str">
            <v>INV-030425140721</v>
          </cell>
          <cell r="K8732">
            <v>45757</v>
          </cell>
          <cell r="L8732" t="str">
            <v>Monthly Billing</v>
          </cell>
          <cell r="M8732">
            <v>2607.6999999999998</v>
          </cell>
          <cell r="N8732">
            <v>2607.6999999999998</v>
          </cell>
          <cell r="O8732">
            <v>0</v>
          </cell>
          <cell r="P8732" t="str">
            <v>01-03-2025</v>
          </cell>
          <cell r="Q8732">
            <v>2607.6999999999998</v>
          </cell>
          <cell r="R8732">
            <v>295</v>
          </cell>
          <cell r="S8732">
            <v>0</v>
          </cell>
          <cell r="T8732" t="str">
            <v>Active</v>
          </cell>
          <cell r="U8732" t="str">
            <v>N1</v>
          </cell>
        </row>
        <row r="8733">
          <cell r="J8733" t="str">
            <v>INV-050525183052</v>
          </cell>
          <cell r="K8733">
            <v>45789</v>
          </cell>
          <cell r="L8733" t="str">
            <v>Monthly Billing</v>
          </cell>
          <cell r="M8733">
            <v>2607.5</v>
          </cell>
          <cell r="N8733">
            <v>2607.5</v>
          </cell>
          <cell r="O8733">
            <v>0</v>
          </cell>
          <cell r="P8733" t="str">
            <v>01-04-2025</v>
          </cell>
          <cell r="Q8733">
            <v>2607.5</v>
          </cell>
          <cell r="R8733">
            <v>263</v>
          </cell>
          <cell r="S8733">
            <v>0</v>
          </cell>
          <cell r="T8733" t="str">
            <v>Active</v>
          </cell>
          <cell r="U8733" t="str">
            <v>N1</v>
          </cell>
        </row>
        <row r="8734">
          <cell r="J8734" t="str">
            <v>INV-140525172451</v>
          </cell>
          <cell r="K8734">
            <v>45798</v>
          </cell>
          <cell r="L8734" t="str">
            <v>Setup Fee</v>
          </cell>
          <cell r="M8734">
            <v>33600</v>
          </cell>
          <cell r="N8734">
            <v>28000</v>
          </cell>
          <cell r="O8734">
            <v>5600</v>
          </cell>
          <cell r="P8734" t="str">
            <v>01-05-2025</v>
          </cell>
          <cell r="Q8734">
            <v>33600</v>
          </cell>
          <cell r="R8734">
            <v>254</v>
          </cell>
          <cell r="S8734">
            <v>0</v>
          </cell>
          <cell r="T8734" t="str">
            <v>Active</v>
          </cell>
          <cell r="U8734" t="str">
            <v>N1</v>
          </cell>
        </row>
        <row r="8735">
          <cell r="J8735" t="str">
            <v>INV-040625145538</v>
          </cell>
          <cell r="K8735">
            <v>45819</v>
          </cell>
          <cell r="L8735" t="str">
            <v>Monthly Billing</v>
          </cell>
          <cell r="M8735">
            <v>3037.5</v>
          </cell>
          <cell r="N8735">
            <v>3037.5</v>
          </cell>
          <cell r="O8735">
            <v>0</v>
          </cell>
          <cell r="P8735" t="str">
            <v>01-05-2025</v>
          </cell>
          <cell r="Q8735">
            <v>3037.5</v>
          </cell>
          <cell r="R8735">
            <v>233</v>
          </cell>
          <cell r="S8735">
            <v>0</v>
          </cell>
          <cell r="T8735" t="str">
            <v>Active</v>
          </cell>
          <cell r="U8735" t="str">
            <v>N1</v>
          </cell>
        </row>
        <row r="8736">
          <cell r="J8736" t="str">
            <v>INV-030725164632</v>
          </cell>
          <cell r="K8736">
            <v>45848</v>
          </cell>
          <cell r="L8736" t="str">
            <v>Monthly Billing</v>
          </cell>
          <cell r="M8736">
            <v>3057.5</v>
          </cell>
          <cell r="N8736">
            <v>3057.5</v>
          </cell>
          <cell r="O8736">
            <v>0</v>
          </cell>
          <cell r="P8736" t="str">
            <v>01-06-2025</v>
          </cell>
          <cell r="Q8736">
            <v>3057.5</v>
          </cell>
          <cell r="R8736">
            <v>204</v>
          </cell>
          <cell r="S8736">
            <v>0</v>
          </cell>
          <cell r="T8736" t="str">
            <v>Active</v>
          </cell>
          <cell r="U8736" t="str">
            <v>N1</v>
          </cell>
        </row>
        <row r="8737">
          <cell r="J8737" t="str">
            <v>INV-050825180919</v>
          </cell>
          <cell r="K8737">
            <v>45881</v>
          </cell>
          <cell r="L8737" t="str">
            <v>Monthly Billing</v>
          </cell>
          <cell r="M8737">
            <v>3247.9</v>
          </cell>
          <cell r="N8737">
            <v>3247.9</v>
          </cell>
          <cell r="O8737">
            <v>0</v>
          </cell>
          <cell r="P8737" t="str">
            <v>01-07-2025</v>
          </cell>
          <cell r="Q8737">
            <v>3247.9</v>
          </cell>
          <cell r="R8737">
            <v>171</v>
          </cell>
          <cell r="S8737">
            <v>0</v>
          </cell>
          <cell r="T8737" t="str">
            <v>Active</v>
          </cell>
          <cell r="U8737" t="str">
            <v>N1</v>
          </cell>
        </row>
        <row r="8738">
          <cell r="J8738" t="str">
            <v>INV-030925132936</v>
          </cell>
          <cell r="K8738">
            <v>45917</v>
          </cell>
          <cell r="L8738" t="str">
            <v>Monthly Billing</v>
          </cell>
          <cell r="M8738">
            <v>3178.4</v>
          </cell>
          <cell r="N8738">
            <v>3178.4</v>
          </cell>
          <cell r="O8738">
            <v>0</v>
          </cell>
          <cell r="P8738" t="str">
            <v>01-08-2025</v>
          </cell>
          <cell r="Q8738">
            <v>3178.4</v>
          </cell>
          <cell r="R8738">
            <v>135</v>
          </cell>
          <cell r="S8738">
            <v>0</v>
          </cell>
          <cell r="T8738" t="str">
            <v>Active</v>
          </cell>
          <cell r="U8738" t="str">
            <v>N1</v>
          </cell>
        </row>
        <row r="8739">
          <cell r="J8739" t="str">
            <v>INV-061025115712</v>
          </cell>
          <cell r="K8739">
            <v>45950</v>
          </cell>
          <cell r="L8739" t="str">
            <v>Monthly Billing</v>
          </cell>
          <cell r="M8739">
            <v>3317.7</v>
          </cell>
          <cell r="N8739">
            <v>3317.7</v>
          </cell>
          <cell r="O8739">
            <v>0</v>
          </cell>
          <cell r="P8739" t="str">
            <v>01-09-2025</v>
          </cell>
          <cell r="Q8739">
            <v>3317.7</v>
          </cell>
          <cell r="R8739">
            <v>102</v>
          </cell>
          <cell r="S8739">
            <v>0</v>
          </cell>
          <cell r="T8739" t="str">
            <v>Active</v>
          </cell>
          <cell r="U8739" t="str">
            <v>N1</v>
          </cell>
        </row>
        <row r="8740">
          <cell r="J8740" t="str">
            <v>INV-051125185756</v>
          </cell>
          <cell r="K8740">
            <v>45980</v>
          </cell>
          <cell r="L8740" t="str">
            <v>Monthly Billing</v>
          </cell>
          <cell r="M8740">
            <v>4717.7</v>
          </cell>
          <cell r="N8740">
            <v>4717.7</v>
          </cell>
          <cell r="O8740">
            <v>0</v>
          </cell>
          <cell r="P8740" t="str">
            <v>01-10-2025</v>
          </cell>
          <cell r="Q8740">
            <v>4717.7</v>
          </cell>
          <cell r="R8740">
            <v>72</v>
          </cell>
          <cell r="S8740">
            <v>0</v>
          </cell>
          <cell r="T8740" t="str">
            <v>Active</v>
          </cell>
          <cell r="U8740" t="str">
            <v>N1</v>
          </cell>
        </row>
        <row r="8741">
          <cell r="J8741" t="str">
            <v>INV-031225154714</v>
          </cell>
          <cell r="K8741">
            <v>46008</v>
          </cell>
          <cell r="L8741" t="str">
            <v>Monthly Billing</v>
          </cell>
          <cell r="M8741">
            <v>3318.1</v>
          </cell>
          <cell r="N8741">
            <v>3318.1</v>
          </cell>
          <cell r="O8741">
            <v>0</v>
          </cell>
          <cell r="P8741" t="str">
            <v>01-11-2025</v>
          </cell>
          <cell r="Q8741">
            <v>3318.1</v>
          </cell>
          <cell r="R8741">
            <v>44</v>
          </cell>
          <cell r="S8741">
            <v>0</v>
          </cell>
          <cell r="T8741" t="str">
            <v>Active</v>
          </cell>
          <cell r="U8741" t="str">
            <v>N1</v>
          </cell>
        </row>
        <row r="8742">
          <cell r="J8742" t="str">
            <v>INV-060126104317</v>
          </cell>
          <cell r="K8742">
            <v>46042</v>
          </cell>
          <cell r="L8742" t="str">
            <v>Monthly Billing</v>
          </cell>
          <cell r="M8742">
            <v>3248.2</v>
          </cell>
          <cell r="N8742">
            <v>3248.2</v>
          </cell>
          <cell r="O8742">
            <v>0</v>
          </cell>
          <cell r="P8742" t="str">
            <v>01-12-2025</v>
          </cell>
          <cell r="Q8742">
            <v>3248.2</v>
          </cell>
          <cell r="R8742">
            <v>10</v>
          </cell>
          <cell r="S8742">
            <v>0</v>
          </cell>
          <cell r="T8742" t="str">
            <v>Active</v>
          </cell>
          <cell r="U8742" t="str">
            <v>N1</v>
          </cell>
        </row>
        <row r="8743">
          <cell r="J8743" t="str">
            <v>INV-061023141431</v>
          </cell>
          <cell r="K8743">
            <v>45212</v>
          </cell>
          <cell r="L8743" t="str">
            <v>Monthly Billing</v>
          </cell>
          <cell r="M8743">
            <v>2007.5</v>
          </cell>
          <cell r="N8743">
            <v>2007.5</v>
          </cell>
          <cell r="O8743">
            <v>0</v>
          </cell>
          <cell r="P8743" t="str">
            <v>2023-09-01</v>
          </cell>
          <cell r="Q8743">
            <v>2007.5</v>
          </cell>
          <cell r="R8743">
            <v>840</v>
          </cell>
          <cell r="S8743">
            <v>0</v>
          </cell>
          <cell r="T8743" t="str">
            <v>Active</v>
          </cell>
          <cell r="U8743" t="str">
            <v>N1</v>
          </cell>
        </row>
        <row r="8744">
          <cell r="J8744" t="str">
            <v>INV-061123105330</v>
          </cell>
          <cell r="K8744">
            <v>45243</v>
          </cell>
          <cell r="L8744" t="str">
            <v>Monthly Billing</v>
          </cell>
          <cell r="M8744">
            <v>2000.9</v>
          </cell>
          <cell r="N8744">
            <v>2000.9</v>
          </cell>
          <cell r="O8744">
            <v>0</v>
          </cell>
          <cell r="P8744" t="str">
            <v>2023-10-01</v>
          </cell>
          <cell r="Q8744">
            <v>2000.9</v>
          </cell>
          <cell r="R8744">
            <v>809</v>
          </cell>
          <cell r="S8744">
            <v>0</v>
          </cell>
          <cell r="T8744" t="str">
            <v>Active</v>
          </cell>
          <cell r="U8744" t="str">
            <v>N1</v>
          </cell>
        </row>
        <row r="8745">
          <cell r="J8745" t="str">
            <v>CN-INV-240724134124</v>
          </cell>
          <cell r="K8745">
            <v>45504</v>
          </cell>
          <cell r="L8745" t="str">
            <v>Credit Note</v>
          </cell>
          <cell r="M8745">
            <v>-6008.4</v>
          </cell>
          <cell r="N8745">
            <v>-6008.4</v>
          </cell>
          <cell r="O8745">
            <v>0</v>
          </cell>
          <cell r="P8745" t="str">
            <v>Oct-Dec 2023</v>
          </cell>
          <cell r="Q8745">
            <v>-6008.4</v>
          </cell>
          <cell r="R8745">
            <v>548</v>
          </cell>
          <cell r="S8745">
            <v>0</v>
          </cell>
          <cell r="T8745" t="str">
            <v>Active</v>
          </cell>
          <cell r="U8745" t="str">
            <v>N1</v>
          </cell>
        </row>
        <row r="8746">
          <cell r="J8746" t="str">
            <v>CN-INV-140525172451</v>
          </cell>
          <cell r="K8746">
            <v>45880</v>
          </cell>
          <cell r="L8746" t="str">
            <v>Credit Note-Write off</v>
          </cell>
          <cell r="M8746">
            <v>-33600</v>
          </cell>
          <cell r="N8746">
            <v>-28000</v>
          </cell>
          <cell r="O8746">
            <v>-5600</v>
          </cell>
          <cell r="P8746" t="str">
            <v>2025-05-01</v>
          </cell>
          <cell r="Q8746">
            <v>33600</v>
          </cell>
          <cell r="R8746">
            <v>172</v>
          </cell>
          <cell r="S8746">
            <v>0</v>
          </cell>
          <cell r="T8746" t="str">
            <v>Active</v>
          </cell>
          <cell r="U8746" t="str">
            <v>N1</v>
          </cell>
        </row>
        <row r="8747">
          <cell r="J8747" t="str">
            <v>INV2021-TRD-001</v>
          </cell>
          <cell r="K8747">
            <v>44368</v>
          </cell>
          <cell r="L8747" t="str">
            <v>Initial Setup Fee</v>
          </cell>
          <cell r="M8747">
            <v>37000</v>
          </cell>
          <cell r="N8747">
            <v>37000</v>
          </cell>
          <cell r="O8747">
            <v>0</v>
          </cell>
          <cell r="P8747" t="str">
            <v>2021-06-01</v>
          </cell>
          <cell r="Q8747">
            <v>18500</v>
          </cell>
          <cell r="R8747">
            <v>1684</v>
          </cell>
          <cell r="S8747">
            <v>0</v>
          </cell>
          <cell r="T8747" t="str">
            <v>Active</v>
          </cell>
          <cell r="U8747" t="str">
            <v>N1</v>
          </cell>
        </row>
        <row r="8748">
          <cell r="J8748" t="str">
            <v>CN2021-TRD-001</v>
          </cell>
          <cell r="K8748">
            <v>44420</v>
          </cell>
          <cell r="L8748" t="str">
            <v>Initial Setup Fee</v>
          </cell>
          <cell r="M8748">
            <v>-18500</v>
          </cell>
          <cell r="N8748">
            <v>-18500</v>
          </cell>
          <cell r="O8748">
            <v>0</v>
          </cell>
          <cell r="P8748" t="str">
            <v>2021-07-01</v>
          </cell>
          <cell r="Q8748">
            <v>0</v>
          </cell>
          <cell r="R8748">
            <v>1632</v>
          </cell>
          <cell r="S8748">
            <v>0</v>
          </cell>
          <cell r="T8748" t="str">
            <v>Active</v>
          </cell>
          <cell r="U8748" t="str">
            <v>N1</v>
          </cell>
        </row>
        <row r="8749">
          <cell r="J8749" t="str">
            <v>INV2021-TRD-002</v>
          </cell>
          <cell r="K8749">
            <v>44439</v>
          </cell>
          <cell r="L8749" t="str">
            <v>Initial Setup Fee</v>
          </cell>
          <cell r="M8749">
            <v>18500</v>
          </cell>
          <cell r="N8749">
            <v>18500</v>
          </cell>
          <cell r="O8749">
            <v>0</v>
          </cell>
          <cell r="P8749" t="str">
            <v>2021-07-01</v>
          </cell>
          <cell r="Q8749">
            <v>0</v>
          </cell>
          <cell r="R8749">
            <v>1613</v>
          </cell>
          <cell r="S8749">
            <v>0</v>
          </cell>
          <cell r="T8749" t="str">
            <v>Active</v>
          </cell>
          <cell r="U8749" t="str">
            <v>N1</v>
          </cell>
        </row>
        <row r="8750">
          <cell r="J8750" t="str">
            <v>UKCARDS0015</v>
          </cell>
          <cell r="K8750">
            <v>44848</v>
          </cell>
          <cell r="L8750" t="str">
            <v>Monthly Billing</v>
          </cell>
          <cell r="M8750">
            <v>45192.27</v>
          </cell>
          <cell r="N8750">
            <v>45596.19</v>
          </cell>
          <cell r="O8750">
            <v>0</v>
          </cell>
          <cell r="P8750" t="str">
            <v>2022-06-01</v>
          </cell>
          <cell r="Q8750">
            <v>45192.26</v>
          </cell>
          <cell r="R8750">
            <v>1204</v>
          </cell>
          <cell r="S8750">
            <v>-403.92</v>
          </cell>
          <cell r="T8750" t="str">
            <v>Active</v>
          </cell>
          <cell r="U8750" t="str">
            <v>N1</v>
          </cell>
        </row>
        <row r="8751">
          <cell r="J8751" t="str">
            <v>INV-031122115220</v>
          </cell>
          <cell r="K8751">
            <v>44875</v>
          </cell>
          <cell r="L8751" t="str">
            <v>Monthly Billing</v>
          </cell>
          <cell r="M8751">
            <v>5117.3</v>
          </cell>
          <cell r="N8751">
            <v>5617.99</v>
          </cell>
          <cell r="O8751">
            <v>0</v>
          </cell>
          <cell r="P8751" t="str">
            <v>2022-07-01</v>
          </cell>
          <cell r="Q8751">
            <v>30584.28</v>
          </cell>
          <cell r="R8751">
            <v>1177</v>
          </cell>
          <cell r="S8751">
            <v>-500.69</v>
          </cell>
          <cell r="T8751" t="str">
            <v>Active</v>
          </cell>
          <cell r="U8751" t="str">
            <v>N1</v>
          </cell>
        </row>
        <row r="8752">
          <cell r="J8752" t="str">
            <v>INV-031122125406</v>
          </cell>
          <cell r="K8752">
            <v>44875</v>
          </cell>
          <cell r="L8752" t="str">
            <v>Monthly Billing</v>
          </cell>
          <cell r="M8752">
            <v>4973.95</v>
          </cell>
          <cell r="N8752">
            <v>5282.33</v>
          </cell>
          <cell r="O8752">
            <v>0</v>
          </cell>
          <cell r="P8752" t="str">
            <v>2022-08-01</v>
          </cell>
          <cell r="Q8752">
            <v>30584.28</v>
          </cell>
          <cell r="R8752">
            <v>1177</v>
          </cell>
          <cell r="S8752">
            <v>-308.38</v>
          </cell>
          <cell r="T8752" t="str">
            <v>Active</v>
          </cell>
          <cell r="U8752" t="str">
            <v>N1</v>
          </cell>
        </row>
        <row r="8753">
          <cell r="J8753" t="str">
            <v>INV-031122130713</v>
          </cell>
          <cell r="K8753">
            <v>44875</v>
          </cell>
          <cell r="L8753" t="str">
            <v>Monthly Billing</v>
          </cell>
          <cell r="M8753">
            <v>5092.51</v>
          </cell>
          <cell r="N8753">
            <v>5543.27</v>
          </cell>
          <cell r="O8753">
            <v>0</v>
          </cell>
          <cell r="P8753" t="str">
            <v>2022-09-01</v>
          </cell>
          <cell r="Q8753">
            <v>30584.28</v>
          </cell>
          <cell r="R8753">
            <v>1177</v>
          </cell>
          <cell r="S8753">
            <v>-450.76</v>
          </cell>
          <cell r="T8753" t="str">
            <v>Active</v>
          </cell>
          <cell r="U8753" t="str">
            <v>N1</v>
          </cell>
        </row>
        <row r="8754">
          <cell r="J8754" t="str">
            <v>INV-031122131130</v>
          </cell>
          <cell r="K8754">
            <v>44875</v>
          </cell>
          <cell r="L8754" t="str">
            <v>Monthly Billing</v>
          </cell>
          <cell r="M8754">
            <v>5839.03</v>
          </cell>
          <cell r="N8754">
            <v>6235.28</v>
          </cell>
          <cell r="O8754">
            <v>0</v>
          </cell>
          <cell r="P8754" t="str">
            <v>2022-10-01</v>
          </cell>
          <cell r="Q8754">
            <v>30584.28</v>
          </cell>
          <cell r="R8754">
            <v>1177</v>
          </cell>
          <cell r="S8754">
            <v>-396.25</v>
          </cell>
          <cell r="T8754" t="str">
            <v>Active</v>
          </cell>
          <cell r="U8754" t="str">
            <v>N1</v>
          </cell>
        </row>
        <row r="8755">
          <cell r="J8755" t="str">
            <v>INV-021222204811</v>
          </cell>
          <cell r="K8755">
            <v>44904</v>
          </cell>
          <cell r="L8755" t="str">
            <v>Monthly Billing</v>
          </cell>
          <cell r="M8755">
            <v>4876.7700000000004</v>
          </cell>
          <cell r="N8755">
            <v>5715.13</v>
          </cell>
          <cell r="O8755">
            <v>0</v>
          </cell>
          <cell r="P8755" t="str">
            <v>2022-11-01</v>
          </cell>
          <cell r="Q8755">
            <v>30584.28</v>
          </cell>
          <cell r="R8755">
            <v>1148</v>
          </cell>
          <cell r="S8755">
            <v>-838.36</v>
          </cell>
          <cell r="T8755" t="str">
            <v>Active</v>
          </cell>
          <cell r="U8755" t="str">
            <v>N1</v>
          </cell>
        </row>
        <row r="8756">
          <cell r="J8756" t="str">
            <v>INV-040123222024</v>
          </cell>
          <cell r="K8756">
            <v>44937</v>
          </cell>
          <cell r="L8756" t="str">
            <v>Monthly Billing</v>
          </cell>
          <cell r="M8756">
            <v>4684.72</v>
          </cell>
          <cell r="N8756">
            <v>5719.05</v>
          </cell>
          <cell r="O8756">
            <v>0</v>
          </cell>
          <cell r="P8756" t="str">
            <v>2022-12-01</v>
          </cell>
          <cell r="Q8756">
            <v>30584.28</v>
          </cell>
          <cell r="R8756">
            <v>1115</v>
          </cell>
          <cell r="S8756">
            <v>-1034.33</v>
          </cell>
          <cell r="T8756" t="str">
            <v>Active</v>
          </cell>
          <cell r="U8756" t="str">
            <v>N1</v>
          </cell>
        </row>
        <row r="8757">
          <cell r="J8757" t="str">
            <v>CN-300123143130</v>
          </cell>
          <cell r="K8757">
            <v>44963</v>
          </cell>
          <cell r="L8757" t="str">
            <v>Monthly Billing</v>
          </cell>
          <cell r="M8757">
            <v>-35000</v>
          </cell>
          <cell r="N8757">
            <v>-35000</v>
          </cell>
          <cell r="O8757">
            <v>0</v>
          </cell>
          <cell r="P8757" t="str">
            <v>2023-01-01</v>
          </cell>
          <cell r="Q8757">
            <v>0</v>
          </cell>
          <cell r="R8757">
            <v>1089</v>
          </cell>
          <cell r="S8757">
            <v>0</v>
          </cell>
          <cell r="T8757" t="str">
            <v>Active</v>
          </cell>
          <cell r="U8757" t="str">
            <v>N1</v>
          </cell>
        </row>
        <row r="8758">
          <cell r="J8758" t="str">
            <v>INV-030223023617</v>
          </cell>
          <cell r="K8758">
            <v>44967</v>
          </cell>
          <cell r="L8758" t="str">
            <v>Monthly Billing</v>
          </cell>
          <cell r="M8758">
            <v>6989.9</v>
          </cell>
          <cell r="N8758">
            <v>7408.06</v>
          </cell>
          <cell r="O8758">
            <v>0</v>
          </cell>
          <cell r="P8758" t="str">
            <v>2023-01-01</v>
          </cell>
          <cell r="Q8758">
            <v>0</v>
          </cell>
          <cell r="R8758">
            <v>1085</v>
          </cell>
          <cell r="S8758">
            <v>-868.16</v>
          </cell>
          <cell r="T8758" t="str">
            <v>Active</v>
          </cell>
          <cell r="U8758" t="str">
            <v>N1</v>
          </cell>
        </row>
        <row r="8759">
          <cell r="J8759" t="str">
            <v>DN-140223220026</v>
          </cell>
          <cell r="K8759">
            <v>44980</v>
          </cell>
          <cell r="L8759" t="str">
            <v>Monthly Billing</v>
          </cell>
          <cell r="M8759">
            <v>400</v>
          </cell>
          <cell r="N8759">
            <v>400</v>
          </cell>
          <cell r="O8759">
            <v>0</v>
          </cell>
          <cell r="P8759" t="str">
            <v>2023-02-01</v>
          </cell>
          <cell r="Q8759">
            <v>0</v>
          </cell>
          <cell r="R8759">
            <v>1072</v>
          </cell>
          <cell r="S8759">
            <v>0</v>
          </cell>
          <cell r="T8759" t="str">
            <v>Active</v>
          </cell>
          <cell r="U8759" t="str">
            <v>N1</v>
          </cell>
        </row>
        <row r="8760">
          <cell r="J8760" t="str">
            <v>DN-140223233955</v>
          </cell>
          <cell r="K8760">
            <v>44980</v>
          </cell>
          <cell r="L8760" t="str">
            <v>Monthly Billing</v>
          </cell>
          <cell r="M8760">
            <v>1102.93</v>
          </cell>
          <cell r="N8760">
            <v>1102.93</v>
          </cell>
          <cell r="O8760">
            <v>0</v>
          </cell>
          <cell r="P8760" t="str">
            <v>2023-02-01</v>
          </cell>
          <cell r="Q8760">
            <v>0</v>
          </cell>
          <cell r="R8760">
            <v>1072</v>
          </cell>
          <cell r="S8760">
            <v>0</v>
          </cell>
          <cell r="T8760" t="str">
            <v>Active</v>
          </cell>
          <cell r="U8760" t="str">
            <v>N1</v>
          </cell>
        </row>
        <row r="8761">
          <cell r="J8761" t="str">
            <v>DN-140223234235</v>
          </cell>
          <cell r="K8761">
            <v>44980</v>
          </cell>
          <cell r="L8761" t="str">
            <v>Monthly Billing</v>
          </cell>
          <cell r="M8761">
            <v>1044.4000000000001</v>
          </cell>
          <cell r="N8761">
            <v>1044.4000000000001</v>
          </cell>
          <cell r="O8761">
            <v>0</v>
          </cell>
          <cell r="P8761" t="str">
            <v>2023-02-01</v>
          </cell>
          <cell r="Q8761">
            <v>0</v>
          </cell>
          <cell r="R8761">
            <v>1072</v>
          </cell>
          <cell r="S8761">
            <v>0</v>
          </cell>
          <cell r="T8761" t="str">
            <v>Active</v>
          </cell>
          <cell r="U8761" t="str">
            <v>N1</v>
          </cell>
        </row>
        <row r="8762">
          <cell r="J8762" t="str">
            <v>DN-140223234417</v>
          </cell>
          <cell r="K8762">
            <v>44980</v>
          </cell>
          <cell r="L8762" t="str">
            <v>Monthly Billing</v>
          </cell>
          <cell r="M8762">
            <v>1075.95</v>
          </cell>
          <cell r="N8762">
            <v>1075.95</v>
          </cell>
          <cell r="O8762">
            <v>0</v>
          </cell>
          <cell r="P8762" t="str">
            <v>2023-02-01</v>
          </cell>
          <cell r="Q8762">
            <v>0</v>
          </cell>
          <cell r="R8762">
            <v>1072</v>
          </cell>
          <cell r="S8762">
            <v>0</v>
          </cell>
          <cell r="T8762" t="str">
            <v>Active</v>
          </cell>
          <cell r="U8762" t="str">
            <v>N1</v>
          </cell>
        </row>
        <row r="8763">
          <cell r="J8763" t="str">
            <v>DN-140223234932</v>
          </cell>
          <cell r="K8763">
            <v>44980</v>
          </cell>
          <cell r="L8763" t="str">
            <v>Monthly Billing</v>
          </cell>
          <cell r="M8763">
            <v>1217.1600000000001</v>
          </cell>
          <cell r="N8763">
            <v>1217.1600000000001</v>
          </cell>
          <cell r="O8763">
            <v>0</v>
          </cell>
          <cell r="P8763" t="str">
            <v>2023-02-01</v>
          </cell>
          <cell r="Q8763">
            <v>0</v>
          </cell>
          <cell r="R8763">
            <v>1072</v>
          </cell>
          <cell r="S8763">
            <v>0</v>
          </cell>
          <cell r="T8763" t="str">
            <v>Active</v>
          </cell>
          <cell r="U8763" t="str">
            <v>N1</v>
          </cell>
        </row>
        <row r="8764">
          <cell r="J8764" t="str">
            <v>DN-140223235324</v>
          </cell>
          <cell r="K8764">
            <v>44980</v>
          </cell>
          <cell r="L8764" t="str">
            <v>Monthly Billing</v>
          </cell>
          <cell r="M8764">
            <v>1099.6199999999999</v>
          </cell>
          <cell r="N8764">
            <v>1099.6199999999999</v>
          </cell>
          <cell r="O8764">
            <v>0</v>
          </cell>
          <cell r="P8764" t="str">
            <v>2023-02-01</v>
          </cell>
          <cell r="Q8764">
            <v>0</v>
          </cell>
          <cell r="R8764">
            <v>1072</v>
          </cell>
          <cell r="S8764">
            <v>0</v>
          </cell>
          <cell r="T8764" t="str">
            <v>Active</v>
          </cell>
          <cell r="U8764" t="str">
            <v>N1</v>
          </cell>
        </row>
        <row r="8765">
          <cell r="J8765" t="str">
            <v>DN-140223235643</v>
          </cell>
          <cell r="K8765">
            <v>44980</v>
          </cell>
          <cell r="L8765" t="str">
            <v>Monthly Billing</v>
          </cell>
          <cell r="M8765">
            <v>1110.47</v>
          </cell>
          <cell r="N8765">
            <v>1110.47</v>
          </cell>
          <cell r="O8765">
            <v>0</v>
          </cell>
          <cell r="P8765" t="str">
            <v>2023-02-01</v>
          </cell>
          <cell r="Q8765">
            <v>0</v>
          </cell>
          <cell r="R8765">
            <v>1072</v>
          </cell>
          <cell r="S8765">
            <v>0</v>
          </cell>
          <cell r="T8765" t="str">
            <v>Active</v>
          </cell>
          <cell r="U8765" t="str">
            <v>N1</v>
          </cell>
        </row>
        <row r="8766">
          <cell r="J8766" t="str">
            <v>DN-140223230732</v>
          </cell>
          <cell r="K8766">
            <v>44980</v>
          </cell>
          <cell r="L8766" t="str">
            <v>Monthly Billing</v>
          </cell>
          <cell r="M8766">
            <v>5713.99</v>
          </cell>
          <cell r="N8766">
            <v>5713.99</v>
          </cell>
          <cell r="O8766">
            <v>0</v>
          </cell>
          <cell r="P8766" t="str">
            <v>2023-02-01</v>
          </cell>
          <cell r="Q8766">
            <v>0</v>
          </cell>
          <cell r="R8766">
            <v>1072</v>
          </cell>
          <cell r="S8766">
            <v>0</v>
          </cell>
          <cell r="T8766" t="str">
            <v>Active</v>
          </cell>
          <cell r="U8766" t="str">
            <v>N1</v>
          </cell>
        </row>
        <row r="8767">
          <cell r="J8767" t="str">
            <v>CN-020323231344</v>
          </cell>
          <cell r="K8767">
            <v>44994</v>
          </cell>
          <cell r="L8767" t="str">
            <v>Rebate Payable</v>
          </cell>
          <cell r="M8767">
            <v>-6154.78</v>
          </cell>
          <cell r="N8767">
            <v>-6154.78</v>
          </cell>
          <cell r="O8767">
            <v>0</v>
          </cell>
          <cell r="P8767" t="str">
            <v>2023-02-01</v>
          </cell>
          <cell r="Q8767">
            <v>0</v>
          </cell>
          <cell r="R8767">
            <v>1058</v>
          </cell>
          <cell r="S8767">
            <v>0</v>
          </cell>
          <cell r="T8767" t="str">
            <v>Active</v>
          </cell>
          <cell r="U8767" t="str">
            <v>N1</v>
          </cell>
        </row>
        <row r="8768">
          <cell r="J8768" t="str">
            <v>INV-020323230634</v>
          </cell>
          <cell r="K8768">
            <v>44994</v>
          </cell>
          <cell r="L8768" t="str">
            <v>Monthly Billing</v>
          </cell>
          <cell r="M8768">
            <v>1487.43</v>
          </cell>
          <cell r="N8768">
            <v>5695.8</v>
          </cell>
          <cell r="O8768">
            <v>0</v>
          </cell>
          <cell r="P8768" t="str">
            <v>2023-02-01</v>
          </cell>
          <cell r="Q8768">
            <v>0</v>
          </cell>
          <cell r="R8768">
            <v>1058</v>
          </cell>
          <cell r="S8768">
            <v>-4658.37</v>
          </cell>
          <cell r="T8768" t="str">
            <v>Active</v>
          </cell>
          <cell r="U8768" t="str">
            <v>N1</v>
          </cell>
        </row>
        <row r="8769">
          <cell r="J8769" t="str">
            <v>INV-040423125237</v>
          </cell>
          <cell r="K8769">
            <v>45027</v>
          </cell>
          <cell r="L8769" t="str">
            <v>Monthly Billing</v>
          </cell>
          <cell r="M8769">
            <v>1259.5999999999999</v>
          </cell>
          <cell r="N8769">
            <v>5521</v>
          </cell>
          <cell r="O8769">
            <v>0</v>
          </cell>
          <cell r="P8769" t="str">
            <v>2023-03-01</v>
          </cell>
          <cell r="Q8769">
            <v>0</v>
          </cell>
          <cell r="R8769">
            <v>1025</v>
          </cell>
          <cell r="S8769">
            <v>-4711.3999999999996</v>
          </cell>
          <cell r="T8769" t="str">
            <v>Active</v>
          </cell>
          <cell r="U8769" t="str">
            <v>N1</v>
          </cell>
        </row>
        <row r="8770">
          <cell r="J8770" t="str">
            <v>DN-130423220517</v>
          </cell>
          <cell r="K8770">
            <v>45036</v>
          </cell>
          <cell r="L8770" t="str">
            <v>Monthly Billing</v>
          </cell>
          <cell r="M8770">
            <v>724.19</v>
          </cell>
          <cell r="N8770">
            <v>724.19</v>
          </cell>
          <cell r="O8770">
            <v>0</v>
          </cell>
          <cell r="P8770" t="str">
            <v>2023-02-01</v>
          </cell>
          <cell r="Q8770">
            <v>0</v>
          </cell>
          <cell r="R8770">
            <v>1016</v>
          </cell>
          <cell r="S8770">
            <v>0</v>
          </cell>
          <cell r="T8770" t="str">
            <v>Active</v>
          </cell>
          <cell r="U8770" t="str">
            <v>N1</v>
          </cell>
        </row>
        <row r="8771">
          <cell r="J8771" t="str">
            <v>INV-030523195936</v>
          </cell>
          <cell r="K8771">
            <v>45056</v>
          </cell>
          <cell r="L8771" t="str">
            <v>Monthly Billing</v>
          </cell>
          <cell r="M8771">
            <v>6008.11</v>
          </cell>
          <cell r="N8771">
            <v>9661.92</v>
          </cell>
          <cell r="O8771">
            <v>0</v>
          </cell>
          <cell r="P8771" t="str">
            <v>2023-04-01</v>
          </cell>
          <cell r="Q8771">
            <v>0</v>
          </cell>
          <cell r="R8771">
            <v>996</v>
          </cell>
          <cell r="S8771">
            <v>-4103.8100000000004</v>
          </cell>
          <cell r="T8771" t="str">
            <v>Active</v>
          </cell>
          <cell r="U8771" t="str">
            <v>N1</v>
          </cell>
        </row>
        <row r="8772">
          <cell r="J8772" t="str">
            <v>CN-120523162415</v>
          </cell>
          <cell r="K8772">
            <v>45065</v>
          </cell>
          <cell r="L8772" t="str">
            <v>Monthly Billing</v>
          </cell>
          <cell r="M8772">
            <v>-175.91</v>
          </cell>
          <cell r="N8772">
            <v>-175.91</v>
          </cell>
          <cell r="O8772">
            <v>0</v>
          </cell>
          <cell r="P8772" t="str">
            <v>2023-04-01</v>
          </cell>
          <cell r="Q8772">
            <v>0</v>
          </cell>
          <cell r="R8772">
            <v>987</v>
          </cell>
          <cell r="S8772">
            <v>0</v>
          </cell>
          <cell r="T8772" t="str">
            <v>Active</v>
          </cell>
          <cell r="U8772" t="str">
            <v>N1</v>
          </cell>
        </row>
        <row r="8773">
          <cell r="J8773" t="str">
            <v>INV-020623162650</v>
          </cell>
          <cell r="K8773">
            <v>45089</v>
          </cell>
          <cell r="L8773" t="str">
            <v>Monthly Billing</v>
          </cell>
          <cell r="M8773">
            <v>8382.9699999999993</v>
          </cell>
          <cell r="N8773">
            <v>10885.21</v>
          </cell>
          <cell r="O8773">
            <v>0</v>
          </cell>
          <cell r="P8773" t="str">
            <v>2023-05-01</v>
          </cell>
          <cell r="Q8773">
            <v>8382.9699999999993</v>
          </cell>
          <cell r="R8773">
            <v>963</v>
          </cell>
          <cell r="S8773">
            <v>-4290.04</v>
          </cell>
          <cell r="T8773" t="str">
            <v>Active</v>
          </cell>
          <cell r="U8773" t="str">
            <v>N1</v>
          </cell>
        </row>
        <row r="8774">
          <cell r="J8774" t="str">
            <v>INV-Tred-Jan-2023</v>
          </cell>
          <cell r="K8774">
            <v>45126</v>
          </cell>
          <cell r="L8774" t="str">
            <v>Monthly Billing</v>
          </cell>
          <cell r="M8774">
            <v>7513.05</v>
          </cell>
          <cell r="N8774">
            <v>7408.06</v>
          </cell>
          <cell r="O8774">
            <v>0</v>
          </cell>
          <cell r="P8774" t="str">
            <v>2023-01-01</v>
          </cell>
          <cell r="Q8774">
            <v>0</v>
          </cell>
          <cell r="R8774">
            <v>926</v>
          </cell>
          <cell r="S8774">
            <v>-868.16</v>
          </cell>
          <cell r="T8774" t="str">
            <v>Active</v>
          </cell>
          <cell r="U8774" t="str">
            <v>N1</v>
          </cell>
        </row>
        <row r="8775">
          <cell r="J8775" t="str">
            <v>DN-120723095145</v>
          </cell>
          <cell r="K8775">
            <v>45126</v>
          </cell>
          <cell r="L8775" t="str">
            <v>Monthly Billing</v>
          </cell>
          <cell r="M8775">
            <v>5398.57</v>
          </cell>
          <cell r="N8775">
            <v>0</v>
          </cell>
          <cell r="O8775">
            <v>5398.57</v>
          </cell>
          <cell r="P8775" t="str">
            <v>2023-06-01</v>
          </cell>
          <cell r="Q8775">
            <v>0</v>
          </cell>
          <cell r="R8775">
            <v>926</v>
          </cell>
          <cell r="S8775">
            <v>0</v>
          </cell>
          <cell r="T8775" t="str">
            <v>Active</v>
          </cell>
          <cell r="U8775" t="str">
            <v>N1</v>
          </cell>
        </row>
        <row r="8776">
          <cell r="J8776" t="str">
            <v>INV-Tred-Apr-2023</v>
          </cell>
          <cell r="K8776">
            <v>45126</v>
          </cell>
          <cell r="L8776" t="str">
            <v>Monthly Billing</v>
          </cell>
          <cell r="M8776">
            <v>5325.96</v>
          </cell>
          <cell r="N8776">
            <v>8161.92</v>
          </cell>
          <cell r="O8776">
            <v>0</v>
          </cell>
          <cell r="P8776" t="str">
            <v>2023-04-01</v>
          </cell>
          <cell r="Q8776">
            <v>0</v>
          </cell>
          <cell r="R8776">
            <v>926</v>
          </cell>
          <cell r="S8776">
            <v>-4103.8100000000004</v>
          </cell>
          <cell r="T8776" t="str">
            <v>Active</v>
          </cell>
          <cell r="U8776" t="str">
            <v>N1</v>
          </cell>
        </row>
        <row r="8777">
          <cell r="J8777" t="str">
            <v>INV-Tred-Feb-2023</v>
          </cell>
          <cell r="K8777">
            <v>45126</v>
          </cell>
          <cell r="L8777" t="str">
            <v>Monthly Billing</v>
          </cell>
          <cell r="M8777">
            <v>2003.89</v>
          </cell>
          <cell r="N8777">
            <v>5695.8</v>
          </cell>
          <cell r="O8777">
            <v>0</v>
          </cell>
          <cell r="P8777" t="str">
            <v>2023-02-01</v>
          </cell>
          <cell r="Q8777">
            <v>0</v>
          </cell>
          <cell r="R8777">
            <v>926</v>
          </cell>
          <cell r="S8777">
            <v>-4658.37</v>
          </cell>
          <cell r="T8777" t="str">
            <v>Active</v>
          </cell>
          <cell r="U8777" t="str">
            <v>N1</v>
          </cell>
        </row>
        <row r="8778">
          <cell r="J8778" t="str">
            <v>INV-Tred-Mar-2023</v>
          </cell>
          <cell r="K8778">
            <v>45126</v>
          </cell>
          <cell r="L8778" t="str">
            <v>Monthly Billing</v>
          </cell>
          <cell r="M8778">
            <v>1772.7</v>
          </cell>
          <cell r="N8778">
            <v>5521</v>
          </cell>
          <cell r="O8778">
            <v>0</v>
          </cell>
          <cell r="P8778" t="str">
            <v>2023-03-01</v>
          </cell>
          <cell r="Q8778">
            <v>0</v>
          </cell>
          <cell r="R8778">
            <v>926</v>
          </cell>
          <cell r="S8778">
            <v>-4711.3999999999996</v>
          </cell>
          <cell r="T8778" t="str">
            <v>Active</v>
          </cell>
          <cell r="U8778" t="str">
            <v>N1</v>
          </cell>
        </row>
        <row r="8779">
          <cell r="J8779" t="str">
            <v>CN-Tred-190723</v>
          </cell>
          <cell r="K8779">
            <v>45133</v>
          </cell>
          <cell r="L8779" t="str">
            <v>Credit Note</v>
          </cell>
          <cell r="M8779">
            <v>-2756.2</v>
          </cell>
          <cell r="N8779">
            <v>-2296.83</v>
          </cell>
          <cell r="O8779">
            <v>-459.37</v>
          </cell>
          <cell r="P8779" t="str">
            <v>2023-07-01</v>
          </cell>
          <cell r="Q8779">
            <v>0</v>
          </cell>
          <cell r="R8779">
            <v>919</v>
          </cell>
          <cell r="S8779">
            <v>0</v>
          </cell>
          <cell r="T8779" t="str">
            <v>Active</v>
          </cell>
          <cell r="U8779" t="str">
            <v>N1</v>
          </cell>
        </row>
        <row r="8780">
          <cell r="J8780" t="str">
            <v>INV-Tred-June-2023</v>
          </cell>
          <cell r="K8780">
            <v>45133</v>
          </cell>
          <cell r="L8780" t="str">
            <v>Monthly Billing</v>
          </cell>
          <cell r="M8780">
            <v>2602.11</v>
          </cell>
          <cell r="N8780">
            <v>2626.46</v>
          </cell>
          <cell r="O8780">
            <v>0</v>
          </cell>
          <cell r="P8780" t="str">
            <v>2023-06-01</v>
          </cell>
          <cell r="Q8780">
            <v>0</v>
          </cell>
          <cell r="R8780">
            <v>919</v>
          </cell>
          <cell r="S8780">
            <v>-533.03</v>
          </cell>
          <cell r="T8780" t="str">
            <v>Active</v>
          </cell>
          <cell r="U8780" t="str">
            <v>N1</v>
          </cell>
        </row>
        <row r="8781">
          <cell r="J8781" t="str">
            <v>INV-Tred-May-2023</v>
          </cell>
          <cell r="K8781">
            <v>45133</v>
          </cell>
          <cell r="L8781" t="str">
            <v>Monthly Billing</v>
          </cell>
          <cell r="M8781">
            <v>4934.0600000000004</v>
          </cell>
          <cell r="N8781">
            <v>8017.21</v>
          </cell>
          <cell r="O8781">
            <v>0</v>
          </cell>
          <cell r="P8781" t="str">
            <v>2023-05-01</v>
          </cell>
          <cell r="Q8781">
            <v>0</v>
          </cell>
          <cell r="R8781">
            <v>919</v>
          </cell>
          <cell r="S8781">
            <v>-4297.3500000000004</v>
          </cell>
          <cell r="T8781" t="str">
            <v>Active</v>
          </cell>
          <cell r="U8781" t="str">
            <v>N1</v>
          </cell>
        </row>
        <row r="8782">
          <cell r="J8782" t="str">
            <v>INV-Tred-July-2023</v>
          </cell>
          <cell r="K8782">
            <v>45146</v>
          </cell>
          <cell r="L8782" t="str">
            <v>Monthly Billing</v>
          </cell>
          <cell r="M8782">
            <v>4420.33</v>
          </cell>
          <cell r="N8782">
            <v>4066.29</v>
          </cell>
          <cell r="O8782">
            <v>0</v>
          </cell>
          <cell r="P8782" t="str">
            <v>2023-07-01</v>
          </cell>
          <cell r="Q8782">
            <v>0</v>
          </cell>
          <cell r="R8782">
            <v>906</v>
          </cell>
          <cell r="S8782">
            <v>-149.44999999999999</v>
          </cell>
          <cell r="T8782" t="str">
            <v>Active</v>
          </cell>
          <cell r="U8782" t="str">
            <v>N1</v>
          </cell>
        </row>
        <row r="8783">
          <cell r="J8783" t="str">
            <v>INV2022-TRD-001</v>
          </cell>
          <cell r="K8783">
            <v>44814</v>
          </cell>
          <cell r="L8783" t="str">
            <v>Card Printing</v>
          </cell>
          <cell r="M8783">
            <v>21000</v>
          </cell>
          <cell r="N8783">
            <v>21000</v>
          </cell>
          <cell r="O8783">
            <v>0</v>
          </cell>
          <cell r="P8783" t="str">
            <v>2022-08-01</v>
          </cell>
          <cell r="Q8783">
            <v>21000</v>
          </cell>
          <cell r="R8783">
            <v>1238</v>
          </cell>
          <cell r="S8783">
            <v>0</v>
          </cell>
          <cell r="T8783" t="str">
            <v>Active</v>
          </cell>
          <cell r="U8783" t="str">
            <v>N1</v>
          </cell>
        </row>
        <row r="8784">
          <cell r="J8784" t="str">
            <v>INV2022-TRD-002</v>
          </cell>
          <cell r="K8784">
            <v>44814</v>
          </cell>
          <cell r="L8784" t="str">
            <v>Card Printing</v>
          </cell>
          <cell r="M8784">
            <v>6857.22</v>
          </cell>
          <cell r="N8784">
            <v>6857.22</v>
          </cell>
          <cell r="O8784">
            <v>0</v>
          </cell>
          <cell r="P8784" t="str">
            <v>2022-08-01</v>
          </cell>
          <cell r="Q8784">
            <v>6857.22</v>
          </cell>
          <cell r="R8784">
            <v>1238</v>
          </cell>
          <cell r="S8784">
            <v>0</v>
          </cell>
          <cell r="T8784" t="str">
            <v>Active</v>
          </cell>
          <cell r="U8784" t="str">
            <v>N1</v>
          </cell>
        </row>
        <row r="8785">
          <cell r="J8785" t="str">
            <v>INV2022-TRD-003</v>
          </cell>
          <cell r="K8785">
            <v>44856</v>
          </cell>
          <cell r="L8785" t="str">
            <v>Card Printing</v>
          </cell>
          <cell r="M8785">
            <v>2021.02</v>
          </cell>
          <cell r="N8785">
            <v>2021.02</v>
          </cell>
          <cell r="O8785">
            <v>0</v>
          </cell>
          <cell r="P8785" t="str">
            <v>2022-09-01</v>
          </cell>
          <cell r="Q8785">
            <v>2021.02</v>
          </cell>
          <cell r="R8785">
            <v>1196</v>
          </cell>
          <cell r="S8785">
            <v>0</v>
          </cell>
          <cell r="T8785" t="str">
            <v>Active</v>
          </cell>
          <cell r="U8785" t="str">
            <v>N1</v>
          </cell>
        </row>
        <row r="8786">
          <cell r="J8786" t="str">
            <v>INV2022-TRD-004</v>
          </cell>
          <cell r="K8786">
            <v>44864</v>
          </cell>
          <cell r="L8786" t="str">
            <v>Card Printing</v>
          </cell>
          <cell r="M8786">
            <v>1437.01</v>
          </cell>
          <cell r="N8786">
            <v>1437.01</v>
          </cell>
          <cell r="O8786">
            <v>0</v>
          </cell>
          <cell r="P8786" t="str">
            <v>2022-09-01</v>
          </cell>
          <cell r="Q8786">
            <v>1437.01</v>
          </cell>
          <cell r="R8786">
            <v>1188</v>
          </cell>
          <cell r="S8786">
            <v>0</v>
          </cell>
          <cell r="T8786" t="str">
            <v>Active</v>
          </cell>
          <cell r="U8786" t="str">
            <v>N1</v>
          </cell>
        </row>
        <row r="8787">
          <cell r="J8787" t="str">
            <v>INV2022-TRD-005</v>
          </cell>
          <cell r="K8787">
            <v>44854</v>
          </cell>
          <cell r="L8787" t="str">
            <v>Card Printing</v>
          </cell>
          <cell r="M8787">
            <v>2504.14</v>
          </cell>
          <cell r="N8787">
            <v>2504.14</v>
          </cell>
          <cell r="O8787">
            <v>0</v>
          </cell>
          <cell r="P8787" t="str">
            <v>2022-10-01</v>
          </cell>
          <cell r="Q8787">
            <v>2504.14</v>
          </cell>
          <cell r="R8787">
            <v>1198</v>
          </cell>
          <cell r="S8787">
            <v>0</v>
          </cell>
          <cell r="T8787" t="str">
            <v>Active</v>
          </cell>
          <cell r="U8787" t="str">
            <v>N1</v>
          </cell>
        </row>
        <row r="8788">
          <cell r="J8788" t="str">
            <v>CNUKCARDS0001</v>
          </cell>
          <cell r="K8788">
            <v>44848</v>
          </cell>
          <cell r="L8788" t="str">
            <v>Monthly Billing</v>
          </cell>
          <cell r="M8788">
            <v>-51215.64</v>
          </cell>
          <cell r="N8788">
            <v>-51527.42</v>
          </cell>
          <cell r="O8788">
            <v>0</v>
          </cell>
          <cell r="P8788" t="str">
            <v>2022-06-01</v>
          </cell>
          <cell r="Q8788">
            <v>0</v>
          </cell>
          <cell r="R8788">
            <v>1204</v>
          </cell>
          <cell r="S8788">
            <v>311.77999999999997</v>
          </cell>
          <cell r="T8788" t="str">
            <v>Active</v>
          </cell>
          <cell r="U8788" t="str">
            <v>N1</v>
          </cell>
        </row>
        <row r="8789">
          <cell r="J8789" t="str">
            <v>INV2022-TRD-007</v>
          </cell>
          <cell r="K8789">
            <v>44897</v>
          </cell>
          <cell r="L8789" t="str">
            <v>Card Printing</v>
          </cell>
          <cell r="M8789">
            <v>831.07</v>
          </cell>
          <cell r="N8789">
            <v>831.07</v>
          </cell>
          <cell r="O8789">
            <v>0</v>
          </cell>
          <cell r="P8789" t="str">
            <v>2022-10-01</v>
          </cell>
          <cell r="Q8789">
            <v>831.07</v>
          </cell>
          <cell r="R8789">
            <v>1155</v>
          </cell>
          <cell r="S8789">
            <v>0</v>
          </cell>
          <cell r="T8789" t="str">
            <v>Active</v>
          </cell>
          <cell r="U8789" t="str">
            <v>N1</v>
          </cell>
        </row>
        <row r="8790">
          <cell r="J8790" t="str">
            <v>INV2022-TRD-006</v>
          </cell>
          <cell r="K8790">
            <v>44888</v>
          </cell>
          <cell r="L8790" t="str">
            <v>Card Printing</v>
          </cell>
          <cell r="M8790">
            <v>2464.5100000000002</v>
          </cell>
          <cell r="N8790">
            <v>2464.5100000000002</v>
          </cell>
          <cell r="O8790">
            <v>0</v>
          </cell>
          <cell r="P8790" t="str">
            <v>2022-09-01</v>
          </cell>
          <cell r="Q8790">
            <v>2464.5100000000002</v>
          </cell>
          <cell r="R8790">
            <v>1164</v>
          </cell>
          <cell r="S8790">
            <v>0</v>
          </cell>
          <cell r="T8790" t="str">
            <v>Active</v>
          </cell>
          <cell r="U8790" t="str">
            <v>N1</v>
          </cell>
        </row>
        <row r="8791">
          <cell r="J8791" t="str">
            <v>INV2022-TRD-008</v>
          </cell>
          <cell r="K8791">
            <v>44922</v>
          </cell>
          <cell r="L8791" t="str">
            <v>Card Printing</v>
          </cell>
          <cell r="M8791">
            <v>799.15</v>
          </cell>
          <cell r="N8791">
            <v>799.15</v>
          </cell>
          <cell r="O8791">
            <v>0</v>
          </cell>
          <cell r="P8791" t="str">
            <v>2022-12-01</v>
          </cell>
          <cell r="Q8791">
            <v>799.15</v>
          </cell>
          <cell r="R8791">
            <v>1130</v>
          </cell>
          <cell r="S8791">
            <v>0</v>
          </cell>
          <cell r="T8791" t="str">
            <v>Active</v>
          </cell>
          <cell r="U8791" t="str">
            <v>N1</v>
          </cell>
        </row>
        <row r="8792">
          <cell r="J8792" t="str">
            <v>INV2023-TRD-001</v>
          </cell>
          <cell r="K8792">
            <v>44952</v>
          </cell>
          <cell r="L8792" t="str">
            <v>Card Printing</v>
          </cell>
          <cell r="M8792">
            <v>393.15</v>
          </cell>
          <cell r="N8792">
            <v>393.15</v>
          </cell>
          <cell r="O8792">
            <v>0</v>
          </cell>
          <cell r="P8792" t="str">
            <v>2023-01-01</v>
          </cell>
          <cell r="Q8792">
            <v>393.15</v>
          </cell>
          <cell r="R8792">
            <v>1100</v>
          </cell>
          <cell r="S8792">
            <v>0</v>
          </cell>
          <cell r="T8792" t="str">
            <v>Active</v>
          </cell>
          <cell r="U8792" t="str">
            <v>N1</v>
          </cell>
        </row>
        <row r="8793">
          <cell r="J8793" t="str">
            <v>INV2023-TRD-002</v>
          </cell>
          <cell r="K8793">
            <v>44993</v>
          </cell>
          <cell r="L8793" t="str">
            <v>Card Printing</v>
          </cell>
          <cell r="M8793">
            <v>265.86</v>
          </cell>
          <cell r="N8793">
            <v>265.86</v>
          </cell>
          <cell r="O8793">
            <v>0</v>
          </cell>
          <cell r="P8793" t="str">
            <v>2023-02-01</v>
          </cell>
          <cell r="Q8793">
            <v>265.86</v>
          </cell>
          <cell r="R8793">
            <v>1059</v>
          </cell>
          <cell r="S8793">
            <v>0</v>
          </cell>
          <cell r="T8793" t="str">
            <v>Active</v>
          </cell>
          <cell r="U8793" t="str">
            <v>N1</v>
          </cell>
        </row>
        <row r="8794">
          <cell r="J8794" t="str">
            <v>INV2023-TRD-003</v>
          </cell>
          <cell r="K8794">
            <v>45021</v>
          </cell>
          <cell r="L8794" t="str">
            <v>Card Printing</v>
          </cell>
          <cell r="M8794">
            <v>146.22</v>
          </cell>
          <cell r="N8794">
            <v>146.22</v>
          </cell>
          <cell r="O8794">
            <v>0</v>
          </cell>
          <cell r="P8794" t="str">
            <v>2023-03-01</v>
          </cell>
          <cell r="Q8794">
            <v>146.22</v>
          </cell>
          <cell r="R8794">
            <v>1031</v>
          </cell>
          <cell r="S8794">
            <v>0</v>
          </cell>
          <cell r="T8794" t="str">
            <v>Active</v>
          </cell>
          <cell r="U8794" t="str">
            <v>N1</v>
          </cell>
        </row>
        <row r="8795">
          <cell r="J8795" t="str">
            <v>INV2023-TRD-004</v>
          </cell>
          <cell r="K8795">
            <v>45042</v>
          </cell>
          <cell r="L8795" t="str">
            <v>Card Printing</v>
          </cell>
          <cell r="M8795">
            <v>230.24</v>
          </cell>
          <cell r="N8795">
            <v>230.24</v>
          </cell>
          <cell r="O8795">
            <v>0</v>
          </cell>
          <cell r="P8795" t="str">
            <v>2023-03-01</v>
          </cell>
          <cell r="Q8795">
            <v>0</v>
          </cell>
          <cell r="R8795">
            <v>1010</v>
          </cell>
          <cell r="S8795">
            <v>0</v>
          </cell>
          <cell r="T8795" t="str">
            <v>Active</v>
          </cell>
          <cell r="U8795" t="str">
            <v>N1</v>
          </cell>
        </row>
        <row r="8796">
          <cell r="J8796" t="str">
            <v>INV2023-TRD-005</v>
          </cell>
          <cell r="K8796">
            <v>45071</v>
          </cell>
          <cell r="L8796" t="str">
            <v>Card Printing</v>
          </cell>
          <cell r="M8796">
            <v>344.25</v>
          </cell>
          <cell r="N8796">
            <v>344.25</v>
          </cell>
          <cell r="O8796">
            <v>0</v>
          </cell>
          <cell r="P8796" t="str">
            <v>2023-04-01</v>
          </cell>
          <cell r="Q8796">
            <v>0</v>
          </cell>
          <cell r="R8796">
            <v>981</v>
          </cell>
          <cell r="S8796">
            <v>0</v>
          </cell>
          <cell r="T8796" t="str">
            <v>Active</v>
          </cell>
          <cell r="U8796" t="str">
            <v>N1</v>
          </cell>
        </row>
        <row r="8797">
          <cell r="J8797" t="str">
            <v>INV2023-TRD-006</v>
          </cell>
          <cell r="K8797">
            <v>45100</v>
          </cell>
          <cell r="L8797" t="str">
            <v>Card Printing</v>
          </cell>
          <cell r="M8797">
            <v>208.52</v>
          </cell>
          <cell r="N8797">
            <v>208.52</v>
          </cell>
          <cell r="O8797">
            <v>0</v>
          </cell>
          <cell r="P8797" t="str">
            <v>2023-06-01</v>
          </cell>
          <cell r="Q8797">
            <v>0</v>
          </cell>
          <cell r="R8797">
            <v>952</v>
          </cell>
          <cell r="S8797">
            <v>0</v>
          </cell>
          <cell r="T8797" t="str">
            <v>Active</v>
          </cell>
          <cell r="U8797" t="str">
            <v>N1</v>
          </cell>
        </row>
        <row r="8798">
          <cell r="J8798" t="str">
            <v>UKCARDS0010</v>
          </cell>
          <cell r="K8798">
            <v>44768</v>
          </cell>
          <cell r="L8798" t="str">
            <v>Monthly Billing</v>
          </cell>
          <cell r="M8798">
            <v>51291.1</v>
          </cell>
          <cell r="N8798">
            <v>51527.42</v>
          </cell>
          <cell r="O8798">
            <v>0</v>
          </cell>
          <cell r="P8798" t="str">
            <v>2022-06-01</v>
          </cell>
          <cell r="Q8798">
            <v>0</v>
          </cell>
          <cell r="R8798">
            <v>1284</v>
          </cell>
          <cell r="S8798">
            <v>-236.32</v>
          </cell>
          <cell r="T8798" t="str">
            <v>Active</v>
          </cell>
          <cell r="U8798" t="str">
            <v>N1</v>
          </cell>
        </row>
        <row r="8799">
          <cell r="J8799" t="str">
            <v>INV-051125181359</v>
          </cell>
          <cell r="K8799">
            <v>45973</v>
          </cell>
          <cell r="L8799" t="str">
            <v>Monthly Billing</v>
          </cell>
          <cell r="M8799">
            <v>939.7</v>
          </cell>
          <cell r="N8799">
            <v>939.7</v>
          </cell>
          <cell r="O8799">
            <v>0</v>
          </cell>
          <cell r="P8799" t="str">
            <v>01-10-2025</v>
          </cell>
          <cell r="Q8799">
            <v>939.7</v>
          </cell>
          <cell r="R8799">
            <v>79</v>
          </cell>
          <cell r="S8799">
            <v>0</v>
          </cell>
          <cell r="T8799" t="str">
            <v>Active</v>
          </cell>
          <cell r="U8799" t="str">
            <v>N1</v>
          </cell>
        </row>
        <row r="8800">
          <cell r="J8800" t="str">
            <v>INV-031225190008</v>
          </cell>
          <cell r="K8800">
            <v>46001</v>
          </cell>
          <cell r="L8800" t="str">
            <v>Monthly Billing</v>
          </cell>
          <cell r="M8800">
            <v>762.2</v>
          </cell>
          <cell r="N8800">
            <v>762.2</v>
          </cell>
          <cell r="O8800">
            <v>0</v>
          </cell>
          <cell r="P8800" t="str">
            <v>01-11-2025</v>
          </cell>
          <cell r="Q8800">
            <v>762.2</v>
          </cell>
          <cell r="R8800">
            <v>51</v>
          </cell>
          <cell r="S8800">
            <v>0</v>
          </cell>
          <cell r="T8800" t="str">
            <v>Active</v>
          </cell>
          <cell r="U8800" t="str">
            <v>N1</v>
          </cell>
        </row>
        <row r="8801">
          <cell r="J8801" t="str">
            <v>INV-050126123611</v>
          </cell>
          <cell r="K8801">
            <v>46034</v>
          </cell>
          <cell r="L8801" t="str">
            <v>Monthly Billing</v>
          </cell>
          <cell r="M8801">
            <v>716.4</v>
          </cell>
          <cell r="N8801">
            <v>716.4</v>
          </cell>
          <cell r="O8801">
            <v>0</v>
          </cell>
          <cell r="P8801" t="str">
            <v>01-12-2025</v>
          </cell>
          <cell r="Q8801">
            <v>716.4</v>
          </cell>
          <cell r="R8801">
            <v>18</v>
          </cell>
          <cell r="S8801">
            <v>0</v>
          </cell>
          <cell r="T8801" t="str">
            <v>Active</v>
          </cell>
          <cell r="U8801" t="str">
            <v>N1</v>
          </cell>
        </row>
        <row r="8802">
          <cell r="J8802" t="str">
            <v>CARDS0093</v>
          </cell>
          <cell r="K8802">
            <v>44434</v>
          </cell>
          <cell r="L8802" t="str">
            <v>Monthly Billing</v>
          </cell>
          <cell r="M8802">
            <v>20.22</v>
          </cell>
          <cell r="N8802">
            <v>21.51</v>
          </cell>
          <cell r="O8802">
            <v>0</v>
          </cell>
          <cell r="P8802" t="str">
            <v>2021-07-01</v>
          </cell>
          <cell r="Q8802">
            <v>0</v>
          </cell>
          <cell r="R8802">
            <v>1618</v>
          </cell>
          <cell r="S8802">
            <v>-2.8</v>
          </cell>
          <cell r="T8802" t="str">
            <v>Active</v>
          </cell>
          <cell r="U8802" t="str">
            <v>N1</v>
          </cell>
        </row>
        <row r="8803">
          <cell r="J8803" t="str">
            <v>CNCARDS0005</v>
          </cell>
          <cell r="K8803">
            <v>44448</v>
          </cell>
          <cell r="L8803" t="str">
            <v>Monthly Billing</v>
          </cell>
          <cell r="M8803">
            <v>-11.02</v>
          </cell>
          <cell r="N8803">
            <v>-10.3</v>
          </cell>
          <cell r="O8803">
            <v>-0.72</v>
          </cell>
          <cell r="P8803" t="str">
            <v>2021-07-01</v>
          </cell>
          <cell r="Q8803">
            <v>0</v>
          </cell>
          <cell r="R8803">
            <v>1604</v>
          </cell>
          <cell r="S8803">
            <v>0</v>
          </cell>
          <cell r="T8803" t="str">
            <v>Active</v>
          </cell>
          <cell r="U8803" t="str">
            <v>N1</v>
          </cell>
        </row>
        <row r="8804">
          <cell r="J8804" t="str">
            <v>CARDS0110</v>
          </cell>
          <cell r="K8804">
            <v>44463</v>
          </cell>
          <cell r="L8804" t="str">
            <v>Monthly Billing</v>
          </cell>
          <cell r="M8804">
            <v>2.19</v>
          </cell>
          <cell r="N8804">
            <v>2.0499999999999998</v>
          </cell>
          <cell r="O8804">
            <v>0.14000000000000001</v>
          </cell>
          <cell r="P8804" t="str">
            <v>2021-08-01</v>
          </cell>
          <cell r="Q8804">
            <v>2.62</v>
          </cell>
          <cell r="R8804">
            <v>1589</v>
          </cell>
          <cell r="S8804">
            <v>0</v>
          </cell>
          <cell r="T8804" t="str">
            <v>Active</v>
          </cell>
          <cell r="U8804" t="str">
            <v>N1</v>
          </cell>
        </row>
        <row r="8805">
          <cell r="J8805" t="str">
            <v>CARDS0129</v>
          </cell>
          <cell r="K8805">
            <v>44494</v>
          </cell>
          <cell r="L8805" t="str">
            <v>Monthly Billing</v>
          </cell>
          <cell r="M8805">
            <v>0.43</v>
          </cell>
          <cell r="N8805">
            <v>0.4</v>
          </cell>
          <cell r="O8805">
            <v>0.03</v>
          </cell>
          <cell r="P8805" t="str">
            <v>2021-09-01</v>
          </cell>
          <cell r="Q8805">
            <v>2.62</v>
          </cell>
          <cell r="R8805">
            <v>1558</v>
          </cell>
          <cell r="S8805">
            <v>0</v>
          </cell>
          <cell r="T8805" t="str">
            <v>Active</v>
          </cell>
          <cell r="U8805" t="str">
            <v>N1</v>
          </cell>
        </row>
        <row r="8806">
          <cell r="J8806" t="str">
            <v>CARDS0146</v>
          </cell>
          <cell r="K8806">
            <v>44524</v>
          </cell>
          <cell r="L8806" t="str">
            <v>Monthly Billing</v>
          </cell>
          <cell r="M8806">
            <v>1.97</v>
          </cell>
          <cell r="N8806">
            <v>1.84</v>
          </cell>
          <cell r="O8806">
            <v>0.13</v>
          </cell>
          <cell r="P8806" t="str">
            <v>2021-10-01</v>
          </cell>
          <cell r="Q8806">
            <v>3180.9</v>
          </cell>
          <cell r="R8806">
            <v>1528</v>
          </cell>
          <cell r="S8806">
            <v>0</v>
          </cell>
          <cell r="T8806" t="str">
            <v>Active</v>
          </cell>
          <cell r="U8806" t="str">
            <v>N1</v>
          </cell>
        </row>
        <row r="8807">
          <cell r="J8807" t="str">
            <v>CNCARDS0007</v>
          </cell>
          <cell r="K8807">
            <v>44524</v>
          </cell>
          <cell r="L8807" t="str">
            <v>Monthly Billing</v>
          </cell>
          <cell r="M8807">
            <v>-1</v>
          </cell>
          <cell r="N8807">
            <v>-1</v>
          </cell>
          <cell r="O8807">
            <v>0</v>
          </cell>
          <cell r="P8807" t="str">
            <v>2021-10-01</v>
          </cell>
          <cell r="Q8807">
            <v>3180.9</v>
          </cell>
          <cell r="R8807">
            <v>1528</v>
          </cell>
          <cell r="S8807">
            <v>0</v>
          </cell>
          <cell r="T8807" t="str">
            <v>Active</v>
          </cell>
          <cell r="U8807" t="str">
            <v>N1</v>
          </cell>
        </row>
        <row r="8808">
          <cell r="J8808" t="str">
            <v>CARDS0165</v>
          </cell>
          <cell r="K8808">
            <v>44552</v>
          </cell>
          <cell r="L8808" t="str">
            <v>Monthly Billing</v>
          </cell>
          <cell r="M8808">
            <v>1.9</v>
          </cell>
          <cell r="N8808">
            <v>1.98</v>
          </cell>
          <cell r="O8808">
            <v>0</v>
          </cell>
          <cell r="P8808" t="str">
            <v>2021-11-01</v>
          </cell>
          <cell r="Q8808">
            <v>3180.9</v>
          </cell>
          <cell r="R8808">
            <v>1500</v>
          </cell>
          <cell r="S8808">
            <v>-0.22</v>
          </cell>
          <cell r="T8808" t="str">
            <v>Active</v>
          </cell>
          <cell r="U8808" t="str">
            <v>N1</v>
          </cell>
        </row>
        <row r="8809">
          <cell r="J8809" t="str">
            <v>CARDS0182</v>
          </cell>
          <cell r="K8809">
            <v>44578</v>
          </cell>
          <cell r="L8809" t="str">
            <v>Monthly Billing</v>
          </cell>
          <cell r="M8809">
            <v>2771.84</v>
          </cell>
          <cell r="N8809">
            <v>2590.5</v>
          </cell>
          <cell r="O8809">
            <v>181.34</v>
          </cell>
          <cell r="P8809" t="str">
            <v>2021-12-01</v>
          </cell>
          <cell r="Q8809">
            <v>3180.9</v>
          </cell>
          <cell r="R8809">
            <v>1474</v>
          </cell>
          <cell r="S8809">
            <v>0</v>
          </cell>
          <cell r="T8809" t="str">
            <v>Active</v>
          </cell>
          <cell r="U8809" t="str">
            <v>N1</v>
          </cell>
        </row>
        <row r="8810">
          <cell r="J8810" t="str">
            <v>CNCARDS0013</v>
          </cell>
          <cell r="K8810">
            <v>44582</v>
          </cell>
          <cell r="L8810" t="str">
            <v>Monthly Billing</v>
          </cell>
          <cell r="M8810">
            <v>-20.69</v>
          </cell>
          <cell r="N8810">
            <v>-19.34</v>
          </cell>
          <cell r="O8810">
            <v>-1.35</v>
          </cell>
          <cell r="P8810" t="str">
            <v>2021-12-01</v>
          </cell>
          <cell r="Q8810">
            <v>3180.9</v>
          </cell>
          <cell r="R8810">
            <v>1470</v>
          </cell>
          <cell r="S8810">
            <v>0</v>
          </cell>
          <cell r="T8810" t="str">
            <v>Active</v>
          </cell>
          <cell r="U8810" t="str">
            <v>N1</v>
          </cell>
        </row>
        <row r="8811">
          <cell r="J8811" t="str">
            <v>CARDS0203</v>
          </cell>
          <cell r="K8811">
            <v>44615</v>
          </cell>
          <cell r="L8811" t="str">
            <v>Monthly Billing</v>
          </cell>
          <cell r="M8811">
            <v>213.52</v>
          </cell>
          <cell r="N8811">
            <v>199.55</v>
          </cell>
          <cell r="O8811">
            <v>13.97</v>
          </cell>
          <cell r="P8811" t="str">
            <v>2022-01-01</v>
          </cell>
          <cell r="Q8811">
            <v>3180.9</v>
          </cell>
          <cell r="R8811">
            <v>1437</v>
          </cell>
          <cell r="S8811">
            <v>0</v>
          </cell>
          <cell r="T8811" t="str">
            <v>Active</v>
          </cell>
          <cell r="U8811" t="str">
            <v>N1</v>
          </cell>
        </row>
        <row r="8812">
          <cell r="J8812" t="str">
            <v>CARDS0224</v>
          </cell>
          <cell r="K8812">
            <v>44643</v>
          </cell>
          <cell r="L8812" t="str">
            <v>Monthly Billing</v>
          </cell>
          <cell r="M8812">
            <v>213.36</v>
          </cell>
          <cell r="N8812">
            <v>199.4</v>
          </cell>
          <cell r="O8812">
            <v>13.96</v>
          </cell>
          <cell r="P8812" t="str">
            <v>2022-02-01</v>
          </cell>
          <cell r="Q8812">
            <v>3180.9</v>
          </cell>
          <cell r="R8812">
            <v>1409</v>
          </cell>
          <cell r="S8812">
            <v>0</v>
          </cell>
          <cell r="T8812" t="str">
            <v>Active</v>
          </cell>
          <cell r="U8812" t="str">
            <v>N1</v>
          </cell>
        </row>
        <row r="8813">
          <cell r="J8813" t="str">
            <v>CARDS0240</v>
          </cell>
          <cell r="K8813">
            <v>44695</v>
          </cell>
          <cell r="L8813" t="str">
            <v>Monthly Billing</v>
          </cell>
          <cell r="M8813">
            <v>213.36</v>
          </cell>
          <cell r="N8813">
            <v>199.4</v>
          </cell>
          <cell r="O8813">
            <v>13.96</v>
          </cell>
          <cell r="P8813" t="str">
            <v>2022-03-01</v>
          </cell>
          <cell r="Q8813">
            <v>853.44</v>
          </cell>
          <cell r="R8813">
            <v>1357</v>
          </cell>
          <cell r="S8813">
            <v>0</v>
          </cell>
          <cell r="T8813" t="str">
            <v>Active</v>
          </cell>
          <cell r="U8813" t="str">
            <v>N1</v>
          </cell>
        </row>
        <row r="8814">
          <cell r="J8814" t="str">
            <v>CARDS0257</v>
          </cell>
          <cell r="K8814">
            <v>44706</v>
          </cell>
          <cell r="L8814" t="str">
            <v>Monthly Billing</v>
          </cell>
          <cell r="M8814">
            <v>213.57</v>
          </cell>
          <cell r="N8814">
            <v>199.6</v>
          </cell>
          <cell r="O8814">
            <v>13.97</v>
          </cell>
          <cell r="P8814" t="str">
            <v>2022-04-01</v>
          </cell>
          <cell r="Q8814">
            <v>853.44</v>
          </cell>
          <cell r="R8814">
            <v>1346</v>
          </cell>
          <cell r="S8814">
            <v>0</v>
          </cell>
          <cell r="T8814" t="str">
            <v>Active</v>
          </cell>
          <cell r="U8814" t="str">
            <v>N1</v>
          </cell>
        </row>
        <row r="8815">
          <cell r="J8815" t="str">
            <v>CARDS0279</v>
          </cell>
          <cell r="K8815">
            <v>44740</v>
          </cell>
          <cell r="L8815" t="str">
            <v>Monthly Billing</v>
          </cell>
          <cell r="M8815">
            <v>213.79</v>
          </cell>
          <cell r="N8815">
            <v>199.8</v>
          </cell>
          <cell r="O8815">
            <v>13.99</v>
          </cell>
          <cell r="P8815" t="str">
            <v>2022-05-01</v>
          </cell>
          <cell r="Q8815">
            <v>853.44</v>
          </cell>
          <cell r="R8815">
            <v>1312</v>
          </cell>
          <cell r="S8815">
            <v>0</v>
          </cell>
          <cell r="T8815" t="str">
            <v>Active</v>
          </cell>
          <cell r="U8815" t="str">
            <v>N1</v>
          </cell>
        </row>
        <row r="8816">
          <cell r="J8816" t="str">
            <v>CNCARDS0019</v>
          </cell>
          <cell r="K8816">
            <v>44747</v>
          </cell>
          <cell r="L8816" t="str">
            <v>Monthly Billing</v>
          </cell>
          <cell r="M8816">
            <v>-0.43</v>
          </cell>
          <cell r="N8816">
            <v>-0.4</v>
          </cell>
          <cell r="O8816">
            <v>-0.03</v>
          </cell>
          <cell r="P8816" t="str">
            <v>2022-05-01</v>
          </cell>
          <cell r="Q8816">
            <v>853.44</v>
          </cell>
          <cell r="R8816">
            <v>1305</v>
          </cell>
          <cell r="S8816">
            <v>0</v>
          </cell>
          <cell r="T8816" t="str">
            <v>Active</v>
          </cell>
          <cell r="U8816" t="str">
            <v>N1</v>
          </cell>
        </row>
        <row r="8817">
          <cell r="J8817" t="str">
            <v>CNCARDS0020</v>
          </cell>
          <cell r="K8817">
            <v>44750</v>
          </cell>
          <cell r="L8817" t="str">
            <v>Monthly Billing</v>
          </cell>
          <cell r="M8817">
            <v>-0.21</v>
          </cell>
          <cell r="N8817">
            <v>-0.2</v>
          </cell>
          <cell r="O8817">
            <v>-0.01</v>
          </cell>
          <cell r="P8817" t="str">
            <v>2022-04-01</v>
          </cell>
          <cell r="Q8817">
            <v>853.44</v>
          </cell>
          <cell r="R8817">
            <v>1302</v>
          </cell>
          <cell r="S8817">
            <v>0</v>
          </cell>
          <cell r="T8817" t="str">
            <v>Active</v>
          </cell>
          <cell r="U8817" t="str">
            <v>N1</v>
          </cell>
        </row>
        <row r="8818">
          <cell r="J8818" t="str">
            <v>CARDS0298</v>
          </cell>
          <cell r="K8818">
            <v>44764</v>
          </cell>
          <cell r="L8818" t="str">
            <v>Monthly Billing</v>
          </cell>
          <cell r="M8818">
            <v>213.26</v>
          </cell>
          <cell r="N8818">
            <v>199.4</v>
          </cell>
          <cell r="O8818">
            <v>13.96</v>
          </cell>
          <cell r="P8818" t="str">
            <v>2022-06-01</v>
          </cell>
          <cell r="Q8818">
            <v>853.44</v>
          </cell>
          <cell r="R8818">
            <v>1288</v>
          </cell>
          <cell r="S8818">
            <v>0</v>
          </cell>
          <cell r="T8818" t="str">
            <v>Active</v>
          </cell>
          <cell r="U8818" t="str">
            <v>N1</v>
          </cell>
        </row>
        <row r="8819">
          <cell r="J8819" t="str">
            <v>CARDS0315</v>
          </cell>
          <cell r="K8819">
            <v>44803</v>
          </cell>
          <cell r="L8819" t="str">
            <v>Monthly Billing</v>
          </cell>
          <cell r="M8819">
            <v>3210.43</v>
          </cell>
          <cell r="N8819">
            <v>3000.4</v>
          </cell>
          <cell r="O8819">
            <v>210.03</v>
          </cell>
          <cell r="P8819" t="str">
            <v>2022-07-01</v>
          </cell>
          <cell r="Q8819">
            <v>0</v>
          </cell>
          <cell r="R8819">
            <v>1249</v>
          </cell>
          <cell r="S8819">
            <v>0</v>
          </cell>
          <cell r="T8819" t="str">
            <v>Active</v>
          </cell>
          <cell r="U8819" t="str">
            <v>N1</v>
          </cell>
        </row>
        <row r="8820">
          <cell r="J8820" t="str">
            <v>CARDS0299</v>
          </cell>
          <cell r="K8820">
            <v>44767</v>
          </cell>
          <cell r="L8820" t="str">
            <v>Initial Setup Fee</v>
          </cell>
          <cell r="M8820">
            <v>6687.5</v>
          </cell>
          <cell r="N8820">
            <v>6250</v>
          </cell>
          <cell r="O8820">
            <v>437.5</v>
          </cell>
          <cell r="P8820" t="str">
            <v>2022-07-01</v>
          </cell>
          <cell r="Q8820">
            <v>6687.5</v>
          </cell>
          <cell r="R8820">
            <v>1285</v>
          </cell>
          <cell r="S8820">
            <v>0</v>
          </cell>
          <cell r="T8820" t="str">
            <v>Active</v>
          </cell>
          <cell r="U8820" t="str">
            <v>N1</v>
          </cell>
        </row>
        <row r="8821">
          <cell r="J8821" t="str">
            <v>CARDS0006</v>
          </cell>
          <cell r="K8821">
            <v>44278</v>
          </cell>
          <cell r="L8821" t="str">
            <v>Monthly Billing</v>
          </cell>
          <cell r="M8821">
            <v>1829.64</v>
          </cell>
          <cell r="N8821">
            <v>1709.94</v>
          </cell>
          <cell r="O8821">
            <v>119.7</v>
          </cell>
          <cell r="P8821" t="str">
            <v>2021-02-01</v>
          </cell>
          <cell r="Q8821">
            <v>0</v>
          </cell>
          <cell r="R8821">
            <v>1774</v>
          </cell>
          <cell r="S8821">
            <v>0</v>
          </cell>
          <cell r="T8821" t="str">
            <v>Active</v>
          </cell>
          <cell r="U8821" t="str">
            <v>N1</v>
          </cell>
        </row>
        <row r="8822">
          <cell r="J8822" t="str">
            <v>CARDS0018</v>
          </cell>
          <cell r="K8822">
            <v>44313</v>
          </cell>
          <cell r="L8822" t="str">
            <v>Monthly Billing</v>
          </cell>
          <cell r="M8822">
            <v>1817.93</v>
          </cell>
          <cell r="N8822">
            <v>1699</v>
          </cell>
          <cell r="O8822">
            <v>118.93</v>
          </cell>
          <cell r="P8822" t="str">
            <v>2021-03-01</v>
          </cell>
          <cell r="Q8822">
            <v>212.93</v>
          </cell>
          <cell r="R8822">
            <v>1739</v>
          </cell>
          <cell r="S8822">
            <v>0</v>
          </cell>
          <cell r="T8822" t="str">
            <v>Active</v>
          </cell>
          <cell r="U8822" t="str">
            <v>N1</v>
          </cell>
        </row>
        <row r="8823">
          <cell r="J8823" t="str">
            <v>CARDS0032</v>
          </cell>
          <cell r="K8823">
            <v>44360</v>
          </cell>
          <cell r="L8823" t="str">
            <v>Monthly Billing</v>
          </cell>
          <cell r="M8823">
            <v>1817.93</v>
          </cell>
          <cell r="N8823">
            <v>1699</v>
          </cell>
          <cell r="O8823">
            <v>118.93</v>
          </cell>
          <cell r="P8823" t="str">
            <v>2021-04-01</v>
          </cell>
          <cell r="Q8823">
            <v>120</v>
          </cell>
          <cell r="R8823">
            <v>1692</v>
          </cell>
          <cell r="S8823">
            <v>0</v>
          </cell>
          <cell r="T8823" t="str">
            <v>Active</v>
          </cell>
          <cell r="U8823" t="str">
            <v>N1</v>
          </cell>
        </row>
        <row r="8824">
          <cell r="J8824" t="str">
            <v>CARDS0047</v>
          </cell>
          <cell r="K8824">
            <v>44392</v>
          </cell>
          <cell r="L8824" t="str">
            <v>Monthly Billing</v>
          </cell>
          <cell r="M8824">
            <v>1799.96</v>
          </cell>
          <cell r="N8824">
            <v>1699</v>
          </cell>
          <cell r="O8824">
            <v>0</v>
          </cell>
          <cell r="P8824" t="str">
            <v>2021-05-01</v>
          </cell>
          <cell r="Q8824">
            <v>248</v>
          </cell>
          <cell r="R8824">
            <v>1660</v>
          </cell>
          <cell r="S8824">
            <v>-17.97</v>
          </cell>
          <cell r="T8824" t="str">
            <v>Active</v>
          </cell>
          <cell r="U8824" t="str">
            <v>N1</v>
          </cell>
        </row>
        <row r="8825">
          <cell r="J8825" t="str">
            <v>CARDS0070</v>
          </cell>
          <cell r="K8825">
            <v>44422</v>
          </cell>
          <cell r="L8825" t="str">
            <v>Monthly Billing</v>
          </cell>
          <cell r="M8825">
            <v>1781.87</v>
          </cell>
          <cell r="N8825">
            <v>1699</v>
          </cell>
          <cell r="O8825">
            <v>0</v>
          </cell>
          <cell r="P8825" t="str">
            <v>2021-06-01</v>
          </cell>
          <cell r="Q8825">
            <v>212.93</v>
          </cell>
          <cell r="R8825">
            <v>1630</v>
          </cell>
          <cell r="S8825">
            <v>-36.06</v>
          </cell>
          <cell r="T8825" t="str">
            <v>Active</v>
          </cell>
          <cell r="U8825" t="str">
            <v>N1</v>
          </cell>
        </row>
        <row r="8826">
          <cell r="J8826" t="str">
            <v>CARDS0083</v>
          </cell>
          <cell r="K8826">
            <v>44451</v>
          </cell>
          <cell r="L8826" t="str">
            <v>Monthly Billing</v>
          </cell>
          <cell r="M8826">
            <v>1766.75</v>
          </cell>
          <cell r="N8826">
            <v>1699</v>
          </cell>
          <cell r="O8826">
            <v>0</v>
          </cell>
          <cell r="P8826" t="str">
            <v>2021-07-01</v>
          </cell>
          <cell r="Q8826">
            <v>212.93</v>
          </cell>
          <cell r="R8826">
            <v>1601</v>
          </cell>
          <cell r="S8826">
            <v>-51.18</v>
          </cell>
          <cell r="T8826" t="str">
            <v>Active</v>
          </cell>
          <cell r="U8826" t="str">
            <v>N1</v>
          </cell>
        </row>
        <row r="8827">
          <cell r="J8827" t="str">
            <v>CARDS0100</v>
          </cell>
          <cell r="K8827">
            <v>44460</v>
          </cell>
          <cell r="L8827" t="str">
            <v>Monthly Billing</v>
          </cell>
          <cell r="M8827">
            <v>1779.22</v>
          </cell>
          <cell r="N8827">
            <v>1699</v>
          </cell>
          <cell r="O8827">
            <v>0</v>
          </cell>
          <cell r="P8827" t="str">
            <v>2021-08-01</v>
          </cell>
          <cell r="Q8827">
            <v>0</v>
          </cell>
          <cell r="R8827">
            <v>1592</v>
          </cell>
          <cell r="S8827">
            <v>-38.71</v>
          </cell>
          <cell r="T8827" t="str">
            <v>Active</v>
          </cell>
          <cell r="U8827" t="str">
            <v>N1</v>
          </cell>
        </row>
        <row r="8828">
          <cell r="J8828" t="str">
            <v>CARDS0119</v>
          </cell>
          <cell r="K8828">
            <v>44491</v>
          </cell>
          <cell r="L8828" t="str">
            <v>Monthly Billing</v>
          </cell>
          <cell r="M8828">
            <v>363.91</v>
          </cell>
          <cell r="N8828">
            <v>340.1</v>
          </cell>
          <cell r="O8828">
            <v>23.81</v>
          </cell>
          <cell r="P8828" t="str">
            <v>2021-09-01</v>
          </cell>
          <cell r="Q8828">
            <v>0</v>
          </cell>
          <cell r="R8828">
            <v>1561</v>
          </cell>
          <cell r="S8828">
            <v>0</v>
          </cell>
          <cell r="T8828" t="str">
            <v>Active</v>
          </cell>
          <cell r="U8828" t="str">
            <v>N1</v>
          </cell>
        </row>
        <row r="8829">
          <cell r="J8829" t="str">
            <v>INV-100725163328</v>
          </cell>
          <cell r="K8829">
            <v>45855</v>
          </cell>
          <cell r="L8829" t="str">
            <v>Integration Fee</v>
          </cell>
          <cell r="M8829">
            <v>2000</v>
          </cell>
          <cell r="N8829">
            <v>2000</v>
          </cell>
          <cell r="O8829">
            <v>0</v>
          </cell>
          <cell r="P8829" t="str">
            <v>01-07-2025</v>
          </cell>
          <cell r="Q8829">
            <v>1975</v>
          </cell>
          <cell r="R8829">
            <v>197</v>
          </cell>
          <cell r="S8829">
            <v>0</v>
          </cell>
          <cell r="T8829" t="str">
            <v>Active</v>
          </cell>
          <cell r="U8829" t="str">
            <v>N1</v>
          </cell>
        </row>
        <row r="8830">
          <cell r="J8830" t="str">
            <v>INV-030125191809</v>
          </cell>
          <cell r="K8830">
            <v>45667</v>
          </cell>
          <cell r="L8830" t="str">
            <v>Monthly Billing</v>
          </cell>
          <cell r="M8830">
            <v>10</v>
          </cell>
          <cell r="N8830">
            <v>10</v>
          </cell>
          <cell r="O8830">
            <v>0</v>
          </cell>
          <cell r="P8830" t="str">
            <v>2024-12-01</v>
          </cell>
          <cell r="Q8830">
            <v>10</v>
          </cell>
          <cell r="R8830">
            <v>385</v>
          </cell>
          <cell r="S8830">
            <v>0</v>
          </cell>
          <cell r="T8830" t="str">
            <v>Active</v>
          </cell>
          <cell r="U8830" t="str">
            <v>N1</v>
          </cell>
        </row>
        <row r="8831">
          <cell r="J8831" t="str">
            <v>INV-140125122700</v>
          </cell>
          <cell r="K8831">
            <v>45678</v>
          </cell>
          <cell r="L8831" t="str">
            <v>Setup Fee</v>
          </cell>
          <cell r="M8831">
            <v>3500</v>
          </cell>
          <cell r="N8831">
            <v>3500</v>
          </cell>
          <cell r="O8831">
            <v>0</v>
          </cell>
          <cell r="P8831" t="str">
            <v>01-01-2025</v>
          </cell>
          <cell r="Q8831">
            <v>3500</v>
          </cell>
          <cell r="R8831">
            <v>374</v>
          </cell>
          <cell r="S8831">
            <v>0</v>
          </cell>
          <cell r="T8831" t="str">
            <v>Active</v>
          </cell>
          <cell r="U8831" t="str">
            <v>N1</v>
          </cell>
        </row>
        <row r="8832">
          <cell r="J8832" t="str">
            <v>CN-INV-090525120001</v>
          </cell>
          <cell r="K8832">
            <v>45793</v>
          </cell>
          <cell r="L8832" t="str">
            <v>Credit Note-Write Off</v>
          </cell>
          <cell r="M8832">
            <v>-10</v>
          </cell>
          <cell r="N8832">
            <v>-10</v>
          </cell>
          <cell r="O8832">
            <v>0</v>
          </cell>
          <cell r="P8832" t="str">
            <v>2024-12-01</v>
          </cell>
          <cell r="Q8832">
            <v>-10</v>
          </cell>
          <cell r="R8832">
            <v>259</v>
          </cell>
          <cell r="S8832">
            <v>0</v>
          </cell>
          <cell r="T8832" t="str">
            <v>Active</v>
          </cell>
          <cell r="U8832" t="str">
            <v>N1</v>
          </cell>
        </row>
        <row r="8833">
          <cell r="J8833" t="str">
            <v>CN-INV-090525120002</v>
          </cell>
          <cell r="K8833">
            <v>45793</v>
          </cell>
          <cell r="L8833" t="str">
            <v>Credit Note-Write Off</v>
          </cell>
          <cell r="M8833">
            <v>-3500</v>
          </cell>
          <cell r="N8833">
            <v>-3500</v>
          </cell>
          <cell r="O8833">
            <v>0</v>
          </cell>
          <cell r="P8833" t="str">
            <v>2025-01-01</v>
          </cell>
          <cell r="Q8833">
            <v>-3500</v>
          </cell>
          <cell r="R8833">
            <v>259</v>
          </cell>
          <cell r="S8833">
            <v>0</v>
          </cell>
          <cell r="T8833" t="str">
            <v>Active</v>
          </cell>
          <cell r="U8833" t="str">
            <v>N1</v>
          </cell>
        </row>
        <row r="8834">
          <cell r="J8834" t="str">
            <v>INV-031025121633</v>
          </cell>
          <cell r="K8834">
            <v>45940</v>
          </cell>
          <cell r="L8834" t="str">
            <v>Monthly Billing</v>
          </cell>
          <cell r="M8834">
            <v>10</v>
          </cell>
          <cell r="N8834">
            <v>10</v>
          </cell>
          <cell r="O8834">
            <v>0</v>
          </cell>
          <cell r="P8834" t="str">
            <v>01-09-2025</v>
          </cell>
          <cell r="Q8834">
            <v>10</v>
          </cell>
          <cell r="R8834">
            <v>112</v>
          </cell>
          <cell r="S8834">
            <v>0</v>
          </cell>
          <cell r="T8834" t="str">
            <v>Active</v>
          </cell>
          <cell r="U8834" t="str">
            <v>N1</v>
          </cell>
        </row>
        <row r="8835">
          <cell r="J8835" t="str">
            <v>INV-260224180952</v>
          </cell>
          <cell r="K8835">
            <v>45355</v>
          </cell>
          <cell r="L8835" t="str">
            <v>Initial Programme Setup Fee</v>
          </cell>
          <cell r="M8835">
            <v>10000</v>
          </cell>
          <cell r="N8835">
            <v>10000</v>
          </cell>
          <cell r="O8835">
            <v>0</v>
          </cell>
          <cell r="P8835" t="str">
            <v>2024-02-01</v>
          </cell>
          <cell r="Q8835">
            <v>10000</v>
          </cell>
          <cell r="R8835">
            <v>697</v>
          </cell>
          <cell r="S8835">
            <v>0</v>
          </cell>
          <cell r="T8835" t="str">
            <v>Active</v>
          </cell>
          <cell r="U8835" t="str">
            <v>N1</v>
          </cell>
        </row>
        <row r="8836">
          <cell r="J8836" t="str">
            <v>INV-261023124729</v>
          </cell>
          <cell r="K8836">
            <v>45232</v>
          </cell>
          <cell r="L8836" t="str">
            <v xml:space="preserve">One-Time Fee: Additional / Dedicated BIN / BIN Range </v>
          </cell>
          <cell r="M8836">
            <v>72360</v>
          </cell>
          <cell r="N8836">
            <v>67000</v>
          </cell>
          <cell r="O8836">
            <v>5360</v>
          </cell>
          <cell r="P8836" t="str">
            <v>2023-10-01</v>
          </cell>
          <cell r="Q8836">
            <v>72360</v>
          </cell>
          <cell r="R8836">
            <v>820</v>
          </cell>
          <cell r="S8836">
            <v>0</v>
          </cell>
          <cell r="T8836" t="str">
            <v>Active</v>
          </cell>
          <cell r="U8836" t="str">
            <v>N1</v>
          </cell>
        </row>
        <row r="8837">
          <cell r="J8837" t="str">
            <v>INV-070524132620</v>
          </cell>
          <cell r="K8837">
            <v>45426</v>
          </cell>
          <cell r="L8837" t="str">
            <v>Monthly Billing</v>
          </cell>
          <cell r="M8837">
            <v>5149.8276299999998</v>
          </cell>
          <cell r="N8837">
            <v>4724.6125000000002</v>
          </cell>
          <cell r="O8837">
            <v>425.21512000000001</v>
          </cell>
          <cell r="P8837" t="str">
            <v>2024-04-01</v>
          </cell>
          <cell r="Q8837">
            <v>4906</v>
          </cell>
          <cell r="R8837">
            <v>626</v>
          </cell>
          <cell r="S8837">
            <v>-243.82532438000001</v>
          </cell>
          <cell r="T8837" t="str">
            <v>Active</v>
          </cell>
          <cell r="U8837" t="str">
            <v>N1</v>
          </cell>
        </row>
        <row r="8838">
          <cell r="J8838" t="str">
            <v>INV-050724164636</v>
          </cell>
          <cell r="K8838">
            <v>45485</v>
          </cell>
          <cell r="L8838" t="str">
            <v>Monthly Billing</v>
          </cell>
          <cell r="M8838">
            <v>5124.0137000000004</v>
          </cell>
          <cell r="N8838">
            <v>4700.93</v>
          </cell>
          <cell r="O8838">
            <v>423.08370000000002</v>
          </cell>
          <cell r="P8838" t="str">
            <v>01-06-2024</v>
          </cell>
          <cell r="Q8838">
            <v>4831.0200000000004</v>
          </cell>
          <cell r="R8838">
            <v>567</v>
          </cell>
          <cell r="S8838">
            <v>-292.99</v>
          </cell>
          <cell r="T8838" t="str">
            <v>Active</v>
          </cell>
          <cell r="U8838" t="str">
            <v>N1</v>
          </cell>
        </row>
        <row r="8839">
          <cell r="J8839" t="str">
            <v>INV-060624150225</v>
          </cell>
          <cell r="K8839">
            <v>45456</v>
          </cell>
          <cell r="L8839" t="str">
            <v>Monthly Billing</v>
          </cell>
          <cell r="M8839">
            <v>5384.1858000000002</v>
          </cell>
          <cell r="N8839">
            <v>4939.62</v>
          </cell>
          <cell r="O8839">
            <v>444.56580000000002</v>
          </cell>
          <cell r="P8839" t="str">
            <v>01-05-2024</v>
          </cell>
          <cell r="Q8839">
            <v>4761.62</v>
          </cell>
          <cell r="R8839">
            <v>596</v>
          </cell>
          <cell r="S8839">
            <v>-622.55999999999995</v>
          </cell>
          <cell r="T8839" t="str">
            <v>Active</v>
          </cell>
          <cell r="U8839" t="str">
            <v>N1</v>
          </cell>
        </row>
        <row r="8840">
          <cell r="J8840" t="str">
            <v>INV-070824092953</v>
          </cell>
          <cell r="K8840">
            <v>45518</v>
          </cell>
          <cell r="L8840" t="str">
            <v>Monthly Billing</v>
          </cell>
          <cell r="M8840">
            <v>11618.3331</v>
          </cell>
          <cell r="N8840">
            <v>10732.189050000001</v>
          </cell>
          <cell r="O8840">
            <v>886.14404999999999</v>
          </cell>
          <cell r="P8840" t="str">
            <v>01-07-2024</v>
          </cell>
          <cell r="Q8840">
            <v>9269.06</v>
          </cell>
          <cell r="R8840">
            <v>534</v>
          </cell>
          <cell r="S8840">
            <v>-2349.27</v>
          </cell>
          <cell r="T8840" t="str">
            <v>Active</v>
          </cell>
          <cell r="U8840" t="str">
            <v>N1</v>
          </cell>
        </row>
        <row r="8841">
          <cell r="J8841" t="str">
            <v>INV-090924142517</v>
          </cell>
          <cell r="K8841">
            <v>45551</v>
          </cell>
          <cell r="L8841" t="str">
            <v>Monthly Billing</v>
          </cell>
          <cell r="M8841">
            <v>27627.630499999999</v>
          </cell>
          <cell r="N8841">
            <v>25346.45</v>
          </cell>
          <cell r="O8841">
            <v>2281.1804999999999</v>
          </cell>
          <cell r="P8841" t="str">
            <v>01-08-2024</v>
          </cell>
          <cell r="Q8841">
            <v>14510.43</v>
          </cell>
          <cell r="R8841">
            <v>501</v>
          </cell>
          <cell r="S8841">
            <v>-13117.2</v>
          </cell>
          <cell r="T8841" t="str">
            <v>Active</v>
          </cell>
          <cell r="U8841" t="str">
            <v>N1</v>
          </cell>
        </row>
        <row r="8842">
          <cell r="J8842" t="str">
            <v>INV-081024125530</v>
          </cell>
          <cell r="K8842">
            <v>45580</v>
          </cell>
          <cell r="L8842" t="str">
            <v>Monthly Billing</v>
          </cell>
          <cell r="M8842">
            <v>27027.830750000001</v>
          </cell>
          <cell r="N8842">
            <v>24796.174999999999</v>
          </cell>
          <cell r="O8842">
            <v>2231.6557499999999</v>
          </cell>
          <cell r="P8842" t="str">
            <v>01-09-2024</v>
          </cell>
          <cell r="Q8842">
            <v>13982.43</v>
          </cell>
          <cell r="R8842">
            <v>472</v>
          </cell>
          <cell r="S8842">
            <v>-13045.4</v>
          </cell>
          <cell r="T8842" t="str">
            <v>Active</v>
          </cell>
          <cell r="U8842" t="str">
            <v>N1</v>
          </cell>
        </row>
        <row r="8843">
          <cell r="J8843" t="str">
            <v>INV-071124180447</v>
          </cell>
          <cell r="K8843">
            <v>45610</v>
          </cell>
          <cell r="L8843" t="str">
            <v>Monthly Billing</v>
          </cell>
          <cell r="M8843">
            <v>17485.68735</v>
          </cell>
          <cell r="N8843">
            <v>16041.915000000001</v>
          </cell>
          <cell r="O8843">
            <v>1443.77235</v>
          </cell>
          <cell r="P8843" t="str">
            <v>01-10-2024</v>
          </cell>
          <cell r="Q8843">
            <v>11496.91</v>
          </cell>
          <cell r="R8843">
            <v>442</v>
          </cell>
          <cell r="S8843">
            <v>-5988.78</v>
          </cell>
          <cell r="T8843" t="str">
            <v>Active</v>
          </cell>
          <cell r="U8843" t="str">
            <v>N1</v>
          </cell>
        </row>
        <row r="8844">
          <cell r="J8844" t="str">
            <v>INV-091224090545</v>
          </cell>
          <cell r="K8844">
            <v>45642</v>
          </cell>
          <cell r="L8844" t="str">
            <v>Monthly Billing</v>
          </cell>
          <cell r="M8844">
            <v>11886.02</v>
          </cell>
          <cell r="N8844">
            <v>10904.61</v>
          </cell>
          <cell r="O8844">
            <v>981.41</v>
          </cell>
          <cell r="P8844" t="str">
            <v>2024-11-01</v>
          </cell>
          <cell r="Q8844">
            <v>9458.66</v>
          </cell>
          <cell r="R8844">
            <v>410</v>
          </cell>
          <cell r="S8844">
            <v>-2427.36</v>
          </cell>
          <cell r="T8844" t="str">
            <v>Active</v>
          </cell>
          <cell r="U8844" t="str">
            <v>N1</v>
          </cell>
        </row>
        <row r="8845">
          <cell r="J8845" t="str">
            <v>INV-171224163000</v>
          </cell>
          <cell r="K8845">
            <v>45674</v>
          </cell>
          <cell r="L8845" t="str">
            <v>Card Printing and Delivery</v>
          </cell>
          <cell r="M8845">
            <v>515.33000000000004</v>
          </cell>
          <cell r="N8845">
            <v>472.78</v>
          </cell>
          <cell r="O8845">
            <v>42.55</v>
          </cell>
          <cell r="P8845" t="str">
            <v>2024-12-01</v>
          </cell>
          <cell r="Q8845">
            <v>515.33000000000004</v>
          </cell>
          <cell r="R8845">
            <v>378</v>
          </cell>
          <cell r="S8845">
            <v>0</v>
          </cell>
          <cell r="T8845" t="str">
            <v>Active</v>
          </cell>
          <cell r="U8845" t="str">
            <v>N1</v>
          </cell>
        </row>
        <row r="8846">
          <cell r="J8846" t="str">
            <v>INV-080125165158</v>
          </cell>
          <cell r="K8846">
            <v>45672</v>
          </cell>
          <cell r="L8846" t="str">
            <v>Monthly Billing</v>
          </cell>
          <cell r="M8846">
            <v>14991.32</v>
          </cell>
          <cell r="N8846">
            <v>13753.5</v>
          </cell>
          <cell r="O8846">
            <v>1237.82</v>
          </cell>
          <cell r="P8846" t="str">
            <v>2024-12-01</v>
          </cell>
          <cell r="Q8846">
            <v>12115.15</v>
          </cell>
          <cell r="R8846">
            <v>380</v>
          </cell>
          <cell r="S8846">
            <v>-2876.17</v>
          </cell>
          <cell r="T8846" t="str">
            <v>Active</v>
          </cell>
          <cell r="U8846" t="str">
            <v>N1</v>
          </cell>
        </row>
        <row r="8847">
          <cell r="J8847" t="str">
            <v>INV-070225155502</v>
          </cell>
          <cell r="K8847">
            <v>45702</v>
          </cell>
          <cell r="L8847" t="str">
            <v>Monthly Billing</v>
          </cell>
          <cell r="M8847">
            <v>12976.412</v>
          </cell>
          <cell r="N8847">
            <v>11904.97</v>
          </cell>
          <cell r="O8847">
            <v>1071.4469999999999</v>
          </cell>
          <cell r="P8847" t="str">
            <v>01-01-2025</v>
          </cell>
          <cell r="Q8847">
            <v>9647.69</v>
          </cell>
          <cell r="R8847">
            <v>350</v>
          </cell>
          <cell r="S8847">
            <v>-3328.7190000000001</v>
          </cell>
          <cell r="T8847" t="str">
            <v>Active</v>
          </cell>
          <cell r="U8847" t="str">
            <v>N1</v>
          </cell>
        </row>
        <row r="8848">
          <cell r="J8848" t="str">
            <v>INV-070325131707</v>
          </cell>
          <cell r="K8848">
            <v>45730</v>
          </cell>
          <cell r="L8848" t="str">
            <v>Monthly Billing</v>
          </cell>
          <cell r="M8848">
            <v>10995.560299999999</v>
          </cell>
          <cell r="N8848">
            <v>10087.67</v>
          </cell>
          <cell r="O8848">
            <v>907.89030000000002</v>
          </cell>
          <cell r="P8848" t="str">
            <v>01-02-2025</v>
          </cell>
          <cell r="Q8848">
            <v>8426.0300000000007</v>
          </cell>
          <cell r="R8848">
            <v>322</v>
          </cell>
          <cell r="S8848">
            <v>-2569.5329999999999</v>
          </cell>
          <cell r="T8848" t="str">
            <v>Active</v>
          </cell>
          <cell r="U8848" t="str">
            <v>N1</v>
          </cell>
        </row>
        <row r="8849">
          <cell r="J8849" t="str">
            <v>INV-040425192741</v>
          </cell>
          <cell r="K8849">
            <v>45758</v>
          </cell>
          <cell r="L8849" t="str">
            <v>Monthly Billing</v>
          </cell>
          <cell r="M8849">
            <v>13994.0195</v>
          </cell>
          <cell r="N8849">
            <v>12838.55</v>
          </cell>
          <cell r="O8849">
            <v>1155.4694999999999</v>
          </cell>
          <cell r="P8849" t="str">
            <v>01-03-2025</v>
          </cell>
          <cell r="Q8849">
            <v>9651.91</v>
          </cell>
          <cell r="R8849">
            <v>294</v>
          </cell>
          <cell r="S8849">
            <v>-4342.1144999999997</v>
          </cell>
          <cell r="T8849" t="str">
            <v>Active</v>
          </cell>
          <cell r="U8849" t="str">
            <v>N1</v>
          </cell>
        </row>
        <row r="8850">
          <cell r="J8850" t="str">
            <v>INV-060525182450</v>
          </cell>
          <cell r="K8850">
            <v>45790</v>
          </cell>
          <cell r="L8850" t="str">
            <v>Monthly Billing</v>
          </cell>
          <cell r="M8850">
            <v>21763.294249999999</v>
          </cell>
          <cell r="N8850">
            <v>19966.325000000001</v>
          </cell>
          <cell r="O8850">
            <v>1796.9692500000001</v>
          </cell>
          <cell r="P8850" t="str">
            <v>01-04-2025</v>
          </cell>
          <cell r="Q8850">
            <v>17613.71</v>
          </cell>
          <cell r="R8850">
            <v>262</v>
          </cell>
          <cell r="S8850">
            <v>-4149.58</v>
          </cell>
          <cell r="T8850" t="str">
            <v>Active</v>
          </cell>
          <cell r="U8850" t="str">
            <v>N1</v>
          </cell>
        </row>
        <row r="8851">
          <cell r="J8851" t="str">
            <v>INV-060625135050</v>
          </cell>
          <cell r="K8851">
            <v>45821</v>
          </cell>
          <cell r="L8851" t="str">
            <v>Monthly Billing</v>
          </cell>
          <cell r="M8851">
            <v>18993.187320000001</v>
          </cell>
          <cell r="N8851">
            <v>17424.942500000001</v>
          </cell>
          <cell r="O8851">
            <v>1568.2448199999999</v>
          </cell>
          <cell r="P8851" t="str">
            <v>01-05-2025</v>
          </cell>
          <cell r="Q8851">
            <v>13608.82</v>
          </cell>
          <cell r="R8851">
            <v>231</v>
          </cell>
          <cell r="S8851">
            <v>-5384.37</v>
          </cell>
          <cell r="T8851" t="str">
            <v>Active</v>
          </cell>
          <cell r="U8851" t="str">
            <v>N1</v>
          </cell>
        </row>
        <row r="8852">
          <cell r="J8852" t="str">
            <v>INV-070725151526</v>
          </cell>
          <cell r="K8852">
            <v>45852</v>
          </cell>
          <cell r="L8852" t="str">
            <v>Monthly Billing</v>
          </cell>
          <cell r="M8852">
            <v>17469.73</v>
          </cell>
          <cell r="N8852">
            <v>16027.27</v>
          </cell>
          <cell r="O8852">
            <v>1442.46</v>
          </cell>
          <cell r="P8852" t="str">
            <v>01-06-2025</v>
          </cell>
          <cell r="Q8852">
            <v>12857.32</v>
          </cell>
          <cell r="R8852">
            <v>200</v>
          </cell>
          <cell r="S8852">
            <v>-4612.41</v>
          </cell>
          <cell r="T8852" t="str">
            <v>Active</v>
          </cell>
          <cell r="U8852" t="str">
            <v>N1</v>
          </cell>
        </row>
        <row r="8853">
          <cell r="J8853" t="str">
            <v>INV-310725161012</v>
          </cell>
          <cell r="K8853">
            <v>45876</v>
          </cell>
          <cell r="L8853" t="str">
            <v>Termination Fee</v>
          </cell>
          <cell r="M8853">
            <v>43600</v>
          </cell>
          <cell r="N8853">
            <v>40000</v>
          </cell>
          <cell r="O8853">
            <v>3600</v>
          </cell>
          <cell r="P8853" t="str">
            <v>2025-07-01</v>
          </cell>
          <cell r="Q8853">
            <v>43600</v>
          </cell>
          <cell r="R8853">
            <v>176</v>
          </cell>
          <cell r="S8853">
            <v>0</v>
          </cell>
          <cell r="T8853" t="str">
            <v>Active</v>
          </cell>
          <cell r="U8853" t="str">
            <v>N1</v>
          </cell>
        </row>
        <row r="8854">
          <cell r="J8854" t="str">
            <v>INV-060825173835</v>
          </cell>
          <cell r="K8854">
            <v>45882</v>
          </cell>
          <cell r="L8854" t="str">
            <v>Monthly Billing</v>
          </cell>
          <cell r="M8854">
            <v>17881.591700000001</v>
          </cell>
          <cell r="N8854">
            <v>16405.13</v>
          </cell>
          <cell r="O8854">
            <v>1476.4617000000001</v>
          </cell>
          <cell r="P8854" t="str">
            <v>01-07-2025</v>
          </cell>
          <cell r="Q8854">
            <v>13923.05</v>
          </cell>
          <cell r="R8854">
            <v>170</v>
          </cell>
          <cell r="S8854">
            <v>-3958.54</v>
          </cell>
          <cell r="T8854" t="str">
            <v>Active</v>
          </cell>
          <cell r="U8854" t="str">
            <v>N1</v>
          </cell>
        </row>
        <row r="8855">
          <cell r="J8855" t="str">
            <v>INV-040925184049</v>
          </cell>
          <cell r="K8855">
            <v>45911</v>
          </cell>
          <cell r="L8855" t="str">
            <v>Monthly Billing</v>
          </cell>
          <cell r="M8855">
            <v>135</v>
          </cell>
          <cell r="N8855">
            <v>135</v>
          </cell>
          <cell r="O8855">
            <v>0</v>
          </cell>
          <cell r="P8855" t="str">
            <v>01-08-2025</v>
          </cell>
          <cell r="Q8855">
            <v>135</v>
          </cell>
          <cell r="R8855">
            <v>141</v>
          </cell>
          <cell r="S8855">
            <v>0</v>
          </cell>
          <cell r="T8855" t="str">
            <v>Active</v>
          </cell>
          <cell r="U8855" t="str">
            <v>N1</v>
          </cell>
        </row>
        <row r="8856">
          <cell r="J8856" t="str">
            <v>INV-061025192237</v>
          </cell>
          <cell r="K8856">
            <v>45943</v>
          </cell>
          <cell r="L8856" t="str">
            <v>Monthly Billing</v>
          </cell>
          <cell r="M8856">
            <v>50</v>
          </cell>
          <cell r="N8856">
            <v>50</v>
          </cell>
          <cell r="O8856">
            <v>0</v>
          </cell>
          <cell r="P8856" t="str">
            <v>01-09-2025</v>
          </cell>
          <cell r="Q8856">
            <v>50</v>
          </cell>
          <cell r="R8856">
            <v>109</v>
          </cell>
          <cell r="S8856">
            <v>0</v>
          </cell>
          <cell r="T8856" t="str">
            <v>Active</v>
          </cell>
          <cell r="U8856" t="str">
            <v>N1</v>
          </cell>
        </row>
        <row r="8857">
          <cell r="J8857" t="str">
            <v>INV-041225133346</v>
          </cell>
          <cell r="K8857">
            <v>46002</v>
          </cell>
          <cell r="L8857" t="str">
            <v>Monthly Billing</v>
          </cell>
          <cell r="M8857">
            <v>680</v>
          </cell>
          <cell r="N8857">
            <v>680</v>
          </cell>
          <cell r="O8857">
            <v>0</v>
          </cell>
          <cell r="P8857" t="str">
            <v>01-11-2025</v>
          </cell>
          <cell r="Q8857">
            <v>680</v>
          </cell>
          <cell r="R8857">
            <v>50</v>
          </cell>
          <cell r="S8857">
            <v>0</v>
          </cell>
          <cell r="T8857" t="str">
            <v>Active</v>
          </cell>
          <cell r="U8857" t="str">
            <v>N1</v>
          </cell>
        </row>
        <row r="8858">
          <cell r="J8858" t="str">
            <v>INV-050126162405</v>
          </cell>
          <cell r="K8858">
            <v>46034</v>
          </cell>
          <cell r="L8858" t="str">
            <v>Monthly Billing</v>
          </cell>
          <cell r="M8858">
            <v>275</v>
          </cell>
          <cell r="N8858">
            <v>275</v>
          </cell>
          <cell r="O8858">
            <v>0</v>
          </cell>
          <cell r="P8858" t="str">
            <v>01-12-2025</v>
          </cell>
          <cell r="Q8858">
            <v>275</v>
          </cell>
          <cell r="R8858">
            <v>18</v>
          </cell>
          <cell r="S8858">
            <v>0</v>
          </cell>
          <cell r="T8858" t="str">
            <v>Active</v>
          </cell>
          <cell r="U8858" t="str">
            <v>N1</v>
          </cell>
        </row>
        <row r="8859">
          <cell r="J8859" t="str">
            <v>NV2024-UQPAY-001</v>
          </cell>
          <cell r="K8859">
            <v>45496</v>
          </cell>
          <cell r="L8859" t="str">
            <v>Card Printing and Project Fee</v>
          </cell>
          <cell r="M8859">
            <v>4090.22</v>
          </cell>
          <cell r="N8859">
            <v>3752.5</v>
          </cell>
          <cell r="O8859">
            <v>337.72458719999997</v>
          </cell>
          <cell r="P8859" t="str">
            <v>2024-07-01</v>
          </cell>
          <cell r="Q8859">
            <v>4090.22</v>
          </cell>
          <cell r="R8859">
            <v>556</v>
          </cell>
          <cell r="S8859">
            <v>0</v>
          </cell>
          <cell r="T8859" t="str">
            <v>Active</v>
          </cell>
          <cell r="U8859" t="str">
            <v>N1</v>
          </cell>
        </row>
        <row r="8860">
          <cell r="J8860" t="str">
            <v>INV-010925101633</v>
          </cell>
          <cell r="K8860">
            <v>45910</v>
          </cell>
          <cell r="L8860" t="str">
            <v>Setup Fee</v>
          </cell>
          <cell r="M8860">
            <v>3000</v>
          </cell>
          <cell r="N8860">
            <v>3000</v>
          </cell>
          <cell r="O8860">
            <v>0</v>
          </cell>
          <cell r="P8860" t="str">
            <v>2025-09-01</v>
          </cell>
          <cell r="Q8860">
            <v>3000</v>
          </cell>
          <cell r="R8860">
            <v>142</v>
          </cell>
          <cell r="S8860">
            <v>0</v>
          </cell>
          <cell r="T8860" t="str">
            <v>Active</v>
          </cell>
          <cell r="U8860" t="str">
            <v>N1</v>
          </cell>
        </row>
        <row r="8861">
          <cell r="J8861" t="str">
            <v>CARDS0059</v>
          </cell>
          <cell r="K8861">
            <v>44378</v>
          </cell>
          <cell r="L8861" t="str">
            <v>Initial Setup Fee</v>
          </cell>
          <cell r="M8861">
            <v>16050</v>
          </cell>
          <cell r="N8861">
            <v>15000</v>
          </cell>
          <cell r="O8861">
            <v>1050</v>
          </cell>
          <cell r="P8861" t="str">
            <v>2021-06-01</v>
          </cell>
          <cell r="Q8861">
            <v>16050</v>
          </cell>
          <cell r="R8861">
            <v>1674</v>
          </cell>
          <cell r="S8861">
            <v>0</v>
          </cell>
          <cell r="T8861" t="str">
            <v>Active</v>
          </cell>
          <cell r="U8861" t="str">
            <v>N1</v>
          </cell>
        </row>
        <row r="8862">
          <cell r="J8862" t="str">
            <v>EUCARDS0002</v>
          </cell>
          <cell r="K8862">
            <v>44578</v>
          </cell>
          <cell r="L8862" t="str">
            <v>Monthly Billing</v>
          </cell>
          <cell r="M8862">
            <v>7476.17</v>
          </cell>
          <cell r="N8862">
            <v>7476.17</v>
          </cell>
          <cell r="O8862">
            <v>0</v>
          </cell>
          <cell r="P8862" t="str">
            <v>2021-12-01</v>
          </cell>
          <cell r="Q8862">
            <v>7444.17</v>
          </cell>
          <cell r="R8862">
            <v>1474</v>
          </cell>
          <cell r="S8862">
            <v>0</v>
          </cell>
          <cell r="T8862" t="str">
            <v>Active</v>
          </cell>
          <cell r="U8862" t="str">
            <v>N1</v>
          </cell>
        </row>
        <row r="8863">
          <cell r="J8863" t="str">
            <v>EUCARDS0003</v>
          </cell>
          <cell r="K8863">
            <v>44614</v>
          </cell>
          <cell r="L8863" t="str">
            <v>Monthly Billing</v>
          </cell>
          <cell r="M8863">
            <v>2533.62</v>
          </cell>
          <cell r="N8863">
            <v>2533.62</v>
          </cell>
          <cell r="O8863">
            <v>0</v>
          </cell>
          <cell r="P8863" t="str">
            <v>2022-01-01</v>
          </cell>
          <cell r="Q8863">
            <v>5094.21</v>
          </cell>
          <cell r="R8863">
            <v>1438</v>
          </cell>
          <cell r="S8863">
            <v>0</v>
          </cell>
          <cell r="T8863" t="str">
            <v>Active</v>
          </cell>
          <cell r="U8863" t="str">
            <v>N1</v>
          </cell>
        </row>
        <row r="8864">
          <cell r="J8864" t="str">
            <v>EUCARDS0006</v>
          </cell>
          <cell r="K8864">
            <v>44642</v>
          </cell>
          <cell r="L8864" t="str">
            <v>Monthly Billing</v>
          </cell>
          <cell r="M8864">
            <v>2528.59</v>
          </cell>
          <cell r="N8864">
            <v>2528.59</v>
          </cell>
          <cell r="O8864">
            <v>0</v>
          </cell>
          <cell r="P8864" t="str">
            <v>2022-02-01</v>
          </cell>
          <cell r="Q8864">
            <v>5094.21</v>
          </cell>
          <cell r="R8864">
            <v>1410</v>
          </cell>
          <cell r="S8864">
            <v>0</v>
          </cell>
          <cell r="T8864" t="str">
            <v>Active</v>
          </cell>
          <cell r="U8864" t="str">
            <v>N1</v>
          </cell>
        </row>
        <row r="8865">
          <cell r="J8865" t="str">
            <v>EUCARDS0009</v>
          </cell>
          <cell r="K8865">
            <v>44672</v>
          </cell>
          <cell r="L8865" t="str">
            <v>Monthly Billing</v>
          </cell>
          <cell r="M8865">
            <v>2528.8200000000002</v>
          </cell>
          <cell r="N8865">
            <v>2528.8200000000002</v>
          </cell>
          <cell r="O8865">
            <v>0</v>
          </cell>
          <cell r="P8865" t="str">
            <v>2022-03-01</v>
          </cell>
          <cell r="Q8865">
            <v>11727.85</v>
          </cell>
          <cell r="R8865">
            <v>1380</v>
          </cell>
          <cell r="S8865">
            <v>0</v>
          </cell>
          <cell r="T8865" t="str">
            <v>Active</v>
          </cell>
          <cell r="U8865" t="str">
            <v>N1</v>
          </cell>
        </row>
        <row r="8866">
          <cell r="J8866" t="str">
            <v>EUCARDS0010</v>
          </cell>
          <cell r="K8866">
            <v>44701</v>
          </cell>
          <cell r="L8866" t="str">
            <v>Monthly Billing</v>
          </cell>
          <cell r="M8866">
            <v>3077.26</v>
          </cell>
          <cell r="N8866">
            <v>3077.26</v>
          </cell>
          <cell r="O8866">
            <v>0</v>
          </cell>
          <cell r="P8866" t="str">
            <v>2022-04-01</v>
          </cell>
          <cell r="Q8866">
            <v>11727.85</v>
          </cell>
          <cell r="R8866">
            <v>1351</v>
          </cell>
          <cell r="S8866">
            <v>0</v>
          </cell>
          <cell r="T8866" t="str">
            <v>Active</v>
          </cell>
          <cell r="U8866" t="str">
            <v>N1</v>
          </cell>
        </row>
        <row r="8867">
          <cell r="J8867" t="str">
            <v>EUCARDS0013</v>
          </cell>
          <cell r="K8867">
            <v>44740</v>
          </cell>
          <cell r="L8867" t="str">
            <v>Monthly Billing</v>
          </cell>
          <cell r="M8867">
            <v>3077.16</v>
          </cell>
          <cell r="N8867">
            <v>3077.16</v>
          </cell>
          <cell r="O8867">
            <v>0</v>
          </cell>
          <cell r="P8867" t="str">
            <v>2022-05-01</v>
          </cell>
          <cell r="Q8867">
            <v>11727.85</v>
          </cell>
          <cell r="R8867">
            <v>1312</v>
          </cell>
          <cell r="S8867">
            <v>0</v>
          </cell>
          <cell r="T8867" t="str">
            <v>Active</v>
          </cell>
          <cell r="U8867" t="str">
            <v>N1</v>
          </cell>
        </row>
        <row r="8868">
          <cell r="J8868" t="str">
            <v>EUCARDS0014</v>
          </cell>
          <cell r="K8868">
            <v>44764</v>
          </cell>
          <cell r="L8868" t="str">
            <v>Monthly Billing</v>
          </cell>
          <cell r="M8868">
            <v>3076.61</v>
          </cell>
          <cell r="N8868">
            <v>3076.61</v>
          </cell>
          <cell r="O8868">
            <v>0</v>
          </cell>
          <cell r="P8868" t="str">
            <v>2022-06-01</v>
          </cell>
          <cell r="Q8868">
            <v>11727.85</v>
          </cell>
          <cell r="R8868">
            <v>1288</v>
          </cell>
          <cell r="S8868">
            <v>0</v>
          </cell>
          <cell r="T8868" t="str">
            <v>Active</v>
          </cell>
          <cell r="U8868" t="str">
            <v>N1</v>
          </cell>
        </row>
        <row r="8869">
          <cell r="J8869" t="str">
            <v>EUCARDS0015</v>
          </cell>
          <cell r="K8869">
            <v>44795</v>
          </cell>
          <cell r="L8869" t="str">
            <v>Monthly Billing</v>
          </cell>
          <cell r="M8869">
            <v>16138.65</v>
          </cell>
          <cell r="N8869">
            <v>16138.65</v>
          </cell>
          <cell r="O8869">
            <v>0</v>
          </cell>
          <cell r="P8869" t="str">
            <v>2022-07-01</v>
          </cell>
          <cell r="Q8869">
            <v>16138.65</v>
          </cell>
          <cell r="R8869">
            <v>1257</v>
          </cell>
          <cell r="S8869">
            <v>0</v>
          </cell>
          <cell r="T8869" t="str">
            <v>Active</v>
          </cell>
          <cell r="U8869" t="str">
            <v>N1</v>
          </cell>
        </row>
        <row r="8870">
          <cell r="J8870" t="str">
            <v>EUCARDS0016</v>
          </cell>
          <cell r="K8870">
            <v>44818</v>
          </cell>
          <cell r="L8870" t="str">
            <v>Monthly Billing</v>
          </cell>
          <cell r="M8870">
            <v>2500</v>
          </cell>
          <cell r="N8870">
            <v>2500</v>
          </cell>
          <cell r="O8870">
            <v>0</v>
          </cell>
          <cell r="P8870" t="str">
            <v>2022-08-01</v>
          </cell>
          <cell r="Q8870">
            <v>2500</v>
          </cell>
          <cell r="R8870">
            <v>1234</v>
          </cell>
          <cell r="S8870">
            <v>0</v>
          </cell>
          <cell r="T8870" t="str">
            <v>Active</v>
          </cell>
          <cell r="U8870" t="str">
            <v>N1</v>
          </cell>
        </row>
        <row r="8871">
          <cell r="J8871" t="str">
            <v>EUCARDS0017</v>
          </cell>
          <cell r="K8871">
            <v>44833</v>
          </cell>
          <cell r="L8871" t="str">
            <v>Monthly Billing</v>
          </cell>
          <cell r="M8871">
            <v>573.14</v>
          </cell>
          <cell r="N8871">
            <v>573.14</v>
          </cell>
          <cell r="O8871">
            <v>0</v>
          </cell>
          <cell r="P8871" t="str">
            <v>2022-08-01</v>
          </cell>
          <cell r="Q8871">
            <v>573.14</v>
          </cell>
          <cell r="R8871">
            <v>1219</v>
          </cell>
          <cell r="S8871">
            <v>0</v>
          </cell>
          <cell r="T8871" t="str">
            <v>Active</v>
          </cell>
          <cell r="U8871" t="str">
            <v>N1</v>
          </cell>
        </row>
        <row r="8872">
          <cell r="J8872" t="str">
            <v>EUCARDS0018</v>
          </cell>
          <cell r="K8872">
            <v>44845</v>
          </cell>
          <cell r="L8872" t="str">
            <v>Monthly Billing</v>
          </cell>
          <cell r="M8872">
            <v>3074.36</v>
          </cell>
          <cell r="N8872">
            <v>3074.36</v>
          </cell>
          <cell r="O8872">
            <v>0</v>
          </cell>
          <cell r="P8872" t="str">
            <v>2022-09-01</v>
          </cell>
          <cell r="Q8872">
            <v>3074.36</v>
          </cell>
          <cell r="R8872">
            <v>1207</v>
          </cell>
          <cell r="S8872">
            <v>0</v>
          </cell>
          <cell r="T8872" t="str">
            <v>Active</v>
          </cell>
          <cell r="U8872" t="str">
            <v>N1</v>
          </cell>
        </row>
        <row r="8873">
          <cell r="J8873" t="str">
            <v>INV-071122155743</v>
          </cell>
          <cell r="K8873">
            <v>44879</v>
          </cell>
          <cell r="L8873" t="str">
            <v>Monthly Billing</v>
          </cell>
          <cell r="M8873">
            <v>3825.98</v>
          </cell>
          <cell r="N8873">
            <v>3825.98</v>
          </cell>
          <cell r="O8873">
            <v>0</v>
          </cell>
          <cell r="P8873" t="str">
            <v>2022-10-01</v>
          </cell>
          <cell r="Q8873">
            <v>3825.98</v>
          </cell>
          <cell r="R8873">
            <v>1173</v>
          </cell>
          <cell r="S8873">
            <v>0</v>
          </cell>
          <cell r="T8873" t="str">
            <v>Active</v>
          </cell>
          <cell r="U8873" t="str">
            <v>N1</v>
          </cell>
        </row>
        <row r="8874">
          <cell r="J8874" t="str">
            <v>INV-071222232216</v>
          </cell>
          <cell r="K8874">
            <v>44910</v>
          </cell>
          <cell r="L8874" t="str">
            <v>Monthly Billing</v>
          </cell>
          <cell r="M8874">
            <v>3840.65</v>
          </cell>
          <cell r="N8874">
            <v>3840.65</v>
          </cell>
          <cell r="O8874">
            <v>0</v>
          </cell>
          <cell r="P8874" t="str">
            <v>2022-11-01</v>
          </cell>
          <cell r="Q8874">
            <v>3840.65</v>
          </cell>
          <cell r="R8874">
            <v>1142</v>
          </cell>
          <cell r="S8874">
            <v>0</v>
          </cell>
          <cell r="T8874" t="str">
            <v>Active</v>
          </cell>
          <cell r="U8874" t="str">
            <v>N1</v>
          </cell>
        </row>
        <row r="8875">
          <cell r="J8875" t="str">
            <v>INV-060123170000</v>
          </cell>
          <cell r="K8875">
            <v>44939</v>
          </cell>
          <cell r="L8875" t="str">
            <v>Monthly Billing</v>
          </cell>
          <cell r="M8875">
            <v>3841.5</v>
          </cell>
          <cell r="N8875">
            <v>3841.5</v>
          </cell>
          <cell r="O8875">
            <v>0</v>
          </cell>
          <cell r="P8875" t="str">
            <v>2022-12-01</v>
          </cell>
          <cell r="Q8875">
            <v>3841.5</v>
          </cell>
          <cell r="R8875">
            <v>1113</v>
          </cell>
          <cell r="S8875">
            <v>0</v>
          </cell>
          <cell r="T8875" t="str">
            <v>Active</v>
          </cell>
          <cell r="U8875" t="str">
            <v>N1</v>
          </cell>
        </row>
        <row r="8876">
          <cell r="J8876" t="str">
            <v>INV-060223165622</v>
          </cell>
          <cell r="K8876">
            <v>44970</v>
          </cell>
          <cell r="L8876" t="str">
            <v>Monthly Billing</v>
          </cell>
          <cell r="M8876">
            <v>3840.78</v>
          </cell>
          <cell r="N8876">
            <v>3840.78</v>
          </cell>
          <cell r="O8876">
            <v>0</v>
          </cell>
          <cell r="P8876" t="str">
            <v>2023-01-01</v>
          </cell>
          <cell r="Q8876">
            <v>3813.78</v>
          </cell>
          <cell r="R8876">
            <v>1082</v>
          </cell>
          <cell r="S8876">
            <v>0</v>
          </cell>
          <cell r="T8876" t="str">
            <v>Active</v>
          </cell>
          <cell r="U8876" t="str">
            <v>N1</v>
          </cell>
        </row>
        <row r="8877">
          <cell r="J8877" t="str">
            <v>INV-070323223132</v>
          </cell>
          <cell r="K8877">
            <v>44999</v>
          </cell>
          <cell r="L8877" t="str">
            <v>Monthly Billing</v>
          </cell>
          <cell r="M8877">
            <v>3839.44</v>
          </cell>
          <cell r="N8877">
            <v>3839.44</v>
          </cell>
          <cell r="O8877">
            <v>0</v>
          </cell>
          <cell r="P8877" t="str">
            <v>2023-02-01</v>
          </cell>
          <cell r="Q8877">
            <v>3812.44</v>
          </cell>
          <cell r="R8877">
            <v>1053</v>
          </cell>
          <cell r="S8877">
            <v>0</v>
          </cell>
          <cell r="T8877" t="str">
            <v>Active</v>
          </cell>
          <cell r="U8877" t="str">
            <v>N1</v>
          </cell>
        </row>
        <row r="8878">
          <cell r="J8878" t="str">
            <v>INV-060423180712</v>
          </cell>
          <cell r="K8878">
            <v>45029</v>
          </cell>
          <cell r="L8878" t="str">
            <v>Monthly Billing</v>
          </cell>
          <cell r="M8878">
            <v>3840.45</v>
          </cell>
          <cell r="N8878">
            <v>3840.45</v>
          </cell>
          <cell r="O8878">
            <v>0</v>
          </cell>
          <cell r="P8878" t="str">
            <v>2023-03-01</v>
          </cell>
          <cell r="Q8878">
            <v>3813.78</v>
          </cell>
          <cell r="R8878">
            <v>1023</v>
          </cell>
          <cell r="S8878">
            <v>0</v>
          </cell>
          <cell r="T8878" t="str">
            <v>Active</v>
          </cell>
          <cell r="U8878" t="str">
            <v>N1</v>
          </cell>
        </row>
        <row r="8879">
          <cell r="J8879" t="str">
            <v>INV-040523155725</v>
          </cell>
          <cell r="K8879">
            <v>45058</v>
          </cell>
          <cell r="L8879" t="str">
            <v>Monthly Billing</v>
          </cell>
          <cell r="M8879">
            <v>3840.33</v>
          </cell>
          <cell r="N8879">
            <v>3840.33</v>
          </cell>
          <cell r="O8879">
            <v>0</v>
          </cell>
          <cell r="P8879" t="str">
            <v>2023-04-01</v>
          </cell>
          <cell r="Q8879">
            <v>3812.44</v>
          </cell>
          <cell r="R8879">
            <v>994</v>
          </cell>
          <cell r="S8879">
            <v>0</v>
          </cell>
          <cell r="T8879" t="str">
            <v>Active</v>
          </cell>
          <cell r="U8879" t="str">
            <v>N1</v>
          </cell>
        </row>
        <row r="8880">
          <cell r="J8880" t="str">
            <v>INV-051023160457</v>
          </cell>
          <cell r="K8880">
            <v>45211</v>
          </cell>
          <cell r="L8880" t="str">
            <v>Monthly Billing</v>
          </cell>
          <cell r="M8880">
            <v>3837.2618600000001</v>
          </cell>
          <cell r="N8880">
            <v>3837.2618600000001</v>
          </cell>
          <cell r="O8880">
            <v>0</v>
          </cell>
          <cell r="P8880" t="str">
            <v>2023-09-01</v>
          </cell>
          <cell r="Q8880">
            <v>3837.26</v>
          </cell>
          <cell r="R8880">
            <v>841</v>
          </cell>
          <cell r="S8880">
            <v>0</v>
          </cell>
          <cell r="T8880" t="str">
            <v>Active</v>
          </cell>
          <cell r="U8880" t="str">
            <v>N1</v>
          </cell>
        </row>
        <row r="8881">
          <cell r="J8881" t="str">
            <v>INV-060623155129</v>
          </cell>
          <cell r="K8881">
            <v>45090</v>
          </cell>
          <cell r="L8881" t="str">
            <v>Monthly Billing</v>
          </cell>
          <cell r="M8881">
            <v>3841.09</v>
          </cell>
          <cell r="N8881">
            <v>3841.09</v>
          </cell>
          <cell r="O8881">
            <v>0</v>
          </cell>
          <cell r="P8881" t="str">
            <v>2023-05-01</v>
          </cell>
          <cell r="Q8881">
            <v>3809.09</v>
          </cell>
          <cell r="R8881">
            <v>962</v>
          </cell>
          <cell r="S8881">
            <v>0</v>
          </cell>
          <cell r="T8881" t="str">
            <v>Active</v>
          </cell>
          <cell r="U8881" t="str">
            <v>N1</v>
          </cell>
        </row>
        <row r="8882">
          <cell r="J8882" t="str">
            <v>INV-060923134432</v>
          </cell>
          <cell r="K8882">
            <v>45182</v>
          </cell>
          <cell r="L8882" t="str">
            <v>Monthly Billing</v>
          </cell>
          <cell r="M8882">
            <v>3835.96</v>
          </cell>
          <cell r="N8882">
            <v>3835.96</v>
          </cell>
          <cell r="O8882">
            <v>0</v>
          </cell>
          <cell r="P8882" t="str">
            <v>2023-08-01</v>
          </cell>
          <cell r="Q8882">
            <v>3835.96</v>
          </cell>
          <cell r="R8882">
            <v>870</v>
          </cell>
          <cell r="S8882">
            <v>0</v>
          </cell>
          <cell r="T8882" t="str">
            <v>Active</v>
          </cell>
          <cell r="U8882" t="str">
            <v>N1</v>
          </cell>
        </row>
        <row r="8883">
          <cell r="J8883" t="str">
            <v>INV-061223125221</v>
          </cell>
          <cell r="K8883">
            <v>45273</v>
          </cell>
          <cell r="L8883" t="str">
            <v>Monthly Billing</v>
          </cell>
          <cell r="M8883">
            <v>4587.1570000000002</v>
          </cell>
          <cell r="N8883">
            <v>4587.1570000000002</v>
          </cell>
          <cell r="O8883">
            <v>0</v>
          </cell>
          <cell r="P8883" t="str">
            <v>2023-11-01</v>
          </cell>
          <cell r="Q8883">
            <v>4587.1570000000002</v>
          </cell>
          <cell r="R8883">
            <v>779</v>
          </cell>
          <cell r="S8883">
            <v>0</v>
          </cell>
          <cell r="T8883" t="str">
            <v>Active</v>
          </cell>
          <cell r="U8883" t="str">
            <v>N1</v>
          </cell>
        </row>
        <row r="8884">
          <cell r="J8884" t="str">
            <v>INV-060723170937</v>
          </cell>
          <cell r="K8884">
            <v>45120</v>
          </cell>
          <cell r="L8884" t="str">
            <v>Monthly Billing</v>
          </cell>
          <cell r="M8884">
            <v>3839.89</v>
          </cell>
          <cell r="N8884">
            <v>3839.89</v>
          </cell>
          <cell r="O8884">
            <v>0</v>
          </cell>
          <cell r="P8884" t="str">
            <v>2023-06-01</v>
          </cell>
          <cell r="Q8884">
            <v>3925.89</v>
          </cell>
          <cell r="R8884">
            <v>932</v>
          </cell>
          <cell r="S8884">
            <v>0</v>
          </cell>
          <cell r="T8884" t="str">
            <v>Active</v>
          </cell>
          <cell r="U8884" t="str">
            <v>N1</v>
          </cell>
        </row>
        <row r="8885">
          <cell r="J8885" t="str">
            <v>INV-040823182137</v>
          </cell>
          <cell r="K8885">
            <v>45149</v>
          </cell>
          <cell r="L8885" t="str">
            <v>Monthly Billing</v>
          </cell>
          <cell r="M8885">
            <v>3785.28</v>
          </cell>
          <cell r="N8885">
            <v>3785.28</v>
          </cell>
          <cell r="O8885">
            <v>0</v>
          </cell>
          <cell r="P8885" t="str">
            <v>2023-07-01</v>
          </cell>
          <cell r="Q8885">
            <v>0</v>
          </cell>
          <cell r="R8885">
            <v>903</v>
          </cell>
          <cell r="S8885">
            <v>0</v>
          </cell>
          <cell r="T8885" t="str">
            <v>Active</v>
          </cell>
          <cell r="U8885" t="str">
            <v>N1</v>
          </cell>
        </row>
        <row r="8886">
          <cell r="J8886" t="str">
            <v>INV-061123162554</v>
          </cell>
          <cell r="K8886">
            <v>45243</v>
          </cell>
          <cell r="L8886" t="str">
            <v>Monthly Billing</v>
          </cell>
          <cell r="M8886">
            <v>5644.0455899999997</v>
          </cell>
          <cell r="N8886">
            <v>5644.0455899999997</v>
          </cell>
          <cell r="O8886">
            <v>0</v>
          </cell>
          <cell r="P8886" t="str">
            <v>2023-10-01</v>
          </cell>
          <cell r="Q8886">
            <v>5644.0455899999997</v>
          </cell>
          <cell r="R8886">
            <v>809</v>
          </cell>
          <cell r="S8886">
            <v>0</v>
          </cell>
          <cell r="T8886" t="str">
            <v>Active</v>
          </cell>
          <cell r="U8886" t="str">
            <v>N1</v>
          </cell>
        </row>
        <row r="8887">
          <cell r="J8887" t="str">
            <v>INV-050124145403</v>
          </cell>
          <cell r="K8887">
            <v>45303</v>
          </cell>
          <cell r="L8887" t="str">
            <v>Monthly Billing</v>
          </cell>
          <cell r="M8887">
            <v>4582.5246900000002</v>
          </cell>
          <cell r="N8887">
            <v>4582.5246900000002</v>
          </cell>
          <cell r="O8887">
            <v>0</v>
          </cell>
          <cell r="P8887" t="str">
            <v>2023-12-01</v>
          </cell>
          <cell r="Q8887">
            <v>4582.5200000000004</v>
          </cell>
          <cell r="R8887">
            <v>749</v>
          </cell>
          <cell r="S8887">
            <v>0</v>
          </cell>
          <cell r="T8887" t="str">
            <v>Active</v>
          </cell>
          <cell r="U8887" t="str">
            <v>N1</v>
          </cell>
        </row>
        <row r="8888">
          <cell r="J8888" t="str">
            <v>INV-070224182030</v>
          </cell>
          <cell r="K8888">
            <v>45336</v>
          </cell>
          <cell r="L8888" t="str">
            <v>Monthly Billing</v>
          </cell>
          <cell r="M8888">
            <v>4596.4714000000004</v>
          </cell>
          <cell r="N8888">
            <v>4596.4714000000004</v>
          </cell>
          <cell r="O8888">
            <v>0</v>
          </cell>
          <cell r="P8888" t="str">
            <v>2024-01-01</v>
          </cell>
          <cell r="Q8888">
            <v>4596.47</v>
          </cell>
          <cell r="R8888">
            <v>716</v>
          </cell>
          <cell r="S8888">
            <v>0</v>
          </cell>
          <cell r="T8888" t="str">
            <v>Active</v>
          </cell>
          <cell r="U8888" t="str">
            <v>N1</v>
          </cell>
        </row>
        <row r="8889">
          <cell r="J8889" t="str">
            <v>INV-070324155250</v>
          </cell>
          <cell r="K8889">
            <v>45365</v>
          </cell>
          <cell r="L8889" t="str">
            <v>Monthly Billing</v>
          </cell>
          <cell r="M8889">
            <v>4593.8607300000003</v>
          </cell>
          <cell r="N8889">
            <v>4593.8607300000003</v>
          </cell>
          <cell r="O8889">
            <v>0</v>
          </cell>
          <cell r="P8889" t="str">
            <v>2024-02-01</v>
          </cell>
          <cell r="Q8889">
            <v>4593.8599999999997</v>
          </cell>
          <cell r="R8889">
            <v>687</v>
          </cell>
          <cell r="S8889">
            <v>0</v>
          </cell>
          <cell r="T8889" t="str">
            <v>Active</v>
          </cell>
          <cell r="U8889" t="str">
            <v>N1</v>
          </cell>
        </row>
        <row r="8890">
          <cell r="J8890" t="str">
            <v>INV-050424111736</v>
          </cell>
          <cell r="K8890">
            <v>45394</v>
          </cell>
          <cell r="L8890" t="str">
            <v>Monthly Billing</v>
          </cell>
          <cell r="M8890">
            <v>4590.8248000000003</v>
          </cell>
          <cell r="N8890">
            <v>4590.82</v>
          </cell>
          <cell r="O8890">
            <v>0</v>
          </cell>
          <cell r="P8890" t="str">
            <v>2024-03-01</v>
          </cell>
          <cell r="Q8890">
            <v>4590.82</v>
          </cell>
          <cell r="R8890">
            <v>658</v>
          </cell>
          <cell r="S8890">
            <v>0</v>
          </cell>
          <cell r="T8890" t="str">
            <v>Active</v>
          </cell>
          <cell r="U8890" t="str">
            <v>N1</v>
          </cell>
        </row>
        <row r="8891">
          <cell r="J8891" t="str">
            <v>INV-070524110145</v>
          </cell>
          <cell r="K8891">
            <v>45426</v>
          </cell>
          <cell r="L8891" t="str">
            <v>Monthly Billing</v>
          </cell>
          <cell r="M8891">
            <v>4606.7978000000003</v>
          </cell>
          <cell r="N8891">
            <v>4606.7978000000003</v>
          </cell>
          <cell r="O8891">
            <v>0</v>
          </cell>
          <cell r="P8891" t="str">
            <v>2024-04-01</v>
          </cell>
          <cell r="Q8891">
            <v>4606.8</v>
          </cell>
          <cell r="R8891">
            <v>626</v>
          </cell>
          <cell r="S8891">
            <v>0</v>
          </cell>
          <cell r="T8891" t="str">
            <v>Active</v>
          </cell>
          <cell r="U8891" t="str">
            <v>N1</v>
          </cell>
        </row>
        <row r="8892">
          <cell r="J8892" t="str">
            <v>INV-050724150629</v>
          </cell>
          <cell r="K8892">
            <v>45485</v>
          </cell>
          <cell r="L8892" t="str">
            <v>Monthly Billing</v>
          </cell>
          <cell r="M8892">
            <v>4669.0600000000004</v>
          </cell>
          <cell r="N8892">
            <v>4669.0600000000004</v>
          </cell>
          <cell r="O8892">
            <v>0</v>
          </cell>
          <cell r="P8892" t="str">
            <v>01-06-2024</v>
          </cell>
          <cell r="Q8892">
            <v>4669.0600000000004</v>
          </cell>
          <cell r="R8892">
            <v>567</v>
          </cell>
          <cell r="S8892">
            <v>0</v>
          </cell>
          <cell r="T8892" t="str">
            <v>Active</v>
          </cell>
          <cell r="U8892" t="str">
            <v>N1</v>
          </cell>
        </row>
        <row r="8893">
          <cell r="J8893" t="str">
            <v>INV-070624123119</v>
          </cell>
          <cell r="K8893">
            <v>45457</v>
          </cell>
          <cell r="L8893" t="str">
            <v>Monthly Billing</v>
          </cell>
          <cell r="M8893">
            <v>4588.33</v>
          </cell>
          <cell r="N8893">
            <v>4588.33</v>
          </cell>
          <cell r="O8893">
            <v>0</v>
          </cell>
          <cell r="P8893" t="str">
            <v>01-05-2024</v>
          </cell>
          <cell r="Q8893">
            <v>4588.33</v>
          </cell>
          <cell r="R8893">
            <v>595</v>
          </cell>
          <cell r="S8893">
            <v>0</v>
          </cell>
          <cell r="T8893" t="str">
            <v>Active</v>
          </cell>
          <cell r="U8893" t="str">
            <v>N1</v>
          </cell>
        </row>
        <row r="8894">
          <cell r="J8894" t="str">
            <v>INV-070824124439</v>
          </cell>
          <cell r="K8894">
            <v>45518</v>
          </cell>
          <cell r="L8894" t="str">
            <v>Monthly Billing</v>
          </cell>
          <cell r="M8894">
            <v>4594.8783999999996</v>
          </cell>
          <cell r="N8894">
            <v>4594.8783999999996</v>
          </cell>
          <cell r="O8894">
            <v>0</v>
          </cell>
          <cell r="P8894" t="str">
            <v>01-07-2024</v>
          </cell>
          <cell r="Q8894">
            <v>4594.8783999999996</v>
          </cell>
          <cell r="R8894">
            <v>534</v>
          </cell>
          <cell r="S8894">
            <v>0</v>
          </cell>
          <cell r="T8894" t="str">
            <v>Active</v>
          </cell>
          <cell r="U8894" t="str">
            <v>N1</v>
          </cell>
        </row>
        <row r="8895">
          <cell r="J8895" t="str">
            <v>INV-081124163841</v>
          </cell>
          <cell r="K8895">
            <v>45611</v>
          </cell>
          <cell r="L8895" t="str">
            <v>Monthly Billing</v>
          </cell>
          <cell r="M8895">
            <v>4587.3040000000001</v>
          </cell>
          <cell r="N8895">
            <v>4587.3040000000001</v>
          </cell>
          <cell r="O8895">
            <v>0</v>
          </cell>
          <cell r="P8895" t="str">
            <v>01-10-2024</v>
          </cell>
          <cell r="Q8895">
            <v>4587.3</v>
          </cell>
          <cell r="R8895">
            <v>441</v>
          </cell>
          <cell r="S8895">
            <v>0</v>
          </cell>
          <cell r="T8895" t="str">
            <v>Active</v>
          </cell>
          <cell r="U8895" t="str">
            <v>N1</v>
          </cell>
        </row>
        <row r="8896">
          <cell r="J8896" t="str">
            <v>INV-090924121325</v>
          </cell>
          <cell r="K8896">
            <v>45551</v>
          </cell>
          <cell r="L8896" t="str">
            <v>Monthly Billing</v>
          </cell>
          <cell r="M8896">
            <v>4671.2426999999998</v>
          </cell>
          <cell r="N8896">
            <v>4671.2426999999998</v>
          </cell>
          <cell r="O8896">
            <v>0</v>
          </cell>
          <cell r="P8896" t="str">
            <v>01-08-2024</v>
          </cell>
          <cell r="Q8896">
            <v>4671.2426999999998</v>
          </cell>
          <cell r="R8896">
            <v>501</v>
          </cell>
          <cell r="S8896">
            <v>0</v>
          </cell>
          <cell r="T8896" t="str">
            <v>Active</v>
          </cell>
          <cell r="U8896" t="str">
            <v>N1</v>
          </cell>
        </row>
        <row r="8897">
          <cell r="J8897" t="str">
            <v>INV-101024135750</v>
          </cell>
          <cell r="K8897">
            <v>45582</v>
          </cell>
          <cell r="L8897" t="str">
            <v>Monthly Billing</v>
          </cell>
          <cell r="M8897">
            <v>4588.2454500000003</v>
          </cell>
          <cell r="N8897">
            <v>4588.2454500000003</v>
          </cell>
          <cell r="O8897">
            <v>0</v>
          </cell>
          <cell r="P8897" t="str">
            <v>01-09-2024</v>
          </cell>
          <cell r="Q8897">
            <v>4588.25</v>
          </cell>
          <cell r="R8897">
            <v>470</v>
          </cell>
          <cell r="S8897">
            <v>0</v>
          </cell>
          <cell r="T8897" t="str">
            <v>Active</v>
          </cell>
          <cell r="U8897" t="str">
            <v>N1</v>
          </cell>
        </row>
        <row r="8898">
          <cell r="J8898" t="str">
            <v>INV-031123150047</v>
          </cell>
          <cell r="K8898">
            <v>45240</v>
          </cell>
          <cell r="L8898" t="str">
            <v>Monthly Billing</v>
          </cell>
          <cell r="M8898">
            <v>6057.82899</v>
          </cell>
          <cell r="N8898">
            <v>5617.1750000000002</v>
          </cell>
          <cell r="O8898">
            <v>440.65399000000002</v>
          </cell>
          <cell r="P8898" t="str">
            <v>2023-10-01</v>
          </cell>
          <cell r="Q8898">
            <v>4868.5600000000004</v>
          </cell>
          <cell r="R8898">
            <v>812</v>
          </cell>
          <cell r="S8898">
            <v>-1189.2653</v>
          </cell>
          <cell r="T8898" t="str">
            <v>Active</v>
          </cell>
          <cell r="U8898" t="str">
            <v>N1</v>
          </cell>
        </row>
        <row r="8899">
          <cell r="J8899" t="str">
            <v>INV-040923185440</v>
          </cell>
          <cell r="K8899">
            <v>45180</v>
          </cell>
          <cell r="L8899" t="str">
            <v>Monthly Billing</v>
          </cell>
          <cell r="M8899">
            <v>5618.25</v>
          </cell>
          <cell r="N8899">
            <v>5210.45</v>
          </cell>
          <cell r="O8899">
            <v>0</v>
          </cell>
          <cell r="P8899" t="str">
            <v>2023-08-01</v>
          </cell>
          <cell r="Q8899">
            <v>5500.49</v>
          </cell>
          <cell r="R8899">
            <v>872</v>
          </cell>
          <cell r="S8899">
            <v>-117.76</v>
          </cell>
          <cell r="T8899" t="str">
            <v>Active</v>
          </cell>
          <cell r="U8899" t="str">
            <v>N1</v>
          </cell>
        </row>
        <row r="8900">
          <cell r="J8900" t="str">
            <v>INV-051023122019</v>
          </cell>
          <cell r="K8900">
            <v>45211</v>
          </cell>
          <cell r="L8900" t="str">
            <v>Monthly Billing</v>
          </cell>
          <cell r="M8900">
            <v>5828.7066800000002</v>
          </cell>
          <cell r="N8900">
            <v>5405.6172999999999</v>
          </cell>
          <cell r="O8900">
            <v>423.08938000000001</v>
          </cell>
          <cell r="P8900" t="str">
            <v>2023-09-01</v>
          </cell>
          <cell r="Q8900">
            <v>5333.07</v>
          </cell>
          <cell r="R8900">
            <v>841</v>
          </cell>
          <cell r="S8900">
            <v>-495.63967000000002</v>
          </cell>
          <cell r="T8900" t="str">
            <v>Active</v>
          </cell>
          <cell r="U8900" t="str">
            <v>N1</v>
          </cell>
        </row>
        <row r="8901">
          <cell r="J8901" t="str">
            <v>INV-051223151915</v>
          </cell>
          <cell r="K8901">
            <v>45272</v>
          </cell>
          <cell r="L8901" t="str">
            <v>Monthly Billing</v>
          </cell>
          <cell r="M8901">
            <v>5840.1327099999999</v>
          </cell>
          <cell r="N8901">
            <v>5427.9747399999997</v>
          </cell>
          <cell r="O8901">
            <v>412.15798000000001</v>
          </cell>
          <cell r="P8901" t="str">
            <v>2023-11-01</v>
          </cell>
          <cell r="Q8901">
            <v>5075.66</v>
          </cell>
          <cell r="R8901">
            <v>780</v>
          </cell>
          <cell r="S8901">
            <v>-764.47472000000005</v>
          </cell>
          <cell r="T8901" t="str">
            <v>Active</v>
          </cell>
          <cell r="U8901" t="str">
            <v>N1</v>
          </cell>
        </row>
        <row r="8902">
          <cell r="J8902" t="str">
            <v>INV-190623175137</v>
          </cell>
          <cell r="K8902">
            <v>45100</v>
          </cell>
          <cell r="L8902" t="str">
            <v>Monthly Billing</v>
          </cell>
          <cell r="M8902">
            <v>5600</v>
          </cell>
          <cell r="N8902">
            <v>5600</v>
          </cell>
          <cell r="O8902">
            <v>0</v>
          </cell>
          <cell r="P8902" t="str">
            <v>2023-05-01</v>
          </cell>
          <cell r="Q8902">
            <v>5600</v>
          </cell>
          <cell r="R8902">
            <v>952</v>
          </cell>
          <cell r="S8902">
            <v>0</v>
          </cell>
          <cell r="T8902" t="str">
            <v>Active</v>
          </cell>
          <cell r="U8902" t="str">
            <v>N1</v>
          </cell>
        </row>
        <row r="8903">
          <cell r="J8903" t="str">
            <v>INV-050723113326</v>
          </cell>
          <cell r="K8903">
            <v>45119</v>
          </cell>
          <cell r="L8903" t="str">
            <v>Monthly Billing</v>
          </cell>
          <cell r="M8903">
            <v>5500</v>
          </cell>
          <cell r="N8903">
            <v>5100</v>
          </cell>
          <cell r="O8903">
            <v>400</v>
          </cell>
          <cell r="P8903" t="str">
            <v>2023-06-01</v>
          </cell>
          <cell r="Q8903">
            <v>5500</v>
          </cell>
          <cell r="R8903">
            <v>933</v>
          </cell>
          <cell r="S8903">
            <v>0</v>
          </cell>
          <cell r="T8903" t="str">
            <v>Active</v>
          </cell>
          <cell r="U8903" t="str">
            <v>N1</v>
          </cell>
        </row>
        <row r="8904">
          <cell r="J8904" t="str">
            <v>INV-030823180437</v>
          </cell>
          <cell r="K8904">
            <v>45148</v>
          </cell>
          <cell r="L8904" t="str">
            <v>Monthly Billing</v>
          </cell>
          <cell r="M8904">
            <v>5584.37</v>
          </cell>
          <cell r="N8904">
            <v>5180.09</v>
          </cell>
          <cell r="O8904">
            <v>0</v>
          </cell>
          <cell r="P8904" t="str">
            <v>2023-07-01</v>
          </cell>
          <cell r="Q8904">
            <v>5488.13</v>
          </cell>
          <cell r="R8904">
            <v>904</v>
          </cell>
          <cell r="S8904">
            <v>-96.25</v>
          </cell>
          <cell r="T8904" t="str">
            <v>Active</v>
          </cell>
          <cell r="U8904" t="str">
            <v>N1</v>
          </cell>
        </row>
        <row r="8905">
          <cell r="J8905" t="str">
            <v>INV-040124170610</v>
          </cell>
          <cell r="K8905">
            <v>45302</v>
          </cell>
          <cell r="L8905" t="str">
            <v>Monthly Billing</v>
          </cell>
          <cell r="M8905">
            <v>6202.31</v>
          </cell>
          <cell r="N8905">
            <v>5759.55</v>
          </cell>
          <cell r="O8905">
            <v>442.76</v>
          </cell>
          <cell r="P8905" t="str">
            <v>2023-12-01</v>
          </cell>
          <cell r="Q8905">
            <v>4486.83</v>
          </cell>
          <cell r="R8905">
            <v>750</v>
          </cell>
          <cell r="S8905">
            <v>-1715.48</v>
          </cell>
          <cell r="T8905" t="str">
            <v>Active</v>
          </cell>
          <cell r="U8905" t="str">
            <v>N1</v>
          </cell>
        </row>
        <row r="8906">
          <cell r="J8906" t="str">
            <v>INV-070224112622</v>
          </cell>
          <cell r="K8906">
            <v>45336</v>
          </cell>
          <cell r="L8906" t="str">
            <v>Monthly Billing</v>
          </cell>
          <cell r="M8906">
            <v>6335.7656100000004</v>
          </cell>
          <cell r="N8906">
            <v>5825.0143200000002</v>
          </cell>
          <cell r="O8906">
            <v>510.75128999999998</v>
          </cell>
          <cell r="P8906" t="str">
            <v>2024-01-01</v>
          </cell>
          <cell r="Q8906">
            <v>5335.75</v>
          </cell>
          <cell r="R8906">
            <v>716</v>
          </cell>
          <cell r="S8906">
            <v>-1000.01901</v>
          </cell>
          <cell r="T8906" t="str">
            <v>Active</v>
          </cell>
          <cell r="U8906" t="str">
            <v>N1</v>
          </cell>
        </row>
        <row r="8907">
          <cell r="J8907" t="str">
            <v>INV-060324175024</v>
          </cell>
          <cell r="K8907">
            <v>45364</v>
          </cell>
          <cell r="L8907" t="str">
            <v>Monthly Billing</v>
          </cell>
          <cell r="M8907">
            <v>6016.27718</v>
          </cell>
          <cell r="N8907">
            <v>5527.7772299999997</v>
          </cell>
          <cell r="O8907">
            <v>488.49995000000001</v>
          </cell>
          <cell r="P8907" t="str">
            <v>2024-02-01</v>
          </cell>
          <cell r="Q8907">
            <v>5472.73</v>
          </cell>
          <cell r="R8907">
            <v>688</v>
          </cell>
          <cell r="S8907">
            <v>-553.54746</v>
          </cell>
          <cell r="T8907" t="str">
            <v>Active</v>
          </cell>
          <cell r="U8907" t="str">
            <v>N1</v>
          </cell>
        </row>
        <row r="8908">
          <cell r="J8908" t="str">
            <v>INV-050424132352</v>
          </cell>
          <cell r="K8908">
            <v>45394</v>
          </cell>
          <cell r="L8908" t="str">
            <v>Monthly Billing</v>
          </cell>
          <cell r="M8908">
            <v>33.798009999999998</v>
          </cell>
          <cell r="N8908">
            <v>31.669</v>
          </cell>
          <cell r="O8908">
            <v>2.1288299999999998</v>
          </cell>
          <cell r="P8908" t="str">
            <v>2024-03-01</v>
          </cell>
          <cell r="Q8908">
            <v>33.799999999999997</v>
          </cell>
          <cell r="R8908">
            <v>658</v>
          </cell>
          <cell r="S8908">
            <v>0</v>
          </cell>
          <cell r="T8908" t="str">
            <v>Active</v>
          </cell>
          <cell r="U8908" t="str">
            <v>N1</v>
          </cell>
        </row>
        <row r="8909">
          <cell r="J8909" t="str">
            <v>INV-061123154020</v>
          </cell>
          <cell r="K8909">
            <v>45243</v>
          </cell>
          <cell r="L8909" t="str">
            <v>Monthly Billing</v>
          </cell>
          <cell r="M8909">
            <v>10</v>
          </cell>
          <cell r="N8909">
            <v>10</v>
          </cell>
          <cell r="O8909">
            <v>0</v>
          </cell>
          <cell r="P8909" t="str">
            <v>2023-10-01</v>
          </cell>
          <cell r="Q8909">
            <v>10</v>
          </cell>
          <cell r="R8909">
            <v>809</v>
          </cell>
          <cell r="S8909">
            <v>0</v>
          </cell>
          <cell r="T8909" t="str">
            <v>Active</v>
          </cell>
          <cell r="U8909" t="str">
            <v>N1</v>
          </cell>
        </row>
        <row r="8910">
          <cell r="J8910" t="str">
            <v>CN-INV-240325151112</v>
          </cell>
          <cell r="K8910">
            <v>45747</v>
          </cell>
          <cell r="L8910" t="str">
            <v>Credit Note-Write off</v>
          </cell>
          <cell r="M8910">
            <v>-10</v>
          </cell>
          <cell r="N8910">
            <v>-10</v>
          </cell>
          <cell r="O8910">
            <v>0</v>
          </cell>
          <cell r="P8910" t="str">
            <v>2025-03-01</v>
          </cell>
          <cell r="Q8910">
            <v>-10</v>
          </cell>
          <cell r="R8910">
            <v>305</v>
          </cell>
          <cell r="S8910">
            <v>0</v>
          </cell>
          <cell r="T8910" t="str">
            <v>Active</v>
          </cell>
          <cell r="U8910" t="str">
            <v>N1</v>
          </cell>
        </row>
        <row r="8911">
          <cell r="J8911" t="str">
            <v>INV-040725125833</v>
          </cell>
          <cell r="K8911">
            <v>45849</v>
          </cell>
          <cell r="L8911" t="str">
            <v>Monthly Billing</v>
          </cell>
          <cell r="M8911">
            <v>11223.5512</v>
          </cell>
          <cell r="N8911">
            <v>10203.420179999999</v>
          </cell>
          <cell r="O8911">
            <v>1020.13102</v>
          </cell>
          <cell r="P8911" t="str">
            <v>01-06-2025</v>
          </cell>
          <cell r="Q8911">
            <v>11223.55</v>
          </cell>
          <cell r="R8911">
            <v>203</v>
          </cell>
          <cell r="S8911">
            <v>0</v>
          </cell>
          <cell r="T8911" t="str">
            <v>Active</v>
          </cell>
          <cell r="U8911" t="str">
            <v>N1</v>
          </cell>
        </row>
        <row r="8912">
          <cell r="J8912" t="str">
            <v>INV-060825104959</v>
          </cell>
          <cell r="K8912">
            <v>45882</v>
          </cell>
          <cell r="L8912" t="str">
            <v>Monthly Billing</v>
          </cell>
          <cell r="M8912">
            <v>11221.9</v>
          </cell>
          <cell r="N8912">
            <v>10201.9</v>
          </cell>
          <cell r="O8912">
            <v>1020</v>
          </cell>
          <cell r="P8912" t="str">
            <v>01-07-2025</v>
          </cell>
          <cell r="Q8912">
            <v>11221.9</v>
          </cell>
          <cell r="R8912">
            <v>170</v>
          </cell>
          <cell r="S8912">
            <v>0</v>
          </cell>
          <cell r="T8912" t="str">
            <v>Active</v>
          </cell>
          <cell r="U8912" t="str">
            <v>N1</v>
          </cell>
        </row>
        <row r="8913">
          <cell r="J8913" t="str">
            <v>INV-030925144932</v>
          </cell>
          <cell r="K8913">
            <v>45910</v>
          </cell>
          <cell r="L8913" t="str">
            <v>Monthly Billing</v>
          </cell>
          <cell r="M8913">
            <v>11266.50511</v>
          </cell>
          <cell r="N8913">
            <v>10242.47465</v>
          </cell>
          <cell r="O8913">
            <v>1024.0304599999999</v>
          </cell>
          <cell r="P8913" t="str">
            <v>01-08-2025</v>
          </cell>
          <cell r="Q8913">
            <v>11247.28</v>
          </cell>
          <cell r="R8913">
            <v>142</v>
          </cell>
          <cell r="S8913">
            <v>-19.23</v>
          </cell>
          <cell r="T8913" t="str">
            <v>Active</v>
          </cell>
          <cell r="U8913" t="str">
            <v>N1</v>
          </cell>
        </row>
        <row r="8914">
          <cell r="J8914" t="str">
            <v>INV-061025123637</v>
          </cell>
          <cell r="K8914">
            <v>45943</v>
          </cell>
          <cell r="L8914" t="str">
            <v>Monthly Billing</v>
          </cell>
          <cell r="M8914">
            <v>11271.907999999999</v>
          </cell>
          <cell r="N8914">
            <v>10247.4</v>
          </cell>
          <cell r="O8914">
            <v>1024.508</v>
          </cell>
          <cell r="P8914" t="str">
            <v>01-09-2025</v>
          </cell>
          <cell r="Q8914">
            <v>11271.91</v>
          </cell>
          <cell r="R8914">
            <v>109</v>
          </cell>
          <cell r="S8914">
            <v>-21.38</v>
          </cell>
          <cell r="T8914" t="str">
            <v>Active</v>
          </cell>
          <cell r="U8914" t="str">
            <v>N1</v>
          </cell>
        </row>
        <row r="8915">
          <cell r="J8915" t="str">
            <v>INV-061125102214</v>
          </cell>
          <cell r="K8915">
            <v>45974</v>
          </cell>
          <cell r="L8915" t="str">
            <v>Monthly Billing</v>
          </cell>
          <cell r="M8915">
            <v>11231.183000000001</v>
          </cell>
          <cell r="N8915">
            <v>10210.969999999999</v>
          </cell>
          <cell r="O8915">
            <v>1020.213</v>
          </cell>
          <cell r="P8915" t="str">
            <v>01-10-2025</v>
          </cell>
          <cell r="Q8915">
            <v>11226.7</v>
          </cell>
          <cell r="R8915">
            <v>78</v>
          </cell>
          <cell r="S8915">
            <v>-4.4800000000000004</v>
          </cell>
          <cell r="T8915" t="str">
            <v>Active</v>
          </cell>
          <cell r="U8915" t="str">
            <v>N1</v>
          </cell>
        </row>
        <row r="8916">
          <cell r="J8916" t="str">
            <v>INV-041225131509</v>
          </cell>
          <cell r="K8916">
            <v>46002</v>
          </cell>
          <cell r="L8916" t="str">
            <v>Monthly Billing</v>
          </cell>
          <cell r="M8916">
            <v>11262.457</v>
          </cell>
          <cell r="N8916">
            <v>10239.02</v>
          </cell>
          <cell r="O8916">
            <v>1023.437</v>
          </cell>
          <cell r="P8916" t="str">
            <v>01-11-2025</v>
          </cell>
          <cell r="Q8916">
            <v>11241.29</v>
          </cell>
          <cell r="R8916">
            <v>50</v>
          </cell>
          <cell r="S8916">
            <v>-21.17</v>
          </cell>
          <cell r="T8916" t="str">
            <v>Active</v>
          </cell>
          <cell r="U8916" t="str">
            <v>N1</v>
          </cell>
        </row>
        <row r="8917">
          <cell r="J8917" t="str">
            <v>INV-060126174349</v>
          </cell>
          <cell r="K8917">
            <v>46035</v>
          </cell>
          <cell r="L8917" t="str">
            <v>Monthly Billing</v>
          </cell>
          <cell r="M8917">
            <v>11224.593999999999</v>
          </cell>
          <cell r="N8917">
            <v>10204.48</v>
          </cell>
          <cell r="O8917">
            <v>1020.114</v>
          </cell>
          <cell r="P8917" t="str">
            <v>01-12-2025</v>
          </cell>
          <cell r="Q8917">
            <v>0</v>
          </cell>
          <cell r="R8917">
            <v>17</v>
          </cell>
          <cell r="S8917">
            <v>-1.1200000000000001</v>
          </cell>
          <cell r="T8917" t="str">
            <v>Active</v>
          </cell>
          <cell r="U8917" t="str">
            <v>N1</v>
          </cell>
        </row>
        <row r="8918">
          <cell r="J8918" t="str">
            <v>INV-191125010000</v>
          </cell>
          <cell r="K8918">
            <v>46010</v>
          </cell>
          <cell r="L8918" t="str">
            <v>Card Printing and Delivery</v>
          </cell>
          <cell r="M8918">
            <v>161.34</v>
          </cell>
          <cell r="N8918">
            <v>146.66999999999999</v>
          </cell>
          <cell r="O8918">
            <v>14.67</v>
          </cell>
          <cell r="P8918" t="str">
            <v>2025-10-01</v>
          </cell>
          <cell r="Q8918">
            <v>161.34</v>
          </cell>
          <cell r="R8918">
            <v>42</v>
          </cell>
          <cell r="S8918">
            <v>0</v>
          </cell>
          <cell r="T8918" t="str">
            <v>Active</v>
          </cell>
          <cell r="U8918" t="str">
            <v>N1</v>
          </cell>
        </row>
        <row r="8919">
          <cell r="J8919" t="str">
            <v>INV2021-VIS-001</v>
          </cell>
          <cell r="K8919">
            <v>44443</v>
          </cell>
          <cell r="L8919" t="str">
            <v>Support Incentive</v>
          </cell>
          <cell r="M8919">
            <v>100000</v>
          </cell>
          <cell r="N8919">
            <v>100000</v>
          </cell>
          <cell r="O8919">
            <v>0</v>
          </cell>
          <cell r="P8919" t="str">
            <v>2021-08-01</v>
          </cell>
          <cell r="Q8919">
            <v>0</v>
          </cell>
          <cell r="R8919">
            <v>1609</v>
          </cell>
          <cell r="S8919">
            <v>0</v>
          </cell>
          <cell r="T8919" t="str">
            <v>Active</v>
          </cell>
          <cell r="U8919" t="str">
            <v>N1</v>
          </cell>
        </row>
        <row r="8920">
          <cell r="J8920" t="str">
            <v>HKCARDS0010</v>
          </cell>
          <cell r="K8920">
            <v>44578</v>
          </cell>
          <cell r="L8920" t="str">
            <v>Monthly Billing</v>
          </cell>
          <cell r="M8920">
            <v>20000</v>
          </cell>
          <cell r="N8920">
            <v>20000</v>
          </cell>
          <cell r="O8920">
            <v>0</v>
          </cell>
          <cell r="P8920" t="str">
            <v>2021-12-01</v>
          </cell>
          <cell r="Q8920">
            <v>0</v>
          </cell>
          <cell r="R8920">
            <v>1474</v>
          </cell>
          <cell r="S8920">
            <v>0</v>
          </cell>
          <cell r="T8920" t="str">
            <v>Active</v>
          </cell>
          <cell r="U8920" t="str">
            <v>N1</v>
          </cell>
        </row>
        <row r="8921">
          <cell r="J8921" t="str">
            <v>AUCARDS0026</v>
          </cell>
          <cell r="K8921">
            <v>44708</v>
          </cell>
          <cell r="L8921" t="str">
            <v>Initial Setup Fee</v>
          </cell>
          <cell r="M8921">
            <v>23650</v>
          </cell>
          <cell r="N8921">
            <v>21500</v>
          </cell>
          <cell r="O8921">
            <v>2150</v>
          </cell>
          <cell r="P8921" t="str">
            <v>2022-05-01</v>
          </cell>
          <cell r="Q8921">
            <v>0</v>
          </cell>
          <cell r="R8921">
            <v>1344</v>
          </cell>
          <cell r="S8921">
            <v>0</v>
          </cell>
          <cell r="T8921" t="str">
            <v>Active</v>
          </cell>
          <cell r="U8921" t="str">
            <v>N1</v>
          </cell>
        </row>
        <row r="8922">
          <cell r="J8922" t="str">
            <v>AUCARDS0030</v>
          </cell>
          <cell r="K8922">
            <v>44718</v>
          </cell>
          <cell r="L8922" t="str">
            <v>Initial Setup Fee</v>
          </cell>
          <cell r="M8922">
            <v>11000</v>
          </cell>
          <cell r="N8922">
            <v>10000</v>
          </cell>
          <cell r="O8922">
            <v>1000</v>
          </cell>
          <cell r="P8922" t="str">
            <v>2022-05-01</v>
          </cell>
          <cell r="Q8922">
            <v>0</v>
          </cell>
          <cell r="R8922">
            <v>1334</v>
          </cell>
          <cell r="S8922">
            <v>0</v>
          </cell>
          <cell r="T8922" t="str">
            <v>Active</v>
          </cell>
          <cell r="U8922" t="str">
            <v>N1</v>
          </cell>
        </row>
        <row r="8923">
          <cell r="J8923" t="str">
            <v>INV-050424201313</v>
          </cell>
          <cell r="K8923">
            <v>45394</v>
          </cell>
          <cell r="L8923" t="str">
            <v>Monthly Billing</v>
          </cell>
          <cell r="M8923">
            <v>48291.715889999999</v>
          </cell>
          <cell r="N8923">
            <v>44304.326509999999</v>
          </cell>
          <cell r="O8923">
            <v>3987.3893899999998</v>
          </cell>
          <cell r="P8923" t="str">
            <v>2024-03-01</v>
          </cell>
          <cell r="Q8923">
            <v>-24822.37</v>
          </cell>
          <cell r="R8923">
            <v>658</v>
          </cell>
          <cell r="S8923">
            <v>-56436.36</v>
          </cell>
          <cell r="T8923" t="str">
            <v>Active</v>
          </cell>
          <cell r="U8923" t="str">
            <v>N1</v>
          </cell>
        </row>
        <row r="8924">
          <cell r="J8924" t="str">
            <v>INV-050724111425</v>
          </cell>
          <cell r="K8924">
            <v>45485</v>
          </cell>
          <cell r="L8924" t="str">
            <v>Monthly Billing</v>
          </cell>
          <cell r="M8924">
            <v>39201.790150000001</v>
          </cell>
          <cell r="N8924">
            <v>35964.945090000001</v>
          </cell>
          <cell r="O8924">
            <v>3236.8450600000001</v>
          </cell>
          <cell r="P8924" t="str">
            <v>01-06-2024</v>
          </cell>
          <cell r="Q8924">
            <v>-2954.97</v>
          </cell>
          <cell r="R8924">
            <v>567</v>
          </cell>
          <cell r="S8924">
            <v>-42156.764060000001</v>
          </cell>
          <cell r="T8924" t="str">
            <v>Active</v>
          </cell>
          <cell r="U8924" t="str">
            <v>N1</v>
          </cell>
        </row>
        <row r="8925">
          <cell r="J8925" t="str">
            <v>INV-060624170627</v>
          </cell>
          <cell r="K8925">
            <v>45456</v>
          </cell>
          <cell r="L8925" t="str">
            <v>Monthly Billing</v>
          </cell>
          <cell r="M8925">
            <v>43845.586179999998</v>
          </cell>
          <cell r="N8925">
            <v>40225.308420000001</v>
          </cell>
          <cell r="O8925">
            <v>3620.2777599999999</v>
          </cell>
          <cell r="P8925" t="str">
            <v>01-05-2024</v>
          </cell>
          <cell r="Q8925">
            <v>-5706.95</v>
          </cell>
          <cell r="R8925">
            <v>596</v>
          </cell>
          <cell r="S8925">
            <v>-49552.54</v>
          </cell>
          <cell r="T8925" t="str">
            <v>Active</v>
          </cell>
          <cell r="U8925" t="str">
            <v>N1</v>
          </cell>
        </row>
        <row r="8926">
          <cell r="J8926" t="str">
            <v>INV-060824130033</v>
          </cell>
          <cell r="K8926">
            <v>45517</v>
          </cell>
          <cell r="L8926" t="str">
            <v>Monthly Billing</v>
          </cell>
          <cell r="M8926">
            <v>40582.681449999996</v>
          </cell>
          <cell r="N8926">
            <v>37231.817840000003</v>
          </cell>
          <cell r="O8926">
            <v>3350.8636099999999</v>
          </cell>
          <cell r="P8926" t="str">
            <v>01-07-2024</v>
          </cell>
          <cell r="Q8926">
            <v>-2324.61</v>
          </cell>
          <cell r="R8926">
            <v>535</v>
          </cell>
          <cell r="S8926">
            <v>-42907.295160000001</v>
          </cell>
          <cell r="T8926" t="str">
            <v>Active</v>
          </cell>
          <cell r="U8926" t="str">
            <v>N1</v>
          </cell>
        </row>
        <row r="8927">
          <cell r="J8927" t="str">
            <v>INV-061224113445</v>
          </cell>
          <cell r="K8927">
            <v>45639</v>
          </cell>
          <cell r="L8927" t="str">
            <v>Monthly Billing</v>
          </cell>
          <cell r="M8927">
            <v>43580.352749999998</v>
          </cell>
          <cell r="N8927">
            <v>39981.974999999999</v>
          </cell>
          <cell r="O8927">
            <v>3598.3777500000001</v>
          </cell>
          <cell r="P8927" t="str">
            <v>01-11-2024</v>
          </cell>
          <cell r="Q8927">
            <v>-7538.19</v>
          </cell>
          <cell r="R8927">
            <v>413</v>
          </cell>
          <cell r="S8927">
            <v>-51118.54</v>
          </cell>
          <cell r="T8927" t="str">
            <v>Active</v>
          </cell>
          <cell r="U8927" t="str">
            <v>N1</v>
          </cell>
        </row>
        <row r="8928">
          <cell r="J8928" t="str">
            <v>INV-060924152713</v>
          </cell>
          <cell r="K8928">
            <v>45551</v>
          </cell>
          <cell r="L8928" t="str">
            <v>Monthly Billing</v>
          </cell>
          <cell r="M8928">
            <v>44620.20667</v>
          </cell>
          <cell r="N8928">
            <v>40935.969420000001</v>
          </cell>
          <cell r="O8928">
            <v>3684.2372500000001</v>
          </cell>
          <cell r="P8928" t="str">
            <v>01-08-2024</v>
          </cell>
          <cell r="Q8928">
            <v>-2983.58</v>
          </cell>
          <cell r="R8928">
            <v>501</v>
          </cell>
          <cell r="S8928">
            <v>-47603.781999999999</v>
          </cell>
          <cell r="T8928" t="str">
            <v>Active</v>
          </cell>
          <cell r="U8928" t="str">
            <v>N1</v>
          </cell>
        </row>
        <row r="8929">
          <cell r="J8929" t="str">
            <v>INV-091024095400</v>
          </cell>
          <cell r="K8929">
            <v>45581</v>
          </cell>
          <cell r="L8929" t="str">
            <v>Monthly Billing</v>
          </cell>
          <cell r="M8929">
            <v>44753.936800000003</v>
          </cell>
          <cell r="N8929">
            <v>41058.657619999998</v>
          </cell>
          <cell r="O8929">
            <v>3695.2791900000002</v>
          </cell>
          <cell r="P8929" t="str">
            <v>01-09-2024</v>
          </cell>
          <cell r="Q8929">
            <v>-1939.17</v>
          </cell>
          <cell r="R8929">
            <v>471</v>
          </cell>
          <cell r="S8929">
            <v>-46693.107429999996</v>
          </cell>
          <cell r="T8929" t="str">
            <v>Active</v>
          </cell>
          <cell r="U8929" t="str">
            <v>N1</v>
          </cell>
        </row>
        <row r="8930">
          <cell r="J8930" t="str">
            <v>INV-081124150342</v>
          </cell>
          <cell r="K8930">
            <v>45611</v>
          </cell>
          <cell r="L8930" t="str">
            <v>Monthly Billing</v>
          </cell>
          <cell r="M8930">
            <v>46660.57084</v>
          </cell>
          <cell r="N8930">
            <v>42807.863160000001</v>
          </cell>
          <cell r="O8930">
            <v>3852.70768</v>
          </cell>
          <cell r="P8930" t="str">
            <v>01-10-2024</v>
          </cell>
          <cell r="Q8930">
            <v>-4194.04</v>
          </cell>
          <cell r="R8930">
            <v>441</v>
          </cell>
          <cell r="S8930">
            <v>-50854.606520000001</v>
          </cell>
          <cell r="T8930" t="str">
            <v>Active</v>
          </cell>
          <cell r="U8930" t="str">
            <v>N1</v>
          </cell>
        </row>
        <row r="8931">
          <cell r="J8931" t="str">
            <v>INV-070125153218</v>
          </cell>
          <cell r="K8931">
            <v>45671</v>
          </cell>
          <cell r="L8931" t="str">
            <v>Monthly Billing</v>
          </cell>
          <cell r="M8931">
            <v>37192.576699999998</v>
          </cell>
          <cell r="N8931">
            <v>34121.629999999997</v>
          </cell>
          <cell r="O8931">
            <v>3070.9467</v>
          </cell>
          <cell r="P8931" t="str">
            <v>2024-12-01</v>
          </cell>
          <cell r="Q8931">
            <v>-3318.06</v>
          </cell>
          <cell r="R8931">
            <v>381</v>
          </cell>
          <cell r="S8931">
            <v>-40510.6345</v>
          </cell>
          <cell r="T8931" t="str">
            <v>Active</v>
          </cell>
          <cell r="U8931" t="str">
            <v>N1</v>
          </cell>
        </row>
        <row r="8932">
          <cell r="J8932" t="str">
            <v>INV-060225143810</v>
          </cell>
          <cell r="K8932">
            <v>45701</v>
          </cell>
          <cell r="L8932" t="str">
            <v>Monthly Billing</v>
          </cell>
          <cell r="M8932">
            <v>42757.648000000001</v>
          </cell>
          <cell r="N8932">
            <v>39227.199999999997</v>
          </cell>
          <cell r="O8932">
            <v>3530.4479999999999</v>
          </cell>
          <cell r="P8932" t="str">
            <v>01-01-2025</v>
          </cell>
          <cell r="Q8932">
            <v>131.76</v>
          </cell>
          <cell r="R8932">
            <v>351</v>
          </cell>
          <cell r="S8932">
            <v>-42625.89</v>
          </cell>
          <cell r="T8932" t="str">
            <v>Active</v>
          </cell>
          <cell r="U8932" t="str">
            <v>N1</v>
          </cell>
        </row>
        <row r="8933">
          <cell r="J8933" t="str">
            <v>INV-050325170259</v>
          </cell>
          <cell r="K8933">
            <v>45728</v>
          </cell>
          <cell r="L8933" t="str">
            <v>Monthly Billing</v>
          </cell>
          <cell r="M8933">
            <v>41139.837299999999</v>
          </cell>
          <cell r="N8933">
            <v>37742.97</v>
          </cell>
          <cell r="O8933">
            <v>3396.8672999999999</v>
          </cell>
          <cell r="P8933" t="str">
            <v>01-02-2025</v>
          </cell>
          <cell r="Q8933">
            <v>420.49</v>
          </cell>
          <cell r="R8933">
            <v>324</v>
          </cell>
          <cell r="S8933">
            <v>-41560.33</v>
          </cell>
          <cell r="T8933" t="str">
            <v>Active</v>
          </cell>
          <cell r="U8933" t="str">
            <v>N1</v>
          </cell>
        </row>
        <row r="8934">
          <cell r="J8934" t="str">
            <v>INV-040425093017</v>
          </cell>
          <cell r="K8934">
            <v>45758</v>
          </cell>
          <cell r="L8934" t="str">
            <v>Monthly Billing</v>
          </cell>
          <cell r="M8934">
            <v>41037.202899999997</v>
          </cell>
          <cell r="N8934">
            <v>37648.81</v>
          </cell>
          <cell r="O8934">
            <v>3388.3928999999998</v>
          </cell>
          <cell r="P8934" t="str">
            <v>01-03-2025</v>
          </cell>
          <cell r="Q8934">
            <v>-2650.3271</v>
          </cell>
          <cell r="R8934">
            <v>294</v>
          </cell>
          <cell r="S8934">
            <v>-43687.53</v>
          </cell>
          <cell r="T8934" t="str">
            <v>Active</v>
          </cell>
          <cell r="U8934" t="str">
            <v>N1</v>
          </cell>
        </row>
        <row r="8935">
          <cell r="J8935" t="str">
            <v>INV-060525121509</v>
          </cell>
          <cell r="K8935">
            <v>45790</v>
          </cell>
          <cell r="L8935" t="str">
            <v>Monthly Billing</v>
          </cell>
          <cell r="M8935">
            <v>45987.993799999997</v>
          </cell>
          <cell r="N8935">
            <v>42190.82</v>
          </cell>
          <cell r="O8935">
            <v>3797.1738</v>
          </cell>
          <cell r="P8935" t="str">
            <v>01-04-2025</v>
          </cell>
          <cell r="Q8935">
            <v>1531.3958</v>
          </cell>
          <cell r="R8935">
            <v>262</v>
          </cell>
          <cell r="S8935">
            <v>-44456.597999999998</v>
          </cell>
          <cell r="T8935" t="str">
            <v>Active</v>
          </cell>
          <cell r="U8935" t="str">
            <v>N1</v>
          </cell>
        </row>
        <row r="8936">
          <cell r="J8936" t="str">
            <v>INV-050625114642</v>
          </cell>
          <cell r="K8936">
            <v>45820</v>
          </cell>
          <cell r="L8936" t="str">
            <v>Monthly Billing</v>
          </cell>
          <cell r="M8936">
            <v>45244.940799999997</v>
          </cell>
          <cell r="N8936">
            <v>41509.120000000003</v>
          </cell>
          <cell r="O8936">
            <v>3735.8208</v>
          </cell>
          <cell r="P8936" t="str">
            <v>01-05-2025</v>
          </cell>
          <cell r="Q8936">
            <v>-369.72920000000198</v>
          </cell>
          <cell r="R8936">
            <v>232</v>
          </cell>
          <cell r="S8936">
            <v>-45614.67</v>
          </cell>
          <cell r="T8936" t="str">
            <v>Active</v>
          </cell>
          <cell r="U8936" t="str">
            <v>N1</v>
          </cell>
        </row>
        <row r="8937">
          <cell r="J8937" t="str">
            <v>INV-040725160022</v>
          </cell>
          <cell r="K8937">
            <v>45849</v>
          </cell>
          <cell r="L8937" t="str">
            <v>Monthly Billing</v>
          </cell>
          <cell r="M8937">
            <v>47930.025000000001</v>
          </cell>
          <cell r="N8937">
            <v>43972.5</v>
          </cell>
          <cell r="O8937">
            <v>3957.5250000000001</v>
          </cell>
          <cell r="P8937" t="str">
            <v>01-06-2025</v>
          </cell>
          <cell r="Q8937">
            <v>2901.9250000000002</v>
          </cell>
          <cell r="R8937">
            <v>203</v>
          </cell>
          <cell r="S8937">
            <v>-45028.1</v>
          </cell>
          <cell r="T8937" t="str">
            <v>Active</v>
          </cell>
          <cell r="U8937" t="str">
            <v>N1</v>
          </cell>
        </row>
        <row r="8938">
          <cell r="J8938" t="str">
            <v>INV-060825105734</v>
          </cell>
          <cell r="K8938">
            <v>45882</v>
          </cell>
          <cell r="L8938" t="str">
            <v>Monthly Billing</v>
          </cell>
          <cell r="M8938">
            <v>51455.303</v>
          </cell>
          <cell r="N8938">
            <v>47206.7</v>
          </cell>
          <cell r="O8938">
            <v>4248.6030000000001</v>
          </cell>
          <cell r="P8938" t="str">
            <v>01-07-2025</v>
          </cell>
          <cell r="Q8938">
            <v>8382.893</v>
          </cell>
          <cell r="R8938">
            <v>170</v>
          </cell>
          <cell r="S8938">
            <v>-43072.41</v>
          </cell>
          <cell r="T8938" t="str">
            <v>Active</v>
          </cell>
          <cell r="U8938" t="str">
            <v>N1</v>
          </cell>
        </row>
        <row r="8939">
          <cell r="J8939" t="str">
            <v>INV-040925095830</v>
          </cell>
          <cell r="K8939">
            <v>45911</v>
          </cell>
          <cell r="L8939" t="str">
            <v>Monthly Billing</v>
          </cell>
          <cell r="M8939">
            <v>78138.786399999997</v>
          </cell>
          <cell r="N8939">
            <v>71686.960000000006</v>
          </cell>
          <cell r="O8939">
            <v>6451.8263999999999</v>
          </cell>
          <cell r="P8939" t="str">
            <v>01-08-2025</v>
          </cell>
          <cell r="Q8939">
            <v>8955.17</v>
          </cell>
          <cell r="R8939">
            <v>141</v>
          </cell>
          <cell r="S8939">
            <v>-43503.23</v>
          </cell>
          <cell r="T8939" t="str">
            <v>Active</v>
          </cell>
          <cell r="U8939" t="str">
            <v>N1</v>
          </cell>
        </row>
        <row r="8940">
          <cell r="J8940" t="str">
            <v>INV-061025143320</v>
          </cell>
          <cell r="K8940">
            <v>45943</v>
          </cell>
          <cell r="L8940" t="str">
            <v>Monthly Billing</v>
          </cell>
          <cell r="M8940">
            <v>50511.504699999998</v>
          </cell>
          <cell r="N8940">
            <v>46340.83</v>
          </cell>
          <cell r="O8940">
            <v>4170.6746999999996</v>
          </cell>
          <cell r="P8940" t="str">
            <v>01-09-2025</v>
          </cell>
          <cell r="Q8940">
            <v>0</v>
          </cell>
          <cell r="R8940">
            <v>109</v>
          </cell>
          <cell r="S8940">
            <v>-49080.879699999998</v>
          </cell>
          <cell r="T8940" t="str">
            <v>Active</v>
          </cell>
          <cell r="U8940" t="str">
            <v>N1</v>
          </cell>
        </row>
        <row r="8941">
          <cell r="J8941" t="str">
            <v>CARDS0007</v>
          </cell>
          <cell r="K8941">
            <v>44301</v>
          </cell>
          <cell r="L8941" t="str">
            <v>Monthly Billing</v>
          </cell>
          <cell r="M8941">
            <v>4264.8</v>
          </cell>
          <cell r="N8941">
            <v>5483.81</v>
          </cell>
          <cell r="O8941">
            <v>0</v>
          </cell>
          <cell r="P8941" t="str">
            <v>2021-02-01</v>
          </cell>
          <cell r="Q8941">
            <v>3150.91</v>
          </cell>
          <cell r="R8941">
            <v>1751</v>
          </cell>
          <cell r="S8941">
            <v>-4808.63</v>
          </cell>
          <cell r="T8941" t="str">
            <v>Active</v>
          </cell>
          <cell r="U8941" t="str">
            <v>N1</v>
          </cell>
        </row>
        <row r="8942">
          <cell r="J8942" t="str">
            <v>CARDS0019</v>
          </cell>
          <cell r="K8942">
            <v>44336</v>
          </cell>
          <cell r="L8942" t="str">
            <v>Monthly Billing</v>
          </cell>
          <cell r="M8942">
            <v>5587.85</v>
          </cell>
          <cell r="N8942">
            <v>7785.87</v>
          </cell>
          <cell r="O8942">
            <v>0</v>
          </cell>
          <cell r="P8942" t="str">
            <v>2021-03-01</v>
          </cell>
          <cell r="Q8942">
            <v>3150.91</v>
          </cell>
          <cell r="R8942">
            <v>1716</v>
          </cell>
          <cell r="S8942">
            <v>-2743.03</v>
          </cell>
          <cell r="T8942" t="str">
            <v>Active</v>
          </cell>
          <cell r="U8942" t="str">
            <v>N1</v>
          </cell>
        </row>
        <row r="8943">
          <cell r="J8943" t="str">
            <v>CARDS0033</v>
          </cell>
          <cell r="K8943">
            <v>44360</v>
          </cell>
          <cell r="L8943" t="str">
            <v>Monthly Billing</v>
          </cell>
          <cell r="M8943">
            <v>6053.86</v>
          </cell>
          <cell r="N8943">
            <v>8170.5</v>
          </cell>
          <cell r="O8943">
            <v>0</v>
          </cell>
          <cell r="P8943" t="str">
            <v>2021-04-01</v>
          </cell>
          <cell r="Q8943">
            <v>1941.61</v>
          </cell>
          <cell r="R8943">
            <v>1692</v>
          </cell>
          <cell r="S8943">
            <v>-2688.58</v>
          </cell>
          <cell r="T8943" t="str">
            <v>Active</v>
          </cell>
          <cell r="U8943" t="str">
            <v>N1</v>
          </cell>
        </row>
        <row r="8944">
          <cell r="J8944" t="str">
            <v>CARDS0048</v>
          </cell>
          <cell r="K8944">
            <v>44392</v>
          </cell>
          <cell r="L8944" t="str">
            <v>Monthly Billing</v>
          </cell>
          <cell r="M8944">
            <v>1424.05</v>
          </cell>
          <cell r="N8944">
            <v>15550.83</v>
          </cell>
          <cell r="O8944">
            <v>0</v>
          </cell>
          <cell r="P8944" t="str">
            <v>2021-05-01</v>
          </cell>
          <cell r="Q8944">
            <v>1424.05</v>
          </cell>
          <cell r="R8944">
            <v>1660</v>
          </cell>
          <cell r="S8944">
            <v>-15215.34</v>
          </cell>
          <cell r="T8944" t="str">
            <v>Active</v>
          </cell>
          <cell r="U8944" t="str">
            <v>N1</v>
          </cell>
        </row>
        <row r="8945">
          <cell r="J8945" t="str">
            <v>CARDS0071</v>
          </cell>
          <cell r="K8945">
            <v>44422</v>
          </cell>
          <cell r="L8945" t="str">
            <v>Monthly Billing</v>
          </cell>
          <cell r="M8945">
            <v>1985.78</v>
          </cell>
          <cell r="N8945">
            <v>18995.71</v>
          </cell>
          <cell r="O8945">
            <v>0</v>
          </cell>
          <cell r="P8945" t="str">
            <v>2021-06-01</v>
          </cell>
          <cell r="Q8945">
            <v>1981</v>
          </cell>
          <cell r="R8945">
            <v>1630</v>
          </cell>
          <cell r="S8945">
            <v>-18339.63</v>
          </cell>
          <cell r="T8945" t="str">
            <v>Active</v>
          </cell>
          <cell r="U8945" t="str">
            <v>N1</v>
          </cell>
        </row>
        <row r="8946">
          <cell r="J8946" t="str">
            <v>CARDS0084</v>
          </cell>
          <cell r="K8946">
            <v>44451</v>
          </cell>
          <cell r="L8946" t="str">
            <v>Monthly Billing</v>
          </cell>
          <cell r="M8946">
            <v>3129.72</v>
          </cell>
          <cell r="N8946">
            <v>24664.82</v>
          </cell>
          <cell r="O8946">
            <v>0</v>
          </cell>
          <cell r="P8946" t="str">
            <v>2021-07-01</v>
          </cell>
          <cell r="Q8946">
            <v>3129.72</v>
          </cell>
          <cell r="R8946">
            <v>1601</v>
          </cell>
          <cell r="S8946">
            <v>-23261.64</v>
          </cell>
          <cell r="T8946" t="str">
            <v>Active</v>
          </cell>
          <cell r="U8946" t="str">
            <v>N1</v>
          </cell>
        </row>
        <row r="8947">
          <cell r="J8947" t="str">
            <v>CARDS0101</v>
          </cell>
          <cell r="K8947">
            <v>44483</v>
          </cell>
          <cell r="L8947" t="str">
            <v>Monthly Billing</v>
          </cell>
          <cell r="M8947">
            <v>7319.46</v>
          </cell>
          <cell r="N8947">
            <v>35313.129999999997</v>
          </cell>
          <cell r="O8947">
            <v>0</v>
          </cell>
          <cell r="P8947" t="str">
            <v>2021-08-01</v>
          </cell>
          <cell r="Q8947">
            <v>7319.46</v>
          </cell>
          <cell r="R8947">
            <v>1569</v>
          </cell>
          <cell r="S8947">
            <v>-30465.59</v>
          </cell>
          <cell r="T8947" t="str">
            <v>Active</v>
          </cell>
          <cell r="U8947" t="str">
            <v>N1</v>
          </cell>
        </row>
        <row r="8948">
          <cell r="J8948" t="str">
            <v>CARDS0120</v>
          </cell>
          <cell r="K8948">
            <v>44514</v>
          </cell>
          <cell r="L8948" t="str">
            <v>Monthly Billing</v>
          </cell>
          <cell r="M8948">
            <v>3485.75</v>
          </cell>
          <cell r="N8948">
            <v>44937.2</v>
          </cell>
          <cell r="O8948">
            <v>0</v>
          </cell>
          <cell r="P8948" t="str">
            <v>2021-09-01</v>
          </cell>
          <cell r="Q8948">
            <v>3485.75</v>
          </cell>
          <cell r="R8948">
            <v>1538</v>
          </cell>
          <cell r="S8948">
            <v>-44597.05</v>
          </cell>
          <cell r="T8948" t="str">
            <v>Active</v>
          </cell>
          <cell r="U8948" t="str">
            <v>N1</v>
          </cell>
        </row>
        <row r="8949">
          <cell r="J8949" t="str">
            <v>CARDS0137</v>
          </cell>
          <cell r="K8949">
            <v>44545</v>
          </cell>
          <cell r="L8949" t="str">
            <v>Monthly Billing</v>
          </cell>
          <cell r="M8949">
            <v>4509.54</v>
          </cell>
          <cell r="N8949">
            <v>46555.53</v>
          </cell>
          <cell r="O8949">
            <v>0</v>
          </cell>
          <cell r="P8949" t="str">
            <v>2021-10-01</v>
          </cell>
          <cell r="Q8949">
            <v>4509.54</v>
          </cell>
          <cell r="R8949">
            <v>1507</v>
          </cell>
          <cell r="S8949">
            <v>-45304.87</v>
          </cell>
          <cell r="T8949" t="str">
            <v>Active</v>
          </cell>
          <cell r="U8949" t="str">
            <v>N1</v>
          </cell>
        </row>
        <row r="8950">
          <cell r="J8950" t="str">
            <v>CARDS0157</v>
          </cell>
          <cell r="K8950">
            <v>44210</v>
          </cell>
          <cell r="L8950" t="str">
            <v>Monthly Billing</v>
          </cell>
          <cell r="M8950">
            <v>2458.75</v>
          </cell>
          <cell r="N8950">
            <v>48423.65</v>
          </cell>
          <cell r="O8950">
            <v>0</v>
          </cell>
          <cell r="P8950" t="str">
            <v>2021-11-01</v>
          </cell>
          <cell r="Q8950">
            <v>2458.75</v>
          </cell>
          <cell r="R8950">
            <v>1842</v>
          </cell>
          <cell r="S8950">
            <v>-49354.559999999998</v>
          </cell>
          <cell r="T8950" t="str">
            <v>Active</v>
          </cell>
          <cell r="U8950" t="str">
            <v>N1</v>
          </cell>
        </row>
        <row r="8951">
          <cell r="J8951" t="str">
            <v>CARDS0173</v>
          </cell>
          <cell r="K8951">
            <v>44598</v>
          </cell>
          <cell r="L8951" t="str">
            <v>Monthly Billing</v>
          </cell>
          <cell r="M8951">
            <v>5070.03</v>
          </cell>
          <cell r="N8951">
            <v>50388.76</v>
          </cell>
          <cell r="O8951">
            <v>0</v>
          </cell>
          <cell r="P8951" t="str">
            <v>2021-12-01</v>
          </cell>
          <cell r="Q8951">
            <v>5070.03</v>
          </cell>
          <cell r="R8951">
            <v>1454</v>
          </cell>
          <cell r="S8951">
            <v>-48845.94</v>
          </cell>
          <cell r="T8951" t="str">
            <v>Active</v>
          </cell>
          <cell r="U8951" t="str">
            <v>N1</v>
          </cell>
        </row>
        <row r="8952">
          <cell r="J8952" t="str">
            <v>CARDS0195</v>
          </cell>
          <cell r="K8952">
            <v>44637</v>
          </cell>
          <cell r="L8952" t="str">
            <v>Monthly Billing</v>
          </cell>
          <cell r="M8952">
            <v>33388.019999999997</v>
          </cell>
          <cell r="N8952">
            <v>41731.910000000003</v>
          </cell>
          <cell r="O8952">
            <v>0</v>
          </cell>
          <cell r="P8952" t="str">
            <v>2022-01-01</v>
          </cell>
          <cell r="Q8952">
            <v>357.37</v>
          </cell>
          <cell r="R8952">
            <v>1415</v>
          </cell>
          <cell r="S8952">
            <v>-11265.13</v>
          </cell>
          <cell r="T8952" t="str">
            <v>Active</v>
          </cell>
          <cell r="U8952" t="str">
            <v>N1</v>
          </cell>
        </row>
        <row r="8953">
          <cell r="J8953" t="str">
            <v>INV-2022-VLP-001</v>
          </cell>
          <cell r="K8953">
            <v>44641</v>
          </cell>
          <cell r="L8953" t="str">
            <v>Card Printing</v>
          </cell>
          <cell r="M8953">
            <v>5649.6</v>
          </cell>
          <cell r="N8953">
            <v>5280</v>
          </cell>
          <cell r="O8953">
            <v>369.6</v>
          </cell>
          <cell r="P8953" t="str">
            <v>2022-03-01</v>
          </cell>
          <cell r="Q8953">
            <v>5649.6</v>
          </cell>
          <cell r="R8953">
            <v>1411</v>
          </cell>
          <cell r="S8953">
            <v>0</v>
          </cell>
          <cell r="T8953" t="str">
            <v>Active</v>
          </cell>
          <cell r="U8953" t="str">
            <v>N1</v>
          </cell>
        </row>
        <row r="8954">
          <cell r="J8954" t="str">
            <v>CARDS0215</v>
          </cell>
          <cell r="K8954">
            <v>44665</v>
          </cell>
          <cell r="L8954" t="str">
            <v>Monthly Billing</v>
          </cell>
          <cell r="M8954">
            <v>40856.51</v>
          </cell>
          <cell r="N8954">
            <v>51747.26</v>
          </cell>
          <cell r="O8954">
            <v>0</v>
          </cell>
          <cell r="P8954" t="str">
            <v>2022-02-01</v>
          </cell>
          <cell r="Q8954">
            <v>2672.64</v>
          </cell>
          <cell r="R8954">
            <v>1387</v>
          </cell>
          <cell r="S8954">
            <v>-14513.05</v>
          </cell>
          <cell r="T8954" t="str">
            <v>Active</v>
          </cell>
          <cell r="U8954" t="str">
            <v>N1</v>
          </cell>
        </row>
        <row r="8955">
          <cell r="J8955" t="str">
            <v>CARDS0232</v>
          </cell>
          <cell r="K8955">
            <v>44695</v>
          </cell>
          <cell r="L8955" t="str">
            <v>Monthly Billing</v>
          </cell>
          <cell r="M8955">
            <v>47081.62</v>
          </cell>
          <cell r="N8955">
            <v>59067.41</v>
          </cell>
          <cell r="O8955">
            <v>0</v>
          </cell>
          <cell r="P8955" t="str">
            <v>2022-03-01</v>
          </cell>
          <cell r="Q8955">
            <v>1229.8699999999999</v>
          </cell>
          <cell r="R8955">
            <v>1357</v>
          </cell>
          <cell r="S8955">
            <v>-16120.5</v>
          </cell>
          <cell r="T8955" t="str">
            <v>Active</v>
          </cell>
          <cell r="U8955" t="str">
            <v>N1</v>
          </cell>
        </row>
        <row r="8956">
          <cell r="J8956" t="str">
            <v>CARDS0249</v>
          </cell>
          <cell r="K8956">
            <v>44728</v>
          </cell>
          <cell r="L8956" t="str">
            <v>Monthly Billing</v>
          </cell>
          <cell r="M8956">
            <v>46721.95</v>
          </cell>
          <cell r="N8956">
            <v>58518.59</v>
          </cell>
          <cell r="O8956">
            <v>0</v>
          </cell>
          <cell r="P8956" t="str">
            <v>2022-04-01</v>
          </cell>
          <cell r="Q8956">
            <v>926.86</v>
          </cell>
          <cell r="R8956">
            <v>1324</v>
          </cell>
          <cell r="S8956">
            <v>-15892.94</v>
          </cell>
          <cell r="T8956" t="str">
            <v>Active</v>
          </cell>
          <cell r="U8956" t="str">
            <v>N1</v>
          </cell>
        </row>
        <row r="8957">
          <cell r="J8957" t="str">
            <v>CARDS0270</v>
          </cell>
          <cell r="K8957">
            <v>44763</v>
          </cell>
          <cell r="L8957" t="str">
            <v>Monthly Billing</v>
          </cell>
          <cell r="M8957">
            <v>2422.7800000000002</v>
          </cell>
          <cell r="N8957">
            <v>69263.03</v>
          </cell>
          <cell r="O8957">
            <v>0</v>
          </cell>
          <cell r="P8957" t="str">
            <v>2022-05-01</v>
          </cell>
          <cell r="Q8957">
            <v>0</v>
          </cell>
          <cell r="R8957">
            <v>1289</v>
          </cell>
          <cell r="S8957">
            <v>-71688.66</v>
          </cell>
          <cell r="T8957" t="str">
            <v>Active</v>
          </cell>
          <cell r="U8957" t="str">
            <v>N1</v>
          </cell>
        </row>
        <row r="8958">
          <cell r="J8958" t="str">
            <v>DNCARDS0012</v>
          </cell>
          <cell r="K8958">
            <v>44763</v>
          </cell>
          <cell r="L8958" t="str">
            <v>Monthly Billing</v>
          </cell>
          <cell r="M8958">
            <v>20318.37</v>
          </cell>
          <cell r="N8958">
            <v>67195.23</v>
          </cell>
          <cell r="O8958">
            <v>0</v>
          </cell>
          <cell r="P8958" t="str">
            <v>2022-05-01</v>
          </cell>
          <cell r="Q8958">
            <v>0</v>
          </cell>
          <cell r="R8958">
            <v>1289</v>
          </cell>
          <cell r="S8958">
            <v>-51580.53</v>
          </cell>
          <cell r="T8958" t="str">
            <v>Active</v>
          </cell>
          <cell r="U8958" t="str">
            <v>N1</v>
          </cell>
        </row>
        <row r="8959">
          <cell r="J8959" t="str">
            <v>CARDS0288</v>
          </cell>
          <cell r="K8959">
            <v>44787</v>
          </cell>
          <cell r="L8959" t="str">
            <v>Monthly Billing</v>
          </cell>
          <cell r="M8959">
            <v>59666.73</v>
          </cell>
          <cell r="N8959">
            <v>65612.38</v>
          </cell>
          <cell r="O8959">
            <v>0</v>
          </cell>
          <cell r="P8959" t="str">
            <v>2022-06-01</v>
          </cell>
          <cell r="Q8959">
            <v>0</v>
          </cell>
          <cell r="R8959">
            <v>1265</v>
          </cell>
          <cell r="S8959">
            <v>-10538.52</v>
          </cell>
          <cell r="T8959" t="str">
            <v>Active</v>
          </cell>
          <cell r="U8959" t="str">
            <v>N1</v>
          </cell>
        </row>
        <row r="8960">
          <cell r="J8960" t="str">
            <v>CARDS0306</v>
          </cell>
          <cell r="K8960">
            <v>44819</v>
          </cell>
          <cell r="L8960" t="str">
            <v>Monthly Billing</v>
          </cell>
          <cell r="M8960">
            <v>49312.42</v>
          </cell>
          <cell r="N8960">
            <v>46091.05</v>
          </cell>
          <cell r="O8960">
            <v>0</v>
          </cell>
          <cell r="P8960" t="str">
            <v>2022-07-01</v>
          </cell>
          <cell r="Q8960">
            <v>59300.41</v>
          </cell>
          <cell r="R8960">
            <v>1233</v>
          </cell>
          <cell r="S8960">
            <v>-5</v>
          </cell>
          <cell r="T8960" t="str">
            <v>Active</v>
          </cell>
          <cell r="U8960" t="str">
            <v>N1</v>
          </cell>
        </row>
        <row r="8961">
          <cell r="J8961" t="str">
            <v>INV2022-VLP-002</v>
          </cell>
          <cell r="K8961">
            <v>44806</v>
          </cell>
          <cell r="L8961" t="str">
            <v>Card Printing</v>
          </cell>
          <cell r="M8961">
            <v>10935.4</v>
          </cell>
          <cell r="N8961">
            <v>10220</v>
          </cell>
          <cell r="O8961">
            <v>715.4</v>
          </cell>
          <cell r="P8961" t="str">
            <v>2022-08-01</v>
          </cell>
          <cell r="Q8961">
            <v>10935.4</v>
          </cell>
          <cell r="R8961">
            <v>1246</v>
          </cell>
          <cell r="S8961">
            <v>0</v>
          </cell>
          <cell r="T8961" t="str">
            <v>Active</v>
          </cell>
          <cell r="U8961" t="str">
            <v>N1</v>
          </cell>
        </row>
        <row r="8962">
          <cell r="J8962" t="str">
            <v>CARDS0319</v>
          </cell>
          <cell r="K8962">
            <v>44833</v>
          </cell>
          <cell r="L8962" t="str">
            <v>Monthly Billing</v>
          </cell>
          <cell r="M8962">
            <v>46866.35</v>
          </cell>
          <cell r="N8962">
            <v>43805</v>
          </cell>
          <cell r="O8962">
            <v>0</v>
          </cell>
          <cell r="P8962" t="str">
            <v>2022-08-01</v>
          </cell>
          <cell r="Q8962">
            <v>59300.41</v>
          </cell>
          <cell r="R8962">
            <v>1219</v>
          </cell>
          <cell r="S8962">
            <v>-5</v>
          </cell>
          <cell r="T8962" t="str">
            <v>Active</v>
          </cell>
          <cell r="U8962" t="str">
            <v>N1</v>
          </cell>
        </row>
        <row r="8963">
          <cell r="J8963" t="str">
            <v>CARDS0333</v>
          </cell>
          <cell r="K8963">
            <v>44845</v>
          </cell>
          <cell r="L8963" t="str">
            <v>Monthly Billing</v>
          </cell>
          <cell r="M8963">
            <v>3726.79</v>
          </cell>
          <cell r="N8963">
            <v>66005.62</v>
          </cell>
          <cell r="O8963">
            <v>0</v>
          </cell>
          <cell r="P8963" t="str">
            <v>2022-09-01</v>
          </cell>
          <cell r="Q8963">
            <v>59300.41</v>
          </cell>
          <cell r="R8963">
            <v>1207</v>
          </cell>
          <cell r="S8963">
            <v>-66899.22</v>
          </cell>
          <cell r="T8963" t="str">
            <v>Active</v>
          </cell>
          <cell r="U8963" t="str">
            <v>N1</v>
          </cell>
        </row>
        <row r="8964">
          <cell r="J8964" t="str">
            <v>CNCARDS0029</v>
          </cell>
          <cell r="K8964">
            <v>44848</v>
          </cell>
          <cell r="L8964" t="str">
            <v>Monthly Billing</v>
          </cell>
          <cell r="M8964">
            <v>-20318.37</v>
          </cell>
          <cell r="N8964">
            <v>-20318.37</v>
          </cell>
          <cell r="O8964">
            <v>0</v>
          </cell>
          <cell r="P8964" t="str">
            <v>2022-04-01</v>
          </cell>
          <cell r="Q8964">
            <v>0</v>
          </cell>
          <cell r="R8964">
            <v>1204</v>
          </cell>
          <cell r="S8964">
            <v>0</v>
          </cell>
          <cell r="T8964" t="str">
            <v>Active</v>
          </cell>
          <cell r="U8964" t="str">
            <v>N1</v>
          </cell>
        </row>
        <row r="8965">
          <cell r="J8965" t="str">
            <v>CNCARDS0030</v>
          </cell>
          <cell r="K8965">
            <v>44848</v>
          </cell>
          <cell r="L8965" t="str">
            <v>Monthly Billing</v>
          </cell>
          <cell r="M8965">
            <v>-2422.7800000000002</v>
          </cell>
          <cell r="N8965">
            <v>-2422.7800000000002</v>
          </cell>
          <cell r="O8965">
            <v>0</v>
          </cell>
          <cell r="P8965" t="str">
            <v>2022-05-01</v>
          </cell>
          <cell r="Q8965">
            <v>0</v>
          </cell>
          <cell r="R8965">
            <v>1204</v>
          </cell>
          <cell r="S8965">
            <v>0</v>
          </cell>
          <cell r="T8965" t="str">
            <v>Active</v>
          </cell>
          <cell r="U8965" t="str">
            <v>N1</v>
          </cell>
        </row>
        <row r="8966">
          <cell r="J8966" t="str">
            <v>CNCARDS0031</v>
          </cell>
          <cell r="K8966">
            <v>44848</v>
          </cell>
          <cell r="L8966" t="str">
            <v>Monthly Billing</v>
          </cell>
          <cell r="M8966">
            <v>-59666.73</v>
          </cell>
          <cell r="N8966">
            <v>-59666.73</v>
          </cell>
          <cell r="O8966">
            <v>0</v>
          </cell>
          <cell r="P8966" t="str">
            <v>2022-06-01</v>
          </cell>
          <cell r="Q8966">
            <v>0</v>
          </cell>
          <cell r="R8966">
            <v>1204</v>
          </cell>
          <cell r="S8966">
            <v>0</v>
          </cell>
          <cell r="T8966" t="str">
            <v>Active</v>
          </cell>
          <cell r="U8966" t="str">
            <v>N1</v>
          </cell>
        </row>
        <row r="8967">
          <cell r="J8967" t="str">
            <v>CARDS0347</v>
          </cell>
          <cell r="K8967">
            <v>44848</v>
          </cell>
          <cell r="L8967" t="str">
            <v>Monthly Billing</v>
          </cell>
          <cell r="M8967">
            <v>44932.2</v>
          </cell>
          <cell r="N8967">
            <v>42025.42</v>
          </cell>
          <cell r="O8967">
            <v>0</v>
          </cell>
          <cell r="P8967" t="str">
            <v>2022-05-01</v>
          </cell>
          <cell r="Q8967">
            <v>59300.41</v>
          </cell>
          <cell r="R8967">
            <v>1204</v>
          </cell>
          <cell r="S8967">
            <v>-35</v>
          </cell>
          <cell r="T8967" t="str">
            <v>Active</v>
          </cell>
          <cell r="U8967" t="str">
            <v>N1</v>
          </cell>
        </row>
        <row r="8968">
          <cell r="J8968" t="str">
            <v>CNCARDS0028</v>
          </cell>
          <cell r="K8968">
            <v>44848</v>
          </cell>
          <cell r="L8968" t="str">
            <v>Monthly Billing</v>
          </cell>
          <cell r="M8968">
            <v>-9346.83</v>
          </cell>
          <cell r="N8968">
            <v>-133526.18</v>
          </cell>
          <cell r="O8968">
            <v>0</v>
          </cell>
          <cell r="P8968" t="str">
            <v>2022-04-01</v>
          </cell>
          <cell r="Q8968">
            <v>-59300.41</v>
          </cell>
          <cell r="R8968">
            <v>1204</v>
          </cell>
          <cell r="S8968">
            <v>133526.18</v>
          </cell>
          <cell r="T8968" t="str">
            <v>Active</v>
          </cell>
          <cell r="U8968" t="str">
            <v>N1</v>
          </cell>
        </row>
        <row r="8969">
          <cell r="J8969" t="str">
            <v>CARDS0349</v>
          </cell>
          <cell r="K8969">
            <v>44853</v>
          </cell>
          <cell r="L8969" t="str">
            <v>Monthly Billing</v>
          </cell>
          <cell r="M8969">
            <v>38702.82</v>
          </cell>
          <cell r="N8969">
            <v>36194.22</v>
          </cell>
          <cell r="O8969">
            <v>0</v>
          </cell>
          <cell r="P8969" t="str">
            <v>2022-06-01</v>
          </cell>
          <cell r="Q8969">
            <v>59300.41</v>
          </cell>
          <cell r="R8969">
            <v>1199</v>
          </cell>
          <cell r="S8969">
            <v>-25</v>
          </cell>
          <cell r="T8969" t="str">
            <v>Active</v>
          </cell>
          <cell r="U8969" t="str">
            <v>N1</v>
          </cell>
        </row>
        <row r="8970">
          <cell r="J8970" t="str">
            <v>INV2023-VLP-003</v>
          </cell>
          <cell r="K8970">
            <v>44936</v>
          </cell>
          <cell r="L8970" t="str">
            <v>Card Printing</v>
          </cell>
          <cell r="M8970">
            <v>3169.68</v>
          </cell>
          <cell r="N8970">
            <v>2934.89</v>
          </cell>
          <cell r="O8970">
            <v>234.79</v>
          </cell>
          <cell r="P8970" t="str">
            <v>2023-01-01</v>
          </cell>
          <cell r="Q8970">
            <v>3169.68</v>
          </cell>
          <cell r="R8970">
            <v>1116</v>
          </cell>
          <cell r="S8970">
            <v>0</v>
          </cell>
          <cell r="T8970" t="str">
            <v>Active</v>
          </cell>
          <cell r="U8970" t="str">
            <v>N1</v>
          </cell>
        </row>
        <row r="8971">
          <cell r="J8971" t="str">
            <v>CN-040423174028</v>
          </cell>
          <cell r="K8971">
            <v>45027</v>
          </cell>
          <cell r="L8971" t="str">
            <v>Monthly Billing</v>
          </cell>
          <cell r="M8971">
            <v>-24339.23</v>
          </cell>
          <cell r="N8971">
            <v>-22536.32</v>
          </cell>
          <cell r="O8971">
            <v>-1802.91</v>
          </cell>
          <cell r="P8971" t="str">
            <v>2023-02-01</v>
          </cell>
          <cell r="Q8971">
            <v>0</v>
          </cell>
          <cell r="R8971">
            <v>1025</v>
          </cell>
          <cell r="S8971">
            <v>0</v>
          </cell>
          <cell r="T8971" t="str">
            <v>Active</v>
          </cell>
          <cell r="U8971" t="str">
            <v>N1</v>
          </cell>
        </row>
        <row r="8972">
          <cell r="J8972" t="str">
            <v>INV-180123103214</v>
          </cell>
          <cell r="K8972">
            <v>44951</v>
          </cell>
          <cell r="L8972" t="str">
            <v>Monthly Billing</v>
          </cell>
          <cell r="M8972">
            <v>48882.14</v>
          </cell>
          <cell r="N8972">
            <v>45275.23</v>
          </cell>
          <cell r="O8972">
            <v>0</v>
          </cell>
          <cell r="P8972" t="str">
            <v>2022-10-01</v>
          </cell>
          <cell r="Q8972">
            <v>0</v>
          </cell>
          <cell r="R8972">
            <v>1101</v>
          </cell>
          <cell r="S8972">
            <v>-15.11</v>
          </cell>
          <cell r="T8972" t="str">
            <v>Active</v>
          </cell>
          <cell r="U8972" t="str">
            <v>N1</v>
          </cell>
        </row>
        <row r="8973">
          <cell r="J8973" t="str">
            <v>INV-180123175842</v>
          </cell>
          <cell r="K8973">
            <v>44951</v>
          </cell>
          <cell r="L8973" t="str">
            <v>Monthly Billing</v>
          </cell>
          <cell r="M8973">
            <v>54756.02</v>
          </cell>
          <cell r="N8973">
            <v>50727.99</v>
          </cell>
          <cell r="O8973">
            <v>0</v>
          </cell>
          <cell r="P8973" t="str">
            <v>2022-11-01</v>
          </cell>
          <cell r="Q8973">
            <v>0</v>
          </cell>
          <cell r="R8973">
            <v>1101</v>
          </cell>
          <cell r="S8973">
            <v>-30.21</v>
          </cell>
          <cell r="T8973" t="str">
            <v>Active</v>
          </cell>
          <cell r="U8973" t="str">
            <v>N1</v>
          </cell>
        </row>
        <row r="8974">
          <cell r="J8974" t="str">
            <v>INV-180123225553</v>
          </cell>
          <cell r="K8974">
            <v>44951</v>
          </cell>
          <cell r="L8974" t="str">
            <v>Monthly Billing</v>
          </cell>
          <cell r="M8974">
            <v>50507.27</v>
          </cell>
          <cell r="N8974">
            <v>46776.480000000003</v>
          </cell>
          <cell r="O8974">
            <v>0</v>
          </cell>
          <cell r="P8974" t="str">
            <v>2022-12-01</v>
          </cell>
          <cell r="Q8974">
            <v>0</v>
          </cell>
          <cell r="R8974">
            <v>1101</v>
          </cell>
          <cell r="S8974">
            <v>-11.33</v>
          </cell>
          <cell r="T8974" t="str">
            <v>Active</v>
          </cell>
          <cell r="U8974" t="str">
            <v>N1</v>
          </cell>
        </row>
        <row r="8975">
          <cell r="J8975" t="str">
            <v>INV-230223221537</v>
          </cell>
          <cell r="K8975">
            <v>44988</v>
          </cell>
          <cell r="L8975" t="str">
            <v>Monthly Billing</v>
          </cell>
          <cell r="M8975">
            <v>46538.79</v>
          </cell>
          <cell r="N8975">
            <v>43119.65</v>
          </cell>
          <cell r="O8975">
            <v>0</v>
          </cell>
          <cell r="P8975" t="str">
            <v>2023-01-01</v>
          </cell>
          <cell r="Q8975">
            <v>0</v>
          </cell>
          <cell r="R8975">
            <v>1064</v>
          </cell>
          <cell r="S8975">
            <v>-30.43</v>
          </cell>
          <cell r="T8975" t="str">
            <v>Active</v>
          </cell>
          <cell r="U8975" t="str">
            <v>N1</v>
          </cell>
        </row>
        <row r="8976">
          <cell r="J8976" t="str">
            <v>INV-020323173825</v>
          </cell>
          <cell r="K8976">
            <v>44994</v>
          </cell>
          <cell r="L8976" t="str">
            <v>Monthly Billing</v>
          </cell>
          <cell r="M8976">
            <v>71198.429999999993</v>
          </cell>
          <cell r="N8976">
            <v>65948.539999999994</v>
          </cell>
          <cell r="O8976">
            <v>0</v>
          </cell>
          <cell r="P8976" t="str">
            <v>2023-02-01</v>
          </cell>
          <cell r="Q8976">
            <v>93396.41</v>
          </cell>
          <cell r="R8976">
            <v>1058</v>
          </cell>
          <cell r="S8976">
            <v>-25.99</v>
          </cell>
          <cell r="T8976" t="str">
            <v>Active</v>
          </cell>
          <cell r="U8976" t="str">
            <v>N1</v>
          </cell>
        </row>
        <row r="8977">
          <cell r="J8977" t="str">
            <v>INV-040423141022</v>
          </cell>
          <cell r="K8977">
            <v>45027</v>
          </cell>
          <cell r="L8977" t="str">
            <v>Monthly Billing</v>
          </cell>
          <cell r="M8977">
            <v>48570.93</v>
          </cell>
          <cell r="N8977">
            <v>45014.75</v>
          </cell>
          <cell r="O8977">
            <v>3601.18</v>
          </cell>
          <cell r="P8977" t="str">
            <v>2023-03-01</v>
          </cell>
          <cell r="Q8977">
            <v>0</v>
          </cell>
          <cell r="R8977">
            <v>1025</v>
          </cell>
          <cell r="S8977">
            <v>0</v>
          </cell>
          <cell r="T8977" t="str">
            <v>Active</v>
          </cell>
          <cell r="U8977" t="str">
            <v>N1</v>
          </cell>
        </row>
        <row r="8978">
          <cell r="J8978" t="str">
            <v>INV-040923172016</v>
          </cell>
          <cell r="K8978">
            <v>45180</v>
          </cell>
          <cell r="L8978" t="str">
            <v>Monthly Billing</v>
          </cell>
          <cell r="M8978">
            <v>50329.46</v>
          </cell>
          <cell r="N8978">
            <v>46601.35</v>
          </cell>
          <cell r="O8978">
            <v>5040.26</v>
          </cell>
          <cell r="P8978" t="str">
            <v>2023-08-01</v>
          </cell>
          <cell r="Q8978">
            <v>-33947.68</v>
          </cell>
          <cell r="R8978">
            <v>872</v>
          </cell>
          <cell r="S8978">
            <v>-72665.14</v>
          </cell>
          <cell r="T8978" t="str">
            <v>Active</v>
          </cell>
          <cell r="U8978" t="str">
            <v>N1</v>
          </cell>
        </row>
        <row r="8979">
          <cell r="J8979" t="str">
            <v>INV-030523155824</v>
          </cell>
          <cell r="K8979">
            <v>45056</v>
          </cell>
          <cell r="L8979" t="str">
            <v>Monthly Billing</v>
          </cell>
          <cell r="M8979">
            <v>51077.36</v>
          </cell>
          <cell r="N8979">
            <v>47329.96</v>
          </cell>
          <cell r="O8979">
            <v>0</v>
          </cell>
          <cell r="P8979" t="str">
            <v>2023-04-01</v>
          </cell>
          <cell r="Q8979">
            <v>-33947.68</v>
          </cell>
          <cell r="R8979">
            <v>996</v>
          </cell>
          <cell r="S8979">
            <v>-71708.899999999994</v>
          </cell>
          <cell r="T8979" t="str">
            <v>Active</v>
          </cell>
          <cell r="U8979" t="str">
            <v>N1</v>
          </cell>
        </row>
        <row r="8980">
          <cell r="J8980" t="str">
            <v>INV-051023113441</v>
          </cell>
          <cell r="K8980">
            <v>45211</v>
          </cell>
          <cell r="L8980" t="str">
            <v>Monthly Billing</v>
          </cell>
          <cell r="M8980">
            <v>48019.699509999999</v>
          </cell>
          <cell r="N8980">
            <v>44462.684730000001</v>
          </cell>
          <cell r="O8980">
            <v>3557.01478</v>
          </cell>
          <cell r="P8980" t="str">
            <v>2023-09-01</v>
          </cell>
          <cell r="Q8980">
            <v>-12218.93</v>
          </cell>
          <cell r="R8980">
            <v>841</v>
          </cell>
          <cell r="S8980">
            <v>-60238.63</v>
          </cell>
          <cell r="T8980" t="str">
            <v>Active</v>
          </cell>
          <cell r="U8980" t="str">
            <v>N1</v>
          </cell>
        </row>
        <row r="8981">
          <cell r="J8981" t="str">
            <v>DN-230523112424</v>
          </cell>
          <cell r="K8981">
            <v>45076</v>
          </cell>
          <cell r="L8981" t="str">
            <v>Monthly Billing</v>
          </cell>
          <cell r="M8981">
            <v>44712.3</v>
          </cell>
          <cell r="N8981">
            <v>44712.3</v>
          </cell>
          <cell r="O8981">
            <v>0</v>
          </cell>
          <cell r="P8981" t="str">
            <v>2023-03-01</v>
          </cell>
          <cell r="Q8981">
            <v>-33947.68</v>
          </cell>
          <cell r="R8981">
            <v>976</v>
          </cell>
          <cell r="S8981">
            <v>0</v>
          </cell>
          <cell r="T8981" t="str">
            <v>Active</v>
          </cell>
          <cell r="U8981" t="str">
            <v>N1</v>
          </cell>
        </row>
        <row r="8982">
          <cell r="J8982" t="str">
            <v>INV-080623163453</v>
          </cell>
          <cell r="K8982">
            <v>45092</v>
          </cell>
          <cell r="L8982" t="str">
            <v>Monthly Billing</v>
          </cell>
          <cell r="M8982">
            <v>54880.66</v>
          </cell>
          <cell r="N8982">
            <v>50815.43</v>
          </cell>
          <cell r="O8982">
            <v>0</v>
          </cell>
          <cell r="P8982" t="str">
            <v>2023-05-01</v>
          </cell>
          <cell r="Q8982">
            <v>-33947.68</v>
          </cell>
          <cell r="R8982">
            <v>960</v>
          </cell>
          <cell r="S8982">
            <v>-68352.95</v>
          </cell>
          <cell r="T8982" t="str">
            <v>Active</v>
          </cell>
          <cell r="U8982" t="str">
            <v>N1</v>
          </cell>
        </row>
        <row r="8983">
          <cell r="J8983" t="str">
            <v>INV-040723113510</v>
          </cell>
          <cell r="K8983">
            <v>45118</v>
          </cell>
          <cell r="L8983" t="str">
            <v>Monthly Billing</v>
          </cell>
          <cell r="M8983">
            <v>49866.42</v>
          </cell>
          <cell r="N8983">
            <v>46172.61</v>
          </cell>
          <cell r="O8983">
            <v>0</v>
          </cell>
          <cell r="P8983" t="str">
            <v>2023-06-01</v>
          </cell>
          <cell r="Q8983">
            <v>-33947.68</v>
          </cell>
          <cell r="R8983">
            <v>934</v>
          </cell>
          <cell r="S8983">
            <v>-65756.149999999994</v>
          </cell>
          <cell r="T8983" t="str">
            <v>Active</v>
          </cell>
          <cell r="U8983" t="str">
            <v>N1</v>
          </cell>
        </row>
        <row r="8984">
          <cell r="J8984" t="str">
            <v>INV-030823104619</v>
          </cell>
          <cell r="K8984">
            <v>45148</v>
          </cell>
          <cell r="L8984" t="str">
            <v>Monthly Billing</v>
          </cell>
          <cell r="M8984">
            <v>52110.879999999997</v>
          </cell>
          <cell r="N8984">
            <v>48250.81</v>
          </cell>
          <cell r="O8984">
            <v>0</v>
          </cell>
          <cell r="P8984" t="str">
            <v>2023-07-01</v>
          </cell>
          <cell r="Q8984">
            <v>-33947.68</v>
          </cell>
          <cell r="R8984">
            <v>904</v>
          </cell>
          <cell r="S8984">
            <v>-58441.88</v>
          </cell>
          <cell r="T8984" t="str">
            <v>Active</v>
          </cell>
          <cell r="U8984" t="str">
            <v>N1</v>
          </cell>
        </row>
        <row r="8985">
          <cell r="J8985" t="str">
            <v>INV-031123170310</v>
          </cell>
          <cell r="K8985">
            <v>45240</v>
          </cell>
          <cell r="L8985" t="str">
            <v>Monthly Billing</v>
          </cell>
          <cell r="M8985">
            <v>44259.607530000001</v>
          </cell>
          <cell r="N8985">
            <v>40981.118090000004</v>
          </cell>
          <cell r="O8985">
            <v>3278.48945</v>
          </cell>
          <cell r="P8985" t="str">
            <v>2023-10-01</v>
          </cell>
          <cell r="Q8985">
            <v>-12209.72</v>
          </cell>
          <cell r="R8985">
            <v>812</v>
          </cell>
          <cell r="S8985">
            <v>-56469.33</v>
          </cell>
          <cell r="T8985" t="str">
            <v>Active</v>
          </cell>
          <cell r="U8985" t="str">
            <v>N1</v>
          </cell>
        </row>
        <row r="8986">
          <cell r="J8986" t="str">
            <v>INV-051223163638</v>
          </cell>
          <cell r="K8986">
            <v>45272</v>
          </cell>
          <cell r="L8986" t="str">
            <v>Monthly Billing</v>
          </cell>
          <cell r="M8986">
            <v>42855.438260000003</v>
          </cell>
          <cell r="N8986">
            <v>39680.961349999998</v>
          </cell>
          <cell r="O8986">
            <v>3174.4769099999999</v>
          </cell>
          <cell r="P8986" t="str">
            <v>2023-11-01</v>
          </cell>
          <cell r="Q8986">
            <v>-13197.57</v>
          </cell>
          <cell r="R8986">
            <v>780</v>
          </cell>
          <cell r="S8986">
            <v>-56053.01</v>
          </cell>
          <cell r="T8986" t="str">
            <v>Active</v>
          </cell>
          <cell r="U8986" t="str">
            <v>N1</v>
          </cell>
        </row>
        <row r="8987">
          <cell r="J8987" t="str">
            <v>INV-050124161702</v>
          </cell>
          <cell r="K8987">
            <v>45303</v>
          </cell>
          <cell r="L8987" t="str">
            <v>Monthly Billing</v>
          </cell>
          <cell r="M8987">
            <v>40277.663710000001</v>
          </cell>
          <cell r="N8987">
            <v>37294.133070000003</v>
          </cell>
          <cell r="O8987">
            <v>2983.5306500000002</v>
          </cell>
          <cell r="P8987" t="str">
            <v>2023-12-01</v>
          </cell>
          <cell r="Q8987">
            <v>-10322.209999999999</v>
          </cell>
          <cell r="R8987">
            <v>749</v>
          </cell>
          <cell r="S8987">
            <v>-50599.87</v>
          </cell>
          <cell r="T8987" t="str">
            <v>Active</v>
          </cell>
          <cell r="U8987" t="str">
            <v>N1</v>
          </cell>
        </row>
        <row r="8988">
          <cell r="J8988" t="str">
            <v>INV-070224150843</v>
          </cell>
          <cell r="K8988">
            <v>45336</v>
          </cell>
          <cell r="L8988" t="str">
            <v>Monthly Billing</v>
          </cell>
          <cell r="M8988">
            <v>37979.170409999999</v>
          </cell>
          <cell r="N8988">
            <v>34843.275609999997</v>
          </cell>
          <cell r="O8988">
            <v>3135.8948</v>
          </cell>
          <cell r="P8988" t="str">
            <v>2024-01-01</v>
          </cell>
          <cell r="Q8988">
            <v>-7629.67</v>
          </cell>
          <cell r="R8988">
            <v>716</v>
          </cell>
          <cell r="S8988">
            <v>-45608.84</v>
          </cell>
          <cell r="T8988" t="str">
            <v>Active</v>
          </cell>
          <cell r="U8988" t="str">
            <v>N1</v>
          </cell>
        </row>
        <row r="8989">
          <cell r="J8989" t="str">
            <v>INV-120324164048</v>
          </cell>
          <cell r="K8989">
            <v>45370</v>
          </cell>
          <cell r="L8989" t="str">
            <v>Monthly Billing</v>
          </cell>
          <cell r="M8989">
            <v>39219.029540000003</v>
          </cell>
          <cell r="N8989">
            <v>35980.761050000001</v>
          </cell>
          <cell r="O8989">
            <v>3238.2684899999999</v>
          </cell>
          <cell r="P8989" t="str">
            <v>2024-02-01</v>
          </cell>
          <cell r="Q8989">
            <v>-24822.37</v>
          </cell>
          <cell r="R8989">
            <v>682</v>
          </cell>
          <cell r="S8989">
            <v>-48109.52</v>
          </cell>
          <cell r="T8989" t="str">
            <v>Active</v>
          </cell>
          <cell r="U8989" t="str">
            <v>N1</v>
          </cell>
        </row>
        <row r="8990">
          <cell r="J8990" t="str">
            <v>INV-070524153854</v>
          </cell>
          <cell r="K8990">
            <v>45426</v>
          </cell>
          <cell r="L8990" t="str">
            <v>Monthly Billing</v>
          </cell>
          <cell r="M8990">
            <v>41519.404580000002</v>
          </cell>
          <cell r="N8990">
            <v>38091.196859999996</v>
          </cell>
          <cell r="O8990">
            <v>3428.2077199999999</v>
          </cell>
          <cell r="P8990" t="str">
            <v>2024-04-01</v>
          </cell>
          <cell r="Q8990">
            <v>-24822.37</v>
          </cell>
          <cell r="R8990">
            <v>626</v>
          </cell>
          <cell r="S8990">
            <v>-49306.639724000001</v>
          </cell>
          <cell r="T8990" t="str">
            <v>Active</v>
          </cell>
          <cell r="U8990" t="str">
            <v>N1</v>
          </cell>
        </row>
        <row r="8991">
          <cell r="J8991" t="str">
            <v>INV-061125120844</v>
          </cell>
          <cell r="K8991">
            <v>45974</v>
          </cell>
          <cell r="L8991" t="str">
            <v>Monthly Billing</v>
          </cell>
          <cell r="M8991">
            <v>45617.382899999997</v>
          </cell>
          <cell r="N8991">
            <v>41850.81</v>
          </cell>
          <cell r="O8991">
            <v>3766.5729000000001</v>
          </cell>
          <cell r="P8991" t="str">
            <v>01-10-2025</v>
          </cell>
          <cell r="Q8991">
            <v>0</v>
          </cell>
          <cell r="R8991">
            <v>78</v>
          </cell>
          <cell r="S8991">
            <v>-46144.868000000002</v>
          </cell>
          <cell r="T8991" t="str">
            <v>Active</v>
          </cell>
          <cell r="U8991" t="str">
            <v>N1</v>
          </cell>
        </row>
        <row r="8992">
          <cell r="J8992" t="str">
            <v>INV-041225180916</v>
          </cell>
          <cell r="K8992">
            <v>46002</v>
          </cell>
          <cell r="L8992" t="str">
            <v>Monthly Billing</v>
          </cell>
          <cell r="M8992">
            <v>40401.547599999998</v>
          </cell>
          <cell r="N8992">
            <v>37065.64</v>
          </cell>
          <cell r="O8992">
            <v>3335.9076</v>
          </cell>
          <cell r="P8992" t="str">
            <v>01-11-2025</v>
          </cell>
          <cell r="Q8992">
            <v>0</v>
          </cell>
          <cell r="R8992">
            <v>50</v>
          </cell>
          <cell r="S8992">
            <v>-44289.55</v>
          </cell>
          <cell r="T8992" t="str">
            <v>Active</v>
          </cell>
          <cell r="U8992" t="str">
            <v>N1</v>
          </cell>
        </row>
        <row r="8993">
          <cell r="J8993" t="str">
            <v>INV-060126133501</v>
          </cell>
          <cell r="K8993">
            <v>46035</v>
          </cell>
          <cell r="L8993" t="str">
            <v>Monthly Billing</v>
          </cell>
          <cell r="M8993">
            <v>39968.839399999997</v>
          </cell>
          <cell r="N8993">
            <v>36668.660000000003</v>
          </cell>
          <cell r="O8993">
            <v>3300.1794</v>
          </cell>
          <cell r="P8993" t="str">
            <v>01-12-2025</v>
          </cell>
          <cell r="Q8993">
            <v>0</v>
          </cell>
          <cell r="R8993">
            <v>17</v>
          </cell>
          <cell r="S8993">
            <v>-41707.279999999999</v>
          </cell>
          <cell r="T8993" t="str">
            <v>Active</v>
          </cell>
          <cell r="U8993" t="str">
            <v>N1</v>
          </cell>
        </row>
        <row r="8994">
          <cell r="J8994" t="str">
            <v>INV-031225194327</v>
          </cell>
          <cell r="K8994">
            <v>46002</v>
          </cell>
          <cell r="L8994" t="str">
            <v>Monthly Billing</v>
          </cell>
          <cell r="M8994">
            <v>10090</v>
          </cell>
          <cell r="N8994">
            <v>10090</v>
          </cell>
          <cell r="O8994">
            <v>0</v>
          </cell>
          <cell r="P8994" t="str">
            <v>2025-11-01</v>
          </cell>
          <cell r="Q8994">
            <v>10090</v>
          </cell>
          <cell r="R8994">
            <v>50</v>
          </cell>
          <cell r="S8994">
            <v>0</v>
          </cell>
          <cell r="T8994" t="str">
            <v>Active</v>
          </cell>
          <cell r="U8994" t="str">
            <v>N1</v>
          </cell>
        </row>
        <row r="8995">
          <cell r="J8995" t="str">
            <v>INV-050126135014</v>
          </cell>
          <cell r="K8995">
            <v>46034</v>
          </cell>
          <cell r="L8995" t="str">
            <v>Monthly Billing</v>
          </cell>
          <cell r="M8995">
            <v>10155</v>
          </cell>
          <cell r="N8995">
            <v>10155</v>
          </cell>
          <cell r="O8995">
            <v>0</v>
          </cell>
          <cell r="P8995" t="str">
            <v>01-12-2025</v>
          </cell>
          <cell r="Q8995">
            <v>0</v>
          </cell>
          <cell r="R8995">
            <v>18</v>
          </cell>
          <cell r="S8995">
            <v>0</v>
          </cell>
          <cell r="T8995" t="str">
            <v>Active</v>
          </cell>
          <cell r="U8995" t="str">
            <v>N1</v>
          </cell>
        </row>
        <row r="8996">
          <cell r="J8996" t="str">
            <v>INV-090425103443</v>
          </cell>
          <cell r="K8996">
            <v>45763</v>
          </cell>
          <cell r="L8996" t="str">
            <v>Setup Fee</v>
          </cell>
          <cell r="M8996">
            <v>5000</v>
          </cell>
          <cell r="N8996">
            <v>5000</v>
          </cell>
          <cell r="O8996">
            <v>0</v>
          </cell>
          <cell r="P8996" t="str">
            <v>01-04-2025</v>
          </cell>
          <cell r="Q8996">
            <v>5000</v>
          </cell>
          <cell r="R8996">
            <v>289</v>
          </cell>
          <cell r="S8996">
            <v>0</v>
          </cell>
          <cell r="T8996" t="str">
            <v>Active</v>
          </cell>
          <cell r="U8996" t="str">
            <v>N1</v>
          </cell>
        </row>
        <row r="8997">
          <cell r="J8997" t="str">
            <v>INV-040625193135</v>
          </cell>
          <cell r="K8997">
            <v>45819</v>
          </cell>
          <cell r="L8997" t="str">
            <v>Monthly Billing</v>
          </cell>
          <cell r="M8997">
            <v>1995.53</v>
          </cell>
          <cell r="N8997">
            <v>1995.53</v>
          </cell>
          <cell r="O8997">
            <v>0</v>
          </cell>
          <cell r="P8997" t="str">
            <v>01-05-2025</v>
          </cell>
          <cell r="Q8997">
            <v>1995.53</v>
          </cell>
          <cell r="R8997">
            <v>233</v>
          </cell>
          <cell r="S8997">
            <v>0</v>
          </cell>
          <cell r="T8997" t="str">
            <v>Active</v>
          </cell>
          <cell r="U8997" t="str">
            <v>N1</v>
          </cell>
        </row>
        <row r="8998">
          <cell r="J8998" t="str">
            <v>INV-030725153101</v>
          </cell>
          <cell r="K8998">
            <v>45848</v>
          </cell>
          <cell r="L8998" t="str">
            <v>Monthly Billing</v>
          </cell>
          <cell r="M8998">
            <v>1995.98</v>
          </cell>
          <cell r="N8998">
            <v>1995.98</v>
          </cell>
          <cell r="O8998">
            <v>0</v>
          </cell>
          <cell r="P8998" t="str">
            <v>01-06-2025</v>
          </cell>
          <cell r="Q8998">
            <v>1995.98</v>
          </cell>
          <cell r="R8998">
            <v>204</v>
          </cell>
          <cell r="S8998">
            <v>0</v>
          </cell>
          <cell r="T8998" t="str">
            <v>Active</v>
          </cell>
          <cell r="U8998" t="str">
            <v>N1</v>
          </cell>
        </row>
        <row r="8999">
          <cell r="J8999" t="str">
            <v>INV-040825175446</v>
          </cell>
          <cell r="K8999">
            <v>45880</v>
          </cell>
          <cell r="L8999" t="str">
            <v>Monthly Billing</v>
          </cell>
          <cell r="M8999">
            <v>1993.06</v>
          </cell>
          <cell r="N8999">
            <v>1993.06</v>
          </cell>
          <cell r="O8999">
            <v>0</v>
          </cell>
          <cell r="P8999" t="str">
            <v>01-07-2025</v>
          </cell>
          <cell r="Q8999">
            <v>1993.06</v>
          </cell>
          <cell r="R8999">
            <v>172</v>
          </cell>
          <cell r="S8999">
            <v>0</v>
          </cell>
          <cell r="T8999" t="str">
            <v>Active</v>
          </cell>
          <cell r="U8999" t="str">
            <v>N1</v>
          </cell>
        </row>
        <row r="9000">
          <cell r="J9000" t="str">
            <v>INV-020925165245</v>
          </cell>
          <cell r="K9000">
            <v>45909</v>
          </cell>
          <cell r="L9000" t="str">
            <v>Monthly Billing</v>
          </cell>
          <cell r="M9000">
            <v>3496.5</v>
          </cell>
          <cell r="N9000">
            <v>3496.5</v>
          </cell>
          <cell r="O9000">
            <v>0</v>
          </cell>
          <cell r="P9000" t="str">
            <v>01-08-2025</v>
          </cell>
          <cell r="Q9000">
            <v>3496.5</v>
          </cell>
          <cell r="R9000">
            <v>143</v>
          </cell>
          <cell r="S9000">
            <v>0</v>
          </cell>
          <cell r="T9000" t="str">
            <v>Active</v>
          </cell>
          <cell r="U9000" t="str">
            <v>N1</v>
          </cell>
        </row>
        <row r="9001">
          <cell r="J9001" t="str">
            <v>INV-021025152654</v>
          </cell>
          <cell r="K9001">
            <v>45939</v>
          </cell>
          <cell r="L9001" t="str">
            <v>Monthly Billing</v>
          </cell>
          <cell r="M9001">
            <v>3495.01</v>
          </cell>
          <cell r="N9001">
            <v>3495.01</v>
          </cell>
          <cell r="O9001">
            <v>0</v>
          </cell>
          <cell r="P9001" t="str">
            <v>01-09-2025</v>
          </cell>
          <cell r="Q9001">
            <v>3495.01</v>
          </cell>
          <cell r="R9001">
            <v>113</v>
          </cell>
          <cell r="S9001">
            <v>0</v>
          </cell>
          <cell r="T9001" t="str">
            <v>Active</v>
          </cell>
          <cell r="U9001" t="str">
            <v>N1</v>
          </cell>
        </row>
        <row r="9002">
          <cell r="J9002" t="str">
            <v>INV-051125115913</v>
          </cell>
          <cell r="K9002">
            <v>45973</v>
          </cell>
          <cell r="L9002" t="str">
            <v>Monthly Billing</v>
          </cell>
          <cell r="M9002">
            <v>3492.49</v>
          </cell>
          <cell r="N9002">
            <v>3492.49</v>
          </cell>
          <cell r="O9002">
            <v>0</v>
          </cell>
          <cell r="P9002" t="str">
            <v>01-10-2025</v>
          </cell>
          <cell r="Q9002">
            <v>3492.49</v>
          </cell>
          <cell r="R9002">
            <v>79</v>
          </cell>
          <cell r="S9002">
            <v>0</v>
          </cell>
          <cell r="T9002" t="str">
            <v>Active</v>
          </cell>
          <cell r="U9002" t="str">
            <v>N1</v>
          </cell>
        </row>
        <row r="9003">
          <cell r="J9003" t="str">
            <v>INV-031225152131</v>
          </cell>
          <cell r="K9003">
            <v>46001</v>
          </cell>
          <cell r="L9003" t="str">
            <v>Monthly Billing</v>
          </cell>
          <cell r="M9003">
            <v>3496.01</v>
          </cell>
          <cell r="N9003">
            <v>3496.01</v>
          </cell>
          <cell r="O9003">
            <v>0</v>
          </cell>
          <cell r="P9003" t="str">
            <v>01-11-2025</v>
          </cell>
          <cell r="Q9003">
            <v>3496.01</v>
          </cell>
          <cell r="R9003">
            <v>51</v>
          </cell>
          <cell r="S9003">
            <v>0</v>
          </cell>
          <cell r="T9003" t="str">
            <v>Active</v>
          </cell>
          <cell r="U9003" t="str">
            <v>N1</v>
          </cell>
        </row>
        <row r="9004">
          <cell r="J9004" t="str">
            <v>INV-050126102817</v>
          </cell>
          <cell r="K9004">
            <v>46034</v>
          </cell>
          <cell r="L9004" t="str">
            <v>Monthly Billing</v>
          </cell>
          <cell r="M9004">
            <v>3497.5</v>
          </cell>
          <cell r="N9004">
            <v>3497.5</v>
          </cell>
          <cell r="O9004">
            <v>0</v>
          </cell>
          <cell r="P9004" t="str">
            <v>01-12-2025</v>
          </cell>
          <cell r="Q9004">
            <v>3497.5</v>
          </cell>
          <cell r="R9004">
            <v>18</v>
          </cell>
          <cell r="S9004">
            <v>0</v>
          </cell>
          <cell r="T9004" t="str">
            <v>Active</v>
          </cell>
          <cell r="U9004" t="str">
            <v>N1</v>
          </cell>
        </row>
        <row r="9005">
          <cell r="J9005" t="str">
            <v>INV-071223092730</v>
          </cell>
          <cell r="K9005">
            <v>45274</v>
          </cell>
          <cell r="L9005" t="str">
            <v>Monthly Billing</v>
          </cell>
          <cell r="M9005">
            <v>8311.64</v>
          </cell>
          <cell r="N9005">
            <v>7556.03</v>
          </cell>
          <cell r="O9005">
            <v>755.6</v>
          </cell>
          <cell r="P9005" t="str">
            <v>2023-11-01</v>
          </cell>
          <cell r="Q9005">
            <v>8311.64</v>
          </cell>
          <cell r="R9005">
            <v>778</v>
          </cell>
          <cell r="S9005">
            <v>0</v>
          </cell>
          <cell r="T9005" t="str">
            <v>Active</v>
          </cell>
          <cell r="U9005" t="str">
            <v>N1</v>
          </cell>
        </row>
        <row r="9006">
          <cell r="J9006" t="str">
            <v>INV-210823162425</v>
          </cell>
          <cell r="K9006">
            <v>45166</v>
          </cell>
          <cell r="L9006" t="str">
            <v>Initial Setup Fee</v>
          </cell>
          <cell r="M9006">
            <v>63824.85</v>
          </cell>
          <cell r="N9006">
            <v>58022.59</v>
          </cell>
          <cell r="O9006">
            <v>5802.26</v>
          </cell>
          <cell r="P9006" t="str">
            <v>2023-07-01</v>
          </cell>
          <cell r="Q9006">
            <v>63824.85</v>
          </cell>
          <cell r="R9006">
            <v>886</v>
          </cell>
          <cell r="S9006">
            <v>0</v>
          </cell>
          <cell r="T9006" t="str">
            <v>Active</v>
          </cell>
          <cell r="U9006" t="str">
            <v>N1</v>
          </cell>
        </row>
        <row r="9007">
          <cell r="J9007" t="str">
            <v>INV-111223153858</v>
          </cell>
          <cell r="K9007">
            <v>45278</v>
          </cell>
          <cell r="L9007" t="str">
            <v>Project Cost</v>
          </cell>
          <cell r="M9007">
            <v>15133.39</v>
          </cell>
          <cell r="N9007">
            <v>13757.63</v>
          </cell>
          <cell r="O9007">
            <v>1375.76</v>
          </cell>
          <cell r="P9007" t="str">
            <v>2023-11-01</v>
          </cell>
          <cell r="Q9007">
            <v>0</v>
          </cell>
          <cell r="R9007">
            <v>774</v>
          </cell>
          <cell r="S9007">
            <v>0</v>
          </cell>
          <cell r="T9007" t="str">
            <v>Active</v>
          </cell>
          <cell r="U9007" t="str">
            <v>N1</v>
          </cell>
        </row>
        <row r="9008">
          <cell r="J9008" t="str">
            <v>INV-071223103420</v>
          </cell>
          <cell r="K9008">
            <v>45274</v>
          </cell>
          <cell r="L9008" t="str">
            <v>Google &amp; Apple Pay Integration Fee</v>
          </cell>
          <cell r="M9008">
            <v>4986.9799999999996</v>
          </cell>
          <cell r="N9008">
            <v>4533.62</v>
          </cell>
          <cell r="O9008">
            <v>453.36</v>
          </cell>
          <cell r="P9008" t="str">
            <v>2023-12-01</v>
          </cell>
          <cell r="Q9008">
            <v>4986.9799999999996</v>
          </cell>
          <cell r="R9008">
            <v>778</v>
          </cell>
          <cell r="S9008">
            <v>0</v>
          </cell>
          <cell r="T9008" t="str">
            <v>Active</v>
          </cell>
          <cell r="U9008" t="str">
            <v>N1</v>
          </cell>
        </row>
        <row r="9009">
          <cell r="J9009" t="str">
            <v>INV-201223151804</v>
          </cell>
          <cell r="K9009">
            <v>45287</v>
          </cell>
          <cell r="L9009" t="str">
            <v>Setup Fee</v>
          </cell>
          <cell r="M9009">
            <v>20325.11</v>
          </cell>
          <cell r="N9009">
            <v>18477.37</v>
          </cell>
          <cell r="O9009">
            <v>1847.74</v>
          </cell>
          <cell r="P9009" t="str">
            <v>2023-12-01</v>
          </cell>
          <cell r="Q9009">
            <v>20325.11</v>
          </cell>
          <cell r="R9009">
            <v>765</v>
          </cell>
          <cell r="S9009">
            <v>0</v>
          </cell>
          <cell r="T9009" t="str">
            <v>Active</v>
          </cell>
          <cell r="U9009" t="str">
            <v>N1</v>
          </cell>
        </row>
        <row r="9010">
          <cell r="J9010" t="str">
            <v>INV-201223180650</v>
          </cell>
          <cell r="K9010">
            <v>45287</v>
          </cell>
          <cell r="L9010" t="str">
            <v>Monthly Billing</v>
          </cell>
          <cell r="M9010">
            <v>8125.28</v>
          </cell>
          <cell r="N9010">
            <v>738.66</v>
          </cell>
          <cell r="O9010">
            <v>7386.62</v>
          </cell>
          <cell r="P9010" t="str">
            <v>2023-12-01</v>
          </cell>
          <cell r="Q9010">
            <v>8125.28</v>
          </cell>
          <cell r="R9010">
            <v>765</v>
          </cell>
          <cell r="S9010">
            <v>0</v>
          </cell>
          <cell r="T9010" t="str">
            <v>Active</v>
          </cell>
          <cell r="U9010" t="str">
            <v>N1</v>
          </cell>
        </row>
        <row r="9011">
          <cell r="J9011" t="str">
            <v>INV-100524193516</v>
          </cell>
          <cell r="K9011">
            <v>45429</v>
          </cell>
          <cell r="L9011" t="str">
            <v>Monthly Billing</v>
          </cell>
          <cell r="M9011">
            <v>218080.869878461</v>
          </cell>
          <cell r="N9011">
            <v>198537.57401538501</v>
          </cell>
          <cell r="O9011">
            <v>19543.295863076899</v>
          </cell>
          <cell r="P9011" t="str">
            <v>01-04-2024</v>
          </cell>
          <cell r="Q9011">
            <v>55854.46</v>
          </cell>
          <cell r="R9011">
            <v>623</v>
          </cell>
          <cell r="S9011">
            <v>-162226.41396538401</v>
          </cell>
          <cell r="T9011" t="str">
            <v>Active</v>
          </cell>
          <cell r="U9011" t="str">
            <v>N1</v>
          </cell>
        </row>
        <row r="9012">
          <cell r="J9012" t="str">
            <v>INV-120624124337</v>
          </cell>
          <cell r="K9012">
            <v>45462</v>
          </cell>
          <cell r="L9012" t="str">
            <v>Monthly Billing</v>
          </cell>
          <cell r="M9012">
            <v>218229.13</v>
          </cell>
          <cell r="N9012">
            <v>198725.97</v>
          </cell>
          <cell r="O9012">
            <v>19503.150000000001</v>
          </cell>
          <cell r="P9012" t="str">
            <v>2024-05-01</v>
          </cell>
          <cell r="Q9012">
            <v>34772.36</v>
          </cell>
          <cell r="R9012">
            <v>590</v>
          </cell>
          <cell r="S9012">
            <v>-183456.76923076899</v>
          </cell>
          <cell r="T9012" t="str">
            <v>Active</v>
          </cell>
          <cell r="U9012" t="str">
            <v>N1</v>
          </cell>
        </row>
        <row r="9013">
          <cell r="J9013" t="str">
            <v>INV-110724181815</v>
          </cell>
          <cell r="K9013">
            <v>45491</v>
          </cell>
          <cell r="L9013" t="str">
            <v>Monthly Billing</v>
          </cell>
          <cell r="M9013">
            <v>242198.2</v>
          </cell>
          <cell r="N9013">
            <v>220517.58</v>
          </cell>
          <cell r="O9013">
            <v>21680.62</v>
          </cell>
          <cell r="P9013" t="str">
            <v>01-06-2024</v>
          </cell>
          <cell r="Q9013">
            <v>69856.67</v>
          </cell>
          <cell r="R9013">
            <v>561</v>
          </cell>
          <cell r="S9013">
            <v>-172341.53</v>
          </cell>
          <cell r="T9013" t="str">
            <v>Active</v>
          </cell>
          <cell r="U9013" t="str">
            <v>N1</v>
          </cell>
        </row>
        <row r="9014">
          <cell r="J9014" t="str">
            <v>INV-080824111118</v>
          </cell>
          <cell r="K9014">
            <v>45524</v>
          </cell>
          <cell r="L9014" t="str">
            <v>Monthly Billing</v>
          </cell>
          <cell r="M9014">
            <v>222605.03827759501</v>
          </cell>
          <cell r="N9014">
            <v>202932.03916056099</v>
          </cell>
          <cell r="O9014">
            <v>19672.9991170342</v>
          </cell>
          <cell r="P9014" t="str">
            <v>2024-07-01</v>
          </cell>
          <cell r="Q9014">
            <v>42288.4</v>
          </cell>
          <cell r="R9014">
            <v>528</v>
          </cell>
          <cell r="S9014">
            <v>-180316.64</v>
          </cell>
          <cell r="T9014" t="str">
            <v>Active</v>
          </cell>
          <cell r="U9014" t="str">
            <v>N1</v>
          </cell>
        </row>
        <row r="9015">
          <cell r="J9015" t="str">
            <v>INV-140824144035</v>
          </cell>
          <cell r="K9015">
            <v>45525</v>
          </cell>
          <cell r="L9015" t="str">
            <v>Dedicated BIN setup fee</v>
          </cell>
          <cell r="M9015">
            <v>41478.129710000001</v>
          </cell>
          <cell r="N9015">
            <v>37707.390650000001</v>
          </cell>
          <cell r="O9015">
            <v>3770.7390599999999</v>
          </cell>
          <cell r="P9015" t="str">
            <v>01-08-2024</v>
          </cell>
          <cell r="Q9015">
            <v>41478.129999999997</v>
          </cell>
          <cell r="R9015">
            <v>527</v>
          </cell>
          <cell r="S9015">
            <v>0</v>
          </cell>
          <cell r="T9015" t="str">
            <v>Active</v>
          </cell>
          <cell r="U9015" t="str">
            <v>N1</v>
          </cell>
        </row>
        <row r="9016">
          <cell r="J9016" t="str">
            <v>INV-110924175018</v>
          </cell>
          <cell r="K9016">
            <v>45553</v>
          </cell>
          <cell r="L9016" t="str">
            <v>Monthly Billing</v>
          </cell>
          <cell r="M9016">
            <v>231524.32647545799</v>
          </cell>
          <cell r="N9016">
            <v>210792.362911573</v>
          </cell>
          <cell r="O9016">
            <v>20731.963563884601</v>
          </cell>
          <cell r="P9016" t="str">
            <v>2024-08-01</v>
          </cell>
          <cell r="Q9016">
            <v>48196.17</v>
          </cell>
          <cell r="R9016">
            <v>499</v>
          </cell>
          <cell r="S9016">
            <v>-183328.16</v>
          </cell>
          <cell r="T9016" t="str">
            <v>Active</v>
          </cell>
          <cell r="U9016" t="str">
            <v>N1</v>
          </cell>
        </row>
        <row r="9017">
          <cell r="J9017" t="str">
            <v>INV-111024163552</v>
          </cell>
          <cell r="K9017">
            <v>45583</v>
          </cell>
          <cell r="L9017" t="str">
            <v>Monthly Billing</v>
          </cell>
          <cell r="M9017">
            <v>219437.76599246101</v>
          </cell>
          <cell r="N9017">
            <v>199785.35173322601</v>
          </cell>
          <cell r="O9017">
            <v>19652.4142592352</v>
          </cell>
          <cell r="P9017" t="str">
            <v>2024-09-01</v>
          </cell>
          <cell r="Q9017">
            <v>26441.35</v>
          </cell>
          <cell r="R9017">
            <v>469</v>
          </cell>
          <cell r="S9017">
            <v>-192996.42</v>
          </cell>
          <cell r="T9017" t="str">
            <v>Active</v>
          </cell>
          <cell r="U9017" t="str">
            <v>N1</v>
          </cell>
        </row>
        <row r="9018">
          <cell r="J9018" t="str">
            <v>INV-111224170609</v>
          </cell>
          <cell r="K9018">
            <v>45644</v>
          </cell>
          <cell r="L9018" t="str">
            <v>Monthly Billing</v>
          </cell>
          <cell r="M9018">
            <v>240389.18932</v>
          </cell>
          <cell r="N9018">
            <v>219104.43</v>
          </cell>
          <cell r="O9018">
            <v>21284.76</v>
          </cell>
          <cell r="P9018" t="str">
            <v>01-11-2024</v>
          </cell>
          <cell r="Q9018">
            <v>36397.480000000003</v>
          </cell>
          <cell r="R9018">
            <v>408</v>
          </cell>
          <cell r="S9018">
            <v>-203991.71</v>
          </cell>
          <cell r="T9018" t="str">
            <v>Active</v>
          </cell>
          <cell r="U9018" t="str">
            <v>N1</v>
          </cell>
        </row>
        <row r="9019">
          <cell r="J9019" t="str">
            <v>INV-121124164051</v>
          </cell>
          <cell r="K9019">
            <v>45615</v>
          </cell>
          <cell r="L9019" t="str">
            <v>Monthly Billing</v>
          </cell>
          <cell r="M9019">
            <v>257715.54415999999</v>
          </cell>
          <cell r="N9019">
            <v>234643.24888999999</v>
          </cell>
          <cell r="O9019">
            <v>23072.295269999999</v>
          </cell>
          <cell r="P9019" t="str">
            <v>01-10-2024</v>
          </cell>
          <cell r="Q9019">
            <v>56344.6</v>
          </cell>
          <cell r="R9019">
            <v>437</v>
          </cell>
          <cell r="S9019">
            <v>-201370.94</v>
          </cell>
          <cell r="T9019" t="str">
            <v>Active</v>
          </cell>
          <cell r="U9019" t="str">
            <v>N1</v>
          </cell>
        </row>
        <row r="9020">
          <cell r="J9020" t="str">
            <v>INV-141124093000</v>
          </cell>
          <cell r="K9020">
            <v>45640</v>
          </cell>
          <cell r="L9020" t="str">
            <v>Card Printing and Delivery</v>
          </cell>
          <cell r="M9020">
            <v>1810.08</v>
          </cell>
          <cell r="N9020">
            <v>1645.53</v>
          </cell>
          <cell r="O9020">
            <v>164.55</v>
          </cell>
          <cell r="P9020" t="str">
            <v>2024-09-01</v>
          </cell>
          <cell r="Q9020">
            <v>1810.08</v>
          </cell>
          <cell r="R9020">
            <v>412</v>
          </cell>
          <cell r="S9020">
            <v>0</v>
          </cell>
          <cell r="T9020" t="str">
            <v>Active</v>
          </cell>
          <cell r="U9020" t="str">
            <v>N1</v>
          </cell>
        </row>
        <row r="9021">
          <cell r="J9021" t="str">
            <v>INV-141124094000</v>
          </cell>
          <cell r="K9021">
            <v>45640</v>
          </cell>
          <cell r="L9021" t="str">
            <v>Card Printing and Delivery</v>
          </cell>
          <cell r="M9021">
            <v>2315.38</v>
          </cell>
          <cell r="N9021">
            <v>2104.89</v>
          </cell>
          <cell r="O9021">
            <v>210.49</v>
          </cell>
          <cell r="P9021" t="str">
            <v>2024-10-01</v>
          </cell>
          <cell r="Q9021">
            <v>2315.38</v>
          </cell>
          <cell r="R9021">
            <v>412</v>
          </cell>
          <cell r="S9021">
            <v>0</v>
          </cell>
          <cell r="T9021" t="str">
            <v>Active</v>
          </cell>
          <cell r="U9021" t="str">
            <v>N1</v>
          </cell>
        </row>
        <row r="9022">
          <cell r="J9022" t="str">
            <v>INV-120424133659</v>
          </cell>
          <cell r="K9022">
            <v>45401</v>
          </cell>
          <cell r="L9022" t="str">
            <v>Monthly Billing</v>
          </cell>
          <cell r="M9022">
            <v>192004.96</v>
          </cell>
          <cell r="N9022">
            <v>174811.67</v>
          </cell>
          <cell r="O9022">
            <v>17193.29</v>
          </cell>
          <cell r="P9022" t="str">
            <v>2024-03-01</v>
          </cell>
          <cell r="Q9022">
            <v>31209.89</v>
          </cell>
          <cell r="R9022">
            <v>651</v>
          </cell>
          <cell r="S9022">
            <v>-160795.04</v>
          </cell>
          <cell r="T9022" t="str">
            <v>Active</v>
          </cell>
          <cell r="U9022" t="str">
            <v>N1</v>
          </cell>
        </row>
        <row r="9023">
          <cell r="J9023" t="str">
            <v>INV-231224090000</v>
          </cell>
          <cell r="K9023">
            <v>45680</v>
          </cell>
          <cell r="L9023" t="str">
            <v>Card Printing and Delivery</v>
          </cell>
          <cell r="M9023">
            <v>1415.69</v>
          </cell>
          <cell r="N9023">
            <v>1286.99</v>
          </cell>
          <cell r="O9023">
            <v>128.69999999999999</v>
          </cell>
          <cell r="P9023" t="str">
            <v>2024-11-01</v>
          </cell>
          <cell r="Q9023">
            <v>1415.69</v>
          </cell>
          <cell r="R9023">
            <v>372</v>
          </cell>
          <cell r="S9023">
            <v>0</v>
          </cell>
          <cell r="T9023" t="str">
            <v>Active</v>
          </cell>
          <cell r="U9023" t="str">
            <v>N1</v>
          </cell>
        </row>
        <row r="9024">
          <cell r="J9024" t="str">
            <v>INV-090125160436</v>
          </cell>
          <cell r="K9024">
            <v>45673</v>
          </cell>
          <cell r="L9024" t="str">
            <v>Monthly Billing</v>
          </cell>
          <cell r="M9024">
            <v>210587.91</v>
          </cell>
          <cell r="N9024">
            <v>192246.64</v>
          </cell>
          <cell r="O9024">
            <v>18341.27</v>
          </cell>
          <cell r="P9024" t="str">
            <v>2024-12-01</v>
          </cell>
          <cell r="Q9024">
            <v>24427.68</v>
          </cell>
          <cell r="R9024">
            <v>379</v>
          </cell>
          <cell r="S9024">
            <v>-186160.23</v>
          </cell>
          <cell r="T9024" t="str">
            <v>Active</v>
          </cell>
          <cell r="U9024" t="str">
            <v>N1</v>
          </cell>
        </row>
        <row r="9025">
          <cell r="J9025" t="str">
            <v>INV-110225110000</v>
          </cell>
          <cell r="K9025">
            <v>45727</v>
          </cell>
          <cell r="L9025" t="str">
            <v>Card Printing and Delivery</v>
          </cell>
          <cell r="M9025">
            <v>1210.02</v>
          </cell>
          <cell r="N9025">
            <v>1100.02</v>
          </cell>
          <cell r="O9025">
            <v>110</v>
          </cell>
          <cell r="P9025" t="str">
            <v>2025-01-01</v>
          </cell>
          <cell r="Q9025">
            <v>1210.02</v>
          </cell>
          <cell r="R9025">
            <v>325</v>
          </cell>
          <cell r="S9025">
            <v>0</v>
          </cell>
          <cell r="T9025" t="str">
            <v>Active</v>
          </cell>
          <cell r="U9025" t="str">
            <v>N1</v>
          </cell>
        </row>
        <row r="9026">
          <cell r="J9026" t="str">
            <v>INV-110225115330</v>
          </cell>
          <cell r="K9026">
            <v>45706</v>
          </cell>
          <cell r="L9026" t="str">
            <v>Monthly Billing</v>
          </cell>
          <cell r="M9026">
            <v>210825.13</v>
          </cell>
          <cell r="N9026">
            <v>192511.15</v>
          </cell>
          <cell r="O9026">
            <v>18313.98</v>
          </cell>
          <cell r="P9026" t="str">
            <v>01-01-2025</v>
          </cell>
          <cell r="Q9026">
            <v>21497.52</v>
          </cell>
          <cell r="R9026">
            <v>346</v>
          </cell>
          <cell r="S9026">
            <v>-189327.61</v>
          </cell>
          <cell r="T9026" t="str">
            <v>Active</v>
          </cell>
          <cell r="U9026" t="str">
            <v>N1</v>
          </cell>
        </row>
        <row r="9027">
          <cell r="J9027" t="str">
            <v>INV-070325153831</v>
          </cell>
          <cell r="K9027">
            <v>45730</v>
          </cell>
          <cell r="L9027" t="str">
            <v>Monthly Billing</v>
          </cell>
          <cell r="M9027">
            <v>222097.17</v>
          </cell>
          <cell r="N9027">
            <v>203435.18</v>
          </cell>
          <cell r="O9027">
            <v>18661.990000000002</v>
          </cell>
          <cell r="P9027" t="str">
            <v>2025-02-01</v>
          </cell>
          <cell r="Q9027">
            <v>22201.24</v>
          </cell>
          <cell r="R9027">
            <v>322</v>
          </cell>
          <cell r="S9027">
            <v>-199895.93</v>
          </cell>
          <cell r="T9027" t="str">
            <v>Active</v>
          </cell>
          <cell r="U9027" t="str">
            <v>N1</v>
          </cell>
        </row>
        <row r="9028">
          <cell r="J9028" t="str">
            <v>INV-080425110849</v>
          </cell>
          <cell r="K9028">
            <v>45762</v>
          </cell>
          <cell r="L9028" t="str">
            <v>Monthly Billing</v>
          </cell>
          <cell r="M9028">
            <v>234429.88899000001</v>
          </cell>
          <cell r="N9028">
            <v>214048.56</v>
          </cell>
          <cell r="O9028">
            <v>20381.330000000002</v>
          </cell>
          <cell r="P9028" t="str">
            <v>01-03-2025</v>
          </cell>
          <cell r="Q9028">
            <v>5865.85</v>
          </cell>
          <cell r="R9028">
            <v>290</v>
          </cell>
          <cell r="S9028">
            <v>-228563.96</v>
          </cell>
          <cell r="T9028" t="str">
            <v>Active</v>
          </cell>
          <cell r="U9028" t="str">
            <v>N1</v>
          </cell>
        </row>
        <row r="9029">
          <cell r="J9029" t="str">
            <v>INV-070525144501</v>
          </cell>
          <cell r="K9029">
            <v>45791</v>
          </cell>
          <cell r="L9029" t="str">
            <v>Monthly Billing</v>
          </cell>
          <cell r="M9029">
            <v>245973.90711</v>
          </cell>
          <cell r="N9029">
            <v>224782.85860000001</v>
          </cell>
          <cell r="O9029">
            <v>21191.048496507901</v>
          </cell>
          <cell r="P9029" t="str">
            <v>2025-04-01</v>
          </cell>
          <cell r="Q9029">
            <v>27613.119999999999</v>
          </cell>
          <cell r="R9029">
            <v>261</v>
          </cell>
          <cell r="S9029">
            <v>-218360.79</v>
          </cell>
          <cell r="T9029" t="str">
            <v>Active</v>
          </cell>
          <cell r="U9029" t="str">
            <v>N1</v>
          </cell>
        </row>
        <row r="9030">
          <cell r="J9030" t="str">
            <v>INV-120525150611</v>
          </cell>
          <cell r="K9030">
            <v>45796</v>
          </cell>
          <cell r="L9030" t="str">
            <v>BIN Setup &amp; 3DS fee</v>
          </cell>
          <cell r="M9030">
            <v>53281.25</v>
          </cell>
          <cell r="N9030">
            <v>48437.5</v>
          </cell>
          <cell r="O9030">
            <v>4843.75</v>
          </cell>
          <cell r="P9030" t="str">
            <v>01-05-2025</v>
          </cell>
          <cell r="Q9030">
            <v>53281.25</v>
          </cell>
          <cell r="R9030">
            <v>256</v>
          </cell>
          <cell r="S9030">
            <v>0</v>
          </cell>
          <cell r="T9030" t="str">
            <v>Active</v>
          </cell>
          <cell r="U9030" t="str">
            <v>N1</v>
          </cell>
        </row>
        <row r="9031">
          <cell r="J9031" t="str">
            <v>INV-060625174615</v>
          </cell>
          <cell r="K9031">
            <v>45822</v>
          </cell>
          <cell r="L9031" t="str">
            <v>Monthly Billing</v>
          </cell>
          <cell r="M9031">
            <v>288393.06020000001</v>
          </cell>
          <cell r="N9031">
            <v>263735.43573730998</v>
          </cell>
          <cell r="O9031">
            <v>24657.624466038698</v>
          </cell>
          <cell r="P9031" t="str">
            <v>01-05-2025</v>
          </cell>
          <cell r="Q9031">
            <v>45664.5</v>
          </cell>
          <cell r="R9031">
            <v>230</v>
          </cell>
          <cell r="S9031">
            <v>-242728.56</v>
          </cell>
          <cell r="T9031" t="str">
            <v>Active</v>
          </cell>
          <cell r="U9031" t="str">
            <v>N1</v>
          </cell>
        </row>
        <row r="9032">
          <cell r="J9032" t="str">
            <v>INV-070725182215</v>
          </cell>
          <cell r="K9032">
            <v>45853</v>
          </cell>
          <cell r="L9032" t="str">
            <v>Monthly Billing</v>
          </cell>
          <cell r="M9032">
            <v>272320.78000000003</v>
          </cell>
          <cell r="N9032">
            <v>248563.13</v>
          </cell>
          <cell r="O9032">
            <v>23757.65</v>
          </cell>
          <cell r="P9032" t="str">
            <v>2025-06-01</v>
          </cell>
          <cell r="Q9032">
            <v>272320.78000000003</v>
          </cell>
          <cell r="R9032">
            <v>199</v>
          </cell>
          <cell r="S9032">
            <v>-263695.25599999999</v>
          </cell>
          <cell r="T9032" t="str">
            <v>Active</v>
          </cell>
          <cell r="U9032" t="str">
            <v>N1</v>
          </cell>
        </row>
        <row r="9033">
          <cell r="J9033" t="str">
            <v>INV-070825133910</v>
          </cell>
          <cell r="K9033">
            <v>45883</v>
          </cell>
          <cell r="L9033" t="str">
            <v>Monthly Billing</v>
          </cell>
          <cell r="M9033">
            <v>274347.51478999999</v>
          </cell>
          <cell r="N9033">
            <v>259729.3</v>
          </cell>
          <cell r="O9033">
            <v>14618.22</v>
          </cell>
          <cell r="P9033" t="str">
            <v>2025-07-01</v>
          </cell>
          <cell r="Q9033">
            <v>274347.51</v>
          </cell>
          <cell r="R9033">
            <v>169</v>
          </cell>
          <cell r="S9033">
            <v>-245491.13</v>
          </cell>
          <cell r="T9033" t="str">
            <v>Active</v>
          </cell>
          <cell r="U9033" t="str">
            <v>N1</v>
          </cell>
        </row>
        <row r="9034">
          <cell r="J9034" t="str">
            <v>INV-050925145922</v>
          </cell>
          <cell r="K9034">
            <v>45912</v>
          </cell>
          <cell r="L9034" t="str">
            <v>Monthly Billing</v>
          </cell>
          <cell r="M9034">
            <v>287322.50446999999</v>
          </cell>
          <cell r="N9034">
            <v>262268.49</v>
          </cell>
          <cell r="O9034">
            <v>25054.02</v>
          </cell>
          <cell r="P9034" t="str">
            <v>2025-08-01</v>
          </cell>
          <cell r="Q9034">
            <v>287322.5</v>
          </cell>
          <cell r="R9034">
            <v>140</v>
          </cell>
          <cell r="S9034">
            <v>-272635.51699999999</v>
          </cell>
          <cell r="T9034" t="str">
            <v>Active</v>
          </cell>
          <cell r="U9034" t="str">
            <v>N1</v>
          </cell>
        </row>
        <row r="9035">
          <cell r="J9035" t="str">
            <v>INV-071025153105</v>
          </cell>
          <cell r="K9035">
            <v>45944</v>
          </cell>
          <cell r="L9035" t="str">
            <v>Monthly Billing</v>
          </cell>
          <cell r="M9035">
            <v>320259.27953</v>
          </cell>
          <cell r="N9035">
            <v>292269.78000000003</v>
          </cell>
          <cell r="O9035">
            <v>27989.5</v>
          </cell>
          <cell r="P9035" t="str">
            <v>2025-09-01</v>
          </cell>
          <cell r="Q9035">
            <v>320259.28000000003</v>
          </cell>
          <cell r="R9035">
            <v>108</v>
          </cell>
          <cell r="S9035">
            <v>-297200.94799999997</v>
          </cell>
          <cell r="T9035" t="str">
            <v>Active</v>
          </cell>
          <cell r="U9035" t="str">
            <v>N1</v>
          </cell>
        </row>
        <row r="9036">
          <cell r="J9036" t="str">
            <v>DN-161025042610</v>
          </cell>
          <cell r="K9036">
            <v>45953</v>
          </cell>
          <cell r="L9036" t="str">
            <v>Debit Note-GST Adjustment</v>
          </cell>
          <cell r="M9036">
            <v>10149.51</v>
          </cell>
          <cell r="N9036">
            <v>0</v>
          </cell>
          <cell r="O9036">
            <v>10149.51</v>
          </cell>
          <cell r="P9036" t="str">
            <v>2025-07-01</v>
          </cell>
          <cell r="Q9036">
            <v>10149.51</v>
          </cell>
          <cell r="R9036">
            <v>99</v>
          </cell>
          <cell r="S9036">
            <v>0</v>
          </cell>
          <cell r="T9036" t="str">
            <v>Active</v>
          </cell>
          <cell r="U9036" t="str">
            <v>N1</v>
          </cell>
        </row>
        <row r="9037">
          <cell r="J9037" t="str">
            <v>INV-071125155351</v>
          </cell>
          <cell r="K9037">
            <v>45975</v>
          </cell>
          <cell r="L9037" t="str">
            <v>Monthly Billing</v>
          </cell>
          <cell r="M9037">
            <v>330851.53000000003</v>
          </cell>
          <cell r="N9037">
            <v>301990.34000000003</v>
          </cell>
          <cell r="O9037">
            <v>28861.19</v>
          </cell>
          <cell r="P9037" t="str">
            <v>01-10-2025</v>
          </cell>
          <cell r="Q9037">
            <v>330851.53000000003</v>
          </cell>
          <cell r="R9037">
            <v>77</v>
          </cell>
          <cell r="S9037">
            <v>-302224.32900000003</v>
          </cell>
          <cell r="T9037" t="str">
            <v>Active</v>
          </cell>
          <cell r="U9037" t="str">
            <v>N1</v>
          </cell>
        </row>
        <row r="9038">
          <cell r="J9038" t="str">
            <v>INV-261125123607</v>
          </cell>
          <cell r="K9038">
            <v>46017</v>
          </cell>
          <cell r="L9038" t="str">
            <v>Debit Note-Fixed Fee Adjustment</v>
          </cell>
          <cell r="M9038">
            <v>8265.6538461538494</v>
          </cell>
          <cell r="N9038">
            <v>7514.2307692307704</v>
          </cell>
          <cell r="O9038">
            <v>751.42307692307702</v>
          </cell>
          <cell r="P9038" t="str">
            <v>2025-06-01</v>
          </cell>
          <cell r="Q9038">
            <v>8265.64</v>
          </cell>
          <cell r="R9038">
            <v>35</v>
          </cell>
          <cell r="S9038">
            <v>0</v>
          </cell>
          <cell r="T9038" t="str">
            <v>Active</v>
          </cell>
          <cell r="U9038" t="str">
            <v>N1</v>
          </cell>
        </row>
        <row r="9039">
          <cell r="J9039" t="str">
            <v>INV-051225133202</v>
          </cell>
          <cell r="K9039">
            <v>46005</v>
          </cell>
          <cell r="L9039" t="str">
            <v>Monthly Billing</v>
          </cell>
          <cell r="M9039">
            <v>313414.78321000002</v>
          </cell>
          <cell r="N9039">
            <v>286096.95</v>
          </cell>
          <cell r="O9039">
            <v>27317.85</v>
          </cell>
          <cell r="P9039" t="str">
            <v>2025-11-01</v>
          </cell>
          <cell r="Q9039">
            <v>313414.78000000003</v>
          </cell>
          <cell r="R9039">
            <v>47</v>
          </cell>
          <cell r="S9039">
            <v>-289242.03340000001</v>
          </cell>
          <cell r="T9039" t="str">
            <v>Active</v>
          </cell>
          <cell r="U9039" t="str">
            <v>N1</v>
          </cell>
        </row>
        <row r="9040">
          <cell r="J9040" t="str">
            <v>CN-INV-261225173313</v>
          </cell>
          <cell r="K9040">
            <v>46024</v>
          </cell>
          <cell r="L9040" t="str">
            <v>Credit Note-Rebate</v>
          </cell>
          <cell r="M9040">
            <v>-278524.48</v>
          </cell>
          <cell r="N9040">
            <v>-278524.48</v>
          </cell>
          <cell r="O9040">
            <v>0</v>
          </cell>
          <cell r="P9040" t="str">
            <v>Jan-24 to Apr-25</v>
          </cell>
          <cell r="Q9040">
            <v>-278524.48</v>
          </cell>
          <cell r="R9040">
            <v>28</v>
          </cell>
          <cell r="S9040">
            <v>0</v>
          </cell>
          <cell r="T9040" t="str">
            <v>Active</v>
          </cell>
          <cell r="U9040" t="str">
            <v>N1</v>
          </cell>
        </row>
        <row r="9041">
          <cell r="J9041" t="str">
            <v>CN-INV-261225173314</v>
          </cell>
          <cell r="K9041">
            <v>46024</v>
          </cell>
          <cell r="L9041" t="str">
            <v>Credit Note-Rebate-Interest</v>
          </cell>
          <cell r="M9041">
            <v>-288941.27</v>
          </cell>
          <cell r="N9041">
            <v>-288941.27</v>
          </cell>
          <cell r="O9041">
            <v>0</v>
          </cell>
          <cell r="P9041" t="str">
            <v>Apr-24 to Apr-25</v>
          </cell>
          <cell r="Q9041">
            <v>-288941.27</v>
          </cell>
          <cell r="R9041">
            <v>28</v>
          </cell>
          <cell r="S9041">
            <v>0</v>
          </cell>
          <cell r="T9041" t="str">
            <v>Active</v>
          </cell>
          <cell r="U9041" t="str">
            <v>N1</v>
          </cell>
        </row>
        <row r="9042">
          <cell r="J9042" t="str">
            <v>INV-070126151131</v>
          </cell>
          <cell r="K9042">
            <v>46036</v>
          </cell>
          <cell r="L9042" t="str">
            <v>Integration Fee</v>
          </cell>
          <cell r="M9042">
            <v>8162</v>
          </cell>
          <cell r="N9042">
            <v>7420</v>
          </cell>
          <cell r="O9042">
            <v>742</v>
          </cell>
          <cell r="P9042" t="str">
            <v>01-01-2026</v>
          </cell>
          <cell r="Q9042">
            <v>8162</v>
          </cell>
          <cell r="R9042">
            <v>16</v>
          </cell>
          <cell r="S9042">
            <v>0</v>
          </cell>
          <cell r="T9042" t="str">
            <v>Active</v>
          </cell>
          <cell r="U9042" t="str">
            <v>N1</v>
          </cell>
        </row>
        <row r="9043">
          <cell r="J9043" t="str">
            <v>CN-INV-070126145514</v>
          </cell>
          <cell r="K9043">
            <v>46037</v>
          </cell>
          <cell r="L9043" t="str">
            <v>Credit Note-Rebate</v>
          </cell>
          <cell r="M9043">
            <v>-185244.7</v>
          </cell>
          <cell r="N9043">
            <v>-185244.7</v>
          </cell>
          <cell r="O9043">
            <v>0</v>
          </cell>
          <cell r="P9043" t="str">
            <v>May-25 to Nov-25</v>
          </cell>
          <cell r="Q9043">
            <v>-185244.7</v>
          </cell>
          <cell r="R9043">
            <v>15</v>
          </cell>
          <cell r="S9043">
            <v>0</v>
          </cell>
          <cell r="T9043" t="str">
            <v>Active</v>
          </cell>
          <cell r="U9043" t="str">
            <v>N1</v>
          </cell>
        </row>
        <row r="9044">
          <cell r="J9044" t="str">
            <v>INV-070126160020</v>
          </cell>
          <cell r="K9044">
            <v>46036</v>
          </cell>
          <cell r="L9044" t="str">
            <v>Monthly Billing</v>
          </cell>
          <cell r="M9044">
            <v>315780.45627999998</v>
          </cell>
          <cell r="N9044">
            <v>288248.23</v>
          </cell>
          <cell r="O9044">
            <v>27532.22</v>
          </cell>
          <cell r="P9044" t="str">
            <v>2025-12-01</v>
          </cell>
          <cell r="Q9044">
            <v>315780.46000000002</v>
          </cell>
          <cell r="R9044">
            <v>16</v>
          </cell>
          <cell r="S9044">
            <v>-290180.59000000003</v>
          </cell>
          <cell r="T9044" t="str">
            <v>Active</v>
          </cell>
          <cell r="U9044" t="str">
            <v>N1</v>
          </cell>
        </row>
        <row r="9045">
          <cell r="J9045" t="str">
            <v>INV2023-WEEL-001</v>
          </cell>
          <cell r="K9045">
            <v>45265</v>
          </cell>
          <cell r="L9045" t="str">
            <v>Card Printing</v>
          </cell>
          <cell r="M9045">
            <v>11385</v>
          </cell>
          <cell r="N9045">
            <v>11385</v>
          </cell>
          <cell r="O9045">
            <v>1035</v>
          </cell>
          <cell r="P9045" t="str">
            <v>2023-11-01</v>
          </cell>
          <cell r="Q9045">
            <v>0</v>
          </cell>
          <cell r="R9045">
            <v>787</v>
          </cell>
          <cell r="S9045">
            <v>0</v>
          </cell>
          <cell r="T9045" t="str">
            <v>Active</v>
          </cell>
          <cell r="U9045" t="str">
            <v>N1</v>
          </cell>
        </row>
        <row r="9046">
          <cell r="J9046" t="str">
            <v>INV2024-WEEL-001</v>
          </cell>
          <cell r="K9046">
            <v>45331</v>
          </cell>
          <cell r="L9046" t="str">
            <v>Stationery order</v>
          </cell>
          <cell r="M9046">
            <v>9790</v>
          </cell>
          <cell r="N9046">
            <v>8900</v>
          </cell>
          <cell r="O9046">
            <v>890</v>
          </cell>
          <cell r="P9046" t="str">
            <v>2024-01-01</v>
          </cell>
          <cell r="Q9046">
            <v>9790</v>
          </cell>
          <cell r="R9046">
            <v>721</v>
          </cell>
          <cell r="S9046">
            <v>0</v>
          </cell>
          <cell r="T9046" t="str">
            <v>Active</v>
          </cell>
          <cell r="U9046" t="str">
            <v>N1</v>
          </cell>
        </row>
        <row r="9047">
          <cell r="J9047" t="str">
            <v>INV2024-WEEL-002</v>
          </cell>
          <cell r="K9047">
            <v>45369</v>
          </cell>
          <cell r="L9047" t="str">
            <v>Stationery order</v>
          </cell>
          <cell r="M9047">
            <v>7011.8</v>
          </cell>
          <cell r="N9047">
            <v>6374.36</v>
          </cell>
          <cell r="O9047">
            <v>637.44000000000005</v>
          </cell>
          <cell r="P9047" t="str">
            <v>2024-03-01</v>
          </cell>
          <cell r="Q9047">
            <v>7011.8</v>
          </cell>
          <cell r="R9047">
            <v>683</v>
          </cell>
          <cell r="S9047">
            <v>0</v>
          </cell>
          <cell r="T9047" t="str">
            <v>Active</v>
          </cell>
          <cell r="U9047" t="str">
            <v>N1</v>
          </cell>
        </row>
        <row r="9048">
          <cell r="J9048" t="str">
            <v>INV-140324170548</v>
          </cell>
          <cell r="K9048">
            <v>45372</v>
          </cell>
          <cell r="L9048" t="str">
            <v>Monthly Billing</v>
          </cell>
          <cell r="M9048">
            <v>175382.17</v>
          </cell>
          <cell r="N9048">
            <v>159727.4</v>
          </cell>
          <cell r="O9048">
            <v>15654.77</v>
          </cell>
          <cell r="P9048" t="str">
            <v>2024-02-01</v>
          </cell>
          <cell r="Q9048">
            <v>91965.05</v>
          </cell>
          <cell r="R9048">
            <v>680</v>
          </cell>
          <cell r="S9048">
            <v>-83417.119999999995</v>
          </cell>
          <cell r="T9048" t="str">
            <v>Active</v>
          </cell>
          <cell r="U9048" t="str">
            <v>N1</v>
          </cell>
        </row>
        <row r="9049">
          <cell r="J9049" t="str">
            <v>INV-290224171123</v>
          </cell>
          <cell r="K9049">
            <v>45372</v>
          </cell>
          <cell r="L9049" t="str">
            <v>Monthly Billing</v>
          </cell>
          <cell r="M9049">
            <v>82692.800000000003</v>
          </cell>
          <cell r="N9049">
            <v>75268.27</v>
          </cell>
          <cell r="O9049">
            <v>7424.53</v>
          </cell>
          <cell r="P9049" t="str">
            <v>2024-01-01</v>
          </cell>
          <cell r="Q9049">
            <v>43977.11</v>
          </cell>
          <cell r="R9049">
            <v>680</v>
          </cell>
          <cell r="S9049">
            <v>-38695.69</v>
          </cell>
          <cell r="T9049" t="str">
            <v>Active</v>
          </cell>
          <cell r="U9049" t="str">
            <v>N1</v>
          </cell>
        </row>
        <row r="9050">
          <cell r="J9050" t="str">
            <v>INV-250924134601</v>
          </cell>
          <cell r="K9050">
            <v>45590</v>
          </cell>
          <cell r="L9050" t="str">
            <v>Card Printing and Delivery</v>
          </cell>
          <cell r="M9050">
            <v>385.83</v>
          </cell>
          <cell r="N9050">
            <v>350.75</v>
          </cell>
          <cell r="O9050">
            <v>35.08</v>
          </cell>
          <cell r="P9050" t="str">
            <v>2024-06-01</v>
          </cell>
          <cell r="Q9050">
            <v>385.83</v>
          </cell>
          <cell r="R9050">
            <v>462</v>
          </cell>
          <cell r="S9050">
            <v>0</v>
          </cell>
          <cell r="T9050" t="str">
            <v>Active</v>
          </cell>
          <cell r="U9050" t="str">
            <v>N1</v>
          </cell>
        </row>
        <row r="9051">
          <cell r="J9051" t="str">
            <v>INV-250924134602</v>
          </cell>
          <cell r="K9051">
            <v>45590</v>
          </cell>
          <cell r="L9051" t="str">
            <v>Card Printing and Delivery</v>
          </cell>
          <cell r="M9051">
            <v>226.9</v>
          </cell>
          <cell r="N9051">
            <v>206.27</v>
          </cell>
          <cell r="O9051">
            <v>20.63</v>
          </cell>
          <cell r="P9051" t="str">
            <v>2024-07-01</v>
          </cell>
          <cell r="Q9051">
            <v>226.89</v>
          </cell>
          <cell r="R9051">
            <v>462</v>
          </cell>
          <cell r="S9051">
            <v>0</v>
          </cell>
          <cell r="T9051" t="str">
            <v>Active</v>
          </cell>
          <cell r="U9051" t="str">
            <v>N1</v>
          </cell>
        </row>
        <row r="9052">
          <cell r="J9052" t="str">
            <v>INV-250924134603</v>
          </cell>
          <cell r="K9052">
            <v>45590</v>
          </cell>
          <cell r="L9052" t="str">
            <v>Card Printing and Delivery</v>
          </cell>
          <cell r="M9052">
            <v>1110.57</v>
          </cell>
          <cell r="N9052">
            <v>1009.61</v>
          </cell>
          <cell r="O9052">
            <v>100.96</v>
          </cell>
          <cell r="P9052" t="str">
            <v>2024-08-01</v>
          </cell>
          <cell r="Q9052">
            <v>1110.57</v>
          </cell>
          <cell r="R9052">
            <v>462</v>
          </cell>
          <cell r="S9052">
            <v>0</v>
          </cell>
          <cell r="T9052" t="str">
            <v>Active</v>
          </cell>
          <cell r="U9052" t="str">
            <v>N1</v>
          </cell>
        </row>
        <row r="9053">
          <cell r="J9053" t="str">
            <v>INV2024-WEEL-003</v>
          </cell>
          <cell r="K9053">
            <v>45639</v>
          </cell>
          <cell r="L9053" t="str">
            <v>Card Printing and Delivery</v>
          </cell>
          <cell r="M9053">
            <v>26137.1</v>
          </cell>
          <cell r="N9053">
            <v>23761</v>
          </cell>
          <cell r="O9053">
            <v>2376.1</v>
          </cell>
          <cell r="P9053" t="str">
            <v>2024-11-01</v>
          </cell>
          <cell r="Q9053">
            <v>26137.1</v>
          </cell>
          <cell r="R9053">
            <v>413</v>
          </cell>
          <cell r="S9053">
            <v>0</v>
          </cell>
          <cell r="T9053" t="str">
            <v>Active</v>
          </cell>
          <cell r="U9053" t="str">
            <v>N1</v>
          </cell>
        </row>
        <row r="9054">
          <cell r="J9054" t="str">
            <v>INV2025-WEEL-001</v>
          </cell>
          <cell r="K9054">
            <v>45681</v>
          </cell>
          <cell r="L9054" t="str">
            <v xml:space="preserve">Stationery freight cost </v>
          </cell>
          <cell r="M9054">
            <v>1347.97</v>
          </cell>
          <cell r="N9054">
            <v>1225.43</v>
          </cell>
          <cell r="O9054">
            <v>122.54</v>
          </cell>
          <cell r="P9054" t="str">
            <v>2025-01-01</v>
          </cell>
          <cell r="Q9054">
            <v>1347.97</v>
          </cell>
          <cell r="R9054">
            <v>371</v>
          </cell>
          <cell r="S9054">
            <v>0</v>
          </cell>
          <cell r="T9054" t="str">
            <v>Active</v>
          </cell>
          <cell r="U9054" t="str">
            <v>N1</v>
          </cell>
        </row>
        <row r="9055">
          <cell r="J9055" t="str">
            <v>INV-220125150000</v>
          </cell>
          <cell r="K9055">
            <v>45710</v>
          </cell>
          <cell r="L9055" t="str">
            <v>Card Printing and Delivery</v>
          </cell>
          <cell r="M9055">
            <v>1014.87</v>
          </cell>
          <cell r="N9055">
            <v>922.61</v>
          </cell>
          <cell r="O9055">
            <v>92.26</v>
          </cell>
          <cell r="P9055" t="str">
            <v>2024-12-01</v>
          </cell>
          <cell r="Q9055">
            <v>1014.87</v>
          </cell>
          <cell r="R9055">
            <v>342</v>
          </cell>
          <cell r="S9055">
            <v>0</v>
          </cell>
          <cell r="T9055" t="str">
            <v>Active</v>
          </cell>
          <cell r="U9055" t="str">
            <v>N1</v>
          </cell>
        </row>
        <row r="9056">
          <cell r="J9056" t="str">
            <v>INV-190325145000</v>
          </cell>
          <cell r="K9056">
            <v>45766</v>
          </cell>
          <cell r="L9056" t="str">
            <v>Card Printing and Delivery</v>
          </cell>
          <cell r="M9056">
            <v>1793.41</v>
          </cell>
          <cell r="N9056">
            <v>1630.38</v>
          </cell>
          <cell r="O9056">
            <v>163.04</v>
          </cell>
          <cell r="P9056" t="str">
            <v>2025-02-01</v>
          </cell>
          <cell r="Q9056">
            <v>1793.41</v>
          </cell>
          <cell r="R9056">
            <v>286</v>
          </cell>
          <cell r="S9056">
            <v>0</v>
          </cell>
          <cell r="T9056" t="str">
            <v>Active</v>
          </cell>
          <cell r="U9056" t="str">
            <v>N1</v>
          </cell>
        </row>
        <row r="9057">
          <cell r="J9057" t="str">
            <v>INV-210425120000</v>
          </cell>
          <cell r="K9057">
            <v>45798</v>
          </cell>
          <cell r="L9057" t="str">
            <v>Card Printing and Delivery</v>
          </cell>
          <cell r="M9057">
            <v>1467.33</v>
          </cell>
          <cell r="N9057">
            <v>1333.94</v>
          </cell>
          <cell r="O9057">
            <v>133.38999999999999</v>
          </cell>
          <cell r="P9057" t="str">
            <v>2025-03-01</v>
          </cell>
          <cell r="Q9057">
            <v>1467.33</v>
          </cell>
          <cell r="R9057">
            <v>254</v>
          </cell>
          <cell r="S9057">
            <v>0</v>
          </cell>
          <cell r="T9057" t="str">
            <v>Active</v>
          </cell>
          <cell r="U9057" t="str">
            <v>N1</v>
          </cell>
        </row>
        <row r="9058">
          <cell r="J9058" t="str">
            <v>INV-12052518000</v>
          </cell>
          <cell r="K9058">
            <v>45820</v>
          </cell>
          <cell r="L9058" t="str">
            <v>Card Printing and Delivery</v>
          </cell>
          <cell r="M9058">
            <v>1438.91</v>
          </cell>
          <cell r="N9058">
            <v>1308.0999999999999</v>
          </cell>
          <cell r="O9058">
            <v>130.81</v>
          </cell>
          <cell r="P9058" t="str">
            <v>2025-04-01</v>
          </cell>
          <cell r="Q9058">
            <v>1438.91</v>
          </cell>
          <cell r="R9058">
            <v>232</v>
          </cell>
          <cell r="S9058">
            <v>0</v>
          </cell>
          <cell r="T9058" t="str">
            <v>Active</v>
          </cell>
          <cell r="U9058" t="str">
            <v>N1</v>
          </cell>
        </row>
        <row r="9059">
          <cell r="J9059" t="str">
            <v>INV-160625130000</v>
          </cell>
          <cell r="K9059">
            <v>45854</v>
          </cell>
          <cell r="L9059" t="str">
            <v>Card Printing and Delivery</v>
          </cell>
          <cell r="M9059">
            <v>1906.44</v>
          </cell>
          <cell r="N9059">
            <v>1733.13</v>
          </cell>
          <cell r="O9059">
            <v>173.31</v>
          </cell>
          <cell r="P9059" t="str">
            <v>2025-05-01</v>
          </cell>
          <cell r="Q9059">
            <v>1906.44</v>
          </cell>
          <cell r="R9059">
            <v>198</v>
          </cell>
          <cell r="S9059">
            <v>0</v>
          </cell>
          <cell r="T9059" t="str">
            <v>Active</v>
          </cell>
          <cell r="U9059" t="str">
            <v>N1</v>
          </cell>
        </row>
        <row r="9060">
          <cell r="J9060" t="str">
            <v>INV-080725130000</v>
          </cell>
          <cell r="K9060">
            <v>45877</v>
          </cell>
          <cell r="L9060" t="str">
            <v>Card Printing and Delivery</v>
          </cell>
          <cell r="M9060">
            <v>1521.13</v>
          </cell>
          <cell r="N9060">
            <v>1382.84</v>
          </cell>
          <cell r="O9060">
            <v>138.28</v>
          </cell>
          <cell r="P9060" t="str">
            <v>2025-06-01</v>
          </cell>
          <cell r="Q9060">
            <v>1521.13</v>
          </cell>
          <cell r="R9060">
            <v>175</v>
          </cell>
          <cell r="S9060">
            <v>0</v>
          </cell>
          <cell r="T9060" t="str">
            <v>Active</v>
          </cell>
          <cell r="U9060" t="str">
            <v>N1</v>
          </cell>
        </row>
        <row r="9061">
          <cell r="J9061" t="str">
            <v>INV-190825130000</v>
          </cell>
          <cell r="K9061">
            <v>45919</v>
          </cell>
          <cell r="L9061" t="str">
            <v>Card Printing and Delivery</v>
          </cell>
          <cell r="M9061">
            <v>1765.9</v>
          </cell>
          <cell r="N9061">
            <v>1605.36</v>
          </cell>
          <cell r="O9061">
            <v>160.54</v>
          </cell>
          <cell r="P9061" t="str">
            <v>2025-07-01</v>
          </cell>
          <cell r="Q9061">
            <v>1765.9</v>
          </cell>
          <cell r="R9061">
            <v>133</v>
          </cell>
          <cell r="S9061">
            <v>0</v>
          </cell>
          <cell r="T9061" t="str">
            <v>Active</v>
          </cell>
          <cell r="U9061" t="str">
            <v>N1</v>
          </cell>
        </row>
        <row r="9062">
          <cell r="J9062" t="str">
            <v>INV-160925130000</v>
          </cell>
          <cell r="K9062">
            <v>45946</v>
          </cell>
          <cell r="L9062" t="str">
            <v>Card Printing and Delivery</v>
          </cell>
          <cell r="M9062">
            <v>1680.74</v>
          </cell>
          <cell r="N9062">
            <v>1527.94</v>
          </cell>
          <cell r="O9062">
            <v>152.79</v>
          </cell>
          <cell r="P9062" t="str">
            <v>2025-08-01</v>
          </cell>
          <cell r="Q9062">
            <v>0</v>
          </cell>
          <cell r="R9062">
            <v>106</v>
          </cell>
          <cell r="S9062">
            <v>0</v>
          </cell>
          <cell r="T9062" t="str">
            <v>Active</v>
          </cell>
          <cell r="U9062" t="str">
            <v>N1</v>
          </cell>
        </row>
        <row r="9063">
          <cell r="J9063" t="str">
            <v>INV-281025130000</v>
          </cell>
          <cell r="K9063">
            <v>45989</v>
          </cell>
          <cell r="L9063" t="str">
            <v>Card Printing and Delivery</v>
          </cell>
          <cell r="M9063">
            <v>1702.8</v>
          </cell>
          <cell r="N9063">
            <v>1548</v>
          </cell>
          <cell r="O9063">
            <v>154.80000000000001</v>
          </cell>
          <cell r="P9063" t="str">
            <v>2025-09-01</v>
          </cell>
          <cell r="Q9063">
            <v>0</v>
          </cell>
          <cell r="R9063">
            <v>63</v>
          </cell>
          <cell r="S9063">
            <v>0</v>
          </cell>
          <cell r="T9063" t="str">
            <v>Active</v>
          </cell>
          <cell r="U9063" t="str">
            <v>N1</v>
          </cell>
        </row>
        <row r="9064">
          <cell r="J9064" t="str">
            <v>INV-171125132000</v>
          </cell>
          <cell r="K9064">
            <v>46008</v>
          </cell>
          <cell r="L9064" t="str">
            <v>Card Printing and Delivery</v>
          </cell>
          <cell r="M9064">
            <v>2338.7600000000002</v>
          </cell>
          <cell r="N9064">
            <v>2126.15</v>
          </cell>
          <cell r="O9064">
            <v>212.61</v>
          </cell>
          <cell r="P9064" t="str">
            <v>2025-10-01</v>
          </cell>
          <cell r="Q9064">
            <v>2338.7600000000002</v>
          </cell>
          <cell r="R9064">
            <v>44</v>
          </cell>
          <cell r="S9064">
            <v>0</v>
          </cell>
          <cell r="T9064" t="str">
            <v>Active</v>
          </cell>
          <cell r="U9064" t="str">
            <v>N1</v>
          </cell>
        </row>
        <row r="9065">
          <cell r="J9065" t="str">
            <v>INV-151125132000</v>
          </cell>
          <cell r="K9065">
            <v>46037</v>
          </cell>
          <cell r="L9065" t="str">
            <v>Card Printing and Delivery</v>
          </cell>
          <cell r="M9065">
            <v>1925.55</v>
          </cell>
          <cell r="N9065">
            <v>1750.5</v>
          </cell>
          <cell r="O9065">
            <v>175.05</v>
          </cell>
          <cell r="P9065" t="str">
            <v>2025-11-01</v>
          </cell>
          <cell r="Q9065">
            <v>1925.55</v>
          </cell>
          <cell r="R9065">
            <v>15</v>
          </cell>
          <cell r="S9065">
            <v>0</v>
          </cell>
          <cell r="T9065" t="str">
            <v>Active</v>
          </cell>
          <cell r="U9065" t="str">
            <v>N1</v>
          </cell>
        </row>
        <row r="9066">
          <cell r="J9066" t="str">
            <v>INV-230126132000</v>
          </cell>
          <cell r="K9066">
            <v>46076</v>
          </cell>
          <cell r="L9066" t="str">
            <v>Card Printing and Delivery</v>
          </cell>
          <cell r="M9066">
            <v>1526.01</v>
          </cell>
          <cell r="N9066">
            <v>1387.28</v>
          </cell>
          <cell r="O9066">
            <v>138.72999999999999</v>
          </cell>
          <cell r="P9066" t="str">
            <v>2025-12-01</v>
          </cell>
          <cell r="Q9066">
            <v>0</v>
          </cell>
          <cell r="R9066">
            <v>-24</v>
          </cell>
          <cell r="S9066">
            <v>0</v>
          </cell>
          <cell r="T9066" t="str">
            <v>Active</v>
          </cell>
          <cell r="U9066" t="str">
            <v>N1</v>
          </cell>
        </row>
        <row r="9067">
          <cell r="J9067" t="str">
            <v>INV-090125194715</v>
          </cell>
          <cell r="K9067">
            <v>45673</v>
          </cell>
          <cell r="L9067" t="str">
            <v>Setup Fee</v>
          </cell>
          <cell r="M9067">
            <v>2500</v>
          </cell>
          <cell r="N9067">
            <v>2500</v>
          </cell>
          <cell r="O9067">
            <v>0</v>
          </cell>
          <cell r="P9067" t="str">
            <v>2025-01-01</v>
          </cell>
          <cell r="Q9067">
            <v>2500</v>
          </cell>
          <cell r="R9067">
            <v>379</v>
          </cell>
          <cell r="S9067">
            <v>0</v>
          </cell>
          <cell r="T9067" t="str">
            <v>Active</v>
          </cell>
          <cell r="U9067" t="str">
            <v>N1</v>
          </cell>
        </row>
        <row r="9068">
          <cell r="J9068" t="str">
            <v>INV-060325093321</v>
          </cell>
          <cell r="K9068">
            <v>45730</v>
          </cell>
          <cell r="L9068" t="str">
            <v>Monthly Billing</v>
          </cell>
          <cell r="M9068">
            <v>315.07965999999999</v>
          </cell>
          <cell r="N9068">
            <v>315.07965999999999</v>
          </cell>
          <cell r="O9068">
            <v>0</v>
          </cell>
          <cell r="P9068" t="str">
            <v>01-02-2025</v>
          </cell>
          <cell r="Q9068">
            <v>315.08</v>
          </cell>
          <cell r="R9068">
            <v>322</v>
          </cell>
          <cell r="S9068">
            <v>0</v>
          </cell>
          <cell r="T9068" t="str">
            <v>Active</v>
          </cell>
          <cell r="U9068" t="str">
            <v>N1</v>
          </cell>
        </row>
        <row r="9069">
          <cell r="J9069" t="str">
            <v>INV-070425105247</v>
          </cell>
          <cell r="K9069">
            <v>45761</v>
          </cell>
          <cell r="L9069" t="str">
            <v>Monthly Billing</v>
          </cell>
          <cell r="M9069">
            <v>4085.57</v>
          </cell>
          <cell r="N9069">
            <v>4085.57</v>
          </cell>
          <cell r="O9069">
            <v>0</v>
          </cell>
          <cell r="P9069" t="str">
            <v>01-03-2025</v>
          </cell>
          <cell r="Q9069">
            <v>4085.57</v>
          </cell>
          <cell r="R9069">
            <v>291</v>
          </cell>
          <cell r="S9069">
            <v>0</v>
          </cell>
          <cell r="T9069" t="str">
            <v>Active</v>
          </cell>
          <cell r="U9069" t="str">
            <v>N1</v>
          </cell>
        </row>
        <row r="9070">
          <cell r="J9070" t="str">
            <v>INV-050525181117</v>
          </cell>
          <cell r="K9070">
            <v>45789</v>
          </cell>
          <cell r="L9070" t="str">
            <v>Monthly Billing</v>
          </cell>
          <cell r="M9070">
            <v>3757.1386600000001</v>
          </cell>
          <cell r="N9070">
            <v>3757.1386600000001</v>
          </cell>
          <cell r="O9070">
            <v>0</v>
          </cell>
          <cell r="P9070" t="str">
            <v>01-04-2025</v>
          </cell>
          <cell r="Q9070">
            <v>3757.14</v>
          </cell>
          <cell r="R9070">
            <v>263</v>
          </cell>
          <cell r="S9070">
            <v>0</v>
          </cell>
          <cell r="T9070" t="str">
            <v>Active</v>
          </cell>
          <cell r="U9070" t="str">
            <v>N1</v>
          </cell>
        </row>
        <row r="9071">
          <cell r="J9071" t="str">
            <v>INV-040625132910</v>
          </cell>
          <cell r="K9071">
            <v>45819</v>
          </cell>
          <cell r="L9071" t="str">
            <v>Monthly Billing</v>
          </cell>
          <cell r="M9071">
            <v>3564.66</v>
          </cell>
          <cell r="N9071">
            <v>3564.66</v>
          </cell>
          <cell r="O9071">
            <v>0</v>
          </cell>
          <cell r="P9071" t="str">
            <v>01-05-2025</v>
          </cell>
          <cell r="Q9071">
            <v>3564.66</v>
          </cell>
          <cell r="R9071">
            <v>233</v>
          </cell>
          <cell r="S9071">
            <v>0</v>
          </cell>
          <cell r="T9071" t="str">
            <v>Active</v>
          </cell>
          <cell r="U9071" t="str">
            <v>N1</v>
          </cell>
        </row>
        <row r="9072">
          <cell r="J9072" t="str">
            <v>INV-030725155158</v>
          </cell>
          <cell r="K9072">
            <v>45848</v>
          </cell>
          <cell r="L9072" t="str">
            <v>Monthly Billing</v>
          </cell>
          <cell r="M9072">
            <v>2911.4691600000001</v>
          </cell>
          <cell r="N9072">
            <v>2911.4691600000001</v>
          </cell>
          <cell r="O9072">
            <v>0</v>
          </cell>
          <cell r="P9072" t="str">
            <v>01-06-2025</v>
          </cell>
          <cell r="Q9072">
            <v>2911.47</v>
          </cell>
          <cell r="R9072">
            <v>204</v>
          </cell>
          <cell r="S9072">
            <v>0</v>
          </cell>
          <cell r="T9072" t="str">
            <v>Active</v>
          </cell>
          <cell r="U9072" t="str">
            <v>N1</v>
          </cell>
        </row>
        <row r="9073">
          <cell r="J9073" t="str">
            <v>INV-050825163507</v>
          </cell>
          <cell r="K9073">
            <v>45881</v>
          </cell>
          <cell r="L9073" t="str">
            <v>Monthly Billing</v>
          </cell>
          <cell r="M9073">
            <v>4245.63</v>
          </cell>
          <cell r="N9073">
            <v>4245.63</v>
          </cell>
          <cell r="O9073">
            <v>0</v>
          </cell>
          <cell r="P9073" t="str">
            <v>01-07-2025</v>
          </cell>
          <cell r="Q9073">
            <v>4245.63</v>
          </cell>
          <cell r="R9073">
            <v>171</v>
          </cell>
          <cell r="S9073">
            <v>0</v>
          </cell>
          <cell r="T9073" t="str">
            <v>Active</v>
          </cell>
          <cell r="U9073" t="str">
            <v>N1</v>
          </cell>
        </row>
        <row r="9074">
          <cell r="J9074" t="str">
            <v>INV-020925172918</v>
          </cell>
          <cell r="K9074">
            <v>45909</v>
          </cell>
          <cell r="L9074" t="str">
            <v>Monthly Billing</v>
          </cell>
          <cell r="M9074">
            <v>5215.62</v>
          </cell>
          <cell r="N9074">
            <v>5215.62</v>
          </cell>
          <cell r="O9074">
            <v>0</v>
          </cell>
          <cell r="P9074" t="str">
            <v>01-08-2025</v>
          </cell>
          <cell r="Q9074">
            <v>5215.62</v>
          </cell>
          <cell r="R9074">
            <v>143</v>
          </cell>
          <cell r="S9074">
            <v>0</v>
          </cell>
          <cell r="T9074" t="str">
            <v>Active</v>
          </cell>
          <cell r="U9074" t="str">
            <v>N1</v>
          </cell>
        </row>
        <row r="9075">
          <cell r="J9075" t="str">
            <v>INV-031025135956</v>
          </cell>
          <cell r="K9075">
            <v>45940</v>
          </cell>
          <cell r="L9075" t="str">
            <v>Monthly Billing</v>
          </cell>
          <cell r="M9075">
            <v>8187.99</v>
          </cell>
          <cell r="N9075">
            <v>8187.99</v>
          </cell>
          <cell r="O9075">
            <v>0</v>
          </cell>
          <cell r="P9075" t="str">
            <v>01-09-2025</v>
          </cell>
          <cell r="Q9075">
            <v>8187.99</v>
          </cell>
          <cell r="R9075">
            <v>112</v>
          </cell>
          <cell r="S9075">
            <v>0</v>
          </cell>
          <cell r="T9075" t="str">
            <v>Active</v>
          </cell>
          <cell r="U9075" t="str">
            <v>N1</v>
          </cell>
        </row>
        <row r="9076">
          <cell r="J9076" t="str">
            <v>INV-051125154239</v>
          </cell>
          <cell r="K9076">
            <v>45973</v>
          </cell>
          <cell r="L9076" t="str">
            <v>Monthly Billing</v>
          </cell>
          <cell r="M9076">
            <v>8867.4500000000007</v>
          </cell>
          <cell r="N9076">
            <v>8867.4500000000007</v>
          </cell>
          <cell r="O9076">
            <v>0</v>
          </cell>
          <cell r="P9076" t="str">
            <v>01-10-2025</v>
          </cell>
          <cell r="Q9076">
            <v>8867.4500000000007</v>
          </cell>
          <cell r="R9076">
            <v>79</v>
          </cell>
          <cell r="S9076">
            <v>0</v>
          </cell>
          <cell r="T9076" t="str">
            <v>Active</v>
          </cell>
          <cell r="U9076" t="str">
            <v>N1</v>
          </cell>
        </row>
        <row r="9077">
          <cell r="J9077" t="str">
            <v>INV-031225115047</v>
          </cell>
          <cell r="K9077">
            <v>46001</v>
          </cell>
          <cell r="L9077" t="str">
            <v>Monthly Billing</v>
          </cell>
          <cell r="M9077">
            <v>8581.39</v>
          </cell>
          <cell r="N9077">
            <v>8581.39</v>
          </cell>
          <cell r="O9077">
            <v>0</v>
          </cell>
          <cell r="P9077" t="str">
            <v>01-11-2025</v>
          </cell>
          <cell r="Q9077">
            <v>8581.39</v>
          </cell>
          <cell r="R9077">
            <v>51</v>
          </cell>
          <cell r="S9077">
            <v>0</v>
          </cell>
          <cell r="T9077" t="str">
            <v>Active</v>
          </cell>
          <cell r="U9077" t="str">
            <v>N1</v>
          </cell>
        </row>
        <row r="9078">
          <cell r="J9078" t="str">
            <v>INV-060126093510</v>
          </cell>
          <cell r="K9078">
            <v>46035</v>
          </cell>
          <cell r="L9078" t="str">
            <v>Monthly Billing</v>
          </cell>
          <cell r="M9078">
            <v>22606.661220000002</v>
          </cell>
          <cell r="N9078">
            <v>22606.661220000002</v>
          </cell>
          <cell r="O9078">
            <v>0</v>
          </cell>
          <cell r="P9078" t="str">
            <v>01-12-2025</v>
          </cell>
          <cell r="Q9078">
            <v>22606.66</v>
          </cell>
          <cell r="R9078">
            <v>17</v>
          </cell>
          <cell r="S9078">
            <v>0</v>
          </cell>
          <cell r="T9078" t="str">
            <v>Active</v>
          </cell>
          <cell r="U9078" t="str">
            <v>N1</v>
          </cell>
        </row>
        <row r="9079">
          <cell r="J9079" t="str">
            <v>INV-170325153255</v>
          </cell>
          <cell r="K9079">
            <v>45748</v>
          </cell>
          <cell r="L9079" t="str">
            <v>Setup Fee</v>
          </cell>
          <cell r="M9079">
            <v>10000</v>
          </cell>
          <cell r="N9079">
            <v>10000</v>
          </cell>
          <cell r="O9079">
            <v>0</v>
          </cell>
          <cell r="P9079" t="str">
            <v>01-03-2025</v>
          </cell>
          <cell r="Q9079">
            <v>10000</v>
          </cell>
          <cell r="R9079">
            <v>304</v>
          </cell>
          <cell r="S9079">
            <v>0</v>
          </cell>
          <cell r="T9079" t="str">
            <v>Active</v>
          </cell>
          <cell r="U9079" t="str">
            <v>N1</v>
          </cell>
        </row>
        <row r="9080">
          <cell r="J9080" t="str">
            <v>CN-INV-210525102400</v>
          </cell>
          <cell r="K9080">
            <v>45805</v>
          </cell>
          <cell r="L9080" t="str">
            <v>Credit Note-Write off</v>
          </cell>
          <cell r="M9080">
            <v>-10000</v>
          </cell>
          <cell r="N9080">
            <v>-10000</v>
          </cell>
          <cell r="O9080">
            <v>0</v>
          </cell>
          <cell r="P9080" t="str">
            <v>2025-03-01</v>
          </cell>
          <cell r="Q9080">
            <v>10000</v>
          </cell>
          <cell r="R9080">
            <v>247</v>
          </cell>
          <cell r="S9080">
            <v>0</v>
          </cell>
          <cell r="T9080" t="str">
            <v>Active</v>
          </cell>
          <cell r="U9080" t="str">
            <v>N1</v>
          </cell>
        </row>
        <row r="9081">
          <cell r="J9081" t="str">
            <v>INV-130625111540</v>
          </cell>
          <cell r="K9081">
            <v>45828</v>
          </cell>
          <cell r="L9081" t="str">
            <v>Setup Fee</v>
          </cell>
          <cell r="M9081">
            <v>10000</v>
          </cell>
          <cell r="N9081">
            <v>10000</v>
          </cell>
          <cell r="O9081">
            <v>0</v>
          </cell>
          <cell r="P9081" t="str">
            <v>01-06-2025</v>
          </cell>
          <cell r="Q9081">
            <v>10000</v>
          </cell>
          <cell r="R9081">
            <v>224</v>
          </cell>
          <cell r="S9081">
            <v>0</v>
          </cell>
          <cell r="T9081" t="str">
            <v>Active</v>
          </cell>
          <cell r="U9081" t="str">
            <v>N1</v>
          </cell>
        </row>
        <row r="9082">
          <cell r="J9082" t="str">
            <v>INV-030925155742</v>
          </cell>
          <cell r="K9082">
            <v>45918</v>
          </cell>
          <cell r="L9082" t="str">
            <v>Monthly Billing</v>
          </cell>
          <cell r="M9082">
            <v>28.5</v>
          </cell>
          <cell r="N9082">
            <v>28.5</v>
          </cell>
          <cell r="O9082">
            <v>0</v>
          </cell>
          <cell r="P9082" t="str">
            <v>01-08-2025</v>
          </cell>
          <cell r="Q9082">
            <v>28.5</v>
          </cell>
          <cell r="R9082">
            <v>134</v>
          </cell>
          <cell r="S9082">
            <v>0</v>
          </cell>
          <cell r="T9082" t="str">
            <v>Active</v>
          </cell>
          <cell r="U9082" t="str">
            <v>N1</v>
          </cell>
        </row>
        <row r="9083">
          <cell r="J9083" t="str">
            <v>INV-051125155933</v>
          </cell>
          <cell r="K9083">
            <v>45973</v>
          </cell>
          <cell r="L9083" t="str">
            <v>Monthly Billing</v>
          </cell>
          <cell r="M9083">
            <v>2968</v>
          </cell>
          <cell r="N9083">
            <v>2968</v>
          </cell>
          <cell r="O9083">
            <v>0</v>
          </cell>
          <cell r="P9083" t="str">
            <v>01-10-2025</v>
          </cell>
          <cell r="Q9083">
            <v>2968</v>
          </cell>
          <cell r="R9083">
            <v>79</v>
          </cell>
          <cell r="S9083">
            <v>0</v>
          </cell>
          <cell r="T9083" t="str">
            <v>Active</v>
          </cell>
          <cell r="U9083" t="str">
            <v>N1</v>
          </cell>
        </row>
        <row r="9084">
          <cell r="J9084" t="str">
            <v>INV-041225124823</v>
          </cell>
          <cell r="K9084">
            <v>46002</v>
          </cell>
          <cell r="L9084" t="str">
            <v>Monthly Billing</v>
          </cell>
          <cell r="M9084">
            <v>2952.9979499999999</v>
          </cell>
          <cell r="N9084">
            <v>2952.9979499999999</v>
          </cell>
          <cell r="O9084">
            <v>0</v>
          </cell>
          <cell r="P9084" t="str">
            <v>01-11-2025</v>
          </cell>
          <cell r="Q9084">
            <v>2953</v>
          </cell>
          <cell r="R9084">
            <v>50</v>
          </cell>
          <cell r="S9084">
            <v>0</v>
          </cell>
          <cell r="T9084" t="str">
            <v>Active</v>
          </cell>
          <cell r="U9084" t="str">
            <v>N1</v>
          </cell>
        </row>
        <row r="9085">
          <cell r="J9085" t="str">
            <v>INV-050126153709</v>
          </cell>
          <cell r="K9085">
            <v>46034</v>
          </cell>
          <cell r="L9085" t="str">
            <v>Monthly Billing</v>
          </cell>
          <cell r="M9085">
            <v>2998</v>
          </cell>
          <cell r="N9085">
            <v>2998</v>
          </cell>
          <cell r="O9085">
            <v>0</v>
          </cell>
          <cell r="P9085" t="str">
            <v>01-12-2025</v>
          </cell>
          <cell r="Q9085">
            <v>0</v>
          </cell>
          <cell r="R9085">
            <v>18</v>
          </cell>
          <cell r="S9085">
            <v>0</v>
          </cell>
          <cell r="T9085" t="str">
            <v>Active</v>
          </cell>
          <cell r="U9085" t="str">
            <v>N1</v>
          </cell>
        </row>
        <row r="9086">
          <cell r="J9086" t="str">
            <v>INV-020925151257</v>
          </cell>
          <cell r="K9086">
            <v>45932</v>
          </cell>
          <cell r="L9086" t="str">
            <v>Monthly Billing</v>
          </cell>
          <cell r="M9086">
            <v>15000</v>
          </cell>
          <cell r="N9086">
            <v>15000</v>
          </cell>
          <cell r="O9086">
            <v>0</v>
          </cell>
          <cell r="P9086" t="str">
            <v>01-08-2025</v>
          </cell>
          <cell r="Q9086">
            <v>15000</v>
          </cell>
          <cell r="R9086">
            <v>120</v>
          </cell>
          <cell r="S9086">
            <v>0</v>
          </cell>
          <cell r="T9086" t="str">
            <v>Active</v>
          </cell>
          <cell r="U9086" t="str">
            <v>N1</v>
          </cell>
        </row>
        <row r="9087">
          <cell r="J9087" t="str">
            <v>INV-031025093149</v>
          </cell>
          <cell r="K9087">
            <v>45963</v>
          </cell>
          <cell r="L9087" t="str">
            <v>Monthly Billing</v>
          </cell>
          <cell r="M9087">
            <v>25000</v>
          </cell>
          <cell r="N9087">
            <v>25000</v>
          </cell>
          <cell r="O9087">
            <v>0</v>
          </cell>
          <cell r="P9087" t="str">
            <v>2025-09-01</v>
          </cell>
          <cell r="Q9087">
            <v>25000</v>
          </cell>
          <cell r="R9087">
            <v>89</v>
          </cell>
          <cell r="S9087">
            <v>0</v>
          </cell>
          <cell r="T9087" t="str">
            <v>Active</v>
          </cell>
          <cell r="U9087" t="str">
            <v>N1</v>
          </cell>
        </row>
        <row r="9088">
          <cell r="J9088" t="str">
            <v>INV-041125165012</v>
          </cell>
          <cell r="K9088">
            <v>45995</v>
          </cell>
          <cell r="L9088" t="str">
            <v>Monthly Billing</v>
          </cell>
          <cell r="M9088">
            <v>25000</v>
          </cell>
          <cell r="N9088">
            <v>25000</v>
          </cell>
          <cell r="O9088">
            <v>0</v>
          </cell>
          <cell r="P9088" t="str">
            <v>2025-10-01</v>
          </cell>
          <cell r="Q9088">
            <v>25000</v>
          </cell>
          <cell r="R9088">
            <v>57</v>
          </cell>
          <cell r="S9088">
            <v>0</v>
          </cell>
          <cell r="T9088" t="str">
            <v>Active</v>
          </cell>
          <cell r="U9088" t="str">
            <v>N1</v>
          </cell>
        </row>
        <row r="9089">
          <cell r="J9089" t="str">
            <v>INV-021225170142</v>
          </cell>
          <cell r="K9089">
            <v>46023</v>
          </cell>
          <cell r="L9089" t="str">
            <v>Monthly Billing</v>
          </cell>
          <cell r="M9089">
            <v>25100</v>
          </cell>
          <cell r="N9089">
            <v>25100</v>
          </cell>
          <cell r="O9089">
            <v>0</v>
          </cell>
          <cell r="P9089" t="str">
            <v>01-11-2025</v>
          </cell>
          <cell r="Q9089">
            <v>25100</v>
          </cell>
          <cell r="R9089">
            <v>29</v>
          </cell>
          <cell r="S9089">
            <v>0</v>
          </cell>
          <cell r="T9089" t="str">
            <v>Active</v>
          </cell>
          <cell r="U9089" t="str">
            <v>N1</v>
          </cell>
        </row>
        <row r="9090">
          <cell r="J9090" t="str">
            <v>INV-050126160935</v>
          </cell>
          <cell r="K9090">
            <v>46057</v>
          </cell>
          <cell r="L9090" t="str">
            <v>Monthly Billing</v>
          </cell>
          <cell r="M9090">
            <v>25050</v>
          </cell>
          <cell r="N9090">
            <v>25050</v>
          </cell>
          <cell r="O9090">
            <v>0</v>
          </cell>
          <cell r="P9090" t="str">
            <v>01-12-2025</v>
          </cell>
          <cell r="Q9090">
            <v>25050</v>
          </cell>
          <cell r="R9090">
            <v>-5</v>
          </cell>
          <cell r="S9090">
            <v>0</v>
          </cell>
          <cell r="T9090" t="str">
            <v>Active</v>
          </cell>
          <cell r="U9090" t="str">
            <v>N1</v>
          </cell>
        </row>
        <row r="9091">
          <cell r="J9091" t="str">
            <v>INV-250225111902</v>
          </cell>
          <cell r="K9091">
            <v>45720</v>
          </cell>
          <cell r="L9091" t="str">
            <v>Setup Fee</v>
          </cell>
          <cell r="M9091">
            <v>1000</v>
          </cell>
          <cell r="N9091">
            <v>1000</v>
          </cell>
          <cell r="O9091">
            <v>0</v>
          </cell>
          <cell r="P9091" t="str">
            <v>01-02-2025</v>
          </cell>
          <cell r="Q9091">
            <v>1000</v>
          </cell>
          <cell r="R9091">
            <v>332</v>
          </cell>
          <cell r="S9091">
            <v>0</v>
          </cell>
          <cell r="T9091" t="str">
            <v>Active</v>
          </cell>
          <cell r="U9091" t="str">
            <v>N1</v>
          </cell>
        </row>
        <row r="9092">
          <cell r="J9092" t="str">
            <v>CN- INV-250225111902</v>
          </cell>
          <cell r="K9092">
            <v>46016</v>
          </cell>
          <cell r="L9092" t="str">
            <v>Credit Note-Write Off</v>
          </cell>
          <cell r="M9092">
            <v>-1000</v>
          </cell>
          <cell r="N9092">
            <v>-1000</v>
          </cell>
          <cell r="O9092">
            <v>0</v>
          </cell>
          <cell r="P9092" t="str">
            <v>2025-12-01</v>
          </cell>
          <cell r="Q9092">
            <v>-1000</v>
          </cell>
          <cell r="R9092">
            <v>36</v>
          </cell>
          <cell r="S9092">
            <v>0</v>
          </cell>
          <cell r="T9092" t="str">
            <v>Active</v>
          </cell>
          <cell r="U9092" t="str">
            <v>N1</v>
          </cell>
        </row>
        <row r="9093">
          <cell r="J9093" t="str">
            <v>INV2021-WCL-001</v>
          </cell>
          <cell r="K9093">
            <v>44483</v>
          </cell>
          <cell r="L9093" t="str">
            <v>Initial Setup Fee</v>
          </cell>
          <cell r="M9093">
            <v>8000</v>
          </cell>
          <cell r="N9093">
            <v>8000</v>
          </cell>
          <cell r="O9093">
            <v>0</v>
          </cell>
          <cell r="P9093" t="str">
            <v>2021-09-01</v>
          </cell>
          <cell r="Q9093">
            <v>8000</v>
          </cell>
          <cell r="R9093">
            <v>1569</v>
          </cell>
          <cell r="S9093">
            <v>0</v>
          </cell>
          <cell r="T9093" t="str">
            <v>Active</v>
          </cell>
          <cell r="U9093" t="str">
            <v>N1</v>
          </cell>
        </row>
        <row r="9094">
          <cell r="J9094" t="str">
            <v>DN-090223175530</v>
          </cell>
          <cell r="K9094">
            <v>44991</v>
          </cell>
          <cell r="L9094" t="str">
            <v>Monthly Billing</v>
          </cell>
          <cell r="M9094">
            <v>1600</v>
          </cell>
          <cell r="N9094">
            <v>1600</v>
          </cell>
          <cell r="O9094">
            <v>0</v>
          </cell>
          <cell r="P9094" t="str">
            <v>2023-02-01</v>
          </cell>
          <cell r="Q9094">
            <v>0</v>
          </cell>
          <cell r="R9094">
            <v>1061</v>
          </cell>
          <cell r="S9094">
            <v>0</v>
          </cell>
          <cell r="T9094" t="str">
            <v>Active</v>
          </cell>
          <cell r="U9094" t="str">
            <v>N1</v>
          </cell>
        </row>
        <row r="9095">
          <cell r="J9095" t="str">
            <v>INV-161224105349</v>
          </cell>
          <cell r="K9095">
            <v>45649</v>
          </cell>
          <cell r="L9095" t="str">
            <v>Setup Fee</v>
          </cell>
          <cell r="M9095">
            <v>1000</v>
          </cell>
          <cell r="N9095">
            <v>1000</v>
          </cell>
          <cell r="O9095">
            <v>0</v>
          </cell>
          <cell r="P9095" t="str">
            <v>01-12-2024</v>
          </cell>
          <cell r="Q9095">
            <v>1000</v>
          </cell>
          <cell r="R9095">
            <v>403</v>
          </cell>
          <cell r="S9095">
            <v>0</v>
          </cell>
          <cell r="T9095" t="str">
            <v>Active</v>
          </cell>
          <cell r="U9095" t="str">
            <v>N1</v>
          </cell>
        </row>
        <row r="9096">
          <cell r="J9096" t="str">
            <v>HKCARDS0024</v>
          </cell>
          <cell r="K9096">
            <v>44664</v>
          </cell>
          <cell r="L9096" t="str">
            <v>Initial Setup Fee</v>
          </cell>
          <cell r="M9096">
            <v>30000</v>
          </cell>
          <cell r="N9096">
            <v>30000</v>
          </cell>
          <cell r="O9096">
            <v>0</v>
          </cell>
          <cell r="P9096" t="str">
            <v>2022-04-01</v>
          </cell>
          <cell r="Q9096">
            <v>30000</v>
          </cell>
          <cell r="R9096">
            <v>1388</v>
          </cell>
          <cell r="S9096">
            <v>0</v>
          </cell>
          <cell r="T9096" t="str">
            <v>Active</v>
          </cell>
          <cell r="U9096" t="str">
            <v>N1</v>
          </cell>
        </row>
        <row r="9097">
          <cell r="J9097" t="str">
            <v>INV-031123121506</v>
          </cell>
          <cell r="K9097">
            <v>45240</v>
          </cell>
          <cell r="L9097" t="str">
            <v>Monthly Billing</v>
          </cell>
          <cell r="M9097">
            <v>7326.5550000000003</v>
          </cell>
          <cell r="N9097">
            <v>6669.75</v>
          </cell>
          <cell r="O9097">
            <v>656.80499999999995</v>
          </cell>
          <cell r="P9097" t="str">
            <v>2023-10-01</v>
          </cell>
          <cell r="Q9097">
            <v>7326.5550000000003</v>
          </cell>
          <cell r="R9097">
            <v>812</v>
          </cell>
          <cell r="S9097">
            <v>-827.71</v>
          </cell>
          <cell r="T9097" t="str">
            <v>Active</v>
          </cell>
          <cell r="U9097" t="str">
            <v>N1</v>
          </cell>
        </row>
        <row r="9098">
          <cell r="J9098" t="str">
            <v>INV-040923124559</v>
          </cell>
          <cell r="K9098">
            <v>45180</v>
          </cell>
          <cell r="L9098" t="str">
            <v>Monthly Billing</v>
          </cell>
          <cell r="M9098">
            <v>7534.35</v>
          </cell>
          <cell r="N9098">
            <v>6864.1</v>
          </cell>
          <cell r="O9098">
            <v>0</v>
          </cell>
          <cell r="P9098" t="str">
            <v>2023-08-01</v>
          </cell>
          <cell r="Q9098">
            <v>7534.35</v>
          </cell>
          <cell r="R9098">
            <v>872</v>
          </cell>
          <cell r="S9098">
            <v>-1055.74</v>
          </cell>
          <cell r="T9098" t="str">
            <v>Active</v>
          </cell>
          <cell r="U9098" t="str">
            <v>N1</v>
          </cell>
        </row>
        <row r="9099">
          <cell r="J9099" t="str">
            <v>INV-030523022318</v>
          </cell>
          <cell r="K9099">
            <v>45056</v>
          </cell>
          <cell r="L9099" t="str">
            <v>Monthly Billing</v>
          </cell>
          <cell r="M9099">
            <v>1946.83</v>
          </cell>
          <cell r="N9099">
            <v>132</v>
          </cell>
          <cell r="O9099">
            <v>1814.83</v>
          </cell>
          <cell r="P9099" t="str">
            <v>2023-04-01</v>
          </cell>
          <cell r="Q9099">
            <v>1946.83</v>
          </cell>
          <cell r="R9099">
            <v>996</v>
          </cell>
          <cell r="S9099">
            <v>-1004.23</v>
          </cell>
          <cell r="T9099" t="str">
            <v>Active</v>
          </cell>
          <cell r="U9099" t="str">
            <v>N1</v>
          </cell>
        </row>
        <row r="9100">
          <cell r="J9100" t="str">
            <v>INV-051023094828</v>
          </cell>
          <cell r="K9100">
            <v>45211</v>
          </cell>
          <cell r="L9100" t="str">
            <v>Monthly Billing</v>
          </cell>
          <cell r="M9100">
            <v>7474.36</v>
          </cell>
          <cell r="N9100">
            <v>6808.8</v>
          </cell>
          <cell r="O9100">
            <v>665.56</v>
          </cell>
          <cell r="P9100" t="str">
            <v>2023-09-01</v>
          </cell>
          <cell r="Q9100">
            <v>7474.36</v>
          </cell>
          <cell r="R9100">
            <v>841</v>
          </cell>
          <cell r="S9100">
            <v>-1261.7683500000001</v>
          </cell>
          <cell r="T9100" t="str">
            <v>Active</v>
          </cell>
          <cell r="U9100" t="str">
            <v>N1</v>
          </cell>
        </row>
        <row r="9101">
          <cell r="J9101" t="str">
            <v>INV-051223182949</v>
          </cell>
          <cell r="K9101">
            <v>45272</v>
          </cell>
          <cell r="L9101" t="str">
            <v>Monthly Billing</v>
          </cell>
          <cell r="M9101">
            <v>7871.35</v>
          </cell>
          <cell r="N9101">
            <v>7225.5</v>
          </cell>
          <cell r="O9101">
            <v>645.85</v>
          </cell>
          <cell r="P9101" t="str">
            <v>2023-11-01</v>
          </cell>
          <cell r="Q9101">
            <v>7871.35</v>
          </cell>
          <cell r="R9101">
            <v>780</v>
          </cell>
          <cell r="S9101">
            <v>-1339.3913</v>
          </cell>
          <cell r="T9101" t="str">
            <v>Active</v>
          </cell>
          <cell r="U9101" t="str">
            <v>N1</v>
          </cell>
        </row>
        <row r="9102">
          <cell r="J9102" t="str">
            <v xml:space="preserve"> INV2023-YDR-001_x000D_</v>
          </cell>
          <cell r="K9102">
            <v>45077</v>
          </cell>
          <cell r="L9102" t="str">
            <v>Card Printing</v>
          </cell>
          <cell r="M9102">
            <v>3157</v>
          </cell>
          <cell r="N9102">
            <v>3157</v>
          </cell>
          <cell r="O9102">
            <v>287</v>
          </cell>
          <cell r="P9102" t="str">
            <v>2023-05-01</v>
          </cell>
          <cell r="Q9102">
            <v>3157</v>
          </cell>
          <cell r="R9102">
            <v>975</v>
          </cell>
          <cell r="S9102">
            <v>0</v>
          </cell>
          <cell r="T9102" t="str">
            <v>Active</v>
          </cell>
          <cell r="U9102" t="str">
            <v>N1</v>
          </cell>
        </row>
        <row r="9103">
          <cell r="J9103" t="str">
            <v>INV-020623144407</v>
          </cell>
          <cell r="K9103">
            <v>45086</v>
          </cell>
          <cell r="L9103" t="str">
            <v>Monthly Billing</v>
          </cell>
          <cell r="M9103">
            <v>1787.49</v>
          </cell>
          <cell r="N9103">
            <v>1670.43</v>
          </cell>
          <cell r="O9103">
            <v>117.06</v>
          </cell>
          <cell r="P9103" t="str">
            <v>2023-05-01</v>
          </cell>
          <cell r="Q9103">
            <v>1787.49</v>
          </cell>
          <cell r="R9103">
            <v>966</v>
          </cell>
          <cell r="S9103">
            <v>-982.9</v>
          </cell>
          <cell r="T9103" t="str">
            <v>Active</v>
          </cell>
          <cell r="U9103" t="str">
            <v>N1</v>
          </cell>
        </row>
        <row r="9104">
          <cell r="J9104" t="str">
            <v>INV-030723152049</v>
          </cell>
          <cell r="K9104">
            <v>45117</v>
          </cell>
          <cell r="L9104" t="str">
            <v>Monthly Billing</v>
          </cell>
          <cell r="M9104">
            <v>2836.4527269999999</v>
          </cell>
          <cell r="N9104">
            <v>2620.8661160000001</v>
          </cell>
          <cell r="O9104">
            <v>215.5866116</v>
          </cell>
          <cell r="P9104" t="str">
            <v>2023-06-01</v>
          </cell>
          <cell r="Q9104">
            <v>2836.4527269999999</v>
          </cell>
          <cell r="R9104">
            <v>935</v>
          </cell>
          <cell r="S9104">
            <v>-827.77</v>
          </cell>
          <cell r="T9104" t="str">
            <v>Active</v>
          </cell>
          <cell r="U9104" t="str">
            <v>N1</v>
          </cell>
        </row>
        <row r="9105">
          <cell r="J9105" t="str">
            <v>INV-290823115234</v>
          </cell>
          <cell r="K9105">
            <v>45174</v>
          </cell>
          <cell r="L9105" t="str">
            <v>Monthly Billing</v>
          </cell>
          <cell r="M9105">
            <v>9102.07</v>
          </cell>
          <cell r="N9105">
            <v>8291.9</v>
          </cell>
          <cell r="O9105">
            <v>810.17</v>
          </cell>
          <cell r="P9105" t="str">
            <v>2023-07-01</v>
          </cell>
          <cell r="Q9105">
            <v>9102.07</v>
          </cell>
          <cell r="R9105">
            <v>878</v>
          </cell>
          <cell r="S9105">
            <v>-1579.24</v>
          </cell>
          <cell r="T9105" t="str">
            <v>Active</v>
          </cell>
          <cell r="U9105" t="str">
            <v>N1</v>
          </cell>
        </row>
        <row r="9106">
          <cell r="J9106" t="str">
            <v>INV-050124174915</v>
          </cell>
          <cell r="K9106">
            <v>45303</v>
          </cell>
          <cell r="L9106" t="str">
            <v>Monthly Billing</v>
          </cell>
          <cell r="M9106">
            <v>6600</v>
          </cell>
          <cell r="N9106">
            <v>6000</v>
          </cell>
          <cell r="O9106">
            <v>600</v>
          </cell>
          <cell r="P9106" t="str">
            <v>2023-12-01</v>
          </cell>
          <cell r="Q9106">
            <v>5855.59</v>
          </cell>
          <cell r="R9106">
            <v>749</v>
          </cell>
          <cell r="S9106">
            <v>-744.41</v>
          </cell>
          <cell r="T9106" t="str">
            <v>Active</v>
          </cell>
          <cell r="U9106" t="str">
            <v>N1</v>
          </cell>
        </row>
        <row r="9107">
          <cell r="J9107" t="str">
            <v>INV-060224154913</v>
          </cell>
          <cell r="K9107">
            <v>45335</v>
          </cell>
          <cell r="L9107" t="str">
            <v>Monthly Billing</v>
          </cell>
          <cell r="M9107">
            <v>6656.4</v>
          </cell>
          <cell r="N9107">
            <v>6056.4</v>
          </cell>
          <cell r="O9107">
            <v>600</v>
          </cell>
          <cell r="P9107" t="str">
            <v>2024-01-01</v>
          </cell>
          <cell r="Q9107">
            <v>5095.25</v>
          </cell>
          <cell r="R9107">
            <v>717</v>
          </cell>
          <cell r="S9107">
            <v>-1561.14805</v>
          </cell>
          <cell r="T9107" t="str">
            <v>Active</v>
          </cell>
          <cell r="U9107" t="str">
            <v>N1</v>
          </cell>
        </row>
        <row r="9108">
          <cell r="J9108" t="str">
            <v>INV-070324114800</v>
          </cell>
          <cell r="K9108">
            <v>45365</v>
          </cell>
          <cell r="L9108" t="str">
            <v>Monthly Billing</v>
          </cell>
          <cell r="M9108">
            <v>6645.75</v>
          </cell>
          <cell r="N9108">
            <v>6045.75</v>
          </cell>
          <cell r="O9108">
            <v>600</v>
          </cell>
          <cell r="P9108" t="str">
            <v>2024-02-01</v>
          </cell>
          <cell r="Q9108">
            <v>5711.81</v>
          </cell>
          <cell r="R9108">
            <v>687</v>
          </cell>
          <cell r="S9108">
            <v>-933.94159999999999</v>
          </cell>
          <cell r="T9108" t="str">
            <v>Active</v>
          </cell>
          <cell r="U9108" t="str">
            <v>N1</v>
          </cell>
        </row>
        <row r="9109">
          <cell r="J9109" t="str">
            <v>INV-050424153716</v>
          </cell>
          <cell r="K9109">
            <v>45394</v>
          </cell>
          <cell r="L9109" t="str">
            <v>Monthly Billing</v>
          </cell>
          <cell r="M9109">
            <v>6644.55</v>
          </cell>
          <cell r="N9109">
            <v>6044.55</v>
          </cell>
          <cell r="O9109">
            <v>600</v>
          </cell>
          <cell r="P9109" t="str">
            <v>2024-03-01</v>
          </cell>
          <cell r="Q9109">
            <v>5407.32</v>
          </cell>
          <cell r="R9109">
            <v>658</v>
          </cell>
          <cell r="S9109">
            <v>-1237.23</v>
          </cell>
          <cell r="T9109" t="str">
            <v>Active</v>
          </cell>
          <cell r="U9109" t="str">
            <v>N1</v>
          </cell>
        </row>
        <row r="9110">
          <cell r="J9110" t="str">
            <v>INV-070524162137</v>
          </cell>
          <cell r="K9110">
            <v>45426</v>
          </cell>
          <cell r="L9110" t="str">
            <v>Monthly Billing</v>
          </cell>
          <cell r="M9110">
            <v>6634.8</v>
          </cell>
          <cell r="N9110">
            <v>6034.8</v>
          </cell>
          <cell r="O9110">
            <v>600</v>
          </cell>
          <cell r="P9110" t="str">
            <v>2024-04-01</v>
          </cell>
          <cell r="Q9110">
            <v>6068.52</v>
          </cell>
          <cell r="R9110">
            <v>626</v>
          </cell>
          <cell r="S9110">
            <v>-566.28</v>
          </cell>
          <cell r="T9110" t="str">
            <v>Active</v>
          </cell>
          <cell r="U9110" t="str">
            <v>N1</v>
          </cell>
        </row>
        <row r="9111">
          <cell r="J9111" t="str">
            <v>INV-050724183436</v>
          </cell>
          <cell r="K9111">
            <v>45485</v>
          </cell>
          <cell r="L9111" t="str">
            <v>Monthly Billing</v>
          </cell>
          <cell r="M9111">
            <v>7479.9549999999999</v>
          </cell>
          <cell r="N9111">
            <v>6806.7349999999997</v>
          </cell>
          <cell r="O9111">
            <v>673.22</v>
          </cell>
          <cell r="P9111" t="str">
            <v>01-06-2024</v>
          </cell>
          <cell r="Q9111">
            <v>6323.35</v>
          </cell>
          <cell r="R9111">
            <v>567</v>
          </cell>
          <cell r="S9111">
            <v>-1156.5977</v>
          </cell>
          <cell r="T9111" t="str">
            <v>Active</v>
          </cell>
          <cell r="U9111" t="str">
            <v>N1</v>
          </cell>
        </row>
        <row r="9112">
          <cell r="J9112" t="str">
            <v>INV-060624122119</v>
          </cell>
          <cell r="K9112">
            <v>45456</v>
          </cell>
          <cell r="L9112" t="str">
            <v>Monthly Billing</v>
          </cell>
          <cell r="M9112">
            <v>6684.7</v>
          </cell>
          <cell r="N9112">
            <v>6079.7</v>
          </cell>
          <cell r="O9112">
            <v>605</v>
          </cell>
          <cell r="P9112" t="str">
            <v>01-05-2024</v>
          </cell>
          <cell r="Q9112">
            <v>5854.61</v>
          </cell>
          <cell r="R9112">
            <v>596</v>
          </cell>
          <cell r="S9112">
            <v>-830.08159999999998</v>
          </cell>
          <cell r="T9112" t="str">
            <v>Active</v>
          </cell>
          <cell r="U9112" t="str">
            <v>N1</v>
          </cell>
        </row>
        <row r="9113">
          <cell r="J9113" t="str">
            <v>INV-060824154208</v>
          </cell>
          <cell r="K9113">
            <v>45517</v>
          </cell>
          <cell r="L9113" t="str">
            <v>Monthly Billing</v>
          </cell>
          <cell r="M9113">
            <v>7733.2918</v>
          </cell>
          <cell r="N9113">
            <v>7035.0379999999996</v>
          </cell>
          <cell r="O9113">
            <v>698.25379999999996</v>
          </cell>
          <cell r="P9113" t="str">
            <v>01-07-2024</v>
          </cell>
          <cell r="Q9113">
            <v>5617.9</v>
          </cell>
          <cell r="R9113">
            <v>535</v>
          </cell>
          <cell r="S9113">
            <v>-2115.3938499999999</v>
          </cell>
          <cell r="T9113" t="str">
            <v>Active</v>
          </cell>
          <cell r="U9113" t="str">
            <v>N1</v>
          </cell>
        </row>
        <row r="9114">
          <cell r="J9114" t="str">
            <v>INV-060924132440</v>
          </cell>
          <cell r="K9114">
            <v>45548</v>
          </cell>
          <cell r="L9114" t="str">
            <v>Monthly Billing</v>
          </cell>
          <cell r="M9114">
            <v>7466.4197000000004</v>
          </cell>
          <cell r="N9114">
            <v>6864.3770000000004</v>
          </cell>
          <cell r="O9114">
            <v>602.04269999999997</v>
          </cell>
          <cell r="P9114" t="str">
            <v>01-08-2024</v>
          </cell>
          <cell r="Q9114">
            <v>6181.2</v>
          </cell>
          <cell r="R9114">
            <v>504</v>
          </cell>
          <cell r="S9114">
            <v>-1285.22099</v>
          </cell>
          <cell r="T9114" t="str">
            <v>Active</v>
          </cell>
          <cell r="U9114" t="str">
            <v>N1</v>
          </cell>
        </row>
        <row r="9115">
          <cell r="J9115" t="str">
            <v>INV-061224142751</v>
          </cell>
          <cell r="K9115">
            <v>45639</v>
          </cell>
          <cell r="L9115" t="str">
            <v>Monthly Billing</v>
          </cell>
          <cell r="M9115">
            <v>7491.16</v>
          </cell>
          <cell r="N9115">
            <v>6813.05</v>
          </cell>
          <cell r="O9115">
            <v>678.11</v>
          </cell>
          <cell r="P9115" t="str">
            <v>01-11-2024</v>
          </cell>
          <cell r="Q9115">
            <v>6567.56</v>
          </cell>
          <cell r="R9115">
            <v>413</v>
          </cell>
          <cell r="S9115">
            <v>-923.6</v>
          </cell>
          <cell r="T9115" t="str">
            <v>Active</v>
          </cell>
          <cell r="U9115" t="str">
            <v>N1</v>
          </cell>
        </row>
        <row r="9116">
          <cell r="J9116" t="str">
            <v>INV-071124165730</v>
          </cell>
          <cell r="K9116">
            <v>45610</v>
          </cell>
          <cell r="L9116" t="str">
            <v>Monthly Billing</v>
          </cell>
          <cell r="M9116">
            <v>7676.47</v>
          </cell>
          <cell r="N9116">
            <v>6981.5</v>
          </cell>
          <cell r="O9116">
            <v>694.97</v>
          </cell>
          <cell r="P9116" t="str">
            <v>01-10-2024</v>
          </cell>
          <cell r="Q9116">
            <v>5653.95</v>
          </cell>
          <cell r="R9116">
            <v>442</v>
          </cell>
          <cell r="S9116">
            <v>-2022.5151000000001</v>
          </cell>
          <cell r="T9116" t="str">
            <v>Active</v>
          </cell>
          <cell r="U9116" t="str">
            <v>N1</v>
          </cell>
        </row>
        <row r="9117">
          <cell r="J9117" t="str">
            <v>INV-091024105058</v>
          </cell>
          <cell r="K9117">
            <v>45581</v>
          </cell>
          <cell r="L9117" t="str">
            <v>Monthly Billing</v>
          </cell>
          <cell r="M9117">
            <v>9211.92</v>
          </cell>
          <cell r="N9117">
            <v>8386.0300000000007</v>
          </cell>
          <cell r="O9117">
            <v>825.89</v>
          </cell>
          <cell r="P9117" t="str">
            <v>01-09-2024</v>
          </cell>
          <cell r="Q9117">
            <v>8586.7999999999993</v>
          </cell>
          <cell r="R9117">
            <v>471</v>
          </cell>
          <cell r="S9117">
            <v>-625.12225999999998</v>
          </cell>
          <cell r="T9117" t="str">
            <v>Active</v>
          </cell>
          <cell r="U9117" t="str">
            <v>N1</v>
          </cell>
        </row>
        <row r="9118">
          <cell r="J9118" t="str">
            <v>INV-070125114640</v>
          </cell>
          <cell r="K9118">
            <v>45671</v>
          </cell>
          <cell r="L9118" t="str">
            <v>Monthly Billing</v>
          </cell>
          <cell r="M9118">
            <v>7516.89</v>
          </cell>
          <cell r="N9118">
            <v>6836.55</v>
          </cell>
          <cell r="O9118">
            <v>680.34</v>
          </cell>
          <cell r="P9118" t="str">
            <v>2024-12-01</v>
          </cell>
          <cell r="Q9118">
            <v>6438.76</v>
          </cell>
          <cell r="R9118">
            <v>381</v>
          </cell>
          <cell r="S9118">
            <v>-1078.1300000000001</v>
          </cell>
          <cell r="T9118" t="str">
            <v>Active</v>
          </cell>
          <cell r="U9118" t="str">
            <v>N1</v>
          </cell>
        </row>
        <row r="9119">
          <cell r="J9119" t="str">
            <v>INV-060225114947</v>
          </cell>
          <cell r="K9119">
            <v>45701</v>
          </cell>
          <cell r="L9119" t="str">
            <v>Monthly Billing</v>
          </cell>
          <cell r="M9119">
            <v>7433.4849999999997</v>
          </cell>
          <cell r="N9119">
            <v>6760.4</v>
          </cell>
          <cell r="O9119">
            <v>673.08500000000004</v>
          </cell>
          <cell r="P9119" t="str">
            <v>01-01-2025</v>
          </cell>
          <cell r="Q9119">
            <v>6671.4549999999999</v>
          </cell>
          <cell r="R9119">
            <v>351</v>
          </cell>
          <cell r="S9119">
            <v>-762.03</v>
          </cell>
          <cell r="T9119" t="str">
            <v>Active</v>
          </cell>
          <cell r="U9119" t="str">
            <v>N1</v>
          </cell>
        </row>
        <row r="9120">
          <cell r="J9120" t="str">
            <v>INV-050325160232</v>
          </cell>
          <cell r="K9120">
            <v>45728</v>
          </cell>
          <cell r="L9120" t="str">
            <v>Monthly Billing</v>
          </cell>
          <cell r="M9120">
            <v>7341.1809999999996</v>
          </cell>
          <cell r="N9120">
            <v>6676.46</v>
          </cell>
          <cell r="O9120">
            <v>664.721</v>
          </cell>
          <cell r="P9120" t="str">
            <v>01-02-2025</v>
          </cell>
          <cell r="Q9120">
            <v>6958.0209999999997</v>
          </cell>
          <cell r="R9120">
            <v>324</v>
          </cell>
          <cell r="S9120">
            <v>-383.16</v>
          </cell>
          <cell r="T9120" t="str">
            <v>Active</v>
          </cell>
          <cell r="U9120" t="str">
            <v>N1</v>
          </cell>
        </row>
        <row r="9121">
          <cell r="J9121" t="str">
            <v>INV-030425183410</v>
          </cell>
          <cell r="K9121">
            <v>45757</v>
          </cell>
          <cell r="L9121" t="str">
            <v>Monthly Billing</v>
          </cell>
          <cell r="M9121">
            <v>7731.1130000000003</v>
          </cell>
          <cell r="N9121">
            <v>7030.48</v>
          </cell>
          <cell r="O9121">
            <v>700.63300000000004</v>
          </cell>
          <cell r="P9121" t="str">
            <v>01-03-2025</v>
          </cell>
          <cell r="Q9121">
            <v>7462.86</v>
          </cell>
          <cell r="R9121">
            <v>295</v>
          </cell>
          <cell r="S9121">
            <v>-268.25</v>
          </cell>
          <cell r="T9121" t="str">
            <v>Active</v>
          </cell>
          <cell r="U9121" t="str">
            <v>N1</v>
          </cell>
        </row>
        <row r="9122">
          <cell r="J9122" t="str">
            <v>INV-060525102419</v>
          </cell>
          <cell r="K9122">
            <v>45790</v>
          </cell>
          <cell r="L9122" t="str">
            <v>Monthly Billing</v>
          </cell>
          <cell r="M9122">
            <v>7804.4790000000003</v>
          </cell>
          <cell r="N9122">
            <v>7097.19</v>
          </cell>
          <cell r="O9122">
            <v>707.28899999999999</v>
          </cell>
          <cell r="P9122" t="str">
            <v>01-04-2025</v>
          </cell>
          <cell r="Q9122">
            <v>7023.17</v>
          </cell>
          <cell r="R9122">
            <v>262</v>
          </cell>
          <cell r="S9122">
            <v>-781.31</v>
          </cell>
          <cell r="T9122" t="str">
            <v>Active</v>
          </cell>
          <cell r="U9122" t="str">
            <v>N1</v>
          </cell>
        </row>
        <row r="9123">
          <cell r="J9123" t="str">
            <v>INV-040625163645</v>
          </cell>
          <cell r="K9123">
            <v>45819</v>
          </cell>
          <cell r="L9123" t="str">
            <v>Monthly Billing</v>
          </cell>
          <cell r="M9123">
            <v>7386.5349999999999</v>
          </cell>
          <cell r="N9123">
            <v>6717.05</v>
          </cell>
          <cell r="O9123">
            <v>669.48500000000001</v>
          </cell>
          <cell r="P9123" t="str">
            <v>01-05-2025</v>
          </cell>
          <cell r="Q9123">
            <v>7149.95</v>
          </cell>
          <cell r="R9123">
            <v>233</v>
          </cell>
          <cell r="S9123">
            <v>-236.59</v>
          </cell>
          <cell r="T9123" t="str">
            <v>Active</v>
          </cell>
          <cell r="U9123" t="str">
            <v>N1</v>
          </cell>
        </row>
        <row r="9124">
          <cell r="J9124" t="str">
            <v>INV-040725131302</v>
          </cell>
          <cell r="K9124">
            <v>45849</v>
          </cell>
          <cell r="L9124" t="str">
            <v>Monthly Billing</v>
          </cell>
          <cell r="M9124">
            <v>7483.5879999999997</v>
          </cell>
          <cell r="N9124">
            <v>6811.58</v>
          </cell>
          <cell r="O9124">
            <v>672.00800000000004</v>
          </cell>
          <cell r="P9124" t="str">
            <v>01-06-2025</v>
          </cell>
          <cell r="Q9124">
            <v>7238.68</v>
          </cell>
          <cell r="R9124">
            <v>203</v>
          </cell>
          <cell r="S9124">
            <v>-244.91</v>
          </cell>
          <cell r="T9124" t="str">
            <v>Active</v>
          </cell>
          <cell r="U9124" t="str">
            <v>N1</v>
          </cell>
        </row>
        <row r="9125">
          <cell r="J9125" t="str">
            <v>INV-050825195438</v>
          </cell>
          <cell r="K9125">
            <v>45881</v>
          </cell>
          <cell r="L9125" t="str">
            <v>Monthly Billing</v>
          </cell>
          <cell r="M9125">
            <v>7209.2150000000001</v>
          </cell>
          <cell r="N9125">
            <v>6555.1</v>
          </cell>
          <cell r="O9125">
            <v>654.11500000000001</v>
          </cell>
          <cell r="P9125" t="str">
            <v>01-07-2025</v>
          </cell>
          <cell r="Q9125">
            <v>4972.13</v>
          </cell>
          <cell r="R9125">
            <v>171</v>
          </cell>
          <cell r="S9125">
            <v>-265.51</v>
          </cell>
          <cell r="T9125" t="str">
            <v>Active</v>
          </cell>
          <cell r="U9125" t="str">
            <v>N1</v>
          </cell>
        </row>
        <row r="9126">
          <cell r="J9126" t="str">
            <v>INV-030925145658</v>
          </cell>
          <cell r="K9126">
            <v>45910</v>
          </cell>
          <cell r="L9126" t="str">
            <v>Monthly Billing</v>
          </cell>
          <cell r="M9126">
            <v>7225.9549999999999</v>
          </cell>
          <cell r="N9126">
            <v>6570.25</v>
          </cell>
          <cell r="O9126">
            <v>655.70500000000004</v>
          </cell>
          <cell r="P9126" t="str">
            <v>01-08-2025</v>
          </cell>
          <cell r="Q9126">
            <v>0</v>
          </cell>
          <cell r="R9126">
            <v>142</v>
          </cell>
          <cell r="S9126">
            <v>-354.44</v>
          </cell>
          <cell r="T9126" t="str">
            <v>Active</v>
          </cell>
          <cell r="U9126" t="str">
            <v>N1</v>
          </cell>
        </row>
        <row r="9127">
          <cell r="J9127" t="str">
            <v>INV-061025125629</v>
          </cell>
          <cell r="K9127">
            <v>45943</v>
          </cell>
          <cell r="L9127" t="str">
            <v>Monthly Billing</v>
          </cell>
          <cell r="M9127">
            <v>7143.07</v>
          </cell>
          <cell r="N9127">
            <v>6494.9</v>
          </cell>
          <cell r="O9127">
            <v>648.16999999999996</v>
          </cell>
          <cell r="P9127" t="str">
            <v>01-09-2025</v>
          </cell>
          <cell r="Q9127">
            <v>0</v>
          </cell>
          <cell r="R9127">
            <v>109</v>
          </cell>
          <cell r="S9127">
            <v>-427.85</v>
          </cell>
          <cell r="T9127" t="str">
            <v>Active</v>
          </cell>
          <cell r="U9127" t="str">
            <v>N1</v>
          </cell>
        </row>
        <row r="9128">
          <cell r="J9128" t="str">
            <v>INV-061125104927</v>
          </cell>
          <cell r="K9128">
            <v>45974</v>
          </cell>
          <cell r="L9128" t="str">
            <v>Monthly Billing</v>
          </cell>
          <cell r="M9128">
            <v>7072.0349999999999</v>
          </cell>
          <cell r="N9128">
            <v>6430.5</v>
          </cell>
          <cell r="O9128">
            <v>641.53499999999997</v>
          </cell>
          <cell r="P9128" t="str">
            <v>01-10-2025</v>
          </cell>
          <cell r="Q9128">
            <v>0</v>
          </cell>
          <cell r="R9128">
            <v>78</v>
          </cell>
          <cell r="S9128">
            <v>-389.99</v>
          </cell>
          <cell r="T9128" t="str">
            <v>Active</v>
          </cell>
          <cell r="U9128" t="str">
            <v>N1</v>
          </cell>
        </row>
        <row r="9129">
          <cell r="J9129" t="str">
            <v>INV-041225150054</v>
          </cell>
          <cell r="K9129">
            <v>46002</v>
          </cell>
          <cell r="L9129" t="str">
            <v>Monthly Billing</v>
          </cell>
          <cell r="M9129">
            <v>7042.5389999999998</v>
          </cell>
          <cell r="N9129">
            <v>6403.44</v>
          </cell>
          <cell r="O9129">
            <v>639.09900000000005</v>
          </cell>
          <cell r="P9129" t="str">
            <v>01-11-2025</v>
          </cell>
          <cell r="Q9129">
            <v>0</v>
          </cell>
          <cell r="R9129">
            <v>50</v>
          </cell>
          <cell r="S9129">
            <v>-191.37</v>
          </cell>
          <cell r="T9129" t="str">
            <v>Active</v>
          </cell>
          <cell r="U9129" t="str">
            <v>N1</v>
          </cell>
        </row>
        <row r="9130">
          <cell r="J9130" t="str">
            <v>INV-060126181825</v>
          </cell>
          <cell r="K9130">
            <v>46035</v>
          </cell>
          <cell r="L9130" t="str">
            <v>Monthly Billing</v>
          </cell>
          <cell r="M9130">
            <v>7100.4750000000004</v>
          </cell>
          <cell r="N9130">
            <v>6456.3</v>
          </cell>
          <cell r="O9130">
            <v>644.17499999999995</v>
          </cell>
          <cell r="P9130" t="str">
            <v>01-12-2025</v>
          </cell>
          <cell r="Q9130">
            <v>0</v>
          </cell>
          <cell r="R9130">
            <v>17</v>
          </cell>
          <cell r="S9130">
            <v>-303.95</v>
          </cell>
          <cell r="T9130" t="str">
            <v>Active</v>
          </cell>
          <cell r="U9130" t="str">
            <v>N1</v>
          </cell>
        </row>
        <row r="9131">
          <cell r="J9131" t="str">
            <v>INV-020824185400</v>
          </cell>
          <cell r="K9131">
            <v>45513</v>
          </cell>
          <cell r="L9131" t="str">
            <v>Monthly Billing</v>
          </cell>
          <cell r="M9131">
            <v>10</v>
          </cell>
          <cell r="N9131">
            <v>10</v>
          </cell>
          <cell r="O9131">
            <v>0</v>
          </cell>
          <cell r="P9131" t="str">
            <v>01-07-2024</v>
          </cell>
          <cell r="Q9131">
            <v>10</v>
          </cell>
          <cell r="R9131">
            <v>539</v>
          </cell>
          <cell r="S9131">
            <v>0</v>
          </cell>
          <cell r="T9131" t="str">
            <v>Active</v>
          </cell>
          <cell r="U9131" t="str">
            <v>N1</v>
          </cell>
        </row>
        <row r="9132">
          <cell r="J9132" t="str">
            <v>INV-040225173943</v>
          </cell>
          <cell r="K9132">
            <v>45699</v>
          </cell>
          <cell r="L9132" t="str">
            <v>Monthly Billing</v>
          </cell>
          <cell r="M9132">
            <v>2500</v>
          </cell>
          <cell r="N9132">
            <v>2500</v>
          </cell>
          <cell r="O9132">
            <v>0</v>
          </cell>
          <cell r="P9132" t="str">
            <v>01-01-2025</v>
          </cell>
          <cell r="Q9132">
            <v>2500</v>
          </cell>
          <cell r="R9132">
            <v>353</v>
          </cell>
          <cell r="S9132">
            <v>0</v>
          </cell>
          <cell r="T9132" t="str">
            <v>Active</v>
          </cell>
          <cell r="U9132" t="str">
            <v>N1</v>
          </cell>
        </row>
        <row r="9133">
          <cell r="J9133" t="str">
            <v>INV-040325162649</v>
          </cell>
          <cell r="K9133">
            <v>45727</v>
          </cell>
          <cell r="L9133" t="str">
            <v>Monthly Billing</v>
          </cell>
          <cell r="M9133">
            <v>2500</v>
          </cell>
          <cell r="N9133">
            <v>2500</v>
          </cell>
          <cell r="O9133">
            <v>0</v>
          </cell>
          <cell r="P9133" t="str">
            <v>01-02-2025</v>
          </cell>
          <cell r="Q9133">
            <v>2500</v>
          </cell>
          <cell r="R9133">
            <v>325</v>
          </cell>
          <cell r="S9133">
            <v>0</v>
          </cell>
          <cell r="T9133" t="str">
            <v>Active</v>
          </cell>
          <cell r="U9133" t="str">
            <v>N1</v>
          </cell>
        </row>
        <row r="9134">
          <cell r="J9134" t="str">
            <v>INV-020425171814</v>
          </cell>
          <cell r="K9134">
            <v>45756</v>
          </cell>
          <cell r="L9134" t="str">
            <v>Monthly Billing</v>
          </cell>
          <cell r="M9134">
            <v>2500</v>
          </cell>
          <cell r="N9134">
            <v>2500</v>
          </cell>
          <cell r="O9134">
            <v>0</v>
          </cell>
          <cell r="P9134" t="str">
            <v>01-03-2025</v>
          </cell>
          <cell r="Q9134">
            <v>2500</v>
          </cell>
          <cell r="R9134">
            <v>296</v>
          </cell>
          <cell r="S9134">
            <v>0</v>
          </cell>
          <cell r="T9134" t="str">
            <v>Active</v>
          </cell>
          <cell r="U9134" t="str">
            <v>N1</v>
          </cell>
        </row>
        <row r="9135">
          <cell r="J9135" t="str">
            <v>INV-020525190202</v>
          </cell>
          <cell r="K9135">
            <v>45809</v>
          </cell>
          <cell r="L9135" t="str">
            <v>Monthly Billing</v>
          </cell>
          <cell r="M9135">
            <v>2500</v>
          </cell>
          <cell r="N9135">
            <v>2500</v>
          </cell>
          <cell r="O9135">
            <v>0</v>
          </cell>
          <cell r="P9135" t="str">
            <v>01-04-2025</v>
          </cell>
          <cell r="Q9135">
            <v>2500</v>
          </cell>
          <cell r="R9135">
            <v>243</v>
          </cell>
          <cell r="S9135">
            <v>0</v>
          </cell>
          <cell r="T9135" t="str">
            <v>Active</v>
          </cell>
          <cell r="U9135" t="str">
            <v>N1</v>
          </cell>
        </row>
        <row r="9136">
          <cell r="J9136" t="str">
            <v>INV-030625160048</v>
          </cell>
          <cell r="K9136">
            <v>45841</v>
          </cell>
          <cell r="L9136" t="str">
            <v>Monthly Billing</v>
          </cell>
          <cell r="M9136">
            <v>2500</v>
          </cell>
          <cell r="N9136">
            <v>2500</v>
          </cell>
          <cell r="O9136">
            <v>0</v>
          </cell>
          <cell r="P9136" t="str">
            <v>01-05-2025</v>
          </cell>
          <cell r="Q9136">
            <v>2500</v>
          </cell>
          <cell r="R9136">
            <v>211</v>
          </cell>
          <cell r="S9136">
            <v>0</v>
          </cell>
          <cell r="T9136" t="str">
            <v>Active</v>
          </cell>
          <cell r="U9136" t="str">
            <v>N1</v>
          </cell>
        </row>
        <row r="9137">
          <cell r="J9137" t="str">
            <v>INV-020725172411</v>
          </cell>
          <cell r="K9137">
            <v>45870</v>
          </cell>
          <cell r="L9137" t="str">
            <v>Monthly Billing</v>
          </cell>
          <cell r="M9137">
            <v>2500</v>
          </cell>
          <cell r="N9137">
            <v>2500</v>
          </cell>
          <cell r="O9137">
            <v>0</v>
          </cell>
          <cell r="P9137" t="str">
            <v>01-06-2025</v>
          </cell>
          <cell r="Q9137">
            <v>2500</v>
          </cell>
          <cell r="R9137">
            <v>182</v>
          </cell>
          <cell r="S9137">
            <v>0</v>
          </cell>
          <cell r="T9137" t="str">
            <v>Active</v>
          </cell>
          <cell r="U9137" t="str">
            <v>N1</v>
          </cell>
        </row>
        <row r="9138">
          <cell r="J9138" t="str">
            <v>INV-040825162447</v>
          </cell>
          <cell r="K9138">
            <v>45903</v>
          </cell>
          <cell r="L9138" t="str">
            <v>Monthly Billing</v>
          </cell>
          <cell r="M9138">
            <v>2500</v>
          </cell>
          <cell r="N9138">
            <v>2500</v>
          </cell>
          <cell r="O9138">
            <v>0</v>
          </cell>
          <cell r="P9138" t="str">
            <v>01-07-2025</v>
          </cell>
          <cell r="Q9138">
            <v>2500</v>
          </cell>
          <cell r="R9138">
            <v>149</v>
          </cell>
          <cell r="S9138">
            <v>0</v>
          </cell>
          <cell r="T9138" t="str">
            <v>Active</v>
          </cell>
          <cell r="U9138" t="str">
            <v>N1</v>
          </cell>
        </row>
        <row r="9139">
          <cell r="J9139" t="str">
            <v>INV-020925124134</v>
          </cell>
          <cell r="K9139">
            <v>45932</v>
          </cell>
          <cell r="L9139" t="str">
            <v>Monthly Billing</v>
          </cell>
          <cell r="M9139">
            <v>2500</v>
          </cell>
          <cell r="N9139">
            <v>2500</v>
          </cell>
          <cell r="O9139">
            <v>0</v>
          </cell>
          <cell r="P9139" t="str">
            <v>01-08-2025</v>
          </cell>
          <cell r="Q9139">
            <v>2500</v>
          </cell>
          <cell r="R9139">
            <v>120</v>
          </cell>
          <cell r="S9139">
            <v>0</v>
          </cell>
          <cell r="T9139" t="str">
            <v>Active</v>
          </cell>
          <cell r="U9139" t="str">
            <v>N1</v>
          </cell>
        </row>
        <row r="9140">
          <cell r="J9140" t="str">
            <v>INV-021025133137</v>
          </cell>
          <cell r="K9140">
            <v>45962</v>
          </cell>
          <cell r="L9140" t="str">
            <v>Monthly Billing</v>
          </cell>
          <cell r="M9140">
            <v>2500</v>
          </cell>
          <cell r="N9140">
            <v>2500</v>
          </cell>
          <cell r="O9140">
            <v>0</v>
          </cell>
          <cell r="P9140" t="str">
            <v>2025-09-01</v>
          </cell>
          <cell r="Q9140">
            <v>2500</v>
          </cell>
          <cell r="R9140">
            <v>90</v>
          </cell>
          <cell r="S9140">
            <v>0</v>
          </cell>
          <cell r="T9140" t="str">
            <v>Active</v>
          </cell>
          <cell r="U9140" t="str">
            <v>N1</v>
          </cell>
        </row>
        <row r="9141">
          <cell r="J9141" t="str">
            <v>INV-031125191013</v>
          </cell>
          <cell r="K9141">
            <v>45993</v>
          </cell>
          <cell r="L9141" t="str">
            <v>Monthly Billing</v>
          </cell>
          <cell r="M9141">
            <v>2500</v>
          </cell>
          <cell r="N9141">
            <v>2500</v>
          </cell>
          <cell r="O9141">
            <v>0</v>
          </cell>
          <cell r="P9141" t="str">
            <v>2025-10-01</v>
          </cell>
          <cell r="Q9141">
            <v>2500</v>
          </cell>
          <cell r="R9141">
            <v>59</v>
          </cell>
          <cell r="S9141">
            <v>0</v>
          </cell>
          <cell r="T9141" t="str">
            <v>Active</v>
          </cell>
          <cell r="U9141" t="str">
            <v>N1</v>
          </cell>
        </row>
        <row r="9142">
          <cell r="J9142" t="str">
            <v>INV-021225130933</v>
          </cell>
          <cell r="K9142">
            <v>46023</v>
          </cell>
          <cell r="L9142" t="str">
            <v>Monthly Billing</v>
          </cell>
          <cell r="M9142">
            <v>2510</v>
          </cell>
          <cell r="N9142">
            <v>2510</v>
          </cell>
          <cell r="O9142">
            <v>0</v>
          </cell>
          <cell r="P9142" t="str">
            <v>01-11-2025</v>
          </cell>
          <cell r="Q9142">
            <v>2500</v>
          </cell>
          <cell r="R9142">
            <v>29</v>
          </cell>
          <cell r="S9142">
            <v>0</v>
          </cell>
          <cell r="T9142" t="str">
            <v>Active</v>
          </cell>
          <cell r="U9142" t="str">
            <v>N1</v>
          </cell>
        </row>
        <row r="9143">
          <cell r="J9143" t="str">
            <v>INV-020126172929</v>
          </cell>
          <cell r="K9143">
            <v>46054</v>
          </cell>
          <cell r="L9143" t="str">
            <v>Monthly Billing</v>
          </cell>
          <cell r="M9143">
            <v>2530</v>
          </cell>
          <cell r="N9143">
            <v>2530</v>
          </cell>
          <cell r="O9143">
            <v>0</v>
          </cell>
          <cell r="P9143" t="str">
            <v>01-12-2025</v>
          </cell>
          <cell r="Q9143">
            <v>0</v>
          </cell>
          <cell r="R9143">
            <v>-2</v>
          </cell>
          <cell r="S9143">
            <v>-0.41</v>
          </cell>
          <cell r="T9143" t="str">
            <v>Active</v>
          </cell>
          <cell r="U9143" t="str">
            <v>N1</v>
          </cell>
        </row>
        <row r="9144">
          <cell r="J9144" t="str">
            <v>INV-050525191553</v>
          </cell>
          <cell r="K9144">
            <v>45789</v>
          </cell>
          <cell r="L9144" t="str">
            <v>Monthly Billing</v>
          </cell>
          <cell r="M9144">
            <v>350</v>
          </cell>
          <cell r="N9144">
            <v>350</v>
          </cell>
          <cell r="O9144">
            <v>0</v>
          </cell>
          <cell r="P9144" t="str">
            <v>01-04-2025</v>
          </cell>
          <cell r="Q9144">
            <v>350</v>
          </cell>
          <cell r="R9144">
            <v>263</v>
          </cell>
          <cell r="S9144">
            <v>0</v>
          </cell>
          <cell r="T9144" t="str">
            <v>Active</v>
          </cell>
          <cell r="U9144" t="str">
            <v>N1</v>
          </cell>
        </row>
        <row r="9145">
          <cell r="J9145" t="str">
            <v>INV-050625124814</v>
          </cell>
          <cell r="K9145">
            <v>45820</v>
          </cell>
          <cell r="L9145" t="str">
            <v>Monthly Billing</v>
          </cell>
          <cell r="M9145">
            <v>4</v>
          </cell>
          <cell r="N9145">
            <v>4</v>
          </cell>
          <cell r="O9145">
            <v>0</v>
          </cell>
          <cell r="P9145" t="str">
            <v>01-05-2025</v>
          </cell>
          <cell r="Q9145">
            <v>4</v>
          </cell>
          <cell r="R9145">
            <v>232</v>
          </cell>
          <cell r="S9145">
            <v>0</v>
          </cell>
          <cell r="T9145" t="str">
            <v>Active</v>
          </cell>
          <cell r="U9145" t="str">
            <v>N1</v>
          </cell>
        </row>
        <row r="9146">
          <cell r="J9146" t="str">
            <v>INV-020925162239</v>
          </cell>
          <cell r="K9146">
            <v>45909</v>
          </cell>
          <cell r="L9146" t="str">
            <v>Monthly Billing</v>
          </cell>
          <cell r="M9146">
            <v>1</v>
          </cell>
          <cell r="N9146">
            <v>1</v>
          </cell>
          <cell r="O9146">
            <v>0</v>
          </cell>
          <cell r="P9146" t="str">
            <v>01-08-2025</v>
          </cell>
          <cell r="Q9146">
            <v>1</v>
          </cell>
          <cell r="R9146">
            <v>143</v>
          </cell>
          <cell r="S9146">
            <v>0</v>
          </cell>
          <cell r="T9146" t="str">
            <v>Active</v>
          </cell>
          <cell r="U9146" t="str">
            <v>N1</v>
          </cell>
        </row>
        <row r="9147">
          <cell r="J9147" t="str">
            <v>INV-031025160308</v>
          </cell>
          <cell r="K9147">
            <v>45940</v>
          </cell>
          <cell r="L9147" t="str">
            <v>Monthly Billing</v>
          </cell>
          <cell r="M9147">
            <v>0.5</v>
          </cell>
          <cell r="N9147">
            <v>0.5</v>
          </cell>
          <cell r="O9147">
            <v>0</v>
          </cell>
          <cell r="P9147" t="str">
            <v>01-09-2025</v>
          </cell>
          <cell r="Q9147">
            <v>0.5</v>
          </cell>
          <cell r="R9147">
            <v>112</v>
          </cell>
          <cell r="S9147">
            <v>0</v>
          </cell>
          <cell r="T9147" t="str">
            <v>Active</v>
          </cell>
          <cell r="U9147" t="str">
            <v>N1</v>
          </cell>
        </row>
        <row r="9148">
          <cell r="J9148" t="str">
            <v>INV-041125182344</v>
          </cell>
          <cell r="K9148">
            <v>45973</v>
          </cell>
          <cell r="L9148" t="str">
            <v>Monthly Billing</v>
          </cell>
          <cell r="M9148">
            <v>0.5</v>
          </cell>
          <cell r="N9148">
            <v>0.5</v>
          </cell>
          <cell r="O9148">
            <v>0</v>
          </cell>
          <cell r="P9148" t="str">
            <v>2025-10-01</v>
          </cell>
          <cell r="Q9148">
            <v>0</v>
          </cell>
          <cell r="R9148">
            <v>79</v>
          </cell>
          <cell r="S9148">
            <v>0</v>
          </cell>
          <cell r="T9148" t="str">
            <v>Active</v>
          </cell>
          <cell r="U9148" t="str">
            <v>N1</v>
          </cell>
        </row>
        <row r="9149">
          <cell r="J9149" t="str">
            <v>INV-031225091936</v>
          </cell>
          <cell r="K9149">
            <v>46001</v>
          </cell>
          <cell r="L9149" t="str">
            <v>Monthly Billing</v>
          </cell>
          <cell r="M9149">
            <v>500</v>
          </cell>
          <cell r="N9149">
            <v>500</v>
          </cell>
          <cell r="O9149">
            <v>0</v>
          </cell>
          <cell r="P9149" t="str">
            <v>01-11-2025</v>
          </cell>
          <cell r="Q9149">
            <v>0</v>
          </cell>
          <cell r="R9149">
            <v>51</v>
          </cell>
          <cell r="S9149">
            <v>0</v>
          </cell>
          <cell r="T9149" t="str">
            <v>Active</v>
          </cell>
          <cell r="U9149" t="str">
            <v>N1</v>
          </cell>
        </row>
        <row r="9150">
          <cell r="J9150" t="str">
            <v>INV-030126111809</v>
          </cell>
          <cell r="K9150">
            <v>46032</v>
          </cell>
          <cell r="L9150" t="str">
            <v>Monthly Billing</v>
          </cell>
          <cell r="M9150">
            <v>550</v>
          </cell>
          <cell r="N9150">
            <v>550</v>
          </cell>
          <cell r="O9150">
            <v>0</v>
          </cell>
          <cell r="P9150" t="str">
            <v>01-12-2025</v>
          </cell>
          <cell r="Q9150">
            <v>0</v>
          </cell>
          <cell r="R9150">
            <v>20</v>
          </cell>
          <cell r="S9150">
            <v>0</v>
          </cell>
          <cell r="T9150" t="str">
            <v>Active</v>
          </cell>
          <cell r="U9150" t="str">
            <v>N1</v>
          </cell>
        </row>
        <row r="9151">
          <cell r="J9151" t="str">
            <v>INV2021-ZPA-001</v>
          </cell>
          <cell r="K9151">
            <v>44368</v>
          </cell>
          <cell r="L9151" t="str">
            <v>Initial Setup Fee</v>
          </cell>
          <cell r="M9151">
            <v>27000</v>
          </cell>
          <cell r="N9151">
            <v>27000</v>
          </cell>
          <cell r="O9151">
            <v>0</v>
          </cell>
          <cell r="P9151" t="str">
            <v>2021-05-01</v>
          </cell>
          <cell r="Q9151">
            <v>0</v>
          </cell>
          <cell r="R9151">
            <v>1684</v>
          </cell>
          <cell r="S9151">
            <v>0</v>
          </cell>
          <cell r="T9151" t="str">
            <v>Active</v>
          </cell>
          <cell r="U9151" t="str">
            <v>N1</v>
          </cell>
        </row>
        <row r="9152">
          <cell r="J9152" t="str">
            <v>EUCARDS0005</v>
          </cell>
          <cell r="K9152">
            <v>44651</v>
          </cell>
          <cell r="L9152" t="str">
            <v>Initial Setup Fee</v>
          </cell>
          <cell r="M9152">
            <v>27500</v>
          </cell>
          <cell r="N9152">
            <v>54500</v>
          </cell>
          <cell r="O9152">
            <v>0</v>
          </cell>
          <cell r="P9152" t="str">
            <v>2022-02-01</v>
          </cell>
          <cell r="Q9152">
            <v>0</v>
          </cell>
          <cell r="R9152">
            <v>1401</v>
          </cell>
          <cell r="S9152">
            <v>-27000</v>
          </cell>
          <cell r="T9152" t="str">
            <v>Active</v>
          </cell>
          <cell r="U9152" t="str">
            <v>N1</v>
          </cell>
        </row>
        <row r="9153">
          <cell r="J9153" t="str">
            <v>INV-050924160523</v>
          </cell>
          <cell r="K9153">
            <v>45547</v>
          </cell>
          <cell r="L9153" t="str">
            <v>Monthly Billing</v>
          </cell>
          <cell r="M9153">
            <v>93.5</v>
          </cell>
          <cell r="N9153">
            <v>93.5</v>
          </cell>
          <cell r="O9153">
            <v>0</v>
          </cell>
          <cell r="P9153" t="str">
            <v>01-08-2024</v>
          </cell>
          <cell r="Q9153">
            <v>-509.37</v>
          </cell>
          <cell r="R9153">
            <v>505</v>
          </cell>
          <cell r="S9153">
            <v>-602.87</v>
          </cell>
          <cell r="T9153" t="str">
            <v>Active</v>
          </cell>
          <cell r="U9153" t="str">
            <v>N1</v>
          </cell>
        </row>
        <row r="9154">
          <cell r="J9154" t="str">
            <v>INV-071124165602</v>
          </cell>
          <cell r="K9154">
            <v>45610</v>
          </cell>
          <cell r="L9154" t="str">
            <v>Monthly Billing</v>
          </cell>
          <cell r="M9154">
            <v>760</v>
          </cell>
          <cell r="N9154">
            <v>760</v>
          </cell>
          <cell r="O9154">
            <v>0</v>
          </cell>
          <cell r="P9154" t="str">
            <v>01-10-2024</v>
          </cell>
          <cell r="Q9154">
            <v>-17113.96</v>
          </cell>
          <cell r="R9154">
            <v>442</v>
          </cell>
          <cell r="S9154">
            <v>-17873.96</v>
          </cell>
          <cell r="T9154" t="str">
            <v>Active</v>
          </cell>
          <cell r="U9154" t="str">
            <v>N1</v>
          </cell>
        </row>
        <row r="9155">
          <cell r="J9155" t="str">
            <v>INV-081024213803</v>
          </cell>
          <cell r="K9155">
            <v>45580</v>
          </cell>
          <cell r="L9155" t="str">
            <v>Monthly Billing</v>
          </cell>
          <cell r="M9155">
            <v>289.5</v>
          </cell>
          <cell r="N9155">
            <v>289.5</v>
          </cell>
          <cell r="O9155">
            <v>0</v>
          </cell>
          <cell r="P9155" t="str">
            <v>01-09-2024</v>
          </cell>
          <cell r="Q9155">
            <v>-4304.63</v>
          </cell>
          <cell r="R9155">
            <v>472</v>
          </cell>
          <cell r="S9155">
            <v>-4594.13</v>
          </cell>
          <cell r="T9155" t="str">
            <v>Active</v>
          </cell>
          <cell r="U9155" t="str">
            <v>N1</v>
          </cell>
        </row>
        <row r="9156">
          <cell r="J9156" t="str">
            <v>INV-190824190843</v>
          </cell>
          <cell r="K9156">
            <v>45530</v>
          </cell>
          <cell r="L9156" t="str">
            <v>Monthly Billing</v>
          </cell>
          <cell r="M9156">
            <v>104.1</v>
          </cell>
          <cell r="N9156">
            <v>96</v>
          </cell>
          <cell r="O9156">
            <v>8.1</v>
          </cell>
          <cell r="P9156" t="str">
            <v>01-07-2024</v>
          </cell>
          <cell r="Q9156">
            <v>23.61</v>
          </cell>
          <cell r="R9156">
            <v>522</v>
          </cell>
          <cell r="S9156">
            <v>-80.489999999999995</v>
          </cell>
          <cell r="T9156" t="str">
            <v>Active</v>
          </cell>
          <cell r="U9156" t="str">
            <v>N1</v>
          </cell>
        </row>
        <row r="9157">
          <cell r="J9157" t="str">
            <v>INV-051224125905</v>
          </cell>
          <cell r="K9157">
            <v>45638</v>
          </cell>
          <cell r="L9157" t="str">
            <v>Monthly Billing</v>
          </cell>
          <cell r="M9157">
            <v>689.5</v>
          </cell>
          <cell r="N9157">
            <v>689.5</v>
          </cell>
          <cell r="O9157">
            <v>0</v>
          </cell>
          <cell r="P9157" t="str">
            <v>01-11-2024</v>
          </cell>
          <cell r="Q9157">
            <v>-23850.41</v>
          </cell>
          <cell r="R9157">
            <v>414</v>
          </cell>
          <cell r="S9157">
            <v>-25021.731380000001</v>
          </cell>
          <cell r="T9157" t="str">
            <v>Active</v>
          </cell>
          <cell r="U9157" t="str">
            <v>N1</v>
          </cell>
        </row>
        <row r="9158">
          <cell r="J9158" t="str">
            <v>INV-060125171103</v>
          </cell>
          <cell r="K9158">
            <v>45670</v>
          </cell>
          <cell r="L9158" t="str">
            <v>Monthly Billing</v>
          </cell>
          <cell r="M9158">
            <v>797</v>
          </cell>
          <cell r="N9158">
            <v>797</v>
          </cell>
          <cell r="O9158">
            <v>0</v>
          </cell>
          <cell r="P9158" t="str">
            <v>2024-12-01</v>
          </cell>
          <cell r="Q9158">
            <v>-50720.480000000003</v>
          </cell>
          <cell r="R9158">
            <v>382</v>
          </cell>
          <cell r="S9158">
            <v>-51517.48</v>
          </cell>
          <cell r="T9158" t="str">
            <v>Active</v>
          </cell>
          <cell r="U9158" t="str">
            <v>N1</v>
          </cell>
        </row>
        <row r="9159">
          <cell r="J9159" t="str">
            <v>INV-060225145636</v>
          </cell>
          <cell r="K9159">
            <v>45701</v>
          </cell>
          <cell r="L9159" t="str">
            <v>Monthly Billing</v>
          </cell>
          <cell r="M9159">
            <v>5030</v>
          </cell>
          <cell r="N9159">
            <v>5030</v>
          </cell>
          <cell r="O9159">
            <v>0</v>
          </cell>
          <cell r="P9159" t="str">
            <v>01-01-2025</v>
          </cell>
          <cell r="Q9159">
            <v>-14669.45</v>
          </cell>
          <cell r="R9159">
            <v>351</v>
          </cell>
          <cell r="S9159">
            <v>-19699.44844</v>
          </cell>
          <cell r="T9159" t="str">
            <v>Active</v>
          </cell>
          <cell r="U9159" t="str">
            <v>N1</v>
          </cell>
        </row>
        <row r="9160">
          <cell r="J9160" t="str">
            <v>INV-050325131120</v>
          </cell>
          <cell r="K9160">
            <v>45728</v>
          </cell>
          <cell r="L9160" t="str">
            <v>Monthly Billing</v>
          </cell>
          <cell r="M9160">
            <v>5092</v>
          </cell>
          <cell r="N9160">
            <v>5092</v>
          </cell>
          <cell r="O9160">
            <v>0</v>
          </cell>
          <cell r="P9160" t="str">
            <v>01-02-2025</v>
          </cell>
          <cell r="Q9160">
            <v>-22856.23</v>
          </cell>
          <cell r="R9160">
            <v>324</v>
          </cell>
          <cell r="S9160">
            <v>-27948.231019999999</v>
          </cell>
          <cell r="T9160" t="str">
            <v>Active</v>
          </cell>
          <cell r="U9160" t="str">
            <v>N1</v>
          </cell>
        </row>
        <row r="9161">
          <cell r="J9161" t="str">
            <v>INV-030425134529</v>
          </cell>
          <cell r="K9161">
            <v>45757</v>
          </cell>
          <cell r="L9161" t="str">
            <v>Monthly Billing</v>
          </cell>
          <cell r="M9161">
            <v>5114</v>
          </cell>
          <cell r="N9161">
            <v>5114</v>
          </cell>
          <cell r="O9161">
            <v>0</v>
          </cell>
          <cell r="P9161" t="str">
            <v>01-03-2025</v>
          </cell>
          <cell r="Q9161">
            <v>-16956.68</v>
          </cell>
          <cell r="R9161">
            <v>295</v>
          </cell>
          <cell r="S9161">
            <v>-22070.677729999999</v>
          </cell>
          <cell r="T9161" t="str">
            <v>Active</v>
          </cell>
          <cell r="U9161" t="str">
            <v>N1</v>
          </cell>
        </row>
        <row r="9162">
          <cell r="J9162" t="str">
            <v>INV-050525182436</v>
          </cell>
          <cell r="K9162">
            <v>45789</v>
          </cell>
          <cell r="L9162" t="str">
            <v>Monthly Billing</v>
          </cell>
          <cell r="M9162">
            <v>5096</v>
          </cell>
          <cell r="N9162">
            <v>5096</v>
          </cell>
          <cell r="O9162">
            <v>0</v>
          </cell>
          <cell r="P9162" t="str">
            <v>01-04-2025</v>
          </cell>
          <cell r="Q9162">
            <v>-30104.05</v>
          </cell>
          <cell r="R9162">
            <v>263</v>
          </cell>
          <cell r="S9162">
            <v>-35200.050000000003</v>
          </cell>
          <cell r="T9162" t="str">
            <v>Active</v>
          </cell>
          <cell r="U9162" t="str">
            <v>N1</v>
          </cell>
        </row>
        <row r="9163">
          <cell r="J9163" t="str">
            <v>INV-040625142800</v>
          </cell>
          <cell r="K9163">
            <v>45819</v>
          </cell>
          <cell r="L9163" t="str">
            <v>Monthly Billing</v>
          </cell>
          <cell r="M9163">
            <v>5195</v>
          </cell>
          <cell r="N9163">
            <v>5195</v>
          </cell>
          <cell r="O9163">
            <v>0</v>
          </cell>
          <cell r="P9163" t="str">
            <v>01-05-2025</v>
          </cell>
          <cell r="Q9163">
            <v>-32026.080000000002</v>
          </cell>
          <cell r="R9163">
            <v>233</v>
          </cell>
          <cell r="S9163">
            <v>-37221.077160000001</v>
          </cell>
          <cell r="T9163" t="str">
            <v>Active</v>
          </cell>
          <cell r="U9163" t="str">
            <v>N1</v>
          </cell>
        </row>
        <row r="9164">
          <cell r="J9164" t="str">
            <v>DN-INV120625174801</v>
          </cell>
          <cell r="K9164">
            <v>45827</v>
          </cell>
          <cell r="L9164" t="str">
            <v>Debit-Note</v>
          </cell>
          <cell r="M9164">
            <v>481.82</v>
          </cell>
          <cell r="N9164">
            <v>481.82</v>
          </cell>
          <cell r="O9164">
            <v>0</v>
          </cell>
          <cell r="P9164" t="str">
            <v>2024-11-01</v>
          </cell>
          <cell r="Q9164">
            <v>-23850.41</v>
          </cell>
          <cell r="R9164">
            <v>225</v>
          </cell>
          <cell r="S9164">
            <v>0</v>
          </cell>
          <cell r="T9164" t="str">
            <v>Active</v>
          </cell>
          <cell r="U9164" t="str">
            <v>N1</v>
          </cell>
        </row>
        <row r="9165">
          <cell r="J9165" t="str">
            <v>INV-040725153255</v>
          </cell>
          <cell r="K9165">
            <v>45849</v>
          </cell>
          <cell r="L9165" t="str">
            <v>Monthly Billing</v>
          </cell>
          <cell r="M9165">
            <v>5392.05</v>
          </cell>
          <cell r="N9165">
            <v>5392.05</v>
          </cell>
          <cell r="O9165">
            <v>0</v>
          </cell>
          <cell r="P9165" t="str">
            <v>01-06-2025</v>
          </cell>
          <cell r="Q9165">
            <v>33950.910000000003</v>
          </cell>
          <cell r="R9165">
            <v>203</v>
          </cell>
          <cell r="S9165">
            <v>-39083.411610000003</v>
          </cell>
          <cell r="T9165" t="str">
            <v>Active</v>
          </cell>
          <cell r="U9165" t="str">
            <v>N1</v>
          </cell>
        </row>
        <row r="9166">
          <cell r="J9166" t="str">
            <v>INV-050825124456</v>
          </cell>
          <cell r="K9166">
            <v>45900</v>
          </cell>
          <cell r="L9166" t="str">
            <v>Monthly Billing</v>
          </cell>
          <cell r="M9166">
            <v>10320.5</v>
          </cell>
          <cell r="N9166">
            <v>10320.5</v>
          </cell>
          <cell r="O9166">
            <v>0</v>
          </cell>
          <cell r="P9166" t="str">
            <v>01-07-2025</v>
          </cell>
          <cell r="Q9166">
            <v>-43622.15</v>
          </cell>
          <cell r="R9166">
            <v>152</v>
          </cell>
          <cell r="S9166">
            <v>-53942.652329999997</v>
          </cell>
          <cell r="T9166" t="str">
            <v>Active</v>
          </cell>
          <cell r="U9166" t="str">
            <v>N1</v>
          </cell>
        </row>
        <row r="9167">
          <cell r="J9167" t="str">
            <v>CN-INV-140825153255</v>
          </cell>
          <cell r="K9167">
            <v>45890</v>
          </cell>
          <cell r="L9167" t="str">
            <v>Credit Note-Waived Off</v>
          </cell>
          <cell r="M9167">
            <v>-259.55</v>
          </cell>
          <cell r="N9167">
            <v>-259.55</v>
          </cell>
          <cell r="O9167">
            <v>0</v>
          </cell>
          <cell r="P9167" t="str">
            <v>2025-06-01</v>
          </cell>
          <cell r="Q9167">
            <v>33950.910000000003</v>
          </cell>
          <cell r="R9167">
            <v>162</v>
          </cell>
          <cell r="S9167">
            <v>0</v>
          </cell>
          <cell r="T9167" t="str">
            <v>Active</v>
          </cell>
          <cell r="U9167" t="str">
            <v>N1</v>
          </cell>
        </row>
        <row r="9168">
          <cell r="J9168" t="str">
            <v>INV-020925175024</v>
          </cell>
          <cell r="K9168">
            <v>45930</v>
          </cell>
          <cell r="L9168" t="str">
            <v>Monthly Billing</v>
          </cell>
          <cell r="M9168">
            <v>10077.5</v>
          </cell>
          <cell r="N9168">
            <v>10077.5</v>
          </cell>
          <cell r="O9168">
            <v>0</v>
          </cell>
          <cell r="P9168" t="str">
            <v>01-08-2025</v>
          </cell>
          <cell r="Q9168">
            <v>-25149.99</v>
          </cell>
          <cell r="R9168">
            <v>122</v>
          </cell>
          <cell r="S9168">
            <v>-35227.48919</v>
          </cell>
          <cell r="T9168" t="str">
            <v>Active</v>
          </cell>
          <cell r="U9168" t="str">
            <v>N1</v>
          </cell>
        </row>
        <row r="9169">
          <cell r="J9169" t="str">
            <v>INV-021025183505</v>
          </cell>
          <cell r="K9169">
            <v>45939</v>
          </cell>
          <cell r="L9169" t="str">
            <v>Monthly Billing</v>
          </cell>
          <cell r="M9169">
            <v>11282.5</v>
          </cell>
          <cell r="N9169">
            <v>11282.5</v>
          </cell>
          <cell r="O9169">
            <v>0</v>
          </cell>
          <cell r="P9169" t="str">
            <v>01-09-2025</v>
          </cell>
          <cell r="Q9169">
            <v>-32065.360000000001</v>
          </cell>
          <cell r="R9169">
            <v>113</v>
          </cell>
          <cell r="S9169">
            <v>-43347.862719999997</v>
          </cell>
          <cell r="T9169" t="str">
            <v>Active</v>
          </cell>
          <cell r="U9169" t="str">
            <v>N1</v>
          </cell>
        </row>
        <row r="9170">
          <cell r="J9170" t="str">
            <v>INV-041125110604</v>
          </cell>
          <cell r="K9170">
            <v>45979</v>
          </cell>
          <cell r="L9170" t="str">
            <v>Monthly Billing</v>
          </cell>
          <cell r="M9170">
            <v>10321.5</v>
          </cell>
          <cell r="N9170">
            <v>10321.5</v>
          </cell>
          <cell r="O9170">
            <v>0</v>
          </cell>
          <cell r="P9170" t="str">
            <v>2025-10-01</v>
          </cell>
          <cell r="Q9170">
            <v>-31865.89</v>
          </cell>
          <cell r="R9170">
            <v>73</v>
          </cell>
          <cell r="S9170">
            <v>-42187.389739999999</v>
          </cell>
          <cell r="T9170" t="str">
            <v>Active</v>
          </cell>
          <cell r="U9170" t="str">
            <v>N1</v>
          </cell>
        </row>
        <row r="9171">
          <cell r="J9171" t="str">
            <v>INV-021225202407</v>
          </cell>
          <cell r="K9171">
            <v>46000</v>
          </cell>
          <cell r="L9171" t="str">
            <v>Monthly Billing</v>
          </cell>
          <cell r="M9171">
            <v>10400.5</v>
          </cell>
          <cell r="N9171">
            <v>10400.5</v>
          </cell>
          <cell r="O9171">
            <v>0</v>
          </cell>
          <cell r="P9171" t="str">
            <v>01-11-2025</v>
          </cell>
          <cell r="Q9171">
            <v>-45128.36</v>
          </cell>
          <cell r="R9171">
            <v>52</v>
          </cell>
          <cell r="S9171">
            <v>-55528.858540000001</v>
          </cell>
          <cell r="T9171" t="str">
            <v>Active</v>
          </cell>
          <cell r="U9171" t="str">
            <v>N1</v>
          </cell>
        </row>
        <row r="9172">
          <cell r="J9172" t="str">
            <v>INV-050126153552</v>
          </cell>
          <cell r="K9172">
            <v>46034</v>
          </cell>
          <cell r="L9172" t="str">
            <v>Monthly Billing</v>
          </cell>
          <cell r="M9172">
            <v>10690.5</v>
          </cell>
          <cell r="N9172">
            <v>10690.5</v>
          </cell>
          <cell r="O9172">
            <v>0</v>
          </cell>
          <cell r="P9172" t="str">
            <v>01-12-2025</v>
          </cell>
          <cell r="Q9172">
            <v>-64184.160000000003</v>
          </cell>
          <cell r="R9172">
            <v>18</v>
          </cell>
          <cell r="S9172">
            <v>-74874.655079999997</v>
          </cell>
          <cell r="T9172" t="str">
            <v>Active</v>
          </cell>
          <cell r="U9172" t="str">
            <v>N1</v>
          </cell>
        </row>
      </sheetData>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uery result"/>
    </sheetNames>
    <sheetDataSet>
      <sheetData sheetId="0">
        <row r="1">
          <cell r="J1" t="str">
            <v>Invoice Number</v>
          </cell>
          <cell r="K1" t="str">
            <v>Invoice Status</v>
          </cell>
        </row>
        <row r="2">
          <cell r="J2" t="str">
            <v>AU- baltimore aircoil-01/2023</v>
          </cell>
          <cell r="K2" t="str">
            <v>Settled</v>
          </cell>
        </row>
        <row r="3">
          <cell r="J3" t="str">
            <v>AU- baltimore aircoil-02/2023</v>
          </cell>
          <cell r="K3" t="str">
            <v>Settled</v>
          </cell>
        </row>
        <row r="4">
          <cell r="J4" t="str">
            <v>AU- baltimore aircoil-03/2023</v>
          </cell>
          <cell r="K4" t="str">
            <v>Settled</v>
          </cell>
        </row>
        <row r="5">
          <cell r="J5" t="str">
            <v>AU- baltimore aircoil-04/2023</v>
          </cell>
          <cell r="K5" t="str">
            <v>Settled</v>
          </cell>
        </row>
        <row r="6">
          <cell r="J6" t="str">
            <v>AU- baltimore aircoil-05/2023</v>
          </cell>
          <cell r="K6" t="str">
            <v>Settled</v>
          </cell>
        </row>
        <row r="7">
          <cell r="J7" t="str">
            <v>AU- baltimore aircoil-06/2023</v>
          </cell>
          <cell r="K7" t="str">
            <v>Settled</v>
          </cell>
        </row>
        <row r="8">
          <cell r="J8" t="str">
            <v>AU- baltimore aircoil-07/2023</v>
          </cell>
          <cell r="K8" t="str">
            <v>Settled</v>
          </cell>
        </row>
        <row r="9">
          <cell r="J9" t="str">
            <v>AU- baltimore aircoil-08/2023</v>
          </cell>
          <cell r="K9" t="str">
            <v>Settled</v>
          </cell>
        </row>
        <row r="10">
          <cell r="J10" t="str">
            <v>AU- baltimore aircoil-09/2023</v>
          </cell>
          <cell r="K10" t="str">
            <v>Settled</v>
          </cell>
        </row>
        <row r="11">
          <cell r="J11" t="str">
            <v>AU- baltimore aircoil-10/2023</v>
          </cell>
          <cell r="K11" t="str">
            <v>Settled</v>
          </cell>
        </row>
        <row r="12">
          <cell r="J12" t="str">
            <v>AU- baltimore aircoil-11/2023</v>
          </cell>
          <cell r="K12" t="str">
            <v>Settled</v>
          </cell>
        </row>
        <row r="13">
          <cell r="J13" t="str">
            <v>AU- baltimore aircoil-12/2023</v>
          </cell>
          <cell r="K13" t="str">
            <v>Settled</v>
          </cell>
        </row>
        <row r="14">
          <cell r="J14" t="str">
            <v>AU- baltimore aircoil-01/2024</v>
          </cell>
          <cell r="K14" t="str">
            <v>Settled</v>
          </cell>
        </row>
        <row r="15">
          <cell r="J15" t="str">
            <v>AU- baltimore aircoil-02/2024</v>
          </cell>
          <cell r="K15" t="str">
            <v>Settled</v>
          </cell>
        </row>
        <row r="16">
          <cell r="J16" t="str">
            <v>AU- baltimore aircoil-03/2024</v>
          </cell>
          <cell r="K16" t="str">
            <v>Settled</v>
          </cell>
        </row>
        <row r="17">
          <cell r="J17" t="str">
            <v>AU- baltimore aircoil-04/2024</v>
          </cell>
          <cell r="K17" t="str">
            <v>Settled</v>
          </cell>
        </row>
        <row r="18">
          <cell r="J18" t="str">
            <v>AU- baltimore aircoil-05/2024</v>
          </cell>
          <cell r="K18" t="str">
            <v>Settled</v>
          </cell>
        </row>
        <row r="19">
          <cell r="J19" t="str">
            <v>AU- baltimore aircoil-06/2024</v>
          </cell>
          <cell r="K19" t="str">
            <v>Settled</v>
          </cell>
        </row>
        <row r="20">
          <cell r="J20" t="str">
            <v>AU- baltimore aircoil-07/2024</v>
          </cell>
          <cell r="K20" t="str">
            <v>Settled</v>
          </cell>
        </row>
        <row r="21">
          <cell r="J21" t="str">
            <v>AU- baltimore aircoil-08/2024</v>
          </cell>
          <cell r="K21" t="str">
            <v>Settled</v>
          </cell>
        </row>
        <row r="22">
          <cell r="J22" t="str">
            <v>AU- baltimore aircoil-09/2024</v>
          </cell>
          <cell r="K22" t="str">
            <v>Settled</v>
          </cell>
        </row>
        <row r="23">
          <cell r="J23" t="str">
            <v>AU- baltimore aircoil-10/2024</v>
          </cell>
          <cell r="K23" t="str">
            <v>Settled</v>
          </cell>
        </row>
        <row r="24">
          <cell r="J24" t="str">
            <v>AU- baltimore aircoil-11/2024</v>
          </cell>
          <cell r="K24" t="str">
            <v>Settled</v>
          </cell>
        </row>
        <row r="25">
          <cell r="J25" t="str">
            <v>AU- baltimore aircoil-12/2024</v>
          </cell>
          <cell r="K25" t="str">
            <v>Settled</v>
          </cell>
        </row>
        <row r="26">
          <cell r="J26" t="str">
            <v>AU- baltimore aircoil-01/2025</v>
          </cell>
          <cell r="K26" t="str">
            <v>Settled</v>
          </cell>
        </row>
        <row r="27">
          <cell r="J27" t="str">
            <v>AU- baltimore aircoil-02/2025</v>
          </cell>
          <cell r="K27" t="str">
            <v>Settled</v>
          </cell>
        </row>
        <row r="28">
          <cell r="J28" t="str">
            <v>AU- baltimore aircoil-03/2025</v>
          </cell>
          <cell r="K28" t="str">
            <v>Settled</v>
          </cell>
        </row>
        <row r="29">
          <cell r="J29" t="str">
            <v>AU- baltimore aircoil-04/2025</v>
          </cell>
          <cell r="K29" t="str">
            <v>Settled</v>
          </cell>
        </row>
        <row r="30">
          <cell r="J30" t="str">
            <v>AU- baltimore aircoil-05/2025</v>
          </cell>
          <cell r="K30" t="str">
            <v>Settled</v>
          </cell>
        </row>
        <row r="31">
          <cell r="J31" t="str">
            <v>AU- baltimore aircoil-06/2025</v>
          </cell>
          <cell r="K31" t="str">
            <v>Settled</v>
          </cell>
        </row>
        <row r="32">
          <cell r="J32" t="str">
            <v>AU- baltimore aircoil-07/2025</v>
          </cell>
          <cell r="K32" t="str">
            <v>Settled</v>
          </cell>
        </row>
        <row r="33">
          <cell r="J33" t="str">
            <v>AU- baltimore aircoil-08/2025</v>
          </cell>
          <cell r="K33" t="str">
            <v>Settled</v>
          </cell>
        </row>
        <row r="34">
          <cell r="J34" t="str">
            <v>AU- baltimore aircoil-09/2025</v>
          </cell>
          <cell r="K34" t="str">
            <v>Settled</v>
          </cell>
        </row>
        <row r="35">
          <cell r="J35" t="str">
            <v>AU- baltimore aircoil-10/2025</v>
          </cell>
          <cell r="K35" t="str">
            <v>Settled</v>
          </cell>
        </row>
        <row r="36">
          <cell r="J36" t="str">
            <v>AU- baltimore aircoil-11/2025</v>
          </cell>
          <cell r="K36" t="str">
            <v>Settled</v>
          </cell>
        </row>
        <row r="37">
          <cell r="J37" t="str">
            <v>AU- baltimore aircoil-12/2025</v>
          </cell>
          <cell r="K37" t="str">
            <v>Settled</v>
          </cell>
        </row>
        <row r="38">
          <cell r="J38" t="str">
            <v>AU- baltimore aircoil-01/2026</v>
          </cell>
          <cell r="K38" t="str">
            <v>Settled</v>
          </cell>
        </row>
        <row r="39">
          <cell r="J39" t="str">
            <v>AU-World Services Online Pty Ltd-11/2022</v>
          </cell>
          <cell r="K39" t="str">
            <v>Settled</v>
          </cell>
        </row>
        <row r="40">
          <cell r="J40" t="str">
            <v>AU-World Services Online Pty Ltd-12/2022</v>
          </cell>
          <cell r="K40" t="str">
            <v>Settled</v>
          </cell>
        </row>
        <row r="41">
          <cell r="J41" t="str">
            <v>AU-World Services Online Pty Ltd-01/2023</v>
          </cell>
          <cell r="K41" t="str">
            <v>Settled</v>
          </cell>
        </row>
        <row r="42">
          <cell r="J42" t="str">
            <v>AU-World Services-02/2023</v>
          </cell>
          <cell r="K42" t="str">
            <v>Settled</v>
          </cell>
        </row>
        <row r="43">
          <cell r="J43" t="str">
            <v>AU-World Services-03/2023</v>
          </cell>
          <cell r="K43" t="str">
            <v>Settled</v>
          </cell>
        </row>
        <row r="44">
          <cell r="J44" t="str">
            <v>AU-World Services-04/2023</v>
          </cell>
          <cell r="K44" t="str">
            <v>Settled</v>
          </cell>
        </row>
        <row r="45">
          <cell r="J45" t="str">
            <v>AU-World Services-05/2023</v>
          </cell>
          <cell r="K45" t="str">
            <v>Settled</v>
          </cell>
        </row>
        <row r="46">
          <cell r="J46" t="str">
            <v>AU-World Services-06/2023</v>
          </cell>
          <cell r="K46" t="str">
            <v>Settled</v>
          </cell>
        </row>
        <row r="47">
          <cell r="J47" t="str">
            <v>AU-World Services-07/2023</v>
          </cell>
          <cell r="K47" t="str">
            <v>Settled</v>
          </cell>
        </row>
        <row r="48">
          <cell r="J48" t="str">
            <v>AU -World Services-08/2023</v>
          </cell>
          <cell r="K48" t="str">
            <v>Settled</v>
          </cell>
        </row>
        <row r="49">
          <cell r="J49" t="str">
            <v>AU-World Services-09/2023</v>
          </cell>
          <cell r="K49" t="str">
            <v>Settled</v>
          </cell>
        </row>
        <row r="50">
          <cell r="J50" t="str">
            <v>AU-World Services-10/2023</v>
          </cell>
          <cell r="K50" t="str">
            <v>Settled</v>
          </cell>
        </row>
        <row r="51">
          <cell r="J51" t="str">
            <v>AU-World Services-11/2023</v>
          </cell>
          <cell r="K51" t="str">
            <v>Settled</v>
          </cell>
        </row>
        <row r="52">
          <cell r="J52" t="str">
            <v>AU-World Services-12/2023</v>
          </cell>
          <cell r="K52" t="str">
            <v>Settled</v>
          </cell>
        </row>
        <row r="53">
          <cell r="J53" t="str">
            <v>AU-World Services-01/2024</v>
          </cell>
          <cell r="K53" t="str">
            <v>Settled</v>
          </cell>
        </row>
        <row r="54">
          <cell r="J54" t="str">
            <v>AU-World Services-02/2024</v>
          </cell>
          <cell r="K54" t="str">
            <v>Settled</v>
          </cell>
        </row>
        <row r="55">
          <cell r="J55" t="str">
            <v>AU-World Services-03/2024</v>
          </cell>
          <cell r="K55" t="str">
            <v>Settled</v>
          </cell>
        </row>
        <row r="56">
          <cell r="J56" t="str">
            <v>AU-World Services-04/2024</v>
          </cell>
          <cell r="K56" t="str">
            <v>Settled</v>
          </cell>
        </row>
        <row r="57">
          <cell r="J57" t="str">
            <v>AU-World Services-05/2024</v>
          </cell>
          <cell r="K57" t="str">
            <v>Settled</v>
          </cell>
        </row>
        <row r="58">
          <cell r="J58" t="str">
            <v>AU-World Services-06/2024</v>
          </cell>
          <cell r="K58" t="str">
            <v>Settled</v>
          </cell>
        </row>
        <row r="59">
          <cell r="J59" t="str">
            <v>AU-World Services-07/2024</v>
          </cell>
          <cell r="K59" t="str">
            <v>Settled</v>
          </cell>
        </row>
        <row r="60">
          <cell r="J60" t="str">
            <v>AU-World Services-08/2024</v>
          </cell>
          <cell r="K60" t="str">
            <v>Settled</v>
          </cell>
        </row>
        <row r="61">
          <cell r="J61" t="str">
            <v>AU-World Services-09/2024</v>
          </cell>
          <cell r="K61" t="str">
            <v>Settled</v>
          </cell>
        </row>
        <row r="62">
          <cell r="J62" t="str">
            <v>AU-World Services-10/2024</v>
          </cell>
          <cell r="K62" t="str">
            <v>Settled</v>
          </cell>
        </row>
        <row r="63">
          <cell r="J63" t="str">
            <v>AU-World Services-11/2024</v>
          </cell>
          <cell r="K63" t="str">
            <v>Settled</v>
          </cell>
        </row>
        <row r="64">
          <cell r="J64" t="str">
            <v>AU-World Services-12/2024</v>
          </cell>
          <cell r="K64" t="str">
            <v>Settled</v>
          </cell>
        </row>
        <row r="65">
          <cell r="J65" t="str">
            <v>AU-World Services-01/2025</v>
          </cell>
          <cell r="K65" t="str">
            <v>Settled</v>
          </cell>
        </row>
        <row r="66">
          <cell r="J66" t="str">
            <v>AU-World Services-02/2025</v>
          </cell>
          <cell r="K66" t="str">
            <v>Settled</v>
          </cell>
        </row>
        <row r="67">
          <cell r="J67" t="str">
            <v>AU-World Services-03/2025</v>
          </cell>
          <cell r="K67" t="str">
            <v>Settled</v>
          </cell>
        </row>
        <row r="68">
          <cell r="J68" t="str">
            <v>AU-World Services-04/2025</v>
          </cell>
          <cell r="K68" t="str">
            <v>Settled</v>
          </cell>
        </row>
        <row r="69">
          <cell r="J69" t="str">
            <v>AU-World Services-05/2025</v>
          </cell>
          <cell r="K69" t="str">
            <v>Settled</v>
          </cell>
        </row>
        <row r="70">
          <cell r="J70" t="str">
            <v>AU-World Services-06/2025</v>
          </cell>
          <cell r="K70" t="str">
            <v>Settled</v>
          </cell>
        </row>
        <row r="71">
          <cell r="J71" t="str">
            <v>AU-World Services-07/2025</v>
          </cell>
          <cell r="K71" t="str">
            <v>Settled</v>
          </cell>
        </row>
        <row r="72">
          <cell r="J72" t="str">
            <v>AU-World Services-08/2025</v>
          </cell>
          <cell r="K72" t="str">
            <v>Settled</v>
          </cell>
        </row>
        <row r="73">
          <cell r="J73" t="str">
            <v>AU-World Services-10/2025</v>
          </cell>
          <cell r="K73" t="str">
            <v>Settled</v>
          </cell>
        </row>
        <row r="74">
          <cell r="J74" t="str">
            <v>AU-World Services-11/2025</v>
          </cell>
          <cell r="K74" t="str">
            <v>Settled</v>
          </cell>
        </row>
        <row r="75">
          <cell r="J75" t="str">
            <v>AU-World Services-12/2025</v>
          </cell>
          <cell r="K75" t="str">
            <v>Settled</v>
          </cell>
        </row>
        <row r="76">
          <cell r="J76" t="str">
            <v>AU-World Services-01/2026</v>
          </cell>
          <cell r="K76" t="str">
            <v>Settled</v>
          </cell>
        </row>
        <row r="77">
          <cell r="J77" t="str">
            <v>SG-13370046 CANADA INC-09/2022</v>
          </cell>
          <cell r="K77" t="str">
            <v>Write Off</v>
          </cell>
        </row>
        <row r="78">
          <cell r="J78" t="str">
            <v>SG-13370046 CANADA INC-11/2022</v>
          </cell>
          <cell r="K78" t="str">
            <v>Write Off</v>
          </cell>
        </row>
        <row r="79">
          <cell r="J79" t="str">
            <v>SG-13370046 CANADA INC-01/2023</v>
          </cell>
          <cell r="K79" t="str">
            <v>Write Off</v>
          </cell>
        </row>
        <row r="80">
          <cell r="J80" t="str">
            <v>SG-13370046CANADA-02/2023</v>
          </cell>
          <cell r="K80" t="str">
            <v>Write Off</v>
          </cell>
        </row>
        <row r="81">
          <cell r="J81" t="str">
            <v>SG-13370046CANADA-03/2023</v>
          </cell>
          <cell r="K81" t="str">
            <v>Waived Off</v>
          </cell>
        </row>
        <row r="82">
          <cell r="J82" t="str">
            <v>SG-13370046CANADA-04/2023</v>
          </cell>
          <cell r="K82" t="str">
            <v>Waived Off</v>
          </cell>
        </row>
        <row r="83">
          <cell r="J83" t="str">
            <v>SG-13370046CANADA-05/2023</v>
          </cell>
          <cell r="K83" t="str">
            <v>Waived Off</v>
          </cell>
        </row>
        <row r="84">
          <cell r="J84" t="str">
            <v>SG-13370046CANADA-06/2023</v>
          </cell>
          <cell r="K84" t="str">
            <v>Waived Off</v>
          </cell>
        </row>
        <row r="85">
          <cell r="J85" t="str">
            <v>SG-33 Remittance Company Limited-11/2022</v>
          </cell>
          <cell r="K85" t="str">
            <v>Settled</v>
          </cell>
        </row>
        <row r="86">
          <cell r="J86" t="str">
            <v>SG-33 Remittance Company Limited-12/2022</v>
          </cell>
          <cell r="K86" t="str">
            <v>Settled</v>
          </cell>
        </row>
        <row r="87">
          <cell r="J87" t="str">
            <v>SG-33 Remittance Company Limited-01/2023</v>
          </cell>
          <cell r="K87" t="str">
            <v>Settled</v>
          </cell>
        </row>
        <row r="88">
          <cell r="J88" t="str">
            <v>SG-33Remitt-02/2023</v>
          </cell>
          <cell r="K88" t="str">
            <v>Settled</v>
          </cell>
        </row>
        <row r="89">
          <cell r="J89" t="str">
            <v>SG-33Remitt-03/2023</v>
          </cell>
          <cell r="K89" t="str">
            <v>Settled</v>
          </cell>
        </row>
        <row r="90">
          <cell r="J90" t="str">
            <v>SG-33Remitt-04/2023</v>
          </cell>
          <cell r="K90" t="str">
            <v>Settled</v>
          </cell>
        </row>
        <row r="91">
          <cell r="J91" t="str">
            <v>SG-33Remitt-05/2023</v>
          </cell>
          <cell r="K91" t="str">
            <v>Settled</v>
          </cell>
        </row>
        <row r="92">
          <cell r="J92" t="str">
            <v>SG-33Remitt-06/2023</v>
          </cell>
          <cell r="K92" t="str">
            <v>Settled</v>
          </cell>
        </row>
        <row r="93">
          <cell r="J93" t="str">
            <v>SG-33Remitt-07/2023</v>
          </cell>
          <cell r="K93" t="str">
            <v>Settled</v>
          </cell>
        </row>
        <row r="94">
          <cell r="J94" t="str">
            <v>SG -33Remitt-08/2023</v>
          </cell>
          <cell r="K94" t="str">
            <v>Settled</v>
          </cell>
        </row>
        <row r="95">
          <cell r="J95" t="str">
            <v>SG-33Remitt-09/2023</v>
          </cell>
          <cell r="K95" t="str">
            <v>Settled</v>
          </cell>
        </row>
        <row r="96">
          <cell r="J96" t="str">
            <v>SG-33Remitt-10/2023</v>
          </cell>
          <cell r="K96" t="str">
            <v>Settled</v>
          </cell>
        </row>
        <row r="97">
          <cell r="J97" t="str">
            <v>SG-33Remitt-11/2023</v>
          </cell>
          <cell r="K97" t="str">
            <v>Settled</v>
          </cell>
        </row>
        <row r="98">
          <cell r="J98" t="str">
            <v>SG-33Remitt-12/2023</v>
          </cell>
          <cell r="K98" t="str">
            <v>Settled</v>
          </cell>
        </row>
        <row r="99">
          <cell r="J99" t="str">
            <v>SG-33Remitt-01/2024</v>
          </cell>
          <cell r="K99" t="str">
            <v>Settled</v>
          </cell>
        </row>
        <row r="100">
          <cell r="J100" t="str">
            <v>SG-33Remitt-02/2024</v>
          </cell>
          <cell r="K100" t="str">
            <v>Settled</v>
          </cell>
        </row>
        <row r="101">
          <cell r="J101" t="str">
            <v>SG-33Remitt-03/2024</v>
          </cell>
          <cell r="K101" t="str">
            <v>Settled</v>
          </cell>
        </row>
        <row r="102">
          <cell r="J102" t="str">
            <v>SG-33Remitt-04/2024</v>
          </cell>
          <cell r="K102" t="str">
            <v>Settled</v>
          </cell>
        </row>
        <row r="103">
          <cell r="J103" t="str">
            <v>SG-33Remitt-05/2024</v>
          </cell>
          <cell r="K103" t="str">
            <v>Settled</v>
          </cell>
        </row>
        <row r="104">
          <cell r="J104" t="str">
            <v>SG-33Remitt-06/2024</v>
          </cell>
          <cell r="K104" t="str">
            <v>Settled</v>
          </cell>
        </row>
        <row r="105">
          <cell r="J105" t="str">
            <v>SG-33Remitt-07/2024</v>
          </cell>
          <cell r="K105" t="str">
            <v>Settled</v>
          </cell>
        </row>
        <row r="106">
          <cell r="J106" t="str">
            <v>SG-33Remitt-08/2024</v>
          </cell>
          <cell r="K106" t="str">
            <v>Settled</v>
          </cell>
        </row>
        <row r="107">
          <cell r="J107" t="str">
            <v>SG-33Remitt-09/2024</v>
          </cell>
          <cell r="K107" t="str">
            <v>Settled</v>
          </cell>
        </row>
        <row r="108">
          <cell r="J108" t="str">
            <v>SG-33Remitt-10/2024</v>
          </cell>
          <cell r="K108" t="str">
            <v>Settled</v>
          </cell>
        </row>
        <row r="109">
          <cell r="J109" t="str">
            <v>SG-33Remitt-11/2024</v>
          </cell>
          <cell r="K109" t="str">
            <v>Settled</v>
          </cell>
        </row>
        <row r="110">
          <cell r="J110" t="str">
            <v>SG-33Remitt-12/2024</v>
          </cell>
          <cell r="K110" t="str">
            <v>Settled</v>
          </cell>
        </row>
        <row r="111">
          <cell r="J111" t="str">
            <v>SG-33Remitt-01/2025</v>
          </cell>
          <cell r="K111" t="str">
            <v>Settled</v>
          </cell>
        </row>
        <row r="112">
          <cell r="J112" t="str">
            <v>SG-33Remitt-02/2025</v>
          </cell>
          <cell r="K112" t="str">
            <v>Settled</v>
          </cell>
        </row>
        <row r="113">
          <cell r="J113" t="str">
            <v>SG-33Remitt-03/2025</v>
          </cell>
          <cell r="K113" t="str">
            <v>Settled</v>
          </cell>
        </row>
        <row r="114">
          <cell r="J114" t="str">
            <v>SG-33Remitt-04/2025</v>
          </cell>
          <cell r="K114" t="str">
            <v>Settled</v>
          </cell>
        </row>
        <row r="115">
          <cell r="J115" t="str">
            <v>SG-33Remitt-05/2025</v>
          </cell>
          <cell r="K115" t="str">
            <v>Settled</v>
          </cell>
        </row>
        <row r="116">
          <cell r="J116" t="str">
            <v>SG-33Remitt-06/2025</v>
          </cell>
          <cell r="K116" t="str">
            <v>Settled</v>
          </cell>
        </row>
        <row r="117">
          <cell r="J117" t="str">
            <v>SG-33Remitt-07/2025</v>
          </cell>
          <cell r="K117" t="str">
            <v>Settled</v>
          </cell>
        </row>
        <row r="118">
          <cell r="J118" t="str">
            <v>SG-33Remitt-08/2025</v>
          </cell>
          <cell r="K118" t="str">
            <v>Settled</v>
          </cell>
        </row>
        <row r="119">
          <cell r="J119" t="str">
            <v>SG-33Remitt-09/2025</v>
          </cell>
          <cell r="K119" t="str">
            <v>Settled</v>
          </cell>
        </row>
        <row r="120">
          <cell r="J120" t="str">
            <v>SG-33Remitt-10/2025</v>
          </cell>
          <cell r="K120" t="str">
            <v>Settled</v>
          </cell>
        </row>
        <row r="121">
          <cell r="J121" t="str">
            <v>SG-33Remitt-11/2025</v>
          </cell>
          <cell r="K121" t="str">
            <v>Settled</v>
          </cell>
        </row>
        <row r="122">
          <cell r="J122" t="str">
            <v>SG-33Remitt-12/2025</v>
          </cell>
          <cell r="K122" t="str">
            <v>Settled</v>
          </cell>
        </row>
        <row r="123">
          <cell r="J123" t="str">
            <v>SG-33Remitt-01/2026</v>
          </cell>
          <cell r="K123" t="str">
            <v>Settled</v>
          </cell>
        </row>
        <row r="124">
          <cell r="J124" t="str">
            <v>US -4400WETech-03/2023</v>
          </cell>
          <cell r="K124" t="str">
            <v>Settled</v>
          </cell>
        </row>
        <row r="125">
          <cell r="J125" t="str">
            <v>US-4400WETech-04/2023</v>
          </cell>
          <cell r="K125" t="str">
            <v>Settled</v>
          </cell>
        </row>
        <row r="126">
          <cell r="J126" t="str">
            <v>US-4400WETech-CR-04/2023</v>
          </cell>
          <cell r="K126" t="str">
            <v>Settled</v>
          </cell>
        </row>
        <row r="127">
          <cell r="J127" t="str">
            <v>US-4400WETech-05/2023</v>
          </cell>
          <cell r="K127" t="str">
            <v>Settled</v>
          </cell>
        </row>
        <row r="128">
          <cell r="J128" t="str">
            <v>US-4400WETech-CR-04/2024</v>
          </cell>
          <cell r="K128" t="str">
            <v>Settled</v>
          </cell>
        </row>
        <row r="129">
          <cell r="J129" t="str">
            <v>US-4400WETech-CR-05/2023</v>
          </cell>
          <cell r="K129" t="str">
            <v>Settled</v>
          </cell>
        </row>
        <row r="130">
          <cell r="J130" t="str">
            <v>US-4400WETech-06/2023</v>
          </cell>
          <cell r="K130" t="str">
            <v>Settled</v>
          </cell>
        </row>
        <row r="131">
          <cell r="J131" t="str">
            <v>US-4400WETech-CR-06/2023</v>
          </cell>
          <cell r="K131" t="str">
            <v>Settled</v>
          </cell>
        </row>
        <row r="132">
          <cell r="J132" t="str">
            <v>US-4400WETech-07/2023</v>
          </cell>
          <cell r="K132" t="str">
            <v>Settled</v>
          </cell>
        </row>
        <row r="133">
          <cell r="J133" t="str">
            <v>US-4400WETech-CR-07/2023</v>
          </cell>
          <cell r="K133" t="str">
            <v>Settled</v>
          </cell>
        </row>
        <row r="134">
          <cell r="J134" t="str">
            <v>US-4400WETech-08/2023</v>
          </cell>
          <cell r="K134" t="str">
            <v>Settled</v>
          </cell>
        </row>
        <row r="135">
          <cell r="J135" t="str">
            <v>US-4400WETech-CR-08/2023</v>
          </cell>
          <cell r="K135" t="str">
            <v>Settled</v>
          </cell>
        </row>
        <row r="136">
          <cell r="J136" t="str">
            <v>US-4400WETech-09/2023</v>
          </cell>
          <cell r="K136" t="str">
            <v>Settled</v>
          </cell>
        </row>
        <row r="137">
          <cell r="J137" t="str">
            <v>US-4400WETech-CR-09/2023</v>
          </cell>
          <cell r="K137" t="str">
            <v>Settled</v>
          </cell>
        </row>
        <row r="138">
          <cell r="J138" t="str">
            <v>US-4400WETech-10/2023</v>
          </cell>
          <cell r="K138" t="str">
            <v>Settled</v>
          </cell>
        </row>
        <row r="139">
          <cell r="J139" t="str">
            <v>US-4400WETech-CR-10/2023</v>
          </cell>
          <cell r="K139" t="str">
            <v>Settled</v>
          </cell>
        </row>
        <row r="140">
          <cell r="J140" t="str">
            <v>US-4400WETech-11/2023</v>
          </cell>
          <cell r="K140" t="str">
            <v>Settled</v>
          </cell>
        </row>
        <row r="141">
          <cell r="J141" t="str">
            <v>US-4400WETech-CR-11/2023</v>
          </cell>
          <cell r="K141" t="str">
            <v>Settled</v>
          </cell>
        </row>
        <row r="142">
          <cell r="J142" t="str">
            <v>US-4400WETech-CR-12/2023</v>
          </cell>
          <cell r="K142" t="str">
            <v>Settled</v>
          </cell>
        </row>
        <row r="143">
          <cell r="J143" t="str">
            <v>US-4400WETech-12/2023</v>
          </cell>
          <cell r="K143" t="str">
            <v>Settled</v>
          </cell>
        </row>
        <row r="144">
          <cell r="J144" t="str">
            <v>US-4400WETech-01/2024</v>
          </cell>
          <cell r="K144" t="str">
            <v>Settled</v>
          </cell>
        </row>
        <row r="145">
          <cell r="J145" t="str">
            <v>US-4400WETech-CR-01/2024</v>
          </cell>
          <cell r="K145" t="str">
            <v>Settled</v>
          </cell>
        </row>
        <row r="146">
          <cell r="J146" t="str">
            <v>US-4400WETech-02/2024</v>
          </cell>
          <cell r="K146" t="str">
            <v>Settled</v>
          </cell>
        </row>
        <row r="147">
          <cell r="J147" t="str">
            <v>US-4400WETech-CR-02/2024</v>
          </cell>
          <cell r="K147" t="str">
            <v>Settled</v>
          </cell>
        </row>
        <row r="148">
          <cell r="J148" t="str">
            <v>US-4400WETech-CR-03/2024</v>
          </cell>
          <cell r="K148" t="str">
            <v>Settled</v>
          </cell>
        </row>
        <row r="149">
          <cell r="J149" t="str">
            <v>US-4400WETech-03/2024</v>
          </cell>
          <cell r="K149" t="str">
            <v>Settled</v>
          </cell>
        </row>
        <row r="150">
          <cell r="J150" t="str">
            <v>US-4400WETech-04/2024</v>
          </cell>
          <cell r="K150" t="str">
            <v>Settled</v>
          </cell>
        </row>
        <row r="151">
          <cell r="J151" t="str">
            <v>US-4400WETech-05/2024</v>
          </cell>
          <cell r="K151" t="str">
            <v>Settled</v>
          </cell>
        </row>
        <row r="152">
          <cell r="J152" t="str">
            <v>US-4400WETech-CR-05/2024</v>
          </cell>
          <cell r="K152" t="str">
            <v>Settled</v>
          </cell>
        </row>
        <row r="153">
          <cell r="J153" t="str">
            <v>US-4400WETech-06/2024</v>
          </cell>
          <cell r="K153" t="str">
            <v>Settled</v>
          </cell>
        </row>
        <row r="154">
          <cell r="J154" t="str">
            <v>US-4400WETech-CR-06/2024</v>
          </cell>
          <cell r="K154" t="str">
            <v>Settled</v>
          </cell>
        </row>
        <row r="155">
          <cell r="J155" t="str">
            <v>US-4400WETech-07/2024</v>
          </cell>
          <cell r="K155" t="str">
            <v>Settled</v>
          </cell>
        </row>
        <row r="156">
          <cell r="J156" t="str">
            <v>US-4400WETech-CR-07/2024</v>
          </cell>
          <cell r="K156" t="str">
            <v>Settled</v>
          </cell>
        </row>
        <row r="157">
          <cell r="J157" t="str">
            <v>US-4400WETech-CR-08/2024</v>
          </cell>
          <cell r="K157" t="str">
            <v>Settled</v>
          </cell>
        </row>
        <row r="158">
          <cell r="J158" t="str">
            <v>US-4400WETech-08/2024</v>
          </cell>
          <cell r="K158" t="str">
            <v>Settled</v>
          </cell>
        </row>
        <row r="159">
          <cell r="J159" t="str">
            <v>US-4400WETech-CR-09/2024</v>
          </cell>
          <cell r="K159" t="str">
            <v>Settled</v>
          </cell>
        </row>
        <row r="160">
          <cell r="J160" t="str">
            <v>US-4400WETech-09/2024</v>
          </cell>
          <cell r="K160" t="str">
            <v>Settled</v>
          </cell>
        </row>
        <row r="161">
          <cell r="J161" t="str">
            <v>US-4400WETech-CR-10/2024</v>
          </cell>
          <cell r="K161" t="str">
            <v>Settled</v>
          </cell>
        </row>
        <row r="162">
          <cell r="J162" t="str">
            <v>US-4400WETech-10/2024</v>
          </cell>
          <cell r="K162" t="str">
            <v>Settled</v>
          </cell>
        </row>
        <row r="163">
          <cell r="J163" t="str">
            <v>US-4400WETech-11/2024</v>
          </cell>
          <cell r="K163" t="str">
            <v>Settled</v>
          </cell>
        </row>
        <row r="164">
          <cell r="J164" t="str">
            <v>US-4400WETech-CR-11/2024</v>
          </cell>
          <cell r="K164" t="str">
            <v>Settled</v>
          </cell>
        </row>
        <row r="165">
          <cell r="J165" t="str">
            <v>US-4400WETech-CR-12/2024</v>
          </cell>
          <cell r="K165" t="str">
            <v>Settled</v>
          </cell>
        </row>
        <row r="166">
          <cell r="J166" t="str">
            <v>US-4400WETech-12/2024</v>
          </cell>
          <cell r="K166" t="str">
            <v>Settled</v>
          </cell>
        </row>
        <row r="167">
          <cell r="J167" t="str">
            <v>US-4400WETech-CR-01/2025</v>
          </cell>
          <cell r="K167" t="str">
            <v>Settled</v>
          </cell>
        </row>
        <row r="168">
          <cell r="J168" t="str">
            <v>US-4400WETech-01/2025</v>
          </cell>
          <cell r="K168" t="str">
            <v>Settled</v>
          </cell>
        </row>
        <row r="169">
          <cell r="J169" t="str">
            <v>US-4400WETech-CR-02/2025</v>
          </cell>
          <cell r="K169" t="str">
            <v>Settled</v>
          </cell>
        </row>
        <row r="170">
          <cell r="J170" t="str">
            <v>US-4400WETech-02/2025</v>
          </cell>
          <cell r="K170" t="str">
            <v>Settled</v>
          </cell>
        </row>
        <row r="171">
          <cell r="J171" t="str">
            <v>US-4400WETech-03/2025</v>
          </cell>
          <cell r="K171" t="str">
            <v>Settled</v>
          </cell>
        </row>
        <row r="172">
          <cell r="J172" t="str">
            <v>US-4400WETech-CR-03/2025</v>
          </cell>
          <cell r="K172" t="str">
            <v>Settled</v>
          </cell>
        </row>
        <row r="173">
          <cell r="J173" t="str">
            <v>US-4400WETech-04/2025</v>
          </cell>
          <cell r="K173" t="str">
            <v>Settled</v>
          </cell>
        </row>
        <row r="174">
          <cell r="J174" t="str">
            <v>US-4400WETech-CR-04/2025</v>
          </cell>
          <cell r="K174" t="str">
            <v>Settled</v>
          </cell>
        </row>
        <row r="175">
          <cell r="J175" t="str">
            <v>US-4400WETech-05/2025</v>
          </cell>
          <cell r="K175" t="str">
            <v>Settled</v>
          </cell>
        </row>
        <row r="176">
          <cell r="J176" t="str">
            <v>US-4400WETech-CR-05/2025</v>
          </cell>
          <cell r="K176" t="str">
            <v>Settled</v>
          </cell>
        </row>
        <row r="177">
          <cell r="J177" t="str">
            <v>US-4400WETech-06/2025</v>
          </cell>
          <cell r="K177" t="str">
            <v>Settled</v>
          </cell>
        </row>
        <row r="178">
          <cell r="J178" t="str">
            <v>US-4400WETech-CR-06/2025</v>
          </cell>
          <cell r="K178" t="str">
            <v>Settled</v>
          </cell>
        </row>
        <row r="179">
          <cell r="J179" t="str">
            <v>US-4400WETech-07/2025</v>
          </cell>
          <cell r="K179" t="str">
            <v>Settled</v>
          </cell>
        </row>
        <row r="180">
          <cell r="J180" t="str">
            <v>US-4400WETech-CR-07/2025</v>
          </cell>
          <cell r="K180" t="str">
            <v>Settled</v>
          </cell>
        </row>
        <row r="181">
          <cell r="J181" t="str">
            <v>US-4400WETech-08/2025</v>
          </cell>
          <cell r="K181" t="str">
            <v>Settled</v>
          </cell>
        </row>
        <row r="182">
          <cell r="J182" t="str">
            <v>US-4400WETech-CR-08/2025</v>
          </cell>
          <cell r="K182" t="str">
            <v>Settled</v>
          </cell>
        </row>
        <row r="183">
          <cell r="J183" t="str">
            <v>US-4400WETech-09/2025</v>
          </cell>
          <cell r="K183" t="str">
            <v>Settled</v>
          </cell>
        </row>
        <row r="184">
          <cell r="J184" t="str">
            <v>US-4400WETech-CR-09/2025</v>
          </cell>
          <cell r="K184" t="str">
            <v>Settled</v>
          </cell>
        </row>
        <row r="185">
          <cell r="J185" t="str">
            <v>US-4400WETech-10/2025</v>
          </cell>
          <cell r="K185" t="str">
            <v>Settled</v>
          </cell>
        </row>
        <row r="186">
          <cell r="J186" t="str">
            <v>US-4400WETech-CR-10/2025</v>
          </cell>
          <cell r="K186" t="str">
            <v>Settled</v>
          </cell>
        </row>
        <row r="187">
          <cell r="J187" t="str">
            <v>US-4400WETech-11/2025</v>
          </cell>
          <cell r="K187" t="str">
            <v>Settled</v>
          </cell>
        </row>
        <row r="188">
          <cell r="J188" t="str">
            <v>US-4400WETech-CR-11/2025</v>
          </cell>
          <cell r="K188" t="str">
            <v>Settled</v>
          </cell>
        </row>
        <row r="189">
          <cell r="J189" t="str">
            <v>US-4400WETech-12/2025</v>
          </cell>
          <cell r="K189" t="str">
            <v>Settled</v>
          </cell>
        </row>
        <row r="190">
          <cell r="J190" t="str">
            <v>US-4400WETech-CR-12/2025</v>
          </cell>
          <cell r="K190" t="str">
            <v>Settled</v>
          </cell>
        </row>
        <row r="191">
          <cell r="J191" t="str">
            <v>US-4400WETech-01/2026</v>
          </cell>
          <cell r="K191" t="str">
            <v>Settled</v>
          </cell>
        </row>
        <row r="192">
          <cell r="J192" t="str">
            <v>US-4400WETech-CR-01/2026</v>
          </cell>
          <cell r="K192" t="str">
            <v>Settled</v>
          </cell>
        </row>
        <row r="193">
          <cell r="J193" t="str">
            <v>SG-6G Digital-11/2024</v>
          </cell>
          <cell r="K193" t="str">
            <v>Settled</v>
          </cell>
        </row>
        <row r="194">
          <cell r="J194" t="str">
            <v>SG-6G Digital-12/2024</v>
          </cell>
          <cell r="K194" t="str">
            <v>Settled</v>
          </cell>
        </row>
        <row r="195">
          <cell r="J195" t="str">
            <v>SG-6G Digital-01/2025</v>
          </cell>
          <cell r="K195" t="str">
            <v>Settled</v>
          </cell>
        </row>
        <row r="196">
          <cell r="J196" t="str">
            <v>SG-6G Digital-02/2025</v>
          </cell>
          <cell r="K196" t="str">
            <v>Settled</v>
          </cell>
        </row>
        <row r="197">
          <cell r="J197" t="str">
            <v>SG-6G Digital-03/2025</v>
          </cell>
          <cell r="K197" t="str">
            <v>Settled</v>
          </cell>
        </row>
        <row r="198">
          <cell r="J198" t="str">
            <v>SG-6G Digital-05/2025</v>
          </cell>
          <cell r="K198" t="str">
            <v>Settled</v>
          </cell>
        </row>
        <row r="199">
          <cell r="J199" t="str">
            <v>SG-6G Digital-06/2025</v>
          </cell>
          <cell r="K199" t="str">
            <v>Settled</v>
          </cell>
        </row>
        <row r="200">
          <cell r="J200" t="str">
            <v>SG-6G Digital-12/2025</v>
          </cell>
          <cell r="K200" t="str">
            <v>Settled</v>
          </cell>
        </row>
        <row r="201">
          <cell r="J201" t="str">
            <v>SG-8x studios-11/2023</v>
          </cell>
          <cell r="K201" t="str">
            <v>Settled</v>
          </cell>
        </row>
        <row r="202">
          <cell r="J202" t="str">
            <v>SG-a1 it-11/2023</v>
          </cell>
          <cell r="K202" t="str">
            <v>Settled</v>
          </cell>
        </row>
        <row r="203">
          <cell r="J203" t="str">
            <v>SG-adecot-11/2023</v>
          </cell>
          <cell r="K203" t="str">
            <v>Settled</v>
          </cell>
        </row>
        <row r="204">
          <cell r="J204" t="str">
            <v>SG -aerapass pte. Ltd-09/2021</v>
          </cell>
          <cell r="K204" t="str">
            <v>Waived Off</v>
          </cell>
        </row>
        <row r="205">
          <cell r="J205" t="str">
            <v>SG -aerapass pte. Ltd-02/2022</v>
          </cell>
          <cell r="K205" t="str">
            <v>Settled</v>
          </cell>
        </row>
        <row r="206">
          <cell r="J206" t="str">
            <v>SG-aerapass pte. Ltd-11/2022</v>
          </cell>
          <cell r="K206" t="str">
            <v>Settled</v>
          </cell>
        </row>
        <row r="207">
          <cell r="J207" t="str">
            <v>SG-aerapass pte. Ltd-12/2022</v>
          </cell>
          <cell r="K207" t="str">
            <v>Settled</v>
          </cell>
        </row>
        <row r="208">
          <cell r="J208" t="str">
            <v>SG-aerapass pte. Ltd-01/2023</v>
          </cell>
          <cell r="K208" t="str">
            <v>Settled</v>
          </cell>
        </row>
        <row r="209">
          <cell r="J209" t="str">
            <v>SG-aerapass-02/2023</v>
          </cell>
          <cell r="K209" t="str">
            <v>Settled</v>
          </cell>
        </row>
        <row r="210">
          <cell r="J210" t="str">
            <v>SG-aerapass-03/2023</v>
          </cell>
          <cell r="K210" t="str">
            <v>Settled</v>
          </cell>
        </row>
        <row r="211">
          <cell r="J211" t="str">
            <v>SG-aerapass-04/2023</v>
          </cell>
          <cell r="K211" t="str">
            <v>Settled</v>
          </cell>
        </row>
        <row r="212">
          <cell r="J212" t="str">
            <v>SG-aerapass-05/2023</v>
          </cell>
          <cell r="K212" t="str">
            <v>Settled</v>
          </cell>
        </row>
        <row r="213">
          <cell r="J213" t="str">
            <v>SG-aerapass-06/2023</v>
          </cell>
          <cell r="K213" t="str">
            <v>Settled</v>
          </cell>
        </row>
        <row r="214">
          <cell r="J214" t="str">
            <v>SG-aerapass-07/2023</v>
          </cell>
          <cell r="K214" t="str">
            <v>Settled</v>
          </cell>
        </row>
        <row r="215">
          <cell r="J215" t="str">
            <v>SG -aerapass-08/2023</v>
          </cell>
          <cell r="K215" t="str">
            <v>Settled</v>
          </cell>
        </row>
        <row r="216">
          <cell r="J216" t="str">
            <v>SG-aerapass-09/2023</v>
          </cell>
          <cell r="K216" t="str">
            <v>Settled</v>
          </cell>
        </row>
        <row r="217">
          <cell r="J217" t="str">
            <v>SG-aerapass-10/2023</v>
          </cell>
          <cell r="K217" t="str">
            <v>Settled</v>
          </cell>
        </row>
        <row r="218">
          <cell r="J218" t="str">
            <v>SG-aerapass-11/2023</v>
          </cell>
          <cell r="K218" t="str">
            <v>Settled</v>
          </cell>
        </row>
        <row r="219">
          <cell r="J219" t="str">
            <v>SG-aerapass-12/2023</v>
          </cell>
          <cell r="K219" t="str">
            <v>Settled</v>
          </cell>
        </row>
        <row r="220">
          <cell r="J220" t="str">
            <v>SG-aerapass-01/2024</v>
          </cell>
          <cell r="K220" t="str">
            <v>Settled</v>
          </cell>
        </row>
        <row r="221">
          <cell r="J221" t="str">
            <v>SG-aerapass-03/2024</v>
          </cell>
          <cell r="K221" t="str">
            <v>Settled</v>
          </cell>
        </row>
        <row r="222">
          <cell r="J222" t="str">
            <v>SG-aerapass-02/2024</v>
          </cell>
          <cell r="K222" t="str">
            <v>Settled</v>
          </cell>
        </row>
        <row r="223">
          <cell r="J223" t="str">
            <v>SG-CN-aerapass-03-2024</v>
          </cell>
          <cell r="K223" t="str">
            <v>Settled</v>
          </cell>
        </row>
        <row r="224">
          <cell r="J224" t="str">
            <v>MY-AKBARMONEY-12/2023</v>
          </cell>
          <cell r="K224" t="str">
            <v>Settled</v>
          </cell>
        </row>
        <row r="225">
          <cell r="J225" t="str">
            <v>MY-AKBARMONEY-01/2024</v>
          </cell>
          <cell r="K225" t="str">
            <v>Settled</v>
          </cell>
        </row>
        <row r="226">
          <cell r="J226" t="str">
            <v>MY-AKBARMONEY-02/2024</v>
          </cell>
          <cell r="K226" t="str">
            <v>Settled</v>
          </cell>
        </row>
        <row r="227">
          <cell r="J227" t="str">
            <v>MY-AKBARMONEY-03/2024</v>
          </cell>
          <cell r="K227" t="str">
            <v>Settled</v>
          </cell>
        </row>
        <row r="228">
          <cell r="J228" t="str">
            <v>MY-AKBARMONEY-04/2024</v>
          </cell>
          <cell r="K228" t="str">
            <v>Settled</v>
          </cell>
        </row>
        <row r="229">
          <cell r="J229" t="str">
            <v>MY-AKBARMONEY-05/2024</v>
          </cell>
          <cell r="K229" t="str">
            <v>Settled</v>
          </cell>
        </row>
        <row r="230">
          <cell r="J230" t="str">
            <v>MY-AKBARMONEY-06/2024</v>
          </cell>
          <cell r="K230" t="str">
            <v>Settled</v>
          </cell>
        </row>
        <row r="231">
          <cell r="J231" t="str">
            <v>MY-AKBARMONEY-07/2024</v>
          </cell>
          <cell r="K231" t="str">
            <v>Settled</v>
          </cell>
        </row>
        <row r="232">
          <cell r="J232" t="str">
            <v>MY-AKBARMONEY-09/2024</v>
          </cell>
          <cell r="K232" t="str">
            <v>Settled</v>
          </cell>
        </row>
        <row r="233">
          <cell r="J233" t="str">
            <v>MY-AKBARMONEY-10/2024</v>
          </cell>
          <cell r="K233" t="str">
            <v>Settled</v>
          </cell>
        </row>
        <row r="234">
          <cell r="J234" t="str">
            <v>MY-AKBARMONEY-11/2024</v>
          </cell>
          <cell r="K234" t="str">
            <v>Settled</v>
          </cell>
        </row>
        <row r="235">
          <cell r="J235" t="str">
            <v>MY-CN-AKBARMONEY-07-2025</v>
          </cell>
          <cell r="K235" t="str">
            <v>Settled</v>
          </cell>
        </row>
        <row r="236">
          <cell r="J236" t="str">
            <v>SG -Al Dhahery-08/2023</v>
          </cell>
          <cell r="K236" t="str">
            <v>Settled</v>
          </cell>
        </row>
        <row r="237">
          <cell r="J237" t="str">
            <v>SG-Al Dhahery-11/2023</v>
          </cell>
          <cell r="K237" t="str">
            <v>Settled</v>
          </cell>
        </row>
        <row r="238">
          <cell r="J238" t="str">
            <v>SG-Al Dhahery-12/2023</v>
          </cell>
          <cell r="K238" t="str">
            <v>Settled</v>
          </cell>
        </row>
        <row r="239">
          <cell r="J239" t="str">
            <v>SG-Al Dhahery-01/2024</v>
          </cell>
          <cell r="K239" t="str">
            <v>Settled</v>
          </cell>
        </row>
        <row r="240">
          <cell r="J240" t="str">
            <v>SG-Al Dhahery-02/2024</v>
          </cell>
          <cell r="K240" t="str">
            <v>Settled</v>
          </cell>
        </row>
        <row r="241">
          <cell r="J241" t="str">
            <v>SG-Al Dhahery-03/2024</v>
          </cell>
          <cell r="K241" t="str">
            <v>Net Off</v>
          </cell>
        </row>
        <row r="242">
          <cell r="J242" t="str">
            <v>SG-Al Dhahery-04/2024</v>
          </cell>
          <cell r="K242" t="str">
            <v>Net Off</v>
          </cell>
        </row>
        <row r="243">
          <cell r="J243" t="str">
            <v>SG-Al Dhahery-05/2024</v>
          </cell>
          <cell r="K243" t="str">
            <v>Net Off</v>
          </cell>
        </row>
        <row r="244">
          <cell r="J244" t="str">
            <v>SG-Al Dhahery-06/2024</v>
          </cell>
          <cell r="K244" t="str">
            <v>Net Off</v>
          </cell>
        </row>
        <row r="245">
          <cell r="J245" t="str">
            <v>SG-Al Dhahery-07/2024</v>
          </cell>
          <cell r="K245" t="str">
            <v>Net Off</v>
          </cell>
        </row>
        <row r="246">
          <cell r="J246" t="str">
            <v>SG-CN-Al Dhahery-03-2025</v>
          </cell>
          <cell r="K246" t="str">
            <v>Net Off</v>
          </cell>
        </row>
        <row r="247">
          <cell r="J247" t="str">
            <v>SG-al fardan exchange llc-11/2022</v>
          </cell>
          <cell r="K247" t="str">
            <v>Settled</v>
          </cell>
        </row>
        <row r="248">
          <cell r="J248" t="str">
            <v>SG-al fardan exchange llc-CR-11/2022</v>
          </cell>
          <cell r="K248" t="str">
            <v>Settled</v>
          </cell>
        </row>
        <row r="249">
          <cell r="J249" t="str">
            <v>SG-al fardan exchange llc-12/2022</v>
          </cell>
          <cell r="K249" t="str">
            <v>Settled</v>
          </cell>
        </row>
        <row r="250">
          <cell r="J250" t="str">
            <v>SG-al fardan exchange llc-CR-12/2022</v>
          </cell>
          <cell r="K250" t="str">
            <v>Settled</v>
          </cell>
        </row>
        <row r="251">
          <cell r="J251" t="str">
            <v>SG-al fardan exchange llc-01/2023</v>
          </cell>
          <cell r="K251" t="str">
            <v>Settled</v>
          </cell>
        </row>
        <row r="252">
          <cell r="J252" t="str">
            <v>SG-al fardan exchange llc-CR-01/2023</v>
          </cell>
          <cell r="K252" t="str">
            <v>Settled</v>
          </cell>
        </row>
        <row r="253">
          <cell r="J253" t="str">
            <v>SG-alfardan-02/2023</v>
          </cell>
          <cell r="K253" t="str">
            <v>Settled</v>
          </cell>
        </row>
        <row r="254">
          <cell r="J254" t="str">
            <v>SG-alfardan-CR-02/2023</v>
          </cell>
          <cell r="K254" t="str">
            <v>Settled</v>
          </cell>
        </row>
        <row r="255">
          <cell r="J255" t="str">
            <v>SG-alfardan-03/2023</v>
          </cell>
          <cell r="K255" t="str">
            <v>Settled</v>
          </cell>
        </row>
        <row r="256">
          <cell r="J256" t="str">
            <v>SG-alfardan-CR-03/2023</v>
          </cell>
          <cell r="K256" t="str">
            <v>Settled</v>
          </cell>
        </row>
        <row r="257">
          <cell r="J257" t="str">
            <v>SG-alfardan-04/2023</v>
          </cell>
          <cell r="K257" t="str">
            <v>Settled</v>
          </cell>
        </row>
        <row r="258">
          <cell r="J258" t="str">
            <v>SG-alfardan-CR-04/2023</v>
          </cell>
          <cell r="K258" t="str">
            <v>Settled</v>
          </cell>
        </row>
        <row r="259">
          <cell r="J259" t="str">
            <v>SG-alfardan-05/2023</v>
          </cell>
          <cell r="K259" t="str">
            <v>Settled</v>
          </cell>
        </row>
        <row r="260">
          <cell r="J260" t="str">
            <v>SG-alfardan-CR-05/2023</v>
          </cell>
          <cell r="K260" t="str">
            <v>Settled</v>
          </cell>
        </row>
        <row r="261">
          <cell r="J261" t="str">
            <v>SG-alfardan-06/2023</v>
          </cell>
          <cell r="K261" t="str">
            <v>Settled</v>
          </cell>
        </row>
        <row r="262">
          <cell r="J262" t="str">
            <v>SG-alfardan-07/2023</v>
          </cell>
          <cell r="K262" t="str">
            <v>Settled</v>
          </cell>
        </row>
        <row r="263">
          <cell r="J263" t="str">
            <v>SG -alfardan-08/2023</v>
          </cell>
          <cell r="K263" t="str">
            <v>Settled</v>
          </cell>
        </row>
        <row r="264">
          <cell r="J264" t="str">
            <v>SG-alfardan-09/2023</v>
          </cell>
          <cell r="K264" t="str">
            <v>Settled</v>
          </cell>
        </row>
        <row r="265">
          <cell r="J265" t="str">
            <v>SG-alfardan-10/2023</v>
          </cell>
          <cell r="K265" t="str">
            <v>Settled</v>
          </cell>
        </row>
        <row r="266">
          <cell r="J266" t="str">
            <v>SG-alfardan-11/2023</v>
          </cell>
          <cell r="K266" t="str">
            <v>Settled</v>
          </cell>
        </row>
        <row r="267">
          <cell r="J267" t="str">
            <v>SG-alfardan-12/2023</v>
          </cell>
          <cell r="K267" t="str">
            <v>Settled</v>
          </cell>
        </row>
        <row r="268">
          <cell r="J268" t="str">
            <v>SG-alfardan-01/2024</v>
          </cell>
          <cell r="K268" t="str">
            <v>Settled</v>
          </cell>
        </row>
        <row r="269">
          <cell r="J269" t="str">
            <v>SG-alfardan-02/2024</v>
          </cell>
          <cell r="K269" t="str">
            <v>Settled</v>
          </cell>
        </row>
        <row r="270">
          <cell r="J270" t="str">
            <v>SG-alfardan-03/2024</v>
          </cell>
          <cell r="K270" t="str">
            <v>Settled</v>
          </cell>
        </row>
        <row r="271">
          <cell r="J271" t="str">
            <v>SG-alfardan-04/2024</v>
          </cell>
          <cell r="K271" t="str">
            <v>Settled</v>
          </cell>
        </row>
        <row r="272">
          <cell r="J272" t="str">
            <v>SG-alfardan-05/2024</v>
          </cell>
          <cell r="K272" t="str">
            <v>Settled</v>
          </cell>
        </row>
        <row r="273">
          <cell r="J273" t="str">
            <v>SG-alfardan-06/2024</v>
          </cell>
          <cell r="K273" t="str">
            <v>Settled</v>
          </cell>
        </row>
        <row r="274">
          <cell r="J274" t="str">
            <v>SG-alfardan-07/2024</v>
          </cell>
          <cell r="K274" t="str">
            <v>Settled</v>
          </cell>
        </row>
        <row r="275">
          <cell r="J275" t="str">
            <v>SG-alfardan-08/2024</v>
          </cell>
          <cell r="K275" t="str">
            <v>Settled</v>
          </cell>
        </row>
        <row r="276">
          <cell r="J276" t="str">
            <v>SG-alfardan-09/2024</v>
          </cell>
          <cell r="K276" t="str">
            <v>Settled</v>
          </cell>
        </row>
        <row r="277">
          <cell r="J277" t="str">
            <v>SG-alfardan-10/2024</v>
          </cell>
          <cell r="K277" t="str">
            <v>Settled</v>
          </cell>
        </row>
        <row r="278">
          <cell r="J278" t="str">
            <v>SG-alfardan-11/2024</v>
          </cell>
          <cell r="K278" t="str">
            <v>Settled</v>
          </cell>
        </row>
        <row r="279">
          <cell r="J279" t="str">
            <v>SG-alfardan-12/2024</v>
          </cell>
          <cell r="K279" t="str">
            <v>Settled</v>
          </cell>
        </row>
        <row r="280">
          <cell r="J280" t="str">
            <v>SG-alfardan-01/2025</v>
          </cell>
          <cell r="K280" t="str">
            <v>Settled</v>
          </cell>
        </row>
        <row r="281">
          <cell r="J281" t="str">
            <v>SG-alfardan-02/2025</v>
          </cell>
          <cell r="K281" t="str">
            <v>Settled</v>
          </cell>
        </row>
        <row r="282">
          <cell r="J282" t="str">
            <v>SG-alfardan-03/2025</v>
          </cell>
          <cell r="K282" t="str">
            <v>Settled</v>
          </cell>
        </row>
        <row r="283">
          <cell r="J283" t="str">
            <v>SG-alfardan-04/2025</v>
          </cell>
          <cell r="K283" t="str">
            <v>Settled</v>
          </cell>
        </row>
        <row r="284">
          <cell r="J284" t="str">
            <v>SG-alfardan-05/2025</v>
          </cell>
          <cell r="K284" t="str">
            <v>Settled</v>
          </cell>
        </row>
        <row r="285">
          <cell r="J285" t="str">
            <v>SG-alfardan-06/2025</v>
          </cell>
          <cell r="K285" t="str">
            <v>Settled</v>
          </cell>
        </row>
        <row r="286">
          <cell r="J286" t="str">
            <v>SG-alfardan-07/2025</v>
          </cell>
          <cell r="K286" t="str">
            <v>Settled</v>
          </cell>
        </row>
        <row r="287">
          <cell r="J287" t="str">
            <v>SG-alfardan-08/2025</v>
          </cell>
          <cell r="K287" t="str">
            <v>Settled</v>
          </cell>
        </row>
        <row r="288">
          <cell r="J288" t="str">
            <v>SG-alfardan-09/2025</v>
          </cell>
          <cell r="K288" t="str">
            <v>Settled</v>
          </cell>
        </row>
        <row r="289">
          <cell r="J289" t="str">
            <v>SG-alfardan-10/2025</v>
          </cell>
          <cell r="K289" t="str">
            <v>Settled</v>
          </cell>
        </row>
        <row r="290">
          <cell r="J290" t="str">
            <v>SG-alfardan-11/2025</v>
          </cell>
          <cell r="K290" t="str">
            <v>Settled</v>
          </cell>
        </row>
        <row r="291">
          <cell r="J291" t="str">
            <v>SG-alfardan-12/2025</v>
          </cell>
          <cell r="K291" t="str">
            <v>Settled</v>
          </cell>
        </row>
        <row r="292">
          <cell r="J292" t="str">
            <v>SG-alfardan-01/2026</v>
          </cell>
          <cell r="K292" t="str">
            <v>Settled</v>
          </cell>
        </row>
        <row r="293">
          <cell r="J293" t="str">
            <v>SG-al mulla international exchange company,k.s.c.c.-11/2022</v>
          </cell>
          <cell r="K293" t="str">
            <v>Settled</v>
          </cell>
        </row>
        <row r="294">
          <cell r="J294" t="str">
            <v>SG-al mulla international exchange company,k.s.c.c.-12/2022</v>
          </cell>
          <cell r="K294" t="str">
            <v>Settled</v>
          </cell>
        </row>
        <row r="295">
          <cell r="J295" t="str">
            <v>SG-al mulla international exchange company,k.s.c.c.-01/2023</v>
          </cell>
          <cell r="K295" t="str">
            <v>Settled</v>
          </cell>
        </row>
        <row r="296">
          <cell r="J296" t="str">
            <v>SG-al mulla-02/2023</v>
          </cell>
          <cell r="K296" t="str">
            <v>Settled</v>
          </cell>
        </row>
        <row r="297">
          <cell r="J297" t="str">
            <v>SG-al mulla-03/2023</v>
          </cell>
          <cell r="K297" t="str">
            <v>Settled</v>
          </cell>
        </row>
        <row r="298">
          <cell r="J298" t="str">
            <v>SG-al mulla-04/2023</v>
          </cell>
          <cell r="K298" t="str">
            <v>Settled</v>
          </cell>
        </row>
        <row r="299">
          <cell r="J299" t="str">
            <v>SG-al mulla-05/2023</v>
          </cell>
          <cell r="K299" t="str">
            <v>Settled</v>
          </cell>
        </row>
        <row r="300">
          <cell r="J300" t="str">
            <v>SG-al mulla-06/2023</v>
          </cell>
          <cell r="K300" t="str">
            <v>Settled</v>
          </cell>
        </row>
        <row r="301">
          <cell r="J301" t="str">
            <v>SG-al mulla-07/2023</v>
          </cell>
          <cell r="K301" t="str">
            <v>Settled</v>
          </cell>
        </row>
        <row r="302">
          <cell r="J302" t="str">
            <v>SG -al mulla-08/2023</v>
          </cell>
          <cell r="K302" t="str">
            <v>Settled</v>
          </cell>
        </row>
        <row r="303">
          <cell r="J303" t="str">
            <v>SG-al mulla-09/2023</v>
          </cell>
          <cell r="K303" t="str">
            <v>Settled</v>
          </cell>
        </row>
        <row r="304">
          <cell r="J304" t="str">
            <v>SG-al mulla-10/2023</v>
          </cell>
          <cell r="K304" t="str">
            <v>Settled</v>
          </cell>
        </row>
        <row r="305">
          <cell r="J305" t="str">
            <v>SG-al mulla-11/2023</v>
          </cell>
          <cell r="K305" t="str">
            <v>Settled</v>
          </cell>
        </row>
        <row r="306">
          <cell r="J306" t="str">
            <v>SG-al mulla-12/2023</v>
          </cell>
          <cell r="K306" t="str">
            <v>Settled</v>
          </cell>
        </row>
        <row r="307">
          <cell r="J307" t="str">
            <v>SG-al mulla-01/2024</v>
          </cell>
          <cell r="K307" t="str">
            <v>Settled</v>
          </cell>
        </row>
        <row r="308">
          <cell r="J308" t="str">
            <v>SG-al mulla-02/2024</v>
          </cell>
          <cell r="K308" t="str">
            <v>Settled</v>
          </cell>
        </row>
        <row r="309">
          <cell r="J309" t="str">
            <v>SG-al mulla-03/2024</v>
          </cell>
          <cell r="K309" t="str">
            <v>Settled</v>
          </cell>
        </row>
        <row r="310">
          <cell r="J310" t="str">
            <v>SG-al mulla-04/2024</v>
          </cell>
          <cell r="K310" t="str">
            <v>Settled</v>
          </cell>
        </row>
        <row r="311">
          <cell r="J311" t="str">
            <v>SG-al mulla-05/2024</v>
          </cell>
          <cell r="K311" t="str">
            <v>Settled</v>
          </cell>
        </row>
        <row r="312">
          <cell r="J312" t="str">
            <v>SG-al mulla-06/2024</v>
          </cell>
          <cell r="K312" t="str">
            <v>Settled</v>
          </cell>
        </row>
        <row r="313">
          <cell r="J313" t="str">
            <v>SG-al mulla-07/2024</v>
          </cell>
          <cell r="K313" t="str">
            <v>Settled</v>
          </cell>
        </row>
        <row r="314">
          <cell r="J314" t="str">
            <v>SG-al mulla-08/2024</v>
          </cell>
          <cell r="K314" t="str">
            <v>Settled</v>
          </cell>
        </row>
        <row r="315">
          <cell r="J315" t="str">
            <v>SG-CN-al mulla-08-2024</v>
          </cell>
          <cell r="K315" t="str">
            <v>Settled</v>
          </cell>
        </row>
        <row r="316">
          <cell r="J316" t="str">
            <v>SG-CN-al mulla-09-2024</v>
          </cell>
          <cell r="K316" t="str">
            <v>Settled</v>
          </cell>
        </row>
        <row r="317">
          <cell r="J317" t="str">
            <v>SG-al mulla-09/2024</v>
          </cell>
          <cell r="K317" t="str">
            <v>Settled</v>
          </cell>
        </row>
        <row r="318">
          <cell r="J318" t="str">
            <v>SG-al mulla-10/2024</v>
          </cell>
          <cell r="K318" t="str">
            <v>Settled</v>
          </cell>
        </row>
        <row r="319">
          <cell r="J319" t="str">
            <v>SG-al mulla-11/2024</v>
          </cell>
          <cell r="K319" t="str">
            <v>Settled</v>
          </cell>
        </row>
        <row r="320">
          <cell r="J320" t="str">
            <v>SG-al mulla-12/2024</v>
          </cell>
          <cell r="K320" t="str">
            <v>Settled</v>
          </cell>
        </row>
        <row r="321">
          <cell r="J321" t="str">
            <v>SG-al mulla-01/2025</v>
          </cell>
          <cell r="K321" t="str">
            <v>Settled</v>
          </cell>
        </row>
        <row r="322">
          <cell r="J322" t="str">
            <v>SG-al mulla-02/2025</v>
          </cell>
          <cell r="K322" t="str">
            <v>Settled</v>
          </cell>
        </row>
        <row r="323">
          <cell r="J323" t="str">
            <v>SG-al mulla-03/2025</v>
          </cell>
          <cell r="K323" t="str">
            <v>Settled</v>
          </cell>
        </row>
        <row r="324">
          <cell r="J324" t="str">
            <v>SG-al mulla-04/2025</v>
          </cell>
          <cell r="K324" t="str">
            <v>Settled</v>
          </cell>
        </row>
        <row r="325">
          <cell r="J325" t="str">
            <v>SG-al mulla-05/2025</v>
          </cell>
          <cell r="K325" t="str">
            <v>Settled</v>
          </cell>
        </row>
        <row r="326">
          <cell r="J326" t="str">
            <v>SG-al mulla-06/2025</v>
          </cell>
          <cell r="K326" t="str">
            <v>Settled</v>
          </cell>
        </row>
        <row r="327">
          <cell r="J327" t="str">
            <v>SG-al mulla-07/2025</v>
          </cell>
          <cell r="K327" t="str">
            <v>Settled</v>
          </cell>
        </row>
        <row r="328">
          <cell r="J328" t="str">
            <v>SG-al mulla-08/2025</v>
          </cell>
          <cell r="K328" t="str">
            <v>Settled</v>
          </cell>
        </row>
        <row r="329">
          <cell r="J329" t="str">
            <v>SG-al mulla-09/2025</v>
          </cell>
          <cell r="K329" t="str">
            <v>Settled</v>
          </cell>
        </row>
        <row r="330">
          <cell r="J330" t="str">
            <v>SG-al mulla-10/2025</v>
          </cell>
          <cell r="K330" t="str">
            <v>Settled</v>
          </cell>
        </row>
        <row r="331">
          <cell r="J331" t="str">
            <v>SG-al mulla-11/2025</v>
          </cell>
          <cell r="K331" t="str">
            <v>Settled</v>
          </cell>
        </row>
        <row r="332">
          <cell r="J332" t="str">
            <v>SG-al mulla-12/2025</v>
          </cell>
          <cell r="K332" t="str">
            <v>Settled</v>
          </cell>
        </row>
        <row r="333">
          <cell r="J333" t="str">
            <v>SG-al mulla-01/2026</v>
          </cell>
          <cell r="K333" t="str">
            <v>Settled</v>
          </cell>
        </row>
        <row r="334">
          <cell r="J334" t="str">
            <v>SG-Al Rostamani International Exchange LLC-03/2023</v>
          </cell>
          <cell r="K334" t="str">
            <v>Settled</v>
          </cell>
        </row>
        <row r="335">
          <cell r="J335" t="str">
            <v>SG-Al RostamaniIntExc-04/2023</v>
          </cell>
          <cell r="K335" t="str">
            <v>Settled</v>
          </cell>
        </row>
        <row r="336">
          <cell r="J336" t="str">
            <v>SG-Al Rostamani International Exchange LLC-05/2023</v>
          </cell>
          <cell r="K336" t="str">
            <v>Settled</v>
          </cell>
        </row>
        <row r="337">
          <cell r="J337" t="str">
            <v>SG-Al Rostamani International Exchange LLC-06/2023</v>
          </cell>
          <cell r="K337" t="str">
            <v>Settled</v>
          </cell>
        </row>
        <row r="338">
          <cell r="J338" t="str">
            <v>SG-Al Rostamani International Exchange LLC-07/2023</v>
          </cell>
          <cell r="K338" t="str">
            <v>Settled</v>
          </cell>
        </row>
        <row r="339">
          <cell r="J339" t="str">
            <v>SG -Al Rostamani International Exchange LLC-08/2023</v>
          </cell>
          <cell r="K339" t="str">
            <v>Settled</v>
          </cell>
        </row>
        <row r="340">
          <cell r="J340" t="str">
            <v>SG-Al Rostamani-09/2023</v>
          </cell>
          <cell r="K340" t="str">
            <v>Settled</v>
          </cell>
        </row>
        <row r="341">
          <cell r="J341" t="str">
            <v>SG-Al Rostamani-10/2023</v>
          </cell>
          <cell r="K341" t="str">
            <v>Settled</v>
          </cell>
        </row>
        <row r="342">
          <cell r="J342" t="str">
            <v>SG-Al Rostamani-11/2023</v>
          </cell>
          <cell r="K342" t="str">
            <v>Settled</v>
          </cell>
        </row>
        <row r="343">
          <cell r="J343" t="str">
            <v>SG-Al Rostamani-12/2023</v>
          </cell>
          <cell r="K343" t="str">
            <v>Settled</v>
          </cell>
        </row>
        <row r="344">
          <cell r="J344" t="str">
            <v>SG-Al Rostamani-01/2024</v>
          </cell>
          <cell r="K344" t="str">
            <v>Settled</v>
          </cell>
        </row>
        <row r="345">
          <cell r="J345" t="str">
            <v>SG-Al Rostamani-02/2024</v>
          </cell>
          <cell r="K345" t="str">
            <v>Settled</v>
          </cell>
        </row>
        <row r="346">
          <cell r="J346" t="str">
            <v>SG-Al Rostamani-03/2024</v>
          </cell>
          <cell r="K346" t="str">
            <v>Settled</v>
          </cell>
        </row>
        <row r="347">
          <cell r="J347" t="str">
            <v>SG-Al Rostamani-04/2024</v>
          </cell>
          <cell r="K347" t="str">
            <v>Settled</v>
          </cell>
        </row>
        <row r="348">
          <cell r="J348" t="str">
            <v>SG-Al Rostamani-05/2024</v>
          </cell>
          <cell r="K348" t="str">
            <v>Settled</v>
          </cell>
        </row>
        <row r="349">
          <cell r="J349" t="str">
            <v>SG-Al Rostamani-06/2024</v>
          </cell>
          <cell r="K349" t="str">
            <v>Settled</v>
          </cell>
        </row>
        <row r="350">
          <cell r="J350" t="str">
            <v>SG-Al Rostamani-07/2024</v>
          </cell>
          <cell r="K350" t="str">
            <v>Settled</v>
          </cell>
        </row>
        <row r="351">
          <cell r="J351" t="str">
            <v>SG-Al Rostamani-08/2024</v>
          </cell>
          <cell r="K351" t="str">
            <v>Settled</v>
          </cell>
        </row>
        <row r="352">
          <cell r="J352" t="str">
            <v>SG-Al Rostamani-09/2024</v>
          </cell>
          <cell r="K352" t="str">
            <v>Settled</v>
          </cell>
        </row>
        <row r="353">
          <cell r="J353" t="str">
            <v>SG-Al Rostamani-10/2024</v>
          </cell>
          <cell r="K353" t="str">
            <v>Settled</v>
          </cell>
        </row>
        <row r="354">
          <cell r="J354" t="str">
            <v>SG-Al Rostamani-11/2024</v>
          </cell>
          <cell r="K354" t="str">
            <v>Settled</v>
          </cell>
        </row>
        <row r="355">
          <cell r="J355" t="str">
            <v>SG-Al Rostamani-12/2024</v>
          </cell>
          <cell r="K355" t="str">
            <v>Settled</v>
          </cell>
        </row>
        <row r="356">
          <cell r="J356" t="str">
            <v>SG-Al Rostamani-01/2025</v>
          </cell>
          <cell r="K356" t="str">
            <v>Settled</v>
          </cell>
        </row>
        <row r="357">
          <cell r="J357" t="str">
            <v>SG-Al Rostamani-02/2025</v>
          </cell>
          <cell r="K357" t="str">
            <v>Settled</v>
          </cell>
        </row>
        <row r="358">
          <cell r="J358" t="str">
            <v>SG-Al Rostamani-03/2025</v>
          </cell>
          <cell r="K358" t="str">
            <v>Settled</v>
          </cell>
        </row>
        <row r="359">
          <cell r="J359" t="str">
            <v>SG-Al Rostamani-04/2025</v>
          </cell>
          <cell r="K359" t="str">
            <v>Settled</v>
          </cell>
        </row>
        <row r="360">
          <cell r="J360" t="str">
            <v>SG-Al Rostamani-05/2025</v>
          </cell>
          <cell r="K360" t="str">
            <v>Settled</v>
          </cell>
        </row>
        <row r="361">
          <cell r="J361" t="str">
            <v>SG-Al Rostamani-06/2025</v>
          </cell>
          <cell r="K361" t="str">
            <v>Settled</v>
          </cell>
        </row>
        <row r="362">
          <cell r="J362" t="str">
            <v>SG-Al Rostamani-07/2025</v>
          </cell>
          <cell r="K362" t="str">
            <v>Settled</v>
          </cell>
        </row>
        <row r="363">
          <cell r="J363" t="str">
            <v>SG-Al Rostamani-08/2025</v>
          </cell>
          <cell r="K363" t="str">
            <v>Settled</v>
          </cell>
        </row>
        <row r="364">
          <cell r="J364" t="str">
            <v>SG-Al Rostamani-09/2025</v>
          </cell>
          <cell r="K364" t="str">
            <v>Settled</v>
          </cell>
        </row>
        <row r="365">
          <cell r="J365" t="str">
            <v>SG-Al Rostamani-10/2025</v>
          </cell>
          <cell r="K365" t="str">
            <v>Settled</v>
          </cell>
        </row>
        <row r="366">
          <cell r="J366" t="str">
            <v>SG-Al Rostamani-11/2025</v>
          </cell>
          <cell r="K366" t="str">
            <v>Settled</v>
          </cell>
        </row>
        <row r="367">
          <cell r="J367" t="str">
            <v>SG-Al Rostamani-12/2025</v>
          </cell>
          <cell r="K367" t="str">
            <v>Settled</v>
          </cell>
        </row>
        <row r="368">
          <cell r="J368" t="str">
            <v>SG-Al Rostamani-01/2026</v>
          </cell>
          <cell r="K368" t="str">
            <v>Settled</v>
          </cell>
        </row>
        <row r="369">
          <cell r="J369" t="str">
            <v>SG-AD-Alawnehex-08-2025</v>
          </cell>
          <cell r="K369" t="str">
            <v>Settled</v>
          </cell>
        </row>
        <row r="370">
          <cell r="J370" t="str">
            <v>SG-CN-Alawnehex-08-2025</v>
          </cell>
          <cell r="K370" t="str">
            <v>Settled</v>
          </cell>
        </row>
        <row r="371">
          <cell r="J371" t="str">
            <v>SG-Alawneh exchange llc-12/2022</v>
          </cell>
          <cell r="K371" t="str">
            <v>Settled</v>
          </cell>
        </row>
        <row r="372">
          <cell r="J372" t="str">
            <v>SG-Alawneh exchange llc-01/2023</v>
          </cell>
          <cell r="K372" t="str">
            <v>Settled</v>
          </cell>
        </row>
        <row r="373">
          <cell r="J373" t="str">
            <v>SG-Alawnehex-02/2023</v>
          </cell>
          <cell r="K373" t="str">
            <v>Settled</v>
          </cell>
        </row>
        <row r="374">
          <cell r="J374" t="str">
            <v>SG-Alawnehex-03/2023</v>
          </cell>
          <cell r="K374" t="str">
            <v>Settled</v>
          </cell>
        </row>
        <row r="375">
          <cell r="J375" t="str">
            <v>SG-Alawnehex-04/2023</v>
          </cell>
          <cell r="K375" t="str">
            <v>Settled</v>
          </cell>
        </row>
        <row r="376">
          <cell r="J376" t="str">
            <v>SG-Alawnehex-05/2023</v>
          </cell>
          <cell r="K376" t="str">
            <v>Settled</v>
          </cell>
        </row>
        <row r="377">
          <cell r="J377" t="str">
            <v>SG-Alawnehex-06/2023</v>
          </cell>
          <cell r="K377" t="str">
            <v>Settled</v>
          </cell>
        </row>
        <row r="378">
          <cell r="J378" t="str">
            <v>SG-Alawnehex-07/2023</v>
          </cell>
          <cell r="K378" t="str">
            <v>Settled</v>
          </cell>
        </row>
        <row r="379">
          <cell r="J379" t="str">
            <v>SG -Alawnehex-CR-08/2023</v>
          </cell>
          <cell r="K379" t="str">
            <v>Settled</v>
          </cell>
        </row>
        <row r="380">
          <cell r="J380" t="str">
            <v>SG -Alawnehex-08/2023</v>
          </cell>
          <cell r="K380" t="str">
            <v>Settled</v>
          </cell>
        </row>
        <row r="381">
          <cell r="J381" t="str">
            <v>SG-Alawnehex-09/2023</v>
          </cell>
          <cell r="K381" t="str">
            <v>Settled</v>
          </cell>
        </row>
        <row r="382">
          <cell r="J382" t="str">
            <v>SG-Alawnehex-10/2023</v>
          </cell>
          <cell r="K382" t="str">
            <v>Settled</v>
          </cell>
        </row>
        <row r="383">
          <cell r="J383" t="str">
            <v>SG-Alawnehex-11/2023</v>
          </cell>
          <cell r="K383" t="str">
            <v>Settled</v>
          </cell>
        </row>
        <row r="384">
          <cell r="J384" t="str">
            <v>SG-Alawnehex-12/2023</v>
          </cell>
          <cell r="K384" t="str">
            <v>Settled</v>
          </cell>
        </row>
        <row r="385">
          <cell r="J385" t="str">
            <v>SG-Alawnehex-01/2024</v>
          </cell>
          <cell r="K385" t="str">
            <v>Settled</v>
          </cell>
        </row>
        <row r="386">
          <cell r="J386" t="str">
            <v>SG-Alawnehex-02/2024</v>
          </cell>
          <cell r="K386" t="str">
            <v>Settled</v>
          </cell>
        </row>
        <row r="387">
          <cell r="J387" t="str">
            <v>SG-Alawnehex-03/2024</v>
          </cell>
          <cell r="K387" t="str">
            <v>Settled</v>
          </cell>
        </row>
        <row r="388">
          <cell r="J388" t="str">
            <v>SG-Alawnehex-04/2024</v>
          </cell>
          <cell r="K388" t="str">
            <v>Settled</v>
          </cell>
        </row>
        <row r="389">
          <cell r="J389" t="str">
            <v>SG-Alawnehex-05/2024</v>
          </cell>
          <cell r="K389" t="str">
            <v>Settled</v>
          </cell>
        </row>
        <row r="390">
          <cell r="J390" t="str">
            <v>SG-Alawnehex-06/2024</v>
          </cell>
          <cell r="K390" t="str">
            <v>Settled</v>
          </cell>
        </row>
        <row r="391">
          <cell r="J391" t="str">
            <v>SG-Alawnehex-07/2024</v>
          </cell>
          <cell r="K391" t="str">
            <v>Settled</v>
          </cell>
        </row>
        <row r="392">
          <cell r="J392" t="str">
            <v>SG-Alawnehex-08/2024</v>
          </cell>
          <cell r="K392" t="str">
            <v>Settled</v>
          </cell>
        </row>
        <row r="393">
          <cell r="J393" t="str">
            <v>SG-Alawnehex-09/2024</v>
          </cell>
          <cell r="K393" t="str">
            <v>Settled</v>
          </cell>
        </row>
        <row r="394">
          <cell r="J394" t="str">
            <v>SG-Alawnehex-10/2024</v>
          </cell>
          <cell r="K394" t="str">
            <v>Settled</v>
          </cell>
        </row>
        <row r="395">
          <cell r="J395" t="str">
            <v>SG-Alawnehex-11/2024</v>
          </cell>
          <cell r="K395" t="str">
            <v>Settled</v>
          </cell>
        </row>
        <row r="396">
          <cell r="J396" t="str">
            <v>SG-Alawnehex-12/2024</v>
          </cell>
          <cell r="K396" t="str">
            <v>Settled</v>
          </cell>
        </row>
        <row r="397">
          <cell r="J397" t="str">
            <v>SG-Alawnehex-01/2025</v>
          </cell>
          <cell r="K397" t="str">
            <v>Settled</v>
          </cell>
        </row>
        <row r="398">
          <cell r="J398" t="str">
            <v>SG-Alawnehex-02/2025</v>
          </cell>
          <cell r="K398" t="str">
            <v>Settled</v>
          </cell>
        </row>
        <row r="399">
          <cell r="J399" t="str">
            <v>SG-Alawnehex-03/2025</v>
          </cell>
          <cell r="K399" t="str">
            <v>Settled</v>
          </cell>
        </row>
        <row r="400">
          <cell r="J400" t="str">
            <v>SG-Alawnehex-04/2025</v>
          </cell>
          <cell r="K400" t="str">
            <v>Settled</v>
          </cell>
        </row>
        <row r="401">
          <cell r="J401" t="str">
            <v>SG-Alawnehex-05/2025</v>
          </cell>
          <cell r="K401" t="str">
            <v>Settled</v>
          </cell>
        </row>
        <row r="402">
          <cell r="J402" t="str">
            <v>SG-Alawnehex-06/2025</v>
          </cell>
          <cell r="K402" t="str">
            <v>Settled</v>
          </cell>
        </row>
        <row r="403">
          <cell r="J403" t="str">
            <v>SG-Alawnehex-07/2025</v>
          </cell>
          <cell r="K403" t="str">
            <v>Settled</v>
          </cell>
        </row>
        <row r="404">
          <cell r="J404" t="str">
            <v>SG-Alawnehex-08/2025</v>
          </cell>
          <cell r="K404" t="str">
            <v>Settled</v>
          </cell>
        </row>
        <row r="405">
          <cell r="J405" t="str">
            <v>SG-Alawnehex-09/2025</v>
          </cell>
          <cell r="K405" t="str">
            <v>Settled</v>
          </cell>
        </row>
        <row r="406">
          <cell r="J406" t="str">
            <v>SG-Alawnehex-10/2025</v>
          </cell>
          <cell r="K406" t="str">
            <v>Settled</v>
          </cell>
        </row>
        <row r="407">
          <cell r="J407" t="str">
            <v>SG-CN-Alawnehex-09/2025</v>
          </cell>
          <cell r="K407" t="str">
            <v>Settled</v>
          </cell>
        </row>
        <row r="408">
          <cell r="J408" t="str">
            <v>SG-Alawnehex-11/2025</v>
          </cell>
          <cell r="K408" t="str">
            <v>Settled</v>
          </cell>
        </row>
        <row r="409">
          <cell r="J409" t="str">
            <v>SG-Alawnehex-12/2025</v>
          </cell>
          <cell r="K409" t="str">
            <v>Settled</v>
          </cell>
        </row>
        <row r="410">
          <cell r="J410" t="str">
            <v>SG-Alawnehex-01/2026</v>
          </cell>
          <cell r="K410" t="str">
            <v>Settled</v>
          </cell>
        </row>
        <row r="411">
          <cell r="J411" t="str">
            <v>SG-alchemy agps solutions ltd-11/2022</v>
          </cell>
          <cell r="K411" t="str">
            <v>Settled</v>
          </cell>
        </row>
        <row r="412">
          <cell r="J412" t="str">
            <v>SG-alchemy agps solutions ltd-12/2022</v>
          </cell>
          <cell r="K412" t="str">
            <v>Settled</v>
          </cell>
        </row>
        <row r="413">
          <cell r="J413" t="str">
            <v>SG-alchemy agps solutions ltd-01/2023</v>
          </cell>
          <cell r="K413" t="str">
            <v>Settled</v>
          </cell>
        </row>
        <row r="414">
          <cell r="J414" t="str">
            <v>SG-alchemy-02/2023</v>
          </cell>
          <cell r="K414" t="str">
            <v>Settled</v>
          </cell>
        </row>
        <row r="415">
          <cell r="J415" t="str">
            <v>SG-alchemy-03/2023</v>
          </cell>
          <cell r="K415" t="str">
            <v>Settled</v>
          </cell>
        </row>
        <row r="416">
          <cell r="J416" t="str">
            <v>SG-alchemy-04/2023</v>
          </cell>
          <cell r="K416" t="str">
            <v>Settled</v>
          </cell>
        </row>
        <row r="417">
          <cell r="J417" t="str">
            <v>SG-alchemy-05/2023</v>
          </cell>
          <cell r="K417" t="str">
            <v>Settled</v>
          </cell>
        </row>
        <row r="418">
          <cell r="J418" t="str">
            <v>SG-alchemy-06/2023</v>
          </cell>
          <cell r="K418" t="str">
            <v>Settled</v>
          </cell>
        </row>
        <row r="419">
          <cell r="J419" t="str">
            <v>SG-alchemy-07/2023</v>
          </cell>
          <cell r="K419" t="str">
            <v>Settled</v>
          </cell>
        </row>
        <row r="420">
          <cell r="J420" t="str">
            <v>SG -alchemy-08/2023</v>
          </cell>
          <cell r="K420" t="str">
            <v>Settled</v>
          </cell>
        </row>
        <row r="421">
          <cell r="J421" t="str">
            <v>SG-alchemy-09/2023</v>
          </cell>
          <cell r="K421" t="str">
            <v>Settled</v>
          </cell>
        </row>
        <row r="422">
          <cell r="J422" t="str">
            <v>SG-alchemy-10/2023</v>
          </cell>
          <cell r="K422" t="str">
            <v>Settled</v>
          </cell>
        </row>
        <row r="423">
          <cell r="J423" t="str">
            <v>SG-alchemy-11/2023</v>
          </cell>
          <cell r="K423" t="str">
            <v>Settled</v>
          </cell>
        </row>
        <row r="424">
          <cell r="J424" t="str">
            <v>SG-alchemy-12/2023</v>
          </cell>
          <cell r="K424" t="str">
            <v>Settled</v>
          </cell>
        </row>
        <row r="425">
          <cell r="J425" t="str">
            <v>SG-alchemy-01/2024</v>
          </cell>
          <cell r="K425" t="str">
            <v>Settled</v>
          </cell>
        </row>
        <row r="426">
          <cell r="J426" t="str">
            <v>SG-alchemy-02/2024</v>
          </cell>
          <cell r="K426" t="str">
            <v>Settled</v>
          </cell>
        </row>
        <row r="427">
          <cell r="J427" t="str">
            <v>SG-alchemy-03/2024</v>
          </cell>
          <cell r="K427" t="str">
            <v>Settled</v>
          </cell>
        </row>
        <row r="428">
          <cell r="J428" t="str">
            <v>SG-alchemy-04/2024</v>
          </cell>
          <cell r="K428" t="str">
            <v>Settled</v>
          </cell>
        </row>
        <row r="429">
          <cell r="J429" t="str">
            <v>SG-alchemy-05/2024</v>
          </cell>
          <cell r="K429" t="str">
            <v>Settled</v>
          </cell>
        </row>
        <row r="430">
          <cell r="J430" t="str">
            <v>SG-alchemy-06/2024</v>
          </cell>
          <cell r="K430" t="str">
            <v>Settled</v>
          </cell>
        </row>
        <row r="431">
          <cell r="J431" t="str">
            <v>SG-alchemy-07/2024</v>
          </cell>
          <cell r="K431" t="str">
            <v>Settled</v>
          </cell>
        </row>
        <row r="432">
          <cell r="J432" t="str">
            <v>SG-alchemy-08/2024</v>
          </cell>
          <cell r="K432" t="str">
            <v>Net Off</v>
          </cell>
        </row>
        <row r="433">
          <cell r="J433" t="str">
            <v>SG-alchemy-09/2024</v>
          </cell>
          <cell r="K433" t="str">
            <v>Settled</v>
          </cell>
        </row>
        <row r="434">
          <cell r="J434" t="str">
            <v>SG-CN-alchemy-09-2024</v>
          </cell>
          <cell r="K434" t="str">
            <v>Settled</v>
          </cell>
        </row>
        <row r="435">
          <cell r="J435" t="str">
            <v>SG-CN-alchemy-08-2024</v>
          </cell>
          <cell r="K435" t="str">
            <v>Net Off</v>
          </cell>
        </row>
        <row r="436">
          <cell r="J436" t="str">
            <v>SG-Aleta-06/2023</v>
          </cell>
          <cell r="K436" t="str">
            <v>Waived Off</v>
          </cell>
        </row>
        <row r="437">
          <cell r="J437" t="str">
            <v>SG-ALFARDAN, QATAR-12/2023</v>
          </cell>
          <cell r="K437" t="str">
            <v>Settled</v>
          </cell>
        </row>
        <row r="438">
          <cell r="J438" t="str">
            <v>SG-ALFARDAN, QATAR-01/2024</v>
          </cell>
          <cell r="K438" t="str">
            <v>Settled</v>
          </cell>
        </row>
        <row r="439">
          <cell r="J439" t="str">
            <v>SG-ALFARDAN, QATAR-02/2024</v>
          </cell>
          <cell r="K439" t="str">
            <v>Settled</v>
          </cell>
        </row>
        <row r="440">
          <cell r="J440" t="str">
            <v>SG-ALFARDAN, QATAR-03/2024</v>
          </cell>
          <cell r="K440" t="str">
            <v>Settled</v>
          </cell>
        </row>
        <row r="441">
          <cell r="J441" t="str">
            <v>SG-ALFARDAN, QATAR-04/2024</v>
          </cell>
          <cell r="K441" t="str">
            <v>Settled</v>
          </cell>
        </row>
        <row r="442">
          <cell r="J442" t="str">
            <v>SG-ALFARDAN, QATAR-05/2024</v>
          </cell>
          <cell r="K442" t="str">
            <v>Settled</v>
          </cell>
        </row>
        <row r="443">
          <cell r="J443" t="str">
            <v>SG-ALFARDAN, QATAR-06/2024</v>
          </cell>
          <cell r="K443" t="str">
            <v>Settled</v>
          </cell>
        </row>
        <row r="444">
          <cell r="J444" t="str">
            <v>SG-ALFARDAN, QATAR-07/2024</v>
          </cell>
          <cell r="K444" t="str">
            <v>Settled</v>
          </cell>
        </row>
        <row r="445">
          <cell r="J445" t="str">
            <v>SG-ALFARDAN, QATAR-08/2024</v>
          </cell>
          <cell r="K445" t="str">
            <v>Settled</v>
          </cell>
        </row>
        <row r="446">
          <cell r="J446" t="str">
            <v>SG-ALFARDAN, QATAR-09/2024</v>
          </cell>
          <cell r="K446" t="str">
            <v>Settled</v>
          </cell>
        </row>
        <row r="447">
          <cell r="J447" t="str">
            <v>SG-ALFARDAN, QATAR-10/2024</v>
          </cell>
          <cell r="K447" t="str">
            <v>Settled</v>
          </cell>
        </row>
        <row r="448">
          <cell r="J448" t="str">
            <v>SG-ALFARDAN, QATAR-11/2024</v>
          </cell>
          <cell r="K448" t="str">
            <v>Settled</v>
          </cell>
        </row>
        <row r="449">
          <cell r="J449" t="str">
            <v>SG-ALFARDAN, QATAR-12/2024</v>
          </cell>
          <cell r="K449" t="str">
            <v>Settled</v>
          </cell>
        </row>
        <row r="450">
          <cell r="J450" t="str">
            <v>SG-ALFARDAN, QATAR-01/2025</v>
          </cell>
          <cell r="K450" t="str">
            <v>Settled</v>
          </cell>
        </row>
        <row r="451">
          <cell r="J451" t="str">
            <v>SG-ALFARDAN, QATAR-02/2025</v>
          </cell>
          <cell r="K451" t="str">
            <v>Settled</v>
          </cell>
        </row>
        <row r="452">
          <cell r="J452" t="str">
            <v>SG-ALFARDAN, QATAR-03/2025</v>
          </cell>
          <cell r="K452" t="str">
            <v>Settled</v>
          </cell>
        </row>
        <row r="453">
          <cell r="J453" t="str">
            <v>SG-ALFARDAN, QATAR-04/2025</v>
          </cell>
          <cell r="K453" t="str">
            <v>Settled</v>
          </cell>
        </row>
        <row r="454">
          <cell r="J454" t="str">
            <v>SG-ALFARDAN, QATAR-05/2025</v>
          </cell>
          <cell r="K454" t="str">
            <v>Settled</v>
          </cell>
        </row>
        <row r="455">
          <cell r="J455" t="str">
            <v>SG-ALFARDAN, QATAR-06/2025</v>
          </cell>
          <cell r="K455" t="str">
            <v>Settled</v>
          </cell>
        </row>
        <row r="456">
          <cell r="J456" t="str">
            <v>SG-ALFARDAN, QATAR-07/2025</v>
          </cell>
          <cell r="K456" t="str">
            <v>Settled</v>
          </cell>
        </row>
        <row r="457">
          <cell r="J457" t="str">
            <v>SG-ALFARDAN, QATAR-08/2025</v>
          </cell>
          <cell r="K457" t="str">
            <v>Settled</v>
          </cell>
        </row>
        <row r="458">
          <cell r="J458" t="str">
            <v>SG-ALFARDAN, QATAR-09/2025</v>
          </cell>
          <cell r="K458" t="str">
            <v>Settled</v>
          </cell>
        </row>
        <row r="459">
          <cell r="J459" t="str">
            <v>SG-ALFARDAN, QATAR-10/2025</v>
          </cell>
          <cell r="K459" t="str">
            <v>Settled</v>
          </cell>
        </row>
        <row r="460">
          <cell r="J460" t="str">
            <v>SG-ALFARDAN, QATAR-11/2025</v>
          </cell>
          <cell r="K460" t="str">
            <v>Settled</v>
          </cell>
        </row>
        <row r="461">
          <cell r="J461" t="str">
            <v>SG-ALFARDAN, QATAR-12/2025</v>
          </cell>
          <cell r="K461" t="str">
            <v>Settled</v>
          </cell>
        </row>
        <row r="462">
          <cell r="J462" t="str">
            <v>SG-ALFARDAN, QATAR-01/2026</v>
          </cell>
          <cell r="K462" t="str">
            <v>Settled</v>
          </cell>
        </row>
        <row r="463">
          <cell r="J463" t="str">
            <v>SG -AlquimiaDigital-11/2023</v>
          </cell>
          <cell r="K463" t="str">
            <v>Settled</v>
          </cell>
        </row>
        <row r="464">
          <cell r="J464" t="str">
            <v>SG-amicus-11/2023</v>
          </cell>
          <cell r="K464" t="str">
            <v>Settled</v>
          </cell>
        </row>
        <row r="465">
          <cell r="J465" t="str">
            <v>SG-Ample Transfer-11/2022</v>
          </cell>
          <cell r="K465" t="str">
            <v>Settled</v>
          </cell>
        </row>
        <row r="466">
          <cell r="J466" t="str">
            <v>SG-Ample Transfer-CR-11/2022</v>
          </cell>
          <cell r="K466" t="str">
            <v>Settled</v>
          </cell>
        </row>
        <row r="467">
          <cell r="J467" t="str">
            <v>SG-Ample Transfer-12/2022</v>
          </cell>
          <cell r="K467" t="str">
            <v>Settled</v>
          </cell>
        </row>
        <row r="468">
          <cell r="J468" t="str">
            <v>SG-Ample Transfer-CR-12/2022</v>
          </cell>
          <cell r="K468" t="str">
            <v>Settled</v>
          </cell>
        </row>
        <row r="469">
          <cell r="J469" t="str">
            <v>SG-Ample Transfer-01/2023</v>
          </cell>
          <cell r="K469" t="str">
            <v>Settled</v>
          </cell>
        </row>
        <row r="470">
          <cell r="J470" t="str">
            <v>SG-Ample Transfer-CR-01/2023</v>
          </cell>
          <cell r="K470" t="str">
            <v>Settled</v>
          </cell>
        </row>
        <row r="471">
          <cell r="J471" t="str">
            <v>SG-Ample Transfer-02/2023</v>
          </cell>
          <cell r="K471" t="str">
            <v>Settled</v>
          </cell>
        </row>
        <row r="472">
          <cell r="J472" t="str">
            <v>SG-Ample Transfer-CR-02/2023</v>
          </cell>
          <cell r="K472" t="str">
            <v>Settled</v>
          </cell>
        </row>
        <row r="473">
          <cell r="J473" t="str">
            <v>SG-Ample Transfer-03/2023</v>
          </cell>
          <cell r="K473" t="str">
            <v>Settled</v>
          </cell>
        </row>
        <row r="474">
          <cell r="J474" t="str">
            <v>SG-Ample Transfer-CR-03/2023</v>
          </cell>
          <cell r="K474" t="str">
            <v>Settled</v>
          </cell>
        </row>
        <row r="475">
          <cell r="J475" t="str">
            <v>SG-ample Transfer-04/2023</v>
          </cell>
          <cell r="K475" t="str">
            <v>Settled</v>
          </cell>
        </row>
        <row r="476">
          <cell r="J476" t="str">
            <v>SG-ample Transfer-CR-04/2023</v>
          </cell>
          <cell r="K476" t="str">
            <v>Settled</v>
          </cell>
        </row>
        <row r="477">
          <cell r="J477" t="str">
            <v>SG-ample Transfer-05/2023</v>
          </cell>
          <cell r="K477" t="str">
            <v>Settled</v>
          </cell>
        </row>
        <row r="478">
          <cell r="J478" t="str">
            <v>SG -ample Transfer-CR-05/2023</v>
          </cell>
          <cell r="K478" t="str">
            <v>Settled</v>
          </cell>
        </row>
        <row r="479">
          <cell r="J479" t="str">
            <v>SG-ample Transfer-06/2023</v>
          </cell>
          <cell r="K479" t="str">
            <v>Settled</v>
          </cell>
        </row>
        <row r="480">
          <cell r="J480" t="str">
            <v>SG-ample Transfer-CR-06/2023</v>
          </cell>
          <cell r="K480" t="str">
            <v>Settled</v>
          </cell>
        </row>
        <row r="481">
          <cell r="J481" t="str">
            <v>SG-ample Transfer-07/2023</v>
          </cell>
          <cell r="K481" t="str">
            <v>Settled</v>
          </cell>
        </row>
        <row r="482">
          <cell r="J482" t="str">
            <v>SG-ample Transfer-CR-07/2023</v>
          </cell>
          <cell r="K482" t="str">
            <v>Settled</v>
          </cell>
        </row>
        <row r="483">
          <cell r="J483" t="str">
            <v>SG -ample Transfer-08/2023</v>
          </cell>
          <cell r="K483" t="str">
            <v>Settled</v>
          </cell>
        </row>
        <row r="484">
          <cell r="J484" t="str">
            <v>SG -ample Transfer-CR-08/2023</v>
          </cell>
          <cell r="K484" t="str">
            <v>Settled</v>
          </cell>
        </row>
        <row r="485">
          <cell r="J485" t="str">
            <v>SG-ample Transfer-09/2023</v>
          </cell>
          <cell r="K485" t="str">
            <v>Settled</v>
          </cell>
        </row>
        <row r="486">
          <cell r="J486" t="str">
            <v>SG-ample Transfer-CR-09/2023</v>
          </cell>
          <cell r="K486" t="str">
            <v>Settled</v>
          </cell>
        </row>
        <row r="487">
          <cell r="J487" t="str">
            <v>SG-ample Transfer-10/2023</v>
          </cell>
          <cell r="K487" t="str">
            <v>Settled</v>
          </cell>
        </row>
        <row r="488">
          <cell r="J488" t="str">
            <v>SG-ample Transfer-CR-10/2023</v>
          </cell>
          <cell r="K488" t="str">
            <v>Settled</v>
          </cell>
        </row>
        <row r="489">
          <cell r="J489" t="str">
            <v>SG-ample Transfer-11/2023</v>
          </cell>
          <cell r="K489" t="str">
            <v>Settled</v>
          </cell>
        </row>
        <row r="490">
          <cell r="J490" t="str">
            <v>SG-ample Transfer-CR-11/2023</v>
          </cell>
          <cell r="K490" t="str">
            <v>Settled</v>
          </cell>
        </row>
        <row r="491">
          <cell r="J491" t="str">
            <v>SG-ample Transfer-12/2023</v>
          </cell>
          <cell r="K491" t="str">
            <v>Settled</v>
          </cell>
        </row>
        <row r="492">
          <cell r="J492" t="str">
            <v>SG-ample Transfer-CR-12/2023</v>
          </cell>
          <cell r="K492" t="str">
            <v>Settled</v>
          </cell>
        </row>
        <row r="493">
          <cell r="J493" t="str">
            <v>SG-ample Transfer-01/2024</v>
          </cell>
          <cell r="K493" t="str">
            <v>Settled</v>
          </cell>
        </row>
        <row r="494">
          <cell r="J494" t="str">
            <v>SG-ample Transfer-CR-01/2024</v>
          </cell>
          <cell r="K494" t="str">
            <v>Settled</v>
          </cell>
        </row>
        <row r="495">
          <cell r="J495" t="str">
            <v>SG-ample Transfer-02/2024</v>
          </cell>
          <cell r="K495" t="str">
            <v>Settled</v>
          </cell>
        </row>
        <row r="496">
          <cell r="J496" t="str">
            <v>SG-ample Transfer-CR-02/2024</v>
          </cell>
          <cell r="K496" t="str">
            <v>Settled</v>
          </cell>
        </row>
        <row r="497">
          <cell r="J497" t="str">
            <v>SG-ample Transfer-03/2024</v>
          </cell>
          <cell r="K497" t="str">
            <v>Settled</v>
          </cell>
        </row>
        <row r="498">
          <cell r="J498" t="str">
            <v>SG-Ample Transfer-CR-03/2024</v>
          </cell>
          <cell r="K498" t="str">
            <v>Settled</v>
          </cell>
        </row>
        <row r="499">
          <cell r="J499" t="str">
            <v>SG-ample Transfer-04/2024</v>
          </cell>
          <cell r="K499" t="str">
            <v>Settled</v>
          </cell>
        </row>
        <row r="500">
          <cell r="J500" t="str">
            <v>SG-ample Transfer-CR-04/2024</v>
          </cell>
          <cell r="K500" t="str">
            <v>Settled</v>
          </cell>
        </row>
        <row r="501">
          <cell r="J501" t="str">
            <v>SG-ample Transfer-05/2024</v>
          </cell>
          <cell r="K501" t="str">
            <v>Settled</v>
          </cell>
        </row>
        <row r="502">
          <cell r="J502" t="str">
            <v>SG-ample Transfer-CR-05/2024</v>
          </cell>
          <cell r="K502" t="str">
            <v>Settled</v>
          </cell>
        </row>
        <row r="503">
          <cell r="J503" t="str">
            <v>SG-ample Transfer-06/2024</v>
          </cell>
          <cell r="K503" t="str">
            <v>Settled</v>
          </cell>
        </row>
        <row r="504">
          <cell r="J504" t="str">
            <v>SG-ample Transfer-CR-06/2024</v>
          </cell>
          <cell r="K504" t="str">
            <v>Settled</v>
          </cell>
        </row>
        <row r="505">
          <cell r="J505" t="str">
            <v>SG-ample Transfer-07/2024</v>
          </cell>
          <cell r="K505" t="str">
            <v>Settled</v>
          </cell>
        </row>
        <row r="506">
          <cell r="J506" t="str">
            <v>SG-ample Transfer-CR-07/2024</v>
          </cell>
          <cell r="K506" t="str">
            <v>Settled</v>
          </cell>
        </row>
        <row r="507">
          <cell r="J507" t="str">
            <v>SG-ample Transfer-CR-08/2024</v>
          </cell>
          <cell r="K507" t="str">
            <v>Settled</v>
          </cell>
        </row>
        <row r="508">
          <cell r="J508" t="str">
            <v>SG-ample Transfer-08/2024</v>
          </cell>
          <cell r="K508" t="str">
            <v>Settled</v>
          </cell>
        </row>
        <row r="509">
          <cell r="J509" t="str">
            <v>SG-ample Transfer-09/2024</v>
          </cell>
          <cell r="K509" t="str">
            <v>Settled</v>
          </cell>
        </row>
        <row r="510">
          <cell r="J510" t="str">
            <v>SG-ample Transfer-CR-09/2024</v>
          </cell>
          <cell r="K510" t="str">
            <v>Settled</v>
          </cell>
        </row>
        <row r="511">
          <cell r="J511" t="str">
            <v>SG-ample Transfer-10/2024</v>
          </cell>
          <cell r="K511" t="str">
            <v>Settled</v>
          </cell>
        </row>
        <row r="512">
          <cell r="J512" t="str">
            <v>SG-ample Transfer-CR-10/2024</v>
          </cell>
          <cell r="K512" t="str">
            <v>Settled</v>
          </cell>
        </row>
        <row r="513">
          <cell r="J513" t="str">
            <v>SG-ample Transfer-11/2024</v>
          </cell>
          <cell r="K513" t="str">
            <v>Settled</v>
          </cell>
        </row>
        <row r="514">
          <cell r="J514" t="str">
            <v>SG-ample Transfer-CR-11/2024</v>
          </cell>
          <cell r="K514" t="str">
            <v>Settled</v>
          </cell>
        </row>
        <row r="515">
          <cell r="J515" t="str">
            <v>SG-ample Transfer-12/2024</v>
          </cell>
          <cell r="K515" t="str">
            <v>Settled</v>
          </cell>
        </row>
        <row r="516">
          <cell r="J516" t="str">
            <v>SG-ample Transfer-CR-12/2024</v>
          </cell>
          <cell r="K516" t="str">
            <v>Settled</v>
          </cell>
        </row>
        <row r="517">
          <cell r="J517" t="str">
            <v>SG-ample Transfer-01/2025</v>
          </cell>
          <cell r="K517" t="str">
            <v>Settled</v>
          </cell>
        </row>
        <row r="518">
          <cell r="J518" t="str">
            <v>SG-ample Transfer-CR-01/2025</v>
          </cell>
          <cell r="K518" t="str">
            <v>Settled</v>
          </cell>
        </row>
        <row r="519">
          <cell r="J519" t="str">
            <v>SG-ample Transfer-02/2025</v>
          </cell>
          <cell r="K519" t="str">
            <v>Settled</v>
          </cell>
        </row>
        <row r="520">
          <cell r="J520" t="str">
            <v>SG-ample Transfer-CR-02/2025</v>
          </cell>
          <cell r="K520" t="str">
            <v>Settled</v>
          </cell>
        </row>
        <row r="521">
          <cell r="J521" t="str">
            <v>SG-ample Transfer-03/2025</v>
          </cell>
          <cell r="K521" t="str">
            <v>Settled</v>
          </cell>
        </row>
        <row r="522">
          <cell r="J522" t="str">
            <v>SG-ample Transfer-CR-03/2025</v>
          </cell>
          <cell r="K522" t="str">
            <v>Settled</v>
          </cell>
        </row>
        <row r="523">
          <cell r="J523" t="str">
            <v>SG-ample Transfer-CR-04/2025</v>
          </cell>
          <cell r="K523" t="str">
            <v>Settled</v>
          </cell>
        </row>
        <row r="524">
          <cell r="J524" t="str">
            <v>SG-ample Transfer-04/2025</v>
          </cell>
          <cell r="K524" t="str">
            <v>Settled</v>
          </cell>
        </row>
        <row r="525">
          <cell r="J525" t="str">
            <v>SG-ample Transfer-05/2025</v>
          </cell>
          <cell r="K525" t="str">
            <v>Settled</v>
          </cell>
        </row>
        <row r="526">
          <cell r="J526" t="str">
            <v>SG-ample Transfer-CR-05/2025</v>
          </cell>
          <cell r="K526" t="str">
            <v>Settled</v>
          </cell>
        </row>
        <row r="527">
          <cell r="J527" t="str">
            <v>SG-ample Transfer-06/2025</v>
          </cell>
          <cell r="K527" t="str">
            <v>Settled</v>
          </cell>
        </row>
        <row r="528">
          <cell r="J528" t="str">
            <v>SG-ample Transfer-CR-06/2025</v>
          </cell>
          <cell r="K528" t="str">
            <v>Settled</v>
          </cell>
        </row>
        <row r="529">
          <cell r="J529" t="str">
            <v>SG-ample Transfer-07/2025</v>
          </cell>
          <cell r="K529" t="str">
            <v>Settled</v>
          </cell>
        </row>
        <row r="530">
          <cell r="J530" t="str">
            <v>SG-ample Transfer-CR-07/2025</v>
          </cell>
          <cell r="K530" t="str">
            <v>Settled</v>
          </cell>
        </row>
        <row r="531">
          <cell r="J531" t="str">
            <v>SG-ample Transfer-08/2025</v>
          </cell>
          <cell r="K531" t="str">
            <v>Settled</v>
          </cell>
        </row>
        <row r="532">
          <cell r="J532" t="str">
            <v>SG-ample Transfer-CR-08/2025</v>
          </cell>
          <cell r="K532" t="str">
            <v>Settled</v>
          </cell>
        </row>
        <row r="533">
          <cell r="J533" t="str">
            <v>SG-ample Transfer-09/2025</v>
          </cell>
          <cell r="K533" t="str">
            <v>Settled</v>
          </cell>
        </row>
        <row r="534">
          <cell r="J534" t="str">
            <v>SG-ample Transfer-CR-09/2025</v>
          </cell>
          <cell r="K534" t="str">
            <v>Settled</v>
          </cell>
        </row>
        <row r="535">
          <cell r="J535" t="str">
            <v>SG-ample Transfer-10/2025</v>
          </cell>
          <cell r="K535" t="str">
            <v>Settled</v>
          </cell>
        </row>
        <row r="536">
          <cell r="J536" t="str">
            <v>SG-ample Transfer-CR-10/2025</v>
          </cell>
          <cell r="K536" t="str">
            <v>Settled</v>
          </cell>
        </row>
        <row r="537">
          <cell r="J537" t="str">
            <v>SG-ample Transfer-11/2025</v>
          </cell>
          <cell r="K537" t="str">
            <v>Settled</v>
          </cell>
        </row>
        <row r="538">
          <cell r="J538" t="str">
            <v>SG-ample Transfer-CR-11/2025</v>
          </cell>
          <cell r="K538" t="str">
            <v>Settled</v>
          </cell>
        </row>
        <row r="539">
          <cell r="J539" t="str">
            <v>SG-ample Transfer-12/2025</v>
          </cell>
          <cell r="K539" t="str">
            <v>Settled</v>
          </cell>
        </row>
        <row r="540">
          <cell r="J540" t="str">
            <v>SG-ample Transfer-CR-12/2025</v>
          </cell>
          <cell r="K540" t="str">
            <v>Settled</v>
          </cell>
        </row>
        <row r="541">
          <cell r="J541" t="str">
            <v>SG-ample Transfer-01/2026</v>
          </cell>
          <cell r="K541" t="str">
            <v>Settled</v>
          </cell>
        </row>
        <row r="542">
          <cell r="J542" t="str">
            <v>SG-ample Transfer-CR-01/2026</v>
          </cell>
          <cell r="K542" t="str">
            <v>Settled</v>
          </cell>
        </row>
        <row r="543">
          <cell r="J543" t="str">
            <v>SG -aprirange-08/2023</v>
          </cell>
          <cell r="K543" t="str">
            <v>Settled</v>
          </cell>
        </row>
        <row r="544">
          <cell r="J544" t="str">
            <v>SG-aprirange-09/2023</v>
          </cell>
          <cell r="K544" t="str">
            <v>Settled</v>
          </cell>
        </row>
        <row r="545">
          <cell r="J545" t="str">
            <v>SG-aprirange-10/2023</v>
          </cell>
          <cell r="K545" t="str">
            <v>Settled</v>
          </cell>
        </row>
        <row r="546">
          <cell r="J546" t="str">
            <v>SG-aprirange-11/2023</v>
          </cell>
          <cell r="K546" t="str">
            <v>Settled</v>
          </cell>
        </row>
        <row r="547">
          <cell r="J547" t="str">
            <v>US-ARCHIE TECHNOLOGIES, INC-12/2022</v>
          </cell>
          <cell r="K547" t="str">
            <v>Waived Off</v>
          </cell>
        </row>
        <row r="548">
          <cell r="J548" t="str">
            <v>US-ARCHIE TECHNOLOGIES, INC-01/2023</v>
          </cell>
          <cell r="K548" t="str">
            <v>Waived Off</v>
          </cell>
        </row>
        <row r="549">
          <cell r="J549" t="str">
            <v>SG -asia automation (singapore) pte ltd-10/2023</v>
          </cell>
          <cell r="K549" t="str">
            <v>Reversed</v>
          </cell>
        </row>
        <row r="550">
          <cell r="J550" t="str">
            <v>SG-sui co-11/2023</v>
          </cell>
          <cell r="K550" t="str">
            <v>Settled</v>
          </cell>
        </row>
        <row r="551">
          <cell r="J551" t="str">
            <v>SG-AVACALINK-09/2023</v>
          </cell>
          <cell r="K551" t="str">
            <v>Settled</v>
          </cell>
        </row>
        <row r="552">
          <cell r="J552" t="str">
            <v>SG-AVACALINK-10/2023</v>
          </cell>
          <cell r="K552" t="str">
            <v>Settled</v>
          </cell>
        </row>
        <row r="553">
          <cell r="J553" t="str">
            <v>SG-AVACALINK-11/2023</v>
          </cell>
          <cell r="K553" t="str">
            <v>Settled</v>
          </cell>
        </row>
        <row r="554">
          <cell r="J554" t="str">
            <v>SG-AYP Staffing-09/2023</v>
          </cell>
          <cell r="K554" t="str">
            <v>Settled</v>
          </cell>
        </row>
        <row r="555">
          <cell r="J555" t="str">
            <v>SG-AYP Staffing-10/2023</v>
          </cell>
          <cell r="K555" t="str">
            <v>Settled</v>
          </cell>
        </row>
        <row r="556">
          <cell r="J556" t="str">
            <v>SG-AYP Staffing-11/2023</v>
          </cell>
          <cell r="K556" t="str">
            <v>Settled</v>
          </cell>
        </row>
        <row r="557">
          <cell r="J557" t="str">
            <v>SG-AYP Staffing-12/2023</v>
          </cell>
          <cell r="K557" t="str">
            <v>Settled</v>
          </cell>
        </row>
        <row r="558">
          <cell r="J558" t="str">
            <v>SG-AYP Staffing-01/2024</v>
          </cell>
          <cell r="K558" t="str">
            <v>Settled</v>
          </cell>
        </row>
        <row r="559">
          <cell r="J559" t="str">
            <v>SG-AYP Staffing-02/2024</v>
          </cell>
          <cell r="K559" t="str">
            <v>Settled</v>
          </cell>
        </row>
        <row r="560">
          <cell r="J560" t="str">
            <v>SG-AYP Staffing-03/2024</v>
          </cell>
          <cell r="K560" t="str">
            <v>Settled</v>
          </cell>
        </row>
        <row r="561">
          <cell r="J561" t="str">
            <v>SG-AYP Staffing-04/2024</v>
          </cell>
          <cell r="K561" t="str">
            <v>Settled</v>
          </cell>
        </row>
        <row r="562">
          <cell r="J562" t="str">
            <v>SG-AYP Staffing-05/2024</v>
          </cell>
          <cell r="K562" t="str">
            <v>Settled</v>
          </cell>
        </row>
        <row r="563">
          <cell r="J563" t="str">
            <v>SG-AYP Staffing-06/2024</v>
          </cell>
          <cell r="K563" t="str">
            <v>Settled</v>
          </cell>
        </row>
        <row r="564">
          <cell r="J564" t="str">
            <v>SG-AYP Staffing-07/2024</v>
          </cell>
          <cell r="K564" t="str">
            <v>Settled</v>
          </cell>
        </row>
        <row r="565">
          <cell r="J565" t="str">
            <v>SG-AYP Staffing-08/2024</v>
          </cell>
          <cell r="K565" t="str">
            <v>Settled</v>
          </cell>
        </row>
        <row r="566">
          <cell r="J566" t="str">
            <v>SG-AYP Staffing-09/2024</v>
          </cell>
          <cell r="K566" t="str">
            <v>Settled</v>
          </cell>
        </row>
        <row r="567">
          <cell r="J567" t="str">
            <v>SG-AYP Staffing-10/2024</v>
          </cell>
          <cell r="K567" t="str">
            <v>Settled</v>
          </cell>
        </row>
        <row r="568">
          <cell r="J568" t="str">
            <v>SG-AYP Staffing-11/2024</v>
          </cell>
          <cell r="K568" t="str">
            <v>Settled</v>
          </cell>
        </row>
        <row r="569">
          <cell r="J569" t="str">
            <v>SG-AYP Staffing-12/2024</v>
          </cell>
          <cell r="K569" t="str">
            <v>Settled</v>
          </cell>
        </row>
        <row r="570">
          <cell r="J570" t="str">
            <v>SG-AYP Staffing-01/2025</v>
          </cell>
          <cell r="K570" t="str">
            <v>Settled</v>
          </cell>
        </row>
        <row r="571">
          <cell r="J571" t="str">
            <v>SG-AYP Staffing-02/2025</v>
          </cell>
          <cell r="K571" t="str">
            <v>Settled</v>
          </cell>
        </row>
        <row r="572">
          <cell r="J572" t="str">
            <v>SG-AYP Staffing-03/2025</v>
          </cell>
          <cell r="K572" t="str">
            <v>Settled</v>
          </cell>
        </row>
        <row r="573">
          <cell r="J573" t="str">
            <v>SG-AYP Staffing-04/2025</v>
          </cell>
          <cell r="K573" t="str">
            <v>Settled</v>
          </cell>
        </row>
        <row r="574">
          <cell r="J574" t="str">
            <v>SG-AYP Staffing-05/2025</v>
          </cell>
          <cell r="K574" t="str">
            <v>Settled</v>
          </cell>
        </row>
        <row r="575">
          <cell r="J575" t="str">
            <v>SG-AYP Staffing-06/2025</v>
          </cell>
          <cell r="K575" t="str">
            <v>Settled</v>
          </cell>
        </row>
        <row r="576">
          <cell r="J576" t="str">
            <v>SG-AYP Staffing-07/2025</v>
          </cell>
          <cell r="K576" t="str">
            <v>Settled</v>
          </cell>
        </row>
        <row r="577">
          <cell r="J577" t="str">
            <v>SG-AYP Staffing-08/2025</v>
          </cell>
          <cell r="K577" t="str">
            <v>Settled</v>
          </cell>
        </row>
        <row r="578">
          <cell r="J578" t="str">
            <v>SG-AYP Staffing-09/2025</v>
          </cell>
          <cell r="K578" t="str">
            <v>Settled</v>
          </cell>
        </row>
        <row r="579">
          <cell r="J579" t="str">
            <v>SG-AYP Staffing-10/2025</v>
          </cell>
          <cell r="K579" t="str">
            <v>Settled</v>
          </cell>
        </row>
        <row r="580">
          <cell r="J580" t="str">
            <v>SG-AYP Staffing-11/2025</v>
          </cell>
          <cell r="K580" t="str">
            <v>Settled</v>
          </cell>
        </row>
        <row r="581">
          <cell r="J581" t="str">
            <v>SG-AYP Staffing-12/2025</v>
          </cell>
          <cell r="K581" t="str">
            <v>Settled</v>
          </cell>
        </row>
        <row r="582">
          <cell r="J582" t="str">
            <v>SG-AYP Staffing-01/2026</v>
          </cell>
          <cell r="K582" t="str">
            <v>Settled</v>
          </cell>
        </row>
        <row r="583">
          <cell r="J583" t="str">
            <v>UK-Azimo-12/2023</v>
          </cell>
          <cell r="K583" t="str">
            <v>Settled</v>
          </cell>
        </row>
        <row r="584">
          <cell r="J584" t="str">
            <v>UK-Azimo-01/2024</v>
          </cell>
          <cell r="K584" t="str">
            <v>Settled</v>
          </cell>
        </row>
        <row r="585">
          <cell r="J585" t="str">
            <v>UK-Azimo-02/2024</v>
          </cell>
          <cell r="K585" t="str">
            <v>Settled</v>
          </cell>
        </row>
        <row r="586">
          <cell r="J586" t="str">
            <v>UK-Azimo-03/2024</v>
          </cell>
          <cell r="K586" t="str">
            <v>Settled</v>
          </cell>
        </row>
        <row r="587">
          <cell r="J587" t="str">
            <v>UK-Azimo-04/2024</v>
          </cell>
          <cell r="K587" t="str">
            <v>Settled</v>
          </cell>
        </row>
        <row r="588">
          <cell r="J588" t="str">
            <v>UK-Azimo-05/2024</v>
          </cell>
          <cell r="K588" t="str">
            <v>Settled</v>
          </cell>
        </row>
        <row r="589">
          <cell r="J589" t="str">
            <v>SG-B And T Corretora Da Cambio Ltda-11/2022</v>
          </cell>
          <cell r="K589" t="str">
            <v>Settled</v>
          </cell>
        </row>
        <row r="590">
          <cell r="J590" t="str">
            <v>SG-B And T Corretora Da Cambio Ltda-12/2022</v>
          </cell>
          <cell r="K590" t="str">
            <v>Settled</v>
          </cell>
        </row>
        <row r="591">
          <cell r="J591" t="str">
            <v>SG-B And T Corretora Da Cambio Ltda-01/2023</v>
          </cell>
          <cell r="K591" t="str">
            <v>Settled</v>
          </cell>
        </row>
        <row r="592">
          <cell r="J592" t="str">
            <v>SG-BAndTCorretora-02/2023</v>
          </cell>
          <cell r="K592" t="str">
            <v>Settled</v>
          </cell>
        </row>
        <row r="593">
          <cell r="J593" t="str">
            <v>SG-BAndTCorretora-03/2023</v>
          </cell>
          <cell r="K593" t="str">
            <v>Settled</v>
          </cell>
        </row>
        <row r="594">
          <cell r="J594" t="str">
            <v>SG-BAndTCorretora-04/2023</v>
          </cell>
          <cell r="K594" t="str">
            <v>Settled</v>
          </cell>
        </row>
        <row r="595">
          <cell r="J595" t="str">
            <v>SG-BAndTCorretora-05/2023</v>
          </cell>
          <cell r="K595" t="str">
            <v>Settled</v>
          </cell>
        </row>
        <row r="596">
          <cell r="J596" t="str">
            <v>SG-BAndTCorretora-06/2023</v>
          </cell>
          <cell r="K596" t="str">
            <v>Settled</v>
          </cell>
        </row>
        <row r="597">
          <cell r="J597" t="str">
            <v>SG-BAndTCorretora-07/2023</v>
          </cell>
          <cell r="K597" t="str">
            <v>Settled</v>
          </cell>
        </row>
        <row r="598">
          <cell r="J598" t="str">
            <v>SG -BAndTCorretora-08/2023</v>
          </cell>
          <cell r="K598" t="str">
            <v>Settled</v>
          </cell>
        </row>
        <row r="599">
          <cell r="J599" t="str">
            <v>SG-BAndTCorretora-09/2023</v>
          </cell>
          <cell r="K599" t="str">
            <v>Settled</v>
          </cell>
        </row>
        <row r="600">
          <cell r="J600" t="str">
            <v>SG-BAndTCorretora-10/2023</v>
          </cell>
          <cell r="K600" t="str">
            <v>Settled</v>
          </cell>
        </row>
        <row r="601">
          <cell r="J601" t="str">
            <v>SG-BAndTCorretora-11/2023</v>
          </cell>
          <cell r="K601" t="str">
            <v>Settled</v>
          </cell>
        </row>
        <row r="602">
          <cell r="J602" t="str">
            <v>SG-BAndTCorretora-12/2023</v>
          </cell>
          <cell r="K602" t="str">
            <v>Settled</v>
          </cell>
        </row>
        <row r="603">
          <cell r="J603" t="str">
            <v>SG-BAndTCorretora-01/2024</v>
          </cell>
          <cell r="K603" t="str">
            <v>Settled</v>
          </cell>
        </row>
        <row r="604">
          <cell r="J604" t="str">
            <v>SG-BAndTCorretora-02/2024</v>
          </cell>
          <cell r="K604" t="str">
            <v>Settled</v>
          </cell>
        </row>
        <row r="605">
          <cell r="J605" t="str">
            <v>SG-BAndTCorretora-03/2024</v>
          </cell>
          <cell r="K605" t="str">
            <v>Settled</v>
          </cell>
        </row>
        <row r="606">
          <cell r="J606" t="str">
            <v>SG-BAndTCorretora-04/2024</v>
          </cell>
          <cell r="K606" t="str">
            <v>Settled</v>
          </cell>
        </row>
        <row r="607">
          <cell r="J607" t="str">
            <v>SG-BAndTCorretora-05/2024</v>
          </cell>
          <cell r="K607" t="str">
            <v>Settled</v>
          </cell>
        </row>
        <row r="608">
          <cell r="J608" t="str">
            <v>SG-BAndTCorretora-06/2024</v>
          </cell>
          <cell r="K608" t="str">
            <v>Settled</v>
          </cell>
        </row>
        <row r="609">
          <cell r="J609" t="str">
            <v>SG-BAndTCorretora-07/2024</v>
          </cell>
          <cell r="K609" t="str">
            <v>Settled</v>
          </cell>
        </row>
        <row r="610">
          <cell r="J610" t="str">
            <v>SG-BAndTCorretora-08/2024</v>
          </cell>
          <cell r="K610" t="str">
            <v>Settled</v>
          </cell>
        </row>
        <row r="611">
          <cell r="J611" t="str">
            <v>SG-BAndTCorretora-09/2024</v>
          </cell>
          <cell r="K611" t="str">
            <v>Settled</v>
          </cell>
        </row>
        <row r="612">
          <cell r="J612" t="str">
            <v>SG-BAndTCorretora-10/2024</v>
          </cell>
          <cell r="K612" t="str">
            <v>Settled</v>
          </cell>
        </row>
        <row r="613">
          <cell r="J613" t="str">
            <v>SG-BAndTCorretora-11/2024</v>
          </cell>
          <cell r="K613" t="str">
            <v>Settled</v>
          </cell>
        </row>
        <row r="614">
          <cell r="J614" t="str">
            <v>SG-BAndTCorretora-12/2024</v>
          </cell>
          <cell r="K614" t="str">
            <v>Settled</v>
          </cell>
        </row>
        <row r="615">
          <cell r="J615" t="str">
            <v>SG-BAndTCorretora-01/2025</v>
          </cell>
          <cell r="K615" t="str">
            <v>Settled</v>
          </cell>
        </row>
        <row r="616">
          <cell r="J616" t="str">
            <v>SG-BAndTCorretora-02/2025</v>
          </cell>
          <cell r="K616" t="str">
            <v>Settled</v>
          </cell>
        </row>
        <row r="617">
          <cell r="J617" t="str">
            <v>SG-BAndTCorretora-03/2025</v>
          </cell>
          <cell r="K617" t="str">
            <v>Settled</v>
          </cell>
        </row>
        <row r="618">
          <cell r="J618" t="str">
            <v>SG-BAndTCorretora-04/2025</v>
          </cell>
          <cell r="K618" t="str">
            <v>Settled</v>
          </cell>
        </row>
        <row r="619">
          <cell r="J619" t="str">
            <v>SG-BAndTCorretora-05/2025</v>
          </cell>
          <cell r="K619" t="str">
            <v>Settled</v>
          </cell>
        </row>
        <row r="620">
          <cell r="J620" t="str">
            <v>SG-BAndTCorretora-06/2025</v>
          </cell>
          <cell r="K620" t="str">
            <v>Settled</v>
          </cell>
        </row>
        <row r="621">
          <cell r="J621" t="str">
            <v>SG-BAndTCorretora-07/2025</v>
          </cell>
          <cell r="K621" t="str">
            <v>Settled</v>
          </cell>
        </row>
        <row r="622">
          <cell r="J622" t="str">
            <v>SG-BAndTCorretora-08/2025</v>
          </cell>
          <cell r="K622" t="str">
            <v>Settled</v>
          </cell>
        </row>
        <row r="623">
          <cell r="J623" t="str">
            <v>SG-BAndTCorretora-09/2025</v>
          </cell>
          <cell r="K623" t="str">
            <v>Settled</v>
          </cell>
        </row>
        <row r="624">
          <cell r="J624" t="str">
            <v>SG-BAndTCorretora-10/2025</v>
          </cell>
          <cell r="K624" t="str">
            <v>Settled</v>
          </cell>
        </row>
        <row r="625">
          <cell r="J625" t="str">
            <v>SG-BAndTCorretora-11/2025</v>
          </cell>
          <cell r="K625" t="str">
            <v>Settled</v>
          </cell>
        </row>
        <row r="626">
          <cell r="J626" t="str">
            <v>SG-BAndTCorretora-12/2025</v>
          </cell>
          <cell r="K626" t="str">
            <v>Settled</v>
          </cell>
        </row>
        <row r="627">
          <cell r="J627" t="str">
            <v>SG-BAndTCorretora-01/2026</v>
          </cell>
          <cell r="K627" t="str">
            <v>Settled</v>
          </cell>
        </row>
        <row r="628">
          <cell r="J628" t="str">
            <v>US-AD-BAAS Corporation-09-2024</v>
          </cell>
          <cell r="K628" t="str">
            <v>Settled</v>
          </cell>
        </row>
        <row r="629">
          <cell r="J629" t="str">
            <v>US-BAAS Corporation-01/2025</v>
          </cell>
          <cell r="K629" t="str">
            <v>Net Off</v>
          </cell>
        </row>
        <row r="630">
          <cell r="J630" t="str">
            <v>US-BAAS Corporation-02/2025</v>
          </cell>
          <cell r="K630" t="str">
            <v>Net Off</v>
          </cell>
        </row>
        <row r="631">
          <cell r="J631" t="str">
            <v>US-CN-BAAS Corporation-01-2025</v>
          </cell>
          <cell r="K631" t="str">
            <v>Net Off</v>
          </cell>
        </row>
        <row r="632">
          <cell r="J632" t="str">
            <v>US-CN-BAAS Corporation-02-2025</v>
          </cell>
          <cell r="K632" t="str">
            <v>Net Off</v>
          </cell>
        </row>
        <row r="633">
          <cell r="J633" t="str">
            <v>SG-Banco Hipotecario-11/2022</v>
          </cell>
          <cell r="K633" t="str">
            <v>Settled</v>
          </cell>
        </row>
        <row r="634">
          <cell r="J634" t="str">
            <v>SG-Banco Hipotecario-12/2022</v>
          </cell>
          <cell r="K634" t="str">
            <v>Settled</v>
          </cell>
        </row>
        <row r="635">
          <cell r="J635" t="str">
            <v>SG-Banco Hipotecario-01/2023</v>
          </cell>
          <cell r="K635" t="str">
            <v>Settled</v>
          </cell>
        </row>
        <row r="636">
          <cell r="J636" t="str">
            <v>SG-BancoHipotecario-02/2023</v>
          </cell>
          <cell r="K636" t="str">
            <v>Settled</v>
          </cell>
        </row>
        <row r="637">
          <cell r="J637" t="str">
            <v>SG-BancoHipotecario-03/2023</v>
          </cell>
          <cell r="K637" t="str">
            <v>Settled</v>
          </cell>
        </row>
        <row r="638">
          <cell r="J638" t="str">
            <v>SG-BancoHipotecario-04/2023</v>
          </cell>
          <cell r="K638" t="str">
            <v>Settled</v>
          </cell>
        </row>
        <row r="639">
          <cell r="J639" t="str">
            <v>SG-BancoHipotecario-05/2023</v>
          </cell>
          <cell r="K639" t="str">
            <v>Settled</v>
          </cell>
        </row>
        <row r="640">
          <cell r="J640" t="str">
            <v>SG-BancoHipotecario-06/2023</v>
          </cell>
          <cell r="K640" t="str">
            <v>Settled</v>
          </cell>
        </row>
        <row r="641">
          <cell r="J641" t="str">
            <v>SG-BancoHipotecario-07/2023</v>
          </cell>
          <cell r="K641" t="str">
            <v>Settled</v>
          </cell>
        </row>
        <row r="642">
          <cell r="J642" t="str">
            <v>SG -BancoHipotecario-08/2023</v>
          </cell>
          <cell r="K642" t="str">
            <v>Settled</v>
          </cell>
        </row>
        <row r="643">
          <cell r="J643" t="str">
            <v>SG-BancoHipotecario-09/2023</v>
          </cell>
          <cell r="K643" t="str">
            <v>Settled</v>
          </cell>
        </row>
        <row r="644">
          <cell r="J644" t="str">
            <v>SG-BancoHipotecario-10/2023</v>
          </cell>
          <cell r="K644" t="str">
            <v>Settled</v>
          </cell>
        </row>
        <row r="645">
          <cell r="J645" t="str">
            <v>SG-BancoHipotecario-11/2023</v>
          </cell>
          <cell r="K645" t="str">
            <v>Settled</v>
          </cell>
        </row>
        <row r="646">
          <cell r="J646" t="str">
            <v>SG-BancoHipotecario-12/2023</v>
          </cell>
          <cell r="K646" t="str">
            <v>Settled</v>
          </cell>
        </row>
        <row r="647">
          <cell r="J647" t="str">
            <v>SG-BancoHipotecario-01/2024</v>
          </cell>
          <cell r="K647" t="str">
            <v>Settled</v>
          </cell>
        </row>
        <row r="648">
          <cell r="J648" t="str">
            <v>SG-BancoHipotecario-02/2024</v>
          </cell>
          <cell r="K648" t="str">
            <v>Settled</v>
          </cell>
        </row>
        <row r="649">
          <cell r="J649" t="str">
            <v>SG-BancoHipotecario-03/2024</v>
          </cell>
          <cell r="K649" t="str">
            <v>Settled</v>
          </cell>
        </row>
        <row r="650">
          <cell r="J650" t="str">
            <v>SG-BancoHipotecario-04/2024</v>
          </cell>
          <cell r="K650" t="str">
            <v>Settled</v>
          </cell>
        </row>
        <row r="651">
          <cell r="J651" t="str">
            <v>SG-BancoHipotecario-05/2024</v>
          </cell>
          <cell r="K651" t="str">
            <v>Settled</v>
          </cell>
        </row>
        <row r="652">
          <cell r="J652" t="str">
            <v>SG-BancoHipotecario-06/2024</v>
          </cell>
          <cell r="K652" t="str">
            <v>Settled</v>
          </cell>
        </row>
        <row r="653">
          <cell r="J653" t="str">
            <v>SG-BancoHipotecario-07/2024</v>
          </cell>
          <cell r="K653" t="str">
            <v>Settled</v>
          </cell>
        </row>
        <row r="654">
          <cell r="J654" t="str">
            <v>SG-BancoHipotecario-08/2024</v>
          </cell>
          <cell r="K654" t="str">
            <v>Settled</v>
          </cell>
        </row>
        <row r="655">
          <cell r="J655" t="str">
            <v>SG-BancoHipotecario-09/2024</v>
          </cell>
          <cell r="K655" t="str">
            <v>Settled</v>
          </cell>
        </row>
        <row r="656">
          <cell r="J656" t="str">
            <v>SG-BancoHipotecario-10/2024</v>
          </cell>
          <cell r="K656" t="str">
            <v>Settled</v>
          </cell>
        </row>
        <row r="657">
          <cell r="J657" t="str">
            <v>SG-BancoHipotecario-11/2024</v>
          </cell>
          <cell r="K657" t="str">
            <v>Settled</v>
          </cell>
        </row>
        <row r="658">
          <cell r="J658" t="str">
            <v>SG-BancoHipotecario-12/2024</v>
          </cell>
          <cell r="K658" t="str">
            <v>Settled</v>
          </cell>
        </row>
        <row r="659">
          <cell r="J659" t="str">
            <v>SG-BancoHipotecario-01/2025</v>
          </cell>
          <cell r="K659" t="str">
            <v>Settled</v>
          </cell>
        </row>
        <row r="660">
          <cell r="J660" t="str">
            <v>SG-BancoHipotecario-02/2025</v>
          </cell>
          <cell r="K660" t="str">
            <v>Settled</v>
          </cell>
        </row>
        <row r="661">
          <cell r="J661" t="str">
            <v>SG-BancoHipotecario-03/2025</v>
          </cell>
          <cell r="K661" t="str">
            <v>Settled</v>
          </cell>
        </row>
        <row r="662">
          <cell r="J662" t="str">
            <v>SG-BancoHipotecario-04/2025</v>
          </cell>
          <cell r="K662" t="str">
            <v>Settled</v>
          </cell>
        </row>
        <row r="663">
          <cell r="J663" t="str">
            <v>SG-BancoHipotecario-05/2025</v>
          </cell>
          <cell r="K663" t="str">
            <v>Settled</v>
          </cell>
        </row>
        <row r="664">
          <cell r="J664" t="str">
            <v>SG-BancoHipotecario-06/2025</v>
          </cell>
          <cell r="K664" t="str">
            <v>Settled</v>
          </cell>
        </row>
        <row r="665">
          <cell r="J665" t="str">
            <v>SG-BancoHipotecario-07/2025</v>
          </cell>
          <cell r="K665" t="str">
            <v>Settled</v>
          </cell>
        </row>
        <row r="666">
          <cell r="J666" t="str">
            <v>SG-BancoHipotecario-08/2025</v>
          </cell>
          <cell r="K666" t="str">
            <v>Settled</v>
          </cell>
        </row>
        <row r="667">
          <cell r="J667" t="str">
            <v>SG-BancoHipotecario-09/2025</v>
          </cell>
          <cell r="K667" t="str">
            <v>Settled</v>
          </cell>
        </row>
        <row r="668">
          <cell r="J668" t="str">
            <v>SG-BancoHipotecario-10/2025</v>
          </cell>
          <cell r="K668" t="str">
            <v>Settled</v>
          </cell>
        </row>
        <row r="669">
          <cell r="J669" t="str">
            <v>SG-BancoHipotecario-11/2025</v>
          </cell>
          <cell r="K669" t="str">
            <v>Settled</v>
          </cell>
        </row>
        <row r="670">
          <cell r="J670" t="str">
            <v>SG-BancoHipotecario-12/2025</v>
          </cell>
          <cell r="K670" t="str">
            <v>Settled</v>
          </cell>
        </row>
        <row r="671">
          <cell r="J671" t="str">
            <v>SG-BancoHipotecario-01/2026</v>
          </cell>
          <cell r="K671" t="str">
            <v>Settled</v>
          </cell>
        </row>
        <row r="672">
          <cell r="J672" t="str">
            <v>SG-Banco Ourinvest S.A.-04/2023</v>
          </cell>
          <cell r="K672" t="str">
            <v>Settled</v>
          </cell>
        </row>
        <row r="673">
          <cell r="J673" t="str">
            <v>SG-Banco Ourinvest S.A.-05/2023</v>
          </cell>
          <cell r="K673" t="str">
            <v>Settled</v>
          </cell>
        </row>
        <row r="674">
          <cell r="J674" t="str">
            <v>SG-Banco Ourinvest S.A.-06/2023</v>
          </cell>
          <cell r="K674" t="str">
            <v>Settled</v>
          </cell>
        </row>
        <row r="675">
          <cell r="J675" t="str">
            <v>SG-Banco Ourinvest S.A.-07/2023</v>
          </cell>
          <cell r="K675" t="str">
            <v>Settled</v>
          </cell>
        </row>
        <row r="676">
          <cell r="J676" t="str">
            <v>SG -Banco Ourinvest S.A.-08/2023</v>
          </cell>
          <cell r="K676" t="str">
            <v>Settled</v>
          </cell>
        </row>
        <row r="677">
          <cell r="J677" t="str">
            <v>SG-Banco Ourinvest-09/2023</v>
          </cell>
          <cell r="K677" t="str">
            <v>Settled</v>
          </cell>
        </row>
        <row r="678">
          <cell r="J678" t="str">
            <v>SG-Banco Ourinvest-10/2023</v>
          </cell>
          <cell r="K678" t="str">
            <v>Settled</v>
          </cell>
        </row>
        <row r="679">
          <cell r="J679" t="str">
            <v>SG-Banco Ourinvest S.A.-11/2023</v>
          </cell>
          <cell r="K679" t="str">
            <v>Settled</v>
          </cell>
        </row>
        <row r="680">
          <cell r="J680" t="str">
            <v>SG-Banco Ourinvest-12/2023</v>
          </cell>
          <cell r="K680" t="str">
            <v>Settled</v>
          </cell>
        </row>
        <row r="681">
          <cell r="J681" t="str">
            <v>SG-Banco Ourinvest S.A.-01/2024</v>
          </cell>
          <cell r="K681" t="str">
            <v>Settled</v>
          </cell>
        </row>
        <row r="682">
          <cell r="J682" t="str">
            <v>SG-Banco Ourinvest S.A.-02/2024</v>
          </cell>
          <cell r="K682" t="str">
            <v>Settled</v>
          </cell>
        </row>
        <row r="683">
          <cell r="J683" t="str">
            <v>SG-Banco Ourinvest S.A.-03/2024</v>
          </cell>
          <cell r="K683" t="str">
            <v>Settled</v>
          </cell>
        </row>
        <row r="684">
          <cell r="J684" t="str">
            <v>SG-Banco Ourinvest S.A.-04/2024</v>
          </cell>
          <cell r="K684" t="str">
            <v>Settled</v>
          </cell>
        </row>
        <row r="685">
          <cell r="J685" t="str">
            <v>SG-Banco Ourinvest S.A.-05/2024</v>
          </cell>
          <cell r="K685" t="str">
            <v>Settled</v>
          </cell>
        </row>
        <row r="686">
          <cell r="J686" t="str">
            <v>SG-Banco Ourinvest S.A.-06/2024</v>
          </cell>
          <cell r="K686" t="str">
            <v>Settled</v>
          </cell>
        </row>
        <row r="687">
          <cell r="J687" t="str">
            <v>SG-Banco Ourinvest S.A.-07/2024</v>
          </cell>
          <cell r="K687" t="str">
            <v>Settled</v>
          </cell>
        </row>
        <row r="688">
          <cell r="J688" t="str">
            <v>SG-Banco Ourinvest S.A.-08/2024</v>
          </cell>
          <cell r="K688" t="str">
            <v>Settled</v>
          </cell>
        </row>
        <row r="689">
          <cell r="J689" t="str">
            <v>SG-Banco Ourinvest S.A.-09/2024</v>
          </cell>
          <cell r="K689" t="str">
            <v>Settled</v>
          </cell>
        </row>
        <row r="690">
          <cell r="J690" t="str">
            <v>SG-Banco Ourinvest S.A.-10/2024</v>
          </cell>
          <cell r="K690" t="str">
            <v>Settled</v>
          </cell>
        </row>
        <row r="691">
          <cell r="J691" t="str">
            <v>SG-Banco Ourinvest S.A.-11/2024</v>
          </cell>
          <cell r="K691" t="str">
            <v>Settled</v>
          </cell>
        </row>
        <row r="692">
          <cell r="J692" t="str">
            <v>SG-Banco Ourinvest S.A.-12/2024</v>
          </cell>
          <cell r="K692" t="str">
            <v>Settled</v>
          </cell>
        </row>
        <row r="693">
          <cell r="J693" t="str">
            <v>SG-Banco Ourinvest S.A.-01/2025</v>
          </cell>
          <cell r="K693" t="str">
            <v>Settled</v>
          </cell>
        </row>
        <row r="694">
          <cell r="J694" t="str">
            <v>SG-Banco Ourinvest S.A.-02/2025</v>
          </cell>
          <cell r="K694" t="str">
            <v>Settled</v>
          </cell>
        </row>
        <row r="695">
          <cell r="J695" t="str">
            <v>SG-Banco Ourinvest S.A.-03/2025</v>
          </cell>
          <cell r="K695" t="str">
            <v>Settled</v>
          </cell>
        </row>
        <row r="696">
          <cell r="J696" t="str">
            <v>SG-Banco Ourinvest S.A.-04/2025</v>
          </cell>
          <cell r="K696" t="str">
            <v>Settled</v>
          </cell>
        </row>
        <row r="697">
          <cell r="J697" t="str">
            <v>SG-Beetech-11/2022</v>
          </cell>
          <cell r="K697" t="str">
            <v>Settled</v>
          </cell>
        </row>
        <row r="698">
          <cell r="J698" t="str">
            <v>SG-Beetech-12/2022</v>
          </cell>
          <cell r="K698" t="str">
            <v>Settled</v>
          </cell>
        </row>
        <row r="699">
          <cell r="J699" t="str">
            <v>SG-Beetech-01/2023</v>
          </cell>
          <cell r="K699" t="str">
            <v>Settled</v>
          </cell>
        </row>
        <row r="700">
          <cell r="J700" t="str">
            <v>SG-Beetech-02/2023</v>
          </cell>
          <cell r="K700" t="str">
            <v>Settled</v>
          </cell>
        </row>
        <row r="701">
          <cell r="J701" t="str">
            <v>SG-Beetech-03/2023</v>
          </cell>
          <cell r="K701" t="str">
            <v>Settled</v>
          </cell>
        </row>
        <row r="702">
          <cell r="J702" t="str">
            <v>SG-Beetech-04/2023</v>
          </cell>
          <cell r="K702" t="str">
            <v>Settled</v>
          </cell>
        </row>
        <row r="703">
          <cell r="J703" t="str">
            <v>SG-Beetech-05/2023</v>
          </cell>
          <cell r="K703" t="str">
            <v>Settled</v>
          </cell>
        </row>
        <row r="704">
          <cell r="J704" t="str">
            <v>SG-Beetech-06/2023</v>
          </cell>
          <cell r="K704" t="str">
            <v>Settled</v>
          </cell>
        </row>
        <row r="705">
          <cell r="J705" t="str">
            <v>SG-Banco Topazio-07/2023</v>
          </cell>
          <cell r="K705" t="str">
            <v>Settled</v>
          </cell>
        </row>
        <row r="706">
          <cell r="J706" t="str">
            <v>SG -Banco Topazio-08/2023</v>
          </cell>
          <cell r="K706" t="str">
            <v>Settled</v>
          </cell>
        </row>
        <row r="707">
          <cell r="J707" t="str">
            <v>SG-Banco Topazio-09/2023</v>
          </cell>
          <cell r="K707" t="str">
            <v>Settled</v>
          </cell>
        </row>
        <row r="708">
          <cell r="J708" t="str">
            <v>SG-Banco Topazio-10/2023</v>
          </cell>
          <cell r="K708" t="str">
            <v>Settled</v>
          </cell>
        </row>
        <row r="709">
          <cell r="J709" t="str">
            <v>SG-Banco Topazio-11/2023</v>
          </cell>
          <cell r="K709" t="str">
            <v>Settled</v>
          </cell>
        </row>
        <row r="710">
          <cell r="J710" t="str">
            <v>SG-Banco Topazio-12/2023</v>
          </cell>
          <cell r="K710" t="str">
            <v>Settled</v>
          </cell>
        </row>
        <row r="711">
          <cell r="J711" t="str">
            <v>SG-Banco Topazio-01/2024</v>
          </cell>
          <cell r="K711" t="str">
            <v>Settled</v>
          </cell>
        </row>
        <row r="712">
          <cell r="J712" t="str">
            <v>SG-Banco Topazio-02/2024</v>
          </cell>
          <cell r="K712" t="str">
            <v>Settled</v>
          </cell>
        </row>
        <row r="713">
          <cell r="J713" t="str">
            <v>SG-Banco Topazio-03/2024</v>
          </cell>
          <cell r="K713" t="str">
            <v>Settled</v>
          </cell>
        </row>
        <row r="714">
          <cell r="J714" t="str">
            <v>SG-Banco Topazio-04/2024</v>
          </cell>
          <cell r="K714" t="str">
            <v>Settled</v>
          </cell>
        </row>
        <row r="715">
          <cell r="J715" t="str">
            <v>SG-Banco Topazio-05/2024</v>
          </cell>
          <cell r="K715" t="str">
            <v>Settled</v>
          </cell>
        </row>
        <row r="716">
          <cell r="J716" t="str">
            <v>SG-Banco Topazio-06/2024</v>
          </cell>
          <cell r="K716" t="str">
            <v>Settled</v>
          </cell>
        </row>
        <row r="717">
          <cell r="J717" t="str">
            <v>SG-Banco Topazio-07/2024</v>
          </cell>
          <cell r="K717" t="str">
            <v>Settled</v>
          </cell>
        </row>
        <row r="718">
          <cell r="J718" t="str">
            <v>SG-Banco Topazio-08/2024</v>
          </cell>
          <cell r="K718" t="str">
            <v>Settled</v>
          </cell>
        </row>
        <row r="719">
          <cell r="J719" t="str">
            <v>SG-Banco Topazio-09/2024</v>
          </cell>
          <cell r="K719" t="str">
            <v>Settled</v>
          </cell>
        </row>
        <row r="720">
          <cell r="J720" t="str">
            <v>SG-Banco Topazio-10/2024</v>
          </cell>
          <cell r="K720" t="str">
            <v>Settled</v>
          </cell>
        </row>
        <row r="721">
          <cell r="J721" t="str">
            <v>SG-Banco Topazio-11/2024</v>
          </cell>
          <cell r="K721" t="str">
            <v>Settled</v>
          </cell>
        </row>
        <row r="722">
          <cell r="J722" t="str">
            <v>SG-Banco Topazio-12/2024</v>
          </cell>
          <cell r="K722" t="str">
            <v>Settled</v>
          </cell>
        </row>
        <row r="723">
          <cell r="J723" t="str">
            <v>SG-Banco Topazio-01/2025</v>
          </cell>
          <cell r="K723" t="str">
            <v>Settled</v>
          </cell>
        </row>
        <row r="724">
          <cell r="J724" t="str">
            <v>SG-Banco Topazio-02/2025</v>
          </cell>
          <cell r="K724" t="str">
            <v>Settled</v>
          </cell>
        </row>
        <row r="725">
          <cell r="J725" t="str">
            <v>SG-Banco Topazio-03/2025</v>
          </cell>
          <cell r="K725" t="str">
            <v>Settled</v>
          </cell>
        </row>
        <row r="726">
          <cell r="J726" t="str">
            <v>SG-Banco Topazio-04/2025</v>
          </cell>
          <cell r="K726" t="str">
            <v>Settled</v>
          </cell>
        </row>
        <row r="727">
          <cell r="J727" t="str">
            <v>SG-Banco Topazio-05/2025</v>
          </cell>
          <cell r="K727" t="str">
            <v>Settled</v>
          </cell>
        </row>
        <row r="728">
          <cell r="J728" t="str">
            <v>SG-Banco Topazio-06/2025</v>
          </cell>
          <cell r="K728" t="str">
            <v>Settled</v>
          </cell>
        </row>
        <row r="729">
          <cell r="J729" t="str">
            <v>SG-Banco Topazio-07/2025</v>
          </cell>
          <cell r="K729" t="str">
            <v>Settled</v>
          </cell>
        </row>
        <row r="730">
          <cell r="J730" t="str">
            <v>SG-Banco Topazio-08/2025</v>
          </cell>
          <cell r="K730" t="str">
            <v>Settled</v>
          </cell>
        </row>
        <row r="731">
          <cell r="J731" t="str">
            <v>SG-Banco Topazio-09/2025</v>
          </cell>
          <cell r="K731" t="str">
            <v>Settled</v>
          </cell>
        </row>
        <row r="732">
          <cell r="J732" t="str">
            <v>SG-Banco Topazio-10/2025</v>
          </cell>
          <cell r="K732" t="str">
            <v>Settled</v>
          </cell>
        </row>
        <row r="733">
          <cell r="J733" t="str">
            <v>SG-Banco Topazio-11/2025</v>
          </cell>
          <cell r="K733" t="str">
            <v>Settled</v>
          </cell>
        </row>
        <row r="734">
          <cell r="J734" t="str">
            <v>SG-Banco Topazio-12/2025</v>
          </cell>
          <cell r="K734" t="str">
            <v>Settled</v>
          </cell>
        </row>
        <row r="735">
          <cell r="J735" t="str">
            <v>SG-Banco Topazio-01/2026</v>
          </cell>
          <cell r="K735" t="str">
            <v>Settled</v>
          </cell>
        </row>
        <row r="736">
          <cell r="J736" t="str">
            <v>SG-band of broz-06/2023</v>
          </cell>
          <cell r="K736" t="str">
            <v>Settled</v>
          </cell>
        </row>
        <row r="737">
          <cell r="J737" t="str">
            <v>SG-band of broz-07/2023</v>
          </cell>
          <cell r="K737" t="str">
            <v>Settled</v>
          </cell>
        </row>
        <row r="738">
          <cell r="J738" t="str">
            <v>SG -band of broz-08/2023</v>
          </cell>
          <cell r="K738" t="str">
            <v>Settled</v>
          </cell>
        </row>
        <row r="739">
          <cell r="J739" t="str">
            <v>SG-band of broz-09/2023</v>
          </cell>
          <cell r="K739" t="str">
            <v>Settled</v>
          </cell>
        </row>
        <row r="740">
          <cell r="J740" t="str">
            <v>SG-band of broz-10/2023</v>
          </cell>
          <cell r="K740" t="str">
            <v>Settled</v>
          </cell>
        </row>
        <row r="741">
          <cell r="J741" t="str">
            <v>SG-band of broz-11/2023</v>
          </cell>
          <cell r="K741" t="str">
            <v>Settled</v>
          </cell>
        </row>
        <row r="742">
          <cell r="J742" t="str">
            <v>SG-band of broz-12/2023</v>
          </cell>
          <cell r="K742" t="str">
            <v>Settled</v>
          </cell>
        </row>
        <row r="743">
          <cell r="J743" t="str">
            <v>SG-band of broz-01/2024</v>
          </cell>
          <cell r="K743" t="str">
            <v>Settled</v>
          </cell>
        </row>
        <row r="744">
          <cell r="J744" t="str">
            <v>SG-CN-band of broz-01-2024</v>
          </cell>
          <cell r="K744" t="str">
            <v>Settled</v>
          </cell>
        </row>
        <row r="745">
          <cell r="J745" t="str">
            <v>SG -band of broz-03/2022</v>
          </cell>
          <cell r="K745" t="str">
            <v>Settled</v>
          </cell>
        </row>
        <row r="746">
          <cell r="J746" t="str">
            <v>SG -band of broz-06/2022</v>
          </cell>
          <cell r="K746" t="str">
            <v>Settled</v>
          </cell>
        </row>
        <row r="747">
          <cell r="J747" t="str">
            <v>SG-band of broz-08/2022</v>
          </cell>
          <cell r="K747" t="str">
            <v>Settled</v>
          </cell>
        </row>
        <row r="748">
          <cell r="J748" t="str">
            <v>SG-band of broz-09/2022</v>
          </cell>
          <cell r="K748" t="str">
            <v>Settled</v>
          </cell>
        </row>
        <row r="749">
          <cell r="J749" t="str">
            <v>SG-band of broz-10/2022</v>
          </cell>
          <cell r="K749" t="str">
            <v>Settled</v>
          </cell>
        </row>
        <row r="750">
          <cell r="J750" t="str">
            <v>SG-band of broz-11/2022</v>
          </cell>
          <cell r="K750" t="str">
            <v>Settled</v>
          </cell>
        </row>
        <row r="751">
          <cell r="J751" t="str">
            <v>SG-band of broz-12/2022</v>
          </cell>
          <cell r="K751" t="str">
            <v>Settled</v>
          </cell>
        </row>
        <row r="752">
          <cell r="J752" t="str">
            <v>SG-band of broz-01/2023</v>
          </cell>
          <cell r="K752" t="str">
            <v>Settled</v>
          </cell>
        </row>
        <row r="753">
          <cell r="J753" t="str">
            <v>SG-band of broz-02/2023</v>
          </cell>
          <cell r="K753" t="str">
            <v>Settled</v>
          </cell>
        </row>
        <row r="754">
          <cell r="J754" t="str">
            <v>SG-band of broz-05/2023</v>
          </cell>
          <cell r="K754" t="str">
            <v>Settled</v>
          </cell>
        </row>
        <row r="755">
          <cell r="J755" t="str">
            <v>SG-Bank of ayudhya public company-12/2022</v>
          </cell>
          <cell r="K755" t="str">
            <v>Settled</v>
          </cell>
        </row>
        <row r="756">
          <cell r="J756" t="str">
            <v>SG-Bank of ayudhya public company-01/2023</v>
          </cell>
          <cell r="K756" t="str">
            <v>Settled</v>
          </cell>
        </row>
        <row r="757">
          <cell r="J757" t="str">
            <v>SG-Bankofayudhya-02/2023</v>
          </cell>
          <cell r="K757" t="str">
            <v>Settled</v>
          </cell>
        </row>
        <row r="758">
          <cell r="J758" t="str">
            <v>SG-Bankofayudhya-03/2023</v>
          </cell>
          <cell r="K758" t="str">
            <v>Settled</v>
          </cell>
        </row>
        <row r="759">
          <cell r="J759" t="str">
            <v>SG-Bankofayudhya-04/2023</v>
          </cell>
          <cell r="K759" t="str">
            <v>Settled</v>
          </cell>
        </row>
        <row r="760">
          <cell r="J760" t="str">
            <v>SG-Bankofayudhya-05/2023</v>
          </cell>
          <cell r="K760" t="str">
            <v>Settled</v>
          </cell>
        </row>
        <row r="761">
          <cell r="J761" t="str">
            <v>SG-Bankofayudhya-06/2023</v>
          </cell>
          <cell r="K761" t="str">
            <v>Settled</v>
          </cell>
        </row>
        <row r="762">
          <cell r="J762" t="str">
            <v>SG-Bankofayudhya-07/2023</v>
          </cell>
          <cell r="K762" t="str">
            <v>Settled</v>
          </cell>
        </row>
        <row r="763">
          <cell r="J763" t="str">
            <v>SG -Bankofayudhya-08/2023</v>
          </cell>
          <cell r="K763" t="str">
            <v>Settled</v>
          </cell>
        </row>
        <row r="764">
          <cell r="J764" t="str">
            <v>SG-Bankofayudhya-09/2023</v>
          </cell>
          <cell r="K764" t="str">
            <v>Settled</v>
          </cell>
        </row>
        <row r="765">
          <cell r="J765" t="str">
            <v>SG-Bankofayudhya-10/2023</v>
          </cell>
          <cell r="K765" t="str">
            <v>Settled</v>
          </cell>
        </row>
        <row r="766">
          <cell r="J766" t="str">
            <v>SG-Bankofayudhya-11/2023</v>
          </cell>
          <cell r="K766" t="str">
            <v>Settled</v>
          </cell>
        </row>
        <row r="767">
          <cell r="J767" t="str">
            <v>SG-Bankofayudhya-12/2023</v>
          </cell>
          <cell r="K767" t="str">
            <v>Settled</v>
          </cell>
        </row>
        <row r="768">
          <cell r="J768" t="str">
            <v>SG-Bankofayudhya-01/2024</v>
          </cell>
          <cell r="K768" t="str">
            <v>Settled</v>
          </cell>
        </row>
        <row r="769">
          <cell r="J769" t="str">
            <v>SG-Bankofayudhya-02/2024</v>
          </cell>
          <cell r="K769" t="str">
            <v>Settled</v>
          </cell>
        </row>
        <row r="770">
          <cell r="J770" t="str">
            <v>SG-Bankofayudhya-03/2024</v>
          </cell>
          <cell r="K770" t="str">
            <v>Settled</v>
          </cell>
        </row>
        <row r="771">
          <cell r="J771" t="str">
            <v>SG-Bankofayudhya-04/2024</v>
          </cell>
          <cell r="K771" t="str">
            <v>Settled</v>
          </cell>
        </row>
        <row r="772">
          <cell r="J772" t="str">
            <v>SG-Bankofayudhya-05/2024</v>
          </cell>
          <cell r="K772" t="str">
            <v>Settled</v>
          </cell>
        </row>
        <row r="773">
          <cell r="J773" t="str">
            <v>SG-Bankofayudhya-06/2024</v>
          </cell>
          <cell r="K773" t="str">
            <v>Settled</v>
          </cell>
        </row>
        <row r="774">
          <cell r="J774" t="str">
            <v>SG-Bankofayudhya-07/2024</v>
          </cell>
          <cell r="K774" t="str">
            <v>Settled</v>
          </cell>
        </row>
        <row r="775">
          <cell r="J775" t="str">
            <v>SG-Bankofayudhya-08/2024</v>
          </cell>
          <cell r="K775" t="str">
            <v>Settled</v>
          </cell>
        </row>
        <row r="776">
          <cell r="J776" t="str">
            <v>SG-Bankofayudhya-09/2024</v>
          </cell>
          <cell r="K776" t="str">
            <v>Settled</v>
          </cell>
        </row>
        <row r="777">
          <cell r="J777" t="str">
            <v>SG-Bankofayudhya-10/2024</v>
          </cell>
          <cell r="K777" t="str">
            <v>Settled</v>
          </cell>
        </row>
        <row r="778">
          <cell r="J778" t="str">
            <v>SG-Bankofayudhya-11/2024</v>
          </cell>
          <cell r="K778" t="str">
            <v>Settled</v>
          </cell>
        </row>
        <row r="779">
          <cell r="J779" t="str">
            <v>SG-Bankofayudhya-12/2024</v>
          </cell>
          <cell r="K779" t="str">
            <v>Settled</v>
          </cell>
        </row>
        <row r="780">
          <cell r="J780" t="str">
            <v>SG-Bankofayudhya-01/2025</v>
          </cell>
          <cell r="K780" t="str">
            <v>Settled</v>
          </cell>
        </row>
        <row r="781">
          <cell r="J781" t="str">
            <v>SG-Bankofayudhya-02/2025</v>
          </cell>
          <cell r="K781" t="str">
            <v>Settled</v>
          </cell>
        </row>
        <row r="782">
          <cell r="J782" t="str">
            <v>SG-Bankofayudhya-03/2025</v>
          </cell>
          <cell r="K782" t="str">
            <v>Settled</v>
          </cell>
        </row>
        <row r="783">
          <cell r="J783" t="str">
            <v>SG-Bankofayudhya-04/2025</v>
          </cell>
          <cell r="K783" t="str">
            <v>Settled</v>
          </cell>
        </row>
        <row r="784">
          <cell r="J784" t="str">
            <v>SG-Bankofayudhya-05/2025</v>
          </cell>
          <cell r="K784" t="str">
            <v>Settled</v>
          </cell>
        </row>
        <row r="785">
          <cell r="J785" t="str">
            <v>SG-Bankofayudhya-06/2025</v>
          </cell>
          <cell r="K785" t="str">
            <v>Settled</v>
          </cell>
        </row>
        <row r="786">
          <cell r="J786" t="str">
            <v>SG-Bankofayudhya-07/2025</v>
          </cell>
          <cell r="K786" t="str">
            <v>Settled</v>
          </cell>
        </row>
        <row r="787">
          <cell r="J787" t="str">
            <v>SG-Bank Topazio-11/2022</v>
          </cell>
          <cell r="K787" t="str">
            <v>Settled</v>
          </cell>
        </row>
        <row r="788">
          <cell r="J788" t="str">
            <v>SG-Bank Topazio-12/2022</v>
          </cell>
          <cell r="K788" t="str">
            <v>Settled</v>
          </cell>
        </row>
        <row r="789">
          <cell r="J789" t="str">
            <v>SG-Bank Topazio-01/2023</v>
          </cell>
          <cell r="K789" t="str">
            <v>Settled</v>
          </cell>
        </row>
        <row r="790">
          <cell r="J790" t="str">
            <v>SG-BEXS BANCO DE CAMBIO-07/2024</v>
          </cell>
          <cell r="K790" t="str">
            <v>Settled</v>
          </cell>
        </row>
        <row r="791">
          <cell r="J791" t="str">
            <v>SG-BEXS BANCO DE CAMBIO-08/2024</v>
          </cell>
          <cell r="K791" t="str">
            <v>Settled</v>
          </cell>
        </row>
        <row r="792">
          <cell r="J792" t="str">
            <v>SG-BEXS BANCO DE CAMBIO-09/2024</v>
          </cell>
          <cell r="K792" t="str">
            <v>Settled</v>
          </cell>
        </row>
        <row r="793">
          <cell r="J793" t="str">
            <v>SG-BEXS BANCO DE CAMBIO-10/2024</v>
          </cell>
          <cell r="K793" t="str">
            <v>Settled</v>
          </cell>
        </row>
        <row r="794">
          <cell r="J794" t="str">
            <v>SG-BEXS BANCO DE CAMBIO-11/2024</v>
          </cell>
          <cell r="K794" t="str">
            <v>Settled</v>
          </cell>
        </row>
        <row r="795">
          <cell r="J795" t="str">
            <v>SG-BEXS BANCO DE CAMBIO-12/2024</v>
          </cell>
          <cell r="K795" t="str">
            <v>Settled</v>
          </cell>
        </row>
        <row r="796">
          <cell r="J796" t="str">
            <v>SG-BEXS BANCO DE CAMBIO-01/2025</v>
          </cell>
          <cell r="K796" t="str">
            <v>Settled</v>
          </cell>
        </row>
        <row r="797">
          <cell r="J797" t="str">
            <v>SG-BEXS BANCO DE CAMBIO-02/2025</v>
          </cell>
          <cell r="K797" t="str">
            <v>Settled</v>
          </cell>
        </row>
        <row r="798">
          <cell r="J798" t="str">
            <v>SG-BEXS BANCO DE CAMBIO-03/2025</v>
          </cell>
          <cell r="K798" t="str">
            <v>Settled</v>
          </cell>
        </row>
        <row r="799">
          <cell r="J799" t="str">
            <v>SG-BEXS BANCO DE CAMBIO-04/2025</v>
          </cell>
          <cell r="K799" t="str">
            <v>Settled</v>
          </cell>
        </row>
        <row r="800">
          <cell r="J800" t="str">
            <v>SG-BEXS BANCO DE CAMBIO-05/2025</v>
          </cell>
          <cell r="K800" t="str">
            <v>Settled</v>
          </cell>
        </row>
        <row r="801">
          <cell r="J801" t="str">
            <v>SG-BEXS BANCO DE CAMBIO-06/2025</v>
          </cell>
          <cell r="K801" t="str">
            <v>Settled</v>
          </cell>
        </row>
        <row r="802">
          <cell r="J802" t="str">
            <v>SG-BEXS BANCO DE CAMBIO-07/2025</v>
          </cell>
          <cell r="K802" t="str">
            <v>Settled</v>
          </cell>
        </row>
        <row r="803">
          <cell r="J803" t="str">
            <v>SG-AD-BEXS BANCO DE CAMBIO-08-2025</v>
          </cell>
          <cell r="K803" t="str">
            <v>Settled</v>
          </cell>
        </row>
        <row r="804">
          <cell r="J804" t="str">
            <v>SG-BEXS BANCO DE CAMBIO-08/2025</v>
          </cell>
          <cell r="K804" t="str">
            <v>Settled</v>
          </cell>
        </row>
        <row r="805">
          <cell r="J805" t="str">
            <v>SG-BEXS BANCO DE CAMBIO-09/2025</v>
          </cell>
          <cell r="K805" t="str">
            <v>Settled</v>
          </cell>
        </row>
        <row r="806">
          <cell r="J806" t="str">
            <v>SG-BEXS BANCO DE CAMBIO-10/2025</v>
          </cell>
          <cell r="K806" t="str">
            <v>Settled</v>
          </cell>
        </row>
        <row r="807">
          <cell r="J807" t="str">
            <v>SG-BEXS BANCO DE CAMBIO-11/2025</v>
          </cell>
          <cell r="K807" t="str">
            <v>Settled</v>
          </cell>
        </row>
        <row r="808">
          <cell r="J808" t="str">
            <v>SG-BEXS BANCO DE CAMBIO-12/2025</v>
          </cell>
          <cell r="K808" t="str">
            <v>Settled</v>
          </cell>
        </row>
        <row r="809">
          <cell r="J809" t="str">
            <v>SG-BEXS BANCO DE CAMBIO-01/2026</v>
          </cell>
          <cell r="K809" t="str">
            <v>Settled</v>
          </cell>
        </row>
        <row r="810">
          <cell r="J810" t="str">
            <v>SG- big crunch digital pte ltd-12/2022</v>
          </cell>
          <cell r="K810" t="str">
            <v>Reversed</v>
          </cell>
        </row>
        <row r="811">
          <cell r="J811" t="str">
            <v>SG-Bigo Technology Pte Ltd-11/2022</v>
          </cell>
          <cell r="K811" t="str">
            <v>Settled</v>
          </cell>
        </row>
        <row r="812">
          <cell r="J812" t="str">
            <v>SG-Bigo Technology Pte Ltd-12/2022</v>
          </cell>
          <cell r="K812" t="str">
            <v>Settled</v>
          </cell>
        </row>
        <row r="813">
          <cell r="J813" t="str">
            <v>SG-Bigo Technology Pte Ltd-01/2023</v>
          </cell>
          <cell r="K813" t="str">
            <v>Settled</v>
          </cell>
        </row>
        <row r="814">
          <cell r="J814" t="str">
            <v>SG-BigoTechnology-02/2023</v>
          </cell>
          <cell r="K814" t="str">
            <v>Settled</v>
          </cell>
        </row>
        <row r="815">
          <cell r="J815" t="str">
            <v>SG-BigoTechnology-03/2023</v>
          </cell>
          <cell r="K815" t="str">
            <v>Settled</v>
          </cell>
        </row>
        <row r="816">
          <cell r="J816" t="str">
            <v>SG-BigoTechnology-04/2023</v>
          </cell>
          <cell r="K816" t="str">
            <v>Settled</v>
          </cell>
        </row>
        <row r="817">
          <cell r="J817" t="str">
            <v>SG-BigoTechnology-05/2023</v>
          </cell>
          <cell r="K817" t="str">
            <v>Settled</v>
          </cell>
        </row>
        <row r="818">
          <cell r="J818" t="str">
            <v>SG-BigoTechnology-06/2023</v>
          </cell>
          <cell r="K818" t="str">
            <v>Settled</v>
          </cell>
        </row>
        <row r="819">
          <cell r="J819" t="str">
            <v>SG-BigoTechnology-07/2023</v>
          </cell>
          <cell r="K819" t="str">
            <v>Settled</v>
          </cell>
        </row>
        <row r="820">
          <cell r="J820" t="str">
            <v>SG -BigoTechnology-08/2023</v>
          </cell>
          <cell r="K820" t="str">
            <v>Settled</v>
          </cell>
        </row>
        <row r="821">
          <cell r="J821" t="str">
            <v>SG -BigoTechnology-CR-08/2023</v>
          </cell>
          <cell r="K821" t="str">
            <v>Settled</v>
          </cell>
        </row>
        <row r="822">
          <cell r="J822" t="str">
            <v>SG-BigoTechnology-09/2023</v>
          </cell>
          <cell r="K822" t="str">
            <v>Settled</v>
          </cell>
        </row>
        <row r="823">
          <cell r="J823" t="str">
            <v>SG-BigoTechnology-10/2023</v>
          </cell>
          <cell r="K823" t="str">
            <v>Settled</v>
          </cell>
        </row>
        <row r="824">
          <cell r="J824" t="str">
            <v>SG-BigoTechnology-11/2023</v>
          </cell>
          <cell r="K824" t="str">
            <v>Settled</v>
          </cell>
        </row>
        <row r="825">
          <cell r="J825" t="str">
            <v>SG -BigoTechnology-CR-12/2023</v>
          </cell>
          <cell r="K825" t="str">
            <v>Settled</v>
          </cell>
        </row>
        <row r="826">
          <cell r="J826" t="str">
            <v>SG-BigoTechnology-12/2023</v>
          </cell>
          <cell r="K826" t="str">
            <v>Settled</v>
          </cell>
        </row>
        <row r="827">
          <cell r="J827" t="str">
            <v>SG-BigoTechnology-01/2024</v>
          </cell>
          <cell r="K827" t="str">
            <v>Settled</v>
          </cell>
        </row>
        <row r="828">
          <cell r="J828" t="str">
            <v>SG-BigoTechnology-02/2024</v>
          </cell>
          <cell r="K828" t="str">
            <v>Settled</v>
          </cell>
        </row>
        <row r="829">
          <cell r="J829" t="str">
            <v>SG-BigoTechnology-03/2024</v>
          </cell>
          <cell r="K829" t="str">
            <v>Settled</v>
          </cell>
        </row>
        <row r="830">
          <cell r="J830" t="str">
            <v>SG-BigoTechnology-04/2024</v>
          </cell>
          <cell r="K830" t="str">
            <v>Settled</v>
          </cell>
        </row>
        <row r="831">
          <cell r="J831" t="str">
            <v>SG-BigoTechnology-05/2024</v>
          </cell>
          <cell r="K831" t="str">
            <v>Settled</v>
          </cell>
        </row>
        <row r="832">
          <cell r="J832" t="str">
            <v>SG-BigoTechnology-06/2024</v>
          </cell>
          <cell r="K832" t="str">
            <v>Settled</v>
          </cell>
        </row>
        <row r="833">
          <cell r="J833" t="str">
            <v>SG-BigoTechnology-07/2024</v>
          </cell>
          <cell r="K833" t="str">
            <v>Settled</v>
          </cell>
        </row>
        <row r="834">
          <cell r="J834" t="str">
            <v>SG-BigoTechnology-08/2024</v>
          </cell>
          <cell r="K834" t="str">
            <v>Settled</v>
          </cell>
        </row>
        <row r="835">
          <cell r="J835" t="str">
            <v>SG-BigoTechnology-09/2024</v>
          </cell>
          <cell r="K835" t="str">
            <v>Settled</v>
          </cell>
        </row>
        <row r="836">
          <cell r="J836" t="str">
            <v>SG-BigoTechnology-10/2024</v>
          </cell>
          <cell r="K836" t="str">
            <v>Settled</v>
          </cell>
        </row>
        <row r="837">
          <cell r="J837" t="str">
            <v>SG-BigoTechnology-11/2024</v>
          </cell>
          <cell r="K837" t="str">
            <v>Settled</v>
          </cell>
        </row>
        <row r="838">
          <cell r="J838" t="str">
            <v>SG-BigoTechnology-12/2024</v>
          </cell>
          <cell r="K838" t="str">
            <v>Settled</v>
          </cell>
        </row>
        <row r="839">
          <cell r="J839" t="str">
            <v>SG-BigoTechnology-01/2025</v>
          </cell>
          <cell r="K839" t="str">
            <v>Settled</v>
          </cell>
        </row>
        <row r="840">
          <cell r="J840" t="str">
            <v>SG-BigoTechnology-02/2025</v>
          </cell>
          <cell r="K840" t="str">
            <v>Settled</v>
          </cell>
        </row>
        <row r="841">
          <cell r="J841" t="str">
            <v>SG-BigoTechnology-03/2025</v>
          </cell>
          <cell r="K841" t="str">
            <v>Settled</v>
          </cell>
        </row>
        <row r="842">
          <cell r="J842" t="str">
            <v>SG-BigoTechnology-04/2025</v>
          </cell>
          <cell r="K842" t="str">
            <v>Settled</v>
          </cell>
        </row>
        <row r="843">
          <cell r="J843" t="str">
            <v>SG-BigoTechnology-05/2025</v>
          </cell>
          <cell r="K843" t="str">
            <v>Settled</v>
          </cell>
        </row>
        <row r="844">
          <cell r="J844" t="str">
            <v>SG-BigoTechnology-06/2025</v>
          </cell>
          <cell r="K844" t="str">
            <v>Settled</v>
          </cell>
        </row>
        <row r="845">
          <cell r="J845" t="str">
            <v>SG-BigoTechnology-07/2025</v>
          </cell>
          <cell r="K845" t="str">
            <v>Settled</v>
          </cell>
        </row>
        <row r="846">
          <cell r="J846" t="str">
            <v>SG-BigoTechnology-08/2025</v>
          </cell>
          <cell r="K846" t="str">
            <v>Settled</v>
          </cell>
        </row>
        <row r="847">
          <cell r="J847" t="str">
            <v>SG-BigoTechnology-09/2025</v>
          </cell>
          <cell r="K847" t="str">
            <v>Settled</v>
          </cell>
        </row>
        <row r="848">
          <cell r="J848" t="str">
            <v>SG-BigoTechnology-10/2025</v>
          </cell>
          <cell r="K848" t="str">
            <v>Settled</v>
          </cell>
        </row>
        <row r="849">
          <cell r="J849" t="str">
            <v>SG-BigoTechnology-11/2025</v>
          </cell>
          <cell r="K849" t="str">
            <v>Settled</v>
          </cell>
        </row>
        <row r="850">
          <cell r="J850" t="str">
            <v>SG-BigoTechnology-12/2025</v>
          </cell>
          <cell r="K850" t="str">
            <v>Settled</v>
          </cell>
        </row>
        <row r="851">
          <cell r="J851" t="str">
            <v>SG-BigoTechnology-01/2026</v>
          </cell>
          <cell r="K851" t="str">
            <v>Settled</v>
          </cell>
        </row>
        <row r="852">
          <cell r="J852" t="str">
            <v>SG-Boltzemo Financial Services Inc.-12/2022</v>
          </cell>
          <cell r="K852" t="str">
            <v>Settled</v>
          </cell>
        </row>
        <row r="853">
          <cell r="J853" t="str">
            <v>SG-Boltzemo Financial Services Inc.-01/2023</v>
          </cell>
          <cell r="K853" t="str">
            <v>Settled</v>
          </cell>
        </row>
        <row r="854">
          <cell r="J854" t="str">
            <v>SG-Boltzemo-02/2023</v>
          </cell>
          <cell r="K854" t="str">
            <v>Settled</v>
          </cell>
        </row>
        <row r="855">
          <cell r="J855" t="str">
            <v>SG-Boltzemo-03/2023</v>
          </cell>
          <cell r="K855" t="str">
            <v>Settled</v>
          </cell>
        </row>
        <row r="856">
          <cell r="J856" t="str">
            <v>SG-Boltzemo-04/2023</v>
          </cell>
          <cell r="K856" t="str">
            <v>Settled</v>
          </cell>
        </row>
        <row r="857">
          <cell r="J857" t="str">
            <v>SG-Boltzemo-05/2023</v>
          </cell>
          <cell r="K857" t="str">
            <v>Settled</v>
          </cell>
        </row>
        <row r="858">
          <cell r="J858" t="str">
            <v>SG-Boltzemo-06/2023</v>
          </cell>
          <cell r="K858" t="str">
            <v>Settled</v>
          </cell>
        </row>
        <row r="859">
          <cell r="J859" t="str">
            <v>SG-Boltzemo-07/2023</v>
          </cell>
          <cell r="K859" t="str">
            <v>Waived Off</v>
          </cell>
        </row>
        <row r="860">
          <cell r="J860" t="str">
            <v>SG -Boltzemo-08/2023</v>
          </cell>
          <cell r="K860" t="str">
            <v>Waived Off</v>
          </cell>
        </row>
        <row r="861">
          <cell r="J861" t="str">
            <v>SG-Boltzemo-09/2023</v>
          </cell>
          <cell r="K861" t="str">
            <v>Waived Off</v>
          </cell>
        </row>
        <row r="862">
          <cell r="J862" t="str">
            <v>CA -borderless-client-1-04/2022</v>
          </cell>
          <cell r="K862" t="str">
            <v>Settled</v>
          </cell>
        </row>
        <row r="863">
          <cell r="J863" t="str">
            <v>CA-borderless-12/2022</v>
          </cell>
          <cell r="K863" t="str">
            <v>Settled</v>
          </cell>
        </row>
        <row r="864">
          <cell r="J864" t="str">
            <v>CA-borderless-CR-12/2022</v>
          </cell>
          <cell r="K864" t="str">
            <v>Settled</v>
          </cell>
        </row>
        <row r="865">
          <cell r="J865" t="str">
            <v>CA-borderless-01/2023</v>
          </cell>
          <cell r="K865" t="str">
            <v>Settled</v>
          </cell>
        </row>
        <row r="866">
          <cell r="J866" t="str">
            <v>CA-borderless-CR-01/2023</v>
          </cell>
          <cell r="K866" t="str">
            <v>Settled</v>
          </cell>
        </row>
        <row r="867">
          <cell r="J867" t="str">
            <v>CA-borderless-11/2022</v>
          </cell>
          <cell r="K867" t="str">
            <v>Settled</v>
          </cell>
        </row>
        <row r="868">
          <cell r="J868" t="str">
            <v>CA-borderless-CR-11/2022</v>
          </cell>
          <cell r="K868" t="str">
            <v>Settled</v>
          </cell>
        </row>
        <row r="869">
          <cell r="J869" t="str">
            <v>CA-borderless-02/2023</v>
          </cell>
          <cell r="K869" t="str">
            <v>Settled</v>
          </cell>
        </row>
        <row r="870">
          <cell r="J870" t="str">
            <v>CA-borderless-03/2023</v>
          </cell>
          <cell r="K870" t="str">
            <v>Settled</v>
          </cell>
        </row>
        <row r="871">
          <cell r="J871" t="str">
            <v>CA-borderless-CR-02/2023</v>
          </cell>
          <cell r="K871" t="str">
            <v>Settled</v>
          </cell>
        </row>
        <row r="872">
          <cell r="J872" t="str">
            <v>CA-borderless-CR-03/2023</v>
          </cell>
          <cell r="K872" t="str">
            <v>Settled</v>
          </cell>
        </row>
        <row r="873">
          <cell r="J873" t="str">
            <v>CA-borderless-04/2023</v>
          </cell>
          <cell r="K873" t="str">
            <v>Settled</v>
          </cell>
        </row>
        <row r="874">
          <cell r="J874" t="str">
            <v>CA-borderless-CR-04/2023</v>
          </cell>
          <cell r="K874" t="str">
            <v>Settled</v>
          </cell>
        </row>
        <row r="875">
          <cell r="J875" t="str">
            <v>CA-borderless-05/2023</v>
          </cell>
          <cell r="K875" t="str">
            <v>Settled</v>
          </cell>
        </row>
        <row r="876">
          <cell r="J876" t="str">
            <v>CA-borderless-CR-05/2023</v>
          </cell>
          <cell r="K876" t="str">
            <v>Settled</v>
          </cell>
        </row>
        <row r="877">
          <cell r="J877" t="str">
            <v>CA-Borderless-06/2023</v>
          </cell>
          <cell r="K877" t="str">
            <v>Settled</v>
          </cell>
        </row>
        <row r="878">
          <cell r="J878" t="str">
            <v>CA-borderless-CR-06/2023</v>
          </cell>
          <cell r="K878" t="str">
            <v>Settled</v>
          </cell>
        </row>
        <row r="879">
          <cell r="J879" t="str">
            <v>CA-Borderless-07/2023</v>
          </cell>
          <cell r="K879" t="str">
            <v>Settled</v>
          </cell>
        </row>
        <row r="880">
          <cell r="J880" t="str">
            <v>CA-Borderless-CR-07/2023</v>
          </cell>
          <cell r="K880" t="str">
            <v>Settled</v>
          </cell>
        </row>
        <row r="881">
          <cell r="J881" t="str">
            <v>CA -Borderless-08/2023</v>
          </cell>
          <cell r="K881" t="str">
            <v>Settled</v>
          </cell>
        </row>
        <row r="882">
          <cell r="J882" t="str">
            <v>CA -Borderless-CR-08/2023</v>
          </cell>
          <cell r="K882" t="str">
            <v>Settled</v>
          </cell>
        </row>
        <row r="883">
          <cell r="J883" t="str">
            <v>CA -Borderless-09/2023</v>
          </cell>
          <cell r="K883" t="str">
            <v>Settled</v>
          </cell>
        </row>
        <row r="884">
          <cell r="J884" t="str">
            <v>CA -Borderless-CR-09/2023</v>
          </cell>
          <cell r="K884" t="str">
            <v>Settled</v>
          </cell>
        </row>
        <row r="885">
          <cell r="J885" t="str">
            <v>CA -Borderless-CR-10/2023</v>
          </cell>
          <cell r="K885" t="str">
            <v>Settled</v>
          </cell>
        </row>
        <row r="886">
          <cell r="J886" t="str">
            <v>CA-Borderless-10/2023</v>
          </cell>
          <cell r="K886" t="str">
            <v>Settled</v>
          </cell>
        </row>
        <row r="887">
          <cell r="J887" t="str">
            <v>US-Borderless-11/2023</v>
          </cell>
          <cell r="K887" t="str">
            <v>Settled</v>
          </cell>
        </row>
        <row r="888">
          <cell r="J888" t="str">
            <v>US-Borderless-CR-11/2023</v>
          </cell>
          <cell r="K888" t="str">
            <v>Settled</v>
          </cell>
        </row>
        <row r="889">
          <cell r="J889" t="str">
            <v>US-Borderless-12/2023</v>
          </cell>
          <cell r="K889" t="str">
            <v>Settled</v>
          </cell>
        </row>
        <row r="890">
          <cell r="J890" t="str">
            <v>US-Borderless-CR-12/2023</v>
          </cell>
          <cell r="K890" t="str">
            <v>Settled</v>
          </cell>
        </row>
        <row r="891">
          <cell r="J891" t="str">
            <v>US-Borderless-01/2024</v>
          </cell>
          <cell r="K891" t="str">
            <v>Settled</v>
          </cell>
        </row>
        <row r="892">
          <cell r="J892" t="str">
            <v>US-Borderless-CR-01/2024</v>
          </cell>
          <cell r="K892" t="str">
            <v>Settled</v>
          </cell>
        </row>
        <row r="893">
          <cell r="J893" t="str">
            <v>US-Borderless-02/2024</v>
          </cell>
          <cell r="K893" t="str">
            <v>Settled</v>
          </cell>
        </row>
        <row r="894">
          <cell r="J894" t="str">
            <v>US-Borderless-CR-02/2024</v>
          </cell>
          <cell r="K894" t="str">
            <v>Settled</v>
          </cell>
        </row>
        <row r="895">
          <cell r="J895" t="str">
            <v>CA-borderless-04-12/2022</v>
          </cell>
          <cell r="K895" t="str">
            <v>Settled</v>
          </cell>
        </row>
        <row r="896">
          <cell r="J896" t="str">
            <v>CA-borderless-CR-04-12/2022</v>
          </cell>
          <cell r="K896" t="str">
            <v>Settled</v>
          </cell>
        </row>
        <row r="897">
          <cell r="J897" t="str">
            <v>TAX</v>
          </cell>
          <cell r="K897" t="str">
            <v>Settled</v>
          </cell>
        </row>
        <row r="898">
          <cell r="J898" t="str">
            <v>US-Borderless-03/2024</v>
          </cell>
          <cell r="K898" t="str">
            <v>Settled</v>
          </cell>
        </row>
        <row r="899">
          <cell r="J899" t="str">
            <v>US-Borderless-CR-04/2024</v>
          </cell>
          <cell r="K899" t="str">
            <v>Settled</v>
          </cell>
        </row>
        <row r="900">
          <cell r="J900" t="str">
            <v>US-Borderless-04/2024</v>
          </cell>
          <cell r="K900" t="str">
            <v>Settled</v>
          </cell>
        </row>
        <row r="901">
          <cell r="J901" t="str">
            <v>CA-borderless-CR-01-12/2023</v>
          </cell>
          <cell r="K901" t="str">
            <v>Settled</v>
          </cell>
        </row>
        <row r="902">
          <cell r="J902" t="str">
            <v>CA-borderless-01-12/2023</v>
          </cell>
          <cell r="K902" t="str">
            <v>Settled</v>
          </cell>
        </row>
        <row r="903">
          <cell r="J903" t="str">
            <v>CN-CA-borderless-01-04/2024</v>
          </cell>
          <cell r="K903" t="str">
            <v>Settled</v>
          </cell>
        </row>
        <row r="904">
          <cell r="J904" t="str">
            <v>CN-CA-borderless-01-12/2023</v>
          </cell>
          <cell r="K904" t="str">
            <v>Settled</v>
          </cell>
        </row>
        <row r="905">
          <cell r="J905" t="str">
            <v>CN-CA-borderless-04-12/2022</v>
          </cell>
          <cell r="K905" t="str">
            <v>Settled</v>
          </cell>
        </row>
        <row r="906">
          <cell r="J906" t="str">
            <v>CA-borderless-01-04/2024</v>
          </cell>
          <cell r="K906" t="str">
            <v>Settled</v>
          </cell>
        </row>
        <row r="907">
          <cell r="J907" t="str">
            <v>CA-borderless-CR-01-04/2024</v>
          </cell>
          <cell r="K907" t="str">
            <v>Settled</v>
          </cell>
        </row>
        <row r="908">
          <cell r="J908" t="str">
            <v>US-Borderless-05/2024</v>
          </cell>
          <cell r="K908" t="str">
            <v>Settled</v>
          </cell>
        </row>
        <row r="909">
          <cell r="J909" t="str">
            <v>US-Borderless-CR-05/2024</v>
          </cell>
          <cell r="K909" t="str">
            <v>Settled</v>
          </cell>
        </row>
        <row r="910">
          <cell r="J910" t="str">
            <v>US-Borderless-06/2024</v>
          </cell>
          <cell r="K910" t="str">
            <v>Settled</v>
          </cell>
        </row>
        <row r="911">
          <cell r="J911" t="str">
            <v>US-Borderless-CR-06/2024</v>
          </cell>
          <cell r="K911" t="str">
            <v>Settled</v>
          </cell>
        </row>
        <row r="912">
          <cell r="J912" t="str">
            <v>US-Borderless-07/2024</v>
          </cell>
          <cell r="K912" t="str">
            <v>Settled</v>
          </cell>
        </row>
        <row r="913">
          <cell r="J913" t="str">
            <v>US-Borderless-CR-07/2024</v>
          </cell>
          <cell r="K913" t="str">
            <v>Settled</v>
          </cell>
        </row>
        <row r="914">
          <cell r="J914" t="str">
            <v>US-Borderless-08/2024</v>
          </cell>
          <cell r="K914" t="str">
            <v>Settled</v>
          </cell>
        </row>
        <row r="915">
          <cell r="J915" t="str">
            <v>US-Borderless-CR-08/2024</v>
          </cell>
          <cell r="K915" t="str">
            <v>Settled</v>
          </cell>
        </row>
        <row r="916">
          <cell r="J916" t="str">
            <v>US-Borderless-09/2024</v>
          </cell>
          <cell r="K916" t="str">
            <v>Settled</v>
          </cell>
        </row>
        <row r="917">
          <cell r="J917" t="str">
            <v>US-Borderless-CR-09/2024</v>
          </cell>
          <cell r="K917" t="str">
            <v>Settled</v>
          </cell>
        </row>
        <row r="918">
          <cell r="J918" t="str">
            <v>US-Borderless-10/2024</v>
          </cell>
          <cell r="K918" t="str">
            <v>Settled</v>
          </cell>
        </row>
        <row r="919">
          <cell r="J919" t="str">
            <v>US-Borderless-CR-10/2024</v>
          </cell>
          <cell r="K919" t="str">
            <v>Settled</v>
          </cell>
        </row>
        <row r="920">
          <cell r="J920" t="str">
            <v>US-Borderless-11/2024</v>
          </cell>
          <cell r="K920" t="str">
            <v>Settled</v>
          </cell>
        </row>
        <row r="921">
          <cell r="J921" t="str">
            <v>US-Borderless-CR-11/2024</v>
          </cell>
          <cell r="K921" t="str">
            <v>Settled</v>
          </cell>
        </row>
        <row r="922">
          <cell r="J922" t="str">
            <v>US-Borderless-12/2024</v>
          </cell>
          <cell r="K922" t="str">
            <v>Settled</v>
          </cell>
        </row>
        <row r="923">
          <cell r="J923" t="str">
            <v>US-Borderless-CR-12/2024</v>
          </cell>
          <cell r="K923" t="str">
            <v>Settled</v>
          </cell>
        </row>
        <row r="924">
          <cell r="J924" t="str">
            <v>US-Borderless-01/2025</v>
          </cell>
          <cell r="K924" t="str">
            <v>Settled</v>
          </cell>
        </row>
        <row r="925">
          <cell r="J925" t="str">
            <v>US-Borderless-CR-01/2025</v>
          </cell>
          <cell r="K925" t="str">
            <v>Settled</v>
          </cell>
        </row>
        <row r="926">
          <cell r="J926" t="str">
            <v>US-Borderless-02/2025</v>
          </cell>
          <cell r="K926" t="str">
            <v>Settled</v>
          </cell>
        </row>
        <row r="927">
          <cell r="J927" t="str">
            <v>US-Borderless-CR-02/2025</v>
          </cell>
          <cell r="K927" t="str">
            <v>Settled</v>
          </cell>
        </row>
        <row r="928">
          <cell r="J928" t="str">
            <v>US-Borderless-CR-10/2025</v>
          </cell>
          <cell r="K928" t="str">
            <v>Settled</v>
          </cell>
        </row>
        <row r="929">
          <cell r="J929" t="str">
            <v>US-CN-Borderless-12-2025</v>
          </cell>
          <cell r="K929" t="str">
            <v>Settled</v>
          </cell>
        </row>
        <row r="930">
          <cell r="J930" t="str">
            <v>US-Borderless-CR-12-1/2025</v>
          </cell>
          <cell r="K930" t="str">
            <v>Settled</v>
          </cell>
        </row>
        <row r="931">
          <cell r="J931" t="str">
            <v>US-Borderless-CR-12-2/2025</v>
          </cell>
          <cell r="K931" t="str">
            <v>Settled</v>
          </cell>
        </row>
        <row r="932">
          <cell r="J932" t="str">
            <v>EU-Brandevise Consulting SRL-01/2023</v>
          </cell>
          <cell r="K932" t="str">
            <v>Settled</v>
          </cell>
        </row>
        <row r="933">
          <cell r="J933" t="str">
            <v>EU-Brandevise-02/2023</v>
          </cell>
          <cell r="K933" t="str">
            <v>Settled</v>
          </cell>
        </row>
        <row r="934">
          <cell r="J934" t="str">
            <v>EU-Brandevise-03/2023</v>
          </cell>
          <cell r="K934" t="str">
            <v>Settled</v>
          </cell>
        </row>
        <row r="935">
          <cell r="J935" t="str">
            <v>EU-Brandevise-04/2023</v>
          </cell>
          <cell r="K935" t="str">
            <v>Settled</v>
          </cell>
        </row>
        <row r="936">
          <cell r="J936" t="str">
            <v>EU-Brandevise-05/2023</v>
          </cell>
          <cell r="K936" t="str">
            <v>Settled</v>
          </cell>
        </row>
        <row r="937">
          <cell r="J937" t="str">
            <v>EU-Brandevise-06/2023</v>
          </cell>
          <cell r="K937" t="str">
            <v>Settled</v>
          </cell>
        </row>
        <row r="938">
          <cell r="J938" t="str">
            <v>EU-Brandevise-07/2023</v>
          </cell>
          <cell r="K938" t="str">
            <v>Settled</v>
          </cell>
        </row>
        <row r="939">
          <cell r="J939" t="str">
            <v>EU -Brandevise-08/2023</v>
          </cell>
          <cell r="K939" t="str">
            <v>Settled</v>
          </cell>
        </row>
        <row r="940">
          <cell r="J940" t="str">
            <v>EU-Brandevise-09/2023</v>
          </cell>
          <cell r="K940" t="str">
            <v>Settled</v>
          </cell>
        </row>
        <row r="941">
          <cell r="J941" t="str">
            <v>EU-Brandevise-10/2023</v>
          </cell>
          <cell r="K941" t="str">
            <v>Settled</v>
          </cell>
        </row>
        <row r="942">
          <cell r="J942" t="str">
            <v>EU-Brandevise-11/2023</v>
          </cell>
          <cell r="K942" t="str">
            <v>Settled</v>
          </cell>
        </row>
        <row r="943">
          <cell r="J943" t="str">
            <v>EU-Brandevise-12/2023</v>
          </cell>
          <cell r="K943" t="str">
            <v>Settled</v>
          </cell>
        </row>
        <row r="944">
          <cell r="J944" t="str">
            <v>EU-Brandevise-01/2024</v>
          </cell>
          <cell r="K944" t="str">
            <v>Settled</v>
          </cell>
        </row>
        <row r="945">
          <cell r="J945" t="str">
            <v>EU-Brandevise-02/2024</v>
          </cell>
          <cell r="K945" t="str">
            <v>Settled</v>
          </cell>
        </row>
        <row r="946">
          <cell r="J946" t="str">
            <v>EU-Brandevise Consulting SRL-11/2022</v>
          </cell>
          <cell r="K946" t="str">
            <v>Settled</v>
          </cell>
        </row>
        <row r="947">
          <cell r="J947" t="str">
            <v>EU-Brandevise Consulting SRL-12/2022</v>
          </cell>
          <cell r="K947" t="str">
            <v>Settled</v>
          </cell>
        </row>
        <row r="948">
          <cell r="J948" t="str">
            <v>SG-Msbb money ltd-11/2022</v>
          </cell>
          <cell r="K948" t="str">
            <v>Settled</v>
          </cell>
        </row>
        <row r="949">
          <cell r="J949" t="str">
            <v>SG-Msbb money ltd-12/2022</v>
          </cell>
          <cell r="K949" t="str">
            <v>Settled</v>
          </cell>
        </row>
        <row r="950">
          <cell r="J950" t="str">
            <v>SG-Msbb money ltd-01/2023</v>
          </cell>
          <cell r="K950" t="str">
            <v>Settled</v>
          </cell>
        </row>
        <row r="951">
          <cell r="J951" t="str">
            <v>SG-BRAZA UK-02/2023</v>
          </cell>
          <cell r="K951" t="str">
            <v>Settled</v>
          </cell>
        </row>
        <row r="952">
          <cell r="J952" t="str">
            <v>SG-BRAZA UK-03/2023</v>
          </cell>
          <cell r="K952" t="str">
            <v>Settled</v>
          </cell>
        </row>
        <row r="953">
          <cell r="J953" t="str">
            <v>SG-BRAZA UK LTD-04/2023</v>
          </cell>
          <cell r="K953" t="str">
            <v>Settled</v>
          </cell>
        </row>
        <row r="954">
          <cell r="J954" t="str">
            <v>SG-BRAZA UK LTD-05/2023</v>
          </cell>
          <cell r="K954" t="str">
            <v>Settled</v>
          </cell>
        </row>
        <row r="955">
          <cell r="J955" t="str">
            <v>SG-BRAZA UK LTD-06/2023</v>
          </cell>
          <cell r="K955" t="str">
            <v>Settled</v>
          </cell>
        </row>
        <row r="956">
          <cell r="J956" t="str">
            <v>SG-BRAZA UK LTD-07/2023</v>
          </cell>
          <cell r="K956" t="str">
            <v>Settled</v>
          </cell>
        </row>
        <row r="957">
          <cell r="J957" t="str">
            <v>SG -BRAZA UK LTD-08/2023</v>
          </cell>
          <cell r="K957" t="str">
            <v>Settled</v>
          </cell>
        </row>
        <row r="958">
          <cell r="J958" t="str">
            <v>SG-BRAZA UK LTD-09/2023</v>
          </cell>
          <cell r="K958" t="str">
            <v>Settled</v>
          </cell>
        </row>
        <row r="959">
          <cell r="J959" t="str">
            <v>SG-BRAZA UK LTD-10/2023</v>
          </cell>
          <cell r="K959" t="str">
            <v>Settled</v>
          </cell>
        </row>
        <row r="960">
          <cell r="J960" t="str">
            <v>SG-BRAZA UK LTD-11/2023</v>
          </cell>
          <cell r="K960" t="str">
            <v>Settled</v>
          </cell>
        </row>
        <row r="961">
          <cell r="J961" t="str">
            <v>SG-BRAZA UK LTD-12/2023</v>
          </cell>
          <cell r="K961" t="str">
            <v>Settled</v>
          </cell>
        </row>
        <row r="962">
          <cell r="J962" t="str">
            <v>SG-BRAZA UK LTD-01/2024</v>
          </cell>
          <cell r="K962" t="str">
            <v>Settled</v>
          </cell>
        </row>
        <row r="963">
          <cell r="J963" t="str">
            <v>SG-BRAZA UK LTD-02/2024</v>
          </cell>
          <cell r="K963" t="str">
            <v>Settled</v>
          </cell>
        </row>
        <row r="964">
          <cell r="J964" t="str">
            <v>SG-BRAZA UK LTD-03/2024</v>
          </cell>
          <cell r="K964" t="str">
            <v>Settled</v>
          </cell>
        </row>
        <row r="965">
          <cell r="J965" t="str">
            <v>SG-BRAZA UK LTD-04/2024</v>
          </cell>
          <cell r="K965" t="str">
            <v>Settled</v>
          </cell>
        </row>
        <row r="966">
          <cell r="J966" t="str">
            <v>SG-BRAZA UK LTD-05/2024</v>
          </cell>
          <cell r="K966" t="str">
            <v>Settled</v>
          </cell>
        </row>
        <row r="967">
          <cell r="J967" t="str">
            <v>SG-BRAZA UK LTD-06/2024</v>
          </cell>
          <cell r="K967" t="str">
            <v>Settled</v>
          </cell>
        </row>
        <row r="968">
          <cell r="J968" t="str">
            <v>SG-BRAZA UK LTD-07/2024</v>
          </cell>
          <cell r="K968" t="str">
            <v>Settled</v>
          </cell>
        </row>
        <row r="969">
          <cell r="J969" t="str">
            <v>SG-BRAZA UK LTD-08/2024</v>
          </cell>
          <cell r="K969" t="str">
            <v>Settled</v>
          </cell>
        </row>
        <row r="970">
          <cell r="J970" t="str">
            <v>SG-BRAZA UK LTD-09/2024</v>
          </cell>
          <cell r="K970" t="str">
            <v>Settled</v>
          </cell>
        </row>
        <row r="971">
          <cell r="J971" t="str">
            <v>SG-BRAZA UK LTD-10/2024</v>
          </cell>
          <cell r="K971" t="str">
            <v>Settled</v>
          </cell>
        </row>
        <row r="972">
          <cell r="J972" t="str">
            <v>SG-BRAZA UK LTD-11/2024</v>
          </cell>
          <cell r="K972" t="str">
            <v>Settled</v>
          </cell>
        </row>
        <row r="973">
          <cell r="J973" t="str">
            <v>SG-BRAZA UK LTD-12/2024</v>
          </cell>
          <cell r="K973" t="str">
            <v>Settled</v>
          </cell>
        </row>
        <row r="974">
          <cell r="J974" t="str">
            <v>SG-BRAZA UK LTD-01/2025</v>
          </cell>
          <cell r="K974" t="str">
            <v>Settled</v>
          </cell>
        </row>
        <row r="975">
          <cell r="J975" t="str">
            <v>SG-BRAZA UK LTD-02/2025</v>
          </cell>
          <cell r="K975" t="str">
            <v>Settled</v>
          </cell>
        </row>
        <row r="976">
          <cell r="J976" t="str">
            <v>SG-BRAZA UK LTD-03/2025</v>
          </cell>
          <cell r="K976" t="str">
            <v>Settled</v>
          </cell>
        </row>
        <row r="977">
          <cell r="J977" t="str">
            <v>SG-BRAZA UK LTD-04/2025</v>
          </cell>
          <cell r="K977" t="str">
            <v>Settled</v>
          </cell>
        </row>
        <row r="978">
          <cell r="J978" t="str">
            <v>SG-BRAZA UK LTD-05/2025</v>
          </cell>
          <cell r="K978" t="str">
            <v>Settled</v>
          </cell>
        </row>
        <row r="979">
          <cell r="J979" t="str">
            <v>SG-BRAZA UK LTD-06/2025</v>
          </cell>
          <cell r="K979" t="str">
            <v>Settled</v>
          </cell>
        </row>
        <row r="980">
          <cell r="J980" t="str">
            <v>SG-BRAZA UK LTD-07/2025</v>
          </cell>
          <cell r="K980" t="str">
            <v>Settled</v>
          </cell>
        </row>
        <row r="981">
          <cell r="J981" t="str">
            <v>SG-BRAZA UK LTD-08/2025</v>
          </cell>
          <cell r="K981" t="str">
            <v>Settled</v>
          </cell>
        </row>
        <row r="982">
          <cell r="J982" t="str">
            <v>SG-BRAZA UK LTD-09/2025</v>
          </cell>
          <cell r="K982" t="str">
            <v>Settled</v>
          </cell>
        </row>
        <row r="983">
          <cell r="J983" t="str">
            <v>SG-BRAZA UK LTD-10/2025</v>
          </cell>
          <cell r="K983" t="str">
            <v>Settled</v>
          </cell>
        </row>
        <row r="984">
          <cell r="J984" t="str">
            <v>SG-BRAZA UK LTD-11/2025</v>
          </cell>
          <cell r="K984" t="str">
            <v>Settled</v>
          </cell>
        </row>
        <row r="985">
          <cell r="J985" t="str">
            <v>SG-BRAZA UK LTD-12/2025</v>
          </cell>
          <cell r="K985" t="str">
            <v>Settled</v>
          </cell>
        </row>
        <row r="986">
          <cell r="J986" t="str">
            <v>SG-BRAZA UK LTD-01/2026</v>
          </cell>
          <cell r="K986" t="str">
            <v>Settled</v>
          </cell>
        </row>
        <row r="987">
          <cell r="J987" t="str">
            <v>SG -Bridge Commodities-01/2022</v>
          </cell>
          <cell r="K987" t="str">
            <v>Settled</v>
          </cell>
        </row>
        <row r="988">
          <cell r="J988" t="str">
            <v>SG -Bridge Commodities-02/2022</v>
          </cell>
          <cell r="K988" t="str">
            <v>Settled</v>
          </cell>
        </row>
        <row r="989">
          <cell r="J989" t="str">
            <v>SG -Bridge Commodities-03/2022</v>
          </cell>
          <cell r="K989" t="str">
            <v>Settled</v>
          </cell>
        </row>
        <row r="990">
          <cell r="J990" t="str">
            <v>SG -Bridge Commodities-04/2022</v>
          </cell>
          <cell r="K990" t="str">
            <v>Settled</v>
          </cell>
        </row>
        <row r="991">
          <cell r="J991" t="str">
            <v>SG -Bridge Commodities-05/2022</v>
          </cell>
          <cell r="K991" t="str">
            <v>Settled</v>
          </cell>
        </row>
        <row r="992">
          <cell r="J992" t="str">
            <v>SG-BRQ LINK Payment-07/2023</v>
          </cell>
          <cell r="K992" t="str">
            <v>Settled</v>
          </cell>
        </row>
        <row r="993">
          <cell r="J993" t="str">
            <v>SG -BRQ LINK Payment-01/2023</v>
          </cell>
          <cell r="K993" t="str">
            <v>Settled</v>
          </cell>
        </row>
        <row r="994">
          <cell r="J994" t="str">
            <v>SG-BRQ LINK Payment-06/2023</v>
          </cell>
          <cell r="K994" t="str">
            <v>Settled</v>
          </cell>
        </row>
        <row r="995">
          <cell r="J995" t="str">
            <v>SG-BRQ LINK Payment-01/2024_R</v>
          </cell>
          <cell r="K995" t="str">
            <v>Settled</v>
          </cell>
        </row>
        <row r="996">
          <cell r="J996" t="str">
            <v>SG-BRQ LINK Payment-02/2024</v>
          </cell>
          <cell r="K996" t="str">
            <v>Settled</v>
          </cell>
        </row>
        <row r="997">
          <cell r="J997" t="str">
            <v>SG-BRQ LINK Payment-03/2024</v>
          </cell>
          <cell r="K997" t="str">
            <v>Settled</v>
          </cell>
        </row>
        <row r="998">
          <cell r="J998" t="str">
            <v>SG-BRQ LINK Payment-04/2024</v>
          </cell>
          <cell r="K998" t="str">
            <v>Settled</v>
          </cell>
        </row>
        <row r="999">
          <cell r="J999" t="str">
            <v>SG-BRQ LINK Payment-05/2024</v>
          </cell>
          <cell r="K999" t="str">
            <v>Settled</v>
          </cell>
        </row>
        <row r="1000">
          <cell r="J1000" t="str">
            <v>SG-BRQ LINK Payment-06/2024</v>
          </cell>
          <cell r="K1000" t="str">
            <v>Settled</v>
          </cell>
        </row>
        <row r="1001">
          <cell r="J1001" t="str">
            <v>SG-BRQ LINK Payment-07/2024</v>
          </cell>
          <cell r="K1001" t="str">
            <v>Settled</v>
          </cell>
        </row>
        <row r="1002">
          <cell r="J1002" t="str">
            <v>SG-BRQ LINK Payment-08/2024</v>
          </cell>
          <cell r="K1002" t="str">
            <v>Settled</v>
          </cell>
        </row>
        <row r="1003">
          <cell r="J1003" t="str">
            <v>SG-BRQ LINK Payment-09/2024</v>
          </cell>
          <cell r="K1003" t="str">
            <v>Net Off</v>
          </cell>
        </row>
        <row r="1004">
          <cell r="J1004" t="str">
            <v>SG-BRQ LINK Payment-10/2024</v>
          </cell>
          <cell r="K1004" t="str">
            <v>Net Off</v>
          </cell>
        </row>
        <row r="1005">
          <cell r="J1005" t="str">
            <v>SG-CN-BRQ LINK Payment-09-2024</v>
          </cell>
          <cell r="K1005" t="str">
            <v>Net Off</v>
          </cell>
        </row>
        <row r="1006">
          <cell r="J1006" t="str">
            <v>SG-CN-BRQ LINK Payment-10-2024</v>
          </cell>
          <cell r="K1006" t="str">
            <v>Net Off</v>
          </cell>
        </row>
        <row r="1007">
          <cell r="J1007" t="str">
            <v>US-Bsi Group Llc.-11/2022</v>
          </cell>
          <cell r="K1007" t="str">
            <v>Settled</v>
          </cell>
        </row>
        <row r="1008">
          <cell r="J1008" t="str">
            <v>US-Bsi Group Llc.-12/2022</v>
          </cell>
          <cell r="K1008" t="str">
            <v>Settled</v>
          </cell>
        </row>
        <row r="1009">
          <cell r="J1009" t="str">
            <v>US-Bsi Group Llc.-01/2023</v>
          </cell>
          <cell r="K1009" t="str">
            <v>Settled</v>
          </cell>
        </row>
        <row r="1010">
          <cell r="J1010" t="str">
            <v>US-Bsi Group Llc.-02/2023</v>
          </cell>
          <cell r="K1010" t="str">
            <v>Settled</v>
          </cell>
        </row>
        <row r="1011">
          <cell r="J1011" t="str">
            <v>US-Bsi Group Llc.-03/2023</v>
          </cell>
          <cell r="K1011" t="str">
            <v>Settled</v>
          </cell>
        </row>
        <row r="1012">
          <cell r="J1012" t="str">
            <v>US-Bsi Group Llc.-04/2023</v>
          </cell>
          <cell r="K1012" t="str">
            <v>Settled</v>
          </cell>
        </row>
        <row r="1013">
          <cell r="J1013" t="str">
            <v>US-Bsi Group Llc.-05/2023</v>
          </cell>
          <cell r="K1013" t="str">
            <v>Settled</v>
          </cell>
        </row>
        <row r="1014">
          <cell r="J1014" t="str">
            <v>US-Bsi Group Llc.-06/2023</v>
          </cell>
          <cell r="K1014" t="str">
            <v>Settled</v>
          </cell>
        </row>
        <row r="1015">
          <cell r="J1015" t="str">
            <v>US-Bsi Group Llc.-07/2023</v>
          </cell>
          <cell r="K1015" t="str">
            <v>Settled</v>
          </cell>
        </row>
        <row r="1016">
          <cell r="J1016" t="str">
            <v>US -Bsi Group Llc.-08/2023</v>
          </cell>
          <cell r="K1016" t="str">
            <v>Settled</v>
          </cell>
        </row>
        <row r="1017">
          <cell r="J1017" t="str">
            <v>US-Bsi Group Llc.-09/2023</v>
          </cell>
          <cell r="K1017" t="str">
            <v>Settled</v>
          </cell>
        </row>
        <row r="1018">
          <cell r="J1018" t="str">
            <v>US-Bsi Group Llc.-10/2023</v>
          </cell>
          <cell r="K1018" t="str">
            <v>Settled</v>
          </cell>
        </row>
        <row r="1019">
          <cell r="J1019" t="str">
            <v>US-Bsi Group Llc.-11/2023</v>
          </cell>
          <cell r="K1019" t="str">
            <v>Settled</v>
          </cell>
        </row>
        <row r="1020">
          <cell r="J1020" t="str">
            <v>US-Bsi Group Llc.-12/2023</v>
          </cell>
          <cell r="K1020" t="str">
            <v>Settled</v>
          </cell>
        </row>
        <row r="1021">
          <cell r="J1021" t="str">
            <v>US-Bsi Group Llc.-01/2024</v>
          </cell>
          <cell r="K1021" t="str">
            <v>Settled</v>
          </cell>
        </row>
        <row r="1022">
          <cell r="J1022" t="str">
            <v>US-Bsi Group Llc.-02/2024</v>
          </cell>
          <cell r="K1022" t="str">
            <v>Settled</v>
          </cell>
        </row>
        <row r="1023">
          <cell r="J1023" t="str">
            <v>US-Bsi Group Llc.-03/2024</v>
          </cell>
          <cell r="K1023" t="str">
            <v>Settled</v>
          </cell>
        </row>
        <row r="1024">
          <cell r="J1024" t="str">
            <v>US-Bsi Group Llc.-04/2024</v>
          </cell>
          <cell r="K1024" t="str">
            <v>Settled</v>
          </cell>
        </row>
        <row r="1025">
          <cell r="J1025" t="str">
            <v>US-Bsi Group Llc.-05/2024</v>
          </cell>
          <cell r="K1025" t="str">
            <v>Settled</v>
          </cell>
        </row>
        <row r="1026">
          <cell r="J1026" t="str">
            <v>US-Bsi Group Llc.-06/2024</v>
          </cell>
          <cell r="K1026" t="str">
            <v>Settled</v>
          </cell>
        </row>
        <row r="1027">
          <cell r="J1027" t="str">
            <v>US-Bsi Group Llc.-07/2024</v>
          </cell>
          <cell r="K1027" t="str">
            <v>Settled</v>
          </cell>
        </row>
        <row r="1028">
          <cell r="J1028" t="str">
            <v>US-Bsi Group Llc.-08/2024</v>
          </cell>
          <cell r="K1028" t="str">
            <v>Settled</v>
          </cell>
        </row>
        <row r="1029">
          <cell r="J1029" t="str">
            <v>US-Bsi Group Llc.-09/2024</v>
          </cell>
          <cell r="K1029" t="str">
            <v>Settled</v>
          </cell>
        </row>
        <row r="1030">
          <cell r="J1030" t="str">
            <v>US-Bsi Group Llc.-10/2024</v>
          </cell>
          <cell r="K1030" t="str">
            <v>Settled</v>
          </cell>
        </row>
        <row r="1031">
          <cell r="J1031" t="str">
            <v>US-Bsi Group Llc.-11/2024</v>
          </cell>
          <cell r="K1031" t="str">
            <v>Settled</v>
          </cell>
        </row>
        <row r="1032">
          <cell r="J1032" t="str">
            <v>US-Bsi Group Llc.-12/2024</v>
          </cell>
          <cell r="K1032" t="str">
            <v>Settled</v>
          </cell>
        </row>
        <row r="1033">
          <cell r="J1033" t="str">
            <v>US-Bsi Group Llc.-01/2025</v>
          </cell>
          <cell r="K1033" t="str">
            <v>Settled</v>
          </cell>
        </row>
        <row r="1034">
          <cell r="J1034" t="str">
            <v>US-Bsi Group Llc.-02/2025</v>
          </cell>
          <cell r="K1034" t="str">
            <v>Settled</v>
          </cell>
        </row>
        <row r="1035">
          <cell r="J1035" t="str">
            <v>US-Bsi Group Llc.-03/2025</v>
          </cell>
          <cell r="K1035" t="str">
            <v>Settled</v>
          </cell>
        </row>
        <row r="1036">
          <cell r="J1036" t="str">
            <v>US-Bsi Group Llc.-04/2025</v>
          </cell>
          <cell r="K1036" t="str">
            <v>Settled</v>
          </cell>
        </row>
        <row r="1037">
          <cell r="J1037" t="str">
            <v>US-Bsi Group Llc.-05/2025</v>
          </cell>
          <cell r="K1037" t="str">
            <v>Settled</v>
          </cell>
        </row>
        <row r="1038">
          <cell r="J1038" t="str">
            <v>US-Bsi Group Llc.-06/2025</v>
          </cell>
          <cell r="K1038" t="str">
            <v>Settled</v>
          </cell>
        </row>
        <row r="1039">
          <cell r="J1039" t="str">
            <v>US-Bsi Group Llc.-07/2025</v>
          </cell>
          <cell r="K1039" t="str">
            <v>Settled</v>
          </cell>
        </row>
        <row r="1040">
          <cell r="J1040" t="str">
            <v>US-Bsi Group Llc.-08/2025</v>
          </cell>
          <cell r="K1040" t="str">
            <v>Settled</v>
          </cell>
        </row>
        <row r="1041">
          <cell r="J1041" t="str">
            <v>US-Bsi Group Llc.-09/2025</v>
          </cell>
          <cell r="K1041" t="str">
            <v>Settled</v>
          </cell>
        </row>
        <row r="1042">
          <cell r="J1042" t="str">
            <v>US-Bsi Group Llc.-10/2025</v>
          </cell>
          <cell r="K1042" t="str">
            <v>Settled</v>
          </cell>
        </row>
        <row r="1043">
          <cell r="J1043" t="str">
            <v>US-Bsi Group Llc.-11/2025</v>
          </cell>
          <cell r="K1043" t="str">
            <v>Settled</v>
          </cell>
        </row>
        <row r="1044">
          <cell r="J1044" t="str">
            <v>US-Bsi Group Llc.-12/2025</v>
          </cell>
          <cell r="K1044" t="str">
            <v>Settled</v>
          </cell>
        </row>
        <row r="1045">
          <cell r="J1045" t="str">
            <v>US-Bsi Group Llc.-01/2026</v>
          </cell>
          <cell r="K1045" t="str">
            <v>Settled</v>
          </cell>
        </row>
        <row r="1046">
          <cell r="J1046" t="str">
            <v>SG-bucketmylist-02/2023</v>
          </cell>
          <cell r="K1046" t="str">
            <v>Settled</v>
          </cell>
        </row>
        <row r="1047">
          <cell r="J1047" t="str">
            <v>SG-bucketmylist-03/2023</v>
          </cell>
          <cell r="K1047" t="str">
            <v>Settled</v>
          </cell>
        </row>
        <row r="1048">
          <cell r="J1048" t="str">
            <v>SG-bucketmylist-05/2023</v>
          </cell>
          <cell r="K1048" t="str">
            <v>Settled</v>
          </cell>
        </row>
        <row r="1049">
          <cell r="J1049" t="str">
            <v>SG-bucketmylist-06/2023</v>
          </cell>
          <cell r="K1049" t="str">
            <v>Settled</v>
          </cell>
        </row>
        <row r="1050">
          <cell r="J1050" t="str">
            <v>SG-bucketmylist-07/2023</v>
          </cell>
          <cell r="K1050" t="str">
            <v>Settled</v>
          </cell>
        </row>
        <row r="1051">
          <cell r="J1051" t="str">
            <v>SG -bucketmylist-08/2023</v>
          </cell>
          <cell r="K1051" t="str">
            <v>Settled</v>
          </cell>
        </row>
        <row r="1052">
          <cell r="J1052" t="str">
            <v>SG-bucketmylist-09/2023</v>
          </cell>
          <cell r="K1052" t="str">
            <v>Settled</v>
          </cell>
        </row>
        <row r="1053">
          <cell r="J1053" t="str">
            <v>SG-bucketmylist-10/2023</v>
          </cell>
          <cell r="K1053" t="str">
            <v>Settled</v>
          </cell>
        </row>
        <row r="1054">
          <cell r="J1054" t="str">
            <v>SG-bucketmylist-11/2023</v>
          </cell>
          <cell r="K1054" t="str">
            <v>Settled</v>
          </cell>
        </row>
        <row r="1055">
          <cell r="J1055" t="str">
            <v>UK-Ryftpay-07/2024</v>
          </cell>
          <cell r="K1055" t="str">
            <v>Settled</v>
          </cell>
        </row>
        <row r="1056">
          <cell r="J1056" t="str">
            <v>UK-CN-Ryftpay-07-2024</v>
          </cell>
          <cell r="K1056" t="str">
            <v>Settled</v>
          </cell>
        </row>
        <row r="1057">
          <cell r="J1057" t="str">
            <v>US-cascade financial-10/2022</v>
          </cell>
          <cell r="K1057" t="str">
            <v>Waived Off</v>
          </cell>
        </row>
        <row r="1058">
          <cell r="J1058" t="str">
            <v>US-cascade financial technology corp-11/2022</v>
          </cell>
          <cell r="K1058" t="str">
            <v>Settled</v>
          </cell>
        </row>
        <row r="1059">
          <cell r="J1059" t="str">
            <v>SG-CFG GLOBAL LIMITED-11/2022</v>
          </cell>
          <cell r="K1059" t="str">
            <v>Settled</v>
          </cell>
        </row>
        <row r="1060">
          <cell r="J1060" t="str">
            <v>SG-CFG GLOBAL LIMITED-12/2022</v>
          </cell>
          <cell r="K1060" t="str">
            <v>Settled</v>
          </cell>
        </row>
        <row r="1061">
          <cell r="J1061" t="str">
            <v>SG-CFG-02/2025</v>
          </cell>
          <cell r="K1061" t="str">
            <v>Settled</v>
          </cell>
        </row>
        <row r="1062">
          <cell r="J1062" t="str">
            <v>SG-cheng wei co. ltd-12/2022</v>
          </cell>
          <cell r="K1062" t="str">
            <v>Settled</v>
          </cell>
        </row>
        <row r="1063">
          <cell r="J1063" t="str">
            <v>SG-cheng wei co. ltd-01/2023</v>
          </cell>
          <cell r="K1063" t="str">
            <v>Settled</v>
          </cell>
        </row>
        <row r="1064">
          <cell r="J1064" t="str">
            <v>SG-cheng wei co. ltd-10/2022</v>
          </cell>
          <cell r="K1064" t="str">
            <v>Settled</v>
          </cell>
        </row>
        <row r="1065">
          <cell r="J1065" t="str">
            <v>SG-cheng wei co. ltd-11/2022</v>
          </cell>
          <cell r="K1065" t="str">
            <v>Settled</v>
          </cell>
        </row>
        <row r="1066">
          <cell r="J1066" t="str">
            <v>SG-chengweico-02/2023</v>
          </cell>
          <cell r="K1066" t="str">
            <v>Settled</v>
          </cell>
        </row>
        <row r="1067">
          <cell r="J1067" t="str">
            <v>SG-chengweico-03/2023</v>
          </cell>
          <cell r="K1067" t="str">
            <v>Settled</v>
          </cell>
        </row>
        <row r="1068">
          <cell r="J1068" t="str">
            <v>SG-chengweico-04/2023</v>
          </cell>
          <cell r="K1068" t="str">
            <v>Settled</v>
          </cell>
        </row>
        <row r="1069">
          <cell r="J1069" t="str">
            <v>SG-chengweico-05/2023</v>
          </cell>
          <cell r="K1069" t="str">
            <v>Settled</v>
          </cell>
        </row>
        <row r="1070">
          <cell r="J1070" t="str">
            <v>SG-chengweico-06/2023</v>
          </cell>
          <cell r="K1070" t="str">
            <v>Settled</v>
          </cell>
        </row>
        <row r="1071">
          <cell r="J1071" t="str">
            <v>SG-CimbSpeedsend-11/2023</v>
          </cell>
          <cell r="K1071" t="str">
            <v>Settled</v>
          </cell>
        </row>
        <row r="1072">
          <cell r="J1072" t="str">
            <v>SG-CN-CimbSpeedsend-11-2023</v>
          </cell>
          <cell r="K1072" t="str">
            <v>Settled</v>
          </cell>
        </row>
        <row r="1073">
          <cell r="J1073" t="str">
            <v>SG-Cimb Speedsend-11/2022</v>
          </cell>
          <cell r="K1073" t="str">
            <v>Settled</v>
          </cell>
        </row>
        <row r="1074">
          <cell r="J1074" t="str">
            <v>SG-Cimb Speedsend-12/2022</v>
          </cell>
          <cell r="K1074" t="str">
            <v>Settled</v>
          </cell>
        </row>
        <row r="1075">
          <cell r="J1075" t="str">
            <v>SG-Cimb Speedsend-01/2023</v>
          </cell>
          <cell r="K1075" t="str">
            <v>Settled</v>
          </cell>
        </row>
        <row r="1076">
          <cell r="J1076" t="str">
            <v>SG-CimbSpeedsend-02/2023</v>
          </cell>
          <cell r="K1076" t="str">
            <v>Settled</v>
          </cell>
        </row>
        <row r="1077">
          <cell r="J1077" t="str">
            <v>SG-CimbSpeedsend-03/2023</v>
          </cell>
          <cell r="K1077" t="str">
            <v>Settled</v>
          </cell>
        </row>
        <row r="1078">
          <cell r="J1078" t="str">
            <v>SG-CimbSpeedsend-04/2023</v>
          </cell>
          <cell r="K1078" t="str">
            <v>Settled</v>
          </cell>
        </row>
        <row r="1079">
          <cell r="J1079" t="str">
            <v>SG-CimbSpeedsend-05/2023</v>
          </cell>
          <cell r="K1079" t="str">
            <v>Settled</v>
          </cell>
        </row>
        <row r="1080">
          <cell r="J1080" t="str">
            <v>SG-CimbSpeedsend-06/2023</v>
          </cell>
          <cell r="K1080" t="str">
            <v>Settled</v>
          </cell>
        </row>
        <row r="1081">
          <cell r="J1081" t="str">
            <v>SG-CimbSpeedsend-07/2023</v>
          </cell>
          <cell r="K1081" t="str">
            <v>Settled</v>
          </cell>
        </row>
        <row r="1082">
          <cell r="J1082" t="str">
            <v>SG -CimbSpeedsend-08/2023</v>
          </cell>
          <cell r="K1082" t="str">
            <v>Settled</v>
          </cell>
        </row>
        <row r="1083">
          <cell r="J1083" t="str">
            <v>SG-CimbSpeedsend-09/2023</v>
          </cell>
          <cell r="K1083" t="str">
            <v>Settled</v>
          </cell>
        </row>
        <row r="1084">
          <cell r="J1084" t="str">
            <v>SG-CimbSpeedsend-10/2023</v>
          </cell>
          <cell r="K1084" t="str">
            <v>Settled</v>
          </cell>
        </row>
        <row r="1085">
          <cell r="J1085" t="str">
            <v>SG-CimbSpeedsend-11/2023</v>
          </cell>
          <cell r="K1085" t="str">
            <v>Settled</v>
          </cell>
        </row>
        <row r="1086">
          <cell r="J1086" t="str">
            <v>SG-CimbSpeedsend-01/2024</v>
          </cell>
          <cell r="K1086" t="str">
            <v>Settled</v>
          </cell>
        </row>
        <row r="1087">
          <cell r="J1087" t="str">
            <v>SG-CimbSpeedsend-02/2024</v>
          </cell>
          <cell r="K1087" t="str">
            <v>Settled</v>
          </cell>
        </row>
        <row r="1088">
          <cell r="J1088" t="str">
            <v>SG-CimbSpeedsend-03/2024</v>
          </cell>
          <cell r="K1088" t="str">
            <v>Settled</v>
          </cell>
        </row>
        <row r="1089">
          <cell r="J1089" t="str">
            <v>SG-CimbSpeedsend-12/2023</v>
          </cell>
          <cell r="K1089" t="str">
            <v>Settled</v>
          </cell>
        </row>
        <row r="1090">
          <cell r="J1090" t="str">
            <v>SG-CimbSpeedsend-04/2024</v>
          </cell>
          <cell r="K1090" t="str">
            <v>Settled</v>
          </cell>
        </row>
        <row r="1091">
          <cell r="J1091" t="str">
            <v>SG-CimbSpeedsend-05/2024</v>
          </cell>
          <cell r="K1091" t="str">
            <v>Settled</v>
          </cell>
        </row>
        <row r="1092">
          <cell r="J1092" t="str">
            <v>SG-CimbSpeedsend-06/2024</v>
          </cell>
          <cell r="K1092" t="str">
            <v>Settled</v>
          </cell>
        </row>
        <row r="1093">
          <cell r="J1093" t="str">
            <v>SG-CimbSpeedsend-07/2024</v>
          </cell>
          <cell r="K1093" t="str">
            <v>Settled</v>
          </cell>
        </row>
        <row r="1094">
          <cell r="J1094" t="str">
            <v>SG-CimbSpeedsend-08/2024</v>
          </cell>
          <cell r="K1094" t="str">
            <v>Settled</v>
          </cell>
        </row>
        <row r="1095">
          <cell r="J1095" t="str">
            <v>SG-CimbSpeedsend-09/2024</v>
          </cell>
          <cell r="K1095" t="str">
            <v>Settled</v>
          </cell>
        </row>
        <row r="1096">
          <cell r="J1096" t="str">
            <v>SG-CimbSpeedsend-10/2024</v>
          </cell>
          <cell r="K1096" t="str">
            <v>Settled</v>
          </cell>
        </row>
        <row r="1097">
          <cell r="J1097" t="str">
            <v>SG-CimbSpeedsend-11/2024</v>
          </cell>
          <cell r="K1097" t="str">
            <v>Settled</v>
          </cell>
        </row>
        <row r="1098">
          <cell r="J1098" t="str">
            <v>SG-CimbSpeedsend-12/2024</v>
          </cell>
          <cell r="K1098" t="str">
            <v>Settled</v>
          </cell>
        </row>
        <row r="1099">
          <cell r="J1099" t="str">
            <v>SG-CimbSpeedsend-01/2025</v>
          </cell>
          <cell r="K1099" t="str">
            <v>Settled</v>
          </cell>
        </row>
        <row r="1100">
          <cell r="J1100" t="str">
            <v>SG-CimbSpeedsend-02/2025</v>
          </cell>
          <cell r="K1100" t="str">
            <v>Settled</v>
          </cell>
        </row>
        <row r="1101">
          <cell r="J1101" t="str">
            <v>SG-CimbSpeedsend-03/2025</v>
          </cell>
          <cell r="K1101" t="str">
            <v>Settled</v>
          </cell>
        </row>
        <row r="1102">
          <cell r="J1102" t="str">
            <v>SG-CimbSpeedsend-04/2025</v>
          </cell>
          <cell r="K1102" t="str">
            <v>Settled</v>
          </cell>
        </row>
        <row r="1103">
          <cell r="J1103" t="str">
            <v>SG-CimbSpeedsend-05/2025</v>
          </cell>
          <cell r="K1103" t="str">
            <v>Settled</v>
          </cell>
        </row>
        <row r="1104">
          <cell r="J1104" t="str">
            <v>SG-CN-CimbSpeedsend-05-2025</v>
          </cell>
          <cell r="K1104" t="str">
            <v>Settled</v>
          </cell>
        </row>
        <row r="1105">
          <cell r="J1105" t="str">
            <v>SG-CimbSpeedsend-06/2025</v>
          </cell>
          <cell r="K1105" t="str">
            <v>Settled</v>
          </cell>
        </row>
        <row r="1106">
          <cell r="J1106" t="str">
            <v>SG-CimbSpeedsend-07/2025</v>
          </cell>
          <cell r="K1106" t="str">
            <v>Settled</v>
          </cell>
        </row>
        <row r="1107">
          <cell r="J1107" t="str">
            <v>SG-CimbSpeedsend-08/2025</v>
          </cell>
          <cell r="K1107" t="str">
            <v>Settled</v>
          </cell>
        </row>
        <row r="1108">
          <cell r="J1108" t="str">
            <v>SG-CimbSpeedsend-09/2025</v>
          </cell>
          <cell r="K1108" t="str">
            <v>Settled</v>
          </cell>
        </row>
        <row r="1109">
          <cell r="J1109" t="str">
            <v>SG-CimbSpeedsend-10/2025</v>
          </cell>
          <cell r="K1109" t="str">
            <v>Settled</v>
          </cell>
        </row>
        <row r="1110">
          <cell r="J1110" t="str">
            <v>SG-CimbSpeedsend-11/2025</v>
          </cell>
          <cell r="K1110" t="str">
            <v>Settled</v>
          </cell>
        </row>
        <row r="1111">
          <cell r="J1111" t="str">
            <v>SG-CimbSpeedsend-12/2025</v>
          </cell>
          <cell r="K1111" t="str">
            <v>Settled</v>
          </cell>
        </row>
        <row r="1112">
          <cell r="J1112" t="str">
            <v>SG-CimbSpeedsend-01/2026</v>
          </cell>
          <cell r="K1112" t="str">
            <v>Settled</v>
          </cell>
        </row>
        <row r="1113">
          <cell r="J1113" t="str">
            <v>SG-Cimb Speedsend-EUR-01/2024</v>
          </cell>
          <cell r="K1113" t="str">
            <v>Settled</v>
          </cell>
        </row>
        <row r="1114">
          <cell r="J1114" t="str">
            <v>SG-Cimb Speedsend-EUR-02/2024</v>
          </cell>
          <cell r="K1114" t="str">
            <v>Settled</v>
          </cell>
        </row>
        <row r="1115">
          <cell r="J1115" t="str">
            <v>SG-Cimb Speedsend-EUR-03/2024</v>
          </cell>
          <cell r="K1115" t="str">
            <v>Settled</v>
          </cell>
        </row>
        <row r="1116">
          <cell r="J1116" t="str">
            <v>SG-Cimb Speedsend-EUR-12/2023</v>
          </cell>
          <cell r="K1116" t="str">
            <v>Settled</v>
          </cell>
        </row>
        <row r="1117">
          <cell r="J1117" t="str">
            <v>SG-Cimb Speedsend-EUR-04/2024</v>
          </cell>
          <cell r="K1117" t="str">
            <v>Settled</v>
          </cell>
        </row>
        <row r="1118">
          <cell r="J1118" t="str">
            <v>SG-Cimb Speedsend-EUR-05/2024</v>
          </cell>
          <cell r="K1118" t="str">
            <v>Settled</v>
          </cell>
        </row>
        <row r="1119">
          <cell r="J1119" t="str">
            <v>SG-Cimb Speedsend-EUR-06/2024</v>
          </cell>
          <cell r="K1119" t="str">
            <v>Settled</v>
          </cell>
        </row>
        <row r="1120">
          <cell r="J1120" t="str">
            <v>SG-Cimb Speedsend-EUR-07/2024</v>
          </cell>
          <cell r="K1120" t="str">
            <v>Settled</v>
          </cell>
        </row>
        <row r="1121">
          <cell r="J1121" t="str">
            <v>SG-Cimb Speedsend-EUR-08/2024</v>
          </cell>
          <cell r="K1121" t="str">
            <v>Settled</v>
          </cell>
        </row>
        <row r="1122">
          <cell r="J1122" t="str">
            <v>SG-Cimb Speedsend-EUR-09/2024</v>
          </cell>
          <cell r="K1122" t="str">
            <v>Settled</v>
          </cell>
        </row>
        <row r="1123">
          <cell r="J1123" t="str">
            <v>SG-Cimb Speedsend-EUR-10/2024</v>
          </cell>
          <cell r="K1123" t="str">
            <v>Settled</v>
          </cell>
        </row>
        <row r="1124">
          <cell r="J1124" t="str">
            <v>SG-Cimb Speedsend-EUR-11/2024</v>
          </cell>
          <cell r="K1124" t="str">
            <v>Settled</v>
          </cell>
        </row>
        <row r="1125">
          <cell r="J1125" t="str">
            <v>SG-Cimb Speedsend-EUR-12/2024</v>
          </cell>
          <cell r="K1125" t="str">
            <v>Settled</v>
          </cell>
        </row>
        <row r="1126">
          <cell r="J1126" t="str">
            <v>SG-Cimb Speedsend-EUR-01/2025</v>
          </cell>
          <cell r="K1126" t="str">
            <v>Settled</v>
          </cell>
        </row>
        <row r="1127">
          <cell r="J1127" t="str">
            <v>SG-Cimb Speedsend-EUR-02/2025</v>
          </cell>
          <cell r="K1127" t="str">
            <v>Settled</v>
          </cell>
        </row>
        <row r="1128">
          <cell r="J1128" t="str">
            <v>SG-Cimb Speedsend-EUR-03/2025</v>
          </cell>
          <cell r="K1128" t="str">
            <v>Settled</v>
          </cell>
        </row>
        <row r="1129">
          <cell r="J1129" t="str">
            <v>SG-Cimb Speedsend-EUR-04/2025</v>
          </cell>
          <cell r="K1129" t="str">
            <v>Settled</v>
          </cell>
        </row>
        <row r="1130">
          <cell r="J1130" t="str">
            <v>SG-Cimb Speedsend-EUR-05/2025</v>
          </cell>
          <cell r="K1130" t="str">
            <v>Settled</v>
          </cell>
        </row>
        <row r="1131">
          <cell r="J1131" t="str">
            <v>SG-Cimb Speedsend-EUR-06/2025</v>
          </cell>
          <cell r="K1131" t="str">
            <v>Settled</v>
          </cell>
        </row>
        <row r="1132">
          <cell r="J1132" t="str">
            <v>SG-Cimb Speedsend-EUR-07/2025</v>
          </cell>
          <cell r="K1132" t="str">
            <v>Settled</v>
          </cell>
        </row>
        <row r="1133">
          <cell r="J1133" t="str">
            <v>SG-Cimb Speedsend-EUR-08/2025</v>
          </cell>
          <cell r="K1133" t="str">
            <v>Settled</v>
          </cell>
        </row>
        <row r="1134">
          <cell r="J1134" t="str">
            <v>SG-Cimb Speedsend-EUR-09/2025</v>
          </cell>
          <cell r="K1134" t="str">
            <v>Settled</v>
          </cell>
        </row>
        <row r="1135">
          <cell r="J1135" t="str">
            <v>SG-Cimb Speedsend-EUR-10/2025</v>
          </cell>
          <cell r="K1135" t="str">
            <v>Settled</v>
          </cell>
        </row>
        <row r="1136">
          <cell r="J1136" t="str">
            <v>SG-Cimb Speedsend-EUR-11/2025</v>
          </cell>
          <cell r="K1136" t="str">
            <v>Settled</v>
          </cell>
        </row>
        <row r="1137">
          <cell r="J1137" t="str">
            <v>SG-Cimb Speedsend-EUR-12/2025</v>
          </cell>
          <cell r="K1137" t="str">
            <v>Settled</v>
          </cell>
        </row>
        <row r="1138">
          <cell r="J1138" t="str">
            <v>SG-Cimb Speedsend-EUR-01/2026</v>
          </cell>
          <cell r="K1138" t="str">
            <v>Settled</v>
          </cell>
        </row>
        <row r="1139">
          <cell r="J1139" t="str">
            <v>SG-Cimb Speedsend-EUR-11/2023</v>
          </cell>
          <cell r="K1139" t="str">
            <v>Settled</v>
          </cell>
        </row>
        <row r="1140">
          <cell r="J1140" t="str">
            <v>SG-Cimb Speedsend-GBP-01/2024</v>
          </cell>
          <cell r="K1140" t="str">
            <v>Settled</v>
          </cell>
        </row>
        <row r="1141">
          <cell r="J1141" t="str">
            <v>SG-Cimb Speedsend-GBP-02/2024</v>
          </cell>
          <cell r="K1141" t="str">
            <v>Settled</v>
          </cell>
        </row>
        <row r="1142">
          <cell r="J1142" t="str">
            <v>SG-Cimb Speedsend-GBP-03/2024</v>
          </cell>
          <cell r="K1142" t="str">
            <v>Settled</v>
          </cell>
        </row>
        <row r="1143">
          <cell r="J1143" t="str">
            <v>SG-Cimb Speedsend-GBP-12/2023</v>
          </cell>
          <cell r="K1143" t="str">
            <v>Settled</v>
          </cell>
        </row>
        <row r="1144">
          <cell r="J1144" t="str">
            <v>SG-Cimb Speedsend-GBP-04/2024</v>
          </cell>
          <cell r="K1144" t="str">
            <v>Settled</v>
          </cell>
        </row>
        <row r="1145">
          <cell r="J1145" t="str">
            <v>SG-Cimb Speedsend-GBP-05/2024</v>
          </cell>
          <cell r="K1145" t="str">
            <v>Settled</v>
          </cell>
        </row>
        <row r="1146">
          <cell r="J1146" t="str">
            <v>SG-Cimb Speedsend-GBP-06/2024</v>
          </cell>
          <cell r="K1146" t="str">
            <v>Settled</v>
          </cell>
        </row>
        <row r="1147">
          <cell r="J1147" t="str">
            <v>SG-Cimb Speedsend-GBP-07/2024</v>
          </cell>
          <cell r="K1147" t="str">
            <v>Settled</v>
          </cell>
        </row>
        <row r="1148">
          <cell r="J1148" t="str">
            <v>SG-Cimb Speedsend-GBP-08/2024</v>
          </cell>
          <cell r="K1148" t="str">
            <v>Settled</v>
          </cell>
        </row>
        <row r="1149">
          <cell r="J1149" t="str">
            <v>SG-Cimb Speedsend-GBP-09/2024</v>
          </cell>
          <cell r="K1149" t="str">
            <v>Settled</v>
          </cell>
        </row>
        <row r="1150">
          <cell r="J1150" t="str">
            <v>SG-Cimb Speedsend-GBP-10/2024</v>
          </cell>
          <cell r="K1150" t="str">
            <v>Settled</v>
          </cell>
        </row>
        <row r="1151">
          <cell r="J1151" t="str">
            <v>SG-Cimb Speedsend-GBP-11/2024</v>
          </cell>
          <cell r="K1151" t="str">
            <v>Settled</v>
          </cell>
        </row>
        <row r="1152">
          <cell r="J1152" t="str">
            <v>SG-Cimb Speedsend-GBP-12/2024</v>
          </cell>
          <cell r="K1152" t="str">
            <v>Settled</v>
          </cell>
        </row>
        <row r="1153">
          <cell r="J1153" t="str">
            <v>SG-Cimb Speedsend-GBP-01/2025</v>
          </cell>
          <cell r="K1153" t="str">
            <v>Settled</v>
          </cell>
        </row>
        <row r="1154">
          <cell r="J1154" t="str">
            <v>SG-Cimb Speedsend-GBP-02/2025</v>
          </cell>
          <cell r="K1154" t="str">
            <v>Settled</v>
          </cell>
        </row>
        <row r="1155">
          <cell r="J1155" t="str">
            <v>SG-Cimb Speedsend-GBP-03/2025</v>
          </cell>
          <cell r="K1155" t="str">
            <v>Settled</v>
          </cell>
        </row>
        <row r="1156">
          <cell r="J1156" t="str">
            <v>SG-Cimb Speedsend-GBP-04/2025</v>
          </cell>
          <cell r="K1156" t="str">
            <v>Settled</v>
          </cell>
        </row>
        <row r="1157">
          <cell r="J1157" t="str">
            <v>SG-Cimb Speedsend-GBP-05/2025</v>
          </cell>
          <cell r="K1157" t="str">
            <v>Settled</v>
          </cell>
        </row>
        <row r="1158">
          <cell r="J1158" t="str">
            <v>SG-Cimb Speedsend-GBP-06/2025</v>
          </cell>
          <cell r="K1158" t="str">
            <v>Settled</v>
          </cell>
        </row>
        <row r="1159">
          <cell r="J1159" t="str">
            <v>SG-Cimb Speedsend-GBP-07/2025</v>
          </cell>
          <cell r="K1159" t="str">
            <v>Settled</v>
          </cell>
        </row>
        <row r="1160">
          <cell r="J1160" t="str">
            <v>SG-Cimb Speedsend-GBP-08/2025</v>
          </cell>
          <cell r="K1160" t="str">
            <v>Settled</v>
          </cell>
        </row>
        <row r="1161">
          <cell r="J1161" t="str">
            <v>SG-Cimb Speedsend-GBP-09/2025</v>
          </cell>
          <cell r="K1161" t="str">
            <v>Settled</v>
          </cell>
        </row>
        <row r="1162">
          <cell r="J1162" t="str">
            <v>SG-Cimb Speedsend-GBP-10/2025</v>
          </cell>
          <cell r="K1162" t="str">
            <v>Settled</v>
          </cell>
        </row>
        <row r="1163">
          <cell r="J1163" t="str">
            <v>SG-Cimb Speedsend-GBP-11/2025</v>
          </cell>
          <cell r="K1163" t="str">
            <v>Settled</v>
          </cell>
        </row>
        <row r="1164">
          <cell r="J1164" t="str">
            <v>SG-Cimb Speedsend-GBP-12/2025</v>
          </cell>
          <cell r="K1164" t="str">
            <v>Settled</v>
          </cell>
        </row>
        <row r="1165">
          <cell r="J1165" t="str">
            <v>SG-Cimb Speedsend-GBP-01/2026</v>
          </cell>
          <cell r="K1165" t="str">
            <v>Settled</v>
          </cell>
        </row>
        <row r="1166">
          <cell r="J1166" t="str">
            <v>SG-CimbSpeedsend-09/2023</v>
          </cell>
          <cell r="K1166" t="str">
            <v>Settled</v>
          </cell>
        </row>
        <row r="1167">
          <cell r="J1167" t="str">
            <v>SG-CimbSpeedsend-10/2023</v>
          </cell>
          <cell r="K1167" t="str">
            <v>Settled</v>
          </cell>
        </row>
        <row r="1168">
          <cell r="J1168" t="str">
            <v>SG-CimbSGD-SGD-11/2023</v>
          </cell>
          <cell r="K1168" t="str">
            <v>Settled</v>
          </cell>
        </row>
        <row r="1169">
          <cell r="J1169" t="str">
            <v>SG-CimbSpeedsend-SGD-01/2024</v>
          </cell>
          <cell r="K1169" t="str">
            <v>Settled</v>
          </cell>
        </row>
        <row r="1170">
          <cell r="J1170" t="str">
            <v>SG-CimbSpeedsend-SGD-02/2024</v>
          </cell>
          <cell r="K1170" t="str">
            <v>Settled</v>
          </cell>
        </row>
        <row r="1171">
          <cell r="J1171" t="str">
            <v>SG-CimbSpeedsend-SGD-03/2024</v>
          </cell>
          <cell r="K1171" t="str">
            <v>Settled</v>
          </cell>
        </row>
        <row r="1172">
          <cell r="J1172" t="str">
            <v>SG-CimbSpeedsend-SGD-12/2023</v>
          </cell>
          <cell r="K1172" t="str">
            <v>Settled</v>
          </cell>
        </row>
        <row r="1173">
          <cell r="J1173" t="str">
            <v>SG-CimbSpeedsend-SGD-04/2024</v>
          </cell>
          <cell r="K1173" t="str">
            <v>Settled</v>
          </cell>
        </row>
        <row r="1174">
          <cell r="J1174" t="str">
            <v>SG-CimbSpeedsend-SGD-05/2024</v>
          </cell>
          <cell r="K1174" t="str">
            <v>Settled</v>
          </cell>
        </row>
        <row r="1175">
          <cell r="J1175" t="str">
            <v>SG-CimbSpeedsend-SGD-06/2024</v>
          </cell>
          <cell r="K1175" t="str">
            <v>Settled</v>
          </cell>
        </row>
        <row r="1176">
          <cell r="J1176" t="str">
            <v>SG-CimbSpeedsend-SGD-07/2024</v>
          </cell>
          <cell r="K1176" t="str">
            <v>Settled</v>
          </cell>
        </row>
        <row r="1177">
          <cell r="J1177" t="str">
            <v>SG-CimbSpeedsend-SGD-08/2024</v>
          </cell>
          <cell r="K1177" t="str">
            <v>Settled</v>
          </cell>
        </row>
        <row r="1178">
          <cell r="J1178" t="str">
            <v>SG-CimbSpeedsend-SGD-09/2024</v>
          </cell>
          <cell r="K1178" t="str">
            <v>Settled</v>
          </cell>
        </row>
        <row r="1179">
          <cell r="J1179" t="str">
            <v>SG-CimbSpeedsend-SGD-10/2024</v>
          </cell>
          <cell r="K1179" t="str">
            <v>Settled</v>
          </cell>
        </row>
        <row r="1180">
          <cell r="J1180" t="str">
            <v>SG-CimbSpeedsend-SGD-11/2024</v>
          </cell>
          <cell r="K1180" t="str">
            <v>Settled</v>
          </cell>
        </row>
        <row r="1181">
          <cell r="J1181" t="str">
            <v>SG-CimbSpeedsend-SGD-12/2024</v>
          </cell>
          <cell r="K1181" t="str">
            <v>Settled</v>
          </cell>
        </row>
        <row r="1182">
          <cell r="J1182" t="str">
            <v>SG-CimbSpeedsend-SGD-01/2025</v>
          </cell>
          <cell r="K1182" t="str">
            <v>Settled</v>
          </cell>
        </row>
        <row r="1183">
          <cell r="J1183" t="str">
            <v>SG-CimbSpeedsend-SGD-02/2025</v>
          </cell>
          <cell r="K1183" t="str">
            <v>Settled</v>
          </cell>
        </row>
        <row r="1184">
          <cell r="J1184" t="str">
            <v>SG-CimbSpeedsend-SGD-03/2025</v>
          </cell>
          <cell r="K1184" t="str">
            <v>Settled</v>
          </cell>
        </row>
        <row r="1185">
          <cell r="J1185" t="str">
            <v>SG-CimbSpeedsend-SGD-04/2025</v>
          </cell>
          <cell r="K1185" t="str">
            <v>Settled</v>
          </cell>
        </row>
        <row r="1186">
          <cell r="J1186" t="str">
            <v>SG-CimbSpeedsend-SGD-05/2025</v>
          </cell>
          <cell r="K1186" t="str">
            <v>Settled</v>
          </cell>
        </row>
        <row r="1187">
          <cell r="J1187" t="str">
            <v>SG-CimbSpeedsend-SGD-06/2025</v>
          </cell>
          <cell r="K1187" t="str">
            <v>Settled</v>
          </cell>
        </row>
        <row r="1188">
          <cell r="J1188" t="str">
            <v>SG-CimbSpeedsend-SGD-07/2025</v>
          </cell>
          <cell r="K1188" t="str">
            <v>Settled</v>
          </cell>
        </row>
        <row r="1189">
          <cell r="J1189" t="str">
            <v>SG-CimbSpeedsend-SGD-08/2025</v>
          </cell>
          <cell r="K1189" t="str">
            <v>Settled</v>
          </cell>
        </row>
        <row r="1190">
          <cell r="J1190" t="str">
            <v>SG-CimbSpeedsend-SGD-09/2025</v>
          </cell>
          <cell r="K1190" t="str">
            <v>Settled</v>
          </cell>
        </row>
        <row r="1191">
          <cell r="J1191" t="str">
            <v>SG-CimbSpeedsend-SGD-10/2025</v>
          </cell>
          <cell r="K1191" t="str">
            <v>Settled</v>
          </cell>
        </row>
        <row r="1192">
          <cell r="J1192" t="str">
            <v>SG-CimbSpeedsend-SGD-11/2025</v>
          </cell>
          <cell r="K1192" t="str">
            <v>Settled</v>
          </cell>
        </row>
        <row r="1193">
          <cell r="J1193" t="str">
            <v>SG-CimbSpeedsend-SGD-12/2025</v>
          </cell>
          <cell r="K1193" t="str">
            <v>Settled</v>
          </cell>
        </row>
        <row r="1194">
          <cell r="J1194" t="str">
            <v>SG-CimbSpeedsend-SGD-01/2026</v>
          </cell>
          <cell r="K1194" t="str">
            <v>Settled</v>
          </cell>
        </row>
        <row r="1195">
          <cell r="J1195" t="str">
            <v>HK-city foreign exchange limited-11/2022</v>
          </cell>
          <cell r="K1195" t="str">
            <v>Settled</v>
          </cell>
        </row>
        <row r="1196">
          <cell r="J1196" t="str">
            <v>HK-city foreign exchange limited-12/2022</v>
          </cell>
          <cell r="K1196" t="str">
            <v>Settled</v>
          </cell>
        </row>
        <row r="1197">
          <cell r="J1197" t="str">
            <v>HK-city foreign exchange limited-01/2023</v>
          </cell>
          <cell r="K1197" t="str">
            <v>Settled</v>
          </cell>
        </row>
        <row r="1198">
          <cell r="J1198" t="str">
            <v>HK-cityforeign-02/2023</v>
          </cell>
          <cell r="K1198" t="str">
            <v>Settled</v>
          </cell>
        </row>
        <row r="1199">
          <cell r="J1199" t="str">
            <v>HK-cityforeign-04/2023</v>
          </cell>
          <cell r="K1199" t="str">
            <v>Settled</v>
          </cell>
        </row>
        <row r="1200">
          <cell r="J1200" t="str">
            <v>HK-cityforeign-03/2023</v>
          </cell>
          <cell r="K1200" t="str">
            <v>Settled</v>
          </cell>
        </row>
        <row r="1201">
          <cell r="J1201" t="str">
            <v>HK-cityforeign-05/2023</v>
          </cell>
          <cell r="K1201" t="str">
            <v>Settled</v>
          </cell>
        </row>
        <row r="1202">
          <cell r="J1202" t="str">
            <v>HK-cityforeign-06/2023</v>
          </cell>
          <cell r="K1202" t="str">
            <v>Settled</v>
          </cell>
        </row>
        <row r="1203">
          <cell r="J1203" t="str">
            <v>HK-cityforeign-07/2023</v>
          </cell>
          <cell r="K1203" t="str">
            <v>Settled</v>
          </cell>
        </row>
        <row r="1204">
          <cell r="J1204" t="str">
            <v>HK -cityforeign-08/2023</v>
          </cell>
          <cell r="K1204" t="str">
            <v>Settled</v>
          </cell>
        </row>
        <row r="1205">
          <cell r="J1205" t="str">
            <v>HK -cityforeign-08/2023</v>
          </cell>
          <cell r="K1205" t="str">
            <v>Settled</v>
          </cell>
        </row>
        <row r="1206">
          <cell r="J1206" t="str">
            <v>HK-cityforeign-09/2023</v>
          </cell>
          <cell r="K1206" t="str">
            <v>Settled</v>
          </cell>
        </row>
        <row r="1207">
          <cell r="J1207" t="str">
            <v>HK-cityforeign-10/2023</v>
          </cell>
          <cell r="K1207" t="str">
            <v>Settled</v>
          </cell>
        </row>
        <row r="1208">
          <cell r="J1208" t="str">
            <v>HK-cityforeign-11/2023</v>
          </cell>
          <cell r="K1208" t="str">
            <v>Settled</v>
          </cell>
        </row>
        <row r="1209">
          <cell r="J1209" t="str">
            <v>HK-cityforeign-12/2023</v>
          </cell>
          <cell r="K1209" t="str">
            <v>Settled</v>
          </cell>
        </row>
        <row r="1210">
          <cell r="J1210" t="str">
            <v>HK-cityforeign-01/2024</v>
          </cell>
          <cell r="K1210" t="str">
            <v>Settled</v>
          </cell>
        </row>
        <row r="1211">
          <cell r="J1211" t="str">
            <v>HK-cityforeign-02/2024</v>
          </cell>
          <cell r="K1211" t="str">
            <v>Settled</v>
          </cell>
        </row>
        <row r="1212">
          <cell r="J1212" t="str">
            <v>HK-cityforeign-03/2024</v>
          </cell>
          <cell r="K1212" t="str">
            <v>Settled</v>
          </cell>
        </row>
        <row r="1213">
          <cell r="J1213" t="str">
            <v>HK-cityforeign-04/2024</v>
          </cell>
          <cell r="K1213" t="str">
            <v>Settled</v>
          </cell>
        </row>
        <row r="1214">
          <cell r="J1214" t="str">
            <v>HK-cityforeign-05/2024</v>
          </cell>
          <cell r="K1214" t="str">
            <v>Settled</v>
          </cell>
        </row>
        <row r="1215">
          <cell r="J1215" t="str">
            <v>HK-cityforeign-06/2024</v>
          </cell>
          <cell r="K1215" t="str">
            <v>Settled</v>
          </cell>
        </row>
        <row r="1216">
          <cell r="J1216" t="str">
            <v>HK-cityforeign-07/2024</v>
          </cell>
          <cell r="K1216" t="str">
            <v>Settled</v>
          </cell>
        </row>
        <row r="1217">
          <cell r="J1217" t="str">
            <v>HK-cityforeign-08/2024</v>
          </cell>
          <cell r="K1217" t="str">
            <v>Settled</v>
          </cell>
        </row>
        <row r="1218">
          <cell r="J1218" t="str">
            <v>HK-cityforeign-09/2024</v>
          </cell>
          <cell r="K1218" t="str">
            <v>Settled</v>
          </cell>
        </row>
        <row r="1219">
          <cell r="J1219" t="str">
            <v>HK-cityforeign-10/2024</v>
          </cell>
          <cell r="K1219" t="str">
            <v>Settled</v>
          </cell>
        </row>
        <row r="1220">
          <cell r="J1220" t="str">
            <v>HK-cityforeign-11/2024</v>
          </cell>
          <cell r="K1220" t="str">
            <v>Settled</v>
          </cell>
        </row>
        <row r="1221">
          <cell r="J1221" t="str">
            <v>HK-cityforeign-12/2024</v>
          </cell>
          <cell r="K1221" t="str">
            <v>Settled</v>
          </cell>
        </row>
        <row r="1222">
          <cell r="J1222" t="str">
            <v>HK-cityforeign-01/2025</v>
          </cell>
          <cell r="K1222" t="str">
            <v>Settled</v>
          </cell>
        </row>
        <row r="1223">
          <cell r="J1223" t="str">
            <v>HK-cityforeign-02/2025</v>
          </cell>
          <cell r="K1223" t="str">
            <v>Settled</v>
          </cell>
        </row>
        <row r="1224">
          <cell r="J1224" t="str">
            <v>HK-cityforeign-03/2025</v>
          </cell>
          <cell r="K1224" t="str">
            <v>Settled</v>
          </cell>
        </row>
        <row r="1225">
          <cell r="J1225" t="str">
            <v>HK-cityforeign-04/2025</v>
          </cell>
          <cell r="K1225" t="str">
            <v>Settled</v>
          </cell>
        </row>
        <row r="1226">
          <cell r="J1226" t="str">
            <v>HK-cityforeign-05/2025</v>
          </cell>
          <cell r="K1226" t="str">
            <v>Settled</v>
          </cell>
        </row>
        <row r="1227">
          <cell r="J1227" t="str">
            <v>HK-cityforeign-06/2025</v>
          </cell>
          <cell r="K1227" t="str">
            <v>Settled</v>
          </cell>
        </row>
        <row r="1228">
          <cell r="J1228" t="str">
            <v>HK-cityforeign-07/2025</v>
          </cell>
          <cell r="K1228" t="str">
            <v>Settled</v>
          </cell>
        </row>
        <row r="1229">
          <cell r="J1229" t="str">
            <v>HK-cityforeign-08/2025</v>
          </cell>
          <cell r="K1229" t="str">
            <v>Settled</v>
          </cell>
        </row>
        <row r="1230">
          <cell r="J1230" t="str">
            <v>HK-cityforeign-09/2025</v>
          </cell>
          <cell r="K1230" t="str">
            <v>Settled</v>
          </cell>
        </row>
        <row r="1231">
          <cell r="J1231" t="str">
            <v>HK-cityforeign-10/2025</v>
          </cell>
          <cell r="K1231" t="str">
            <v>Settled</v>
          </cell>
        </row>
        <row r="1232">
          <cell r="J1232" t="str">
            <v>HK-cityforeign-11/2025</v>
          </cell>
          <cell r="K1232" t="str">
            <v>Settled</v>
          </cell>
        </row>
        <row r="1233">
          <cell r="J1233" t="str">
            <v>HK-cityforeign-12/2025</v>
          </cell>
          <cell r="K1233" t="str">
            <v>Settled</v>
          </cell>
        </row>
        <row r="1234">
          <cell r="J1234" t="str">
            <v>HK-cityforeign-01/2026</v>
          </cell>
          <cell r="K1234" t="str">
            <v>Settled</v>
          </cell>
        </row>
        <row r="1235">
          <cell r="J1235" t="str">
            <v>HK -clash arts hk ltd-01/2022</v>
          </cell>
          <cell r="K1235" t="str">
            <v>Waived Off</v>
          </cell>
        </row>
        <row r="1236">
          <cell r="J1236" t="str">
            <v>HK -clash arts hk ltd-02/2022</v>
          </cell>
          <cell r="K1236" t="str">
            <v>Waived Off</v>
          </cell>
        </row>
        <row r="1237">
          <cell r="J1237" t="str">
            <v>HK-clash arts hk ltd-11/2022</v>
          </cell>
          <cell r="K1237" t="str">
            <v>Settled</v>
          </cell>
        </row>
        <row r="1238">
          <cell r="J1238" t="str">
            <v>HK-clash arts hk ltd-12/2022</v>
          </cell>
          <cell r="K1238" t="str">
            <v>Settled</v>
          </cell>
        </row>
        <row r="1239">
          <cell r="J1239" t="str">
            <v>HK-clash arts hk ltd-01/2023</v>
          </cell>
          <cell r="K1239" t="str">
            <v>Settled</v>
          </cell>
        </row>
        <row r="1240">
          <cell r="J1240" t="str">
            <v>HK-clash arts-02/2023</v>
          </cell>
          <cell r="K1240" t="str">
            <v>Settled</v>
          </cell>
        </row>
        <row r="1241">
          <cell r="J1241" t="str">
            <v>HK-clash arts-03/2023</v>
          </cell>
          <cell r="K1241" t="str">
            <v>Settled</v>
          </cell>
        </row>
        <row r="1242">
          <cell r="J1242" t="str">
            <v>HK-clash arts-04/2023</v>
          </cell>
          <cell r="K1242" t="str">
            <v>Settled</v>
          </cell>
        </row>
        <row r="1243">
          <cell r="J1243" t="str">
            <v>HK-clash arts-05/2023</v>
          </cell>
          <cell r="K1243" t="str">
            <v>Settled</v>
          </cell>
        </row>
        <row r="1244">
          <cell r="J1244" t="str">
            <v>HK-clash arts-06/2023</v>
          </cell>
          <cell r="K1244" t="str">
            <v>Settled</v>
          </cell>
        </row>
        <row r="1245">
          <cell r="J1245" t="str">
            <v>SG-clear aligners pte ltd-04/2023</v>
          </cell>
          <cell r="K1245" t="str">
            <v>Settled</v>
          </cell>
        </row>
        <row r="1246">
          <cell r="J1246" t="str">
            <v>SG-clear aligners pte ltd-05/2023</v>
          </cell>
          <cell r="K1246" t="str">
            <v>Settled</v>
          </cell>
        </row>
        <row r="1247">
          <cell r="J1247" t="str">
            <v>SG-clear aligners pte ltd-06/2023</v>
          </cell>
          <cell r="K1247" t="str">
            <v>Settled</v>
          </cell>
        </row>
        <row r="1248">
          <cell r="J1248" t="str">
            <v>AU -clear marketing solutions pty ltd-03/2022</v>
          </cell>
          <cell r="K1248" t="str">
            <v>Waived Off</v>
          </cell>
        </row>
        <row r="1249">
          <cell r="J1249" t="str">
            <v>SG-Cobblestone Energy-05/2023</v>
          </cell>
          <cell r="K1249" t="str">
            <v>Settled</v>
          </cell>
        </row>
        <row r="1250">
          <cell r="J1250" t="str">
            <v>SG-Cobblestone Energy-06/2023</v>
          </cell>
          <cell r="K1250" t="str">
            <v>Settled</v>
          </cell>
        </row>
        <row r="1251">
          <cell r="J1251" t="str">
            <v>SG-Coda Payments-03/2024</v>
          </cell>
          <cell r="K1251" t="str">
            <v>Settled</v>
          </cell>
        </row>
        <row r="1252">
          <cell r="J1252" t="str">
            <v>SG-Coda Payments-CR-03/2024</v>
          </cell>
          <cell r="K1252" t="str">
            <v>Settled</v>
          </cell>
        </row>
        <row r="1253">
          <cell r="J1253" t="str">
            <v>SG-Coda Payments-04/2024</v>
          </cell>
          <cell r="K1253" t="str">
            <v>Settled</v>
          </cell>
        </row>
        <row r="1254">
          <cell r="J1254" t="str">
            <v>SG-Coda Payments-CR-04/2024</v>
          </cell>
          <cell r="K1254" t="str">
            <v>Settled</v>
          </cell>
        </row>
        <row r="1255">
          <cell r="J1255" t="str">
            <v>SG-Coda Payments-11/2022</v>
          </cell>
          <cell r="K1255" t="str">
            <v>Settled</v>
          </cell>
        </row>
        <row r="1256">
          <cell r="J1256" t="str">
            <v>SG-Coda Payments-12/2022</v>
          </cell>
          <cell r="K1256" t="str">
            <v>Settled</v>
          </cell>
        </row>
        <row r="1257">
          <cell r="J1257" t="str">
            <v>SG-Coda Payments-01/2023</v>
          </cell>
          <cell r="K1257" t="str">
            <v>Settled</v>
          </cell>
        </row>
        <row r="1258">
          <cell r="J1258" t="str">
            <v>SG-Coda Payments-02/2023</v>
          </cell>
          <cell r="K1258" t="str">
            <v>Settled</v>
          </cell>
        </row>
        <row r="1259">
          <cell r="J1259" t="str">
            <v>SG-Coda Payments-03/2023</v>
          </cell>
          <cell r="K1259" t="str">
            <v>Settled</v>
          </cell>
        </row>
        <row r="1260">
          <cell r="J1260" t="str">
            <v>SG-Coda Payments-04/2023</v>
          </cell>
          <cell r="K1260" t="str">
            <v>Settled</v>
          </cell>
        </row>
        <row r="1261">
          <cell r="J1261" t="str">
            <v>SG-Coda Payments-05/2023</v>
          </cell>
          <cell r="K1261" t="str">
            <v>Settled</v>
          </cell>
        </row>
        <row r="1262">
          <cell r="J1262" t="str">
            <v>SG-Coda Payments-06/2023</v>
          </cell>
          <cell r="K1262" t="str">
            <v>Settled</v>
          </cell>
        </row>
        <row r="1263">
          <cell r="J1263" t="str">
            <v>SG-Coda Payments-07/2023</v>
          </cell>
          <cell r="K1263" t="str">
            <v>Settled</v>
          </cell>
        </row>
        <row r="1264">
          <cell r="J1264" t="str">
            <v>SG -Coda Payments-08/2023</v>
          </cell>
          <cell r="K1264" t="str">
            <v>Settled</v>
          </cell>
        </row>
        <row r="1265">
          <cell r="J1265" t="str">
            <v>SG-Coda Payments-09/2023</v>
          </cell>
          <cell r="K1265" t="str">
            <v>Settled</v>
          </cell>
        </row>
        <row r="1266">
          <cell r="J1266" t="str">
            <v>SG-Coda Payments-10/2023</v>
          </cell>
          <cell r="K1266" t="str">
            <v>Settled</v>
          </cell>
        </row>
        <row r="1267">
          <cell r="J1267" t="str">
            <v>SG-Coda Payments-11/2023</v>
          </cell>
          <cell r="K1267" t="str">
            <v>Settled</v>
          </cell>
        </row>
        <row r="1268">
          <cell r="J1268" t="str">
            <v>SG-Coda Payments-12/2023</v>
          </cell>
          <cell r="K1268" t="str">
            <v>Settled</v>
          </cell>
        </row>
        <row r="1269">
          <cell r="J1269" t="str">
            <v>SG-Coda Payments-01/2024</v>
          </cell>
          <cell r="K1269" t="str">
            <v>Settled</v>
          </cell>
        </row>
        <row r="1270">
          <cell r="J1270" t="str">
            <v>SG-Coda Payments-CR-01/2024</v>
          </cell>
          <cell r="K1270" t="str">
            <v>Settled</v>
          </cell>
        </row>
        <row r="1271">
          <cell r="J1271" t="str">
            <v>SG-Coda Payments-02/2024</v>
          </cell>
          <cell r="K1271" t="str">
            <v>Settled</v>
          </cell>
        </row>
        <row r="1272">
          <cell r="J1272" t="str">
            <v>SG-Coda Payments-CR-02/2024</v>
          </cell>
          <cell r="K1272" t="str">
            <v>Settled</v>
          </cell>
        </row>
        <row r="1273">
          <cell r="J1273" t="str">
            <v>MY-coda aplikasi-11/2023</v>
          </cell>
          <cell r="K1273" t="str">
            <v>Settled</v>
          </cell>
        </row>
        <row r="1274">
          <cell r="J1274" t="str">
            <v>MY-coda aplikasi-01/2024</v>
          </cell>
          <cell r="K1274" t="str">
            <v>Settled</v>
          </cell>
        </row>
        <row r="1275">
          <cell r="J1275" t="str">
            <v>MY-coda aplikasi-02/2024</v>
          </cell>
          <cell r="K1275" t="str">
            <v>Settled</v>
          </cell>
        </row>
        <row r="1276">
          <cell r="J1276" t="str">
            <v>MY-coda aplikasi-03/2024</v>
          </cell>
          <cell r="K1276" t="str">
            <v>Settled</v>
          </cell>
        </row>
        <row r="1277">
          <cell r="J1277" t="str">
            <v>MY-coda aplikasi-11/2023</v>
          </cell>
          <cell r="K1277" t="str">
            <v>Reversed</v>
          </cell>
        </row>
        <row r="1278">
          <cell r="J1278" t="str">
            <v>AU-Cohortgo-11/2022</v>
          </cell>
          <cell r="K1278" t="str">
            <v>Settled</v>
          </cell>
        </row>
        <row r="1279">
          <cell r="J1279" t="str">
            <v>AU-Cohortgo-12/2022</v>
          </cell>
          <cell r="K1279" t="str">
            <v>Settled</v>
          </cell>
        </row>
        <row r="1280">
          <cell r="J1280" t="str">
            <v>AU-Cohortgo-01/2023</v>
          </cell>
          <cell r="K1280" t="str">
            <v>Settled</v>
          </cell>
        </row>
        <row r="1281">
          <cell r="J1281" t="str">
            <v>AU-Cohortgo-02/2023</v>
          </cell>
          <cell r="K1281" t="str">
            <v>Settled</v>
          </cell>
        </row>
        <row r="1282">
          <cell r="J1282" t="str">
            <v>AU-Cohortgo-03/2023</v>
          </cell>
          <cell r="K1282" t="str">
            <v>Settled</v>
          </cell>
        </row>
        <row r="1283">
          <cell r="J1283" t="str">
            <v>AU-Cohortgo-04/2023</v>
          </cell>
          <cell r="K1283" t="str">
            <v>Settled</v>
          </cell>
        </row>
        <row r="1284">
          <cell r="J1284" t="str">
            <v>AU-Cohortgo-05/2023</v>
          </cell>
          <cell r="K1284" t="str">
            <v>Settled</v>
          </cell>
        </row>
        <row r="1285">
          <cell r="J1285" t="str">
            <v>AU-Cohortgo-06/2023</v>
          </cell>
          <cell r="K1285" t="str">
            <v>Settled</v>
          </cell>
        </row>
        <row r="1286">
          <cell r="J1286" t="str">
            <v>AU-Cohortgo-07/2023</v>
          </cell>
          <cell r="K1286" t="str">
            <v>Settled</v>
          </cell>
        </row>
        <row r="1287">
          <cell r="J1287" t="str">
            <v>AU -Cohortgo-08/2023</v>
          </cell>
          <cell r="K1287" t="str">
            <v>Settled</v>
          </cell>
        </row>
        <row r="1288">
          <cell r="J1288" t="str">
            <v>AU-Cohortgo-09/2023</v>
          </cell>
          <cell r="K1288" t="str">
            <v>Settled</v>
          </cell>
        </row>
        <row r="1289">
          <cell r="J1289" t="str">
            <v>AU-Cohortgo-10/2023</v>
          </cell>
          <cell r="K1289" t="str">
            <v>Settled</v>
          </cell>
        </row>
        <row r="1290">
          <cell r="J1290" t="str">
            <v>AU-Cohortgo-11/2023</v>
          </cell>
          <cell r="K1290" t="str">
            <v>Settled</v>
          </cell>
        </row>
        <row r="1291">
          <cell r="J1291" t="str">
            <v>AU-Cohortgo-12/2023</v>
          </cell>
          <cell r="K1291" t="str">
            <v>Settled</v>
          </cell>
        </row>
        <row r="1292">
          <cell r="J1292" t="str">
            <v>AU-Cohortgo-01/2024</v>
          </cell>
          <cell r="K1292" t="str">
            <v>Settled</v>
          </cell>
        </row>
        <row r="1293">
          <cell r="J1293" t="str">
            <v>AU-Cohortgo-02/2024</v>
          </cell>
          <cell r="K1293" t="str">
            <v>Settled</v>
          </cell>
        </row>
        <row r="1294">
          <cell r="J1294" t="str">
            <v>AU-Cohortgo-03/2024</v>
          </cell>
          <cell r="K1294" t="str">
            <v>Settled</v>
          </cell>
        </row>
        <row r="1295">
          <cell r="J1295" t="str">
            <v>AU-Cohortgo-04/2024</v>
          </cell>
          <cell r="K1295" t="str">
            <v>Settled</v>
          </cell>
        </row>
        <row r="1296">
          <cell r="J1296" t="str">
            <v>AU-Cohortgo-05/2024</v>
          </cell>
          <cell r="K1296" t="str">
            <v>Settled</v>
          </cell>
        </row>
        <row r="1297">
          <cell r="J1297" t="str">
            <v>AU-Cohortgo-06/2024</v>
          </cell>
          <cell r="K1297" t="str">
            <v>Settled</v>
          </cell>
        </row>
        <row r="1298">
          <cell r="J1298" t="str">
            <v>AU-Cohortgo-07/2024</v>
          </cell>
          <cell r="K1298" t="str">
            <v>Settled</v>
          </cell>
        </row>
        <row r="1299">
          <cell r="J1299" t="str">
            <v>AU-Cohortgo-08/2024</v>
          </cell>
          <cell r="K1299" t="str">
            <v>Settled</v>
          </cell>
        </row>
        <row r="1300">
          <cell r="J1300" t="str">
            <v>AU-Cohortgo-09/2024</v>
          </cell>
          <cell r="K1300" t="str">
            <v>Settled</v>
          </cell>
        </row>
        <row r="1301">
          <cell r="J1301" t="str">
            <v>AU-Cohortgo-10/2024</v>
          </cell>
          <cell r="K1301" t="str">
            <v>Settled</v>
          </cell>
        </row>
        <row r="1302">
          <cell r="J1302" t="str">
            <v>AU-Cohortgo-11/2024</v>
          </cell>
          <cell r="K1302" t="str">
            <v>Settled</v>
          </cell>
        </row>
        <row r="1303">
          <cell r="J1303" t="str">
            <v>AU-Cohortgo-12/2024</v>
          </cell>
          <cell r="K1303" t="str">
            <v>Settled</v>
          </cell>
        </row>
        <row r="1304">
          <cell r="J1304" t="str">
            <v>AU-Cohortgo-01/2025</v>
          </cell>
          <cell r="K1304" t="str">
            <v>Settled</v>
          </cell>
        </row>
        <row r="1305">
          <cell r="J1305" t="str">
            <v>AU-Cohortgo-02/2025</v>
          </cell>
          <cell r="K1305" t="str">
            <v>Settled</v>
          </cell>
        </row>
        <row r="1306">
          <cell r="J1306" t="str">
            <v>AU-Cohortgo-03/2025</v>
          </cell>
          <cell r="K1306" t="str">
            <v>Settled</v>
          </cell>
        </row>
        <row r="1307">
          <cell r="J1307" t="str">
            <v>AU-Cohortgo-04/2025</v>
          </cell>
          <cell r="K1307" t="str">
            <v>Settled</v>
          </cell>
        </row>
        <row r="1308">
          <cell r="J1308" t="str">
            <v>AU-Cohortgo-05/2025</v>
          </cell>
          <cell r="K1308" t="str">
            <v>Settled</v>
          </cell>
        </row>
        <row r="1309">
          <cell r="J1309" t="str">
            <v>AU-Cohortgo-06/2025</v>
          </cell>
          <cell r="K1309" t="str">
            <v>Settled</v>
          </cell>
        </row>
        <row r="1310">
          <cell r="J1310" t="str">
            <v>AU-Cohortgo-07/2025</v>
          </cell>
          <cell r="K1310" t="str">
            <v>Settled</v>
          </cell>
        </row>
        <row r="1311">
          <cell r="J1311" t="str">
            <v>AU-Cohortgo-08/2025</v>
          </cell>
          <cell r="K1311" t="str">
            <v>Settled</v>
          </cell>
        </row>
        <row r="1312">
          <cell r="J1312" t="str">
            <v>AU-Cohortgo-09/2025</v>
          </cell>
          <cell r="K1312" t="str">
            <v>Settled</v>
          </cell>
        </row>
        <row r="1313">
          <cell r="J1313" t="str">
            <v>AU-Cohortgo-10/2025</v>
          </cell>
          <cell r="K1313" t="str">
            <v>Settled</v>
          </cell>
        </row>
        <row r="1314">
          <cell r="J1314" t="str">
            <v>AU-Cohortgo-11/2025</v>
          </cell>
          <cell r="K1314" t="str">
            <v>Settled</v>
          </cell>
        </row>
        <row r="1315">
          <cell r="J1315" t="str">
            <v>AU-Cohortgo-12/2025</v>
          </cell>
          <cell r="K1315" t="str">
            <v>Settled</v>
          </cell>
        </row>
        <row r="1316">
          <cell r="J1316" t="str">
            <v>AU-Cohortgo-01/2026</v>
          </cell>
          <cell r="K1316" t="str">
            <v>Settled</v>
          </cell>
        </row>
        <row r="1317">
          <cell r="J1317" t="str">
            <v>AU -CorporateAlliance-09/2023</v>
          </cell>
          <cell r="K1317" t="str">
            <v>Settled</v>
          </cell>
        </row>
        <row r="1318">
          <cell r="J1318" t="str">
            <v>AU-CorporateAlliance-09/2023</v>
          </cell>
          <cell r="K1318" t="str">
            <v>Settled</v>
          </cell>
        </row>
        <row r="1319">
          <cell r="J1319" t="str">
            <v>AU-CorporateAlliance-10/2023</v>
          </cell>
          <cell r="K1319" t="str">
            <v>Settled</v>
          </cell>
        </row>
        <row r="1320">
          <cell r="J1320" t="str">
            <v>AU-CorporateAlliance-11/2023</v>
          </cell>
          <cell r="K1320" t="str">
            <v>Settled</v>
          </cell>
        </row>
        <row r="1321">
          <cell r="J1321" t="str">
            <v>AU-CorporateAlliance-12/2023</v>
          </cell>
          <cell r="K1321" t="str">
            <v>Settled</v>
          </cell>
        </row>
        <row r="1322">
          <cell r="J1322" t="str">
            <v>AU-CorporateAlliance-01/2024</v>
          </cell>
          <cell r="K1322" t="str">
            <v>Settled</v>
          </cell>
        </row>
        <row r="1323">
          <cell r="J1323" t="str">
            <v>AU-CorporateAlliance-02/2024</v>
          </cell>
          <cell r="K1323" t="str">
            <v>Settled</v>
          </cell>
        </row>
        <row r="1324">
          <cell r="J1324" t="str">
            <v>AU-CorporateAlliance-03/2024</v>
          </cell>
          <cell r="K1324" t="str">
            <v>Settled</v>
          </cell>
        </row>
        <row r="1325">
          <cell r="J1325" t="str">
            <v>AU-CorporateAlliance-04/2024</v>
          </cell>
          <cell r="K1325" t="str">
            <v>Settled</v>
          </cell>
        </row>
        <row r="1326">
          <cell r="J1326" t="str">
            <v>AU-CorporateAlliance-05/2024</v>
          </cell>
          <cell r="K1326" t="str">
            <v>Settled</v>
          </cell>
        </row>
        <row r="1327">
          <cell r="J1327" t="str">
            <v>AU-CorporateAlliance-06/2024</v>
          </cell>
          <cell r="K1327" t="str">
            <v>Settled</v>
          </cell>
        </row>
        <row r="1328">
          <cell r="J1328" t="str">
            <v>AU-CorporateAlliance-07/2024</v>
          </cell>
          <cell r="K1328" t="str">
            <v>Settled</v>
          </cell>
        </row>
        <row r="1329">
          <cell r="J1329" t="str">
            <v>AU-CorporateAlliance-08/2024</v>
          </cell>
          <cell r="K1329" t="str">
            <v>Settled</v>
          </cell>
        </row>
        <row r="1330">
          <cell r="J1330" t="str">
            <v>AU-CorporateAlliance-09/2024</v>
          </cell>
          <cell r="K1330" t="str">
            <v>Settled</v>
          </cell>
        </row>
        <row r="1331">
          <cell r="J1331" t="str">
            <v>AU-CorporateAlliance-10/2024</v>
          </cell>
          <cell r="K1331" t="str">
            <v>Settled</v>
          </cell>
        </row>
        <row r="1332">
          <cell r="J1332" t="str">
            <v>AU-CorporateAlliance-11/2024</v>
          </cell>
          <cell r="K1332" t="str">
            <v>Settled</v>
          </cell>
        </row>
        <row r="1333">
          <cell r="J1333" t="str">
            <v>AU-CorporateAlliance-12/2024</v>
          </cell>
          <cell r="K1333" t="str">
            <v>Settled</v>
          </cell>
        </row>
        <row r="1334">
          <cell r="J1334" t="str">
            <v>AU-CorporateAlliance-01/2025</v>
          </cell>
          <cell r="K1334" t="str">
            <v>Settled</v>
          </cell>
        </row>
        <row r="1335">
          <cell r="J1335" t="str">
            <v>AU-CorporateAlliance-02/2025</v>
          </cell>
          <cell r="K1335" t="str">
            <v>Settled</v>
          </cell>
        </row>
        <row r="1336">
          <cell r="J1336" t="str">
            <v>AU-CorporateAlliance-03/2025</v>
          </cell>
          <cell r="K1336" t="str">
            <v>Settled</v>
          </cell>
        </row>
        <row r="1337">
          <cell r="J1337" t="str">
            <v>AU-CorporateAlliance-04/2025</v>
          </cell>
          <cell r="K1337" t="str">
            <v>Settled</v>
          </cell>
        </row>
        <row r="1338">
          <cell r="J1338" t="str">
            <v>AU-CorporateAlliance-05/2025</v>
          </cell>
          <cell r="K1338" t="str">
            <v>Settled</v>
          </cell>
        </row>
        <row r="1339">
          <cell r="J1339" t="str">
            <v>AU-CorporateAlliance-06/2025</v>
          </cell>
          <cell r="K1339" t="str">
            <v>Settled</v>
          </cell>
        </row>
        <row r="1340">
          <cell r="J1340" t="str">
            <v>AU-CorporateAlliance-07/2025</v>
          </cell>
          <cell r="K1340" t="str">
            <v>Settled</v>
          </cell>
        </row>
        <row r="1341">
          <cell r="J1341" t="str">
            <v>AU-CorporateAlliance-08/2025</v>
          </cell>
          <cell r="K1341" t="str">
            <v>Settled</v>
          </cell>
        </row>
        <row r="1342">
          <cell r="J1342" t="str">
            <v>AU-CorporateAlliance-09/2025</v>
          </cell>
          <cell r="K1342" t="str">
            <v>Settled</v>
          </cell>
        </row>
        <row r="1343">
          <cell r="J1343" t="str">
            <v>AU-CorporateAlliance-10/2025</v>
          </cell>
          <cell r="K1343" t="str">
            <v>Settled</v>
          </cell>
        </row>
        <row r="1344">
          <cell r="J1344" t="str">
            <v>AU-CorporateAlliance-11/2025</v>
          </cell>
          <cell r="K1344" t="str">
            <v>Settled</v>
          </cell>
        </row>
        <row r="1345">
          <cell r="J1345" t="str">
            <v>AU-CorporateAlliance-12/2025</v>
          </cell>
          <cell r="K1345" t="str">
            <v>Settled</v>
          </cell>
        </row>
        <row r="1346">
          <cell r="J1346" t="str">
            <v>AU-CorporateAlliance-01/2026</v>
          </cell>
          <cell r="K1346" t="str">
            <v>Settled</v>
          </cell>
        </row>
        <row r="1347">
          <cell r="J1347" t="str">
            <v>US-Currency Bird-11/2022</v>
          </cell>
          <cell r="K1347" t="str">
            <v>Settled</v>
          </cell>
        </row>
        <row r="1348">
          <cell r="J1348" t="str">
            <v>US-Currency Bird-12/2022</v>
          </cell>
          <cell r="K1348" t="str">
            <v>Settled</v>
          </cell>
        </row>
        <row r="1349">
          <cell r="J1349" t="str">
            <v>US-Currency Bird-01/2023</v>
          </cell>
          <cell r="K1349" t="str">
            <v>Settled</v>
          </cell>
        </row>
        <row r="1350">
          <cell r="J1350" t="str">
            <v>US-CurrencyBird-02/2023</v>
          </cell>
          <cell r="K1350" t="str">
            <v>Settled</v>
          </cell>
        </row>
        <row r="1351">
          <cell r="J1351" t="str">
            <v>US-CurrencyBird-03/2023</v>
          </cell>
          <cell r="K1351" t="str">
            <v>Settled</v>
          </cell>
        </row>
        <row r="1352">
          <cell r="J1352" t="str">
            <v>US-CurrencyBird-04/2023</v>
          </cell>
          <cell r="K1352" t="str">
            <v>Settled</v>
          </cell>
        </row>
        <row r="1353">
          <cell r="J1353" t="str">
            <v>US-CurrencyBird-05/2023</v>
          </cell>
          <cell r="K1353" t="str">
            <v>Settled</v>
          </cell>
        </row>
        <row r="1354">
          <cell r="J1354" t="str">
            <v>US-CurrencyBird-06/2023</v>
          </cell>
          <cell r="K1354" t="str">
            <v>Settled</v>
          </cell>
        </row>
        <row r="1355">
          <cell r="J1355" t="str">
            <v>US-CurrencyBird-07/2023</v>
          </cell>
          <cell r="K1355" t="str">
            <v>Settled</v>
          </cell>
        </row>
        <row r="1356">
          <cell r="J1356" t="str">
            <v>US -CurrencyBird-08/2023</v>
          </cell>
          <cell r="K1356" t="str">
            <v>Settled</v>
          </cell>
        </row>
        <row r="1357">
          <cell r="J1357" t="str">
            <v>US-CurrencyBird-09/2023</v>
          </cell>
          <cell r="K1357" t="str">
            <v>Settled</v>
          </cell>
        </row>
        <row r="1358">
          <cell r="J1358" t="str">
            <v>US-CurrencyBird-10/2023</v>
          </cell>
          <cell r="K1358" t="str">
            <v>Settled</v>
          </cell>
        </row>
        <row r="1359">
          <cell r="J1359" t="str">
            <v>US-CurrencyBird-11/2023</v>
          </cell>
          <cell r="K1359" t="str">
            <v>Settled</v>
          </cell>
        </row>
        <row r="1360">
          <cell r="J1360" t="str">
            <v>US-CurrencyBird-12/2023</v>
          </cell>
          <cell r="K1360" t="str">
            <v>Settled</v>
          </cell>
        </row>
        <row r="1361">
          <cell r="J1361" t="str">
            <v>US-CurrencyBird-01/2024</v>
          </cell>
          <cell r="K1361" t="str">
            <v>Settled</v>
          </cell>
        </row>
        <row r="1362">
          <cell r="J1362" t="str">
            <v>US-CurrencyBird-02/2024</v>
          </cell>
          <cell r="K1362" t="str">
            <v>Settled</v>
          </cell>
        </row>
        <row r="1363">
          <cell r="J1363" t="str">
            <v>US-CurrencyBird-03/2024</v>
          </cell>
          <cell r="K1363" t="str">
            <v>Settled</v>
          </cell>
        </row>
        <row r="1364">
          <cell r="J1364" t="str">
            <v>US-CurrencyBird-04/2024</v>
          </cell>
          <cell r="K1364" t="str">
            <v>Settled</v>
          </cell>
        </row>
        <row r="1365">
          <cell r="J1365" t="str">
            <v>US-CurrencyBird-05/2024</v>
          </cell>
          <cell r="K1365" t="str">
            <v>Settled</v>
          </cell>
        </row>
        <row r="1366">
          <cell r="J1366" t="str">
            <v>US-CurrencyBird-06/2024</v>
          </cell>
          <cell r="K1366" t="str">
            <v>Settled</v>
          </cell>
        </row>
        <row r="1367">
          <cell r="J1367" t="str">
            <v>US-CurrencyBird-07/2024</v>
          </cell>
          <cell r="K1367" t="str">
            <v>Settled</v>
          </cell>
        </row>
        <row r="1368">
          <cell r="J1368" t="str">
            <v>US-CurrencyBird-08/2024</v>
          </cell>
          <cell r="K1368" t="str">
            <v>Settled</v>
          </cell>
        </row>
        <row r="1369">
          <cell r="J1369" t="str">
            <v>US-CurrencyBird-09/2024</v>
          </cell>
          <cell r="K1369" t="str">
            <v>Settled</v>
          </cell>
        </row>
        <row r="1370">
          <cell r="J1370" t="str">
            <v>US-CurrencyBird-10/2024</v>
          </cell>
          <cell r="K1370" t="str">
            <v>Settled</v>
          </cell>
        </row>
        <row r="1371">
          <cell r="J1371" t="str">
            <v>US-CurrencyBird-11/2024</v>
          </cell>
          <cell r="K1371" t="str">
            <v>Settled</v>
          </cell>
        </row>
        <row r="1372">
          <cell r="J1372" t="str">
            <v>US-CurrencyBird-12/2024</v>
          </cell>
          <cell r="K1372" t="str">
            <v>Settled</v>
          </cell>
        </row>
        <row r="1373">
          <cell r="J1373" t="str">
            <v>US-CurrencyBird-01/2025</v>
          </cell>
          <cell r="K1373" t="str">
            <v>Settled</v>
          </cell>
        </row>
        <row r="1374">
          <cell r="J1374" t="str">
            <v>US-CurrencyBird-02/2025</v>
          </cell>
          <cell r="K1374" t="str">
            <v>Settled</v>
          </cell>
        </row>
        <row r="1375">
          <cell r="J1375" t="str">
            <v>US-CurrencyBird-03/2025</v>
          </cell>
          <cell r="K1375" t="str">
            <v>Settled</v>
          </cell>
        </row>
        <row r="1376">
          <cell r="J1376" t="str">
            <v>US-CurrencyBird-04/2025</v>
          </cell>
          <cell r="K1376" t="str">
            <v>Settled</v>
          </cell>
        </row>
        <row r="1377">
          <cell r="J1377" t="str">
            <v>US-CurrencyBird-05/2025</v>
          </cell>
          <cell r="K1377" t="str">
            <v>Settled</v>
          </cell>
        </row>
        <row r="1378">
          <cell r="J1378" t="str">
            <v>US-CurrencyBird-06/2025</v>
          </cell>
          <cell r="K1378" t="str">
            <v>Settled</v>
          </cell>
        </row>
        <row r="1379">
          <cell r="J1379" t="str">
            <v>US-CurrencyBird-07/2025</v>
          </cell>
          <cell r="K1379" t="str">
            <v>Settled</v>
          </cell>
        </row>
        <row r="1380">
          <cell r="J1380" t="str">
            <v>US-CurrencyBird-08/2025</v>
          </cell>
          <cell r="K1380" t="str">
            <v>Settled</v>
          </cell>
        </row>
        <row r="1381">
          <cell r="J1381" t="str">
            <v>US-CurrencyBird-09/2025</v>
          </cell>
          <cell r="K1381" t="str">
            <v>Settled</v>
          </cell>
        </row>
        <row r="1382">
          <cell r="J1382" t="str">
            <v>US-CurrencyBird-10/2025</v>
          </cell>
          <cell r="K1382" t="str">
            <v>Settled</v>
          </cell>
        </row>
        <row r="1383">
          <cell r="J1383" t="str">
            <v>US-CurrencyBird-11/2025</v>
          </cell>
          <cell r="K1383" t="str">
            <v>Settled</v>
          </cell>
        </row>
        <row r="1384">
          <cell r="J1384" t="str">
            <v>US-CurrencyBird-12/2025</v>
          </cell>
          <cell r="K1384" t="str">
            <v>Settled</v>
          </cell>
        </row>
        <row r="1385">
          <cell r="J1385" t="str">
            <v>US-CurrencyBird-01/2026</v>
          </cell>
          <cell r="K1385" t="str">
            <v>Settled</v>
          </cell>
        </row>
        <row r="1386">
          <cell r="J1386" t="str">
            <v>AU-Currency Exchange-05/2023</v>
          </cell>
          <cell r="K1386" t="str">
            <v>Settled</v>
          </cell>
        </row>
        <row r="1387">
          <cell r="J1387" t="str">
            <v>AU-Currency Exchange-06/2023</v>
          </cell>
          <cell r="K1387" t="str">
            <v>Settled</v>
          </cell>
        </row>
        <row r="1388">
          <cell r="J1388" t="str">
            <v>AU-Currency Exchange-07/2023</v>
          </cell>
          <cell r="K1388" t="str">
            <v>Settled</v>
          </cell>
        </row>
        <row r="1389">
          <cell r="J1389" t="str">
            <v>AU -Currency Exchange-08/2023</v>
          </cell>
          <cell r="K1389" t="str">
            <v>Settled</v>
          </cell>
        </row>
        <row r="1390">
          <cell r="J1390" t="str">
            <v>AU-CurrencyExchange-09/2023</v>
          </cell>
          <cell r="K1390" t="str">
            <v>Settled</v>
          </cell>
        </row>
        <row r="1391">
          <cell r="J1391" t="str">
            <v>AU-Currency Exchange-10/2023</v>
          </cell>
          <cell r="K1391" t="str">
            <v>Settled</v>
          </cell>
        </row>
        <row r="1392">
          <cell r="J1392" t="str">
            <v>AU-Currency Exchange-11/2023</v>
          </cell>
          <cell r="K1392" t="str">
            <v>Settled</v>
          </cell>
        </row>
        <row r="1393">
          <cell r="J1393" t="str">
            <v>AU-Currency Exchange-12/2023</v>
          </cell>
          <cell r="K1393" t="str">
            <v>Settled</v>
          </cell>
        </row>
        <row r="1394">
          <cell r="J1394" t="str">
            <v>AU-Currency Exchange-01/2024</v>
          </cell>
          <cell r="K1394" t="str">
            <v>Settled</v>
          </cell>
        </row>
        <row r="1395">
          <cell r="J1395" t="str">
            <v>AU-Currency Exchange-02/2024</v>
          </cell>
          <cell r="K1395" t="str">
            <v>Settled</v>
          </cell>
        </row>
        <row r="1396">
          <cell r="J1396" t="str">
            <v>AU-Currency Exchange-03/2024</v>
          </cell>
          <cell r="K1396" t="str">
            <v>Settled</v>
          </cell>
        </row>
        <row r="1397">
          <cell r="J1397" t="str">
            <v>AU-Currency Exchange-04/2024</v>
          </cell>
          <cell r="K1397" t="str">
            <v>Settled</v>
          </cell>
        </row>
        <row r="1398">
          <cell r="J1398" t="str">
            <v>AU-Currency Exchange-05/2024</v>
          </cell>
          <cell r="K1398" t="str">
            <v>Settled</v>
          </cell>
        </row>
        <row r="1399">
          <cell r="J1399" t="str">
            <v>AU-Currency Exchange-06/2024</v>
          </cell>
          <cell r="K1399" t="str">
            <v>Settled</v>
          </cell>
        </row>
        <row r="1400">
          <cell r="J1400" t="str">
            <v>AU-Currency Exchange-07/2024</v>
          </cell>
          <cell r="K1400" t="str">
            <v>Settled</v>
          </cell>
        </row>
        <row r="1401">
          <cell r="J1401" t="str">
            <v>AU-Currency Exchange-09/2024</v>
          </cell>
          <cell r="K1401" t="str">
            <v>Settled</v>
          </cell>
        </row>
        <row r="1402">
          <cell r="J1402" t="str">
            <v>AU-Currency Exchange-10/2024</v>
          </cell>
          <cell r="K1402" t="str">
            <v>Settled</v>
          </cell>
        </row>
        <row r="1403">
          <cell r="J1403" t="str">
            <v>AU-Currency Exchange-11/2024</v>
          </cell>
          <cell r="K1403" t="str">
            <v>Settled</v>
          </cell>
        </row>
        <row r="1404">
          <cell r="J1404" t="str">
            <v>AU-Currency Exchange-12/2024</v>
          </cell>
          <cell r="K1404" t="str">
            <v>Settled</v>
          </cell>
        </row>
        <row r="1405">
          <cell r="J1405" t="str">
            <v>AU-Currency Exchange-01/2025</v>
          </cell>
          <cell r="K1405" t="str">
            <v>Settled</v>
          </cell>
        </row>
        <row r="1406">
          <cell r="J1406" t="str">
            <v>AU-Currency Exchange-02/2025</v>
          </cell>
          <cell r="K1406" t="str">
            <v>Settled</v>
          </cell>
        </row>
        <row r="1407">
          <cell r="J1407" t="str">
            <v>AU-Currency Exchange-03/2025</v>
          </cell>
          <cell r="K1407" t="str">
            <v>Settled</v>
          </cell>
        </row>
        <row r="1408">
          <cell r="J1408" t="str">
            <v>AU-Currency Exchange-04/2025</v>
          </cell>
          <cell r="K1408" t="str">
            <v>Settled</v>
          </cell>
        </row>
        <row r="1409">
          <cell r="J1409" t="str">
            <v>AU-Currency Exchange-05/2025</v>
          </cell>
          <cell r="K1409" t="str">
            <v>Settled</v>
          </cell>
        </row>
        <row r="1410">
          <cell r="J1410" t="str">
            <v>AU-Currency Exchange-06/2025</v>
          </cell>
          <cell r="K1410" t="str">
            <v>Settled</v>
          </cell>
        </row>
        <row r="1411">
          <cell r="J1411" t="str">
            <v>AU-Currency Exchange-07/2025</v>
          </cell>
          <cell r="K1411" t="str">
            <v>Settled</v>
          </cell>
        </row>
        <row r="1412">
          <cell r="J1412" t="str">
            <v>AU-Currency Exchange-08/2025</v>
          </cell>
          <cell r="K1412" t="str">
            <v>Settled</v>
          </cell>
        </row>
        <row r="1413">
          <cell r="J1413" t="str">
            <v>AU-Currency Exchange-09/2025</v>
          </cell>
          <cell r="K1413" t="str">
            <v>Settled</v>
          </cell>
        </row>
        <row r="1414">
          <cell r="J1414" t="str">
            <v>AU-Currency Exchange-10/2025</v>
          </cell>
          <cell r="K1414" t="str">
            <v>Settled</v>
          </cell>
        </row>
        <row r="1415">
          <cell r="J1415" t="str">
            <v>AU-Currency Exchange-11/2025</v>
          </cell>
          <cell r="K1415" t="str">
            <v>Settled</v>
          </cell>
        </row>
        <row r="1416">
          <cell r="J1416" t="str">
            <v>AU-Currency Exchange-12/2025</v>
          </cell>
          <cell r="K1416" t="str">
            <v>Settled</v>
          </cell>
        </row>
        <row r="1417">
          <cell r="J1417" t="str">
            <v>AU-Currency Exchange-01/2026</v>
          </cell>
          <cell r="K1417" t="str">
            <v>Settled</v>
          </cell>
        </row>
        <row r="1418">
          <cell r="J1418" t="str">
            <v>SG-DAFFODIL-11/2023</v>
          </cell>
          <cell r="K1418" t="str">
            <v>Settled</v>
          </cell>
        </row>
        <row r="1419">
          <cell r="J1419" t="str">
            <v>SG-CN-DAFFODIL-11-2023</v>
          </cell>
          <cell r="K1419" t="str">
            <v>Settled</v>
          </cell>
        </row>
        <row r="1420">
          <cell r="J1420" t="str">
            <v>SG-DAFFODIL-10/2023</v>
          </cell>
          <cell r="K1420" t="str">
            <v>Settled</v>
          </cell>
        </row>
        <row r="1421">
          <cell r="J1421" t="str">
            <v>HK-Deemoney-12/2022</v>
          </cell>
          <cell r="K1421" t="str">
            <v>Settled</v>
          </cell>
        </row>
        <row r="1422">
          <cell r="J1422" t="str">
            <v>HK-Deemoney-01/2023</v>
          </cell>
          <cell r="K1422" t="str">
            <v>Settled</v>
          </cell>
        </row>
        <row r="1423">
          <cell r="J1423" t="str">
            <v>HK-Deemoney-02/2023</v>
          </cell>
          <cell r="K1423" t="str">
            <v>Settled</v>
          </cell>
        </row>
        <row r="1424">
          <cell r="J1424" t="str">
            <v>HK-Deemoney-03/2023</v>
          </cell>
          <cell r="K1424" t="str">
            <v>Settled</v>
          </cell>
        </row>
        <row r="1425">
          <cell r="J1425" t="str">
            <v>HK-deemoney-04/2023</v>
          </cell>
          <cell r="K1425" t="str">
            <v>Settled</v>
          </cell>
        </row>
        <row r="1426">
          <cell r="J1426" t="str">
            <v>SG-DESFRAN-09/2023</v>
          </cell>
          <cell r="K1426" t="str">
            <v>Settled</v>
          </cell>
        </row>
        <row r="1427">
          <cell r="J1427" t="str">
            <v>SG-DESFRAN-10/2023</v>
          </cell>
          <cell r="K1427" t="str">
            <v>Settled</v>
          </cell>
        </row>
        <row r="1428">
          <cell r="J1428" t="str">
            <v>SG-digital company spa-11/2022</v>
          </cell>
          <cell r="K1428" t="str">
            <v>Settled</v>
          </cell>
        </row>
        <row r="1429">
          <cell r="J1429" t="str">
            <v>SG-digital company spa-12/2022</v>
          </cell>
          <cell r="K1429" t="str">
            <v>Settled</v>
          </cell>
        </row>
        <row r="1430">
          <cell r="J1430" t="str">
            <v>SG-digital company spa-01/2023</v>
          </cell>
          <cell r="K1430" t="str">
            <v>Settled</v>
          </cell>
        </row>
        <row r="1431">
          <cell r="J1431" t="str">
            <v>SG-digitalcompany-02/2023</v>
          </cell>
          <cell r="K1431" t="str">
            <v>Settled</v>
          </cell>
        </row>
        <row r="1432">
          <cell r="J1432" t="str">
            <v>SG-digitalcompany-03/2023</v>
          </cell>
          <cell r="K1432" t="str">
            <v>Settled</v>
          </cell>
        </row>
        <row r="1433">
          <cell r="J1433" t="str">
            <v>SG-digitalcompany-04/2023</v>
          </cell>
          <cell r="K1433" t="str">
            <v>Settled</v>
          </cell>
        </row>
        <row r="1434">
          <cell r="J1434" t="str">
            <v>SG-digitalcompany-05/2023</v>
          </cell>
          <cell r="K1434" t="str">
            <v>Settled</v>
          </cell>
        </row>
        <row r="1435">
          <cell r="J1435" t="str">
            <v>SG-digitalcompany-06/2023</v>
          </cell>
          <cell r="K1435" t="str">
            <v>Settled</v>
          </cell>
        </row>
        <row r="1436">
          <cell r="J1436" t="str">
            <v>SG-digitalcompany-07/2023</v>
          </cell>
          <cell r="K1436" t="str">
            <v>Settled</v>
          </cell>
        </row>
        <row r="1437">
          <cell r="J1437" t="str">
            <v>SG -digitalcompany-08/2023</v>
          </cell>
          <cell r="K1437" t="str">
            <v>Settled</v>
          </cell>
        </row>
        <row r="1438">
          <cell r="J1438" t="str">
            <v>SG-digitalcompany-09/2023</v>
          </cell>
          <cell r="K1438" t="str">
            <v>Settled</v>
          </cell>
        </row>
        <row r="1439">
          <cell r="J1439" t="str">
            <v>SG-digitalcompany-10/2023</v>
          </cell>
          <cell r="K1439" t="str">
            <v>Settled</v>
          </cell>
        </row>
        <row r="1440">
          <cell r="J1440" t="str">
            <v>SG-digitalcompany-12/2023</v>
          </cell>
          <cell r="K1440" t="str">
            <v>Settled</v>
          </cell>
        </row>
        <row r="1441">
          <cell r="J1441" t="str">
            <v>SG-digitalcompany-01/2024</v>
          </cell>
          <cell r="K1441" t="str">
            <v>Settled</v>
          </cell>
        </row>
        <row r="1442">
          <cell r="J1442" t="str">
            <v>SG-digitalcompany-03/2024</v>
          </cell>
          <cell r="K1442" t="str">
            <v>Settled</v>
          </cell>
        </row>
        <row r="1443">
          <cell r="J1443" t="str">
            <v>SG-digitalcompany-05/2024</v>
          </cell>
          <cell r="K1443" t="str">
            <v>Settled</v>
          </cell>
        </row>
        <row r="1444">
          <cell r="J1444" t="str">
            <v>SG-digitalcompany-07/2024</v>
          </cell>
          <cell r="K1444" t="str">
            <v>Settled</v>
          </cell>
        </row>
        <row r="1445">
          <cell r="J1445" t="str">
            <v>SG-digitalcompany-08/2024</v>
          </cell>
          <cell r="K1445" t="str">
            <v>Settled</v>
          </cell>
        </row>
        <row r="1446">
          <cell r="J1446" t="str">
            <v>SG-digitalcompany-09/2024</v>
          </cell>
          <cell r="K1446" t="str">
            <v>Settled</v>
          </cell>
        </row>
        <row r="1447">
          <cell r="J1447" t="str">
            <v>SG-digitalcompany-12/2024</v>
          </cell>
          <cell r="K1447" t="str">
            <v>Settled</v>
          </cell>
        </row>
        <row r="1448">
          <cell r="J1448" t="str">
            <v>SG-digital services sg five pte. ltd-11/2022</v>
          </cell>
          <cell r="K1448" t="str">
            <v>Settled</v>
          </cell>
        </row>
        <row r="1449">
          <cell r="J1449" t="str">
            <v>SG-digital services sg five pte. ltd-12/2022</v>
          </cell>
          <cell r="K1449" t="str">
            <v>Settled</v>
          </cell>
        </row>
        <row r="1450">
          <cell r="J1450" t="str">
            <v>SG-digital services-01/2023</v>
          </cell>
          <cell r="K1450" t="str">
            <v>Settled</v>
          </cell>
        </row>
        <row r="1451">
          <cell r="J1451" t="str">
            <v>SG-digital services-02/2023</v>
          </cell>
          <cell r="K1451" t="str">
            <v>Settled</v>
          </cell>
        </row>
        <row r="1452">
          <cell r="J1452" t="str">
            <v>SG-digital services-03/2023</v>
          </cell>
          <cell r="K1452" t="str">
            <v>Settled</v>
          </cell>
        </row>
        <row r="1453">
          <cell r="J1453" t="str">
            <v>SG-digital services-04/2023</v>
          </cell>
          <cell r="K1453" t="str">
            <v>Settled</v>
          </cell>
        </row>
        <row r="1454">
          <cell r="J1454" t="str">
            <v>SG-digital services-05/2023</v>
          </cell>
          <cell r="K1454" t="str">
            <v>Settled</v>
          </cell>
        </row>
        <row r="1455">
          <cell r="J1455" t="str">
            <v>SG-digital services-06/2023</v>
          </cell>
          <cell r="K1455" t="str">
            <v>Settled</v>
          </cell>
        </row>
        <row r="1456">
          <cell r="J1456" t="str">
            <v>SG-digital services-07/2023</v>
          </cell>
          <cell r="K1456" t="str">
            <v>Settled</v>
          </cell>
        </row>
        <row r="1457">
          <cell r="J1457" t="str">
            <v>SG -digital services-08/2023</v>
          </cell>
          <cell r="K1457" t="str">
            <v>Settled</v>
          </cell>
        </row>
        <row r="1458">
          <cell r="J1458" t="str">
            <v>SG-digital services-09/2023</v>
          </cell>
          <cell r="K1458" t="str">
            <v>Settled</v>
          </cell>
        </row>
        <row r="1459">
          <cell r="J1459" t="str">
            <v>SG-digital services-10/2023</v>
          </cell>
          <cell r="K1459" t="str">
            <v>Settled</v>
          </cell>
        </row>
        <row r="1460">
          <cell r="J1460" t="str">
            <v>SG-digital services-11/2023</v>
          </cell>
          <cell r="K1460" t="str">
            <v>Settled</v>
          </cell>
        </row>
        <row r="1461">
          <cell r="J1461" t="str">
            <v>SG-Dol Technology Pte Ltd-11/2022</v>
          </cell>
          <cell r="K1461" t="str">
            <v>Settled</v>
          </cell>
        </row>
        <row r="1462">
          <cell r="J1462" t="str">
            <v>SG-Dol Technology Pte Ltd-12/2022</v>
          </cell>
          <cell r="K1462" t="str">
            <v>Settled</v>
          </cell>
        </row>
        <row r="1463">
          <cell r="J1463" t="str">
            <v>SG-Dol Technology Pte Ltd-01/2023</v>
          </cell>
          <cell r="K1463" t="str">
            <v>Settled</v>
          </cell>
        </row>
        <row r="1464">
          <cell r="J1464" t="str">
            <v>SG-DolTech-02/2023</v>
          </cell>
          <cell r="K1464" t="str">
            <v>Settled</v>
          </cell>
        </row>
        <row r="1465">
          <cell r="J1465" t="str">
            <v>SG-DolTech-03/2023</v>
          </cell>
          <cell r="K1465" t="str">
            <v>Settled</v>
          </cell>
        </row>
        <row r="1466">
          <cell r="J1466" t="str">
            <v>SG-DolTech-04/2023</v>
          </cell>
          <cell r="K1466" t="str">
            <v>Settled</v>
          </cell>
        </row>
        <row r="1467">
          <cell r="J1467" t="str">
            <v>SG-DolTech-05/2023</v>
          </cell>
          <cell r="K1467" t="str">
            <v>Settled</v>
          </cell>
        </row>
        <row r="1468">
          <cell r="J1468" t="str">
            <v>SG-DolTech-06/2023</v>
          </cell>
          <cell r="K1468" t="str">
            <v>Settled</v>
          </cell>
        </row>
        <row r="1469">
          <cell r="J1469" t="str">
            <v>SG-DolTech-10/2023</v>
          </cell>
          <cell r="K1469" t="str">
            <v>Settled</v>
          </cell>
        </row>
        <row r="1470">
          <cell r="J1470" t="str">
            <v>SG-E9 Pay-11/2022</v>
          </cell>
          <cell r="K1470" t="str">
            <v>Settled</v>
          </cell>
        </row>
        <row r="1471">
          <cell r="J1471" t="str">
            <v>SG-E9 Pay-12/2022</v>
          </cell>
          <cell r="K1471" t="str">
            <v>Settled</v>
          </cell>
        </row>
        <row r="1472">
          <cell r="J1472" t="str">
            <v>SG-E9 Pay-01/2023</v>
          </cell>
          <cell r="K1472" t="str">
            <v>Settled</v>
          </cell>
        </row>
        <row r="1473">
          <cell r="J1473" t="str">
            <v>SG-E9 Pay-02/2023</v>
          </cell>
          <cell r="K1473" t="str">
            <v>Settled</v>
          </cell>
        </row>
        <row r="1474">
          <cell r="J1474" t="str">
            <v>SG-E9 Pay-03/2023</v>
          </cell>
          <cell r="K1474" t="str">
            <v>Settled</v>
          </cell>
        </row>
        <row r="1475">
          <cell r="J1475" t="str">
            <v>SG-E9 Pay-04/2023</v>
          </cell>
          <cell r="K1475" t="str">
            <v>Settled</v>
          </cell>
        </row>
        <row r="1476">
          <cell r="J1476" t="str">
            <v>SG-E9 Pay-05/2023</v>
          </cell>
          <cell r="K1476" t="str">
            <v>Settled</v>
          </cell>
        </row>
        <row r="1477">
          <cell r="J1477" t="str">
            <v>SG-E9 Pay-06/2023</v>
          </cell>
          <cell r="K1477" t="str">
            <v>Settled</v>
          </cell>
        </row>
        <row r="1478">
          <cell r="J1478" t="str">
            <v>SG-E9 Pay-07/2023</v>
          </cell>
          <cell r="K1478" t="str">
            <v>Settled</v>
          </cell>
        </row>
        <row r="1479">
          <cell r="J1479" t="str">
            <v>SG -E9 Pay-08/2023</v>
          </cell>
          <cell r="K1479" t="str">
            <v>Settled</v>
          </cell>
        </row>
        <row r="1480">
          <cell r="J1480" t="str">
            <v>SG-E9 Pay-09/2023</v>
          </cell>
          <cell r="K1480" t="str">
            <v>Settled</v>
          </cell>
        </row>
        <row r="1481">
          <cell r="J1481" t="str">
            <v>SG-E9 Pay-10/2023</v>
          </cell>
          <cell r="K1481" t="str">
            <v>Settled</v>
          </cell>
        </row>
        <row r="1482">
          <cell r="J1482" t="str">
            <v>SG-E9 Pay-11/2023</v>
          </cell>
          <cell r="K1482" t="str">
            <v>Settled</v>
          </cell>
        </row>
        <row r="1483">
          <cell r="J1483" t="str">
            <v>SG-E9 Pay-12/2023</v>
          </cell>
          <cell r="K1483" t="str">
            <v>Settled</v>
          </cell>
        </row>
        <row r="1484">
          <cell r="J1484" t="str">
            <v>SG-E9 Pay-01/2024</v>
          </cell>
          <cell r="K1484" t="str">
            <v>Settled</v>
          </cell>
        </row>
        <row r="1485">
          <cell r="J1485" t="str">
            <v>SG-E9 Pay-02/2024</v>
          </cell>
          <cell r="K1485" t="str">
            <v>Settled</v>
          </cell>
        </row>
        <row r="1486">
          <cell r="J1486" t="str">
            <v>SG-E9 Pay-03/2024</v>
          </cell>
          <cell r="K1486" t="str">
            <v>Settled</v>
          </cell>
        </row>
        <row r="1487">
          <cell r="J1487" t="str">
            <v>SG-E9 Pay-04/2024</v>
          </cell>
          <cell r="K1487" t="str">
            <v>Settled</v>
          </cell>
        </row>
        <row r="1488">
          <cell r="J1488" t="str">
            <v>SG-E9 Pay-05/2024</v>
          </cell>
          <cell r="K1488" t="str">
            <v>Settled</v>
          </cell>
        </row>
        <row r="1489">
          <cell r="J1489" t="str">
            <v>SG-E9 Pay-06/2024</v>
          </cell>
          <cell r="K1489" t="str">
            <v>Settled</v>
          </cell>
        </row>
        <row r="1490">
          <cell r="J1490" t="str">
            <v>SG-E9 Pay-07/2024</v>
          </cell>
          <cell r="K1490" t="str">
            <v>Settled</v>
          </cell>
        </row>
        <row r="1491">
          <cell r="J1491" t="str">
            <v>SG-E9 Pay-08/2024</v>
          </cell>
          <cell r="K1491" t="str">
            <v>Settled</v>
          </cell>
        </row>
        <row r="1492">
          <cell r="J1492" t="str">
            <v>SG-E9 Pay-09/2024</v>
          </cell>
          <cell r="K1492" t="str">
            <v>Settled</v>
          </cell>
        </row>
        <row r="1493">
          <cell r="J1493" t="str">
            <v>SG-E9 Pay-10/2024</v>
          </cell>
          <cell r="K1493" t="str">
            <v>Settled</v>
          </cell>
        </row>
        <row r="1494">
          <cell r="J1494" t="str">
            <v>SG-E9 Pay-11/2024</v>
          </cell>
          <cell r="K1494" t="str">
            <v>Settled</v>
          </cell>
        </row>
        <row r="1495">
          <cell r="J1495" t="str">
            <v>SG-E9 Pay-12/2024</v>
          </cell>
          <cell r="K1495" t="str">
            <v>Settled</v>
          </cell>
        </row>
        <row r="1496">
          <cell r="J1496" t="str">
            <v>SG-E9 Pay-01/2025</v>
          </cell>
          <cell r="K1496" t="str">
            <v>Settled</v>
          </cell>
        </row>
        <row r="1497">
          <cell r="J1497" t="str">
            <v>SG-E9 Pay-02/2025</v>
          </cell>
          <cell r="K1497" t="str">
            <v>Settled</v>
          </cell>
        </row>
        <row r="1498">
          <cell r="J1498" t="str">
            <v>SG-E9 Pay-03/2025</v>
          </cell>
          <cell r="K1498" t="str">
            <v>Settled</v>
          </cell>
        </row>
        <row r="1499">
          <cell r="J1499" t="str">
            <v>SG-E9 Pay-04/2025</v>
          </cell>
          <cell r="K1499" t="str">
            <v>Settled</v>
          </cell>
        </row>
        <row r="1500">
          <cell r="J1500" t="str">
            <v>SG-E9 Pay-05/2025</v>
          </cell>
          <cell r="K1500" t="str">
            <v>Settled</v>
          </cell>
        </row>
        <row r="1501">
          <cell r="J1501" t="str">
            <v>SG-E9 Pay-06/2025</v>
          </cell>
          <cell r="K1501" t="str">
            <v>Settled</v>
          </cell>
        </row>
        <row r="1502">
          <cell r="J1502" t="str">
            <v>SG-E9 Pay-07/2025</v>
          </cell>
          <cell r="K1502" t="str">
            <v>Settled</v>
          </cell>
        </row>
        <row r="1503">
          <cell r="J1503" t="str">
            <v>SG-E9 Pay-08/2025</v>
          </cell>
          <cell r="K1503" t="str">
            <v>Settled</v>
          </cell>
        </row>
        <row r="1504">
          <cell r="J1504" t="str">
            <v>SG-E9 Pay-09/2025</v>
          </cell>
          <cell r="K1504" t="str">
            <v>Settled</v>
          </cell>
        </row>
        <row r="1505">
          <cell r="J1505" t="str">
            <v>SG-E9 Pay-10/2025</v>
          </cell>
          <cell r="K1505" t="str">
            <v>Settled</v>
          </cell>
        </row>
        <row r="1506">
          <cell r="J1506" t="str">
            <v>SG-E9 Pay-11/2025</v>
          </cell>
          <cell r="K1506" t="str">
            <v>Settled</v>
          </cell>
        </row>
        <row r="1507">
          <cell r="J1507" t="str">
            <v>SG-E9 Pay-12/2025</v>
          </cell>
          <cell r="K1507" t="str">
            <v>Settled</v>
          </cell>
        </row>
        <row r="1508">
          <cell r="J1508" t="str">
            <v>SG-E9 Pay-01/2026</v>
          </cell>
          <cell r="K1508" t="str">
            <v>Settled</v>
          </cell>
        </row>
        <row r="1509">
          <cell r="J1509" t="str">
            <v>SG-ebury mass payments-11/2022</v>
          </cell>
          <cell r="K1509" t="str">
            <v>Settled</v>
          </cell>
        </row>
        <row r="1510">
          <cell r="J1510" t="str">
            <v>SG-ebury mass payments-12/2022</v>
          </cell>
          <cell r="K1510" t="str">
            <v>Settled</v>
          </cell>
        </row>
        <row r="1511">
          <cell r="J1511" t="str">
            <v>SG-ebury mass payments-01/2023</v>
          </cell>
          <cell r="K1511" t="str">
            <v>Settled</v>
          </cell>
        </row>
        <row r="1512">
          <cell r="J1512" t="str">
            <v>SG-eburymass-02/2023</v>
          </cell>
          <cell r="K1512" t="str">
            <v>Settled</v>
          </cell>
        </row>
        <row r="1513">
          <cell r="J1513" t="str">
            <v>SG-eburymass-03/2023</v>
          </cell>
          <cell r="K1513" t="str">
            <v>Settled</v>
          </cell>
        </row>
        <row r="1514">
          <cell r="J1514" t="str">
            <v>SG-eburymass-04/2023</v>
          </cell>
          <cell r="K1514" t="str">
            <v>Settled</v>
          </cell>
        </row>
        <row r="1515">
          <cell r="J1515" t="str">
            <v>SG-eburymass-05/2023</v>
          </cell>
          <cell r="K1515" t="str">
            <v>Settled</v>
          </cell>
        </row>
        <row r="1516">
          <cell r="J1516" t="str">
            <v>SG-eburymass-06/2023</v>
          </cell>
          <cell r="K1516" t="str">
            <v>Settled</v>
          </cell>
        </row>
        <row r="1517">
          <cell r="J1517" t="str">
            <v>SG-eburymass-07/2023</v>
          </cell>
          <cell r="K1517" t="str">
            <v>Settled</v>
          </cell>
        </row>
        <row r="1518">
          <cell r="J1518" t="str">
            <v>SG -eburymass-08/2023</v>
          </cell>
          <cell r="K1518" t="str">
            <v>Settled</v>
          </cell>
        </row>
        <row r="1519">
          <cell r="J1519" t="str">
            <v>SG-eburymass-09/2023</v>
          </cell>
          <cell r="K1519" t="str">
            <v>Settled</v>
          </cell>
        </row>
        <row r="1520">
          <cell r="J1520" t="str">
            <v>SG-eburymass-10/2023</v>
          </cell>
          <cell r="K1520" t="str">
            <v>Settled</v>
          </cell>
        </row>
        <row r="1521">
          <cell r="J1521" t="str">
            <v>SG-eburymass-11/2023</v>
          </cell>
          <cell r="K1521" t="str">
            <v>Settled</v>
          </cell>
        </row>
        <row r="1522">
          <cell r="J1522" t="str">
            <v>SG -eburymass-CR-11/2023</v>
          </cell>
          <cell r="K1522" t="str">
            <v>Settled</v>
          </cell>
        </row>
        <row r="1523">
          <cell r="J1523" t="str">
            <v>SG -eburymass-CR-11/2023</v>
          </cell>
          <cell r="K1523" t="str">
            <v>Settled</v>
          </cell>
        </row>
        <row r="1524">
          <cell r="J1524" t="str">
            <v>SG-eburymass-12/2023</v>
          </cell>
          <cell r="K1524" t="str">
            <v>Settled</v>
          </cell>
        </row>
        <row r="1525">
          <cell r="J1525" t="str">
            <v>SG -eburymass-CR-12/2023</v>
          </cell>
          <cell r="K1525" t="str">
            <v>Settled</v>
          </cell>
        </row>
        <row r="1526">
          <cell r="J1526" t="str">
            <v>SG-eburymass-01/2024</v>
          </cell>
          <cell r="K1526" t="str">
            <v>Settled</v>
          </cell>
        </row>
        <row r="1527">
          <cell r="J1527" t="str">
            <v>SG-eburymass-02/2024</v>
          </cell>
          <cell r="K1527" t="str">
            <v>Settled</v>
          </cell>
        </row>
        <row r="1528">
          <cell r="J1528" t="str">
            <v>SG-eburymass-03/2024</v>
          </cell>
          <cell r="K1528" t="str">
            <v>Settled</v>
          </cell>
        </row>
        <row r="1529">
          <cell r="J1529" t="str">
            <v>SG-eburymass-04/2024</v>
          </cell>
          <cell r="K1529" t="str">
            <v>Settled</v>
          </cell>
        </row>
        <row r="1530">
          <cell r="J1530" t="str">
            <v>SG-eburymass-05/2024</v>
          </cell>
          <cell r="K1530" t="str">
            <v>Settled</v>
          </cell>
        </row>
        <row r="1531">
          <cell r="J1531" t="str">
            <v>SG-eburymass-06/2024</v>
          </cell>
          <cell r="K1531" t="str">
            <v>Settled</v>
          </cell>
        </row>
        <row r="1532">
          <cell r="J1532" t="str">
            <v>SG-eburymass-07/2024</v>
          </cell>
          <cell r="K1532" t="str">
            <v>Settled</v>
          </cell>
        </row>
        <row r="1533">
          <cell r="J1533" t="str">
            <v>SG-eburymass-08/2024</v>
          </cell>
          <cell r="K1533" t="str">
            <v>Settled</v>
          </cell>
        </row>
        <row r="1534">
          <cell r="J1534" t="str">
            <v>SG-eburymass-09/2024</v>
          </cell>
          <cell r="K1534" t="str">
            <v>Settled</v>
          </cell>
        </row>
        <row r="1535">
          <cell r="J1535" t="str">
            <v>SG-eburymass-10/2024</v>
          </cell>
          <cell r="K1535" t="str">
            <v>Settled</v>
          </cell>
        </row>
        <row r="1536">
          <cell r="J1536" t="str">
            <v>SG-eburymass-11/2024</v>
          </cell>
          <cell r="K1536" t="str">
            <v>Settled</v>
          </cell>
        </row>
        <row r="1537">
          <cell r="J1537" t="str">
            <v>SG-eburymass-12/2024</v>
          </cell>
          <cell r="K1537" t="str">
            <v>Settled</v>
          </cell>
        </row>
        <row r="1538">
          <cell r="J1538" t="str">
            <v>SG-eburymass-01/2025</v>
          </cell>
          <cell r="K1538" t="str">
            <v>Settled</v>
          </cell>
        </row>
        <row r="1539">
          <cell r="J1539" t="str">
            <v>SG-eburymass-02/2025</v>
          </cell>
          <cell r="K1539" t="str">
            <v>Settled</v>
          </cell>
        </row>
        <row r="1540">
          <cell r="J1540" t="str">
            <v>SG-eburymass-03/2025</v>
          </cell>
          <cell r="K1540" t="str">
            <v>Settled</v>
          </cell>
        </row>
        <row r="1541">
          <cell r="J1541" t="str">
            <v>SG-eburymass-04/2025</v>
          </cell>
          <cell r="K1541" t="str">
            <v>Settled</v>
          </cell>
        </row>
        <row r="1542">
          <cell r="J1542" t="str">
            <v>SG-eburymass-05/2025</v>
          </cell>
          <cell r="K1542" t="str">
            <v>Settled</v>
          </cell>
        </row>
        <row r="1543">
          <cell r="J1543" t="str">
            <v>SG-eburymass-06/2025</v>
          </cell>
          <cell r="K1543" t="str">
            <v>Settled</v>
          </cell>
        </row>
        <row r="1544">
          <cell r="J1544" t="str">
            <v>SG-eburymass-07/2025</v>
          </cell>
          <cell r="K1544" t="str">
            <v>Settled</v>
          </cell>
        </row>
        <row r="1545">
          <cell r="J1545" t="str">
            <v>SG-eburymass-08/2025</v>
          </cell>
          <cell r="K1545" t="str">
            <v>Settled</v>
          </cell>
        </row>
        <row r="1546">
          <cell r="J1546" t="str">
            <v>SG-eburymass-09/2025</v>
          </cell>
          <cell r="K1546" t="str">
            <v>Settled</v>
          </cell>
        </row>
        <row r="1547">
          <cell r="J1547" t="str">
            <v>SG-eburymass-10/2025</v>
          </cell>
          <cell r="K1547" t="str">
            <v>Settled</v>
          </cell>
        </row>
        <row r="1548">
          <cell r="J1548" t="str">
            <v>SG-eburymass-11/2025</v>
          </cell>
          <cell r="K1548" t="str">
            <v>Settled</v>
          </cell>
        </row>
        <row r="1549">
          <cell r="J1549" t="str">
            <v>SG-eburymass-12/2025</v>
          </cell>
          <cell r="K1549" t="str">
            <v>Settled</v>
          </cell>
        </row>
        <row r="1550">
          <cell r="J1550" t="str">
            <v>SG-eburymass-01/2026</v>
          </cell>
          <cell r="K1550" t="str">
            <v>Settled</v>
          </cell>
        </row>
        <row r="1551">
          <cell r="J1551" t="str">
            <v>SG-Ebury Partners UK Limited-11/2022</v>
          </cell>
          <cell r="K1551" t="str">
            <v>Settled</v>
          </cell>
        </row>
        <row r="1552">
          <cell r="J1552" t="str">
            <v>SG-Ebury Partners UK Limited-12/2022</v>
          </cell>
          <cell r="K1552" t="str">
            <v>Settled</v>
          </cell>
        </row>
        <row r="1553">
          <cell r="J1553" t="str">
            <v>SG-Ebury Partners UK Limited-01/2023</v>
          </cell>
          <cell r="K1553" t="str">
            <v>Settled</v>
          </cell>
        </row>
        <row r="1554">
          <cell r="J1554" t="str">
            <v>SG-EburyPartUKLtd-02/2023</v>
          </cell>
          <cell r="K1554" t="str">
            <v>Settled</v>
          </cell>
        </row>
        <row r="1555">
          <cell r="J1555" t="str">
            <v>SG-EburyPartUKLtd-03/2023</v>
          </cell>
          <cell r="K1555" t="str">
            <v>Settled</v>
          </cell>
        </row>
        <row r="1556">
          <cell r="J1556" t="str">
            <v>SG-EburyPartUKLtd-04/2023</v>
          </cell>
          <cell r="K1556" t="str">
            <v>Settled</v>
          </cell>
        </row>
        <row r="1557">
          <cell r="J1557" t="str">
            <v>SG-EburyPartUKLtd-05/2023</v>
          </cell>
          <cell r="K1557" t="str">
            <v>Settled</v>
          </cell>
        </row>
        <row r="1558">
          <cell r="J1558" t="str">
            <v>SG-EburyPartUKLtd-06/2023</v>
          </cell>
          <cell r="K1558" t="str">
            <v>Settled</v>
          </cell>
        </row>
        <row r="1559">
          <cell r="J1559" t="str">
            <v>SG-EburyPartUKLtd-07/2023</v>
          </cell>
          <cell r="K1559" t="str">
            <v>Settled</v>
          </cell>
        </row>
        <row r="1560">
          <cell r="J1560" t="str">
            <v>SG -EburyPartUKLtd-08/2023</v>
          </cell>
          <cell r="K1560" t="str">
            <v>Settled</v>
          </cell>
        </row>
        <row r="1561">
          <cell r="J1561" t="str">
            <v>SG-EburyPartUKLtd-09/2023</v>
          </cell>
          <cell r="K1561" t="str">
            <v>Settled</v>
          </cell>
        </row>
        <row r="1562">
          <cell r="J1562" t="str">
            <v>SG-EburyPartUKLtd-10/2023</v>
          </cell>
          <cell r="K1562" t="str">
            <v>Settled</v>
          </cell>
        </row>
        <row r="1563">
          <cell r="J1563" t="str">
            <v>SG-EburyPartUKLtd-11/2023</v>
          </cell>
          <cell r="K1563" t="str">
            <v>Settled</v>
          </cell>
        </row>
        <row r="1564">
          <cell r="J1564" t="str">
            <v>SG-EburyPartUKLtd-12/2023</v>
          </cell>
          <cell r="K1564" t="str">
            <v>Settled</v>
          </cell>
        </row>
        <row r="1565">
          <cell r="J1565" t="str">
            <v>SG-EburyPartUKLtd-01/2024</v>
          </cell>
          <cell r="K1565" t="str">
            <v>Settled</v>
          </cell>
        </row>
        <row r="1566">
          <cell r="J1566" t="str">
            <v>SG-EburyPartUKLtd-02/2024</v>
          </cell>
          <cell r="K1566" t="str">
            <v>Settled</v>
          </cell>
        </row>
        <row r="1567">
          <cell r="J1567" t="str">
            <v>SG-EburyPartUKLtd-03/2024</v>
          </cell>
          <cell r="K1567" t="str">
            <v>Settled</v>
          </cell>
        </row>
        <row r="1568">
          <cell r="J1568" t="str">
            <v>SG-EburyPartUKLtd-04/2024</v>
          </cell>
          <cell r="K1568" t="str">
            <v>Settled</v>
          </cell>
        </row>
        <row r="1569">
          <cell r="J1569" t="str">
            <v>SG-EburyPartUKLtd-05/2024</v>
          </cell>
          <cell r="K1569" t="str">
            <v>Settled</v>
          </cell>
        </row>
        <row r="1570">
          <cell r="J1570" t="str">
            <v>SG-EburyPartUKLtd-06/2024</v>
          </cell>
          <cell r="K1570" t="str">
            <v>Settled</v>
          </cell>
        </row>
        <row r="1571">
          <cell r="J1571" t="str">
            <v>SG-CN-EburyPartUKLtd-07-2024</v>
          </cell>
          <cell r="K1571" t="str">
            <v>Settled</v>
          </cell>
        </row>
        <row r="1572">
          <cell r="J1572" t="str">
            <v>SG-EburyPartUKLtd-07/2024</v>
          </cell>
          <cell r="K1572" t="str">
            <v>Settled</v>
          </cell>
        </row>
        <row r="1573">
          <cell r="J1573" t="str">
            <v>SG-CN-EburyPartUKLtd-06-2024</v>
          </cell>
          <cell r="K1573" t="str">
            <v>Settled</v>
          </cell>
        </row>
        <row r="1574">
          <cell r="J1574" t="str">
            <v>SG-CN-EburyPartUKLtd-08-2024</v>
          </cell>
          <cell r="K1574" t="str">
            <v>Settled</v>
          </cell>
        </row>
        <row r="1575">
          <cell r="J1575" t="str">
            <v>SG-EburyPartUKLtd-08/2024</v>
          </cell>
          <cell r="K1575" t="str">
            <v>Settled</v>
          </cell>
        </row>
        <row r="1576">
          <cell r="J1576" t="str">
            <v>SG-CN-EburyPartUKLtd-09-2024</v>
          </cell>
          <cell r="K1576" t="str">
            <v>Settled</v>
          </cell>
        </row>
        <row r="1577">
          <cell r="J1577" t="str">
            <v>SG-DN-EburyPartUKLtd-09-2024</v>
          </cell>
          <cell r="K1577" t="str">
            <v>Settled</v>
          </cell>
        </row>
        <row r="1578">
          <cell r="J1578" t="str">
            <v>SG-EburyPartUKLtd-09/2024</v>
          </cell>
          <cell r="K1578" t="str">
            <v>Settled</v>
          </cell>
        </row>
        <row r="1579">
          <cell r="J1579" t="str">
            <v>SG-DN-EburyPartUKLtd-10-2024</v>
          </cell>
          <cell r="K1579" t="str">
            <v>Settled</v>
          </cell>
        </row>
        <row r="1580">
          <cell r="J1580" t="str">
            <v>SG-EburyPartUKLtd-10/2024</v>
          </cell>
          <cell r="K1580" t="str">
            <v>Settled</v>
          </cell>
        </row>
        <row r="1581">
          <cell r="J1581" t="str">
            <v>SG-CN-EburyPartUKLtd-11-2024</v>
          </cell>
          <cell r="K1581" t="str">
            <v>Settled</v>
          </cell>
        </row>
        <row r="1582">
          <cell r="J1582" t="str">
            <v>SG-EburyPartUKLtd-11/2024</v>
          </cell>
          <cell r="K1582" t="str">
            <v>Settled</v>
          </cell>
        </row>
        <row r="1583">
          <cell r="J1583" t="str">
            <v>SG-EburyPartUKLtd-12/2024</v>
          </cell>
          <cell r="K1583" t="str">
            <v>Settled</v>
          </cell>
        </row>
        <row r="1584">
          <cell r="J1584" t="str">
            <v>SG-CN-EburyPartUKLtd-01-2025</v>
          </cell>
          <cell r="K1584" t="str">
            <v>Settled</v>
          </cell>
        </row>
        <row r="1585">
          <cell r="J1585" t="str">
            <v>SG-EburyPartUKLtd-01/2025</v>
          </cell>
          <cell r="K1585" t="str">
            <v>Settled</v>
          </cell>
        </row>
        <row r="1586">
          <cell r="J1586" t="str">
            <v>SG-CN-EburyPartUKLtd-02-2025</v>
          </cell>
          <cell r="K1586" t="str">
            <v>Settled</v>
          </cell>
        </row>
        <row r="1587">
          <cell r="J1587" t="str">
            <v>SG-EburyPartUKLtd-02/2025</v>
          </cell>
          <cell r="K1587" t="str">
            <v>Settled</v>
          </cell>
        </row>
        <row r="1588">
          <cell r="J1588" t="str">
            <v>SG-EburyPartUKLtd-03/2025</v>
          </cell>
          <cell r="K1588" t="str">
            <v>Settled</v>
          </cell>
        </row>
        <row r="1589">
          <cell r="J1589" t="str">
            <v>SG-CN-EburyPartUKLtd-03-2025</v>
          </cell>
          <cell r="K1589" t="str">
            <v>Settled</v>
          </cell>
        </row>
        <row r="1590">
          <cell r="J1590" t="str">
            <v>SG-EburyPartUKLtd-04/2025</v>
          </cell>
          <cell r="K1590" t="str">
            <v>Settled</v>
          </cell>
        </row>
        <row r="1591">
          <cell r="J1591" t="str">
            <v>SG-CN-EburyPartUKLtd-04-2025</v>
          </cell>
          <cell r="K1591" t="str">
            <v>Settled</v>
          </cell>
        </row>
        <row r="1592">
          <cell r="J1592" t="str">
            <v>SG-CN-EburyPartUKLtd-05-2025</v>
          </cell>
          <cell r="K1592" t="str">
            <v>Settled</v>
          </cell>
        </row>
        <row r="1593">
          <cell r="J1593" t="str">
            <v>SG-EburyPartUKLtd-05/2025</v>
          </cell>
          <cell r="K1593" t="str">
            <v>Settled</v>
          </cell>
        </row>
        <row r="1594">
          <cell r="J1594" t="str">
            <v>SG-EburyPartUKLtd-06/2025</v>
          </cell>
          <cell r="K1594" t="str">
            <v>Settled</v>
          </cell>
        </row>
        <row r="1595">
          <cell r="J1595" t="str">
            <v>SG-CN-EburyPartUKLtd-09-2025</v>
          </cell>
          <cell r="K1595" t="str">
            <v>Settled</v>
          </cell>
        </row>
        <row r="1596">
          <cell r="J1596" t="str">
            <v>SG-EburyPartUKLtd-09/2025</v>
          </cell>
          <cell r="K1596" t="str">
            <v>Settled</v>
          </cell>
        </row>
        <row r="1597">
          <cell r="J1597" t="str">
            <v>SG-CN-EburyPartUKLtd-10/2025</v>
          </cell>
          <cell r="K1597" t="str">
            <v>Settled</v>
          </cell>
        </row>
        <row r="1598">
          <cell r="J1598" t="str">
            <v>SG-EburyPartUKLtd-10/2025</v>
          </cell>
          <cell r="K1598" t="str">
            <v>Settled</v>
          </cell>
        </row>
        <row r="1599">
          <cell r="J1599" t="str">
            <v>SG-EburyPartUKLtd-11/2025</v>
          </cell>
          <cell r="K1599" t="str">
            <v>Settled</v>
          </cell>
        </row>
        <row r="1600">
          <cell r="J1600" t="str">
            <v>SG-CN-EburyPartUKLtd-11-2025</v>
          </cell>
          <cell r="K1600" t="str">
            <v>Settled</v>
          </cell>
        </row>
        <row r="1601">
          <cell r="J1601" t="str">
            <v>SG-CN-EburyPartUKLtd-12-2025</v>
          </cell>
          <cell r="K1601" t="str">
            <v>Settled</v>
          </cell>
        </row>
        <row r="1602">
          <cell r="J1602" t="str">
            <v>SG-EburyPartUKLtd-12/2025</v>
          </cell>
          <cell r="K1602" t="str">
            <v>Settled</v>
          </cell>
        </row>
        <row r="1603">
          <cell r="J1603" t="str">
            <v>SG-CN-EburyPartUKLtd-01-2026</v>
          </cell>
          <cell r="K1603" t="str">
            <v>Settled</v>
          </cell>
        </row>
        <row r="1604">
          <cell r="J1604" t="str">
            <v>SG-EburyPartUKLtd-01/2026</v>
          </cell>
          <cell r="K1604" t="str">
            <v>Settled</v>
          </cell>
        </row>
        <row r="1605">
          <cell r="J1605" t="str">
            <v>SG-CN-EburyPartUKLtd-06-2025</v>
          </cell>
          <cell r="K1605" t="str">
            <v>Settled</v>
          </cell>
        </row>
        <row r="1606">
          <cell r="J1606" t="str">
            <v>SG-CN-EburyPartUKLtd-07-2025</v>
          </cell>
          <cell r="K1606" t="str">
            <v>Settled</v>
          </cell>
        </row>
        <row r="1607">
          <cell r="J1607" t="str">
            <v>SG-EburyPartUKLtd-07/2025</v>
          </cell>
          <cell r="K1607" t="str">
            <v>Settled</v>
          </cell>
        </row>
        <row r="1608">
          <cell r="J1608" t="str">
            <v>SG-CN-EburyPartUKLtd-08-2025</v>
          </cell>
          <cell r="K1608" t="str">
            <v>Settled</v>
          </cell>
        </row>
        <row r="1609">
          <cell r="J1609" t="str">
            <v>SG-EburyPartUKLtd-08/2025</v>
          </cell>
          <cell r="K1609" t="str">
            <v>Settled</v>
          </cell>
        </row>
        <row r="1610">
          <cell r="J1610" t="str">
            <v>SG -ECOMMBX LIMITED-03/2022</v>
          </cell>
          <cell r="K1610" t="str">
            <v>Settled</v>
          </cell>
        </row>
        <row r="1611">
          <cell r="J1611" t="str">
            <v>SG -ECOMMBX LIMITED-04/2022</v>
          </cell>
          <cell r="K1611" t="str">
            <v>Settled</v>
          </cell>
        </row>
        <row r="1612">
          <cell r="J1612" t="str">
            <v>SG -ECOMMBX LIMITED-06/2022</v>
          </cell>
          <cell r="K1612" t="str">
            <v>Settled</v>
          </cell>
        </row>
        <row r="1613">
          <cell r="J1613" t="str">
            <v>SG-ECOMMBX LIMITED-08/2022</v>
          </cell>
          <cell r="K1613" t="str">
            <v>Settled</v>
          </cell>
        </row>
        <row r="1614">
          <cell r="J1614" t="str">
            <v>SG-ECOMMBX LIMITED-09/2022</v>
          </cell>
          <cell r="K1614" t="str">
            <v>Settled</v>
          </cell>
        </row>
        <row r="1615">
          <cell r="J1615" t="str">
            <v>SG-ECOMMBX LIMITED-10/2022</v>
          </cell>
          <cell r="K1615" t="str">
            <v>Settled</v>
          </cell>
        </row>
        <row r="1616">
          <cell r="J1616" t="str">
            <v>SG-ECOMMBX LIMITED-11/2022</v>
          </cell>
          <cell r="K1616" t="str">
            <v>Settled</v>
          </cell>
        </row>
        <row r="1617">
          <cell r="J1617" t="str">
            <v>SG-ECOMMBX LIMITED-12/2022</v>
          </cell>
          <cell r="K1617" t="str">
            <v>Settled</v>
          </cell>
        </row>
        <row r="1618">
          <cell r="J1618" t="str">
            <v>SG-ECOMMBX LIMITED-06/2023</v>
          </cell>
          <cell r="K1618" t="str">
            <v>Settled</v>
          </cell>
        </row>
        <row r="1619">
          <cell r="J1619" t="str">
            <v>SG-ECOMMBX LIMITED-07/2023</v>
          </cell>
          <cell r="K1619" t="str">
            <v>Settled</v>
          </cell>
        </row>
        <row r="1620">
          <cell r="J1620" t="str">
            <v>SG-ECOMMBX LIMITED-09/2023</v>
          </cell>
          <cell r="K1620" t="str">
            <v>Settled</v>
          </cell>
        </row>
        <row r="1621">
          <cell r="J1621" t="str">
            <v>SG-ECOMMBX LIMITED-01/2024</v>
          </cell>
          <cell r="K1621" t="str">
            <v>Settled</v>
          </cell>
        </row>
        <row r="1622">
          <cell r="J1622" t="str">
            <v>SG-ECOMMBX LIMITED-01/2023</v>
          </cell>
          <cell r="K1622" t="str">
            <v>Settled</v>
          </cell>
        </row>
        <row r="1623">
          <cell r="J1623" t="str">
            <v>SG-ECOMMBX LIMITED-02/2023</v>
          </cell>
          <cell r="K1623" t="str">
            <v>Settled</v>
          </cell>
        </row>
        <row r="1624">
          <cell r="J1624" t="str">
            <v>SG-ECOMMBX LIMITED-03/2023</v>
          </cell>
          <cell r="K1624" t="str">
            <v>Settled</v>
          </cell>
        </row>
        <row r="1625">
          <cell r="J1625" t="str">
            <v>SG-ECOMMBX LIMITED-04/2023</v>
          </cell>
          <cell r="K1625" t="str">
            <v>Settled</v>
          </cell>
        </row>
        <row r="1626">
          <cell r="J1626" t="str">
            <v>SG-ECOMMBX LIMITED-05/2023</v>
          </cell>
          <cell r="K1626" t="str">
            <v>Settled</v>
          </cell>
        </row>
        <row r="1627">
          <cell r="J1627" t="str">
            <v>SG -ECOMMBX LIMITED-08/2023</v>
          </cell>
          <cell r="K1627" t="str">
            <v>Settled</v>
          </cell>
        </row>
        <row r="1628">
          <cell r="J1628" t="str">
            <v>SG-ECOMMBX LIMITED-10/2023</v>
          </cell>
          <cell r="K1628" t="str">
            <v>Settled</v>
          </cell>
        </row>
        <row r="1629">
          <cell r="J1629" t="str">
            <v>SG-ECOMMBX-11/2023</v>
          </cell>
          <cell r="K1629" t="str">
            <v>Settled</v>
          </cell>
        </row>
        <row r="1630">
          <cell r="J1630" t="str">
            <v>SG-ECOMMBX LIMITED-12/2023</v>
          </cell>
          <cell r="K1630" t="str">
            <v>Settled</v>
          </cell>
        </row>
        <row r="1631">
          <cell r="J1631" t="str">
            <v>SG-ECOMMBX LIMITED-02/2024</v>
          </cell>
          <cell r="K1631" t="str">
            <v>Settled</v>
          </cell>
        </row>
        <row r="1632">
          <cell r="J1632" t="str">
            <v>SG-ECOMMBX LIMITED-03/2024</v>
          </cell>
          <cell r="K1632" t="str">
            <v>Settled</v>
          </cell>
        </row>
        <row r="1633">
          <cell r="J1633" t="str">
            <v>SG-ECOMMBX LIMITED-04/2024</v>
          </cell>
          <cell r="K1633" t="str">
            <v>Settled</v>
          </cell>
        </row>
        <row r="1634">
          <cell r="J1634" t="str">
            <v>SG-ECOMMBX LIMITED-05/2024</v>
          </cell>
          <cell r="K1634" t="str">
            <v>Settled</v>
          </cell>
        </row>
        <row r="1635">
          <cell r="J1635" t="str">
            <v>SG-ECOMMBX LIMITED-06/2024</v>
          </cell>
          <cell r="K1635" t="str">
            <v>Settled</v>
          </cell>
        </row>
        <row r="1636">
          <cell r="J1636" t="str">
            <v>SG-ECOMMBX LIMITED-07/2024</v>
          </cell>
          <cell r="K1636" t="str">
            <v>Settled</v>
          </cell>
        </row>
        <row r="1637">
          <cell r="J1637" t="str">
            <v>SG-ECOMMBX LIMITED-07/2024</v>
          </cell>
          <cell r="K1637" t="str">
            <v>Settled</v>
          </cell>
        </row>
        <row r="1638">
          <cell r="J1638" t="str">
            <v>SG -ELEKSE ELEKTRONIK-08/2023</v>
          </cell>
          <cell r="K1638" t="str">
            <v>Settled</v>
          </cell>
        </row>
        <row r="1639">
          <cell r="J1639" t="str">
            <v>SG-ELEKSE-09/2023</v>
          </cell>
          <cell r="K1639" t="str">
            <v>Settled</v>
          </cell>
        </row>
        <row r="1640">
          <cell r="J1640" t="str">
            <v>SG-ELEKSE ELEKTRONIK-10/2023</v>
          </cell>
          <cell r="K1640" t="str">
            <v>Settled</v>
          </cell>
        </row>
        <row r="1641">
          <cell r="J1641" t="str">
            <v>SG-ELEKSE ELEKTRONIK-11/2023</v>
          </cell>
          <cell r="K1641" t="str">
            <v>Settled</v>
          </cell>
        </row>
        <row r="1642">
          <cell r="J1642" t="str">
            <v>SG-ELEKSE-12/2023</v>
          </cell>
          <cell r="K1642" t="str">
            <v>Settled</v>
          </cell>
        </row>
        <row r="1643">
          <cell r="J1643" t="str">
            <v>SG-ELEKSE ELEKTRONIK-01/2024</v>
          </cell>
          <cell r="K1643" t="str">
            <v>Settled</v>
          </cell>
        </row>
        <row r="1644">
          <cell r="J1644" t="str">
            <v>SG-ELEKSE ELEKTRONIK-02/2024</v>
          </cell>
          <cell r="K1644" t="str">
            <v>Settled</v>
          </cell>
        </row>
        <row r="1645">
          <cell r="J1645" t="str">
            <v>SG-CN-ELEKSE ELEKTRONIK-01-2024</v>
          </cell>
          <cell r="K1645" t="str">
            <v>Settled</v>
          </cell>
        </row>
        <row r="1646">
          <cell r="J1646" t="str">
            <v>SG-CN-ELEKSE ELEKTRONIK-02-2024</v>
          </cell>
          <cell r="K1646" t="str">
            <v>Settled</v>
          </cell>
        </row>
        <row r="1647">
          <cell r="J1647" t="str">
            <v>SG-CN-ELEKSE ELEKTRONIK-12-2023</v>
          </cell>
          <cell r="K1647" t="str">
            <v>Settled</v>
          </cell>
        </row>
        <row r="1648">
          <cell r="J1648" t="str">
            <v>SG-CN-ELEKSE ELEKTRONIK-11-2023</v>
          </cell>
          <cell r="K1648" t="str">
            <v>Settled</v>
          </cell>
        </row>
        <row r="1649">
          <cell r="J1649" t="str">
            <v>SG-ELEKSE ELEKTRONIK-10/2024</v>
          </cell>
          <cell r="K1649" t="str">
            <v>Settled</v>
          </cell>
        </row>
        <row r="1650">
          <cell r="J1650" t="str">
            <v>SG-ELEKSE ELEKTRONIK-11/2024</v>
          </cell>
          <cell r="K1650" t="str">
            <v>Settled</v>
          </cell>
        </row>
        <row r="1651">
          <cell r="J1651" t="str">
            <v>SG-Emirates India-11/2022</v>
          </cell>
          <cell r="K1651" t="str">
            <v>Settled</v>
          </cell>
        </row>
        <row r="1652">
          <cell r="J1652" t="str">
            <v>SG-Emirates India-01/2023</v>
          </cell>
          <cell r="K1652" t="str">
            <v>Write Off</v>
          </cell>
        </row>
        <row r="1653">
          <cell r="J1653" t="str">
            <v>SG-eurostar global services pte. ltd.-11/2022</v>
          </cell>
          <cell r="K1653" t="str">
            <v>Settled</v>
          </cell>
        </row>
        <row r="1654">
          <cell r="J1654" t="str">
            <v>SG-eurostar-03/2023</v>
          </cell>
          <cell r="K1654" t="str">
            <v>Settled</v>
          </cell>
        </row>
        <row r="1655">
          <cell r="J1655" t="str">
            <v>SG-eurostar-04/2023</v>
          </cell>
          <cell r="K1655" t="str">
            <v>Settled</v>
          </cell>
        </row>
        <row r="1656">
          <cell r="J1656" t="str">
            <v>SG-eurostar-05/2023</v>
          </cell>
          <cell r="K1656" t="str">
            <v>Settled</v>
          </cell>
        </row>
        <row r="1657">
          <cell r="J1657" t="str">
            <v>SG-eurostar-06/2023</v>
          </cell>
          <cell r="K1657" t="str">
            <v>Settled</v>
          </cell>
        </row>
        <row r="1658">
          <cell r="J1658" t="str">
            <v>SG-eurostar-07/2023</v>
          </cell>
          <cell r="K1658" t="str">
            <v>Settled</v>
          </cell>
        </row>
        <row r="1659">
          <cell r="J1659" t="str">
            <v>SG -eurostar-08/2023</v>
          </cell>
          <cell r="K1659" t="str">
            <v>Settled</v>
          </cell>
        </row>
        <row r="1660">
          <cell r="J1660" t="str">
            <v>SG-eurostar-09/2023</v>
          </cell>
          <cell r="K1660" t="str">
            <v>Settled</v>
          </cell>
        </row>
        <row r="1661">
          <cell r="J1661" t="str">
            <v>SG-eurostar-10/2023</v>
          </cell>
          <cell r="K1661" t="str">
            <v>Settled</v>
          </cell>
        </row>
        <row r="1662">
          <cell r="J1662" t="str">
            <v>SG-eurostar-11/2023</v>
          </cell>
          <cell r="K1662" t="str">
            <v>Settled</v>
          </cell>
        </row>
        <row r="1663">
          <cell r="J1663" t="str">
            <v>HK-Everpro-12/2023</v>
          </cell>
          <cell r="K1663" t="str">
            <v>Waived Off</v>
          </cell>
        </row>
        <row r="1664">
          <cell r="J1664" t="str">
            <v>HK-Everpro-02/2024</v>
          </cell>
          <cell r="K1664" t="str">
            <v>Waived Off</v>
          </cell>
        </row>
        <row r="1665">
          <cell r="J1665" t="str">
            <v>HK-Everpro-03/2024</v>
          </cell>
          <cell r="K1665" t="str">
            <v>Settled</v>
          </cell>
        </row>
        <row r="1666">
          <cell r="J1666" t="str">
            <v>HK-Everpro-04/2024</v>
          </cell>
          <cell r="K1666" t="str">
            <v>Settled</v>
          </cell>
        </row>
        <row r="1667">
          <cell r="J1667" t="str">
            <v>HK-Everpro-05/2024</v>
          </cell>
          <cell r="K1667" t="str">
            <v>Settled</v>
          </cell>
        </row>
        <row r="1668">
          <cell r="J1668" t="str">
            <v>HK-Everpro-06/2024</v>
          </cell>
          <cell r="K1668" t="str">
            <v>Settled</v>
          </cell>
        </row>
        <row r="1669">
          <cell r="J1669" t="str">
            <v>HK-Everpro-07/2024</v>
          </cell>
          <cell r="K1669" t="str">
            <v>Settled</v>
          </cell>
        </row>
        <row r="1670">
          <cell r="J1670" t="str">
            <v>HK-Everpro-08/2024</v>
          </cell>
          <cell r="K1670" t="str">
            <v>Settled</v>
          </cell>
        </row>
        <row r="1671">
          <cell r="J1671" t="str">
            <v>HK-Everpro-09/2024</v>
          </cell>
          <cell r="K1671" t="str">
            <v>Settled</v>
          </cell>
        </row>
        <row r="1672">
          <cell r="J1672" t="str">
            <v>HK-Everpro-10/2024</v>
          </cell>
          <cell r="K1672" t="str">
            <v>Settled</v>
          </cell>
        </row>
        <row r="1673">
          <cell r="J1673" t="str">
            <v>HK-Everpro-11/2024</v>
          </cell>
          <cell r="K1673" t="str">
            <v>Settled</v>
          </cell>
        </row>
        <row r="1674">
          <cell r="J1674" t="str">
            <v>HK-Everpro-12/2024</v>
          </cell>
          <cell r="K1674" t="str">
            <v>Settled</v>
          </cell>
        </row>
        <row r="1675">
          <cell r="J1675" t="str">
            <v>HK-Everpro-01/2025</v>
          </cell>
          <cell r="K1675" t="str">
            <v>Settled</v>
          </cell>
        </row>
        <row r="1676">
          <cell r="J1676" t="str">
            <v>HK-Everpro-02/2025</v>
          </cell>
          <cell r="K1676" t="str">
            <v>Settled</v>
          </cell>
        </row>
        <row r="1677">
          <cell r="J1677" t="str">
            <v>HK-Everpro-03/2025</v>
          </cell>
          <cell r="K1677" t="str">
            <v>Settled</v>
          </cell>
        </row>
        <row r="1678">
          <cell r="J1678" t="str">
            <v>HK-Everpro-04/2025</v>
          </cell>
          <cell r="K1678" t="str">
            <v>Settled</v>
          </cell>
        </row>
        <row r="1679">
          <cell r="J1679" t="str">
            <v>HK-Everpro-05/2025</v>
          </cell>
          <cell r="K1679" t="str">
            <v>Settled</v>
          </cell>
        </row>
        <row r="1680">
          <cell r="J1680" t="str">
            <v>HK-Everpro-06/2025</v>
          </cell>
          <cell r="K1680" t="str">
            <v>Settled</v>
          </cell>
        </row>
        <row r="1681">
          <cell r="J1681" t="str">
            <v>HK-Everpro-07/2025</v>
          </cell>
          <cell r="K1681" t="str">
            <v>Settled</v>
          </cell>
        </row>
        <row r="1682">
          <cell r="J1682" t="str">
            <v>HK-Everpro-08/2025</v>
          </cell>
          <cell r="K1682" t="str">
            <v>Settled</v>
          </cell>
        </row>
        <row r="1683">
          <cell r="J1683" t="str">
            <v>HK-Everpro-09/2025</v>
          </cell>
          <cell r="K1683" t="str">
            <v>Settled</v>
          </cell>
        </row>
        <row r="1684">
          <cell r="J1684" t="str">
            <v>HK-Everpro-10/2025</v>
          </cell>
          <cell r="K1684" t="str">
            <v>Settled</v>
          </cell>
        </row>
        <row r="1685">
          <cell r="J1685" t="str">
            <v>HK-Everpro-11/2025</v>
          </cell>
          <cell r="K1685" t="str">
            <v>Settled</v>
          </cell>
        </row>
        <row r="1686">
          <cell r="J1686" t="str">
            <v>HK-Everpro-12/2025</v>
          </cell>
          <cell r="K1686" t="str">
            <v>Overdue</v>
          </cell>
        </row>
        <row r="1687">
          <cell r="J1687" t="str">
            <v>HK-Everpro-01/2026</v>
          </cell>
          <cell r="K1687" t="str">
            <v>Overdue</v>
          </cell>
        </row>
        <row r="1688">
          <cell r="J1688" t="str">
            <v>MY-EZ Money-02/2025</v>
          </cell>
          <cell r="K1688" t="str">
            <v>Settled</v>
          </cell>
        </row>
        <row r="1689">
          <cell r="J1689" t="str">
            <v>US -Fair Fintech Inc-10/2021</v>
          </cell>
          <cell r="K1689" t="str">
            <v>Waived Off</v>
          </cell>
        </row>
        <row r="1690">
          <cell r="J1690" t="str">
            <v>US -Fair Fintech Inc-11/2021</v>
          </cell>
          <cell r="K1690" t="str">
            <v>Waived Off</v>
          </cell>
        </row>
        <row r="1691">
          <cell r="J1691" t="str">
            <v>US -Fair Fintech Inc-12/2021</v>
          </cell>
          <cell r="K1691" t="str">
            <v>Waived Off</v>
          </cell>
        </row>
        <row r="1692">
          <cell r="J1692" t="str">
            <v>US -Fair Fintech Inc-01/2022</v>
          </cell>
          <cell r="K1692" t="str">
            <v>Waived Off</v>
          </cell>
        </row>
        <row r="1693">
          <cell r="J1693" t="str">
            <v>US -Fair Fintech Inc-02/2022</v>
          </cell>
          <cell r="K1693" t="str">
            <v>Waived Off</v>
          </cell>
        </row>
        <row r="1694">
          <cell r="J1694" t="str">
            <v>US -Fair Fintech Inc-03/2022</v>
          </cell>
          <cell r="K1694" t="str">
            <v>Waived Off</v>
          </cell>
        </row>
        <row r="1695">
          <cell r="J1695" t="str">
            <v>US -Fair Fintech Inc-04/2022</v>
          </cell>
          <cell r="K1695" t="str">
            <v>Waived Off</v>
          </cell>
        </row>
        <row r="1696">
          <cell r="J1696" t="str">
            <v>US -Fair Fintech Inc-05/2022</v>
          </cell>
          <cell r="K1696" t="str">
            <v>Waived Off</v>
          </cell>
        </row>
        <row r="1697">
          <cell r="J1697" t="str">
            <v>US -Fair Fintech Inc-06/2022</v>
          </cell>
          <cell r="K1697" t="str">
            <v>Waived Off</v>
          </cell>
        </row>
        <row r="1698">
          <cell r="J1698" t="str">
            <v>US-Fair Fintech-07/2022</v>
          </cell>
          <cell r="K1698" t="str">
            <v>Waived Off</v>
          </cell>
        </row>
        <row r="1699">
          <cell r="J1699" t="str">
            <v>US-Fair Fintech-08/2022</v>
          </cell>
          <cell r="K1699" t="str">
            <v>Waived Off</v>
          </cell>
        </row>
        <row r="1700">
          <cell r="J1700" t="str">
            <v>US-Fair Fintech-09/2022</v>
          </cell>
          <cell r="K1700" t="str">
            <v>Waived Off</v>
          </cell>
        </row>
        <row r="1701">
          <cell r="J1701" t="str">
            <v>US-Fair Fintech-10/2022</v>
          </cell>
          <cell r="K1701" t="str">
            <v>Waived Off</v>
          </cell>
        </row>
        <row r="1702">
          <cell r="J1702" t="str">
            <v>US-Fair Fintech Inc-11/2022</v>
          </cell>
          <cell r="K1702" t="str">
            <v>Waived Off</v>
          </cell>
        </row>
        <row r="1703">
          <cell r="J1703" t="str">
            <v>US-Fair Fintech Inc-12/2022</v>
          </cell>
          <cell r="K1703" t="str">
            <v>Write Off</v>
          </cell>
        </row>
        <row r="1704">
          <cell r="J1704" t="str">
            <v>US-Fair Fintech Inc-01/2023</v>
          </cell>
          <cell r="K1704" t="str">
            <v>Write Off</v>
          </cell>
        </row>
        <row r="1705">
          <cell r="J1705" t="str">
            <v>SG-FALCON-09/2023</v>
          </cell>
          <cell r="K1705" t="str">
            <v>Settled</v>
          </cell>
        </row>
        <row r="1706">
          <cell r="J1706" t="str">
            <v>SG-FALCON-10/2023</v>
          </cell>
          <cell r="K1706" t="str">
            <v>Settled</v>
          </cell>
        </row>
        <row r="1707">
          <cell r="J1707" t="str">
            <v>SG-FALCON-11/2023</v>
          </cell>
          <cell r="K1707" t="str">
            <v>Settled</v>
          </cell>
        </row>
        <row r="1708">
          <cell r="J1708" t="str">
            <v>EU-FINCI, UAB-11/2022</v>
          </cell>
          <cell r="K1708" t="str">
            <v>Settled</v>
          </cell>
        </row>
        <row r="1709">
          <cell r="J1709" t="str">
            <v>EU-FINCI, UAB-12/2022</v>
          </cell>
          <cell r="K1709" t="str">
            <v>Settled</v>
          </cell>
        </row>
        <row r="1710">
          <cell r="J1710" t="str">
            <v>EU-FINCI, UAB-01/2023</v>
          </cell>
          <cell r="K1710" t="str">
            <v>Settled</v>
          </cell>
        </row>
        <row r="1711">
          <cell r="J1711" t="str">
            <v>EU-FINCI, UAB-02/2023</v>
          </cell>
          <cell r="K1711" t="str">
            <v>Settled</v>
          </cell>
        </row>
        <row r="1712">
          <cell r="J1712" t="str">
            <v>EU-FINCI, UAB-03/2023</v>
          </cell>
          <cell r="K1712" t="str">
            <v>Settled</v>
          </cell>
        </row>
        <row r="1713">
          <cell r="J1713" t="str">
            <v>EU-FINCI, UAB-04/2023</v>
          </cell>
          <cell r="K1713" t="str">
            <v>Settled</v>
          </cell>
        </row>
        <row r="1714">
          <cell r="J1714" t="str">
            <v>EU-FINCI, UAB-05/2023</v>
          </cell>
          <cell r="K1714" t="str">
            <v>Settled</v>
          </cell>
        </row>
        <row r="1715">
          <cell r="J1715" t="str">
            <v>EU-FINCI, UAB-06/2023</v>
          </cell>
          <cell r="K1715" t="str">
            <v>Settled</v>
          </cell>
        </row>
        <row r="1716">
          <cell r="J1716" t="str">
            <v>EU-FINCI, UAB-07/2023</v>
          </cell>
          <cell r="K1716" t="str">
            <v>Settled</v>
          </cell>
        </row>
        <row r="1717">
          <cell r="J1717" t="str">
            <v>EU -FINCI, UAB-08/2023</v>
          </cell>
          <cell r="K1717" t="str">
            <v>Settled</v>
          </cell>
        </row>
        <row r="1718">
          <cell r="J1718" t="str">
            <v>EU-FINCI, UAB-09/2023</v>
          </cell>
          <cell r="K1718" t="str">
            <v>Settled</v>
          </cell>
        </row>
        <row r="1719">
          <cell r="J1719" t="str">
            <v>EU-FINCI, UAB-10/2023</v>
          </cell>
          <cell r="K1719" t="str">
            <v>Settled</v>
          </cell>
        </row>
        <row r="1720">
          <cell r="J1720" t="str">
            <v>EU-FINCI, UAB-11/2023</v>
          </cell>
          <cell r="K1720" t="str">
            <v>Settled</v>
          </cell>
        </row>
        <row r="1721">
          <cell r="J1721" t="str">
            <v>EU-FINCI, UAB-12/2023</v>
          </cell>
          <cell r="K1721" t="str">
            <v>Settled</v>
          </cell>
        </row>
        <row r="1722">
          <cell r="J1722" t="str">
            <v>EU-FINCI, UAB-01/2024</v>
          </cell>
          <cell r="K1722" t="str">
            <v>Settled</v>
          </cell>
        </row>
        <row r="1723">
          <cell r="J1723" t="str">
            <v>EU-FINCI, UAB-02/2024</v>
          </cell>
          <cell r="K1723" t="str">
            <v>Settled</v>
          </cell>
        </row>
        <row r="1724">
          <cell r="J1724" t="str">
            <v>EU-FINCI, UAB-03/2024</v>
          </cell>
          <cell r="K1724" t="str">
            <v>Settled</v>
          </cell>
        </row>
        <row r="1725">
          <cell r="J1725" t="str">
            <v>EU-FINCI, UAB-04/2024</v>
          </cell>
          <cell r="K1725" t="str">
            <v>Settled</v>
          </cell>
        </row>
        <row r="1726">
          <cell r="J1726" t="str">
            <v>EU-FINCI, UAB-05/2024</v>
          </cell>
          <cell r="K1726" t="str">
            <v>Settled</v>
          </cell>
        </row>
        <row r="1727">
          <cell r="J1727" t="str">
            <v>EU-FINCI, UAB-06/2024</v>
          </cell>
          <cell r="K1727" t="str">
            <v>Settled</v>
          </cell>
        </row>
        <row r="1728">
          <cell r="J1728" t="str">
            <v>EU-FINCI, UAB-07/2024</v>
          </cell>
          <cell r="K1728" t="str">
            <v>Settled</v>
          </cell>
        </row>
        <row r="1729">
          <cell r="J1729" t="str">
            <v>EU-FINCI, UAB-08/2024</v>
          </cell>
          <cell r="K1729" t="str">
            <v>Settled</v>
          </cell>
        </row>
        <row r="1730">
          <cell r="J1730" t="str">
            <v>EU-FINCI, UAB-09/2024</v>
          </cell>
          <cell r="K1730" t="str">
            <v>Settled</v>
          </cell>
        </row>
        <row r="1731">
          <cell r="J1731" t="str">
            <v>EU-FINCI, UAB-10/2024</v>
          </cell>
          <cell r="K1731" t="str">
            <v>Settled</v>
          </cell>
        </row>
        <row r="1732">
          <cell r="J1732" t="str">
            <v>EU-FINCI, UAB-11/2024</v>
          </cell>
          <cell r="K1732" t="str">
            <v>Settled</v>
          </cell>
        </row>
        <row r="1733">
          <cell r="J1733" t="str">
            <v>EU-FINCI, UAB-12/2024</v>
          </cell>
          <cell r="K1733" t="str">
            <v>Settled</v>
          </cell>
        </row>
        <row r="1734">
          <cell r="J1734" t="str">
            <v>EU-FINCI, UAB-01/2025</v>
          </cell>
          <cell r="K1734" t="str">
            <v>Settled</v>
          </cell>
        </row>
        <row r="1735">
          <cell r="J1735" t="str">
            <v>EU-FINCI, UAB-02/2025</v>
          </cell>
          <cell r="K1735" t="str">
            <v>Settled</v>
          </cell>
        </row>
        <row r="1736">
          <cell r="J1736" t="str">
            <v>EU-FINCI, UAB-03/2025</v>
          </cell>
          <cell r="K1736" t="str">
            <v>Settled</v>
          </cell>
        </row>
        <row r="1737">
          <cell r="J1737" t="str">
            <v>EU-FINCI, UAB-04/2025</v>
          </cell>
          <cell r="K1737" t="str">
            <v>Settled</v>
          </cell>
        </row>
        <row r="1738">
          <cell r="J1738" t="str">
            <v>EU-FINCI, UAB-05/2025</v>
          </cell>
          <cell r="K1738" t="str">
            <v>Settled</v>
          </cell>
        </row>
        <row r="1739">
          <cell r="J1739" t="str">
            <v>EU-FINCI, UAB-06/2025</v>
          </cell>
          <cell r="K1739" t="str">
            <v>Settled</v>
          </cell>
        </row>
        <row r="1740">
          <cell r="J1740" t="str">
            <v>EU-FINCI, UAB-07/2025</v>
          </cell>
          <cell r="K1740" t="str">
            <v>Settled</v>
          </cell>
        </row>
        <row r="1741">
          <cell r="J1741" t="str">
            <v>EU-FINCI, UAB-08/2025</v>
          </cell>
          <cell r="K1741" t="str">
            <v>Settled</v>
          </cell>
        </row>
        <row r="1742">
          <cell r="J1742" t="str">
            <v>EU-FINCI, UAB-09/2025</v>
          </cell>
          <cell r="K1742" t="str">
            <v>Settled</v>
          </cell>
        </row>
        <row r="1743">
          <cell r="J1743" t="str">
            <v>EU-FINCI, UAB-10/2025</v>
          </cell>
          <cell r="K1743" t="str">
            <v>Settled</v>
          </cell>
        </row>
        <row r="1744">
          <cell r="J1744" t="str">
            <v>EU-FINCI, UAB-11/2025</v>
          </cell>
          <cell r="K1744" t="str">
            <v>Settled</v>
          </cell>
        </row>
        <row r="1745">
          <cell r="J1745" t="str">
            <v>EU-FINCI, UAB-12/2025</v>
          </cell>
          <cell r="K1745" t="str">
            <v>Settled</v>
          </cell>
        </row>
        <row r="1746">
          <cell r="J1746" t="str">
            <v>EU-FINCI, UAB-01/2026</v>
          </cell>
          <cell r="K1746" t="str">
            <v>Settled</v>
          </cell>
        </row>
        <row r="1747">
          <cell r="J1747" t="str">
            <v>SG-Fino Transfer-11/2022</v>
          </cell>
          <cell r="K1747" t="str">
            <v>Settled</v>
          </cell>
        </row>
        <row r="1748">
          <cell r="J1748" t="str">
            <v>SG-Fino Transfer-12/2022</v>
          </cell>
          <cell r="K1748" t="str">
            <v>Settled</v>
          </cell>
        </row>
        <row r="1749">
          <cell r="J1749" t="str">
            <v>SG-Fino Transfer-01/2023</v>
          </cell>
          <cell r="K1749" t="str">
            <v>Settled</v>
          </cell>
        </row>
        <row r="1750">
          <cell r="J1750" t="str">
            <v>SG-Fino Transfer-02/2023</v>
          </cell>
          <cell r="K1750" t="str">
            <v>Settled</v>
          </cell>
        </row>
        <row r="1751">
          <cell r="J1751" t="str">
            <v>SG-Fino Transfer-03/2023</v>
          </cell>
          <cell r="K1751" t="str">
            <v>Settled</v>
          </cell>
        </row>
        <row r="1752">
          <cell r="J1752" t="str">
            <v>SG-Fino Transfer-04/2023</v>
          </cell>
          <cell r="K1752" t="str">
            <v>Waived Off</v>
          </cell>
        </row>
        <row r="1753">
          <cell r="J1753" t="str">
            <v>SG-Fino Transfer-05/2023</v>
          </cell>
          <cell r="K1753" t="str">
            <v>Waived Off</v>
          </cell>
        </row>
        <row r="1754">
          <cell r="J1754" t="str">
            <v>SG-finshot inc-11/2022</v>
          </cell>
          <cell r="K1754" t="str">
            <v>Settled</v>
          </cell>
        </row>
        <row r="1755">
          <cell r="J1755" t="str">
            <v>SG-finshot inc-12/2022</v>
          </cell>
          <cell r="K1755" t="str">
            <v>Settled</v>
          </cell>
        </row>
        <row r="1756">
          <cell r="J1756" t="str">
            <v>SG-finshot inc-01/2023</v>
          </cell>
          <cell r="K1756" t="str">
            <v>Settled</v>
          </cell>
        </row>
        <row r="1757">
          <cell r="J1757" t="str">
            <v>SG-finshot inc-02/2023</v>
          </cell>
          <cell r="K1757" t="str">
            <v>Settled</v>
          </cell>
        </row>
        <row r="1758">
          <cell r="J1758" t="str">
            <v>SG-finshot inc-03/2023</v>
          </cell>
          <cell r="K1758" t="str">
            <v>Settled</v>
          </cell>
        </row>
        <row r="1759">
          <cell r="J1759" t="str">
            <v>SG-finshot inc-04/2023</v>
          </cell>
          <cell r="K1759" t="str">
            <v>Settled</v>
          </cell>
        </row>
        <row r="1760">
          <cell r="J1760" t="str">
            <v>SG-finshot inc-05/2023</v>
          </cell>
          <cell r="K1760" t="str">
            <v>Settled</v>
          </cell>
        </row>
        <row r="1761">
          <cell r="J1761" t="str">
            <v>SG-finshot inc-06/2023</v>
          </cell>
          <cell r="K1761" t="str">
            <v>Settled</v>
          </cell>
        </row>
        <row r="1762">
          <cell r="J1762" t="str">
            <v>SG-finshot inc-07/2023</v>
          </cell>
          <cell r="K1762" t="str">
            <v>Settled</v>
          </cell>
        </row>
        <row r="1763">
          <cell r="J1763" t="str">
            <v>SG -finshot inc-08/2023</v>
          </cell>
          <cell r="K1763" t="str">
            <v>Settled</v>
          </cell>
        </row>
        <row r="1764">
          <cell r="J1764" t="str">
            <v>SG-finshot inc-09/2023</v>
          </cell>
          <cell r="K1764" t="str">
            <v>Settled</v>
          </cell>
        </row>
        <row r="1765">
          <cell r="J1765" t="str">
            <v>SG-finshot inc-10/2023</v>
          </cell>
          <cell r="K1765" t="str">
            <v>Settled</v>
          </cell>
        </row>
        <row r="1766">
          <cell r="J1766" t="str">
            <v>SG-finshot inc-11/2023</v>
          </cell>
          <cell r="K1766" t="str">
            <v>Settled</v>
          </cell>
        </row>
        <row r="1767">
          <cell r="J1767" t="str">
            <v>SG-finshot inc-12/2023</v>
          </cell>
          <cell r="K1767" t="str">
            <v>Settled</v>
          </cell>
        </row>
        <row r="1768">
          <cell r="J1768" t="str">
            <v>SG-finshot inc-01/2024</v>
          </cell>
          <cell r="K1768" t="str">
            <v>Settled</v>
          </cell>
        </row>
        <row r="1769">
          <cell r="J1769" t="str">
            <v>SG-finshot inc-02/2024</v>
          </cell>
          <cell r="K1769" t="str">
            <v>Settled</v>
          </cell>
        </row>
        <row r="1770">
          <cell r="J1770" t="str">
            <v>SG-finshot inc-03/2024</v>
          </cell>
          <cell r="K1770" t="str">
            <v>Settled</v>
          </cell>
        </row>
        <row r="1771">
          <cell r="J1771" t="str">
            <v>SG-finshot inc-04/2024</v>
          </cell>
          <cell r="K1771" t="str">
            <v>Settled</v>
          </cell>
        </row>
        <row r="1772">
          <cell r="J1772" t="str">
            <v>SG-finshot inc-05/2024</v>
          </cell>
          <cell r="K1772" t="str">
            <v>Settled</v>
          </cell>
        </row>
        <row r="1773">
          <cell r="J1773" t="str">
            <v>SG-finshot inc-06/2024</v>
          </cell>
          <cell r="K1773" t="str">
            <v>Settled</v>
          </cell>
        </row>
        <row r="1774">
          <cell r="J1774" t="str">
            <v>SG-finshot inc-07/2024</v>
          </cell>
          <cell r="K1774" t="str">
            <v>Settled</v>
          </cell>
        </row>
        <row r="1775">
          <cell r="J1775" t="str">
            <v>SG-finshot inc-08/2024</v>
          </cell>
          <cell r="K1775" t="str">
            <v>Settled</v>
          </cell>
        </row>
        <row r="1776">
          <cell r="J1776" t="str">
            <v>SG-finshot inc-09/2024</v>
          </cell>
          <cell r="K1776" t="str">
            <v>Settled</v>
          </cell>
        </row>
        <row r="1777">
          <cell r="J1777" t="str">
            <v>SG-finshot inc-10/2024</v>
          </cell>
          <cell r="K1777" t="str">
            <v>Settled</v>
          </cell>
        </row>
        <row r="1778">
          <cell r="J1778" t="str">
            <v>SG-finshot inc-11/2024</v>
          </cell>
          <cell r="K1778" t="str">
            <v>Settled</v>
          </cell>
        </row>
        <row r="1779">
          <cell r="J1779" t="str">
            <v>SG-finshot inc-12/2024</v>
          </cell>
          <cell r="K1779" t="str">
            <v>Settled</v>
          </cell>
        </row>
        <row r="1780">
          <cell r="J1780" t="str">
            <v>AU-Flash Partners Pty Ltd-06/2023</v>
          </cell>
          <cell r="K1780" t="str">
            <v>Settled</v>
          </cell>
        </row>
        <row r="1781">
          <cell r="J1781" t="str">
            <v>AU-Flash Partners Pty Ltd-07/2023</v>
          </cell>
          <cell r="K1781" t="str">
            <v>Settled</v>
          </cell>
        </row>
        <row r="1782">
          <cell r="J1782" t="str">
            <v>AU -Flash Partners Pty Ltd-08/2023</v>
          </cell>
          <cell r="K1782" t="str">
            <v>Settled</v>
          </cell>
        </row>
        <row r="1783">
          <cell r="J1783" t="str">
            <v>AU-Flash Partners Pty Ltd-09/2023</v>
          </cell>
          <cell r="K1783" t="str">
            <v>Settled</v>
          </cell>
        </row>
        <row r="1784">
          <cell r="J1784" t="str">
            <v>AU-Flash Partners Pty-10/2023</v>
          </cell>
          <cell r="K1784" t="str">
            <v>Settled</v>
          </cell>
        </row>
        <row r="1785">
          <cell r="J1785" t="str">
            <v>AU-FlashPartnersPty-11/2023</v>
          </cell>
          <cell r="K1785" t="str">
            <v>Settled</v>
          </cell>
        </row>
        <row r="1786">
          <cell r="J1786" t="str">
            <v>AU-Flash Partners Pty Ltd-12/2023</v>
          </cell>
          <cell r="K1786" t="str">
            <v>Settled</v>
          </cell>
        </row>
        <row r="1787">
          <cell r="J1787" t="str">
            <v>AU-Flash Partners-01/2024</v>
          </cell>
          <cell r="K1787" t="str">
            <v>Settled</v>
          </cell>
        </row>
        <row r="1788">
          <cell r="J1788" t="str">
            <v>AU-Flash Partners Pty Ltd-02/2024</v>
          </cell>
          <cell r="K1788" t="str">
            <v>Settled</v>
          </cell>
        </row>
        <row r="1789">
          <cell r="J1789" t="str">
            <v>AU-Flash Partners Pty Ltd-03/2024</v>
          </cell>
          <cell r="K1789" t="str">
            <v>Settled</v>
          </cell>
        </row>
        <row r="1790">
          <cell r="J1790" t="str">
            <v>AU-Flash Partners Pty Ltd-04/2024</v>
          </cell>
          <cell r="K1790" t="str">
            <v>Settled</v>
          </cell>
        </row>
        <row r="1791">
          <cell r="J1791" t="str">
            <v>AU-Flash Partners Pty Ltd-05/2024</v>
          </cell>
          <cell r="K1791" t="str">
            <v>Settled</v>
          </cell>
        </row>
        <row r="1792">
          <cell r="J1792" t="str">
            <v>AU-Flash Partners Pty Ltd-06/2024</v>
          </cell>
          <cell r="K1792" t="str">
            <v>Settled</v>
          </cell>
        </row>
        <row r="1793">
          <cell r="J1793" t="str">
            <v>AU-Flash Partners Pty Ltd-07/2024</v>
          </cell>
          <cell r="K1793" t="str">
            <v>Settled</v>
          </cell>
        </row>
        <row r="1794">
          <cell r="J1794" t="str">
            <v>AU-Flash Partners Pty Ltd-08/2024</v>
          </cell>
          <cell r="K1794" t="str">
            <v>Settled</v>
          </cell>
        </row>
        <row r="1795">
          <cell r="J1795" t="str">
            <v>AU-Flash Partners Pty Ltd-09/2024</v>
          </cell>
          <cell r="K1795" t="str">
            <v>Settled</v>
          </cell>
        </row>
        <row r="1796">
          <cell r="J1796" t="str">
            <v>AU-Flash Partners Pty Ltd-10/2024</v>
          </cell>
          <cell r="K1796" t="str">
            <v>Settled</v>
          </cell>
        </row>
        <row r="1797">
          <cell r="J1797" t="str">
            <v>AU-Flash Partners Pty Ltd-11/2024</v>
          </cell>
          <cell r="K1797" t="str">
            <v>Settled</v>
          </cell>
        </row>
        <row r="1798">
          <cell r="J1798" t="str">
            <v>AU-Flash Partners Pty Ltd-12/2024</v>
          </cell>
          <cell r="K1798" t="str">
            <v>Settled</v>
          </cell>
        </row>
        <row r="1799">
          <cell r="J1799" t="str">
            <v>AU-Flash Partners Pty Ltd-01/2025</v>
          </cell>
          <cell r="K1799" t="str">
            <v>Settled</v>
          </cell>
        </row>
        <row r="1800">
          <cell r="J1800" t="str">
            <v>AU-Flash Partners Pty Ltd-02/2025</v>
          </cell>
          <cell r="K1800" t="str">
            <v>Settled</v>
          </cell>
        </row>
        <row r="1801">
          <cell r="J1801" t="str">
            <v>AU-Flash Partners Pty Ltd-03/2025</v>
          </cell>
          <cell r="K1801" t="str">
            <v>Settled</v>
          </cell>
        </row>
        <row r="1802">
          <cell r="J1802" t="str">
            <v>AU-Flash Partners Pty Ltd-04/2025</v>
          </cell>
          <cell r="K1802" t="str">
            <v>Settled</v>
          </cell>
        </row>
        <row r="1803">
          <cell r="J1803" t="str">
            <v>AU-Flash Partners Pty Ltd-05/2025</v>
          </cell>
          <cell r="K1803" t="str">
            <v>Settled</v>
          </cell>
        </row>
        <row r="1804">
          <cell r="J1804" t="str">
            <v>AU-Flash Partners Pty Ltd-06/2025</v>
          </cell>
          <cell r="K1804" t="str">
            <v>Settled</v>
          </cell>
        </row>
        <row r="1805">
          <cell r="J1805" t="str">
            <v>AU-Flash Partners Pty Ltd-07/2025</v>
          </cell>
          <cell r="K1805" t="str">
            <v>Settled</v>
          </cell>
        </row>
        <row r="1806">
          <cell r="J1806" t="str">
            <v>AU-Flash Partners Pty Ltd-08/2025</v>
          </cell>
          <cell r="K1806" t="str">
            <v>Settled</v>
          </cell>
        </row>
        <row r="1807">
          <cell r="J1807" t="str">
            <v>AU-Flash Partners Pty Ltd-09/2025</v>
          </cell>
          <cell r="K1807" t="str">
            <v>Settled</v>
          </cell>
        </row>
        <row r="1808">
          <cell r="J1808" t="str">
            <v>AU-Flash Partners Pty Ltd-10/2025</v>
          </cell>
          <cell r="K1808" t="str">
            <v>Settled</v>
          </cell>
        </row>
        <row r="1809">
          <cell r="J1809" t="str">
            <v>AU-Flash Partners Pty Ltd-11/2025</v>
          </cell>
          <cell r="K1809" t="str">
            <v>Settled</v>
          </cell>
        </row>
        <row r="1810">
          <cell r="J1810" t="str">
            <v>AU-Flash Partners Pty Ltd-12/2025</v>
          </cell>
          <cell r="K1810" t="str">
            <v>Settled</v>
          </cell>
        </row>
        <row r="1811">
          <cell r="J1811" t="str">
            <v>AU-Flash Partners Pty Ltd-01/2026</v>
          </cell>
          <cell r="K1811" t="str">
            <v>Settled</v>
          </cell>
        </row>
        <row r="1812">
          <cell r="J1812" t="str">
            <v>EU-Frente-11/2022</v>
          </cell>
          <cell r="K1812" t="str">
            <v>Settled</v>
          </cell>
        </row>
        <row r="1813">
          <cell r="J1813" t="str">
            <v>EU-Frente-12/2022</v>
          </cell>
          <cell r="K1813" t="str">
            <v>Settled</v>
          </cell>
        </row>
        <row r="1814">
          <cell r="J1814" t="str">
            <v>EU-Frente-01/2023</v>
          </cell>
          <cell r="K1814" t="str">
            <v>Settled</v>
          </cell>
        </row>
        <row r="1815">
          <cell r="J1815" t="str">
            <v>EU-Frente-02/2023</v>
          </cell>
          <cell r="K1815" t="str">
            <v>Settled</v>
          </cell>
        </row>
        <row r="1816">
          <cell r="J1816" t="str">
            <v>EU-Frente-03/2023</v>
          </cell>
          <cell r="K1816" t="str">
            <v>Settled</v>
          </cell>
        </row>
        <row r="1817">
          <cell r="J1817" t="str">
            <v>EU-frente-04/2023</v>
          </cell>
          <cell r="K1817" t="str">
            <v>Settled</v>
          </cell>
        </row>
        <row r="1818">
          <cell r="J1818" t="str">
            <v>EU-frente-05/2023</v>
          </cell>
          <cell r="K1818" t="str">
            <v>Settled</v>
          </cell>
        </row>
        <row r="1819">
          <cell r="J1819" t="str">
            <v>EU-frente-06/2023</v>
          </cell>
          <cell r="K1819" t="str">
            <v>Settled</v>
          </cell>
        </row>
        <row r="1820">
          <cell r="J1820" t="str">
            <v>EU-frente-07/2023</v>
          </cell>
          <cell r="K1820" t="str">
            <v>Settled</v>
          </cell>
        </row>
        <row r="1821">
          <cell r="J1821" t="str">
            <v>EU -frente-08/2023</v>
          </cell>
          <cell r="K1821" t="str">
            <v>Settled</v>
          </cell>
        </row>
        <row r="1822">
          <cell r="J1822" t="str">
            <v>EU-frente-09/2023</v>
          </cell>
          <cell r="K1822" t="str">
            <v>Settled</v>
          </cell>
        </row>
        <row r="1823">
          <cell r="J1823" t="str">
            <v>EU-frente-10/2023</v>
          </cell>
          <cell r="K1823" t="str">
            <v>Settled</v>
          </cell>
        </row>
        <row r="1824">
          <cell r="J1824" t="str">
            <v>EU-frente-11/2023</v>
          </cell>
          <cell r="K1824" t="str">
            <v>Settled</v>
          </cell>
        </row>
        <row r="1825">
          <cell r="J1825" t="str">
            <v>EU-frente-12/2023</v>
          </cell>
          <cell r="K1825" t="str">
            <v>Settled</v>
          </cell>
        </row>
        <row r="1826">
          <cell r="J1826" t="str">
            <v>EU-frente-01/2024</v>
          </cell>
          <cell r="K1826" t="str">
            <v>Settled</v>
          </cell>
        </row>
        <row r="1827">
          <cell r="J1827" t="str">
            <v>EU-frente-02/2024</v>
          </cell>
          <cell r="K1827" t="str">
            <v>Settled</v>
          </cell>
        </row>
        <row r="1828">
          <cell r="J1828" t="str">
            <v>EU-frente-03/2024</v>
          </cell>
          <cell r="K1828" t="str">
            <v>Settled</v>
          </cell>
        </row>
        <row r="1829">
          <cell r="J1829" t="str">
            <v>EU-frente-04/2024</v>
          </cell>
          <cell r="K1829" t="str">
            <v>Settled</v>
          </cell>
        </row>
        <row r="1830">
          <cell r="J1830" t="str">
            <v>EU-frente-05/2024</v>
          </cell>
          <cell r="K1830" t="str">
            <v>Settled</v>
          </cell>
        </row>
        <row r="1831">
          <cell r="J1831" t="str">
            <v>EU-frente-06/2024</v>
          </cell>
          <cell r="K1831" t="str">
            <v>Settled</v>
          </cell>
        </row>
        <row r="1832">
          <cell r="J1832" t="str">
            <v>EU-frente-07/2024</v>
          </cell>
          <cell r="K1832" t="str">
            <v>Settled</v>
          </cell>
        </row>
        <row r="1833">
          <cell r="J1833" t="str">
            <v>EU-frente-08/2024</v>
          </cell>
          <cell r="K1833" t="str">
            <v>Settled</v>
          </cell>
        </row>
        <row r="1834">
          <cell r="J1834" t="str">
            <v>EU-frente-09/2024</v>
          </cell>
          <cell r="K1834" t="str">
            <v>Settled</v>
          </cell>
        </row>
        <row r="1835">
          <cell r="J1835" t="str">
            <v>EU-frente-10/2024</v>
          </cell>
          <cell r="K1835" t="str">
            <v>Settled</v>
          </cell>
        </row>
        <row r="1836">
          <cell r="J1836" t="str">
            <v>EU-frente-11/2024</v>
          </cell>
          <cell r="K1836" t="str">
            <v>Settled</v>
          </cell>
        </row>
        <row r="1837">
          <cell r="J1837" t="str">
            <v>EU-frente-12/2024</v>
          </cell>
          <cell r="K1837" t="str">
            <v>Settled</v>
          </cell>
        </row>
        <row r="1838">
          <cell r="J1838" t="str">
            <v>EU-frente-01/2025</v>
          </cell>
          <cell r="K1838" t="str">
            <v>Settled</v>
          </cell>
        </row>
        <row r="1839">
          <cell r="J1839" t="str">
            <v>EU-frente-02/2025</v>
          </cell>
          <cell r="K1839" t="str">
            <v>Settled</v>
          </cell>
        </row>
        <row r="1840">
          <cell r="J1840" t="str">
            <v>EU-frente-03/2025</v>
          </cell>
          <cell r="K1840" t="str">
            <v>Settled</v>
          </cell>
        </row>
        <row r="1841">
          <cell r="J1841" t="str">
            <v>EU-frente-04/2025</v>
          </cell>
          <cell r="K1841" t="str">
            <v>Settled</v>
          </cell>
        </row>
        <row r="1842">
          <cell r="J1842" t="str">
            <v>EU-frente-05/2025</v>
          </cell>
          <cell r="K1842" t="str">
            <v>Settled</v>
          </cell>
        </row>
        <row r="1843">
          <cell r="J1843" t="str">
            <v>EU-frente-06/2025</v>
          </cell>
          <cell r="K1843" t="str">
            <v>Settled</v>
          </cell>
        </row>
        <row r="1844">
          <cell r="J1844" t="str">
            <v>EU-frente-07/2025</v>
          </cell>
          <cell r="K1844" t="str">
            <v>Settled</v>
          </cell>
        </row>
        <row r="1845">
          <cell r="J1845" t="str">
            <v>EU-frente-08/2025</v>
          </cell>
          <cell r="K1845" t="str">
            <v>Settled</v>
          </cell>
        </row>
        <row r="1846">
          <cell r="J1846" t="str">
            <v>EU-frente-09/2025</v>
          </cell>
          <cell r="K1846" t="str">
            <v>Settled</v>
          </cell>
        </row>
        <row r="1847">
          <cell r="J1847" t="str">
            <v>EU-frente-10/2025</v>
          </cell>
          <cell r="K1847" t="str">
            <v>Settled</v>
          </cell>
        </row>
        <row r="1848">
          <cell r="J1848" t="str">
            <v>EU-frente-11/2025</v>
          </cell>
          <cell r="K1848" t="str">
            <v>Settled</v>
          </cell>
        </row>
        <row r="1849">
          <cell r="J1849" t="str">
            <v>EU-frente-12/2025</v>
          </cell>
          <cell r="K1849" t="str">
            <v>Settled</v>
          </cell>
        </row>
        <row r="1850">
          <cell r="J1850" t="str">
            <v>EU-frente-01/2026</v>
          </cell>
          <cell r="K1850" t="str">
            <v>Settled</v>
          </cell>
        </row>
        <row r="1851">
          <cell r="J1851" t="str">
            <v>SG-FTB HUB S.A.C-11/2022</v>
          </cell>
          <cell r="K1851" t="str">
            <v>Settled</v>
          </cell>
        </row>
        <row r="1852">
          <cell r="J1852" t="str">
            <v>SG-FTB HUB S.A.C -12/2022</v>
          </cell>
          <cell r="K1852" t="str">
            <v>Settled</v>
          </cell>
        </row>
        <row r="1853">
          <cell r="J1853" t="str">
            <v>SG-FTB HUB S.A.C-01/2023</v>
          </cell>
          <cell r="K1853" t="str">
            <v>Settled</v>
          </cell>
        </row>
        <row r="1854">
          <cell r="J1854" t="str">
            <v>SG-FTBHUB-02/2023</v>
          </cell>
          <cell r="K1854" t="str">
            <v>Settled</v>
          </cell>
        </row>
        <row r="1855">
          <cell r="J1855" t="str">
            <v>SG-FTBHUB-03/2023</v>
          </cell>
          <cell r="K1855" t="str">
            <v>Settled</v>
          </cell>
        </row>
        <row r="1856">
          <cell r="J1856" t="str">
            <v>SG-FTBHUB-CR-12-2022-02-2023</v>
          </cell>
          <cell r="K1856" t="str">
            <v>Settled</v>
          </cell>
        </row>
        <row r="1857">
          <cell r="J1857" t="str">
            <v>SG-FTBHUB-04/2023</v>
          </cell>
          <cell r="K1857" t="str">
            <v>Settled</v>
          </cell>
        </row>
        <row r="1858">
          <cell r="J1858" t="str">
            <v>SG-FTBHUB-05/2023</v>
          </cell>
          <cell r="K1858" t="str">
            <v>Settled</v>
          </cell>
        </row>
        <row r="1859">
          <cell r="J1859" t="str">
            <v>SG-FTBHUB-06/2023</v>
          </cell>
          <cell r="K1859" t="str">
            <v>Settled</v>
          </cell>
        </row>
        <row r="1860">
          <cell r="J1860" t="str">
            <v>SG-FTBHUB-07/2023</v>
          </cell>
          <cell r="K1860" t="str">
            <v>Settled</v>
          </cell>
        </row>
        <row r="1861">
          <cell r="J1861" t="str">
            <v>SG -FTBHUB-08/2023</v>
          </cell>
          <cell r="K1861" t="str">
            <v>Settled</v>
          </cell>
        </row>
        <row r="1862">
          <cell r="J1862" t="str">
            <v>SG-FTBHUB-09/2023</v>
          </cell>
          <cell r="K1862" t="str">
            <v>Settled</v>
          </cell>
        </row>
        <row r="1863">
          <cell r="J1863" t="str">
            <v>SG-FTBHUB-10/2023</v>
          </cell>
          <cell r="K1863" t="str">
            <v>Settled</v>
          </cell>
        </row>
        <row r="1864">
          <cell r="J1864" t="str">
            <v>SG-FTBHUB-11/2023</v>
          </cell>
          <cell r="K1864" t="str">
            <v>Waived Off</v>
          </cell>
        </row>
        <row r="1865">
          <cell r="J1865" t="str">
            <v>SG-FTBHUB-12/2023</v>
          </cell>
          <cell r="K1865" t="str">
            <v>Waived Off</v>
          </cell>
        </row>
        <row r="1866">
          <cell r="J1866" t="str">
            <v>SG-FTBHUB-01/2024</v>
          </cell>
          <cell r="K1866" t="str">
            <v>Waived Off</v>
          </cell>
        </row>
        <row r="1867">
          <cell r="J1867" t="str">
            <v>SG-FTBHUB-02/2024</v>
          </cell>
          <cell r="K1867" t="str">
            <v>Waived Off</v>
          </cell>
        </row>
        <row r="1868">
          <cell r="J1868" t="str">
            <v>SG-FTBHUB-03/2024</v>
          </cell>
          <cell r="K1868" t="str">
            <v>Waived Off</v>
          </cell>
        </row>
        <row r="1869">
          <cell r="J1869" t="str">
            <v>SG-FTBHUB-04/2024</v>
          </cell>
          <cell r="K1869" t="str">
            <v>Waived Off</v>
          </cell>
        </row>
        <row r="1870">
          <cell r="J1870" t="str">
            <v>SG-FTBHUB-05/2024</v>
          </cell>
          <cell r="K1870" t="str">
            <v>Waived Off</v>
          </cell>
        </row>
        <row r="1871">
          <cell r="J1871" t="str">
            <v>SG-CN-FTBHUB-06-2024</v>
          </cell>
          <cell r="K1871" t="str">
            <v>Settled</v>
          </cell>
        </row>
        <row r="1872">
          <cell r="J1872" t="str">
            <v>SG-FTBHUB-06/2024</v>
          </cell>
          <cell r="K1872" t="str">
            <v>Settled</v>
          </cell>
        </row>
        <row r="1873">
          <cell r="J1873" t="str">
            <v>SG-FTBHUB-07/2024</v>
          </cell>
          <cell r="K1873" t="str">
            <v>Settled</v>
          </cell>
        </row>
        <row r="1874">
          <cell r="J1874" t="str">
            <v>SG-FTBHUB-08/2024</v>
          </cell>
          <cell r="K1874" t="str">
            <v>Settled</v>
          </cell>
        </row>
        <row r="1875">
          <cell r="J1875" t="str">
            <v>SG-FTBHUB-09/2024</v>
          </cell>
          <cell r="K1875" t="str">
            <v>Settled</v>
          </cell>
        </row>
        <row r="1876">
          <cell r="J1876" t="str">
            <v>SG-FTBHUB-10/2024</v>
          </cell>
          <cell r="K1876" t="str">
            <v>Settled</v>
          </cell>
        </row>
        <row r="1877">
          <cell r="J1877" t="str">
            <v>SG-FTBHUB-11/2024</v>
          </cell>
          <cell r="K1877" t="str">
            <v>Settled</v>
          </cell>
        </row>
        <row r="1878">
          <cell r="J1878" t="str">
            <v>SG-FTBHUB-12/2024</v>
          </cell>
          <cell r="K1878" t="str">
            <v>Settled</v>
          </cell>
        </row>
        <row r="1879">
          <cell r="J1879" t="str">
            <v>SG-FTBHUB-01/2025</v>
          </cell>
          <cell r="K1879" t="str">
            <v>Settled</v>
          </cell>
        </row>
        <row r="1880">
          <cell r="J1880" t="str">
            <v>SG-FTBHUB-02/2025</v>
          </cell>
          <cell r="K1880" t="str">
            <v>Settled</v>
          </cell>
        </row>
        <row r="1881">
          <cell r="J1881" t="str">
            <v>SG-FTBHUB-03/2025</v>
          </cell>
          <cell r="K1881" t="str">
            <v>Settled</v>
          </cell>
        </row>
        <row r="1882">
          <cell r="J1882" t="str">
            <v>SG-FTBHUB-04/2025</v>
          </cell>
          <cell r="K1882" t="str">
            <v>Settled</v>
          </cell>
        </row>
        <row r="1883">
          <cell r="J1883" t="str">
            <v>SG-FTBHUB-05/2025</v>
          </cell>
          <cell r="K1883" t="str">
            <v>Settled</v>
          </cell>
        </row>
        <row r="1884">
          <cell r="J1884" t="str">
            <v>SG-FTBHUB-06/2025</v>
          </cell>
          <cell r="K1884" t="str">
            <v>Settled</v>
          </cell>
        </row>
        <row r="1885">
          <cell r="J1885" t="str">
            <v>SG-FTBHUB-07/2025</v>
          </cell>
          <cell r="K1885" t="str">
            <v>Settled</v>
          </cell>
        </row>
        <row r="1886">
          <cell r="J1886" t="str">
            <v>SG-FTBHUB-08/2025</v>
          </cell>
          <cell r="K1886" t="str">
            <v>Settled</v>
          </cell>
        </row>
        <row r="1887">
          <cell r="J1887" t="str">
            <v>SG-FTBHUB-09/2025</v>
          </cell>
          <cell r="K1887" t="str">
            <v>Force Settlement</v>
          </cell>
        </row>
        <row r="1888">
          <cell r="J1888" t="str">
            <v>SG-FTBHUB-10/2025</v>
          </cell>
          <cell r="K1888" t="str">
            <v>Force Settlement</v>
          </cell>
        </row>
        <row r="1889">
          <cell r="J1889" t="str">
            <v>SG-FTBHUB-11/2025</v>
          </cell>
          <cell r="K1889" t="str">
            <v>Force Settlement</v>
          </cell>
        </row>
        <row r="1890">
          <cell r="J1890" t="str">
            <v>SG-gates apac pte ltd-01/2023</v>
          </cell>
          <cell r="K1890" t="str">
            <v>Settled</v>
          </cell>
        </row>
        <row r="1891">
          <cell r="J1891" t="str">
            <v>UK-ghana international bank plc-01/2023</v>
          </cell>
          <cell r="K1891" t="str">
            <v>Reversed</v>
          </cell>
        </row>
        <row r="1892">
          <cell r="J1892" t="str">
            <v>UK -GLOBAL CURRENCY EXCHANGE NETWORK-08/2021</v>
          </cell>
          <cell r="K1892" t="str">
            <v>Settled</v>
          </cell>
        </row>
        <row r="1893">
          <cell r="J1893" t="str">
            <v>UK -GLOBAL CURRENCY EXCHANGE NETWORK-01/2022</v>
          </cell>
          <cell r="K1893" t="str">
            <v>Write Off</v>
          </cell>
        </row>
        <row r="1894">
          <cell r="J1894" t="str">
            <v>UK -GLOBAL CURRENCY EXCHANGE NETWORK-03/2022</v>
          </cell>
          <cell r="K1894" t="str">
            <v>Write Off</v>
          </cell>
        </row>
        <row r="1895">
          <cell r="J1895" t="str">
            <v>UK -GLOBAL CURRENCY EXCHANGE NETWORK-04/2022</v>
          </cell>
          <cell r="K1895" t="str">
            <v>Write Off</v>
          </cell>
        </row>
        <row r="1896">
          <cell r="J1896" t="str">
            <v>UK -GLOBAL CURRENCY EXCHANGE NETWORK-05/2022</v>
          </cell>
          <cell r="K1896" t="str">
            <v>Settled</v>
          </cell>
        </row>
        <row r="1897">
          <cell r="J1897" t="str">
            <v>UK -GLOBAL CURRENCY EXCHANGE NETWORK-06/2022</v>
          </cell>
          <cell r="K1897" t="str">
            <v>Settled</v>
          </cell>
        </row>
        <row r="1898">
          <cell r="J1898" t="str">
            <v>UK-GLOBAL CURRENCY-08/2022</v>
          </cell>
          <cell r="K1898" t="str">
            <v>Settled</v>
          </cell>
        </row>
        <row r="1899">
          <cell r="J1899" t="str">
            <v>UK-GLOBAL CURRENCY-10/2022</v>
          </cell>
          <cell r="K1899" t="str">
            <v>Settled</v>
          </cell>
        </row>
        <row r="1900">
          <cell r="J1900" t="str">
            <v>UK-GLOBAL CURRENCY EXCHANGE NETWORK-11/2022</v>
          </cell>
          <cell r="K1900" t="str">
            <v>Settled</v>
          </cell>
        </row>
        <row r="1901">
          <cell r="J1901" t="str">
            <v>UK-GLOBALCURRENCY-06/2023</v>
          </cell>
          <cell r="K1901" t="str">
            <v>Waived Off</v>
          </cell>
        </row>
        <row r="1902">
          <cell r="J1902" t="str">
            <v>UK-GLOBALCURRENCY-07/2023</v>
          </cell>
          <cell r="K1902" t="str">
            <v>Waived Off</v>
          </cell>
        </row>
        <row r="1903">
          <cell r="J1903" t="str">
            <v>UK-GLOBAL CURRENCY EXCHANGE NETWORK-12/2022</v>
          </cell>
          <cell r="K1903" t="str">
            <v>Settled</v>
          </cell>
        </row>
        <row r="1904">
          <cell r="J1904" t="str">
            <v>UK-GLOBAL CURRENCY EXCHANGE NETWORK-01/2023</v>
          </cell>
          <cell r="K1904" t="str">
            <v>Settled</v>
          </cell>
        </row>
        <row r="1905">
          <cell r="J1905" t="str">
            <v>UK-GLOBALCURRENCY-02/2023</v>
          </cell>
          <cell r="K1905" t="str">
            <v>Settled</v>
          </cell>
        </row>
        <row r="1906">
          <cell r="J1906" t="str">
            <v>UK-GLOBALCURRENCY-03/2023</v>
          </cell>
          <cell r="K1906" t="str">
            <v>Settled</v>
          </cell>
        </row>
        <row r="1907">
          <cell r="J1907" t="str">
            <v>UK-GLOBALCURRENCY-04/2023</v>
          </cell>
          <cell r="K1907" t="str">
            <v>Settled</v>
          </cell>
        </row>
        <row r="1908">
          <cell r="J1908" t="str">
            <v>UK-GLOBALCURRENCY-05/2023</v>
          </cell>
          <cell r="K1908" t="str">
            <v>Settled</v>
          </cell>
        </row>
        <row r="1909">
          <cell r="J1909" t="str">
            <v>UK-global exchange uk-11/2022</v>
          </cell>
          <cell r="K1909" t="str">
            <v>Settled</v>
          </cell>
        </row>
        <row r="1910">
          <cell r="J1910" t="str">
            <v>UK-global exchange uk-12/2022</v>
          </cell>
          <cell r="K1910" t="str">
            <v>Settled</v>
          </cell>
        </row>
        <row r="1911">
          <cell r="J1911" t="str">
            <v>UK-global exchange uk-01/2023</v>
          </cell>
          <cell r="K1911" t="str">
            <v>Settled</v>
          </cell>
        </row>
        <row r="1912">
          <cell r="J1912" t="str">
            <v>UK-globalex-02/2023</v>
          </cell>
          <cell r="K1912" t="str">
            <v>Settled</v>
          </cell>
        </row>
        <row r="1913">
          <cell r="J1913" t="str">
            <v>UK-globalex-03/2023</v>
          </cell>
          <cell r="K1913" t="str">
            <v>Settled</v>
          </cell>
        </row>
        <row r="1914">
          <cell r="J1914" t="str">
            <v>UK-globalex-04/2023</v>
          </cell>
          <cell r="K1914" t="str">
            <v>Settled</v>
          </cell>
        </row>
        <row r="1915">
          <cell r="J1915" t="str">
            <v>UK-globalex-05/2023</v>
          </cell>
          <cell r="K1915" t="str">
            <v>Settled</v>
          </cell>
        </row>
        <row r="1916">
          <cell r="J1916" t="str">
            <v>UK-globalex-06/2023</v>
          </cell>
          <cell r="K1916" t="str">
            <v>Settled</v>
          </cell>
        </row>
        <row r="1917">
          <cell r="J1917" t="str">
            <v>UK-globalex-07/2023</v>
          </cell>
          <cell r="K1917" t="str">
            <v>Settled</v>
          </cell>
        </row>
        <row r="1918">
          <cell r="J1918" t="str">
            <v>UK -globalex-08/2023</v>
          </cell>
          <cell r="K1918" t="str">
            <v>Settled</v>
          </cell>
        </row>
        <row r="1919">
          <cell r="J1919" t="str">
            <v>UK-globalex-09/2023</v>
          </cell>
          <cell r="K1919" t="str">
            <v>Settled</v>
          </cell>
        </row>
        <row r="1920">
          <cell r="J1920" t="str">
            <v>UK-globalex-10/2023</v>
          </cell>
          <cell r="K1920" t="str">
            <v>Settled</v>
          </cell>
        </row>
        <row r="1921">
          <cell r="J1921" t="str">
            <v>UK-globalex-11/2023</v>
          </cell>
          <cell r="K1921" t="str">
            <v>Settled</v>
          </cell>
        </row>
        <row r="1922">
          <cell r="J1922" t="str">
            <v>UK-globalex-12/2023</v>
          </cell>
          <cell r="K1922" t="str">
            <v>Settled</v>
          </cell>
        </row>
        <row r="1923">
          <cell r="J1923" t="str">
            <v>UK-globalex-01/2024</v>
          </cell>
          <cell r="K1923" t="str">
            <v>Settled</v>
          </cell>
        </row>
        <row r="1924">
          <cell r="J1924" t="str">
            <v>UK-globalex-02/2024</v>
          </cell>
          <cell r="K1924" t="str">
            <v>Settled</v>
          </cell>
        </row>
        <row r="1925">
          <cell r="J1925" t="str">
            <v>UK-globalex-03/2024</v>
          </cell>
          <cell r="K1925" t="str">
            <v>Settled</v>
          </cell>
        </row>
        <row r="1926">
          <cell r="J1926" t="str">
            <v>UK-globalex-04/2024</v>
          </cell>
          <cell r="K1926" t="str">
            <v>Settled</v>
          </cell>
        </row>
        <row r="1927">
          <cell r="J1927" t="str">
            <v>UK-globalex-05/2024</v>
          </cell>
          <cell r="K1927" t="str">
            <v>Settled</v>
          </cell>
        </row>
        <row r="1928">
          <cell r="J1928" t="str">
            <v>UK-globalex-06/2024</v>
          </cell>
          <cell r="K1928" t="str">
            <v>Settled</v>
          </cell>
        </row>
        <row r="1929">
          <cell r="J1929" t="str">
            <v>UK-globalex-07/2024</v>
          </cell>
          <cell r="K1929" t="str">
            <v>Settled</v>
          </cell>
        </row>
        <row r="1930">
          <cell r="J1930" t="str">
            <v>UK-globalex-08/2024</v>
          </cell>
          <cell r="K1930" t="str">
            <v>Settled</v>
          </cell>
        </row>
        <row r="1931">
          <cell r="J1931" t="str">
            <v>UK-globalex-09/2024</v>
          </cell>
          <cell r="K1931" t="str">
            <v>Settled</v>
          </cell>
        </row>
        <row r="1932">
          <cell r="J1932" t="str">
            <v>UK-globalex-10/2024</v>
          </cell>
          <cell r="K1932" t="str">
            <v>Settled</v>
          </cell>
        </row>
        <row r="1933">
          <cell r="J1933" t="str">
            <v>UK-globalex-11/2024</v>
          </cell>
          <cell r="K1933" t="str">
            <v>Settled</v>
          </cell>
        </row>
        <row r="1934">
          <cell r="J1934" t="str">
            <v>UK-globalex-12/2024</v>
          </cell>
          <cell r="K1934" t="str">
            <v>Settled</v>
          </cell>
        </row>
        <row r="1935">
          <cell r="J1935" t="str">
            <v>UK-globalex-01/2025</v>
          </cell>
          <cell r="K1935" t="str">
            <v>Settled</v>
          </cell>
        </row>
        <row r="1936">
          <cell r="J1936" t="str">
            <v>UK-globalex-02/2025</v>
          </cell>
          <cell r="K1936" t="str">
            <v>Settled</v>
          </cell>
        </row>
        <row r="1937">
          <cell r="J1937" t="str">
            <v>UK-globalex-03/2025</v>
          </cell>
          <cell r="K1937" t="str">
            <v>Settled</v>
          </cell>
        </row>
        <row r="1938">
          <cell r="J1938" t="str">
            <v>UK-globalex-04/2025</v>
          </cell>
          <cell r="K1938" t="str">
            <v>Settled</v>
          </cell>
        </row>
        <row r="1939">
          <cell r="J1939" t="str">
            <v>UK-globalex-05/2025</v>
          </cell>
          <cell r="K1939" t="str">
            <v>Settled</v>
          </cell>
        </row>
        <row r="1940">
          <cell r="J1940" t="str">
            <v>UK-globalex-06/2025</v>
          </cell>
          <cell r="K1940" t="str">
            <v>Settled</v>
          </cell>
        </row>
        <row r="1941">
          <cell r="J1941" t="str">
            <v>UK-globalex-07/2025</v>
          </cell>
          <cell r="K1941" t="str">
            <v>Settled</v>
          </cell>
        </row>
        <row r="1942">
          <cell r="J1942" t="str">
            <v>UK-globalex-08/2025</v>
          </cell>
          <cell r="K1942" t="str">
            <v>Settled</v>
          </cell>
        </row>
        <row r="1943">
          <cell r="J1943" t="str">
            <v>UK-globalex-09/2025</v>
          </cell>
          <cell r="K1943" t="str">
            <v>Settled</v>
          </cell>
        </row>
        <row r="1944">
          <cell r="J1944" t="str">
            <v>UK-globalex-10/2025</v>
          </cell>
          <cell r="K1944" t="str">
            <v>Settled</v>
          </cell>
        </row>
        <row r="1945">
          <cell r="J1945" t="str">
            <v>UK-globalex-11/2025</v>
          </cell>
          <cell r="K1945" t="str">
            <v>Settled</v>
          </cell>
        </row>
        <row r="1946">
          <cell r="J1946" t="str">
            <v>UK-globalex-12/2025</v>
          </cell>
          <cell r="K1946" t="str">
            <v>Settled</v>
          </cell>
        </row>
        <row r="1947">
          <cell r="J1947" t="str">
            <v>UK-globalex-01/2026</v>
          </cell>
          <cell r="K1947" t="str">
            <v>Settled</v>
          </cell>
        </row>
        <row r="1948">
          <cell r="J1948" t="str">
            <v>SG-global feeder shipping pte ltd-11/2022</v>
          </cell>
          <cell r="K1948" t="str">
            <v>Settled</v>
          </cell>
        </row>
        <row r="1949">
          <cell r="J1949" t="str">
            <v>SG-global feeder shipping pte ltd-12/2022</v>
          </cell>
          <cell r="K1949" t="str">
            <v>Settled</v>
          </cell>
        </row>
        <row r="1950">
          <cell r="J1950" t="str">
            <v>SG-global feeder shipping pte ltd-01/2023</v>
          </cell>
          <cell r="K1950" t="str">
            <v>Settled</v>
          </cell>
        </row>
        <row r="1951">
          <cell r="J1951" t="str">
            <v>SG-globalfeeder-02/2023</v>
          </cell>
          <cell r="K1951" t="str">
            <v>Settled</v>
          </cell>
        </row>
        <row r="1952">
          <cell r="J1952" t="str">
            <v>SG-globalfeeder-03/2023</v>
          </cell>
          <cell r="K1952" t="str">
            <v>Settled</v>
          </cell>
        </row>
        <row r="1953">
          <cell r="J1953" t="str">
            <v>SG-globalfeeder-04/2023</v>
          </cell>
          <cell r="K1953" t="str">
            <v>Settled</v>
          </cell>
        </row>
        <row r="1954">
          <cell r="J1954" t="str">
            <v>SG-globalfeeder-05/2023</v>
          </cell>
          <cell r="K1954" t="str">
            <v>Settled</v>
          </cell>
        </row>
        <row r="1955">
          <cell r="J1955" t="str">
            <v>SG-globalfeeder-06/2023</v>
          </cell>
          <cell r="K1955" t="str">
            <v>Settled</v>
          </cell>
        </row>
        <row r="1956">
          <cell r="J1956" t="str">
            <v>SG-globalfeeder-07/2023</v>
          </cell>
          <cell r="K1956" t="str">
            <v>Settled</v>
          </cell>
        </row>
        <row r="1957">
          <cell r="J1957" t="str">
            <v>SG -globalfeeder-08/2023</v>
          </cell>
          <cell r="K1957" t="str">
            <v>Settled</v>
          </cell>
        </row>
        <row r="1958">
          <cell r="J1958" t="str">
            <v>SG-globalfeeder-DN-08/2023</v>
          </cell>
          <cell r="K1958" t="str">
            <v>Settled</v>
          </cell>
        </row>
        <row r="1959">
          <cell r="J1959" t="str">
            <v>SG-globalfeeder-09/2023</v>
          </cell>
          <cell r="K1959" t="str">
            <v>Settled</v>
          </cell>
        </row>
        <row r="1960">
          <cell r="J1960" t="str">
            <v>SG-globalfeeder-10/2023</v>
          </cell>
          <cell r="K1960" t="str">
            <v>Settled</v>
          </cell>
        </row>
        <row r="1961">
          <cell r="J1961" t="str">
            <v>SG-globalfeeder-11/2023</v>
          </cell>
          <cell r="K1961" t="str">
            <v>Settled</v>
          </cell>
        </row>
        <row r="1962">
          <cell r="J1962" t="str">
            <v>SG-globalfeeder-12/2023</v>
          </cell>
          <cell r="K1962" t="str">
            <v>Settled</v>
          </cell>
        </row>
        <row r="1963">
          <cell r="J1963" t="str">
            <v>SG-globalfeeder-01/2024</v>
          </cell>
          <cell r="K1963" t="str">
            <v>Settled</v>
          </cell>
        </row>
        <row r="1964">
          <cell r="J1964" t="str">
            <v>SG-globalfeeder-02/2024</v>
          </cell>
          <cell r="K1964" t="str">
            <v>Settled</v>
          </cell>
        </row>
        <row r="1965">
          <cell r="J1965" t="str">
            <v>SG-globalfeeder-03/2024</v>
          </cell>
          <cell r="K1965" t="str">
            <v>Settled</v>
          </cell>
        </row>
        <row r="1966">
          <cell r="J1966" t="str">
            <v>SG-globalfeeder-04/2024</v>
          </cell>
          <cell r="K1966" t="str">
            <v>Settled</v>
          </cell>
        </row>
        <row r="1967">
          <cell r="J1967" t="str">
            <v>SG-globalfeeder-05/2024</v>
          </cell>
          <cell r="K1967" t="str">
            <v>Settled</v>
          </cell>
        </row>
        <row r="1968">
          <cell r="J1968" t="str">
            <v>SG-globalfeeder-06/2024</v>
          </cell>
          <cell r="K1968" t="str">
            <v>Settled</v>
          </cell>
        </row>
        <row r="1969">
          <cell r="J1969" t="str">
            <v>SG-globalfeeder-07/2024</v>
          </cell>
          <cell r="K1969" t="str">
            <v>Settled</v>
          </cell>
        </row>
        <row r="1970">
          <cell r="J1970" t="str">
            <v>SG-globalfeeder-08/2024</v>
          </cell>
          <cell r="K1970" t="str">
            <v>Settled</v>
          </cell>
        </row>
        <row r="1971">
          <cell r="J1971" t="str">
            <v>SG-globalfeeder-09/2024</v>
          </cell>
          <cell r="K1971" t="str">
            <v>Settled</v>
          </cell>
        </row>
        <row r="1972">
          <cell r="J1972" t="str">
            <v>SG-globalfeeder-10/2024</v>
          </cell>
          <cell r="K1972" t="str">
            <v>Settled</v>
          </cell>
        </row>
        <row r="1973">
          <cell r="J1973" t="str">
            <v>SG-globalfeeder-11/2024</v>
          </cell>
          <cell r="K1973" t="str">
            <v>Settled</v>
          </cell>
        </row>
        <row r="1974">
          <cell r="J1974" t="str">
            <v>SG-globalfeeder-12/2024</v>
          </cell>
          <cell r="K1974" t="str">
            <v>Settled</v>
          </cell>
        </row>
        <row r="1975">
          <cell r="J1975" t="str">
            <v>SG-globalfeeder-01/2025</v>
          </cell>
          <cell r="K1975" t="str">
            <v>Settled</v>
          </cell>
        </row>
        <row r="1976">
          <cell r="J1976" t="str">
            <v>SG-globalfeeder-02/2025</v>
          </cell>
          <cell r="K1976" t="str">
            <v>Settled</v>
          </cell>
        </row>
        <row r="1977">
          <cell r="J1977" t="str">
            <v>SG-globalfeeder-03/2025</v>
          </cell>
          <cell r="K1977" t="str">
            <v>Settled</v>
          </cell>
        </row>
        <row r="1978">
          <cell r="J1978" t="str">
            <v>SG-globalfeeder-04/2025</v>
          </cell>
          <cell r="K1978" t="str">
            <v>Settled</v>
          </cell>
        </row>
        <row r="1979">
          <cell r="J1979" t="str">
            <v>SG-globalfeeder-05/2025</v>
          </cell>
          <cell r="K1979" t="str">
            <v>Settled</v>
          </cell>
        </row>
        <row r="1980">
          <cell r="J1980" t="str">
            <v>SG-globalfeeder-06/2025</v>
          </cell>
          <cell r="K1980" t="str">
            <v>Settled</v>
          </cell>
        </row>
        <row r="1981">
          <cell r="J1981" t="str">
            <v>SG-globalfeeder-07/2025</v>
          </cell>
          <cell r="K1981" t="str">
            <v>Settled</v>
          </cell>
        </row>
        <row r="1982">
          <cell r="J1982" t="str">
            <v>SG-globalfeeder-08/2025</v>
          </cell>
          <cell r="K1982" t="str">
            <v>Settled</v>
          </cell>
        </row>
        <row r="1983">
          <cell r="J1983" t="str">
            <v>SG-globalfeeder-09/2025</v>
          </cell>
          <cell r="K1983" t="str">
            <v>Settled</v>
          </cell>
        </row>
        <row r="1984">
          <cell r="J1984" t="str">
            <v>SG-globalfeeder-10/2025</v>
          </cell>
          <cell r="K1984" t="str">
            <v>Settled</v>
          </cell>
        </row>
        <row r="1985">
          <cell r="J1985" t="str">
            <v>SG-globalfeeder-11/2025</v>
          </cell>
          <cell r="K1985" t="str">
            <v>Settled</v>
          </cell>
        </row>
        <row r="1986">
          <cell r="J1986" t="str">
            <v>SG-globalfeeder-12/2025</v>
          </cell>
          <cell r="K1986" t="str">
            <v>Settled</v>
          </cell>
        </row>
        <row r="1987">
          <cell r="J1987" t="str">
            <v>SG-globalfeeder-01/2026</v>
          </cell>
          <cell r="K1987" t="str">
            <v>Settled</v>
          </cell>
        </row>
        <row r="1988">
          <cell r="J1988" t="str">
            <v>US-GLOBAL ROOTS INC-12/2025</v>
          </cell>
          <cell r="K1988" t="str">
            <v>Overdue</v>
          </cell>
        </row>
        <row r="1989">
          <cell r="J1989" t="str">
            <v>US-GLOBAL ROOTS INC-01/2026</v>
          </cell>
          <cell r="K1989" t="str">
            <v>Overdue</v>
          </cell>
        </row>
        <row r="1990">
          <cell r="J1990" t="str">
            <v>US-GLOBAL ROOTS INC-04/2023</v>
          </cell>
          <cell r="K1990" t="str">
            <v>Settled</v>
          </cell>
        </row>
        <row r="1991">
          <cell r="J1991" t="str">
            <v>US-GLOBAL ROOTS INC-05/2023</v>
          </cell>
          <cell r="K1991" t="str">
            <v>Settled</v>
          </cell>
        </row>
        <row r="1992">
          <cell r="J1992" t="str">
            <v>US-GLOBAL ROOTS INC-06/2023</v>
          </cell>
          <cell r="K1992" t="str">
            <v>Settled</v>
          </cell>
        </row>
        <row r="1993">
          <cell r="J1993" t="str">
            <v>US-GLOBAL ROOTS INC-07/2023</v>
          </cell>
          <cell r="K1993" t="str">
            <v>Settled</v>
          </cell>
        </row>
        <row r="1994">
          <cell r="J1994" t="str">
            <v>US -GLOBAL ROOTS INC-08/2023</v>
          </cell>
          <cell r="K1994" t="str">
            <v>Settled</v>
          </cell>
        </row>
        <row r="1995">
          <cell r="J1995" t="str">
            <v>US -GLOBAL ROOTS INC-CR-08/2023</v>
          </cell>
          <cell r="K1995" t="str">
            <v>Settled</v>
          </cell>
        </row>
        <row r="1996">
          <cell r="J1996" t="str">
            <v>US-GLOBALROOTS-09/2023</v>
          </cell>
          <cell r="K1996" t="str">
            <v>Settled</v>
          </cell>
        </row>
        <row r="1997">
          <cell r="J1997" t="str">
            <v>US-GLOBAL ROOTS-10/2023</v>
          </cell>
          <cell r="K1997" t="str">
            <v>Settled</v>
          </cell>
        </row>
        <row r="1998">
          <cell r="J1998" t="str">
            <v>US-GLOBAL ROOTS-11/2023</v>
          </cell>
          <cell r="K1998" t="str">
            <v>Settled</v>
          </cell>
        </row>
        <row r="1999">
          <cell r="J1999" t="str">
            <v>US-GLOBAL ROOTS-12/2023</v>
          </cell>
          <cell r="K1999" t="str">
            <v>Settled</v>
          </cell>
        </row>
        <row r="2000">
          <cell r="J2000" t="str">
            <v>US-GLOBAL ROOTS-01/2024</v>
          </cell>
          <cell r="K2000" t="str">
            <v>Settled</v>
          </cell>
        </row>
        <row r="2001">
          <cell r="J2001" t="str">
            <v>US-GLOBAL ROOTS INC-02/2024</v>
          </cell>
          <cell r="K2001" t="str">
            <v>Settled</v>
          </cell>
        </row>
        <row r="2002">
          <cell r="J2002" t="str">
            <v>US-GLOBAL ROOTS INC-03/2024</v>
          </cell>
          <cell r="K2002" t="str">
            <v>Settled</v>
          </cell>
        </row>
        <row r="2003">
          <cell r="J2003" t="str">
            <v>US-GLOBAL ROOTS INC-04/2024</v>
          </cell>
          <cell r="K2003" t="str">
            <v>Settled</v>
          </cell>
        </row>
        <row r="2004">
          <cell r="J2004" t="str">
            <v>US-GLOBAL ROOTS INC-05/2024</v>
          </cell>
          <cell r="K2004" t="str">
            <v>Settled</v>
          </cell>
        </row>
        <row r="2005">
          <cell r="J2005" t="str">
            <v>US-GLOBAL ROOTS INC-06/2024</v>
          </cell>
          <cell r="K2005" t="str">
            <v>Settled</v>
          </cell>
        </row>
        <row r="2006">
          <cell r="J2006" t="str">
            <v>US-GLOBAL ROOTS INC-07/2024</v>
          </cell>
          <cell r="K2006" t="str">
            <v>Settled</v>
          </cell>
        </row>
        <row r="2007">
          <cell r="J2007" t="str">
            <v>US-GLOBAL ROOTS INC-08/2024</v>
          </cell>
          <cell r="K2007" t="str">
            <v>Settled</v>
          </cell>
        </row>
        <row r="2008">
          <cell r="J2008" t="str">
            <v>US-GLOBAL ROOTS INC-09/2024</v>
          </cell>
          <cell r="K2008" t="str">
            <v>Settled</v>
          </cell>
        </row>
        <row r="2009">
          <cell r="J2009" t="str">
            <v>US-GLOBAL ROOTS INC-10/2024</v>
          </cell>
          <cell r="K2009" t="str">
            <v>Settled</v>
          </cell>
        </row>
        <row r="2010">
          <cell r="J2010" t="str">
            <v>US-GLOBAL ROOTS INC-11/2024</v>
          </cell>
          <cell r="K2010" t="str">
            <v>Settled</v>
          </cell>
        </row>
        <row r="2011">
          <cell r="J2011" t="str">
            <v>US-GLOBAL ROOTS INC-12/2024</v>
          </cell>
          <cell r="K2011" t="str">
            <v>Settled</v>
          </cell>
        </row>
        <row r="2012">
          <cell r="J2012" t="str">
            <v>US-GLOBAL ROOTS INC-01/2025</v>
          </cell>
          <cell r="K2012" t="str">
            <v>Settled</v>
          </cell>
        </row>
        <row r="2013">
          <cell r="J2013" t="str">
            <v>US-GLOBAL ROOTS INC-02/2025</v>
          </cell>
          <cell r="K2013" t="str">
            <v>Settled</v>
          </cell>
        </row>
        <row r="2014">
          <cell r="J2014" t="str">
            <v>US-GLOBAL ROOTS INC-03/2025</v>
          </cell>
          <cell r="K2014" t="str">
            <v>Settled</v>
          </cell>
        </row>
        <row r="2015">
          <cell r="J2015" t="str">
            <v>US-GLOBAL ROOTS INC-04/2025</v>
          </cell>
          <cell r="K2015" t="str">
            <v>Settled</v>
          </cell>
        </row>
        <row r="2016">
          <cell r="J2016" t="str">
            <v>US-GLOBAL ROOTS INC-05/2025</v>
          </cell>
          <cell r="K2016" t="str">
            <v>Settled</v>
          </cell>
        </row>
        <row r="2017">
          <cell r="J2017" t="str">
            <v>US-GLOBAL ROOTS INC-06/2025</v>
          </cell>
          <cell r="K2017" t="str">
            <v>Settled</v>
          </cell>
        </row>
        <row r="2018">
          <cell r="J2018" t="str">
            <v>US-CN-GLOBAL ROOTS INC-05-2025</v>
          </cell>
          <cell r="K2018" t="str">
            <v>Settled</v>
          </cell>
        </row>
        <row r="2019">
          <cell r="J2019" t="str">
            <v>US-GLOBAL ROOTS INC-07/2025</v>
          </cell>
          <cell r="K2019" t="str">
            <v>Settled</v>
          </cell>
        </row>
        <row r="2020">
          <cell r="J2020" t="str">
            <v>US-GLOBAL ROOTS INC-08/2025</v>
          </cell>
          <cell r="K2020" t="str">
            <v>Settled</v>
          </cell>
        </row>
        <row r="2021">
          <cell r="J2021" t="str">
            <v>US-GLOBAL ROOTS INC-09/2025</v>
          </cell>
          <cell r="K2021" t="str">
            <v>Settled</v>
          </cell>
        </row>
        <row r="2022">
          <cell r="J2022" t="str">
            <v>US-GLOBAL ROOTS INC-10/2025</v>
          </cell>
          <cell r="K2022" t="str">
            <v>Settled</v>
          </cell>
        </row>
        <row r="2023">
          <cell r="J2023" t="str">
            <v>US-GLOBAL ROOTS INC-11/2025</v>
          </cell>
          <cell r="K2023" t="str">
            <v>Settled</v>
          </cell>
        </row>
        <row r="2024">
          <cell r="J2024" t="str">
            <v>SG-Global81-11/2022</v>
          </cell>
          <cell r="K2024" t="str">
            <v>Settled</v>
          </cell>
        </row>
        <row r="2025">
          <cell r="J2025" t="str">
            <v>SG-Global81-12/2022</v>
          </cell>
          <cell r="K2025" t="str">
            <v>Settled</v>
          </cell>
        </row>
        <row r="2026">
          <cell r="J2026" t="str">
            <v>SG-Global81-01/2023</v>
          </cell>
          <cell r="K2026" t="str">
            <v>Settled</v>
          </cell>
        </row>
        <row r="2027">
          <cell r="J2027" t="str">
            <v>SG-Global81-02/2023</v>
          </cell>
          <cell r="K2027" t="str">
            <v>Settled</v>
          </cell>
        </row>
        <row r="2028">
          <cell r="J2028" t="str">
            <v>SG-Global81-03/2023</v>
          </cell>
          <cell r="K2028" t="str">
            <v>Settled</v>
          </cell>
        </row>
        <row r="2029">
          <cell r="J2029" t="str">
            <v>SG-Global81-04/2023</v>
          </cell>
          <cell r="K2029" t="str">
            <v>Settled</v>
          </cell>
        </row>
        <row r="2030">
          <cell r="J2030" t="str">
            <v>SG-Global81-05/2023</v>
          </cell>
          <cell r="K2030" t="str">
            <v>Settled</v>
          </cell>
        </row>
        <row r="2031">
          <cell r="J2031" t="str">
            <v>SG-Global81-06/2023</v>
          </cell>
          <cell r="K2031" t="str">
            <v>Settled</v>
          </cell>
        </row>
        <row r="2032">
          <cell r="J2032" t="str">
            <v>SG-Global81-07/2023</v>
          </cell>
          <cell r="K2032" t="str">
            <v>Settled</v>
          </cell>
        </row>
        <row r="2033">
          <cell r="J2033" t="str">
            <v>SG -Global81-CR-06/2023</v>
          </cell>
          <cell r="K2033" t="str">
            <v>Settled</v>
          </cell>
        </row>
        <row r="2034">
          <cell r="J2034" t="str">
            <v>SG -Global81-CR-07/2023</v>
          </cell>
          <cell r="K2034" t="str">
            <v>Settled</v>
          </cell>
        </row>
        <row r="2035">
          <cell r="J2035" t="str">
            <v>SG -Global81-CR-06/2023</v>
          </cell>
          <cell r="K2035" t="str">
            <v>Settled</v>
          </cell>
        </row>
        <row r="2036">
          <cell r="J2036" t="str">
            <v>SG -Global81-CR-07/2023</v>
          </cell>
          <cell r="K2036" t="str">
            <v>Settled</v>
          </cell>
        </row>
        <row r="2037">
          <cell r="J2037" t="str">
            <v>SG -Global81-08/2023</v>
          </cell>
          <cell r="K2037" t="str">
            <v>Settled</v>
          </cell>
        </row>
        <row r="2038">
          <cell r="J2038" t="str">
            <v>SG-Global81-09/2023</v>
          </cell>
          <cell r="K2038" t="str">
            <v>Settled</v>
          </cell>
        </row>
        <row r="2039">
          <cell r="J2039" t="str">
            <v>SG-Global81-10/2023</v>
          </cell>
          <cell r="K2039" t="str">
            <v>Settled</v>
          </cell>
        </row>
        <row r="2040">
          <cell r="J2040" t="str">
            <v>SG-Global81-11/2023</v>
          </cell>
          <cell r="K2040" t="str">
            <v>Settled</v>
          </cell>
        </row>
        <row r="2041">
          <cell r="J2041" t="str">
            <v>SG-Global81-12/2023</v>
          </cell>
          <cell r="K2041" t="str">
            <v>Settled</v>
          </cell>
        </row>
        <row r="2042">
          <cell r="J2042" t="str">
            <v>SG-Global81-01/2024</v>
          </cell>
          <cell r="K2042" t="str">
            <v>Settled</v>
          </cell>
        </row>
        <row r="2043">
          <cell r="J2043" t="str">
            <v>SG-Global81-02/2024</v>
          </cell>
          <cell r="K2043" t="str">
            <v>Settled</v>
          </cell>
        </row>
        <row r="2044">
          <cell r="J2044" t="str">
            <v>SG-Global81-03/2024</v>
          </cell>
          <cell r="K2044" t="str">
            <v>Settled</v>
          </cell>
        </row>
        <row r="2045">
          <cell r="J2045" t="str">
            <v>SG-Global81-04/2024</v>
          </cell>
          <cell r="K2045" t="str">
            <v>Settled</v>
          </cell>
        </row>
        <row r="2046">
          <cell r="J2046" t="str">
            <v>SG-Global81-05/2024</v>
          </cell>
          <cell r="K2046" t="str">
            <v>Settled</v>
          </cell>
        </row>
        <row r="2047">
          <cell r="J2047" t="str">
            <v>SG-Global81-06/2024</v>
          </cell>
          <cell r="K2047" t="str">
            <v>Settled</v>
          </cell>
        </row>
        <row r="2048">
          <cell r="J2048" t="str">
            <v>SG-Global81-07/2024</v>
          </cell>
          <cell r="K2048" t="str">
            <v>Settled</v>
          </cell>
        </row>
        <row r="2049">
          <cell r="J2049" t="str">
            <v>SG-Global81-08/2024</v>
          </cell>
          <cell r="K2049" t="str">
            <v>Settled</v>
          </cell>
        </row>
        <row r="2050">
          <cell r="J2050" t="str">
            <v>SG-Global81-09/2024</v>
          </cell>
          <cell r="K2050" t="str">
            <v>Settled</v>
          </cell>
        </row>
        <row r="2051">
          <cell r="J2051" t="str">
            <v>SG-Global81-10/2024</v>
          </cell>
          <cell r="K2051" t="str">
            <v>Settled</v>
          </cell>
        </row>
        <row r="2052">
          <cell r="J2052" t="str">
            <v>SG-Global81-11/2024</v>
          </cell>
          <cell r="K2052" t="str">
            <v>Settled</v>
          </cell>
        </row>
        <row r="2053">
          <cell r="J2053" t="str">
            <v>SG-Global81-12/2024</v>
          </cell>
          <cell r="K2053" t="str">
            <v>Settled</v>
          </cell>
        </row>
        <row r="2054">
          <cell r="J2054" t="str">
            <v>SG-Global81-01/2025</v>
          </cell>
          <cell r="K2054" t="str">
            <v>Settled</v>
          </cell>
        </row>
        <row r="2055">
          <cell r="J2055" t="str">
            <v>SG-Global81-02/2025</v>
          </cell>
          <cell r="K2055" t="str">
            <v>Settled</v>
          </cell>
        </row>
        <row r="2056">
          <cell r="J2056" t="str">
            <v>SG-Global81-03/2025</v>
          </cell>
          <cell r="K2056" t="str">
            <v>Settled</v>
          </cell>
        </row>
        <row r="2057">
          <cell r="J2057" t="str">
            <v>SG-Global81-04/2025</v>
          </cell>
          <cell r="K2057" t="str">
            <v>Settled</v>
          </cell>
        </row>
        <row r="2058">
          <cell r="J2058" t="str">
            <v>SG-Global81-05/2025</v>
          </cell>
          <cell r="K2058" t="str">
            <v>Settled</v>
          </cell>
        </row>
        <row r="2059">
          <cell r="J2059" t="str">
            <v>SG-Global81-06/2025</v>
          </cell>
          <cell r="K2059" t="str">
            <v>Settled</v>
          </cell>
        </row>
        <row r="2060">
          <cell r="J2060" t="str">
            <v>SG-Global81-07/2025</v>
          </cell>
          <cell r="K2060" t="str">
            <v>Settled</v>
          </cell>
        </row>
        <row r="2061">
          <cell r="J2061" t="str">
            <v>SG-Global81-08/2025</v>
          </cell>
          <cell r="K2061" t="str">
            <v>Settled</v>
          </cell>
        </row>
        <row r="2062">
          <cell r="J2062" t="str">
            <v>SG-Global81-09/2025</v>
          </cell>
          <cell r="K2062" t="str">
            <v>Settled</v>
          </cell>
        </row>
        <row r="2063">
          <cell r="J2063" t="str">
            <v>SG-Global81-10/2025</v>
          </cell>
          <cell r="K2063" t="str">
            <v>Settled</v>
          </cell>
        </row>
        <row r="2064">
          <cell r="J2064" t="str">
            <v>SG-Global81-11/2025</v>
          </cell>
          <cell r="K2064" t="str">
            <v>Settled</v>
          </cell>
        </row>
        <row r="2065">
          <cell r="J2065" t="str">
            <v>SG-Global81-12/2025</v>
          </cell>
          <cell r="K2065" t="str">
            <v>Settled</v>
          </cell>
        </row>
        <row r="2066">
          <cell r="J2066" t="str">
            <v>SG-Global81-01/2026</v>
          </cell>
          <cell r="K2066" t="str">
            <v>Settled</v>
          </cell>
        </row>
        <row r="2067">
          <cell r="J2067" t="str">
            <v>SG-globsol singapore pte ltd-03/2023</v>
          </cell>
          <cell r="K2067" t="str">
            <v>Waived Off</v>
          </cell>
        </row>
        <row r="2068">
          <cell r="J2068" t="str">
            <v>SG-globsol singapore pte ltd-05/2023</v>
          </cell>
          <cell r="K2068" t="str">
            <v>Settled</v>
          </cell>
        </row>
        <row r="2069">
          <cell r="J2069" t="str">
            <v>SG-golden money-10/2022</v>
          </cell>
          <cell r="K2069" t="str">
            <v>Settled</v>
          </cell>
        </row>
        <row r="2070">
          <cell r="J2070" t="str">
            <v>SG-golden money transfer, inc-11/2022</v>
          </cell>
          <cell r="K2070" t="str">
            <v>Settled</v>
          </cell>
        </row>
        <row r="2071">
          <cell r="J2071" t="str">
            <v>SG-golden money transfer, inc-12/2022</v>
          </cell>
          <cell r="K2071" t="str">
            <v>Settled</v>
          </cell>
        </row>
        <row r="2072">
          <cell r="J2072" t="str">
            <v>SG-golden money transfer, inc-01/2023</v>
          </cell>
          <cell r="K2072" t="str">
            <v>Settled</v>
          </cell>
        </row>
        <row r="2073">
          <cell r="J2073" t="str">
            <v>SG-goldenmoney-02/2023</v>
          </cell>
          <cell r="K2073" t="str">
            <v>Settled</v>
          </cell>
        </row>
        <row r="2074">
          <cell r="J2074" t="str">
            <v>SG-goldenmoney-03/2023</v>
          </cell>
          <cell r="K2074" t="str">
            <v>Settled</v>
          </cell>
        </row>
        <row r="2075">
          <cell r="J2075" t="str">
            <v>SG-goldenmoney-04/2023</v>
          </cell>
          <cell r="K2075" t="str">
            <v>Settled</v>
          </cell>
        </row>
        <row r="2076">
          <cell r="J2076" t="str">
            <v>SG-goldenmoney-05/2023</v>
          </cell>
          <cell r="K2076" t="str">
            <v>Settled</v>
          </cell>
        </row>
        <row r="2077">
          <cell r="J2077" t="str">
            <v>SG-goldenmoney-06/2023</v>
          </cell>
          <cell r="K2077" t="str">
            <v>Settled</v>
          </cell>
        </row>
        <row r="2078">
          <cell r="J2078" t="str">
            <v>SG-goldenmoney-12/2023</v>
          </cell>
          <cell r="K2078" t="str">
            <v>Settled</v>
          </cell>
        </row>
        <row r="2079">
          <cell r="J2079" t="str">
            <v>SG-goldenmoney-01/2024</v>
          </cell>
          <cell r="K2079" t="str">
            <v>Settled</v>
          </cell>
        </row>
        <row r="2080">
          <cell r="J2080" t="str">
            <v>SG-goldenmoney-03/2024</v>
          </cell>
          <cell r="K2080" t="str">
            <v>Settled</v>
          </cell>
        </row>
        <row r="2081">
          <cell r="J2081" t="str">
            <v>SG-goldenmoney-05/2024</v>
          </cell>
          <cell r="K2081" t="str">
            <v>Settled</v>
          </cell>
        </row>
        <row r="2082">
          <cell r="J2082" t="str">
            <v>SG-goldenmoney-06/2024</v>
          </cell>
          <cell r="K2082" t="str">
            <v>Settled</v>
          </cell>
        </row>
        <row r="2083">
          <cell r="J2083" t="str">
            <v>SG-GOOGLY MEDIA-12/2023</v>
          </cell>
          <cell r="K2083" t="str">
            <v>Settled</v>
          </cell>
        </row>
        <row r="2084">
          <cell r="J2084" t="str">
            <v>SG-bob-03/2023</v>
          </cell>
          <cell r="K2084" t="str">
            <v>Settled</v>
          </cell>
        </row>
        <row r="2085">
          <cell r="J2085" t="str">
            <v>SG-bob-04/2023</v>
          </cell>
          <cell r="K2085" t="str">
            <v>Settled</v>
          </cell>
        </row>
        <row r="2086">
          <cell r="J2086" t="str">
            <v>SG-hamilton reserve bank ltd.-11/2022</v>
          </cell>
          <cell r="K2086" t="str">
            <v>Settled</v>
          </cell>
        </row>
        <row r="2087">
          <cell r="J2087" t="str">
            <v>SG-hamilton reserve bank ltd.-12/2022</v>
          </cell>
          <cell r="K2087" t="str">
            <v>Settled</v>
          </cell>
        </row>
        <row r="2088">
          <cell r="J2088" t="str">
            <v>SG-hamilton reserve bank ltd.-01/2023</v>
          </cell>
          <cell r="K2088" t="str">
            <v>Settled</v>
          </cell>
        </row>
        <row r="2089">
          <cell r="J2089" t="str">
            <v>SG-hamilton-02/2023</v>
          </cell>
          <cell r="K2089" t="str">
            <v>Settled</v>
          </cell>
        </row>
        <row r="2090">
          <cell r="J2090" t="str">
            <v>SG-hamilton-03/2023</v>
          </cell>
          <cell r="K2090" t="str">
            <v>Settled</v>
          </cell>
        </row>
        <row r="2091">
          <cell r="J2091" t="str">
            <v>SG-hamilton-04/2023</v>
          </cell>
          <cell r="K2091" t="str">
            <v>Settled</v>
          </cell>
        </row>
        <row r="2092">
          <cell r="J2092" t="str">
            <v>SG-hamilton-05/2023</v>
          </cell>
          <cell r="K2092" t="str">
            <v>Settled</v>
          </cell>
        </row>
        <row r="2093">
          <cell r="J2093" t="str">
            <v>SG-hamilton-06/2023</v>
          </cell>
          <cell r="K2093" t="str">
            <v>Settled</v>
          </cell>
        </row>
        <row r="2094">
          <cell r="J2094" t="str">
            <v>SG-hamilton-07/2023</v>
          </cell>
          <cell r="K2094" t="str">
            <v>Settled</v>
          </cell>
        </row>
        <row r="2095">
          <cell r="J2095" t="str">
            <v>SG -hamilton-08/2023</v>
          </cell>
          <cell r="K2095" t="str">
            <v>Settled</v>
          </cell>
        </row>
        <row r="2096">
          <cell r="J2096" t="str">
            <v>SG-hamilton-09/2023</v>
          </cell>
          <cell r="K2096" t="str">
            <v>Settled</v>
          </cell>
        </row>
        <row r="2097">
          <cell r="J2097" t="str">
            <v>SG-hamilton-10/2023</v>
          </cell>
          <cell r="K2097" t="str">
            <v>Settled</v>
          </cell>
        </row>
        <row r="2098">
          <cell r="J2098" t="str">
            <v>SG-hamilton-11/2023</v>
          </cell>
          <cell r="K2098" t="str">
            <v>Settled</v>
          </cell>
        </row>
        <row r="2099">
          <cell r="J2099" t="str">
            <v>SG-hamilton-12/2023</v>
          </cell>
          <cell r="K2099" t="str">
            <v>Settled</v>
          </cell>
        </row>
        <row r="2100">
          <cell r="J2100" t="str">
            <v>SG-hamilton-01/2024</v>
          </cell>
          <cell r="K2100" t="str">
            <v>Settled</v>
          </cell>
        </row>
        <row r="2101">
          <cell r="J2101" t="str">
            <v>SG-hamilton-02/2024</v>
          </cell>
          <cell r="K2101" t="str">
            <v>Settled</v>
          </cell>
        </row>
        <row r="2102">
          <cell r="J2102" t="str">
            <v>SG-hamilton-03/2024</v>
          </cell>
          <cell r="K2102" t="str">
            <v>Settled</v>
          </cell>
        </row>
        <row r="2103">
          <cell r="J2103" t="str">
            <v>SG-hamilton-04/2024</v>
          </cell>
          <cell r="K2103" t="str">
            <v>Settled</v>
          </cell>
        </row>
        <row r="2104">
          <cell r="J2104" t="str">
            <v>SG-hamilton-05/2024</v>
          </cell>
          <cell r="K2104" t="str">
            <v>Settled</v>
          </cell>
        </row>
        <row r="2105">
          <cell r="J2105" t="str">
            <v>SG-hamilton-06/2024</v>
          </cell>
          <cell r="K2105" t="str">
            <v>Settled</v>
          </cell>
        </row>
        <row r="2106">
          <cell r="J2106" t="str">
            <v>SG-hamilton-07/2024</v>
          </cell>
          <cell r="K2106" t="str">
            <v>Settled</v>
          </cell>
        </row>
        <row r="2107">
          <cell r="J2107" t="str">
            <v>SG-hamilton-08/2024</v>
          </cell>
          <cell r="K2107" t="str">
            <v>Settled</v>
          </cell>
        </row>
        <row r="2108">
          <cell r="J2108" t="str">
            <v>SG-hamilton-09/2024</v>
          </cell>
          <cell r="K2108" t="str">
            <v>Settled</v>
          </cell>
        </row>
        <row r="2109">
          <cell r="J2109" t="str">
            <v>SG-hamilton-10/2024</v>
          </cell>
          <cell r="K2109" t="str">
            <v>Settled</v>
          </cell>
        </row>
        <row r="2110">
          <cell r="J2110" t="str">
            <v>SG-hamilton-11/2024</v>
          </cell>
          <cell r="K2110" t="str">
            <v>Settled</v>
          </cell>
        </row>
        <row r="2111">
          <cell r="J2111" t="str">
            <v>SG-hamilton-12/2024</v>
          </cell>
          <cell r="K2111" t="str">
            <v>Settled</v>
          </cell>
        </row>
        <row r="2112">
          <cell r="J2112" t="str">
            <v>SG-hamilton-01/2025</v>
          </cell>
          <cell r="K2112" t="str">
            <v>Settled</v>
          </cell>
        </row>
        <row r="2113">
          <cell r="J2113" t="str">
            <v>SG-hamilton-02/2025</v>
          </cell>
          <cell r="K2113" t="str">
            <v>Settled</v>
          </cell>
        </row>
        <row r="2114">
          <cell r="J2114" t="str">
            <v>SG-hamilton-03/2025</v>
          </cell>
          <cell r="K2114" t="str">
            <v>Settled</v>
          </cell>
        </row>
        <row r="2115">
          <cell r="J2115" t="str">
            <v>SG-hamilton-04/2025</v>
          </cell>
          <cell r="K2115" t="str">
            <v>Settled</v>
          </cell>
        </row>
        <row r="2116">
          <cell r="J2116" t="str">
            <v>SG-hamilton-05/2025</v>
          </cell>
          <cell r="K2116" t="str">
            <v>Settled</v>
          </cell>
        </row>
        <row r="2117">
          <cell r="J2117" t="str">
            <v>SG-hamilton-06/2025</v>
          </cell>
          <cell r="K2117" t="str">
            <v>Settled</v>
          </cell>
        </row>
        <row r="2118">
          <cell r="J2118" t="str">
            <v>SG-hamilton-07/2025</v>
          </cell>
          <cell r="K2118" t="str">
            <v>Settled</v>
          </cell>
        </row>
        <row r="2119">
          <cell r="J2119" t="str">
            <v>SG-hamilton-08/2025</v>
          </cell>
          <cell r="K2119" t="str">
            <v>Settled</v>
          </cell>
        </row>
        <row r="2120">
          <cell r="J2120" t="str">
            <v>SG-hamilton-09/2025</v>
          </cell>
          <cell r="K2120" t="str">
            <v>Settled</v>
          </cell>
        </row>
        <row r="2121">
          <cell r="J2121" t="str">
            <v>SG-hamilton-10/2025</v>
          </cell>
          <cell r="K2121" t="str">
            <v>Settled</v>
          </cell>
        </row>
        <row r="2122">
          <cell r="J2122" t="str">
            <v>SG-hamilton-11/2025</v>
          </cell>
          <cell r="K2122" t="str">
            <v>Settled</v>
          </cell>
        </row>
        <row r="2123">
          <cell r="J2123" t="str">
            <v>SG-hamilton-12/2025</v>
          </cell>
          <cell r="K2123" t="str">
            <v>Settled</v>
          </cell>
        </row>
        <row r="2124">
          <cell r="J2124" t="str">
            <v>SG-hamilton-01/2026</v>
          </cell>
          <cell r="K2124" t="str">
            <v>Settled</v>
          </cell>
        </row>
        <row r="2125">
          <cell r="J2125" t="str">
            <v>SG -Hamsa Pay-01/2022</v>
          </cell>
          <cell r="K2125" t="str">
            <v>Waived Off</v>
          </cell>
        </row>
        <row r="2126">
          <cell r="J2126" t="str">
            <v>SG -Hamsa Pay-02/2022</v>
          </cell>
          <cell r="K2126" t="str">
            <v>Waived Off</v>
          </cell>
        </row>
        <row r="2127">
          <cell r="J2127" t="str">
            <v>SG -Hamsa Pay-03/2022</v>
          </cell>
          <cell r="K2127" t="str">
            <v>Waived Off</v>
          </cell>
        </row>
        <row r="2128">
          <cell r="J2128" t="str">
            <v>SG -Hamsa Pay-04/2022</v>
          </cell>
          <cell r="K2128" t="str">
            <v>Waived Off</v>
          </cell>
        </row>
        <row r="2129">
          <cell r="J2129" t="str">
            <v>SG -Hamsa Pay-05/2022</v>
          </cell>
          <cell r="K2129" t="str">
            <v>Waived Off</v>
          </cell>
        </row>
        <row r="2130">
          <cell r="J2130" t="str">
            <v>SG -Hamsa Pay-06/2022</v>
          </cell>
          <cell r="K2130" t="str">
            <v>Waived Off</v>
          </cell>
        </row>
        <row r="2131">
          <cell r="J2131" t="str">
            <v>SG-HamsaPay-07/2022</v>
          </cell>
          <cell r="K2131" t="str">
            <v>Waived Off</v>
          </cell>
        </row>
        <row r="2132">
          <cell r="J2132" t="str">
            <v>SG-HamsaPay-08/2022</v>
          </cell>
          <cell r="K2132" t="str">
            <v>Waived Off</v>
          </cell>
        </row>
        <row r="2133">
          <cell r="J2133" t="str">
            <v>SG-HamsaPay-09/2022</v>
          </cell>
          <cell r="K2133" t="str">
            <v>Waived Off</v>
          </cell>
        </row>
        <row r="2134">
          <cell r="J2134" t="str">
            <v>SG-HamsaPay-10/2022</v>
          </cell>
          <cell r="K2134" t="str">
            <v>Waived Off</v>
          </cell>
        </row>
        <row r="2135">
          <cell r="J2135" t="str">
            <v>SG-HamsaPay-11/2022</v>
          </cell>
          <cell r="K2135" t="str">
            <v>Waived Off</v>
          </cell>
        </row>
        <row r="2136">
          <cell r="J2136" t="str">
            <v>SG -Healthtestgo Pte. Ltd.-02/2022</v>
          </cell>
          <cell r="K2136" t="str">
            <v>Reversed</v>
          </cell>
        </row>
        <row r="2137">
          <cell r="J2137" t="str">
            <v>SG -Healthtestgo Pte. Ltd.-03/2022</v>
          </cell>
          <cell r="K2137" t="str">
            <v>Reversed</v>
          </cell>
        </row>
        <row r="2138">
          <cell r="J2138" t="str">
            <v>SG -Healthtestgo Pte. Ltd.-04/2022</v>
          </cell>
          <cell r="K2138" t="str">
            <v>Reversed</v>
          </cell>
        </row>
        <row r="2139">
          <cell r="J2139" t="str">
            <v>SG -Healthtestgo Pte. Ltd.-05/2022</v>
          </cell>
          <cell r="K2139" t="str">
            <v>Reversed</v>
          </cell>
        </row>
        <row r="2140">
          <cell r="J2140" t="str">
            <v>SG -Healthtestgo Pte. Ltd.-06/2022</v>
          </cell>
          <cell r="K2140" t="str">
            <v>Reversed</v>
          </cell>
        </row>
        <row r="2141">
          <cell r="J2141" t="str">
            <v>SG-Healthtestgo-09/2022</v>
          </cell>
          <cell r="K2141" t="str">
            <v>Reversed</v>
          </cell>
        </row>
        <row r="2142">
          <cell r="J2142" t="str">
            <v>SG-Healthtestgo-10/2022</v>
          </cell>
          <cell r="K2142" t="str">
            <v>Reversed</v>
          </cell>
        </row>
        <row r="2143">
          <cell r="J2143" t="str">
            <v>SG-Healthtestgo Pte. Ltd.-11/2022</v>
          </cell>
          <cell r="K2143" t="str">
            <v>Reversed</v>
          </cell>
        </row>
        <row r="2144">
          <cell r="J2144" t="str">
            <v>SG-Healthtestgo Pte. Ltd.-12/2022</v>
          </cell>
          <cell r="K2144" t="str">
            <v>Reversed</v>
          </cell>
        </row>
        <row r="2145">
          <cell r="J2145" t="str">
            <v>SG-Healthtestgo Pte. Ltd.-01/2023</v>
          </cell>
          <cell r="K2145" t="str">
            <v>Reversed</v>
          </cell>
        </row>
        <row r="2146">
          <cell r="J2146" t="str">
            <v>US -Helios-10/2023</v>
          </cell>
          <cell r="K2146" t="str">
            <v>Settled</v>
          </cell>
        </row>
        <row r="2147">
          <cell r="J2147" t="str">
            <v>SG-hello yo pte. ltd.-12/2022</v>
          </cell>
          <cell r="K2147" t="str">
            <v>Settled</v>
          </cell>
        </row>
        <row r="2148">
          <cell r="J2148" t="str">
            <v>SG-hello yo pte. ltd.-01/2023</v>
          </cell>
          <cell r="K2148" t="str">
            <v>Settled</v>
          </cell>
        </row>
        <row r="2149">
          <cell r="J2149" t="str">
            <v>SG-helloyo-02/2023</v>
          </cell>
          <cell r="K2149" t="str">
            <v>Settled</v>
          </cell>
        </row>
        <row r="2150">
          <cell r="J2150" t="str">
            <v>SG-helloyo-03/2023</v>
          </cell>
          <cell r="K2150" t="str">
            <v>Settled</v>
          </cell>
        </row>
        <row r="2151">
          <cell r="J2151" t="str">
            <v>SG-helloyo-04/2023</v>
          </cell>
          <cell r="K2151" t="str">
            <v>Settled</v>
          </cell>
        </row>
        <row r="2152">
          <cell r="J2152" t="str">
            <v>SG-helloyo-05/2023</v>
          </cell>
          <cell r="K2152" t="str">
            <v>Settled</v>
          </cell>
        </row>
        <row r="2153">
          <cell r="J2153" t="str">
            <v>SG-helloyo-06/2023</v>
          </cell>
          <cell r="K2153" t="str">
            <v>Settled</v>
          </cell>
        </row>
        <row r="2154">
          <cell r="J2154" t="str">
            <v>SG-helloyo-07/2023</v>
          </cell>
          <cell r="K2154" t="str">
            <v>Settled</v>
          </cell>
        </row>
        <row r="2155">
          <cell r="J2155" t="str">
            <v>HK-Holiday World-07/2023</v>
          </cell>
          <cell r="K2155" t="str">
            <v>Waived Off</v>
          </cell>
        </row>
        <row r="2156">
          <cell r="J2156" t="str">
            <v>UK-HOWELL METALS LLC-01/2023</v>
          </cell>
          <cell r="K2156" t="str">
            <v>Write Off</v>
          </cell>
        </row>
        <row r="2157">
          <cell r="J2157" t="str">
            <v>US-Ibanera LLC-01/2023</v>
          </cell>
          <cell r="K2157" t="str">
            <v>Settled</v>
          </cell>
        </row>
        <row r="2158">
          <cell r="J2158" t="str">
            <v>US-Ibanera LLC-02/2023</v>
          </cell>
          <cell r="K2158" t="str">
            <v>Settled</v>
          </cell>
        </row>
        <row r="2159">
          <cell r="J2159" t="str">
            <v>US -Ibanera LLC-08/2023</v>
          </cell>
          <cell r="K2159" t="str">
            <v>Settled</v>
          </cell>
        </row>
        <row r="2160">
          <cell r="J2160" t="str">
            <v>US-Ibanera LLC-09/2023</v>
          </cell>
          <cell r="K2160" t="str">
            <v>Settled</v>
          </cell>
        </row>
        <row r="2161">
          <cell r="J2161" t="str">
            <v>US-Ibanera LLC-10/2023</v>
          </cell>
          <cell r="K2161" t="str">
            <v>Settled</v>
          </cell>
        </row>
        <row r="2162">
          <cell r="J2162" t="str">
            <v>US-Ibanera LLC-11/2023</v>
          </cell>
          <cell r="K2162" t="str">
            <v>Settled</v>
          </cell>
        </row>
        <row r="2163">
          <cell r="J2163" t="str">
            <v>US-Ibanera LLC-12/2023</v>
          </cell>
          <cell r="K2163" t="str">
            <v>Settled</v>
          </cell>
        </row>
        <row r="2164">
          <cell r="J2164" t="str">
            <v>US-Ibanera LLC-01/2024</v>
          </cell>
          <cell r="K2164" t="str">
            <v>Settled</v>
          </cell>
        </row>
        <row r="2165">
          <cell r="J2165" t="str">
            <v>US-Ibanera LLC-02/2024</v>
          </cell>
          <cell r="K2165" t="str">
            <v>Settled</v>
          </cell>
        </row>
        <row r="2166">
          <cell r="J2166" t="str">
            <v>US-Ibanera LLC-03/2024</v>
          </cell>
          <cell r="K2166" t="str">
            <v>Settled</v>
          </cell>
        </row>
        <row r="2167">
          <cell r="J2167" t="str">
            <v>US-Ibanera LLC-04/2024</v>
          </cell>
          <cell r="K2167" t="str">
            <v>Settled</v>
          </cell>
        </row>
        <row r="2168">
          <cell r="J2168" t="str">
            <v>US-Ibanera LLC-05/2024</v>
          </cell>
          <cell r="K2168" t="str">
            <v>Settled</v>
          </cell>
        </row>
        <row r="2169">
          <cell r="J2169" t="str">
            <v>US-Ibanera LLC-06/2024</v>
          </cell>
          <cell r="K2169" t="str">
            <v>Settled</v>
          </cell>
        </row>
        <row r="2170">
          <cell r="J2170" t="str">
            <v>US-Ibanera LLC-07/2024</v>
          </cell>
          <cell r="K2170" t="str">
            <v>Settled</v>
          </cell>
        </row>
        <row r="2171">
          <cell r="J2171" t="str">
            <v>US-Ibanera LLC-08/2024</v>
          </cell>
          <cell r="K2171" t="str">
            <v>Settled</v>
          </cell>
        </row>
        <row r="2172">
          <cell r="J2172" t="str">
            <v>US-Ibanera LLC-09/2024</v>
          </cell>
          <cell r="K2172" t="str">
            <v>Settled</v>
          </cell>
        </row>
        <row r="2173">
          <cell r="J2173" t="str">
            <v>US-Ibanera LLC-10/2024</v>
          </cell>
          <cell r="K2173" t="str">
            <v>Settled</v>
          </cell>
        </row>
        <row r="2174">
          <cell r="J2174" t="str">
            <v>US-Ibanera LLC-11/2024</v>
          </cell>
          <cell r="K2174" t="str">
            <v>Settled</v>
          </cell>
        </row>
        <row r="2175">
          <cell r="J2175" t="str">
            <v>US-Ibanera LLC-12/2024</v>
          </cell>
          <cell r="K2175" t="str">
            <v>Settled</v>
          </cell>
        </row>
        <row r="2176">
          <cell r="J2176" t="str">
            <v>US-Ibanera LLC-01/2025</v>
          </cell>
          <cell r="K2176" t="str">
            <v>Settled</v>
          </cell>
        </row>
        <row r="2177">
          <cell r="J2177" t="str">
            <v>US-Ibanera LLC-02/2025</v>
          </cell>
          <cell r="K2177" t="str">
            <v>Settled</v>
          </cell>
        </row>
        <row r="2178">
          <cell r="J2178" t="str">
            <v>US-Ibanera LLC-03/2025</v>
          </cell>
          <cell r="K2178" t="str">
            <v>Settled</v>
          </cell>
        </row>
        <row r="2179">
          <cell r="J2179" t="str">
            <v>US-Ibanera LLC-04/2025</v>
          </cell>
          <cell r="K2179" t="str">
            <v>Settled</v>
          </cell>
        </row>
        <row r="2180">
          <cell r="J2180" t="str">
            <v>US-Ibanera LLC-05/2025</v>
          </cell>
          <cell r="K2180" t="str">
            <v>Settled</v>
          </cell>
        </row>
        <row r="2181">
          <cell r="J2181" t="str">
            <v>US-Ibanera LLC-06/2025</v>
          </cell>
          <cell r="K2181" t="str">
            <v>Settled</v>
          </cell>
        </row>
        <row r="2182">
          <cell r="J2182" t="str">
            <v>US-Ibanera LLC-07/2025</v>
          </cell>
          <cell r="K2182" t="str">
            <v>Settled</v>
          </cell>
        </row>
        <row r="2183">
          <cell r="J2183" t="str">
            <v>US-Ibanera LLC-08/2025</v>
          </cell>
          <cell r="K2183" t="str">
            <v>Settled</v>
          </cell>
        </row>
        <row r="2184">
          <cell r="J2184" t="str">
            <v>US-Ibanera LLC-09/2025</v>
          </cell>
          <cell r="K2184" t="str">
            <v>Settled</v>
          </cell>
        </row>
        <row r="2185">
          <cell r="J2185" t="str">
            <v>US-Ibanera LLC-10/2025</v>
          </cell>
          <cell r="K2185" t="str">
            <v>Settled</v>
          </cell>
        </row>
        <row r="2186">
          <cell r="J2186" t="str">
            <v>US-Ibanera LLC-11/2025</v>
          </cell>
          <cell r="K2186" t="str">
            <v>Settled</v>
          </cell>
        </row>
        <row r="2187">
          <cell r="J2187" t="str">
            <v>US-Ibanera LLC-12/2025</v>
          </cell>
          <cell r="K2187" t="str">
            <v>Settled</v>
          </cell>
        </row>
        <row r="2188">
          <cell r="J2188" t="str">
            <v>US-Ibanera LLC-01/2026</v>
          </cell>
          <cell r="K2188" t="str">
            <v>Settled</v>
          </cell>
        </row>
        <row r="2189">
          <cell r="J2189" t="str">
            <v>SG-Ibanera Private Limited-12/2024</v>
          </cell>
          <cell r="K2189" t="str">
            <v>Settled</v>
          </cell>
        </row>
        <row r="2190">
          <cell r="J2190" t="str">
            <v>SG-Ibanera Private Limited-01/2025</v>
          </cell>
          <cell r="K2190" t="str">
            <v>Settled</v>
          </cell>
        </row>
        <row r="2191">
          <cell r="J2191" t="str">
            <v>SG-Ibanera Private Limited-02/2025</v>
          </cell>
          <cell r="K2191" t="str">
            <v>Settled</v>
          </cell>
        </row>
        <row r="2192">
          <cell r="J2192" t="str">
            <v>SG-Ibanera Private Limited-03/2025</v>
          </cell>
          <cell r="K2192" t="str">
            <v>Settled</v>
          </cell>
        </row>
        <row r="2193">
          <cell r="J2193" t="str">
            <v>SG-Ibanera Private Limited-04/2025</v>
          </cell>
          <cell r="K2193" t="str">
            <v>Settled</v>
          </cell>
        </row>
        <row r="2194">
          <cell r="J2194" t="str">
            <v>SG-SlideSG-02/2024</v>
          </cell>
          <cell r="K2194" t="str">
            <v>Settled</v>
          </cell>
        </row>
        <row r="2195">
          <cell r="J2195" t="str">
            <v>SG-SlideSG-03/2024</v>
          </cell>
          <cell r="K2195" t="str">
            <v>Settled</v>
          </cell>
        </row>
        <row r="2196">
          <cell r="J2196" t="str">
            <v>SG-SlideSG-04/2024</v>
          </cell>
          <cell r="K2196" t="str">
            <v>Settled</v>
          </cell>
        </row>
        <row r="2197">
          <cell r="J2197" t="str">
            <v>SG-SlideSG-05/2024</v>
          </cell>
          <cell r="K2197" t="str">
            <v>Settled</v>
          </cell>
        </row>
        <row r="2198">
          <cell r="J2198" t="str">
            <v>SG-SlideSG-06/2024</v>
          </cell>
          <cell r="K2198" t="str">
            <v>Settled</v>
          </cell>
        </row>
        <row r="2199">
          <cell r="J2199" t="str">
            <v>SG-SlideSG-07/2024</v>
          </cell>
          <cell r="K2199" t="str">
            <v>Settled</v>
          </cell>
        </row>
        <row r="2200">
          <cell r="J2200" t="str">
            <v>SG-SlideSG-08/2024</v>
          </cell>
          <cell r="K2200" t="str">
            <v>Settled</v>
          </cell>
        </row>
        <row r="2201">
          <cell r="J2201" t="str">
            <v>SG-SlideSG-09/2024</v>
          </cell>
          <cell r="K2201" t="str">
            <v>Settled</v>
          </cell>
        </row>
        <row r="2202">
          <cell r="J2202" t="str">
            <v>SG-SlideSG-10/2024</v>
          </cell>
          <cell r="K2202" t="str">
            <v>Settled</v>
          </cell>
        </row>
        <row r="2203">
          <cell r="J2203" t="str">
            <v>SG-SlideSG-11/2024</v>
          </cell>
          <cell r="K2203" t="str">
            <v>Settled</v>
          </cell>
        </row>
        <row r="2204">
          <cell r="J2204" t="str">
            <v>SG-SlideSG-12/2024</v>
          </cell>
          <cell r="K2204" t="str">
            <v>Settled</v>
          </cell>
        </row>
        <row r="2205">
          <cell r="J2205" t="str">
            <v>SG-SlideSG-01/2025</v>
          </cell>
          <cell r="K2205" t="str">
            <v>Settled</v>
          </cell>
        </row>
        <row r="2206">
          <cell r="J2206" t="str">
            <v>SG-SlideSG-02/2025</v>
          </cell>
          <cell r="K2206" t="str">
            <v>Settled</v>
          </cell>
        </row>
        <row r="2207">
          <cell r="J2207" t="str">
            <v>SG-SlideSG-03/2025</v>
          </cell>
          <cell r="K2207" t="str">
            <v>Settled</v>
          </cell>
        </row>
        <row r="2208">
          <cell r="J2208" t="str">
            <v>SG-SlideSG-04/2025</v>
          </cell>
          <cell r="K2208" t="str">
            <v>Settled</v>
          </cell>
        </row>
        <row r="2209">
          <cell r="J2209" t="str">
            <v>SG-SlideSG-05/2025</v>
          </cell>
          <cell r="K2209" t="str">
            <v>Settled</v>
          </cell>
        </row>
        <row r="2210">
          <cell r="J2210" t="str">
            <v>SG-SlideSG-06/2025</v>
          </cell>
          <cell r="K2210" t="str">
            <v>Settled</v>
          </cell>
        </row>
        <row r="2211">
          <cell r="J2211" t="str">
            <v>SG-SlideSG-07/2025</v>
          </cell>
          <cell r="K2211" t="str">
            <v>Settled</v>
          </cell>
        </row>
        <row r="2212">
          <cell r="J2212" t="str">
            <v>SG-SlideSG-08/2025</v>
          </cell>
          <cell r="K2212" t="str">
            <v>Settled</v>
          </cell>
        </row>
        <row r="2213">
          <cell r="J2213" t="str">
            <v>SG-SlideSG-09/2025</v>
          </cell>
          <cell r="K2213" t="str">
            <v>Settled</v>
          </cell>
        </row>
        <row r="2214">
          <cell r="J2214" t="str">
            <v>SG-SlideSG-10/2025</v>
          </cell>
          <cell r="K2214" t="str">
            <v>Settled</v>
          </cell>
        </row>
        <row r="2215">
          <cell r="J2215" t="str">
            <v>SG-SlideSG-11/2025</v>
          </cell>
          <cell r="K2215" t="str">
            <v>Settled</v>
          </cell>
        </row>
        <row r="2216">
          <cell r="J2216" t="str">
            <v>SG-SlideSG-12/2025</v>
          </cell>
          <cell r="K2216" t="str">
            <v>Settled</v>
          </cell>
        </row>
        <row r="2217">
          <cell r="J2217" t="str">
            <v>SG-SlideSG-01/2026</v>
          </cell>
          <cell r="K2217" t="str">
            <v>Settled</v>
          </cell>
        </row>
        <row r="2218">
          <cell r="J2218" t="str">
            <v>SG-ICOGNITO-11/2023</v>
          </cell>
          <cell r="K2218" t="str">
            <v>Settled</v>
          </cell>
        </row>
        <row r="2219">
          <cell r="J2219" t="str">
            <v>SG-Iec Telecom Singapore Pte. Ltd.-11/2022</v>
          </cell>
          <cell r="K2219" t="str">
            <v>Settled</v>
          </cell>
        </row>
        <row r="2220">
          <cell r="J2220" t="str">
            <v>SG-Iec Telecom Singapore Pte. Ltd.-12/2022</v>
          </cell>
          <cell r="K2220" t="str">
            <v>Settled</v>
          </cell>
        </row>
        <row r="2221">
          <cell r="J2221" t="str">
            <v>SG-Iec Telecom Singapore Pte. Ltd.-01/2023</v>
          </cell>
          <cell r="K2221" t="str">
            <v>Settled</v>
          </cell>
        </row>
        <row r="2222">
          <cell r="J2222" t="str">
            <v>SG-IecTele-02/2023</v>
          </cell>
          <cell r="K2222" t="str">
            <v>Settled</v>
          </cell>
        </row>
        <row r="2223">
          <cell r="J2223" t="str">
            <v>SG-IecTele-03/2023</v>
          </cell>
          <cell r="K2223" t="str">
            <v>Settled</v>
          </cell>
        </row>
        <row r="2224">
          <cell r="J2224" t="str">
            <v>SG-IecTele-04/2023</v>
          </cell>
          <cell r="K2224" t="str">
            <v>Settled</v>
          </cell>
        </row>
        <row r="2225">
          <cell r="J2225" t="str">
            <v>SG-IecTele-05/2023</v>
          </cell>
          <cell r="K2225" t="str">
            <v>Settled</v>
          </cell>
        </row>
        <row r="2226">
          <cell r="J2226" t="str">
            <v>SG-IecTele-06/2023</v>
          </cell>
          <cell r="K2226" t="str">
            <v>Settled</v>
          </cell>
        </row>
        <row r="2227">
          <cell r="J2227" t="str">
            <v>SG-IecTele-07/2023</v>
          </cell>
          <cell r="K2227" t="str">
            <v>Settled</v>
          </cell>
        </row>
        <row r="2228">
          <cell r="J2228" t="str">
            <v>SG -IecTele-08/2023</v>
          </cell>
          <cell r="K2228" t="str">
            <v>Settled</v>
          </cell>
        </row>
        <row r="2229">
          <cell r="J2229" t="str">
            <v>SG-Ifx-11/2022</v>
          </cell>
          <cell r="K2229" t="str">
            <v>Settled</v>
          </cell>
        </row>
        <row r="2230">
          <cell r="J2230" t="str">
            <v>SG-Ifx-12/2022</v>
          </cell>
          <cell r="K2230" t="str">
            <v>Settled</v>
          </cell>
        </row>
        <row r="2231">
          <cell r="J2231" t="str">
            <v>SG-Ifx-01/2023</v>
          </cell>
          <cell r="K2231" t="str">
            <v>Settled</v>
          </cell>
        </row>
        <row r="2232">
          <cell r="J2232" t="str">
            <v>SG-Ifx-02/2023</v>
          </cell>
          <cell r="K2232" t="str">
            <v>Settled</v>
          </cell>
        </row>
        <row r="2233">
          <cell r="J2233" t="str">
            <v>SG-Ifx-03/2023</v>
          </cell>
          <cell r="K2233" t="str">
            <v>Settled</v>
          </cell>
        </row>
        <row r="2234">
          <cell r="J2234" t="str">
            <v>SG-Ifx-04/2023</v>
          </cell>
          <cell r="K2234" t="str">
            <v>Settled</v>
          </cell>
        </row>
        <row r="2235">
          <cell r="J2235" t="str">
            <v>SG-Ifx-05/2023</v>
          </cell>
          <cell r="K2235" t="str">
            <v>Settled</v>
          </cell>
        </row>
        <row r="2236">
          <cell r="J2236" t="str">
            <v>SG-Ifx-06/2023</v>
          </cell>
          <cell r="K2236" t="str">
            <v>Settled</v>
          </cell>
        </row>
        <row r="2237">
          <cell r="J2237" t="str">
            <v>SG-Ifx-07/2023</v>
          </cell>
          <cell r="K2237" t="str">
            <v>Settled</v>
          </cell>
        </row>
        <row r="2238">
          <cell r="J2238" t="str">
            <v>SG -Ifx-08/2023</v>
          </cell>
          <cell r="K2238" t="str">
            <v>Settled</v>
          </cell>
        </row>
        <row r="2239">
          <cell r="J2239" t="str">
            <v>SG-Ifx-09/2023</v>
          </cell>
          <cell r="K2239" t="str">
            <v>Settled</v>
          </cell>
        </row>
        <row r="2240">
          <cell r="J2240" t="str">
            <v>SG-Ifx-10/2023</v>
          </cell>
          <cell r="K2240" t="str">
            <v>Settled</v>
          </cell>
        </row>
        <row r="2241">
          <cell r="J2241" t="str">
            <v>SG-Ifx-11/2023</v>
          </cell>
          <cell r="K2241" t="str">
            <v>Settled</v>
          </cell>
        </row>
        <row r="2242">
          <cell r="J2242" t="str">
            <v>SG-Ifx-12/2023</v>
          </cell>
          <cell r="K2242" t="str">
            <v>Settled</v>
          </cell>
        </row>
        <row r="2243">
          <cell r="J2243" t="str">
            <v>SG-Ifx-01/2024</v>
          </cell>
          <cell r="K2243" t="str">
            <v>Settled</v>
          </cell>
        </row>
        <row r="2244">
          <cell r="J2244" t="str">
            <v>SG-Ifx-02/2024</v>
          </cell>
          <cell r="K2244" t="str">
            <v>Settled</v>
          </cell>
        </row>
        <row r="2245">
          <cell r="J2245" t="str">
            <v>SG-Ifx-03/2024</v>
          </cell>
          <cell r="K2245" t="str">
            <v>Settled</v>
          </cell>
        </row>
        <row r="2246">
          <cell r="J2246" t="str">
            <v>SG-Ifx-04/2024</v>
          </cell>
          <cell r="K2246" t="str">
            <v>Settled</v>
          </cell>
        </row>
        <row r="2247">
          <cell r="J2247" t="str">
            <v>SG-Ifx-05/2024</v>
          </cell>
          <cell r="K2247" t="str">
            <v>Settled</v>
          </cell>
        </row>
        <row r="2248">
          <cell r="J2248" t="str">
            <v>SG-Ifx-06/2024</v>
          </cell>
          <cell r="K2248" t="str">
            <v>Settled</v>
          </cell>
        </row>
        <row r="2249">
          <cell r="J2249" t="str">
            <v>SG-Ifx-07/2024</v>
          </cell>
          <cell r="K2249" t="str">
            <v>Settled</v>
          </cell>
        </row>
        <row r="2250">
          <cell r="J2250" t="str">
            <v>SG-Ifx-08/2024</v>
          </cell>
          <cell r="K2250" t="str">
            <v>Settled</v>
          </cell>
        </row>
        <row r="2251">
          <cell r="J2251" t="str">
            <v>SG-Ifx-09/2024</v>
          </cell>
          <cell r="K2251" t="str">
            <v>Settled</v>
          </cell>
        </row>
        <row r="2252">
          <cell r="J2252" t="str">
            <v>SG-Ifx-10/2024</v>
          </cell>
          <cell r="K2252" t="str">
            <v>Settled</v>
          </cell>
        </row>
        <row r="2253">
          <cell r="J2253" t="str">
            <v>SG-Ifx-11/2024</v>
          </cell>
          <cell r="K2253" t="str">
            <v>Settled</v>
          </cell>
        </row>
        <row r="2254">
          <cell r="J2254" t="str">
            <v>SG-Ifx-12/2024</v>
          </cell>
          <cell r="K2254" t="str">
            <v>Settled</v>
          </cell>
        </row>
        <row r="2255">
          <cell r="J2255" t="str">
            <v>SG-Ifx-01/2025</v>
          </cell>
          <cell r="K2255" t="str">
            <v>Settled</v>
          </cell>
        </row>
        <row r="2256">
          <cell r="J2256" t="str">
            <v>SG-Ifx-02/2025</v>
          </cell>
          <cell r="K2256" t="str">
            <v>Settled</v>
          </cell>
        </row>
        <row r="2257">
          <cell r="J2257" t="str">
            <v>SG-Ifx-03/2025</v>
          </cell>
          <cell r="K2257" t="str">
            <v>Settled</v>
          </cell>
        </row>
        <row r="2258">
          <cell r="J2258" t="str">
            <v>SG-Ifx-04/2025</v>
          </cell>
          <cell r="K2258" t="str">
            <v>Settled</v>
          </cell>
        </row>
        <row r="2259">
          <cell r="J2259" t="str">
            <v>SG-Ifx-05/2025</v>
          </cell>
          <cell r="K2259" t="str">
            <v>Settled</v>
          </cell>
        </row>
        <row r="2260">
          <cell r="J2260" t="str">
            <v>SG-Ifx-06/2025</v>
          </cell>
          <cell r="K2260" t="str">
            <v>Settled</v>
          </cell>
        </row>
        <row r="2261">
          <cell r="J2261" t="str">
            <v>SG-Ifx-07/2025</v>
          </cell>
          <cell r="K2261" t="str">
            <v>Settled</v>
          </cell>
        </row>
        <row r="2262">
          <cell r="J2262" t="str">
            <v>SG-Ifx-08/2025</v>
          </cell>
          <cell r="K2262" t="str">
            <v>Settled</v>
          </cell>
        </row>
        <row r="2263">
          <cell r="J2263" t="str">
            <v>SG-Ifx-09/2025</v>
          </cell>
          <cell r="K2263" t="str">
            <v>Settled</v>
          </cell>
        </row>
        <row r="2264">
          <cell r="J2264" t="str">
            <v>SG-Ifx-10/2025</v>
          </cell>
          <cell r="K2264" t="str">
            <v>Settled</v>
          </cell>
        </row>
        <row r="2265">
          <cell r="J2265" t="str">
            <v>SG-Ifx-11/2025</v>
          </cell>
          <cell r="K2265" t="str">
            <v>Settled</v>
          </cell>
        </row>
        <row r="2266">
          <cell r="J2266" t="str">
            <v>SG-Ifx-12/2025</v>
          </cell>
          <cell r="K2266" t="str">
            <v>Settled</v>
          </cell>
        </row>
        <row r="2267">
          <cell r="J2267" t="str">
            <v>SG-Ifx-01/2026</v>
          </cell>
          <cell r="K2267" t="str">
            <v>Settled</v>
          </cell>
        </row>
        <row r="2268">
          <cell r="J2268" t="str">
            <v>SG-Iia Technologies-01/2023</v>
          </cell>
          <cell r="K2268" t="str">
            <v>Settled</v>
          </cell>
        </row>
        <row r="2269">
          <cell r="J2269" t="str">
            <v>SG-Index Standard Dmcc-11/2022</v>
          </cell>
          <cell r="K2269" t="str">
            <v>Settled</v>
          </cell>
        </row>
        <row r="2270">
          <cell r="J2270" t="str">
            <v>SG-Index Standard Dmcc-12/2022</v>
          </cell>
          <cell r="K2270" t="str">
            <v>Settled</v>
          </cell>
        </row>
        <row r="2271">
          <cell r="J2271" t="str">
            <v>SG-Index Standard Dmcc-01/2023</v>
          </cell>
          <cell r="K2271" t="str">
            <v>Settled</v>
          </cell>
        </row>
        <row r="2272">
          <cell r="J2272" t="str">
            <v>SG-IndexStDmcc-02/2023</v>
          </cell>
          <cell r="K2272" t="str">
            <v>Settled</v>
          </cell>
        </row>
        <row r="2273">
          <cell r="J2273" t="str">
            <v>SG-IndexStDmcc-03/2023</v>
          </cell>
          <cell r="K2273" t="str">
            <v>Settled</v>
          </cell>
        </row>
        <row r="2274">
          <cell r="J2274" t="str">
            <v>SG-IndexStDmcc-04/2023</v>
          </cell>
          <cell r="K2274" t="str">
            <v>Settled</v>
          </cell>
        </row>
        <row r="2275">
          <cell r="J2275" t="str">
            <v>SG-IndexStDmcc-05/2023</v>
          </cell>
          <cell r="K2275" t="str">
            <v>Settled</v>
          </cell>
        </row>
        <row r="2276">
          <cell r="J2276" t="str">
            <v>SG-IndexStDmcc-06/2023</v>
          </cell>
          <cell r="K2276" t="str">
            <v>Settled</v>
          </cell>
        </row>
        <row r="2277">
          <cell r="J2277" t="str">
            <v>SG-IndexStDmcc-07/2023</v>
          </cell>
          <cell r="K2277" t="str">
            <v>Settled</v>
          </cell>
        </row>
        <row r="2278">
          <cell r="J2278" t="str">
            <v>SG -IndexStDmcc-08/2023</v>
          </cell>
          <cell r="K2278" t="str">
            <v>Settled</v>
          </cell>
        </row>
        <row r="2279">
          <cell r="J2279" t="str">
            <v>SG-IndexStDmcc-09/2023</v>
          </cell>
          <cell r="K2279" t="str">
            <v>Settled</v>
          </cell>
        </row>
        <row r="2280">
          <cell r="J2280" t="str">
            <v>SG-IndexStDmcc-10/2023</v>
          </cell>
          <cell r="K2280" t="str">
            <v>Settled</v>
          </cell>
        </row>
        <row r="2281">
          <cell r="J2281" t="str">
            <v>SG-IndexStDmcc-11/2023</v>
          </cell>
          <cell r="K2281" t="str">
            <v>Settled</v>
          </cell>
        </row>
        <row r="2282">
          <cell r="J2282" t="str">
            <v>SG-IndexStDmcc-12/2023</v>
          </cell>
          <cell r="K2282" t="str">
            <v>Settled</v>
          </cell>
        </row>
        <row r="2283">
          <cell r="J2283" t="str">
            <v>SG-IndexStDmcc-01/2024</v>
          </cell>
          <cell r="K2283" t="str">
            <v>Settled</v>
          </cell>
        </row>
        <row r="2284">
          <cell r="J2284" t="str">
            <v>SG-IndexStDmcc-02/2024</v>
          </cell>
          <cell r="K2284" t="str">
            <v>Settled</v>
          </cell>
        </row>
        <row r="2285">
          <cell r="J2285" t="str">
            <v>SG-IndexStDmcc-03/2024</v>
          </cell>
          <cell r="K2285" t="str">
            <v>Settled</v>
          </cell>
        </row>
        <row r="2286">
          <cell r="J2286" t="str">
            <v>SG-IndexStDmcc-04/2024</v>
          </cell>
          <cell r="K2286" t="str">
            <v>Settled</v>
          </cell>
        </row>
        <row r="2287">
          <cell r="J2287" t="str">
            <v>SG-CN-IndexStDmcc-03-2024</v>
          </cell>
          <cell r="K2287" t="str">
            <v>Settled</v>
          </cell>
        </row>
        <row r="2288">
          <cell r="J2288" t="str">
            <v>SG-CN-IndexStDmcc-04-2024</v>
          </cell>
          <cell r="K2288" t="str">
            <v>Settled</v>
          </cell>
        </row>
        <row r="2289">
          <cell r="J2289" t="str">
            <v>SG-indigo-01/2024</v>
          </cell>
          <cell r="K2289" t="str">
            <v>Settled</v>
          </cell>
        </row>
        <row r="2290">
          <cell r="J2290" t="str">
            <v>SG-inshorts pte. ltd.-11/2022</v>
          </cell>
          <cell r="K2290" t="str">
            <v>Settled</v>
          </cell>
        </row>
        <row r="2291">
          <cell r="J2291" t="str">
            <v>SG-inshorts pte. ltd.-01/2023</v>
          </cell>
          <cell r="K2291" t="str">
            <v>Settled</v>
          </cell>
        </row>
        <row r="2292">
          <cell r="J2292" t="str">
            <v>SG-inshorts-03/2023</v>
          </cell>
          <cell r="K2292" t="str">
            <v>Settled</v>
          </cell>
        </row>
        <row r="2293">
          <cell r="J2293" t="str">
            <v>HK-Ipaylinks-11/2022</v>
          </cell>
          <cell r="K2293" t="str">
            <v>Settled</v>
          </cell>
        </row>
        <row r="2294">
          <cell r="J2294" t="str">
            <v>HK-Ipaylinks-12/2022</v>
          </cell>
          <cell r="K2294" t="str">
            <v>Settled</v>
          </cell>
        </row>
        <row r="2295">
          <cell r="J2295" t="str">
            <v>HK-Ipaylinks-01/2023</v>
          </cell>
          <cell r="K2295" t="str">
            <v>Settled</v>
          </cell>
        </row>
        <row r="2296">
          <cell r="J2296" t="str">
            <v>HK-Ipaylinks-02/2023</v>
          </cell>
          <cell r="K2296" t="str">
            <v>Settled</v>
          </cell>
        </row>
        <row r="2297">
          <cell r="J2297" t="str">
            <v>HK-Ipaylinks-03/2023</v>
          </cell>
          <cell r="K2297" t="str">
            <v>Settled</v>
          </cell>
        </row>
        <row r="2298">
          <cell r="J2298" t="str">
            <v>HK-ipaylinks-04/2023</v>
          </cell>
          <cell r="K2298" t="str">
            <v>Settled</v>
          </cell>
        </row>
        <row r="2299">
          <cell r="J2299" t="str">
            <v>HK-ipaylinks-05/2023</v>
          </cell>
          <cell r="K2299" t="str">
            <v>Settled</v>
          </cell>
        </row>
        <row r="2300">
          <cell r="J2300" t="str">
            <v>HK-ipaylinks-06/2023</v>
          </cell>
          <cell r="K2300" t="str">
            <v>Settled</v>
          </cell>
        </row>
        <row r="2301">
          <cell r="J2301" t="str">
            <v>HK-ipaylinks-07/2023</v>
          </cell>
          <cell r="K2301" t="str">
            <v>Settled</v>
          </cell>
        </row>
        <row r="2302">
          <cell r="J2302" t="str">
            <v>HK -ipaylinks-08/2023</v>
          </cell>
          <cell r="K2302" t="str">
            <v>Settled</v>
          </cell>
        </row>
        <row r="2303">
          <cell r="J2303" t="str">
            <v>HK-ipaylinks-09/2023</v>
          </cell>
          <cell r="K2303" t="str">
            <v>Settled</v>
          </cell>
        </row>
        <row r="2304">
          <cell r="J2304" t="str">
            <v>HK-ipaylinks-10/2023</v>
          </cell>
          <cell r="K2304" t="str">
            <v>Settled</v>
          </cell>
        </row>
        <row r="2305">
          <cell r="J2305" t="str">
            <v>HK-ipaylinks-11/2023</v>
          </cell>
          <cell r="K2305" t="str">
            <v>Settled</v>
          </cell>
        </row>
        <row r="2306">
          <cell r="J2306" t="str">
            <v>HK-ipaylinks-12/2023</v>
          </cell>
          <cell r="K2306" t="str">
            <v>Settled</v>
          </cell>
        </row>
        <row r="2307">
          <cell r="J2307" t="str">
            <v>HK-ipaylinks-01/2024</v>
          </cell>
          <cell r="K2307" t="str">
            <v>Settled</v>
          </cell>
        </row>
        <row r="2308">
          <cell r="J2308" t="str">
            <v>HK-ipaylinks-02/2024</v>
          </cell>
          <cell r="K2308" t="str">
            <v>Settled</v>
          </cell>
        </row>
        <row r="2309">
          <cell r="J2309" t="str">
            <v>HK-ipaylinks-03/2024</v>
          </cell>
          <cell r="K2309" t="str">
            <v>Settled</v>
          </cell>
        </row>
        <row r="2310">
          <cell r="J2310" t="str">
            <v>HK-ipaylinks-04/2024</v>
          </cell>
          <cell r="K2310" t="str">
            <v>Settled</v>
          </cell>
        </row>
        <row r="2311">
          <cell r="J2311" t="str">
            <v>HK-ipaylinks-05/2024</v>
          </cell>
          <cell r="K2311" t="str">
            <v>Settled</v>
          </cell>
        </row>
        <row r="2312">
          <cell r="J2312" t="str">
            <v>HK-ipaylinks-06/2024</v>
          </cell>
          <cell r="K2312" t="str">
            <v>Settled</v>
          </cell>
        </row>
        <row r="2313">
          <cell r="J2313" t="str">
            <v>HK-ipaylinks-07/2024</v>
          </cell>
          <cell r="K2313" t="str">
            <v>Settled</v>
          </cell>
        </row>
        <row r="2314">
          <cell r="J2314" t="str">
            <v>HK-ipaylinks-08/2024</v>
          </cell>
          <cell r="K2314" t="str">
            <v>Settled</v>
          </cell>
        </row>
        <row r="2315">
          <cell r="J2315" t="str">
            <v>HK-ipaylinks-09/2024</v>
          </cell>
          <cell r="K2315" t="str">
            <v>Settled</v>
          </cell>
        </row>
        <row r="2316">
          <cell r="J2316" t="str">
            <v>HK-ipaylinks-10/2024</v>
          </cell>
          <cell r="K2316" t="str">
            <v>Settled</v>
          </cell>
        </row>
        <row r="2317">
          <cell r="J2317" t="str">
            <v>HK-ipaylinks-11/2024</v>
          </cell>
          <cell r="K2317" t="str">
            <v>Settled</v>
          </cell>
        </row>
        <row r="2318">
          <cell r="J2318" t="str">
            <v>HK-ipaylinks-12/2024</v>
          </cell>
          <cell r="K2318" t="str">
            <v>Settled</v>
          </cell>
        </row>
        <row r="2319">
          <cell r="J2319" t="str">
            <v>HK-ipaylinks-01/2025</v>
          </cell>
          <cell r="K2319" t="str">
            <v>Settled</v>
          </cell>
        </row>
        <row r="2320">
          <cell r="J2320" t="str">
            <v>HK-ipaylinks-02/2025</v>
          </cell>
          <cell r="K2320" t="str">
            <v>Settled</v>
          </cell>
        </row>
        <row r="2321">
          <cell r="J2321" t="str">
            <v>HK-ipaylinks-03/2025</v>
          </cell>
          <cell r="K2321" t="str">
            <v>Settled</v>
          </cell>
        </row>
        <row r="2322">
          <cell r="J2322" t="str">
            <v>HK-ipaylinks-04/2025</v>
          </cell>
          <cell r="K2322" t="str">
            <v>Settled</v>
          </cell>
        </row>
        <row r="2323">
          <cell r="J2323" t="str">
            <v>HK-ipaylinks-05/2025</v>
          </cell>
          <cell r="K2323" t="str">
            <v>Settled</v>
          </cell>
        </row>
        <row r="2324">
          <cell r="J2324" t="str">
            <v>HK-ipaylinks-06/2025</v>
          </cell>
          <cell r="K2324" t="str">
            <v>Settled</v>
          </cell>
        </row>
        <row r="2325">
          <cell r="J2325" t="str">
            <v>HK-ipaylinks-07/2025</v>
          </cell>
          <cell r="K2325" t="str">
            <v>Settled</v>
          </cell>
        </row>
        <row r="2326">
          <cell r="J2326" t="str">
            <v>HK-ipaylinks-08/2025</v>
          </cell>
          <cell r="K2326" t="str">
            <v>Settled</v>
          </cell>
        </row>
        <row r="2327">
          <cell r="J2327" t="str">
            <v>HK-ipaylinks-09/2025</v>
          </cell>
          <cell r="K2327" t="str">
            <v>Settled</v>
          </cell>
        </row>
        <row r="2328">
          <cell r="J2328" t="str">
            <v>HK-ipaylinks-10/2025</v>
          </cell>
          <cell r="K2328" t="str">
            <v>Settled</v>
          </cell>
        </row>
        <row r="2329">
          <cell r="J2329" t="str">
            <v>HK-ipaylinks-11/2025</v>
          </cell>
          <cell r="K2329" t="str">
            <v>Settled</v>
          </cell>
        </row>
        <row r="2330">
          <cell r="J2330" t="str">
            <v>HK-ipaylinks-12/2025</v>
          </cell>
          <cell r="K2330" t="str">
            <v>Settled</v>
          </cell>
        </row>
        <row r="2331">
          <cell r="J2331" t="str">
            <v>HK-ipaylinks-01/2026</v>
          </cell>
          <cell r="K2331" t="str">
            <v>Settled</v>
          </cell>
        </row>
        <row r="2332">
          <cell r="J2332" t="str">
            <v>SG-Isx financial eu ltd-11/2022</v>
          </cell>
          <cell r="K2332" t="str">
            <v>Settled</v>
          </cell>
        </row>
        <row r="2333">
          <cell r="J2333" t="str">
            <v>SG-Isx financial eu ltd-12/2022</v>
          </cell>
          <cell r="K2333" t="str">
            <v>Settled</v>
          </cell>
        </row>
        <row r="2334">
          <cell r="J2334" t="str">
            <v>SG-Isx financial eu ltd-01/2023</v>
          </cell>
          <cell r="K2334" t="str">
            <v>Settled</v>
          </cell>
        </row>
        <row r="2335">
          <cell r="J2335" t="str">
            <v>SG-Isxfin-02/2023</v>
          </cell>
          <cell r="K2335" t="str">
            <v>Settled</v>
          </cell>
        </row>
        <row r="2336">
          <cell r="J2336" t="str">
            <v>SG-Isxfin-03/2023</v>
          </cell>
          <cell r="K2336" t="str">
            <v>Settled</v>
          </cell>
        </row>
        <row r="2337">
          <cell r="J2337" t="str">
            <v>SG-Isxfin-04/2023</v>
          </cell>
          <cell r="K2337" t="str">
            <v>Settled</v>
          </cell>
        </row>
        <row r="2338">
          <cell r="J2338" t="str">
            <v>SG-Isxfin-05/2023</v>
          </cell>
          <cell r="K2338" t="str">
            <v>Settled</v>
          </cell>
        </row>
        <row r="2339">
          <cell r="J2339" t="str">
            <v>SG-Isxfin-06/2023</v>
          </cell>
          <cell r="K2339" t="str">
            <v>Settled</v>
          </cell>
        </row>
        <row r="2340">
          <cell r="J2340" t="str">
            <v>SG-Isxfin-07/2023</v>
          </cell>
          <cell r="K2340" t="str">
            <v>Settled</v>
          </cell>
        </row>
        <row r="2341">
          <cell r="J2341" t="str">
            <v>SG -Isxfin-08/2023</v>
          </cell>
          <cell r="K2341" t="str">
            <v>Settled</v>
          </cell>
        </row>
        <row r="2342">
          <cell r="J2342" t="str">
            <v>SG-Isxfin-09/2023</v>
          </cell>
          <cell r="K2342" t="str">
            <v>Settled</v>
          </cell>
        </row>
        <row r="2343">
          <cell r="J2343" t="str">
            <v>SG-Isxfin-10/2023</v>
          </cell>
          <cell r="K2343" t="str">
            <v>Settled</v>
          </cell>
        </row>
        <row r="2344">
          <cell r="J2344" t="str">
            <v>SG-Isxfin-11/2023</v>
          </cell>
          <cell r="K2344" t="str">
            <v>Settled</v>
          </cell>
        </row>
        <row r="2345">
          <cell r="J2345" t="str">
            <v>SG-Isxfin-12/2023</v>
          </cell>
          <cell r="K2345" t="str">
            <v>Settled</v>
          </cell>
        </row>
        <row r="2346">
          <cell r="J2346" t="str">
            <v>SG-Isxfin-01/2024</v>
          </cell>
          <cell r="K2346" t="str">
            <v>Settled</v>
          </cell>
        </row>
        <row r="2347">
          <cell r="J2347" t="str">
            <v>SG-Isxfin-02/2024</v>
          </cell>
          <cell r="K2347" t="str">
            <v>Settled</v>
          </cell>
        </row>
        <row r="2348">
          <cell r="J2348" t="str">
            <v>SG-Isxfin-03/2024</v>
          </cell>
          <cell r="K2348" t="str">
            <v>Settled</v>
          </cell>
        </row>
        <row r="2349">
          <cell r="J2349" t="str">
            <v>SG-Isxfin-04/2024</v>
          </cell>
          <cell r="K2349" t="str">
            <v>Settled</v>
          </cell>
        </row>
        <row r="2350">
          <cell r="J2350" t="str">
            <v>SG-Isxfin-05/2024</v>
          </cell>
          <cell r="K2350" t="str">
            <v>Settled</v>
          </cell>
        </row>
        <row r="2351">
          <cell r="J2351" t="str">
            <v>SG-Isxfin-06/2024</v>
          </cell>
          <cell r="K2351" t="str">
            <v>Settled</v>
          </cell>
        </row>
        <row r="2352">
          <cell r="J2352" t="str">
            <v>SG-Isxfin-07/2024</v>
          </cell>
          <cell r="K2352" t="str">
            <v>Settled</v>
          </cell>
        </row>
        <row r="2353">
          <cell r="J2353" t="str">
            <v>SG-Isxfin-08/2024</v>
          </cell>
          <cell r="K2353" t="str">
            <v>Settled</v>
          </cell>
        </row>
        <row r="2354">
          <cell r="J2354" t="str">
            <v>SG-Isxfin-09/2024</v>
          </cell>
          <cell r="K2354" t="str">
            <v>Settled</v>
          </cell>
        </row>
        <row r="2355">
          <cell r="J2355" t="str">
            <v>SG-Isxfin-10/2024</v>
          </cell>
          <cell r="K2355" t="str">
            <v>Settled</v>
          </cell>
        </row>
        <row r="2356">
          <cell r="J2356" t="str">
            <v>SG-Isxfin-11/2024</v>
          </cell>
          <cell r="K2356" t="str">
            <v>Settled</v>
          </cell>
        </row>
        <row r="2357">
          <cell r="J2357" t="str">
            <v>SG-Isxfin-12/2024</v>
          </cell>
          <cell r="K2357" t="str">
            <v>Settled</v>
          </cell>
        </row>
        <row r="2358">
          <cell r="J2358" t="str">
            <v>SG-Isxfin-01/2025</v>
          </cell>
          <cell r="K2358" t="str">
            <v>Settled</v>
          </cell>
        </row>
        <row r="2359">
          <cell r="J2359" t="str">
            <v>SG-Isxfin-02/2025</v>
          </cell>
          <cell r="K2359" t="str">
            <v>Settled</v>
          </cell>
        </row>
        <row r="2360">
          <cell r="J2360" t="str">
            <v>SG-Isxfin-03/2025</v>
          </cell>
          <cell r="K2360" t="str">
            <v>Settled</v>
          </cell>
        </row>
        <row r="2361">
          <cell r="J2361" t="str">
            <v>SG-Isxfin-04/2025</v>
          </cell>
          <cell r="K2361" t="str">
            <v>Settled</v>
          </cell>
        </row>
        <row r="2362">
          <cell r="J2362" t="str">
            <v>SG-Isxfin-05/2025</v>
          </cell>
          <cell r="K2362" t="str">
            <v>Settled</v>
          </cell>
        </row>
        <row r="2363">
          <cell r="J2363" t="str">
            <v>SG-Isxfin-06/2025</v>
          </cell>
          <cell r="K2363" t="str">
            <v>Settled</v>
          </cell>
        </row>
        <row r="2364">
          <cell r="J2364" t="str">
            <v>SG-Isxfin-07/2025</v>
          </cell>
          <cell r="K2364" t="str">
            <v>Settled</v>
          </cell>
        </row>
        <row r="2365">
          <cell r="J2365" t="str">
            <v>SG-Isxfin-08/2025</v>
          </cell>
          <cell r="K2365" t="str">
            <v>Settled</v>
          </cell>
        </row>
        <row r="2366">
          <cell r="J2366" t="str">
            <v>SG-Isxfin-09/2025</v>
          </cell>
          <cell r="K2366" t="str">
            <v>Settled</v>
          </cell>
        </row>
        <row r="2367">
          <cell r="J2367" t="str">
            <v>SG-Isxfin-10/2025</v>
          </cell>
          <cell r="K2367" t="str">
            <v>Settled</v>
          </cell>
        </row>
        <row r="2368">
          <cell r="J2368" t="str">
            <v>SG-Isxfin-11/2025</v>
          </cell>
          <cell r="K2368" t="str">
            <v>Settled</v>
          </cell>
        </row>
        <row r="2369">
          <cell r="J2369" t="str">
            <v>SG-Isxfin-12/2025</v>
          </cell>
          <cell r="K2369" t="str">
            <v>Settled</v>
          </cell>
        </row>
        <row r="2370">
          <cell r="J2370" t="str">
            <v>SG-Isxfin-01/2026</v>
          </cell>
          <cell r="K2370" t="str">
            <v>Overdue</v>
          </cell>
        </row>
        <row r="2371">
          <cell r="J2371" t="str">
            <v>SG-Jainesis-11/2022</v>
          </cell>
          <cell r="K2371" t="str">
            <v>Settled</v>
          </cell>
        </row>
        <row r="2372">
          <cell r="J2372" t="str">
            <v>SG-Jainesis-12/2022</v>
          </cell>
          <cell r="K2372" t="str">
            <v>Settled</v>
          </cell>
        </row>
        <row r="2373">
          <cell r="J2373" t="str">
            <v>SG-Jainesis-01/2023</v>
          </cell>
          <cell r="K2373" t="str">
            <v>Settled</v>
          </cell>
        </row>
        <row r="2374">
          <cell r="J2374" t="str">
            <v>SG-Jainesis-02/2023</v>
          </cell>
          <cell r="K2374" t="str">
            <v>Settled</v>
          </cell>
        </row>
        <row r="2375">
          <cell r="J2375" t="str">
            <v>SG-Jainesis-03/2023</v>
          </cell>
          <cell r="K2375" t="str">
            <v>Settled</v>
          </cell>
        </row>
        <row r="2376">
          <cell r="J2376" t="str">
            <v>SG-Jainesis-04/2023</v>
          </cell>
          <cell r="K2376" t="str">
            <v>Settled</v>
          </cell>
        </row>
        <row r="2377">
          <cell r="J2377" t="str">
            <v>SG-Jainesis-05/2023</v>
          </cell>
          <cell r="K2377" t="str">
            <v>Settled</v>
          </cell>
        </row>
        <row r="2378">
          <cell r="J2378" t="str">
            <v>SG-Jainesis-06/2023</v>
          </cell>
          <cell r="K2378" t="str">
            <v>Settled</v>
          </cell>
        </row>
        <row r="2379">
          <cell r="J2379" t="str">
            <v>SG-Jainesis-07/2023</v>
          </cell>
          <cell r="K2379" t="str">
            <v>Settled</v>
          </cell>
        </row>
        <row r="2380">
          <cell r="J2380" t="str">
            <v>SG -Jainesis-08/2023</v>
          </cell>
          <cell r="K2380" t="str">
            <v>Settled</v>
          </cell>
        </row>
        <row r="2381">
          <cell r="J2381" t="str">
            <v>SG-Jeonbuk-04/2024</v>
          </cell>
          <cell r="K2381" t="str">
            <v>Settled</v>
          </cell>
        </row>
        <row r="2382">
          <cell r="J2382" t="str">
            <v>SG-Jeonbuk-05/2024</v>
          </cell>
          <cell r="K2382" t="str">
            <v>Settled</v>
          </cell>
        </row>
        <row r="2383">
          <cell r="J2383" t="str">
            <v>SG-Jeonbuk-06/2024</v>
          </cell>
          <cell r="K2383" t="str">
            <v>Settled</v>
          </cell>
        </row>
        <row r="2384">
          <cell r="J2384" t="str">
            <v>SG-Jeonbuk-07/2024</v>
          </cell>
          <cell r="K2384" t="str">
            <v>Settled</v>
          </cell>
        </row>
        <row r="2385">
          <cell r="J2385" t="str">
            <v>SG-Jeonbuk-08/2024</v>
          </cell>
          <cell r="K2385" t="str">
            <v>Settled</v>
          </cell>
        </row>
        <row r="2386">
          <cell r="J2386" t="str">
            <v>SG-Jeonbuk-09/2024</v>
          </cell>
          <cell r="K2386" t="str">
            <v>Settled</v>
          </cell>
        </row>
        <row r="2387">
          <cell r="J2387" t="str">
            <v>SG-Jeonbuk-10/2024</v>
          </cell>
          <cell r="K2387" t="str">
            <v>Settled</v>
          </cell>
        </row>
        <row r="2388">
          <cell r="J2388" t="str">
            <v>SG-Jeonbuk-11/2024</v>
          </cell>
          <cell r="K2388" t="str">
            <v>Settled</v>
          </cell>
        </row>
        <row r="2389">
          <cell r="J2389" t="str">
            <v>SG-Jeonbuk-12/2024</v>
          </cell>
          <cell r="K2389" t="str">
            <v>Settled</v>
          </cell>
        </row>
        <row r="2390">
          <cell r="J2390" t="str">
            <v>SG-Jeonbuk-01/2025</v>
          </cell>
          <cell r="K2390" t="str">
            <v>Settled</v>
          </cell>
        </row>
        <row r="2391">
          <cell r="J2391" t="str">
            <v>SG-Jeonbuk-02/2025</v>
          </cell>
          <cell r="K2391" t="str">
            <v>Settled</v>
          </cell>
        </row>
        <row r="2392">
          <cell r="J2392" t="str">
            <v>SG-Jeonbuk-03/2025</v>
          </cell>
          <cell r="K2392" t="str">
            <v>Settled</v>
          </cell>
        </row>
        <row r="2393">
          <cell r="J2393" t="str">
            <v>SG-Jeonbuk-04/2025</v>
          </cell>
          <cell r="K2393" t="str">
            <v>Settled</v>
          </cell>
        </row>
        <row r="2394">
          <cell r="J2394" t="str">
            <v>SG-Jeonbuk-05/2025</v>
          </cell>
          <cell r="K2394" t="str">
            <v>Settled</v>
          </cell>
        </row>
        <row r="2395">
          <cell r="J2395" t="str">
            <v>SG-Jeonbuk-06/2025</v>
          </cell>
          <cell r="K2395" t="str">
            <v>Settled</v>
          </cell>
        </row>
        <row r="2396">
          <cell r="J2396" t="str">
            <v>SG-Jeonbuk-07/2025</v>
          </cell>
          <cell r="K2396" t="str">
            <v>Settled</v>
          </cell>
        </row>
        <row r="2397">
          <cell r="J2397" t="str">
            <v>SG-Jeonbuk-08/2025</v>
          </cell>
          <cell r="K2397" t="str">
            <v>Settled</v>
          </cell>
        </row>
        <row r="2398">
          <cell r="J2398" t="str">
            <v>SG-Jeonbuk-09/2025</v>
          </cell>
          <cell r="K2398" t="str">
            <v>Settled</v>
          </cell>
        </row>
        <row r="2399">
          <cell r="J2399" t="str">
            <v>SG-Jeonbuk-10/2025</v>
          </cell>
          <cell r="K2399" t="str">
            <v>Settled</v>
          </cell>
        </row>
        <row r="2400">
          <cell r="J2400" t="str">
            <v>SG-Jeonbuk-11/2025</v>
          </cell>
          <cell r="K2400" t="str">
            <v>Settled</v>
          </cell>
        </row>
        <row r="2401">
          <cell r="J2401" t="str">
            <v>SG-Jeonbuk-12/2025</v>
          </cell>
          <cell r="K2401" t="str">
            <v>Settled</v>
          </cell>
        </row>
        <row r="2402">
          <cell r="J2402" t="str">
            <v>SG-Jeonbuk-01/2026</v>
          </cell>
          <cell r="K2402" t="str">
            <v>Settled</v>
          </cell>
        </row>
        <row r="2403">
          <cell r="J2403" t="str">
            <v>SG -Karbon united pte. ltd.-01/2022</v>
          </cell>
          <cell r="K2403" t="str">
            <v>Settled</v>
          </cell>
        </row>
        <row r="2404">
          <cell r="J2404" t="str">
            <v>SG -Karbon united pte. ltd.-02/2022</v>
          </cell>
          <cell r="K2404" t="str">
            <v>Settled</v>
          </cell>
        </row>
        <row r="2405">
          <cell r="J2405" t="str">
            <v>SG -Karbon united pte. ltd.-03/2022</v>
          </cell>
          <cell r="K2405" t="str">
            <v>Settled</v>
          </cell>
        </row>
        <row r="2406">
          <cell r="J2406" t="str">
            <v>SG -Karbon united pte. ltd.-07/2022</v>
          </cell>
          <cell r="K2406" t="str">
            <v>Settled</v>
          </cell>
        </row>
        <row r="2407">
          <cell r="J2407" t="str">
            <v>SG-Karbon-08/2022</v>
          </cell>
          <cell r="K2407" t="str">
            <v>Settled</v>
          </cell>
        </row>
        <row r="2408">
          <cell r="J2408" t="str">
            <v>SG-Kasikorn Bank-11/2022</v>
          </cell>
          <cell r="K2408" t="str">
            <v>Settled</v>
          </cell>
        </row>
        <row r="2409">
          <cell r="J2409" t="str">
            <v>SG-Kasikorn Bank-12/2022</v>
          </cell>
          <cell r="K2409" t="str">
            <v>Settled</v>
          </cell>
        </row>
        <row r="2410">
          <cell r="J2410" t="str">
            <v>SG-Kasikorn Bank-01/2023</v>
          </cell>
          <cell r="K2410" t="str">
            <v>Settled</v>
          </cell>
        </row>
        <row r="2411">
          <cell r="J2411" t="str">
            <v>SG-KasikornBank-02/2023</v>
          </cell>
          <cell r="K2411" t="str">
            <v>Settled</v>
          </cell>
        </row>
        <row r="2412">
          <cell r="J2412" t="str">
            <v>SG-KasikornBank-03/2023</v>
          </cell>
          <cell r="K2412" t="str">
            <v>Settled</v>
          </cell>
        </row>
        <row r="2413">
          <cell r="J2413" t="str">
            <v>SG-KasikornBank-04/2023</v>
          </cell>
          <cell r="K2413" t="str">
            <v>Settled</v>
          </cell>
        </row>
        <row r="2414">
          <cell r="J2414" t="str">
            <v>SG-KasikornBank-05/2023</v>
          </cell>
          <cell r="K2414" t="str">
            <v>Settled</v>
          </cell>
        </row>
        <row r="2415">
          <cell r="J2415" t="str">
            <v>SG-KasikornBank-06/2023</v>
          </cell>
          <cell r="K2415" t="str">
            <v>Settled</v>
          </cell>
        </row>
        <row r="2416">
          <cell r="J2416" t="str">
            <v>SG-KasikornBank-07/2023</v>
          </cell>
          <cell r="K2416" t="str">
            <v>Settled</v>
          </cell>
        </row>
        <row r="2417">
          <cell r="J2417" t="str">
            <v>SG -KasikornBank-08/2023</v>
          </cell>
          <cell r="K2417" t="str">
            <v>Settled</v>
          </cell>
        </row>
        <row r="2418">
          <cell r="J2418" t="str">
            <v>SG-KasikornBank-09/2023</v>
          </cell>
          <cell r="K2418" t="str">
            <v>Settled</v>
          </cell>
        </row>
        <row r="2419">
          <cell r="J2419" t="str">
            <v>SG-KasikornBank-10/2023</v>
          </cell>
          <cell r="K2419" t="str">
            <v>Settled</v>
          </cell>
        </row>
        <row r="2420">
          <cell r="J2420" t="str">
            <v>SG-KasikornBank-11/2023</v>
          </cell>
          <cell r="K2420" t="str">
            <v>Settled</v>
          </cell>
        </row>
        <row r="2421">
          <cell r="J2421" t="str">
            <v>SG-KasikornBank-12/2023</v>
          </cell>
          <cell r="K2421" t="str">
            <v>Settled</v>
          </cell>
        </row>
        <row r="2422">
          <cell r="J2422" t="str">
            <v>SG-KasikornBank-01/2024</v>
          </cell>
          <cell r="K2422" t="str">
            <v>Settled</v>
          </cell>
        </row>
        <row r="2423">
          <cell r="J2423" t="str">
            <v>SG-KasikornBank-02/2024</v>
          </cell>
          <cell r="K2423" t="str">
            <v>Settled</v>
          </cell>
        </row>
        <row r="2424">
          <cell r="J2424" t="str">
            <v>SG-KasikornBank-03/2024</v>
          </cell>
          <cell r="K2424" t="str">
            <v>Settled</v>
          </cell>
        </row>
        <row r="2425">
          <cell r="J2425" t="str">
            <v>SG-KasikornBank-04/2024</v>
          </cell>
          <cell r="K2425" t="str">
            <v>Settled</v>
          </cell>
        </row>
        <row r="2426">
          <cell r="J2426" t="str">
            <v>SG-KasikornBank-05/2024</v>
          </cell>
          <cell r="K2426" t="str">
            <v>Settled</v>
          </cell>
        </row>
        <row r="2427">
          <cell r="J2427" t="str">
            <v>SG-KasikornBank-06/2024</v>
          </cell>
          <cell r="K2427" t="str">
            <v>Settled</v>
          </cell>
        </row>
        <row r="2428">
          <cell r="J2428" t="str">
            <v>SG-KasikornBank-07/2024</v>
          </cell>
          <cell r="K2428" t="str">
            <v>Settled</v>
          </cell>
        </row>
        <row r="2429">
          <cell r="J2429" t="str">
            <v>SG-KasikornBank-08/2024</v>
          </cell>
          <cell r="K2429" t="str">
            <v>Settled</v>
          </cell>
        </row>
        <row r="2430">
          <cell r="J2430" t="str">
            <v>SG-KasikornBank-09/2024</v>
          </cell>
          <cell r="K2430" t="str">
            <v>Settled</v>
          </cell>
        </row>
        <row r="2431">
          <cell r="J2431" t="str">
            <v>SG-KasikornBank-10/2024</v>
          </cell>
          <cell r="K2431" t="str">
            <v>Settled</v>
          </cell>
        </row>
        <row r="2432">
          <cell r="J2432" t="str">
            <v>SG-KasikornBank-11/2024</v>
          </cell>
          <cell r="K2432" t="str">
            <v>Settled</v>
          </cell>
        </row>
        <row r="2433">
          <cell r="J2433" t="str">
            <v>SG-KasikornBank-12/2024</v>
          </cell>
          <cell r="K2433" t="str">
            <v>Settled</v>
          </cell>
        </row>
        <row r="2434">
          <cell r="J2434" t="str">
            <v>SG-KasikornBank-01/2025</v>
          </cell>
          <cell r="K2434" t="str">
            <v>Settled</v>
          </cell>
        </row>
        <row r="2435">
          <cell r="J2435" t="str">
            <v>SG-KasikornBank-02/2025</v>
          </cell>
          <cell r="K2435" t="str">
            <v>Settled</v>
          </cell>
        </row>
        <row r="2436">
          <cell r="J2436" t="str">
            <v>SG-KasikornBank-03/2025</v>
          </cell>
          <cell r="K2436" t="str">
            <v>Settled</v>
          </cell>
        </row>
        <row r="2437">
          <cell r="J2437" t="str">
            <v>SG-KasikornBank-04/2025</v>
          </cell>
          <cell r="K2437" t="str">
            <v>Settled</v>
          </cell>
        </row>
        <row r="2438">
          <cell r="J2438" t="str">
            <v>SG-KasikornBank-05/2025</v>
          </cell>
          <cell r="K2438" t="str">
            <v>Settled</v>
          </cell>
        </row>
        <row r="2439">
          <cell r="J2439" t="str">
            <v>SG-KasikornBank-06/2025</v>
          </cell>
          <cell r="K2439" t="str">
            <v>Settled</v>
          </cell>
        </row>
        <row r="2440">
          <cell r="J2440" t="str">
            <v>SG-KasikornBank-07/2025</v>
          </cell>
          <cell r="K2440" t="str">
            <v>Settled</v>
          </cell>
        </row>
        <row r="2441">
          <cell r="J2441" t="str">
            <v>SG-KasikornBank-08/2025</v>
          </cell>
          <cell r="K2441" t="str">
            <v>Settled</v>
          </cell>
        </row>
        <row r="2442">
          <cell r="J2442" t="str">
            <v>SG-KasikornBank-09/2025</v>
          </cell>
          <cell r="K2442" t="str">
            <v>Settled</v>
          </cell>
        </row>
        <row r="2443">
          <cell r="J2443" t="str">
            <v>SG-KasikornBank-10/2025</v>
          </cell>
          <cell r="K2443" t="str">
            <v>Settled</v>
          </cell>
        </row>
        <row r="2444">
          <cell r="J2444" t="str">
            <v>SG-KasikornBank-11/2025</v>
          </cell>
          <cell r="K2444" t="str">
            <v>Settled</v>
          </cell>
        </row>
        <row r="2445">
          <cell r="J2445" t="str">
            <v>SG-KasikornBank-12/2025</v>
          </cell>
          <cell r="K2445" t="str">
            <v>Settled</v>
          </cell>
        </row>
        <row r="2446">
          <cell r="J2446" t="str">
            <v>SG-KasikornBank-01/2026</v>
          </cell>
          <cell r="K2446" t="str">
            <v>Settled</v>
          </cell>
        </row>
        <row r="2447">
          <cell r="J2447" t="str">
            <v>AU-kina bank-11/2022</v>
          </cell>
          <cell r="K2447" t="str">
            <v>Settled</v>
          </cell>
        </row>
        <row r="2448">
          <cell r="J2448" t="str">
            <v>AU-kina bank-12/2022</v>
          </cell>
          <cell r="K2448" t="str">
            <v>Settled</v>
          </cell>
        </row>
        <row r="2449">
          <cell r="J2449" t="str">
            <v>AU-kina bank-01/2023</v>
          </cell>
          <cell r="K2449" t="str">
            <v>Settled</v>
          </cell>
        </row>
        <row r="2450">
          <cell r="J2450" t="str">
            <v>AU-kina bank-02/2023</v>
          </cell>
          <cell r="K2450" t="str">
            <v>Settled</v>
          </cell>
        </row>
        <row r="2451">
          <cell r="J2451" t="str">
            <v>AU-kina bank-03/2023</v>
          </cell>
          <cell r="K2451" t="str">
            <v>Settled</v>
          </cell>
        </row>
        <row r="2452">
          <cell r="J2452" t="str">
            <v>AU-kina bank-04/2023</v>
          </cell>
          <cell r="K2452" t="str">
            <v>Settled</v>
          </cell>
        </row>
        <row r="2453">
          <cell r="J2453" t="str">
            <v>AU-kina bank-05/2023</v>
          </cell>
          <cell r="K2453" t="str">
            <v>Settled</v>
          </cell>
        </row>
        <row r="2454">
          <cell r="J2454" t="str">
            <v>AU-kina bank-06/2023</v>
          </cell>
          <cell r="K2454" t="str">
            <v>Settled</v>
          </cell>
        </row>
        <row r="2455">
          <cell r="J2455" t="str">
            <v>AU-kina bank-07/2023</v>
          </cell>
          <cell r="K2455" t="str">
            <v>Settled</v>
          </cell>
        </row>
        <row r="2456">
          <cell r="J2456" t="str">
            <v>AU -kina bank-08/2023</v>
          </cell>
          <cell r="K2456" t="str">
            <v>Settled</v>
          </cell>
        </row>
        <row r="2457">
          <cell r="J2457" t="str">
            <v>AU-kina bank-09/2023</v>
          </cell>
          <cell r="K2457" t="str">
            <v>Settled</v>
          </cell>
        </row>
        <row r="2458">
          <cell r="J2458" t="str">
            <v>AU-kina bank-10/2023</v>
          </cell>
          <cell r="K2458" t="str">
            <v>Settled</v>
          </cell>
        </row>
        <row r="2459">
          <cell r="J2459" t="str">
            <v>AU-kina bank-11/2023</v>
          </cell>
          <cell r="K2459" t="str">
            <v>Settled</v>
          </cell>
        </row>
        <row r="2460">
          <cell r="J2460" t="str">
            <v>AU-kina bank-12/2023</v>
          </cell>
          <cell r="K2460" t="str">
            <v>Settled</v>
          </cell>
        </row>
        <row r="2461">
          <cell r="J2461" t="str">
            <v>AU-kina bank-01/2024</v>
          </cell>
          <cell r="K2461" t="str">
            <v>Settled</v>
          </cell>
        </row>
        <row r="2462">
          <cell r="J2462" t="str">
            <v>AU-kina bank-02/2024</v>
          </cell>
          <cell r="K2462" t="str">
            <v>Settled</v>
          </cell>
        </row>
        <row r="2463">
          <cell r="J2463" t="str">
            <v>AU-kina bank-03/2024</v>
          </cell>
          <cell r="K2463" t="str">
            <v>Settled</v>
          </cell>
        </row>
        <row r="2464">
          <cell r="J2464" t="str">
            <v>AU-kina bank-04/2024</v>
          </cell>
          <cell r="K2464" t="str">
            <v>Settled</v>
          </cell>
        </row>
        <row r="2465">
          <cell r="J2465" t="str">
            <v>AU-kina bank-05/2024</v>
          </cell>
          <cell r="K2465" t="str">
            <v>Settled</v>
          </cell>
        </row>
        <row r="2466">
          <cell r="J2466" t="str">
            <v>AU-kina bank-06/2024</v>
          </cell>
          <cell r="K2466" t="str">
            <v>Settled</v>
          </cell>
        </row>
        <row r="2467">
          <cell r="J2467" t="str">
            <v>AU-kina bank-07/2024</v>
          </cell>
          <cell r="K2467" t="str">
            <v>Settled</v>
          </cell>
        </row>
        <row r="2468">
          <cell r="J2468" t="str">
            <v>AU-kina bank-08/2024</v>
          </cell>
          <cell r="K2468" t="str">
            <v>Settled</v>
          </cell>
        </row>
        <row r="2469">
          <cell r="J2469" t="str">
            <v>AU-kina bank-09/2024</v>
          </cell>
          <cell r="K2469" t="str">
            <v>Settled</v>
          </cell>
        </row>
        <row r="2470">
          <cell r="J2470" t="str">
            <v>AU-kina bank-10/2024</v>
          </cell>
          <cell r="K2470" t="str">
            <v>Settled</v>
          </cell>
        </row>
        <row r="2471">
          <cell r="J2471" t="str">
            <v>AU-kina bank-11/2024</v>
          </cell>
          <cell r="K2471" t="str">
            <v>Settled</v>
          </cell>
        </row>
        <row r="2472">
          <cell r="J2472" t="str">
            <v>AU-kina bank-12/2024</v>
          </cell>
          <cell r="K2472" t="str">
            <v>Settled</v>
          </cell>
        </row>
        <row r="2473">
          <cell r="J2473" t="str">
            <v>AU-kina bank-01/2025</v>
          </cell>
          <cell r="K2473" t="str">
            <v>Settled</v>
          </cell>
        </row>
        <row r="2474">
          <cell r="J2474" t="str">
            <v>AU-kina bank-02/2025</v>
          </cell>
          <cell r="K2474" t="str">
            <v>Settled</v>
          </cell>
        </row>
        <row r="2475">
          <cell r="J2475" t="str">
            <v>AU-kina bank-03/2025</v>
          </cell>
          <cell r="K2475" t="str">
            <v>Settled</v>
          </cell>
        </row>
        <row r="2476">
          <cell r="J2476" t="str">
            <v>AU-kina bank-04/2025</v>
          </cell>
          <cell r="K2476" t="str">
            <v>Settled</v>
          </cell>
        </row>
        <row r="2477">
          <cell r="J2477" t="str">
            <v>AU-kina bank-05/2025</v>
          </cell>
          <cell r="K2477" t="str">
            <v>Settled</v>
          </cell>
        </row>
        <row r="2478">
          <cell r="J2478" t="str">
            <v>AU-kina bank-06/2025</v>
          </cell>
          <cell r="K2478" t="str">
            <v>Settled</v>
          </cell>
        </row>
        <row r="2479">
          <cell r="J2479" t="str">
            <v>AU-kina bank-07/2025</v>
          </cell>
          <cell r="K2479" t="str">
            <v>Settled</v>
          </cell>
        </row>
        <row r="2480">
          <cell r="J2480" t="str">
            <v>AU-kina bank-08/2025</v>
          </cell>
          <cell r="K2480" t="str">
            <v>Settled</v>
          </cell>
        </row>
        <row r="2481">
          <cell r="J2481" t="str">
            <v>AU-kina bank-09/2025</v>
          </cell>
          <cell r="K2481" t="str">
            <v>Settled</v>
          </cell>
        </row>
        <row r="2482">
          <cell r="J2482" t="str">
            <v>AU-kina bank-10/2025</v>
          </cell>
          <cell r="K2482" t="str">
            <v>Settled</v>
          </cell>
        </row>
        <row r="2483">
          <cell r="J2483" t="str">
            <v>AU-kina bank-11/2025</v>
          </cell>
          <cell r="K2483" t="str">
            <v>Settled</v>
          </cell>
        </row>
        <row r="2484">
          <cell r="J2484" t="str">
            <v>AU-kina bank-12/2025</v>
          </cell>
          <cell r="K2484" t="str">
            <v>Settled</v>
          </cell>
        </row>
        <row r="2485">
          <cell r="J2485" t="str">
            <v>AU-kina bank-01/2026</v>
          </cell>
          <cell r="K2485" t="str">
            <v>Settled</v>
          </cell>
        </row>
        <row r="2486">
          <cell r="J2486" t="str">
            <v>SG-Klasha-02/2024</v>
          </cell>
          <cell r="K2486" t="str">
            <v>Settled</v>
          </cell>
        </row>
        <row r="2487">
          <cell r="J2487" t="str">
            <v>SG-Klasha-03/2024</v>
          </cell>
          <cell r="K2487" t="str">
            <v>Settled</v>
          </cell>
        </row>
        <row r="2488">
          <cell r="J2488" t="str">
            <v>SG-Klasha-04/2024</v>
          </cell>
          <cell r="K2488" t="str">
            <v>Settled</v>
          </cell>
        </row>
        <row r="2489">
          <cell r="J2489" t="str">
            <v>SG-Klasha-05/2024</v>
          </cell>
          <cell r="K2489" t="str">
            <v>Settled</v>
          </cell>
        </row>
        <row r="2490">
          <cell r="J2490" t="str">
            <v>SG-Klasha-06/2024</v>
          </cell>
          <cell r="K2490" t="str">
            <v>Settled</v>
          </cell>
        </row>
        <row r="2491">
          <cell r="J2491" t="str">
            <v>SG -Klasha-11/2023</v>
          </cell>
          <cell r="K2491" t="str">
            <v>Settled</v>
          </cell>
        </row>
        <row r="2492">
          <cell r="J2492" t="str">
            <v>SG-Klasha-01/2024</v>
          </cell>
          <cell r="K2492" t="str">
            <v>Settled</v>
          </cell>
        </row>
        <row r="2493">
          <cell r="J2493" t="str">
            <v>SG-Klasha-07/2024</v>
          </cell>
          <cell r="K2493" t="str">
            <v>Settled</v>
          </cell>
        </row>
        <row r="2494">
          <cell r="J2494" t="str">
            <v>SG-Klasha-08/2024</v>
          </cell>
          <cell r="K2494" t="str">
            <v>Settled</v>
          </cell>
        </row>
        <row r="2495">
          <cell r="J2495" t="str">
            <v>SG-Klasha-09/2024</v>
          </cell>
          <cell r="K2495" t="str">
            <v>Settled</v>
          </cell>
        </row>
        <row r="2496">
          <cell r="J2496" t="str">
            <v>SG-Klasha-10/2024</v>
          </cell>
          <cell r="K2496" t="str">
            <v>Settled</v>
          </cell>
        </row>
        <row r="2497">
          <cell r="J2497" t="str">
            <v>SG-Klasha-11/2024</v>
          </cell>
          <cell r="K2497" t="str">
            <v>Settled</v>
          </cell>
        </row>
        <row r="2498">
          <cell r="J2498" t="str">
            <v>SG-klu tech-08/2022</v>
          </cell>
          <cell r="K2498" t="str">
            <v>Waived Off</v>
          </cell>
        </row>
        <row r="2499">
          <cell r="J2499" t="str">
            <v>SG-klu tech-09/2022</v>
          </cell>
          <cell r="K2499" t="str">
            <v>Waived Off</v>
          </cell>
        </row>
        <row r="2500">
          <cell r="J2500" t="str">
            <v>SG-klu tech-10/2022</v>
          </cell>
          <cell r="K2500" t="str">
            <v>Waived Off</v>
          </cell>
        </row>
        <row r="2501">
          <cell r="J2501" t="str">
            <v>SG-klu tech-11/2022</v>
          </cell>
          <cell r="K2501" t="str">
            <v>Waived Off</v>
          </cell>
        </row>
        <row r="2502">
          <cell r="J2502" t="str">
            <v>SG-klu tech-12/2022</v>
          </cell>
          <cell r="K2502" t="str">
            <v>Waived Off</v>
          </cell>
        </row>
        <row r="2503">
          <cell r="J2503" t="str">
            <v>SG-klu tech-01/2023</v>
          </cell>
          <cell r="K2503" t="str">
            <v>Waived Off</v>
          </cell>
        </row>
        <row r="2504">
          <cell r="J2504" t="str">
            <v>SG-klu tech-02/2023</v>
          </cell>
          <cell r="K2504" t="str">
            <v>Waived Off</v>
          </cell>
        </row>
        <row r="2505">
          <cell r="J2505" t="str">
            <v>SG-klu tech-04/2023</v>
          </cell>
          <cell r="K2505" t="str">
            <v>Settled</v>
          </cell>
        </row>
        <row r="2506">
          <cell r="J2506" t="str">
            <v>SG-klu tech-05/2023</v>
          </cell>
          <cell r="K2506" t="str">
            <v>Settled</v>
          </cell>
        </row>
        <row r="2507">
          <cell r="J2507" t="str">
            <v>SG-klu tech-06/2023</v>
          </cell>
          <cell r="K2507" t="str">
            <v>Settled</v>
          </cell>
        </row>
        <row r="2508">
          <cell r="J2508" t="str">
            <v>SG-klu tech-07/2023</v>
          </cell>
          <cell r="K2508" t="str">
            <v>Settled</v>
          </cell>
        </row>
        <row r="2509">
          <cell r="J2509" t="str">
            <v>SG -klu tech-08/2023</v>
          </cell>
          <cell r="K2509" t="str">
            <v>Settled</v>
          </cell>
        </row>
        <row r="2510">
          <cell r="J2510" t="str">
            <v>SG-klu tech-09/2023</v>
          </cell>
          <cell r="K2510" t="str">
            <v>Settled</v>
          </cell>
        </row>
        <row r="2511">
          <cell r="J2511" t="str">
            <v>SG-klu tech-10/2023</v>
          </cell>
          <cell r="K2511" t="str">
            <v>Settled</v>
          </cell>
        </row>
        <row r="2512">
          <cell r="J2512" t="str">
            <v>SG-klu tech-11/2023</v>
          </cell>
          <cell r="K2512" t="str">
            <v>Settled</v>
          </cell>
        </row>
        <row r="2513">
          <cell r="J2513" t="str">
            <v>SG-klu tech-12/2023</v>
          </cell>
          <cell r="K2513" t="str">
            <v>Settled</v>
          </cell>
        </row>
        <row r="2514">
          <cell r="J2514" t="str">
            <v>SG-klu tech-01/2024</v>
          </cell>
          <cell r="K2514" t="str">
            <v>Settled</v>
          </cell>
        </row>
        <row r="2515">
          <cell r="J2515" t="str">
            <v>SG-klu tech-02/2024</v>
          </cell>
          <cell r="K2515" t="str">
            <v>Settled</v>
          </cell>
        </row>
        <row r="2516">
          <cell r="J2516" t="str">
            <v>SG-klu tech-03/2024</v>
          </cell>
          <cell r="K2516" t="str">
            <v>Settled</v>
          </cell>
        </row>
        <row r="2517">
          <cell r="J2517" t="str">
            <v>SG-klu tech-04/2024</v>
          </cell>
          <cell r="K2517" t="str">
            <v>Settled</v>
          </cell>
        </row>
        <row r="2518">
          <cell r="J2518" t="str">
            <v>SG-klu tech-05/2024</v>
          </cell>
          <cell r="K2518" t="str">
            <v>Settled</v>
          </cell>
        </row>
        <row r="2519">
          <cell r="J2519" t="str">
            <v>SG-klu tech-06/2024</v>
          </cell>
          <cell r="K2519" t="str">
            <v>Settled</v>
          </cell>
        </row>
        <row r="2520">
          <cell r="J2520" t="str">
            <v>SG-klu tech-07/2024</v>
          </cell>
          <cell r="K2520" t="str">
            <v>Settled</v>
          </cell>
        </row>
        <row r="2521">
          <cell r="J2521" t="str">
            <v>SG-klu tech-08/2024</v>
          </cell>
          <cell r="K2521" t="str">
            <v>Settled</v>
          </cell>
        </row>
        <row r="2522">
          <cell r="J2522" t="str">
            <v>SG-klu tech-09/2024</v>
          </cell>
          <cell r="K2522" t="str">
            <v>Settled</v>
          </cell>
        </row>
        <row r="2523">
          <cell r="J2523" t="str">
            <v>SG-klu tech-10/2024</v>
          </cell>
          <cell r="K2523" t="str">
            <v>Settled</v>
          </cell>
        </row>
        <row r="2524">
          <cell r="J2524" t="str">
            <v>SG-klu tech-11/2024</v>
          </cell>
          <cell r="K2524" t="str">
            <v>Settled</v>
          </cell>
        </row>
        <row r="2525">
          <cell r="J2525" t="str">
            <v>SG-klu tech-12/2024</v>
          </cell>
          <cell r="K2525" t="str">
            <v>Settled</v>
          </cell>
        </row>
        <row r="2526">
          <cell r="J2526" t="str">
            <v>SG-klu tech-01/2025</v>
          </cell>
          <cell r="K2526" t="str">
            <v>Settled</v>
          </cell>
        </row>
        <row r="2527">
          <cell r="J2527" t="str">
            <v>SG-klu tech-02/2025</v>
          </cell>
          <cell r="K2527" t="str">
            <v>Settled</v>
          </cell>
        </row>
        <row r="2528">
          <cell r="J2528" t="str">
            <v>SG-klu tech-03/2025</v>
          </cell>
          <cell r="K2528" t="str">
            <v>Settled</v>
          </cell>
        </row>
        <row r="2529">
          <cell r="J2529" t="str">
            <v>SG-klu tech-04/2025</v>
          </cell>
          <cell r="K2529" t="str">
            <v>Settled</v>
          </cell>
        </row>
        <row r="2530">
          <cell r="J2530" t="str">
            <v>SG-klu tech-05/2025</v>
          </cell>
          <cell r="K2530" t="str">
            <v>Settled</v>
          </cell>
        </row>
        <row r="2531">
          <cell r="J2531" t="str">
            <v>SG-klu tech-06/2025</v>
          </cell>
          <cell r="K2531" t="str">
            <v>Settled</v>
          </cell>
        </row>
        <row r="2532">
          <cell r="J2532" t="str">
            <v>SG-klu tech-07/2025</v>
          </cell>
          <cell r="K2532" t="str">
            <v>Settled</v>
          </cell>
        </row>
        <row r="2533">
          <cell r="J2533" t="str">
            <v>SG-klu tech-08/2025</v>
          </cell>
          <cell r="K2533" t="str">
            <v>Settled</v>
          </cell>
        </row>
        <row r="2534">
          <cell r="J2534" t="str">
            <v>SG-klu tech-09/2025</v>
          </cell>
          <cell r="K2534" t="str">
            <v>Settled</v>
          </cell>
        </row>
        <row r="2535">
          <cell r="J2535" t="str">
            <v>SG-klu tech-10/2025</v>
          </cell>
          <cell r="K2535" t="str">
            <v>Settled</v>
          </cell>
        </row>
        <row r="2536">
          <cell r="J2536" t="str">
            <v>SG-klu tech-11/2025</v>
          </cell>
          <cell r="K2536" t="str">
            <v>Settled</v>
          </cell>
        </row>
        <row r="2537">
          <cell r="J2537" t="str">
            <v>SG-klu tech-12/2025</v>
          </cell>
          <cell r="K2537" t="str">
            <v>Settled</v>
          </cell>
        </row>
        <row r="2538">
          <cell r="J2538" t="str">
            <v>SG-klu tech-01/2026</v>
          </cell>
          <cell r="K2538" t="str">
            <v>Settled</v>
          </cell>
        </row>
        <row r="2539">
          <cell r="J2539" t="str">
            <v>CA-Knox-02/2023</v>
          </cell>
          <cell r="K2539" t="str">
            <v>Settled</v>
          </cell>
        </row>
        <row r="2540">
          <cell r="J2540" t="str">
            <v>CA-Knox-03/2023</v>
          </cell>
          <cell r="K2540" t="str">
            <v>Settled</v>
          </cell>
        </row>
        <row r="2541">
          <cell r="J2541" t="str">
            <v>CA-Knox-04/2023</v>
          </cell>
          <cell r="K2541" t="str">
            <v>Settled</v>
          </cell>
        </row>
        <row r="2542">
          <cell r="J2542" t="str">
            <v>CA -Knox-05/2023</v>
          </cell>
          <cell r="K2542" t="str">
            <v>Settled</v>
          </cell>
        </row>
        <row r="2543">
          <cell r="J2543" t="str">
            <v>CA-Knox-05/2023</v>
          </cell>
          <cell r="K2543" t="str">
            <v>Settled</v>
          </cell>
        </row>
        <row r="2544">
          <cell r="J2544" t="str">
            <v>CA-Knox-06/2023</v>
          </cell>
          <cell r="K2544" t="str">
            <v>Settled</v>
          </cell>
        </row>
        <row r="2545">
          <cell r="J2545" t="str">
            <v>CA-Knox-07/2023</v>
          </cell>
          <cell r="K2545" t="str">
            <v>Settled</v>
          </cell>
        </row>
        <row r="2546">
          <cell r="J2546" t="str">
            <v>CA -Knox-08/2023</v>
          </cell>
          <cell r="K2546" t="str">
            <v>Settled</v>
          </cell>
        </row>
        <row r="2547">
          <cell r="J2547" t="str">
            <v>CA-Knox-01/2024</v>
          </cell>
          <cell r="K2547" t="str">
            <v>Settled</v>
          </cell>
        </row>
        <row r="2548">
          <cell r="J2548" t="str">
            <v>CA-Knox-02/2024</v>
          </cell>
          <cell r="K2548" t="str">
            <v>Settled</v>
          </cell>
        </row>
        <row r="2549">
          <cell r="J2549" t="str">
            <v>CA-Knox-03/2024</v>
          </cell>
          <cell r="K2549" t="str">
            <v>Settled</v>
          </cell>
        </row>
        <row r="2550">
          <cell r="J2550" t="str">
            <v>CA-Knox-04/2024</v>
          </cell>
          <cell r="K2550" t="str">
            <v>Settled</v>
          </cell>
        </row>
        <row r="2551">
          <cell r="J2551" t="str">
            <v>CA-Knox-05/2024</v>
          </cell>
          <cell r="K2551" t="str">
            <v>Settled</v>
          </cell>
        </row>
        <row r="2552">
          <cell r="J2552" t="str">
            <v>CA-CN-Knox-10-2024</v>
          </cell>
          <cell r="K2552" t="str">
            <v>Settled</v>
          </cell>
        </row>
        <row r="2553">
          <cell r="J2553" t="str">
            <v>CA-Knox-09/2023</v>
          </cell>
          <cell r="K2553" t="str">
            <v>Settled</v>
          </cell>
        </row>
        <row r="2554">
          <cell r="J2554" t="str">
            <v>CA-Knox-10/2023</v>
          </cell>
          <cell r="K2554" t="str">
            <v>Settled</v>
          </cell>
        </row>
        <row r="2555">
          <cell r="J2555" t="str">
            <v>CA-Knox-11/2023</v>
          </cell>
          <cell r="K2555" t="str">
            <v>Settled</v>
          </cell>
        </row>
        <row r="2556">
          <cell r="J2556" t="str">
            <v>CA-Knox-12/2023</v>
          </cell>
          <cell r="K2556" t="str">
            <v>Settled</v>
          </cell>
        </row>
        <row r="2557">
          <cell r="J2557" t="str">
            <v>SG-krung thai bank public company limited	-11/2022</v>
          </cell>
          <cell r="K2557" t="str">
            <v>Settled</v>
          </cell>
        </row>
        <row r="2558">
          <cell r="J2558" t="str">
            <v>SG-krung thai bank public company limited-12/2022</v>
          </cell>
          <cell r="K2558" t="str">
            <v>Settled</v>
          </cell>
        </row>
        <row r="2559">
          <cell r="J2559" t="str">
            <v>SG-krung thai bank public company limited-01/2023</v>
          </cell>
          <cell r="K2559" t="str">
            <v>Settled</v>
          </cell>
        </row>
        <row r="2560">
          <cell r="J2560" t="str">
            <v>SG-krungthai-02/2023</v>
          </cell>
          <cell r="K2560" t="str">
            <v>Settled</v>
          </cell>
        </row>
        <row r="2561">
          <cell r="J2561" t="str">
            <v>SG-krungthai-03/2023</v>
          </cell>
          <cell r="K2561" t="str">
            <v>Settled</v>
          </cell>
        </row>
        <row r="2562">
          <cell r="J2562" t="str">
            <v>SG-krungthai-04/2023</v>
          </cell>
          <cell r="K2562" t="str">
            <v>Settled</v>
          </cell>
        </row>
        <row r="2563">
          <cell r="J2563" t="str">
            <v>SG-krungthai-05/2023</v>
          </cell>
          <cell r="K2563" t="str">
            <v>Settled</v>
          </cell>
        </row>
        <row r="2564">
          <cell r="J2564" t="str">
            <v>SG-krungthai-06/2023</v>
          </cell>
          <cell r="K2564" t="str">
            <v>Settled</v>
          </cell>
        </row>
        <row r="2565">
          <cell r="J2565" t="str">
            <v>SG-krungthai-07/2023</v>
          </cell>
          <cell r="K2565" t="str">
            <v>Settled</v>
          </cell>
        </row>
        <row r="2566">
          <cell r="J2566" t="str">
            <v>SG -krungthai-08/2023</v>
          </cell>
          <cell r="K2566" t="str">
            <v>Settled</v>
          </cell>
        </row>
        <row r="2567">
          <cell r="J2567" t="str">
            <v>SG-krungthai-09/2023</v>
          </cell>
          <cell r="K2567" t="str">
            <v>Settled</v>
          </cell>
        </row>
        <row r="2568">
          <cell r="J2568" t="str">
            <v>SG-krungthai-10/2023</v>
          </cell>
          <cell r="K2568" t="str">
            <v>Settled</v>
          </cell>
        </row>
        <row r="2569">
          <cell r="J2569" t="str">
            <v>SG-krungthai-11/2023</v>
          </cell>
          <cell r="K2569" t="str">
            <v>Settled</v>
          </cell>
        </row>
        <row r="2570">
          <cell r="J2570" t="str">
            <v>SG-krungthai-12/2023</v>
          </cell>
          <cell r="K2570" t="str">
            <v>Settled</v>
          </cell>
        </row>
        <row r="2571">
          <cell r="J2571" t="str">
            <v>SG-krungthai-01/2024</v>
          </cell>
          <cell r="K2571" t="str">
            <v>Settled</v>
          </cell>
        </row>
        <row r="2572">
          <cell r="J2572" t="str">
            <v>SG-krungthai-02/2024</v>
          </cell>
          <cell r="K2572" t="str">
            <v>Settled</v>
          </cell>
        </row>
        <row r="2573">
          <cell r="J2573" t="str">
            <v>SG-krungthai-03/2024</v>
          </cell>
          <cell r="K2573" t="str">
            <v>Settled</v>
          </cell>
        </row>
        <row r="2574">
          <cell r="J2574" t="str">
            <v>SG-krungthai-04/2024</v>
          </cell>
          <cell r="K2574" t="str">
            <v>Settled</v>
          </cell>
        </row>
        <row r="2575">
          <cell r="J2575" t="str">
            <v>SG-krungthai-05/2024</v>
          </cell>
          <cell r="K2575" t="str">
            <v>Settled</v>
          </cell>
        </row>
        <row r="2576">
          <cell r="J2576" t="str">
            <v>SG-krungthai-06/2024</v>
          </cell>
          <cell r="K2576" t="str">
            <v>Settled</v>
          </cell>
        </row>
        <row r="2577">
          <cell r="J2577" t="str">
            <v>SG-krungthai-07/2024</v>
          </cell>
          <cell r="K2577" t="str">
            <v>Settled</v>
          </cell>
        </row>
        <row r="2578">
          <cell r="J2578" t="str">
            <v>SG-krungthai-08/2024</v>
          </cell>
          <cell r="K2578" t="str">
            <v>Settled</v>
          </cell>
        </row>
        <row r="2579">
          <cell r="J2579" t="str">
            <v>SG-krungthai-09/2024</v>
          </cell>
          <cell r="K2579" t="str">
            <v>Settled</v>
          </cell>
        </row>
        <row r="2580">
          <cell r="J2580" t="str">
            <v>SG-krungthai-10/2024</v>
          </cell>
          <cell r="K2580" t="str">
            <v>Settled</v>
          </cell>
        </row>
        <row r="2581">
          <cell r="J2581" t="str">
            <v>SG-krungthai-11/2024</v>
          </cell>
          <cell r="K2581" t="str">
            <v>Settled</v>
          </cell>
        </row>
        <row r="2582">
          <cell r="J2582" t="str">
            <v>SG-krungthai-12/2024</v>
          </cell>
          <cell r="K2582" t="str">
            <v>Settled</v>
          </cell>
        </row>
        <row r="2583">
          <cell r="J2583" t="str">
            <v>SG-krungthai-01/2025</v>
          </cell>
          <cell r="K2583" t="str">
            <v>Settled</v>
          </cell>
        </row>
        <row r="2584">
          <cell r="J2584" t="str">
            <v>SG-krungthai-02/2025</v>
          </cell>
          <cell r="K2584" t="str">
            <v>Settled</v>
          </cell>
        </row>
        <row r="2585">
          <cell r="J2585" t="str">
            <v>SG-krungthai-03/2025</v>
          </cell>
          <cell r="K2585" t="str">
            <v>Settled</v>
          </cell>
        </row>
        <row r="2586">
          <cell r="J2586" t="str">
            <v>SG-krungthai-04/2025</v>
          </cell>
          <cell r="K2586" t="str">
            <v>Settled</v>
          </cell>
        </row>
        <row r="2587">
          <cell r="J2587" t="str">
            <v>SG-krungthai-05/2025</v>
          </cell>
          <cell r="K2587" t="str">
            <v>Settled</v>
          </cell>
        </row>
        <row r="2588">
          <cell r="J2588" t="str">
            <v>SG-krungthai-06/2025</v>
          </cell>
          <cell r="K2588" t="str">
            <v>Settled</v>
          </cell>
        </row>
        <row r="2589">
          <cell r="J2589" t="str">
            <v>SG-krungthai-07/2025</v>
          </cell>
          <cell r="K2589" t="str">
            <v>Settled</v>
          </cell>
        </row>
        <row r="2590">
          <cell r="J2590" t="str">
            <v>SG-krungthai-08/2025</v>
          </cell>
          <cell r="K2590" t="str">
            <v>Settled</v>
          </cell>
        </row>
        <row r="2591">
          <cell r="J2591" t="str">
            <v>SG-krungthai-09/2025</v>
          </cell>
          <cell r="K2591" t="str">
            <v>Settled</v>
          </cell>
        </row>
        <row r="2592">
          <cell r="J2592" t="str">
            <v>SG-krungthai-10/2025</v>
          </cell>
          <cell r="K2592" t="str">
            <v>Settled</v>
          </cell>
        </row>
        <row r="2593">
          <cell r="J2593" t="str">
            <v>SG-krungthai-11/2025</v>
          </cell>
          <cell r="K2593" t="str">
            <v>Settled</v>
          </cell>
        </row>
        <row r="2594">
          <cell r="J2594" t="str">
            <v>SG-krungthai-12/2025</v>
          </cell>
          <cell r="K2594" t="str">
            <v>Settled</v>
          </cell>
        </row>
        <row r="2595">
          <cell r="J2595" t="str">
            <v>SG-krungthai-01/2026</v>
          </cell>
          <cell r="K2595" t="str">
            <v>Settled</v>
          </cell>
        </row>
        <row r="2596">
          <cell r="J2596" t="str">
            <v>AU -Laverne-10/2023</v>
          </cell>
          <cell r="K2596" t="str">
            <v>Settled</v>
          </cell>
        </row>
        <row r="2597">
          <cell r="J2597" t="str">
            <v>AU-Laverne-08/2024</v>
          </cell>
          <cell r="K2597" t="str">
            <v>Settled</v>
          </cell>
        </row>
        <row r="2598">
          <cell r="J2598" t="str">
            <v>AU-Laverne-09/2024</v>
          </cell>
          <cell r="K2598" t="str">
            <v>Settled</v>
          </cell>
        </row>
        <row r="2599">
          <cell r="J2599" t="str">
            <v>AU-Laverne-10/2024</v>
          </cell>
          <cell r="K2599" t="str">
            <v>Settled</v>
          </cell>
        </row>
        <row r="2600">
          <cell r="J2600" t="str">
            <v>AU-Laverne-11/2024</v>
          </cell>
          <cell r="K2600" t="str">
            <v>Settled</v>
          </cell>
        </row>
        <row r="2601">
          <cell r="J2601" t="str">
            <v>AU-Laverne-12/2024</v>
          </cell>
          <cell r="K2601" t="str">
            <v>Settled</v>
          </cell>
        </row>
        <row r="2602">
          <cell r="J2602" t="str">
            <v>AU-Laverne-01/2025</v>
          </cell>
          <cell r="K2602" t="str">
            <v>Settled</v>
          </cell>
        </row>
        <row r="2603">
          <cell r="J2603" t="str">
            <v>SG-Lemonway-11/2022</v>
          </cell>
          <cell r="K2603" t="str">
            <v>Settled</v>
          </cell>
        </row>
        <row r="2604">
          <cell r="J2604" t="str">
            <v>SG-Lemonway-12/2022</v>
          </cell>
          <cell r="K2604" t="str">
            <v>Settled</v>
          </cell>
        </row>
        <row r="2605">
          <cell r="J2605" t="str">
            <v>SG-Lemonway-01/2023</v>
          </cell>
          <cell r="K2605" t="str">
            <v>Settled</v>
          </cell>
        </row>
        <row r="2606">
          <cell r="J2606" t="str">
            <v>SG-Lemonway-02/2023</v>
          </cell>
          <cell r="K2606" t="str">
            <v>Settled</v>
          </cell>
        </row>
        <row r="2607">
          <cell r="J2607" t="str">
            <v>SG-Lemonway-03/2023</v>
          </cell>
          <cell r="K2607" t="str">
            <v>Settled</v>
          </cell>
        </row>
        <row r="2608">
          <cell r="J2608" t="str">
            <v>SG-Lemonway-04/2023</v>
          </cell>
          <cell r="K2608" t="str">
            <v>Settled</v>
          </cell>
        </row>
        <row r="2609">
          <cell r="J2609" t="str">
            <v>SG-Lemonway-05/2023</v>
          </cell>
          <cell r="K2609" t="str">
            <v>Settled</v>
          </cell>
        </row>
        <row r="2610">
          <cell r="J2610" t="str">
            <v>SG-Lemonway-06/2023</v>
          </cell>
          <cell r="K2610" t="str">
            <v>Settled</v>
          </cell>
        </row>
        <row r="2611">
          <cell r="J2611" t="str">
            <v>SG-Lemonway-07/2023</v>
          </cell>
          <cell r="K2611" t="str">
            <v>Settled</v>
          </cell>
        </row>
        <row r="2612">
          <cell r="J2612" t="str">
            <v>SG -Lemonway-08/2023</v>
          </cell>
          <cell r="K2612" t="str">
            <v>Settled</v>
          </cell>
        </row>
        <row r="2613">
          <cell r="J2613" t="str">
            <v>SG-Lemonway-09/2023</v>
          </cell>
          <cell r="K2613" t="str">
            <v>Settled</v>
          </cell>
        </row>
        <row r="2614">
          <cell r="J2614" t="str">
            <v>SG-Lemonway-10/2023</v>
          </cell>
          <cell r="K2614" t="str">
            <v>Settled</v>
          </cell>
        </row>
        <row r="2615">
          <cell r="J2615" t="str">
            <v>SG-Lemonway-11/2023</v>
          </cell>
          <cell r="K2615" t="str">
            <v>Settled</v>
          </cell>
        </row>
        <row r="2616">
          <cell r="J2616" t="str">
            <v>SG-Lemonway-12/2023</v>
          </cell>
          <cell r="K2616" t="str">
            <v>Settled</v>
          </cell>
        </row>
        <row r="2617">
          <cell r="J2617" t="str">
            <v>SG-Lemonway-01/2024</v>
          </cell>
          <cell r="K2617" t="str">
            <v>Settled</v>
          </cell>
        </row>
        <row r="2618">
          <cell r="J2618" t="str">
            <v>SG-Lemonway-02/2024</v>
          </cell>
          <cell r="K2618" t="str">
            <v>Settled</v>
          </cell>
        </row>
        <row r="2619">
          <cell r="J2619" t="str">
            <v>SG-Lemonway-03/2024</v>
          </cell>
          <cell r="K2619" t="str">
            <v>Settled</v>
          </cell>
        </row>
        <row r="2620">
          <cell r="J2620" t="str">
            <v>SG-Lemonway-04/2024</v>
          </cell>
          <cell r="K2620" t="str">
            <v>Settled</v>
          </cell>
        </row>
        <row r="2621">
          <cell r="J2621" t="str">
            <v>SG-Lemonway-05/2024</v>
          </cell>
          <cell r="K2621" t="str">
            <v>Settled</v>
          </cell>
        </row>
        <row r="2622">
          <cell r="J2622" t="str">
            <v>SG-Lemonway-06/2024</v>
          </cell>
          <cell r="K2622" t="str">
            <v>Settled</v>
          </cell>
        </row>
        <row r="2623">
          <cell r="J2623" t="str">
            <v>SG-Lemonway-07/2024</v>
          </cell>
          <cell r="K2623" t="str">
            <v>Settled</v>
          </cell>
        </row>
        <row r="2624">
          <cell r="J2624" t="str">
            <v>SG-Lemonway-08/2024</v>
          </cell>
          <cell r="K2624" t="str">
            <v>Settled</v>
          </cell>
        </row>
        <row r="2625">
          <cell r="J2625" t="str">
            <v>SG-Lemonway-09/2024</v>
          </cell>
          <cell r="K2625" t="str">
            <v>Settled</v>
          </cell>
        </row>
        <row r="2626">
          <cell r="J2626" t="str">
            <v>SG-Lemonway-10/2024</v>
          </cell>
          <cell r="K2626" t="str">
            <v>Settled</v>
          </cell>
        </row>
        <row r="2627">
          <cell r="J2627" t="str">
            <v>SG-Lemonway-11/2024</v>
          </cell>
          <cell r="K2627" t="str">
            <v>Settled</v>
          </cell>
        </row>
        <row r="2628">
          <cell r="J2628" t="str">
            <v>SG-Lemonway-12/2024</v>
          </cell>
          <cell r="K2628" t="str">
            <v>Settled</v>
          </cell>
        </row>
        <row r="2629">
          <cell r="J2629" t="str">
            <v>SG-Lemonway-01/2025</v>
          </cell>
          <cell r="K2629" t="str">
            <v>Settled</v>
          </cell>
        </row>
        <row r="2630">
          <cell r="J2630" t="str">
            <v>SG-Lemonway-04/2025</v>
          </cell>
          <cell r="K2630" t="str">
            <v>Settled</v>
          </cell>
        </row>
        <row r="2631">
          <cell r="J2631" t="str">
            <v>SG-Lemonway-05/2025</v>
          </cell>
          <cell r="K2631" t="str">
            <v>Settled</v>
          </cell>
        </row>
        <row r="2632">
          <cell r="J2632" t="str">
            <v>SG-Lemonway-06/2025</v>
          </cell>
          <cell r="K2632" t="str">
            <v>Settled</v>
          </cell>
        </row>
        <row r="2633">
          <cell r="J2633" t="str">
            <v>SG-Lemonway-07/2025</v>
          </cell>
          <cell r="K2633" t="str">
            <v>Settled</v>
          </cell>
        </row>
        <row r="2634">
          <cell r="J2634" t="str">
            <v>SG-Lemonway-08/2025</v>
          </cell>
          <cell r="K2634" t="str">
            <v>Settled</v>
          </cell>
        </row>
        <row r="2635">
          <cell r="J2635" t="str">
            <v>SG-Lemonway-09/2025</v>
          </cell>
          <cell r="K2635" t="str">
            <v>Settled</v>
          </cell>
        </row>
        <row r="2636">
          <cell r="J2636" t="str">
            <v>SG-Lemonway-10/2025</v>
          </cell>
          <cell r="K2636" t="str">
            <v>Settled</v>
          </cell>
        </row>
        <row r="2637">
          <cell r="J2637" t="str">
            <v>SG-Lemonway-11/2025</v>
          </cell>
          <cell r="K2637" t="str">
            <v>Settled</v>
          </cell>
        </row>
        <row r="2638">
          <cell r="J2638" t="str">
            <v>SG-Lemonway-12/2025</v>
          </cell>
          <cell r="K2638" t="str">
            <v>Settled</v>
          </cell>
        </row>
        <row r="2639">
          <cell r="J2639" t="str">
            <v>SG-Lemonway-01/2026</v>
          </cell>
          <cell r="K2639" t="str">
            <v>Overdue</v>
          </cell>
        </row>
        <row r="2640">
          <cell r="J2640" t="str">
            <v>SG-Lemonway-02/2025</v>
          </cell>
          <cell r="K2640" t="str">
            <v>Settled</v>
          </cell>
        </row>
        <row r="2641">
          <cell r="J2641" t="str">
            <v>SG-Lemonway-03/2025</v>
          </cell>
          <cell r="K2641" t="str">
            <v>Settled</v>
          </cell>
        </row>
        <row r="2642">
          <cell r="J2642" t="str">
            <v>SG-Lifetrack Medical Systems-12/2022</v>
          </cell>
          <cell r="K2642" t="str">
            <v>Settled</v>
          </cell>
        </row>
        <row r="2643">
          <cell r="J2643" t="str">
            <v>SG-Lifetrack Medical Systems-01/2023</v>
          </cell>
          <cell r="K2643" t="str">
            <v>Settled</v>
          </cell>
        </row>
        <row r="2644">
          <cell r="J2644" t="str">
            <v>SG-LifetrackMed-02/2023</v>
          </cell>
          <cell r="K2644" t="str">
            <v>Settled</v>
          </cell>
        </row>
        <row r="2645">
          <cell r="J2645" t="str">
            <v>SG-LifetrackMed-03/2023</v>
          </cell>
          <cell r="K2645" t="str">
            <v>Settled</v>
          </cell>
        </row>
        <row r="2646">
          <cell r="J2646" t="str">
            <v>SG-LifetrackMed-04/2023</v>
          </cell>
          <cell r="K2646" t="str">
            <v>Settled</v>
          </cell>
        </row>
        <row r="2647">
          <cell r="J2647" t="str">
            <v>SG-LifetrackMed-05/2023</v>
          </cell>
          <cell r="K2647" t="str">
            <v>Settled</v>
          </cell>
        </row>
        <row r="2648">
          <cell r="J2648" t="str">
            <v>SG-LifetrackMed-06/2023</v>
          </cell>
          <cell r="K2648" t="str">
            <v>Settled</v>
          </cell>
        </row>
        <row r="2649">
          <cell r="J2649" t="str">
            <v>SG-LifetrackMed-07/2023</v>
          </cell>
          <cell r="K2649" t="str">
            <v>Settled</v>
          </cell>
        </row>
        <row r="2650">
          <cell r="J2650" t="str">
            <v>SG -LifetrackMed-08/2023</v>
          </cell>
          <cell r="K2650" t="str">
            <v>Settled</v>
          </cell>
        </row>
        <row r="2651">
          <cell r="J2651" t="str">
            <v>SG-LifetrackMed-09/2023</v>
          </cell>
          <cell r="K2651" t="str">
            <v>Settled</v>
          </cell>
        </row>
        <row r="2652">
          <cell r="J2652" t="str">
            <v>SG-LifetrackMed-10/2023</v>
          </cell>
          <cell r="K2652" t="str">
            <v>Settled</v>
          </cell>
        </row>
        <row r="2653">
          <cell r="J2653" t="str">
            <v>SG-LifetrackMed-11/2023</v>
          </cell>
          <cell r="K2653" t="str">
            <v>Settled</v>
          </cell>
        </row>
        <row r="2654">
          <cell r="J2654" t="str">
            <v>SG-Loihi Technology Pte. Ltd.-11/2022</v>
          </cell>
          <cell r="K2654" t="str">
            <v>Settled</v>
          </cell>
        </row>
        <row r="2655">
          <cell r="J2655" t="str">
            <v>SG-Loihi Technology Pte. Ltd.-12/2022</v>
          </cell>
          <cell r="K2655" t="str">
            <v>Settled</v>
          </cell>
        </row>
        <row r="2656">
          <cell r="J2656" t="str">
            <v>SG-Loihi Technology Pte. Ltd.-01/2023</v>
          </cell>
          <cell r="K2656" t="str">
            <v>Settled</v>
          </cell>
        </row>
        <row r="2657">
          <cell r="J2657" t="str">
            <v>SG-LoihiTech-02/2023</v>
          </cell>
          <cell r="K2657" t="str">
            <v>Settled</v>
          </cell>
        </row>
        <row r="2658">
          <cell r="J2658" t="str">
            <v>SG-LoihiTech-03/2023</v>
          </cell>
          <cell r="K2658" t="str">
            <v>Settled</v>
          </cell>
        </row>
        <row r="2659">
          <cell r="J2659" t="str">
            <v>SG-LoihiTech-04/2023</v>
          </cell>
          <cell r="K2659" t="str">
            <v>Settled</v>
          </cell>
        </row>
        <row r="2660">
          <cell r="J2660" t="str">
            <v>SG-LoihiTech-05/2023</v>
          </cell>
          <cell r="K2660" t="str">
            <v>Settled</v>
          </cell>
        </row>
        <row r="2661">
          <cell r="J2661" t="str">
            <v>SG-LoihiTech-06/2023</v>
          </cell>
          <cell r="K2661" t="str">
            <v>Settled</v>
          </cell>
        </row>
        <row r="2662">
          <cell r="J2662" t="str">
            <v>SG-LoihiTech-07/2023</v>
          </cell>
          <cell r="K2662" t="str">
            <v>Settled</v>
          </cell>
        </row>
        <row r="2663">
          <cell r="J2663" t="str">
            <v>SG -LoihiTech-08/2023</v>
          </cell>
          <cell r="K2663" t="str">
            <v>Settled</v>
          </cell>
        </row>
        <row r="2664">
          <cell r="J2664" t="str">
            <v>SG-LoihiTech-09/2023</v>
          </cell>
          <cell r="K2664" t="str">
            <v>Settled</v>
          </cell>
        </row>
        <row r="2665">
          <cell r="J2665" t="str">
            <v>SG-LoihiTech-10/2023</v>
          </cell>
          <cell r="K2665" t="str">
            <v>Settled</v>
          </cell>
        </row>
        <row r="2666">
          <cell r="J2666" t="str">
            <v>SG-LoihiTech-11/2023</v>
          </cell>
          <cell r="K2666" t="str">
            <v>Settled</v>
          </cell>
        </row>
        <row r="2667">
          <cell r="J2667" t="str">
            <v>SG-LoihiTech-12/2023</v>
          </cell>
          <cell r="K2667" t="str">
            <v>Settled</v>
          </cell>
        </row>
        <row r="2668">
          <cell r="J2668" t="str">
            <v>SG-LoihiTech-01/2024</v>
          </cell>
          <cell r="K2668" t="str">
            <v>Settled</v>
          </cell>
        </row>
        <row r="2669">
          <cell r="J2669" t="str">
            <v>SG-LoihiTech-02/2024</v>
          </cell>
          <cell r="K2669" t="str">
            <v>Settled</v>
          </cell>
        </row>
        <row r="2670">
          <cell r="J2670" t="str">
            <v>SG-LoihiTech-03/2024</v>
          </cell>
          <cell r="K2670" t="str">
            <v>Settled</v>
          </cell>
        </row>
        <row r="2671">
          <cell r="J2671" t="str">
            <v>SG-LoihiTech-04/2024</v>
          </cell>
          <cell r="K2671" t="str">
            <v>Settled</v>
          </cell>
        </row>
        <row r="2672">
          <cell r="J2672" t="str">
            <v>SG-LoihiTech-05/2024</v>
          </cell>
          <cell r="K2672" t="str">
            <v>Settled</v>
          </cell>
        </row>
        <row r="2673">
          <cell r="J2673" t="str">
            <v>SG-LoihiTech-06/2024</v>
          </cell>
          <cell r="K2673" t="str">
            <v>Settled</v>
          </cell>
        </row>
        <row r="2674">
          <cell r="J2674" t="str">
            <v>SG-LoihiTech-07/2024</v>
          </cell>
          <cell r="K2674" t="str">
            <v>Settled</v>
          </cell>
        </row>
        <row r="2675">
          <cell r="J2675" t="str">
            <v>SG-LoihiTech-08/2024</v>
          </cell>
          <cell r="K2675" t="str">
            <v>Settled</v>
          </cell>
        </row>
        <row r="2676">
          <cell r="J2676" t="str">
            <v>SG-LoihiTech-09/2024</v>
          </cell>
          <cell r="K2676" t="str">
            <v>Settled</v>
          </cell>
        </row>
        <row r="2677">
          <cell r="J2677" t="str">
            <v>SG-LoihiTech-10/2024</v>
          </cell>
          <cell r="K2677" t="str">
            <v>Settled</v>
          </cell>
        </row>
        <row r="2678">
          <cell r="J2678" t="str">
            <v>SG-LoihiTech-11/2024</v>
          </cell>
          <cell r="K2678" t="str">
            <v>Settled</v>
          </cell>
        </row>
        <row r="2679">
          <cell r="J2679" t="str">
            <v>SG-LoihiTech-12/2024</v>
          </cell>
          <cell r="K2679" t="str">
            <v>Settled</v>
          </cell>
        </row>
        <row r="2680">
          <cell r="J2680" t="str">
            <v>SG-LoihiTech-01/2025</v>
          </cell>
          <cell r="K2680" t="str">
            <v>Settled</v>
          </cell>
        </row>
        <row r="2681">
          <cell r="J2681" t="str">
            <v>SG-LoihiTech-02/2025</v>
          </cell>
          <cell r="K2681" t="str">
            <v>Settled</v>
          </cell>
        </row>
        <row r="2682">
          <cell r="J2682" t="str">
            <v>SG-LoihiTech-03/2025</v>
          </cell>
          <cell r="K2682" t="str">
            <v>Settled</v>
          </cell>
        </row>
        <row r="2683">
          <cell r="J2683" t="str">
            <v>SG-LoihiTech-04/2025</v>
          </cell>
          <cell r="K2683" t="str">
            <v>Settled</v>
          </cell>
        </row>
        <row r="2684">
          <cell r="J2684" t="str">
            <v>SG-LoihiTech-05/2025</v>
          </cell>
          <cell r="K2684" t="str">
            <v>Settled</v>
          </cell>
        </row>
        <row r="2685">
          <cell r="J2685" t="str">
            <v>SG-LoihiTech-06/2025</v>
          </cell>
          <cell r="K2685" t="str">
            <v>Settled</v>
          </cell>
        </row>
        <row r="2686">
          <cell r="J2686" t="str">
            <v>SG-LoihiTech-07/2025</v>
          </cell>
          <cell r="K2686" t="str">
            <v>Settled</v>
          </cell>
        </row>
        <row r="2687">
          <cell r="J2687" t="str">
            <v>SG-LoihiTech-08/2025</v>
          </cell>
          <cell r="K2687" t="str">
            <v>Settled</v>
          </cell>
        </row>
        <row r="2688">
          <cell r="J2688" t="str">
            <v>SG-LoihiTech-09/2025</v>
          </cell>
          <cell r="K2688" t="str">
            <v>Settled</v>
          </cell>
        </row>
        <row r="2689">
          <cell r="J2689" t="str">
            <v>SG-LoihiTech-10/2025</v>
          </cell>
          <cell r="K2689" t="str">
            <v>Settled</v>
          </cell>
        </row>
        <row r="2690">
          <cell r="J2690" t="str">
            <v>SG-LoihiTech-11/2025</v>
          </cell>
          <cell r="K2690" t="str">
            <v>Settled</v>
          </cell>
        </row>
        <row r="2691">
          <cell r="J2691" t="str">
            <v>SG-LoihiTech-12/2025</v>
          </cell>
          <cell r="K2691" t="str">
            <v>Settled</v>
          </cell>
        </row>
        <row r="2692">
          <cell r="J2692" t="str">
            <v>SG-LoihiTech-01/2026</v>
          </cell>
          <cell r="K2692" t="str">
            <v>Settled</v>
          </cell>
        </row>
        <row r="2693">
          <cell r="J2693" t="str">
            <v>CA -Maple Digital-01/2024</v>
          </cell>
          <cell r="K2693" t="str">
            <v>Settled</v>
          </cell>
        </row>
        <row r="2694">
          <cell r="J2694" t="str">
            <v>CA-Maple Digital-04/2024</v>
          </cell>
          <cell r="K2694" t="str">
            <v>Settled</v>
          </cell>
        </row>
        <row r="2695">
          <cell r="J2695" t="str">
            <v>CA-Maple Digital-05/2024</v>
          </cell>
          <cell r="K2695" t="str">
            <v>Settled</v>
          </cell>
        </row>
        <row r="2696">
          <cell r="J2696" t="str">
            <v>CA-Maple Digital-06/2024</v>
          </cell>
          <cell r="K2696" t="str">
            <v>Settled</v>
          </cell>
        </row>
        <row r="2697">
          <cell r="J2697" t="str">
            <v>CA-Maple Digital-07/2024</v>
          </cell>
          <cell r="K2697" t="str">
            <v>Settled</v>
          </cell>
        </row>
        <row r="2698">
          <cell r="J2698" t="str">
            <v>CA-Maple Digital-08/2024</v>
          </cell>
          <cell r="K2698" t="str">
            <v>Settled</v>
          </cell>
        </row>
        <row r="2699">
          <cell r="J2699" t="str">
            <v>CA-Maple Digital-09/2024</v>
          </cell>
          <cell r="K2699" t="str">
            <v>Settled</v>
          </cell>
        </row>
        <row r="2700">
          <cell r="J2700" t="str">
            <v>CA-Maple Digital-10/2024</v>
          </cell>
          <cell r="K2700" t="str">
            <v>Settled</v>
          </cell>
        </row>
        <row r="2701">
          <cell r="J2701" t="str">
            <v>CA-Maple Digital-11/2024</v>
          </cell>
          <cell r="K2701" t="str">
            <v>Settled</v>
          </cell>
        </row>
        <row r="2702">
          <cell r="J2702" t="str">
            <v>CA-Maple Digital-12/2024</v>
          </cell>
          <cell r="K2702" t="str">
            <v>Settled</v>
          </cell>
        </row>
        <row r="2703">
          <cell r="J2703" t="str">
            <v>CA-Maple Digital-01/2025</v>
          </cell>
          <cell r="K2703" t="str">
            <v>Settled</v>
          </cell>
        </row>
        <row r="2704">
          <cell r="J2704" t="str">
            <v>CA-Maple Digital-02/2025</v>
          </cell>
          <cell r="K2704" t="str">
            <v>Settled</v>
          </cell>
        </row>
        <row r="2705">
          <cell r="J2705" t="str">
            <v>CA-Maple Digital-03/2025</v>
          </cell>
          <cell r="K2705" t="str">
            <v>Settled</v>
          </cell>
        </row>
        <row r="2706">
          <cell r="J2706" t="str">
            <v>CA-Maple Digital-04/2025</v>
          </cell>
          <cell r="K2706" t="str">
            <v>Settled</v>
          </cell>
        </row>
        <row r="2707">
          <cell r="J2707" t="str">
            <v>CA-Maple Digital-05/2025</v>
          </cell>
          <cell r="K2707" t="str">
            <v>Settled</v>
          </cell>
        </row>
        <row r="2708">
          <cell r="J2708" t="str">
            <v>CA-Maple Digital-06/2025</v>
          </cell>
          <cell r="K2708" t="str">
            <v>Settled</v>
          </cell>
        </row>
        <row r="2709">
          <cell r="J2709" t="str">
            <v>CA-Maple Digital-07/2025</v>
          </cell>
          <cell r="K2709" t="str">
            <v>Settled</v>
          </cell>
        </row>
        <row r="2710">
          <cell r="J2710" t="str">
            <v>CA-Maple Digital-08/2025</v>
          </cell>
          <cell r="K2710" t="str">
            <v>Settled</v>
          </cell>
        </row>
        <row r="2711">
          <cell r="J2711" t="str">
            <v>CA-Maple Digital-09/2025</v>
          </cell>
          <cell r="K2711" t="str">
            <v>Settled</v>
          </cell>
        </row>
        <row r="2712">
          <cell r="J2712" t="str">
            <v>CA-Maple Digital-10/2025</v>
          </cell>
          <cell r="K2712" t="str">
            <v>Settled</v>
          </cell>
        </row>
        <row r="2713">
          <cell r="J2713" t="str">
            <v>CA-Maple Digital-11/2025</v>
          </cell>
          <cell r="K2713" t="str">
            <v>Settled</v>
          </cell>
        </row>
        <row r="2714">
          <cell r="J2714" t="str">
            <v>CA-Maple Digital-12/2025</v>
          </cell>
          <cell r="K2714" t="str">
            <v>Settled</v>
          </cell>
        </row>
        <row r="2715">
          <cell r="J2715" t="str">
            <v>CA-Maple Digital-01/2026</v>
          </cell>
          <cell r="K2715" t="str">
            <v>Settled</v>
          </cell>
        </row>
        <row r="2716">
          <cell r="J2716" t="str">
            <v>SG-Mashreq-11/2022</v>
          </cell>
          <cell r="K2716" t="str">
            <v>Settled</v>
          </cell>
        </row>
        <row r="2717">
          <cell r="J2717" t="str">
            <v>SG-Mashreq-12/2022</v>
          </cell>
          <cell r="K2717" t="str">
            <v>Settled</v>
          </cell>
        </row>
        <row r="2718">
          <cell r="J2718" t="str">
            <v>SG-Mashreq-01/2023</v>
          </cell>
          <cell r="K2718" t="str">
            <v>Settled</v>
          </cell>
        </row>
        <row r="2719">
          <cell r="J2719" t="str">
            <v>SG-Mashreq-02/2023</v>
          </cell>
          <cell r="K2719" t="str">
            <v>Settled</v>
          </cell>
        </row>
        <row r="2720">
          <cell r="J2720" t="str">
            <v>SG-Mashreq-03/2023</v>
          </cell>
          <cell r="K2720" t="str">
            <v>Settled</v>
          </cell>
        </row>
        <row r="2721">
          <cell r="J2721" t="str">
            <v>SG-Mashreq-04/2023</v>
          </cell>
          <cell r="K2721" t="str">
            <v>Settled</v>
          </cell>
        </row>
        <row r="2722">
          <cell r="J2722" t="str">
            <v>SG-Mashreq-05/2023</v>
          </cell>
          <cell r="K2722" t="str">
            <v>Settled</v>
          </cell>
        </row>
        <row r="2723">
          <cell r="J2723" t="str">
            <v>SG-Mashreq-06/2023</v>
          </cell>
          <cell r="K2723" t="str">
            <v>Settled</v>
          </cell>
        </row>
        <row r="2724">
          <cell r="J2724" t="str">
            <v>SG-Mashreq-07/2023</v>
          </cell>
          <cell r="K2724" t="str">
            <v>Settled</v>
          </cell>
        </row>
        <row r="2725">
          <cell r="J2725" t="str">
            <v>SG -Mashreq-08/2023</v>
          </cell>
          <cell r="K2725" t="str">
            <v>Settled</v>
          </cell>
        </row>
        <row r="2726">
          <cell r="J2726" t="str">
            <v>SG-Mashreq-09/2023</v>
          </cell>
          <cell r="K2726" t="str">
            <v>Settled</v>
          </cell>
        </row>
        <row r="2727">
          <cell r="J2727" t="str">
            <v>SG-Mashreq-10/2023</v>
          </cell>
          <cell r="K2727" t="str">
            <v>Settled</v>
          </cell>
        </row>
        <row r="2728">
          <cell r="J2728" t="str">
            <v>SG-Mashreq-11/2023</v>
          </cell>
          <cell r="K2728" t="str">
            <v>Settled</v>
          </cell>
        </row>
        <row r="2729">
          <cell r="J2729" t="str">
            <v>SG-Mashreq-12/2023</v>
          </cell>
          <cell r="K2729" t="str">
            <v>Settled</v>
          </cell>
        </row>
        <row r="2730">
          <cell r="J2730" t="str">
            <v>SG-Mashreq-01/2024</v>
          </cell>
          <cell r="K2730" t="str">
            <v>Settled</v>
          </cell>
        </row>
        <row r="2731">
          <cell r="J2731" t="str">
            <v>SG-Mashreq-02/2024</v>
          </cell>
          <cell r="K2731" t="str">
            <v>Settled</v>
          </cell>
        </row>
        <row r="2732">
          <cell r="J2732" t="str">
            <v>SG-Mashreq-03/2024</v>
          </cell>
          <cell r="K2732" t="str">
            <v>Settled</v>
          </cell>
        </row>
        <row r="2733">
          <cell r="J2733" t="str">
            <v>SG-Mashreq-04/2024</v>
          </cell>
          <cell r="K2733" t="str">
            <v>Settled</v>
          </cell>
        </row>
        <row r="2734">
          <cell r="J2734" t="str">
            <v>SG-Mashreq-05/2024</v>
          </cell>
          <cell r="K2734" t="str">
            <v>Settled</v>
          </cell>
        </row>
        <row r="2735">
          <cell r="J2735" t="str">
            <v>SG-Mashreq-06/2024</v>
          </cell>
          <cell r="K2735" t="str">
            <v>Settled</v>
          </cell>
        </row>
        <row r="2736">
          <cell r="J2736" t="str">
            <v>SG-Mashreq-07/2024</v>
          </cell>
          <cell r="K2736" t="str">
            <v>Settled</v>
          </cell>
        </row>
        <row r="2737">
          <cell r="J2737" t="str">
            <v>SG-Mashreq-08/2024</v>
          </cell>
          <cell r="K2737" t="str">
            <v>Settled</v>
          </cell>
        </row>
        <row r="2738">
          <cell r="J2738" t="str">
            <v>SG-Mashreq-09/2024</v>
          </cell>
          <cell r="K2738" t="str">
            <v>Settled</v>
          </cell>
        </row>
        <row r="2739">
          <cell r="J2739" t="str">
            <v>SG-Mashreq-10/2024</v>
          </cell>
          <cell r="K2739" t="str">
            <v>Settled</v>
          </cell>
        </row>
        <row r="2740">
          <cell r="J2740" t="str">
            <v>SG-Mashreq-11/2024</v>
          </cell>
          <cell r="K2740" t="str">
            <v>Settled</v>
          </cell>
        </row>
        <row r="2741">
          <cell r="J2741" t="str">
            <v>SG-Mashreq-12/2024</v>
          </cell>
          <cell r="K2741" t="str">
            <v>Settled</v>
          </cell>
        </row>
        <row r="2742">
          <cell r="J2742" t="str">
            <v>SG-Mashreq-01/2025</v>
          </cell>
          <cell r="K2742" t="str">
            <v>Settled</v>
          </cell>
        </row>
        <row r="2743">
          <cell r="J2743" t="str">
            <v>SG-Mashreq-02/2025</v>
          </cell>
          <cell r="K2743" t="str">
            <v>Settled</v>
          </cell>
        </row>
        <row r="2744">
          <cell r="J2744" t="str">
            <v>SG-Mashreq-03/2025</v>
          </cell>
          <cell r="K2744" t="str">
            <v>Settled</v>
          </cell>
        </row>
        <row r="2745">
          <cell r="J2745" t="str">
            <v>SG-Mashreq-04/2025</v>
          </cell>
          <cell r="K2745" t="str">
            <v>Settled</v>
          </cell>
        </row>
        <row r="2746">
          <cell r="J2746" t="str">
            <v>SG-Mashreq-05/2025</v>
          </cell>
          <cell r="K2746" t="str">
            <v>Settled</v>
          </cell>
        </row>
        <row r="2747">
          <cell r="J2747" t="str">
            <v>SG-Mashreq-06/2025</v>
          </cell>
          <cell r="K2747" t="str">
            <v>Settled</v>
          </cell>
        </row>
        <row r="2748">
          <cell r="J2748" t="str">
            <v>SG-Mashreq-07/2025</v>
          </cell>
          <cell r="K2748" t="str">
            <v>Settled</v>
          </cell>
        </row>
        <row r="2749">
          <cell r="J2749" t="str">
            <v>SG-Mashreq-08/2025</v>
          </cell>
          <cell r="K2749" t="str">
            <v>Settled</v>
          </cell>
        </row>
        <row r="2750">
          <cell r="J2750" t="str">
            <v>SG-Mashreq-09/2025</v>
          </cell>
          <cell r="K2750" t="str">
            <v>Settled</v>
          </cell>
        </row>
        <row r="2751">
          <cell r="J2751" t="str">
            <v>SG-Mashreq-10/2025</v>
          </cell>
          <cell r="K2751" t="str">
            <v>Settled</v>
          </cell>
        </row>
        <row r="2752">
          <cell r="J2752" t="str">
            <v>SG-Mashreq-11/2025</v>
          </cell>
          <cell r="K2752" t="str">
            <v>Settled</v>
          </cell>
        </row>
        <row r="2753">
          <cell r="J2753" t="str">
            <v>SG-Mashreq-12/2025</v>
          </cell>
          <cell r="K2753" t="str">
            <v>Settled</v>
          </cell>
        </row>
        <row r="2754">
          <cell r="J2754" t="str">
            <v>SG-Mashreq-01/2026</v>
          </cell>
          <cell r="K2754" t="str">
            <v>Settled</v>
          </cell>
        </row>
        <row r="2755">
          <cell r="J2755" t="str">
            <v>SG-MassPay Inc.-02/2024</v>
          </cell>
          <cell r="K2755" t="str">
            <v>Settled</v>
          </cell>
        </row>
        <row r="2756">
          <cell r="J2756" t="str">
            <v>SG-MassPay Inc.-09/2023</v>
          </cell>
          <cell r="K2756" t="str">
            <v>Settled</v>
          </cell>
        </row>
        <row r="2757">
          <cell r="J2757" t="str">
            <v>SG-MassPay Inc.-10/2023</v>
          </cell>
          <cell r="K2757" t="str">
            <v>Settled</v>
          </cell>
        </row>
        <row r="2758">
          <cell r="J2758" t="str">
            <v>SG-MassPay Inc.-11/2023</v>
          </cell>
          <cell r="K2758" t="str">
            <v>Settled</v>
          </cell>
        </row>
        <row r="2759">
          <cell r="J2759" t="str">
            <v>SG-MassPay Inc.-12/2023</v>
          </cell>
          <cell r="K2759" t="str">
            <v>Settled</v>
          </cell>
        </row>
        <row r="2760">
          <cell r="J2760" t="str">
            <v>SG-MassPay Inc.-01/2024</v>
          </cell>
          <cell r="K2760" t="str">
            <v>Settled</v>
          </cell>
        </row>
        <row r="2761">
          <cell r="J2761" t="str">
            <v>SG-CN-MassPay Inc.-12-2023</v>
          </cell>
          <cell r="K2761" t="str">
            <v>Settled</v>
          </cell>
        </row>
        <row r="2762">
          <cell r="J2762" t="str">
            <v>SG-MassPay Inc.-03/2024</v>
          </cell>
          <cell r="K2762" t="str">
            <v>Settled</v>
          </cell>
        </row>
        <row r="2763">
          <cell r="J2763" t="str">
            <v>SG-MassPay Inc.-04/2024</v>
          </cell>
          <cell r="K2763" t="str">
            <v>Settled</v>
          </cell>
        </row>
        <row r="2764">
          <cell r="J2764" t="str">
            <v>SG-MassPay Inc.-05/2024</v>
          </cell>
          <cell r="K2764" t="str">
            <v>Settled</v>
          </cell>
        </row>
        <row r="2765">
          <cell r="J2765" t="str">
            <v>SG-CN-MassPay Inc.-05-2024</v>
          </cell>
          <cell r="K2765" t="str">
            <v>Settled</v>
          </cell>
        </row>
        <row r="2766">
          <cell r="J2766" t="str">
            <v>SG-MassPay Inc.-06/2024</v>
          </cell>
          <cell r="K2766" t="str">
            <v>Settled</v>
          </cell>
        </row>
        <row r="2767">
          <cell r="J2767" t="str">
            <v>SG-MassPay Inc.-07/2024</v>
          </cell>
          <cell r="K2767" t="str">
            <v>Settled</v>
          </cell>
        </row>
        <row r="2768">
          <cell r="J2768" t="str">
            <v>SG-MassPay Inc.-08/2024</v>
          </cell>
          <cell r="K2768" t="str">
            <v>Settled</v>
          </cell>
        </row>
        <row r="2769">
          <cell r="J2769" t="str">
            <v>SG-MassPay Inc.-09/2024</v>
          </cell>
          <cell r="K2769" t="str">
            <v>Settled</v>
          </cell>
        </row>
        <row r="2770">
          <cell r="J2770" t="str">
            <v>SG-MassPay Inc.-10/2024</v>
          </cell>
          <cell r="K2770" t="str">
            <v>Settled</v>
          </cell>
        </row>
        <row r="2771">
          <cell r="J2771" t="str">
            <v>SG-MassPay Inc.-11/2024</v>
          </cell>
          <cell r="K2771" t="str">
            <v>Settled</v>
          </cell>
        </row>
        <row r="2772">
          <cell r="J2772" t="str">
            <v>SG-MassPay Inc.-12/2024</v>
          </cell>
          <cell r="K2772" t="str">
            <v>Settled</v>
          </cell>
        </row>
        <row r="2773">
          <cell r="J2773" t="str">
            <v>SG-MassPay Inc.-01/2025</v>
          </cell>
          <cell r="K2773" t="str">
            <v>Settled</v>
          </cell>
        </row>
        <row r="2774">
          <cell r="J2774" t="str">
            <v>SG-MassPay Inc.-02/2025</v>
          </cell>
          <cell r="K2774" t="str">
            <v>Settled</v>
          </cell>
        </row>
        <row r="2775">
          <cell r="J2775" t="str">
            <v>SG-MassPay Inc.-03/2025</v>
          </cell>
          <cell r="K2775" t="str">
            <v>Settled</v>
          </cell>
        </row>
        <row r="2776">
          <cell r="J2776" t="str">
            <v>SG-MassPay Inc.-04/2025</v>
          </cell>
          <cell r="K2776" t="str">
            <v>Settled</v>
          </cell>
        </row>
        <row r="2777">
          <cell r="J2777" t="str">
            <v>SG-MassPay Inc.-05/2025</v>
          </cell>
          <cell r="K2777" t="str">
            <v>Settled</v>
          </cell>
        </row>
        <row r="2778">
          <cell r="J2778" t="str">
            <v>SG-MassPay Inc.-06/2025</v>
          </cell>
          <cell r="K2778" t="str">
            <v>Settled</v>
          </cell>
        </row>
        <row r="2779">
          <cell r="J2779" t="str">
            <v>SG-MassPay Inc.-07/2025</v>
          </cell>
          <cell r="K2779" t="str">
            <v>Settled</v>
          </cell>
        </row>
        <row r="2780">
          <cell r="J2780" t="str">
            <v>SG-MassPay Inc.-08/2025</v>
          </cell>
          <cell r="K2780" t="str">
            <v>Settled</v>
          </cell>
        </row>
        <row r="2781">
          <cell r="J2781" t="str">
            <v>SG-MassPay Inc.-09/2025</v>
          </cell>
          <cell r="K2781" t="str">
            <v>Settled</v>
          </cell>
        </row>
        <row r="2782">
          <cell r="J2782" t="str">
            <v>SG-MassPay Inc.-10/2025</v>
          </cell>
          <cell r="K2782" t="str">
            <v>Settled</v>
          </cell>
        </row>
        <row r="2783">
          <cell r="J2783" t="str">
            <v>SG-MassPay Inc.-11/2025</v>
          </cell>
          <cell r="K2783" t="str">
            <v>Settled</v>
          </cell>
        </row>
        <row r="2784">
          <cell r="J2784" t="str">
            <v>SG-MassPay Inc.-12/2025</v>
          </cell>
          <cell r="K2784" t="str">
            <v>Settled</v>
          </cell>
        </row>
        <row r="2785">
          <cell r="J2785" t="str">
            <v>SG-MassPay Inc.-01/2026</v>
          </cell>
          <cell r="K2785" t="str">
            <v>Settled</v>
          </cell>
        </row>
        <row r="2786">
          <cell r="J2786" t="str">
            <v>SG-Mastercard Transaction Services (Europe) SA-11/2022</v>
          </cell>
          <cell r="K2786" t="str">
            <v>Settled</v>
          </cell>
        </row>
        <row r="2787">
          <cell r="J2787" t="str">
            <v>SG-Mastercard Transaction Services (Europe) SA-12/2022</v>
          </cell>
          <cell r="K2787" t="str">
            <v>Settled</v>
          </cell>
        </row>
        <row r="2788">
          <cell r="J2788" t="str">
            <v>SG-Mastercard Transaction Services (Europe) SA-01/2023</v>
          </cell>
          <cell r="K2788" t="str">
            <v>Settled</v>
          </cell>
        </row>
        <row r="2789">
          <cell r="J2789" t="str">
            <v>SG-Mastercard-02/2023</v>
          </cell>
          <cell r="K2789" t="str">
            <v>Settled</v>
          </cell>
        </row>
        <row r="2790">
          <cell r="J2790" t="str">
            <v>SG-Mastercard-03/2023</v>
          </cell>
          <cell r="K2790" t="str">
            <v>Settled</v>
          </cell>
        </row>
        <row r="2791">
          <cell r="J2791" t="str">
            <v>SG-Mastercard-04/2023</v>
          </cell>
          <cell r="K2791" t="str">
            <v>Settled</v>
          </cell>
        </row>
        <row r="2792">
          <cell r="J2792" t="str">
            <v>SG-Mastercard-05/2023</v>
          </cell>
          <cell r="K2792" t="str">
            <v>Settled</v>
          </cell>
        </row>
        <row r="2793">
          <cell r="J2793" t="str">
            <v>SG-Mastercard-06/2023</v>
          </cell>
          <cell r="K2793" t="str">
            <v>Settled</v>
          </cell>
        </row>
        <row r="2794">
          <cell r="J2794" t="str">
            <v>SG-Mastercard-07/2023</v>
          </cell>
          <cell r="K2794" t="str">
            <v>Settled</v>
          </cell>
        </row>
        <row r="2795">
          <cell r="J2795" t="str">
            <v>SG -Mastercard-08/2023</v>
          </cell>
          <cell r="K2795" t="str">
            <v>Settled</v>
          </cell>
        </row>
        <row r="2796">
          <cell r="J2796" t="str">
            <v>SG-Mastercard-09/2023</v>
          </cell>
          <cell r="K2796" t="str">
            <v>Settled</v>
          </cell>
        </row>
        <row r="2797">
          <cell r="J2797" t="str">
            <v>SG-Mastercard-10/2023</v>
          </cell>
          <cell r="K2797" t="str">
            <v>Settled</v>
          </cell>
        </row>
        <row r="2798">
          <cell r="J2798" t="str">
            <v>SG-Mastercard-11/2023</v>
          </cell>
          <cell r="K2798" t="str">
            <v>Settled</v>
          </cell>
        </row>
        <row r="2799">
          <cell r="J2799" t="str">
            <v>SG-Mastercard-12/2023</v>
          </cell>
          <cell r="K2799" t="str">
            <v>Settled</v>
          </cell>
        </row>
        <row r="2800">
          <cell r="J2800" t="str">
            <v>SG-Mastercard-01/2024</v>
          </cell>
          <cell r="K2800" t="str">
            <v>Settled</v>
          </cell>
        </row>
        <row r="2801">
          <cell r="J2801" t="str">
            <v>SG-Mastercard-02/2024</v>
          </cell>
          <cell r="K2801" t="str">
            <v>Settled</v>
          </cell>
        </row>
        <row r="2802">
          <cell r="J2802" t="str">
            <v>SG-Mastercard-03/2024</v>
          </cell>
          <cell r="K2802" t="str">
            <v>Settled</v>
          </cell>
        </row>
        <row r="2803">
          <cell r="J2803" t="str">
            <v>SG-Mastercard-04/2024</v>
          </cell>
          <cell r="K2803" t="str">
            <v>Settled</v>
          </cell>
        </row>
        <row r="2804">
          <cell r="J2804" t="str">
            <v>SG-Mastercard-05/2024</v>
          </cell>
          <cell r="K2804" t="str">
            <v>Settled</v>
          </cell>
        </row>
        <row r="2805">
          <cell r="J2805" t="str">
            <v>SG-Mastercard-06/2024</v>
          </cell>
          <cell r="K2805" t="str">
            <v>Settled</v>
          </cell>
        </row>
        <row r="2806">
          <cell r="J2806" t="str">
            <v>SG-Mastercard-07/2024</v>
          </cell>
          <cell r="K2806" t="str">
            <v>Settled</v>
          </cell>
        </row>
        <row r="2807">
          <cell r="J2807" t="str">
            <v>SG-Mastercard-08/2024</v>
          </cell>
          <cell r="K2807" t="str">
            <v>Settled</v>
          </cell>
        </row>
        <row r="2808">
          <cell r="J2808" t="str">
            <v>SG-Mastercard-09/2024</v>
          </cell>
          <cell r="K2808" t="str">
            <v>Settled</v>
          </cell>
        </row>
        <row r="2809">
          <cell r="J2809" t="str">
            <v>SG-Mastercard-10/2024</v>
          </cell>
          <cell r="K2809" t="str">
            <v>Settled</v>
          </cell>
        </row>
        <row r="2810">
          <cell r="J2810" t="str">
            <v>SG-Mastercard-11/2024</v>
          </cell>
          <cell r="K2810" t="str">
            <v>Settled</v>
          </cell>
        </row>
        <row r="2811">
          <cell r="J2811" t="str">
            <v>SG-Mastercard-12/2024</v>
          </cell>
          <cell r="K2811" t="str">
            <v>Settled</v>
          </cell>
        </row>
        <row r="2812">
          <cell r="J2812" t="str">
            <v>SG-Mastercard-01/2025</v>
          </cell>
          <cell r="K2812" t="str">
            <v>Settled</v>
          </cell>
        </row>
        <row r="2813">
          <cell r="J2813" t="str">
            <v>SG-Mastercard-02/2025</v>
          </cell>
          <cell r="K2813" t="str">
            <v>Settled</v>
          </cell>
        </row>
        <row r="2814">
          <cell r="J2814" t="str">
            <v>SG-Mastercard-03/2025</v>
          </cell>
          <cell r="K2814" t="str">
            <v>Settled</v>
          </cell>
        </row>
        <row r="2815">
          <cell r="J2815" t="str">
            <v>SG-Mastercard-04/2025</v>
          </cell>
          <cell r="K2815" t="str">
            <v>Settled</v>
          </cell>
        </row>
        <row r="2816">
          <cell r="J2816" t="str">
            <v>SG-Mastercard-05/2025</v>
          </cell>
          <cell r="K2816" t="str">
            <v>Settled</v>
          </cell>
        </row>
        <row r="2817">
          <cell r="J2817" t="str">
            <v>SG-Mastercard-06/2025</v>
          </cell>
          <cell r="K2817" t="str">
            <v>Settled</v>
          </cell>
        </row>
        <row r="2818">
          <cell r="J2818" t="str">
            <v>SG-Mastercard-07/2025</v>
          </cell>
          <cell r="K2818" t="str">
            <v>Settled</v>
          </cell>
        </row>
        <row r="2819">
          <cell r="J2819" t="str">
            <v>SG-Mastercard-08/2025</v>
          </cell>
          <cell r="K2819" t="str">
            <v>Settled</v>
          </cell>
        </row>
        <row r="2820">
          <cell r="J2820" t="str">
            <v>SG-Mastercard-09/2025</v>
          </cell>
          <cell r="K2820" t="str">
            <v>Settled</v>
          </cell>
        </row>
        <row r="2821">
          <cell r="J2821" t="str">
            <v>SG-Mastercard-10/2025</v>
          </cell>
          <cell r="K2821" t="str">
            <v>Settled</v>
          </cell>
        </row>
        <row r="2822">
          <cell r="J2822" t="str">
            <v>SG-Mastercard-11/2025</v>
          </cell>
          <cell r="K2822" t="str">
            <v>Settled</v>
          </cell>
        </row>
        <row r="2823">
          <cell r="J2823" t="str">
            <v>SG-Mastercard-12/2025</v>
          </cell>
          <cell r="K2823" t="str">
            <v>Settled</v>
          </cell>
        </row>
        <row r="2824">
          <cell r="J2824" t="str">
            <v>SG-Mastercard-01/2026</v>
          </cell>
          <cell r="K2824" t="str">
            <v>Settled</v>
          </cell>
        </row>
        <row r="2825">
          <cell r="J2825" t="str">
            <v>SG-CN-Mastercard-12-2025</v>
          </cell>
          <cell r="K2825" t="str">
            <v>Settled</v>
          </cell>
        </row>
        <row r="2826">
          <cell r="J2826" t="str">
            <v>SG-DN-Mastercard-01-2026</v>
          </cell>
          <cell r="K2826" t="str">
            <v>Settled</v>
          </cell>
        </row>
        <row r="2827">
          <cell r="J2827" t="str">
            <v>SG-CN-Mastercard-01-2026</v>
          </cell>
          <cell r="K2827" t="str">
            <v>Settled</v>
          </cell>
        </row>
        <row r="2828">
          <cell r="J2828" t="str">
            <v>SG-Maytower S.L.-11/2022</v>
          </cell>
          <cell r="K2828" t="str">
            <v>Settled</v>
          </cell>
        </row>
        <row r="2829">
          <cell r="J2829" t="str">
            <v>SG-Maytower S.L.-12/2022</v>
          </cell>
          <cell r="K2829" t="str">
            <v>Settled</v>
          </cell>
        </row>
        <row r="2830">
          <cell r="J2830" t="str">
            <v>SG-Maytower S.L.-01/2023</v>
          </cell>
          <cell r="K2830" t="str">
            <v>Settled</v>
          </cell>
        </row>
        <row r="2831">
          <cell r="J2831" t="str">
            <v>SG-Maytower-02/2023</v>
          </cell>
          <cell r="K2831" t="str">
            <v>Settled</v>
          </cell>
        </row>
        <row r="2832">
          <cell r="J2832" t="str">
            <v>SG-Maytower-03/2023</v>
          </cell>
          <cell r="K2832" t="str">
            <v>Settled</v>
          </cell>
        </row>
        <row r="2833">
          <cell r="J2833" t="str">
            <v>SG-Maytower-04/2023</v>
          </cell>
          <cell r="K2833" t="str">
            <v>Settled</v>
          </cell>
        </row>
        <row r="2834">
          <cell r="J2834" t="str">
            <v>SG-Maytower-05/2023</v>
          </cell>
          <cell r="K2834" t="str">
            <v>Settled</v>
          </cell>
        </row>
        <row r="2835">
          <cell r="J2835" t="str">
            <v>SG-Maytower-06/2023</v>
          </cell>
          <cell r="K2835" t="str">
            <v>Settled</v>
          </cell>
        </row>
        <row r="2836">
          <cell r="J2836" t="str">
            <v>SG-Maytower-07/2023</v>
          </cell>
          <cell r="K2836" t="str">
            <v>Settled</v>
          </cell>
        </row>
        <row r="2837">
          <cell r="J2837" t="str">
            <v>SG -Maytower-08/2023</v>
          </cell>
          <cell r="K2837" t="str">
            <v>Settled</v>
          </cell>
        </row>
        <row r="2838">
          <cell r="J2838" t="str">
            <v>SG-Maytower-09/2023</v>
          </cell>
          <cell r="K2838" t="str">
            <v>Settled</v>
          </cell>
        </row>
        <row r="2839">
          <cell r="J2839" t="str">
            <v>SG-Maytower-10/2023</v>
          </cell>
          <cell r="K2839" t="str">
            <v>Settled</v>
          </cell>
        </row>
        <row r="2840">
          <cell r="J2840" t="str">
            <v>SG-Maytower-11/2023</v>
          </cell>
          <cell r="K2840" t="str">
            <v>Settled</v>
          </cell>
        </row>
        <row r="2841">
          <cell r="J2841" t="str">
            <v>SG-Maytower-12/2023</v>
          </cell>
          <cell r="K2841" t="str">
            <v>Settled</v>
          </cell>
        </row>
        <row r="2842">
          <cell r="J2842" t="str">
            <v>SG-Maytower-01/2024</v>
          </cell>
          <cell r="K2842" t="str">
            <v>Settled</v>
          </cell>
        </row>
        <row r="2843">
          <cell r="J2843" t="str">
            <v>SG-Maytower-02/2024</v>
          </cell>
          <cell r="K2843" t="str">
            <v>Settled</v>
          </cell>
        </row>
        <row r="2844">
          <cell r="J2844" t="str">
            <v>SG-Maytower-03/2024</v>
          </cell>
          <cell r="K2844" t="str">
            <v>Settled</v>
          </cell>
        </row>
        <row r="2845">
          <cell r="J2845" t="str">
            <v>SG-Maytower-04/2024</v>
          </cell>
          <cell r="K2845" t="str">
            <v>Settled</v>
          </cell>
        </row>
        <row r="2846">
          <cell r="J2846" t="str">
            <v>SG-Maytower-05/2024</v>
          </cell>
          <cell r="K2846" t="str">
            <v>Settled</v>
          </cell>
        </row>
        <row r="2847">
          <cell r="J2847" t="str">
            <v>SG-Maytower-06/2024</v>
          </cell>
          <cell r="K2847" t="str">
            <v>Settled</v>
          </cell>
        </row>
        <row r="2848">
          <cell r="J2848" t="str">
            <v>SG-Maytower-07/2024</v>
          </cell>
          <cell r="K2848" t="str">
            <v>Settled</v>
          </cell>
        </row>
        <row r="2849">
          <cell r="J2849" t="str">
            <v>SG-Maytower-08/2024</v>
          </cell>
          <cell r="K2849" t="str">
            <v>Settled</v>
          </cell>
        </row>
        <row r="2850">
          <cell r="J2850" t="str">
            <v>SG-Maytower-09/2024</v>
          </cell>
          <cell r="K2850" t="str">
            <v>Settled</v>
          </cell>
        </row>
        <row r="2851">
          <cell r="J2851" t="str">
            <v>SG-Maytower-10/2024</v>
          </cell>
          <cell r="K2851" t="str">
            <v>Settled</v>
          </cell>
        </row>
        <row r="2852">
          <cell r="J2852" t="str">
            <v>SG-mediamart-11/2023</v>
          </cell>
          <cell r="K2852" t="str">
            <v>Settled</v>
          </cell>
        </row>
        <row r="2853">
          <cell r="J2853" t="str">
            <v>SG-mercantile-07/2023</v>
          </cell>
          <cell r="K2853" t="str">
            <v>Settled</v>
          </cell>
        </row>
        <row r="2854">
          <cell r="J2854" t="str">
            <v>SG-mercantile-09/2023</v>
          </cell>
          <cell r="K2854" t="str">
            <v>Settled</v>
          </cell>
        </row>
        <row r="2855">
          <cell r="J2855" t="str">
            <v>SG-mercantile-01/2024</v>
          </cell>
          <cell r="K2855" t="str">
            <v>Settled</v>
          </cell>
        </row>
        <row r="2856">
          <cell r="J2856" t="str">
            <v>SG-mideia-11/2023</v>
          </cell>
          <cell r="K2856" t="str">
            <v>Settled</v>
          </cell>
        </row>
        <row r="2857">
          <cell r="J2857" t="str">
            <v>SG-Modern exchange co llc-11/2022</v>
          </cell>
          <cell r="K2857" t="str">
            <v>Settled</v>
          </cell>
        </row>
        <row r="2858">
          <cell r="J2858" t="str">
            <v>SG-Modern exchange co llc-12/2022</v>
          </cell>
          <cell r="K2858" t="str">
            <v>Settled</v>
          </cell>
        </row>
        <row r="2859">
          <cell r="J2859" t="str">
            <v>SG-Modern exchange co llc-01/2023</v>
          </cell>
          <cell r="K2859" t="str">
            <v>Settled</v>
          </cell>
        </row>
        <row r="2860">
          <cell r="J2860" t="str">
            <v>SG-Modernex-02/2023</v>
          </cell>
          <cell r="K2860" t="str">
            <v>Settled</v>
          </cell>
        </row>
        <row r="2861">
          <cell r="J2861" t="str">
            <v>SG-Modernex-03/2023</v>
          </cell>
          <cell r="K2861" t="str">
            <v>Settled</v>
          </cell>
        </row>
        <row r="2862">
          <cell r="J2862" t="str">
            <v>SG-Modernex-04/2023</v>
          </cell>
          <cell r="K2862" t="str">
            <v>Settled</v>
          </cell>
        </row>
        <row r="2863">
          <cell r="J2863" t="str">
            <v>SG-Modernex-05/2023</v>
          </cell>
          <cell r="K2863" t="str">
            <v>Settled</v>
          </cell>
        </row>
        <row r="2864">
          <cell r="J2864" t="str">
            <v>SG -Modernex-CR-05/2023</v>
          </cell>
          <cell r="K2864" t="str">
            <v>Settled</v>
          </cell>
        </row>
        <row r="2865">
          <cell r="J2865" t="str">
            <v>SG-Modernex-06/2023</v>
          </cell>
          <cell r="K2865" t="str">
            <v>Settled</v>
          </cell>
        </row>
        <row r="2866">
          <cell r="J2866" t="str">
            <v>SG-Modernex-07/2023</v>
          </cell>
          <cell r="K2866" t="str">
            <v>Settled</v>
          </cell>
        </row>
        <row r="2867">
          <cell r="J2867" t="str">
            <v>SG -Modernex-08/2023</v>
          </cell>
          <cell r="K2867" t="str">
            <v>Settled</v>
          </cell>
        </row>
        <row r="2868">
          <cell r="J2868" t="str">
            <v>SG-Modernex-09/2023</v>
          </cell>
          <cell r="K2868" t="str">
            <v>Settled</v>
          </cell>
        </row>
        <row r="2869">
          <cell r="J2869" t="str">
            <v>SG-Modernex-10/2023</v>
          </cell>
          <cell r="K2869" t="str">
            <v>Settled</v>
          </cell>
        </row>
        <row r="2870">
          <cell r="J2870" t="str">
            <v>SG-Modernex-11/2023</v>
          </cell>
          <cell r="K2870" t="str">
            <v>Settled</v>
          </cell>
        </row>
        <row r="2871">
          <cell r="J2871" t="str">
            <v>SG-Modernex-12/2023</v>
          </cell>
          <cell r="K2871" t="str">
            <v>Settled</v>
          </cell>
        </row>
        <row r="2872">
          <cell r="J2872" t="str">
            <v>SG-Modernex-01/2024</v>
          </cell>
          <cell r="K2872" t="str">
            <v>Settled</v>
          </cell>
        </row>
        <row r="2873">
          <cell r="J2873" t="str">
            <v>SG-Modernex-02/2024</v>
          </cell>
          <cell r="K2873" t="str">
            <v>Settled</v>
          </cell>
        </row>
        <row r="2874">
          <cell r="J2874" t="str">
            <v>SG-Modernex-03/2024</v>
          </cell>
          <cell r="K2874" t="str">
            <v>Settled</v>
          </cell>
        </row>
        <row r="2875">
          <cell r="J2875" t="str">
            <v>SG-Modernex-04/2024</v>
          </cell>
          <cell r="K2875" t="str">
            <v>Settled</v>
          </cell>
        </row>
        <row r="2876">
          <cell r="J2876" t="str">
            <v>SG-Modernex-05/2024</v>
          </cell>
          <cell r="K2876" t="str">
            <v>Settled</v>
          </cell>
        </row>
        <row r="2877">
          <cell r="J2877" t="str">
            <v>SG-Modernex-06/2024</v>
          </cell>
          <cell r="K2877" t="str">
            <v>Settled</v>
          </cell>
        </row>
        <row r="2878">
          <cell r="J2878" t="str">
            <v>SG-Modernex-07/2024</v>
          </cell>
          <cell r="K2878" t="str">
            <v>Settled</v>
          </cell>
        </row>
        <row r="2879">
          <cell r="J2879" t="str">
            <v>SG-Modernex-08/2024</v>
          </cell>
          <cell r="K2879" t="str">
            <v>Settled</v>
          </cell>
        </row>
        <row r="2880">
          <cell r="J2880" t="str">
            <v>SG-Modernex-09/2024</v>
          </cell>
          <cell r="K2880" t="str">
            <v>Settled</v>
          </cell>
        </row>
        <row r="2881">
          <cell r="J2881" t="str">
            <v>SG-Modernex-10/2024</v>
          </cell>
          <cell r="K2881" t="str">
            <v>Settled</v>
          </cell>
        </row>
        <row r="2882">
          <cell r="J2882" t="str">
            <v>SG-Modernex-11/2024</v>
          </cell>
          <cell r="K2882" t="str">
            <v>Settled</v>
          </cell>
        </row>
        <row r="2883">
          <cell r="J2883" t="str">
            <v>SG-Modernex-12/2024</v>
          </cell>
          <cell r="K2883" t="str">
            <v>Settled</v>
          </cell>
        </row>
        <row r="2884">
          <cell r="J2884" t="str">
            <v>SG-Modernex-01/2025</v>
          </cell>
          <cell r="K2884" t="str">
            <v>Settled</v>
          </cell>
        </row>
        <row r="2885">
          <cell r="J2885" t="str">
            <v>SG-Modernex-02/2025</v>
          </cell>
          <cell r="K2885" t="str">
            <v>Settled</v>
          </cell>
        </row>
        <row r="2886">
          <cell r="J2886" t="str">
            <v>SG-Modernex-03/2025</v>
          </cell>
          <cell r="K2886" t="str">
            <v>Settled</v>
          </cell>
        </row>
        <row r="2887">
          <cell r="J2887" t="str">
            <v>SG-Modernex-04/2025</v>
          </cell>
          <cell r="K2887" t="str">
            <v>Settled</v>
          </cell>
        </row>
        <row r="2888">
          <cell r="J2888" t="str">
            <v>SG-Modernex-05/2025</v>
          </cell>
          <cell r="K2888" t="str">
            <v>Settled</v>
          </cell>
        </row>
        <row r="2889">
          <cell r="J2889" t="str">
            <v>SG-Modernex-06/2025</v>
          </cell>
          <cell r="K2889" t="str">
            <v>Settled</v>
          </cell>
        </row>
        <row r="2890">
          <cell r="J2890" t="str">
            <v>SG-Modernex-07/2025</v>
          </cell>
          <cell r="K2890" t="str">
            <v>Settled</v>
          </cell>
        </row>
        <row r="2891">
          <cell r="J2891" t="str">
            <v>SG-Modernex-08/2025</v>
          </cell>
          <cell r="K2891" t="str">
            <v>Settled</v>
          </cell>
        </row>
        <row r="2892">
          <cell r="J2892" t="str">
            <v>SG-Modernex-09/2025</v>
          </cell>
          <cell r="K2892" t="str">
            <v>Settled</v>
          </cell>
        </row>
        <row r="2893">
          <cell r="J2893" t="str">
            <v>SG-Modernex-10/2025</v>
          </cell>
          <cell r="K2893" t="str">
            <v>Settled</v>
          </cell>
        </row>
        <row r="2894">
          <cell r="J2894" t="str">
            <v>SG-Modernex-11/2025</v>
          </cell>
          <cell r="K2894" t="str">
            <v>Settled</v>
          </cell>
        </row>
        <row r="2895">
          <cell r="J2895" t="str">
            <v>SG-Modernex-12/2025</v>
          </cell>
          <cell r="K2895" t="str">
            <v>Settled</v>
          </cell>
        </row>
        <row r="2896">
          <cell r="J2896" t="str">
            <v>SG-Modernex-01/2026</v>
          </cell>
          <cell r="K2896" t="str">
            <v>Settled</v>
          </cell>
        </row>
        <row r="2897">
          <cell r="J2897" t="str">
            <v>SG-moin 2-11/2022</v>
          </cell>
          <cell r="K2897" t="str">
            <v>Settled</v>
          </cell>
        </row>
        <row r="2898">
          <cell r="J2898" t="str">
            <v>SG-moin 2-12/2022</v>
          </cell>
          <cell r="K2898" t="str">
            <v>Settled</v>
          </cell>
        </row>
        <row r="2899">
          <cell r="J2899" t="str">
            <v>SG-moin 2-01/2023</v>
          </cell>
          <cell r="K2899" t="str">
            <v>Settled</v>
          </cell>
        </row>
        <row r="2900">
          <cell r="J2900" t="str">
            <v>SG-moin 2-02/2023</v>
          </cell>
          <cell r="K2900" t="str">
            <v>Settled</v>
          </cell>
        </row>
        <row r="2901">
          <cell r="J2901" t="str">
            <v>SG-moin 2-03/2023</v>
          </cell>
          <cell r="K2901" t="str">
            <v>Settled</v>
          </cell>
        </row>
        <row r="2902">
          <cell r="J2902" t="str">
            <v>SG-moin 2-04/2023</v>
          </cell>
          <cell r="K2902" t="str">
            <v>Settled</v>
          </cell>
        </row>
        <row r="2903">
          <cell r="J2903" t="str">
            <v>SG-moin 2-05/2023</v>
          </cell>
          <cell r="K2903" t="str">
            <v>Settled</v>
          </cell>
        </row>
        <row r="2904">
          <cell r="J2904" t="str">
            <v>SG-moin 2-06/2023</v>
          </cell>
          <cell r="K2904" t="str">
            <v>Settled</v>
          </cell>
        </row>
        <row r="2905">
          <cell r="J2905" t="str">
            <v>SG-moin 2-07/2023</v>
          </cell>
          <cell r="K2905" t="str">
            <v>Settled</v>
          </cell>
        </row>
        <row r="2906">
          <cell r="J2906" t="str">
            <v>SG -moin 2-08/2023</v>
          </cell>
          <cell r="K2906" t="str">
            <v>Settled</v>
          </cell>
        </row>
        <row r="2907">
          <cell r="J2907" t="str">
            <v>SG-moin 2-09/2023</v>
          </cell>
          <cell r="K2907" t="str">
            <v>Settled</v>
          </cell>
        </row>
        <row r="2908">
          <cell r="J2908" t="str">
            <v>SG-moin 2-10/2023</v>
          </cell>
          <cell r="K2908" t="str">
            <v>Settled</v>
          </cell>
        </row>
        <row r="2909">
          <cell r="J2909" t="str">
            <v>SG-moin 2-11/2023</v>
          </cell>
          <cell r="K2909" t="str">
            <v>Settled</v>
          </cell>
        </row>
        <row r="2910">
          <cell r="J2910" t="str">
            <v>SG-moin 2-12/2023</v>
          </cell>
          <cell r="K2910" t="str">
            <v>Settled</v>
          </cell>
        </row>
        <row r="2911">
          <cell r="J2911" t="str">
            <v>SG-moin 2-01/2024</v>
          </cell>
          <cell r="K2911" t="str">
            <v>Settled</v>
          </cell>
        </row>
        <row r="2912">
          <cell r="J2912" t="str">
            <v>SG-moin 2-02/2024</v>
          </cell>
          <cell r="K2912" t="str">
            <v>Settled</v>
          </cell>
        </row>
        <row r="2913">
          <cell r="J2913" t="str">
            <v>SG-moin 2-03/2024</v>
          </cell>
          <cell r="K2913" t="str">
            <v>Settled</v>
          </cell>
        </row>
        <row r="2914">
          <cell r="J2914" t="str">
            <v>SG-moin 2-04/2024</v>
          </cell>
          <cell r="K2914" t="str">
            <v>Settled</v>
          </cell>
        </row>
        <row r="2915">
          <cell r="J2915" t="str">
            <v>SG-CN-moin 2-03-2024</v>
          </cell>
          <cell r="K2915" t="str">
            <v>Settled</v>
          </cell>
        </row>
        <row r="2916">
          <cell r="J2916" t="str">
            <v>SG-CN-moin 2-04-2024</v>
          </cell>
          <cell r="K2916" t="str">
            <v>Settled</v>
          </cell>
        </row>
        <row r="2917">
          <cell r="J2917" t="str">
            <v>SG-moin 2-05/2024</v>
          </cell>
          <cell r="K2917" t="str">
            <v>Settled</v>
          </cell>
        </row>
        <row r="2918">
          <cell r="J2918" t="str">
            <v>SG-moin 2-06/2024</v>
          </cell>
          <cell r="K2918" t="str">
            <v>Settled</v>
          </cell>
        </row>
        <row r="2919">
          <cell r="J2919" t="str">
            <v>SG-moin 2-07/2024</v>
          </cell>
          <cell r="K2919" t="str">
            <v>Settled</v>
          </cell>
        </row>
        <row r="2920">
          <cell r="J2920" t="str">
            <v>SG-moin 2-08/2024</v>
          </cell>
          <cell r="K2920" t="str">
            <v>Settled</v>
          </cell>
        </row>
        <row r="2921">
          <cell r="J2921" t="str">
            <v>SG-moin 2-09/2024</v>
          </cell>
          <cell r="K2921" t="str">
            <v>Settled</v>
          </cell>
        </row>
        <row r="2922">
          <cell r="J2922" t="str">
            <v>SG-moin 2-10/2024</v>
          </cell>
          <cell r="K2922" t="str">
            <v>Settled</v>
          </cell>
        </row>
        <row r="2923">
          <cell r="J2923" t="str">
            <v>SG-moin 2-11/2024</v>
          </cell>
          <cell r="K2923" t="str">
            <v>Settled</v>
          </cell>
        </row>
        <row r="2924">
          <cell r="J2924" t="str">
            <v>SG-moin 2-12/2024</v>
          </cell>
          <cell r="K2924" t="str">
            <v>Settled</v>
          </cell>
        </row>
        <row r="2925">
          <cell r="J2925" t="str">
            <v>SG-moin 2-01/2025</v>
          </cell>
          <cell r="K2925" t="str">
            <v>Settled</v>
          </cell>
        </row>
        <row r="2926">
          <cell r="J2926" t="str">
            <v>SG-moin 2-02/2025</v>
          </cell>
          <cell r="K2926" t="str">
            <v>Settled</v>
          </cell>
        </row>
        <row r="2927">
          <cell r="J2927" t="str">
            <v>SG-moin 2-03/2025</v>
          </cell>
          <cell r="K2927" t="str">
            <v>Settled</v>
          </cell>
        </row>
        <row r="2928">
          <cell r="J2928" t="str">
            <v>SG-moin 2-04/2025</v>
          </cell>
          <cell r="K2928" t="str">
            <v>Settled</v>
          </cell>
        </row>
        <row r="2929">
          <cell r="J2929" t="str">
            <v>SG-moin 2-05/2025</v>
          </cell>
          <cell r="K2929" t="str">
            <v>Settled</v>
          </cell>
        </row>
        <row r="2930">
          <cell r="J2930" t="str">
            <v>SG-moin 2-06/2025</v>
          </cell>
          <cell r="K2930" t="str">
            <v>Settled</v>
          </cell>
        </row>
        <row r="2931">
          <cell r="J2931" t="str">
            <v>SG-moin 2-07/2025</v>
          </cell>
          <cell r="K2931" t="str">
            <v>Settled</v>
          </cell>
        </row>
        <row r="2932">
          <cell r="J2932" t="str">
            <v>SG-moin 2-08/2025</v>
          </cell>
          <cell r="K2932" t="str">
            <v>Settled</v>
          </cell>
        </row>
        <row r="2933">
          <cell r="J2933" t="str">
            <v>SG-moin 2-09/2025</v>
          </cell>
          <cell r="K2933" t="str">
            <v>Settled</v>
          </cell>
        </row>
        <row r="2934">
          <cell r="J2934" t="str">
            <v>SG-moin 2-10/2025</v>
          </cell>
          <cell r="K2934" t="str">
            <v>Settled</v>
          </cell>
        </row>
        <row r="2935">
          <cell r="J2935" t="str">
            <v>SG-moin 2-11/2025</v>
          </cell>
          <cell r="K2935" t="str">
            <v>Settled</v>
          </cell>
        </row>
        <row r="2936">
          <cell r="J2936" t="str">
            <v>SG-moin 2-12/2025</v>
          </cell>
          <cell r="K2936" t="str">
            <v>Settled</v>
          </cell>
        </row>
        <row r="2937">
          <cell r="J2937" t="str">
            <v>SG-moin 2-01/2026</v>
          </cell>
          <cell r="K2937" t="str">
            <v>Settled</v>
          </cell>
        </row>
        <row r="2938">
          <cell r="J2938" t="str">
            <v>SG-CN-Moin inc-01-2026</v>
          </cell>
          <cell r="K2938" t="str">
            <v>Settled</v>
          </cell>
        </row>
        <row r="2939">
          <cell r="J2939" t="str">
            <v>SG-Moin inc-11/2022</v>
          </cell>
          <cell r="K2939" t="str">
            <v>Settled</v>
          </cell>
        </row>
        <row r="2940">
          <cell r="J2940" t="str">
            <v>SG-Moin inc-12/2022</v>
          </cell>
          <cell r="K2940" t="str">
            <v>Settled</v>
          </cell>
        </row>
        <row r="2941">
          <cell r="J2941" t="str">
            <v>SG-Moin inc-01/2023</v>
          </cell>
          <cell r="K2941" t="str">
            <v>Settled</v>
          </cell>
        </row>
        <row r="2942">
          <cell r="J2942" t="str">
            <v>SG-Moin inc-02/2023</v>
          </cell>
          <cell r="K2942" t="str">
            <v>Settled</v>
          </cell>
        </row>
        <row r="2943">
          <cell r="J2943" t="str">
            <v>SG-Moin inc-03/2023</v>
          </cell>
          <cell r="K2943" t="str">
            <v>Settled</v>
          </cell>
        </row>
        <row r="2944">
          <cell r="J2944" t="str">
            <v>SG-Moin inc-04/2023</v>
          </cell>
          <cell r="K2944" t="str">
            <v>Settled</v>
          </cell>
        </row>
        <row r="2945">
          <cell r="J2945" t="str">
            <v>SG-Moin inc-05/2023</v>
          </cell>
          <cell r="K2945" t="str">
            <v>Settled</v>
          </cell>
        </row>
        <row r="2946">
          <cell r="J2946" t="str">
            <v>SG-Moin inc-06/2023</v>
          </cell>
          <cell r="K2946" t="str">
            <v>Settled</v>
          </cell>
        </row>
        <row r="2947">
          <cell r="J2947" t="str">
            <v>SG-Moin inc-07/2023</v>
          </cell>
          <cell r="K2947" t="str">
            <v>Settled</v>
          </cell>
        </row>
        <row r="2948">
          <cell r="J2948" t="str">
            <v>SG -Moin inc-CR-06/2023</v>
          </cell>
          <cell r="K2948" t="str">
            <v>Settled</v>
          </cell>
        </row>
        <row r="2949">
          <cell r="J2949" t="str">
            <v>SG -Moin inc-08/2023</v>
          </cell>
          <cell r="K2949" t="str">
            <v>Settled</v>
          </cell>
        </row>
        <row r="2950">
          <cell r="J2950" t="str">
            <v>SG-Moin inc-09/2023</v>
          </cell>
          <cell r="K2950" t="str">
            <v>Settled</v>
          </cell>
        </row>
        <row r="2951">
          <cell r="J2951" t="str">
            <v>SG-Moin inc-10/2023</v>
          </cell>
          <cell r="K2951" t="str">
            <v>Settled</v>
          </cell>
        </row>
        <row r="2952">
          <cell r="J2952" t="str">
            <v>SG-Moin inc-11/2023</v>
          </cell>
          <cell r="K2952" t="str">
            <v>Settled</v>
          </cell>
        </row>
        <row r="2953">
          <cell r="J2953" t="str">
            <v>SG-Moin inc-12/2023</v>
          </cell>
          <cell r="K2953" t="str">
            <v>Settled</v>
          </cell>
        </row>
        <row r="2954">
          <cell r="J2954" t="str">
            <v>SG-Moin inc-01/2024</v>
          </cell>
          <cell r="K2954" t="str">
            <v>Settled</v>
          </cell>
        </row>
        <row r="2955">
          <cell r="J2955" t="str">
            <v>SG-Moin inc-02/2024</v>
          </cell>
          <cell r="K2955" t="str">
            <v>Settled</v>
          </cell>
        </row>
        <row r="2956">
          <cell r="J2956" t="str">
            <v>SG-Moin inc-03/2024</v>
          </cell>
          <cell r="K2956" t="str">
            <v>Settled</v>
          </cell>
        </row>
        <row r="2957">
          <cell r="J2957" t="str">
            <v>SG-CN-Moin inc-03-2024</v>
          </cell>
          <cell r="K2957" t="str">
            <v>Settled</v>
          </cell>
        </row>
        <row r="2958">
          <cell r="J2958" t="str">
            <v>SG-Moin inc-04/2024</v>
          </cell>
          <cell r="K2958" t="str">
            <v>Settled</v>
          </cell>
        </row>
        <row r="2959">
          <cell r="J2959" t="str">
            <v>SG-Moin inc-05/2024</v>
          </cell>
          <cell r="K2959" t="str">
            <v>Settled</v>
          </cell>
        </row>
        <row r="2960">
          <cell r="J2960" t="str">
            <v>SG-Moin inc-06/2024</v>
          </cell>
          <cell r="K2960" t="str">
            <v>Settled</v>
          </cell>
        </row>
        <row r="2961">
          <cell r="J2961" t="str">
            <v>SG-Moin inc-07/2024</v>
          </cell>
          <cell r="K2961" t="str">
            <v>Settled</v>
          </cell>
        </row>
        <row r="2962">
          <cell r="J2962" t="str">
            <v>SG-Moin inc-08/2024</v>
          </cell>
          <cell r="K2962" t="str">
            <v>Settled</v>
          </cell>
        </row>
        <row r="2963">
          <cell r="J2963" t="str">
            <v>SG-Moin inc-09/2024</v>
          </cell>
          <cell r="K2963" t="str">
            <v>Settled</v>
          </cell>
        </row>
        <row r="2964">
          <cell r="J2964" t="str">
            <v>SG-Moin inc-10/2024</v>
          </cell>
          <cell r="K2964" t="str">
            <v>Settled</v>
          </cell>
        </row>
        <row r="2965">
          <cell r="J2965" t="str">
            <v>SG-CN-Moin inc-10-2024</v>
          </cell>
          <cell r="K2965" t="str">
            <v>Settled</v>
          </cell>
        </row>
        <row r="2966">
          <cell r="J2966" t="str">
            <v>SG-Moin inc-11/2024</v>
          </cell>
          <cell r="K2966" t="str">
            <v>Settled</v>
          </cell>
        </row>
        <row r="2967">
          <cell r="J2967" t="str">
            <v>SG-Moin inc-12/2024</v>
          </cell>
          <cell r="K2967" t="str">
            <v>Settled</v>
          </cell>
        </row>
        <row r="2968">
          <cell r="J2968" t="str">
            <v>SG-Moin inc-01/2025</v>
          </cell>
          <cell r="K2968" t="str">
            <v>Settled</v>
          </cell>
        </row>
        <row r="2969">
          <cell r="J2969" t="str">
            <v>SG-CN-Moin inc-01-2025</v>
          </cell>
          <cell r="K2969" t="str">
            <v>Settled</v>
          </cell>
        </row>
        <row r="2970">
          <cell r="J2970" t="str">
            <v>SG-Moin inc-02/2025</v>
          </cell>
          <cell r="K2970" t="str">
            <v>Settled</v>
          </cell>
        </row>
        <row r="2971">
          <cell r="J2971" t="str">
            <v>SG-CN-Moin inc-02-2025</v>
          </cell>
          <cell r="K2971" t="str">
            <v>Settled</v>
          </cell>
        </row>
        <row r="2972">
          <cell r="J2972" t="str">
            <v>SG-Moin inc-03/2025</v>
          </cell>
          <cell r="K2972" t="str">
            <v>Settled</v>
          </cell>
        </row>
        <row r="2973">
          <cell r="J2973" t="str">
            <v>SG-CN-Moin inc-03-2025</v>
          </cell>
          <cell r="K2973" t="str">
            <v>Settled</v>
          </cell>
        </row>
        <row r="2974">
          <cell r="J2974" t="str">
            <v>SG-Moin inc-04/2025</v>
          </cell>
          <cell r="K2974" t="str">
            <v>Settled</v>
          </cell>
        </row>
        <row r="2975">
          <cell r="J2975" t="str">
            <v>SG-CN-Moin inc-04-2025</v>
          </cell>
          <cell r="K2975" t="str">
            <v>Settled</v>
          </cell>
        </row>
        <row r="2976">
          <cell r="J2976" t="str">
            <v>SG-CN-Moin inc-05-2025</v>
          </cell>
          <cell r="K2976" t="str">
            <v>Settled</v>
          </cell>
        </row>
        <row r="2977">
          <cell r="J2977" t="str">
            <v>SG-Moin inc-05/2025</v>
          </cell>
          <cell r="K2977" t="str">
            <v>Settled</v>
          </cell>
        </row>
        <row r="2978">
          <cell r="J2978" t="str">
            <v>SG-Moin inc-06/2025</v>
          </cell>
          <cell r="K2978" t="str">
            <v>Settled</v>
          </cell>
        </row>
        <row r="2979">
          <cell r="J2979" t="str">
            <v>SG-Moin inc-07/2025</v>
          </cell>
          <cell r="K2979" t="str">
            <v>Settled</v>
          </cell>
        </row>
        <row r="2980">
          <cell r="J2980" t="str">
            <v>SG-Moin inc-08/2025</v>
          </cell>
          <cell r="K2980" t="str">
            <v>Settled</v>
          </cell>
        </row>
        <row r="2981">
          <cell r="J2981" t="str">
            <v>SG-Moin inc-09/2025</v>
          </cell>
          <cell r="K2981" t="str">
            <v>Settled</v>
          </cell>
        </row>
        <row r="2982">
          <cell r="J2982" t="str">
            <v>SG-Moin inc-10/2025</v>
          </cell>
          <cell r="K2982" t="str">
            <v>Settled</v>
          </cell>
        </row>
        <row r="2983">
          <cell r="J2983" t="str">
            <v>SG-Moin inc-11/2025</v>
          </cell>
          <cell r="K2983" t="str">
            <v>Settled</v>
          </cell>
        </row>
        <row r="2984">
          <cell r="J2984" t="str">
            <v>SG-Moin inc-12/2025</v>
          </cell>
          <cell r="K2984" t="str">
            <v>Settled</v>
          </cell>
        </row>
        <row r="2985">
          <cell r="J2985" t="str">
            <v>SG-Moin inc-01/2026</v>
          </cell>
          <cell r="K2985" t="str">
            <v>Settled</v>
          </cell>
        </row>
        <row r="2986">
          <cell r="J2986" t="str">
            <v>SG-Monex-07/2024</v>
          </cell>
          <cell r="K2986" t="str">
            <v>Settled</v>
          </cell>
        </row>
        <row r="2987">
          <cell r="J2987" t="str">
            <v>SG-Monex-08/2024</v>
          </cell>
          <cell r="K2987" t="str">
            <v>Settled</v>
          </cell>
        </row>
        <row r="2988">
          <cell r="J2988" t="str">
            <v>SG-Monex-09/2024</v>
          </cell>
          <cell r="K2988" t="str">
            <v>Settled</v>
          </cell>
        </row>
        <row r="2989">
          <cell r="J2989" t="str">
            <v>SG-Monex-10/2024</v>
          </cell>
          <cell r="K2989" t="str">
            <v>Settled</v>
          </cell>
        </row>
        <row r="2990">
          <cell r="J2990" t="str">
            <v>SG-Monex-11/2024</v>
          </cell>
          <cell r="K2990" t="str">
            <v>Settled</v>
          </cell>
        </row>
        <row r="2991">
          <cell r="J2991" t="str">
            <v>SG-Monex-12/2024</v>
          </cell>
          <cell r="K2991" t="str">
            <v>Settled</v>
          </cell>
        </row>
        <row r="2992">
          <cell r="J2992" t="str">
            <v>SG-Monex-01/2025</v>
          </cell>
          <cell r="K2992" t="str">
            <v>Settled</v>
          </cell>
        </row>
        <row r="2993">
          <cell r="J2993" t="str">
            <v>SG-Monex-02/2025</v>
          </cell>
          <cell r="K2993" t="str">
            <v>Settled</v>
          </cell>
        </row>
        <row r="2994">
          <cell r="J2994" t="str">
            <v>SG-Monex-03/2025</v>
          </cell>
          <cell r="K2994" t="str">
            <v>Settled</v>
          </cell>
        </row>
        <row r="2995">
          <cell r="J2995" t="str">
            <v>SG-Monex-04/2025</v>
          </cell>
          <cell r="K2995" t="str">
            <v>Settled</v>
          </cell>
        </row>
        <row r="2996">
          <cell r="J2996" t="str">
            <v>SG-Monex-05/2025</v>
          </cell>
          <cell r="K2996" t="str">
            <v>Settled</v>
          </cell>
        </row>
        <row r="2997">
          <cell r="J2997" t="str">
            <v>SG-Monex-06/2025</v>
          </cell>
          <cell r="K2997" t="str">
            <v>Settled</v>
          </cell>
        </row>
        <row r="2998">
          <cell r="J2998" t="str">
            <v>SG-Monex-07/2025</v>
          </cell>
          <cell r="K2998" t="str">
            <v>Settled</v>
          </cell>
        </row>
        <row r="2999">
          <cell r="J2999" t="str">
            <v>SG-Monex-08/2025</v>
          </cell>
          <cell r="K2999" t="str">
            <v>Settled</v>
          </cell>
        </row>
        <row r="3000">
          <cell r="J3000" t="str">
            <v>SG-Monex-09/2025</v>
          </cell>
          <cell r="K3000" t="str">
            <v>Settled</v>
          </cell>
        </row>
        <row r="3001">
          <cell r="J3001" t="str">
            <v>SG-Monex-10/2025</v>
          </cell>
          <cell r="K3001" t="str">
            <v>Settled</v>
          </cell>
        </row>
        <row r="3002">
          <cell r="J3002" t="str">
            <v>SG-Monex-11/2025</v>
          </cell>
          <cell r="K3002" t="str">
            <v>Settled</v>
          </cell>
        </row>
        <row r="3003">
          <cell r="J3003" t="str">
            <v>SG-Monex-12/2025</v>
          </cell>
          <cell r="K3003" t="str">
            <v>Settled</v>
          </cell>
        </row>
        <row r="3004">
          <cell r="J3004" t="str">
            <v>SG-Monex-01/2026</v>
          </cell>
          <cell r="K3004" t="str">
            <v>Settled</v>
          </cell>
        </row>
        <row r="3005">
          <cell r="J3005" t="str">
            <v>AU-MoneyChain-09/2023</v>
          </cell>
          <cell r="K3005" t="str">
            <v>Settled</v>
          </cell>
        </row>
        <row r="3006">
          <cell r="J3006" t="str">
            <v>AU-MoneyChain-10/2023</v>
          </cell>
          <cell r="K3006" t="str">
            <v>Settled</v>
          </cell>
        </row>
        <row r="3007">
          <cell r="J3007" t="str">
            <v>AU-MoneyChain-10/2023</v>
          </cell>
          <cell r="K3007" t="str">
            <v>Settled</v>
          </cell>
        </row>
        <row r="3008">
          <cell r="J3008" t="str">
            <v>AU-MoneyChain-11/2023</v>
          </cell>
          <cell r="K3008" t="str">
            <v>Settled</v>
          </cell>
        </row>
        <row r="3009">
          <cell r="J3009" t="str">
            <v>AU-MoneyChain-12/2023</v>
          </cell>
          <cell r="K3009" t="str">
            <v>Settled</v>
          </cell>
        </row>
        <row r="3010">
          <cell r="J3010" t="str">
            <v>AU-MoneyChain-01/2024</v>
          </cell>
          <cell r="K3010" t="str">
            <v>Settled</v>
          </cell>
        </row>
        <row r="3011">
          <cell r="J3011" t="str">
            <v>AU-MoneyChain-02/2024</v>
          </cell>
          <cell r="K3011" t="str">
            <v>Settled</v>
          </cell>
        </row>
        <row r="3012">
          <cell r="J3012" t="str">
            <v>AU-MoneyChain-03/2024</v>
          </cell>
          <cell r="K3012" t="str">
            <v>Settled</v>
          </cell>
        </row>
        <row r="3013">
          <cell r="J3013" t="str">
            <v>AU-MoneyChain-04/2024</v>
          </cell>
          <cell r="K3013" t="str">
            <v>Settled</v>
          </cell>
        </row>
        <row r="3014">
          <cell r="J3014" t="str">
            <v>AU-MoneyChain-05/2024</v>
          </cell>
          <cell r="K3014" t="str">
            <v>Settled</v>
          </cell>
        </row>
        <row r="3015">
          <cell r="J3015" t="str">
            <v>AU-MoneyChain-02/2025</v>
          </cell>
          <cell r="K3015" t="str">
            <v>Settled</v>
          </cell>
        </row>
        <row r="3016">
          <cell r="J3016" t="str">
            <v>AU-MoneyChain-04/2025</v>
          </cell>
          <cell r="K3016" t="str">
            <v>Settled</v>
          </cell>
        </row>
        <row r="3017">
          <cell r="J3017" t="str">
            <v>AU-CN-MoneyChain-04-2025</v>
          </cell>
          <cell r="K3017" t="str">
            <v>Settled</v>
          </cell>
        </row>
        <row r="3018">
          <cell r="J3018" t="str">
            <v>AU-MoneyChain-05/2025</v>
          </cell>
          <cell r="K3018" t="str">
            <v>Settled</v>
          </cell>
        </row>
        <row r="3019">
          <cell r="J3019" t="str">
            <v>AU-MoneyChain-06/2025</v>
          </cell>
          <cell r="K3019" t="str">
            <v>Settled</v>
          </cell>
        </row>
        <row r="3020">
          <cell r="J3020" t="str">
            <v>AU-MoneyChain-07/2025</v>
          </cell>
          <cell r="K3020" t="str">
            <v>Settled</v>
          </cell>
        </row>
        <row r="3021">
          <cell r="J3021" t="str">
            <v>AU-MoneyChain-08/2025</v>
          </cell>
          <cell r="K3021" t="str">
            <v>Settled</v>
          </cell>
        </row>
        <row r="3022">
          <cell r="J3022" t="str">
            <v>AU-MoneyChain-09/2025</v>
          </cell>
          <cell r="K3022" t="str">
            <v>Settled</v>
          </cell>
        </row>
        <row r="3023">
          <cell r="J3023" t="str">
            <v>AU-MoneyChain-10/2025</v>
          </cell>
          <cell r="K3023" t="str">
            <v>Settled</v>
          </cell>
        </row>
        <row r="3024">
          <cell r="J3024" t="str">
            <v>AU-MoneyChain-11/2025</v>
          </cell>
          <cell r="K3024" t="str">
            <v>Settled</v>
          </cell>
        </row>
        <row r="3025">
          <cell r="J3025" t="str">
            <v>AU-MoneyChain-12/2025</v>
          </cell>
          <cell r="K3025" t="str">
            <v>Settled</v>
          </cell>
        </row>
        <row r="3026">
          <cell r="J3026" t="str">
            <v>AU-MoneyChain-01/2026</v>
          </cell>
          <cell r="K3026" t="str">
            <v>Settled</v>
          </cell>
        </row>
        <row r="3027">
          <cell r="J3027" t="str">
            <v>SG-MoneyCorp Banco-08/2022</v>
          </cell>
          <cell r="K3027" t="str">
            <v>Write Off</v>
          </cell>
        </row>
        <row r="3028">
          <cell r="J3028" t="str">
            <v>SG-MoneyCorp Banco De Cambio S.A-12/2022</v>
          </cell>
          <cell r="K3028" t="str">
            <v>Settled</v>
          </cell>
        </row>
        <row r="3029">
          <cell r="J3029" t="str">
            <v>UK -moneycorp bank-08/2023</v>
          </cell>
          <cell r="K3029" t="str">
            <v>Settled</v>
          </cell>
        </row>
        <row r="3030">
          <cell r="J3030" t="str">
            <v>UK-moneycorp bank-05/2023</v>
          </cell>
          <cell r="K3030" t="str">
            <v>Settled</v>
          </cell>
        </row>
        <row r="3031">
          <cell r="J3031" t="str">
            <v>UK-moneycorp bank-09/2023</v>
          </cell>
          <cell r="K3031" t="str">
            <v>Settled</v>
          </cell>
        </row>
        <row r="3032">
          <cell r="J3032" t="str">
            <v>UK-moneycorp bank-09/2025</v>
          </cell>
          <cell r="K3032" t="str">
            <v>Net Off</v>
          </cell>
        </row>
        <row r="3033">
          <cell r="J3033" t="str">
            <v>UK-CN-moneycorp bank-09/2025</v>
          </cell>
          <cell r="K3033" t="str">
            <v>Net Off</v>
          </cell>
        </row>
        <row r="3034">
          <cell r="J3034" t="str">
            <v>US-MONEYCORP US INC-11/2022</v>
          </cell>
          <cell r="K3034" t="str">
            <v>Settled</v>
          </cell>
        </row>
        <row r="3035">
          <cell r="J3035" t="str">
            <v>US-MONEYCORP US INC-12/2022</v>
          </cell>
          <cell r="K3035" t="str">
            <v>Settled</v>
          </cell>
        </row>
        <row r="3036">
          <cell r="J3036" t="str">
            <v>US-MONEYCORP US INC-01/2023</v>
          </cell>
          <cell r="K3036" t="str">
            <v>Settled</v>
          </cell>
        </row>
        <row r="3037">
          <cell r="J3037" t="str">
            <v>US-MONEYCORPUS-02/2023</v>
          </cell>
          <cell r="K3037" t="str">
            <v>Settled</v>
          </cell>
        </row>
        <row r="3038">
          <cell r="J3038" t="str">
            <v>US-MONEYCORP US INC-03/2023</v>
          </cell>
          <cell r="K3038" t="str">
            <v>Settled</v>
          </cell>
        </row>
        <row r="3039">
          <cell r="J3039" t="str">
            <v>US-MONEYCORP US INC-04/2023</v>
          </cell>
          <cell r="K3039" t="str">
            <v>Settled</v>
          </cell>
        </row>
        <row r="3040">
          <cell r="J3040" t="str">
            <v>US-MONEYCORP US INC-05/2023</v>
          </cell>
          <cell r="K3040" t="str">
            <v>Settled</v>
          </cell>
        </row>
        <row r="3041">
          <cell r="J3041" t="str">
            <v>US-MONEYCORP US INC-06/2023</v>
          </cell>
          <cell r="K3041" t="str">
            <v>Settled</v>
          </cell>
        </row>
        <row r="3042">
          <cell r="J3042" t="str">
            <v>US-MONEYCORP US INC-07/2023</v>
          </cell>
          <cell r="K3042" t="str">
            <v>Settled</v>
          </cell>
        </row>
        <row r="3043">
          <cell r="J3043" t="str">
            <v>US -MONEYCORP US INC-08/2023</v>
          </cell>
          <cell r="K3043" t="str">
            <v>Settled</v>
          </cell>
        </row>
        <row r="3044">
          <cell r="J3044" t="str">
            <v>US-MONEYCORP US INC-09/2023</v>
          </cell>
          <cell r="K3044" t="str">
            <v>Settled</v>
          </cell>
        </row>
        <row r="3045">
          <cell r="J3045" t="str">
            <v>US-MONEYCORP US INC-10/2023</v>
          </cell>
          <cell r="K3045" t="str">
            <v>Settled</v>
          </cell>
        </row>
        <row r="3046">
          <cell r="J3046" t="str">
            <v>US-MONEYCORPUSIN-11/2023</v>
          </cell>
          <cell r="K3046" t="str">
            <v>Settled</v>
          </cell>
        </row>
        <row r="3047">
          <cell r="J3047" t="str">
            <v>US-MONEYCORP US-12/2023</v>
          </cell>
          <cell r="K3047" t="str">
            <v>Settled</v>
          </cell>
        </row>
        <row r="3048">
          <cell r="J3048" t="str">
            <v>US-MONEYCORP US INC-01/2024</v>
          </cell>
          <cell r="K3048" t="str">
            <v>Settled</v>
          </cell>
        </row>
        <row r="3049">
          <cell r="J3049" t="str">
            <v>US-MONEYCORP US INC-02/2024</v>
          </cell>
          <cell r="K3049" t="str">
            <v>Settled</v>
          </cell>
        </row>
        <row r="3050">
          <cell r="J3050" t="str">
            <v>US-MONEYCORP US INC-03/2024</v>
          </cell>
          <cell r="K3050" t="str">
            <v>Settled</v>
          </cell>
        </row>
        <row r="3051">
          <cell r="J3051" t="str">
            <v>US-MONEYCORP US INC-04/2024</v>
          </cell>
          <cell r="K3051" t="str">
            <v>Settled</v>
          </cell>
        </row>
        <row r="3052">
          <cell r="J3052" t="str">
            <v>US-MONEYCORP US INC-05/2024</v>
          </cell>
          <cell r="K3052" t="str">
            <v>Settled</v>
          </cell>
        </row>
        <row r="3053">
          <cell r="J3053" t="str">
            <v>US-MONEYCORP US INC-06/2024</v>
          </cell>
          <cell r="K3053" t="str">
            <v>Settled</v>
          </cell>
        </row>
        <row r="3054">
          <cell r="J3054" t="str">
            <v>US-MONEYCORP US INC-07/2024</v>
          </cell>
          <cell r="K3054" t="str">
            <v>Settled</v>
          </cell>
        </row>
        <row r="3055">
          <cell r="J3055" t="str">
            <v>US-MONEYCORP US INC-08/2024</v>
          </cell>
          <cell r="K3055" t="str">
            <v>Settled</v>
          </cell>
        </row>
        <row r="3056">
          <cell r="J3056" t="str">
            <v>US-MONEYCORP US INC-09/2024</v>
          </cell>
          <cell r="K3056" t="str">
            <v>Settled</v>
          </cell>
        </row>
        <row r="3057">
          <cell r="J3057" t="str">
            <v>US-MONEYCORP US INC-10/2024</v>
          </cell>
          <cell r="K3057" t="str">
            <v>Settled</v>
          </cell>
        </row>
        <row r="3058">
          <cell r="J3058" t="str">
            <v>US-MONEYCORP US INC-11/2024</v>
          </cell>
          <cell r="K3058" t="str">
            <v>Settled</v>
          </cell>
        </row>
        <row r="3059">
          <cell r="J3059" t="str">
            <v>US-MONEYCORP US INC-12/2024</v>
          </cell>
          <cell r="K3059" t="str">
            <v>Settled</v>
          </cell>
        </row>
        <row r="3060">
          <cell r="J3060" t="str">
            <v>US-MONEYCORP US INC-01/2025</v>
          </cell>
          <cell r="K3060" t="str">
            <v>Settled</v>
          </cell>
        </row>
        <row r="3061">
          <cell r="J3061" t="str">
            <v>US-MONEYCORP US INC-02/2025</v>
          </cell>
          <cell r="K3061" t="str">
            <v>Settled</v>
          </cell>
        </row>
        <row r="3062">
          <cell r="J3062" t="str">
            <v>US-MONEYCORP US INC-03/2025</v>
          </cell>
          <cell r="K3062" t="str">
            <v>Settled</v>
          </cell>
        </row>
        <row r="3063">
          <cell r="J3063" t="str">
            <v>US-MONEYCORP US INC-04/2025</v>
          </cell>
          <cell r="K3063" t="str">
            <v>Settled</v>
          </cell>
        </row>
        <row r="3064">
          <cell r="J3064" t="str">
            <v>US-MONEYCORP US INC-05/2025</v>
          </cell>
          <cell r="K3064" t="str">
            <v>Settled</v>
          </cell>
        </row>
        <row r="3065">
          <cell r="J3065" t="str">
            <v>US-MONEYCORP US INC-06/2025</v>
          </cell>
          <cell r="K3065" t="str">
            <v>Settled</v>
          </cell>
        </row>
        <row r="3066">
          <cell r="J3066" t="str">
            <v>US-MONEYCORP US INC-07/2025</v>
          </cell>
          <cell r="K3066" t="str">
            <v>Settled</v>
          </cell>
        </row>
        <row r="3067">
          <cell r="J3067" t="str">
            <v>US-MONEYCORP US INC-08/2025</v>
          </cell>
          <cell r="K3067" t="str">
            <v>Settled</v>
          </cell>
        </row>
        <row r="3068">
          <cell r="J3068" t="str">
            <v>US-MONEYCORP US INC-09/2025</v>
          </cell>
          <cell r="K3068" t="str">
            <v>Settled</v>
          </cell>
        </row>
        <row r="3069">
          <cell r="J3069" t="str">
            <v>US-MONEYCORP US INC-10/2025</v>
          </cell>
          <cell r="K3069" t="str">
            <v>Settled</v>
          </cell>
        </row>
        <row r="3070">
          <cell r="J3070" t="str">
            <v>US-MONEYCORP US INC-11/2025</v>
          </cell>
          <cell r="K3070" t="str">
            <v>Settled</v>
          </cell>
        </row>
        <row r="3071">
          <cell r="J3071" t="str">
            <v>US-MONEYCORP US INC-12/2025</v>
          </cell>
          <cell r="K3071" t="str">
            <v>Settled</v>
          </cell>
        </row>
        <row r="3072">
          <cell r="J3072" t="str">
            <v>US-MONEYCORP US INC-01/2026</v>
          </cell>
          <cell r="K3072" t="str">
            <v>Settled</v>
          </cell>
        </row>
        <row r="3073">
          <cell r="J3073" t="str">
            <v>SG -Moneytos-02/2023</v>
          </cell>
          <cell r="K3073" t="str">
            <v>Settled</v>
          </cell>
        </row>
        <row r="3074">
          <cell r="J3074" t="str">
            <v>SG-Moneytos-05/2023</v>
          </cell>
          <cell r="K3074" t="str">
            <v>Settled</v>
          </cell>
        </row>
        <row r="3075">
          <cell r="J3075" t="str">
            <v>SG-Moneytos-06/2023</v>
          </cell>
          <cell r="K3075" t="str">
            <v>Settled</v>
          </cell>
        </row>
        <row r="3076">
          <cell r="J3076" t="str">
            <v>SG-Moneytos-07/2023</v>
          </cell>
          <cell r="K3076" t="str">
            <v>Settled</v>
          </cell>
        </row>
        <row r="3077">
          <cell r="J3077" t="str">
            <v>SG -Moneytos-08/2023</v>
          </cell>
          <cell r="K3077" t="str">
            <v>Settled</v>
          </cell>
        </row>
        <row r="3078">
          <cell r="J3078" t="str">
            <v>SG-Moneytos-09/2023</v>
          </cell>
          <cell r="K3078" t="str">
            <v>Settled</v>
          </cell>
        </row>
        <row r="3079">
          <cell r="J3079" t="str">
            <v>SG-Moneytos-10/2023</v>
          </cell>
          <cell r="K3079" t="str">
            <v>Settled</v>
          </cell>
        </row>
        <row r="3080">
          <cell r="J3080" t="str">
            <v>SG-Moneytos-11/2023</v>
          </cell>
          <cell r="K3080" t="str">
            <v>Reversed</v>
          </cell>
        </row>
        <row r="3081">
          <cell r="J3081" t="str">
            <v>SG-Moneytos-11/2023</v>
          </cell>
          <cell r="K3081" t="str">
            <v>Settled</v>
          </cell>
        </row>
        <row r="3082">
          <cell r="J3082" t="str">
            <v>SG-Moneytos-12/2023</v>
          </cell>
          <cell r="K3082" t="str">
            <v>Settled</v>
          </cell>
        </row>
        <row r="3083">
          <cell r="J3083" t="str">
            <v>SG-Moneytos-01/2024</v>
          </cell>
          <cell r="K3083" t="str">
            <v>Settled</v>
          </cell>
        </row>
        <row r="3084">
          <cell r="J3084" t="str">
            <v>SG-Moneytos-02/2024</v>
          </cell>
          <cell r="K3084" t="str">
            <v>Settled</v>
          </cell>
        </row>
        <row r="3085">
          <cell r="J3085" t="str">
            <v>SG-Moneytos-03/2024</v>
          </cell>
          <cell r="K3085" t="str">
            <v>Settled</v>
          </cell>
        </row>
        <row r="3086">
          <cell r="J3086" t="str">
            <v>SG-Moneytos-04/2024</v>
          </cell>
          <cell r="K3086" t="str">
            <v>Settled</v>
          </cell>
        </row>
        <row r="3087">
          <cell r="J3087" t="str">
            <v>SG-Moneytos-05/2024</v>
          </cell>
          <cell r="K3087" t="str">
            <v>Settled</v>
          </cell>
        </row>
        <row r="3088">
          <cell r="J3088" t="str">
            <v>SG-Moneytos-06/2024</v>
          </cell>
          <cell r="K3088" t="str">
            <v>Settled</v>
          </cell>
        </row>
        <row r="3089">
          <cell r="J3089" t="str">
            <v>SG-Moneytos-07/2024</v>
          </cell>
          <cell r="K3089" t="str">
            <v>Settled</v>
          </cell>
        </row>
        <row r="3090">
          <cell r="J3090" t="str">
            <v>SG-Moneytos-08/2024</v>
          </cell>
          <cell r="K3090" t="str">
            <v>Settled</v>
          </cell>
        </row>
        <row r="3091">
          <cell r="J3091" t="str">
            <v>SG-Moneytos-09/2024</v>
          </cell>
          <cell r="K3091" t="str">
            <v>Settled</v>
          </cell>
        </row>
        <row r="3092">
          <cell r="J3092" t="str">
            <v>SG-Moneytos-10/2024</v>
          </cell>
          <cell r="K3092" t="str">
            <v>Settled</v>
          </cell>
        </row>
        <row r="3093">
          <cell r="J3093" t="str">
            <v>SG-Moneytos-11/2024</v>
          </cell>
          <cell r="K3093" t="str">
            <v>Settled</v>
          </cell>
        </row>
        <row r="3094">
          <cell r="J3094" t="str">
            <v>SG-Moneytos-12/2024</v>
          </cell>
          <cell r="K3094" t="str">
            <v>Settled</v>
          </cell>
        </row>
        <row r="3095">
          <cell r="J3095" t="str">
            <v>SG-Moneytos-01/2025</v>
          </cell>
          <cell r="K3095" t="str">
            <v>Settled</v>
          </cell>
        </row>
        <row r="3096">
          <cell r="J3096" t="str">
            <v>SG-Moneytos-02/2025</v>
          </cell>
          <cell r="K3096" t="str">
            <v>Settled</v>
          </cell>
        </row>
        <row r="3097">
          <cell r="J3097" t="str">
            <v>SG-Moneytos-03/2025</v>
          </cell>
          <cell r="K3097" t="str">
            <v>Settled</v>
          </cell>
        </row>
        <row r="3098">
          <cell r="J3098" t="str">
            <v>SG-Moneytos-04/2025</v>
          </cell>
          <cell r="K3098" t="str">
            <v>Settled</v>
          </cell>
        </row>
        <row r="3099">
          <cell r="J3099" t="str">
            <v>SG-Moneytos-05/2025</v>
          </cell>
          <cell r="K3099" t="str">
            <v>Settled</v>
          </cell>
        </row>
        <row r="3100">
          <cell r="J3100" t="str">
            <v>SG-Moneytos-06/2025</v>
          </cell>
          <cell r="K3100" t="str">
            <v>Settled</v>
          </cell>
        </row>
        <row r="3101">
          <cell r="J3101" t="str">
            <v>SG-Moneytos-07/2025</v>
          </cell>
          <cell r="K3101" t="str">
            <v>Settled</v>
          </cell>
        </row>
        <row r="3102">
          <cell r="J3102" t="str">
            <v>SG-Moneytos-08/2025</v>
          </cell>
          <cell r="K3102" t="str">
            <v>Settled</v>
          </cell>
        </row>
        <row r="3103">
          <cell r="J3103" t="str">
            <v>SG-Moneytos-09/2025</v>
          </cell>
          <cell r="K3103" t="str">
            <v>Settled</v>
          </cell>
        </row>
        <row r="3104">
          <cell r="J3104" t="str">
            <v>SG-Moneytos-10/2025</v>
          </cell>
          <cell r="K3104" t="str">
            <v>Settled</v>
          </cell>
        </row>
        <row r="3105">
          <cell r="J3105" t="str">
            <v>SG-Moneytos-11/2025</v>
          </cell>
          <cell r="K3105" t="str">
            <v>Settled</v>
          </cell>
        </row>
        <row r="3106">
          <cell r="J3106" t="str">
            <v>SG-Moneytos-12/2025</v>
          </cell>
          <cell r="K3106" t="str">
            <v>Settled</v>
          </cell>
        </row>
        <row r="3107">
          <cell r="J3107" t="str">
            <v>SG-Moneytos-01/2026</v>
          </cell>
          <cell r="K3107" t="str">
            <v>Settled</v>
          </cell>
        </row>
        <row r="3108">
          <cell r="J3108" t="str">
            <v>SG-MooGold Ent-04/2023</v>
          </cell>
          <cell r="K3108" t="str">
            <v>Waived Off</v>
          </cell>
        </row>
        <row r="3109">
          <cell r="J3109" t="str">
            <v>SG-MooGold Ent-05/2023</v>
          </cell>
          <cell r="K3109" t="str">
            <v>Settled</v>
          </cell>
        </row>
        <row r="3110">
          <cell r="J3110" t="str">
            <v>SG-MooGold Ent-06/2023</v>
          </cell>
          <cell r="K3110" t="str">
            <v>Settled</v>
          </cell>
        </row>
        <row r="3111">
          <cell r="J3111" t="str">
            <v>SG-MooGold Ent-07/2023</v>
          </cell>
          <cell r="K3111" t="str">
            <v>Settled</v>
          </cell>
        </row>
        <row r="3112">
          <cell r="J3112" t="str">
            <v>SG -Moogold Sdn Bhd-08/2023</v>
          </cell>
          <cell r="K3112" t="str">
            <v>Settled</v>
          </cell>
        </row>
        <row r="3113">
          <cell r="J3113" t="str">
            <v>SG-Moogold Sdn Bhd-09/2023</v>
          </cell>
          <cell r="K3113" t="str">
            <v>Waived Off</v>
          </cell>
        </row>
        <row r="3114">
          <cell r="J3114" t="str">
            <v>SG-Moogold Sdn Bhd-10/2023</v>
          </cell>
          <cell r="K3114" t="str">
            <v>Waived Off</v>
          </cell>
        </row>
        <row r="3115">
          <cell r="J3115" t="str">
            <v>CA-mtfx inc.-11/2022</v>
          </cell>
          <cell r="K3115" t="str">
            <v>Settled</v>
          </cell>
        </row>
        <row r="3116">
          <cell r="J3116" t="str">
            <v>CA-mtfx inc.-12/2022</v>
          </cell>
          <cell r="K3116" t="str">
            <v>Settled</v>
          </cell>
        </row>
        <row r="3117">
          <cell r="J3117" t="str">
            <v>CA-mtfx inc.-01/2023</v>
          </cell>
          <cell r="K3117" t="str">
            <v>Settled</v>
          </cell>
        </row>
        <row r="3118">
          <cell r="J3118" t="str">
            <v>CA-mtfx inc.-02/2023</v>
          </cell>
          <cell r="K3118" t="str">
            <v>Settled</v>
          </cell>
        </row>
        <row r="3119">
          <cell r="J3119" t="str">
            <v>CA-mtfx inc.-03/2023</v>
          </cell>
          <cell r="K3119" t="str">
            <v>Settled</v>
          </cell>
        </row>
        <row r="3120">
          <cell r="J3120" t="str">
            <v>CA-mtfx inc.-04/2023</v>
          </cell>
          <cell r="K3120" t="str">
            <v>Settled</v>
          </cell>
        </row>
        <row r="3121">
          <cell r="J3121" t="str">
            <v>CA-mtfx inc.-05/2023</v>
          </cell>
          <cell r="K3121" t="str">
            <v>Settled</v>
          </cell>
        </row>
        <row r="3122">
          <cell r="J3122" t="str">
            <v>CA-mtfx inc.-06/2023</v>
          </cell>
          <cell r="K3122" t="str">
            <v>Settled</v>
          </cell>
        </row>
        <row r="3123">
          <cell r="J3123" t="str">
            <v>CA-mtfx inc.-07/2023</v>
          </cell>
          <cell r="K3123" t="str">
            <v>Settled</v>
          </cell>
        </row>
        <row r="3124">
          <cell r="J3124" t="str">
            <v>CA -mtfx inc.-08/2023</v>
          </cell>
          <cell r="K3124" t="str">
            <v>Settled</v>
          </cell>
        </row>
        <row r="3125">
          <cell r="J3125" t="str">
            <v>CA-mtfx inc.-09/2023</v>
          </cell>
          <cell r="K3125" t="str">
            <v>Settled</v>
          </cell>
        </row>
        <row r="3126">
          <cell r="J3126" t="str">
            <v>CA-mtfx inc.-10/2023</v>
          </cell>
          <cell r="K3126" t="str">
            <v>Settled</v>
          </cell>
        </row>
        <row r="3127">
          <cell r="J3127" t="str">
            <v>CA-mtfx inc.-11/2023</v>
          </cell>
          <cell r="K3127" t="str">
            <v>Settled</v>
          </cell>
        </row>
        <row r="3128">
          <cell r="J3128" t="str">
            <v>CA-mtfx inc.-12/2023</v>
          </cell>
          <cell r="K3128" t="str">
            <v>Settled</v>
          </cell>
        </row>
        <row r="3129">
          <cell r="J3129" t="str">
            <v>CA-mtfx inc.-01/2024</v>
          </cell>
          <cell r="K3129" t="str">
            <v>Settled</v>
          </cell>
        </row>
        <row r="3130">
          <cell r="J3130" t="str">
            <v>CA-mtfx inc.-02/2024</v>
          </cell>
          <cell r="K3130" t="str">
            <v>Settled</v>
          </cell>
        </row>
        <row r="3131">
          <cell r="J3131" t="str">
            <v>CA-mtfx inc.-03/2024</v>
          </cell>
          <cell r="K3131" t="str">
            <v>Settled</v>
          </cell>
        </row>
        <row r="3132">
          <cell r="J3132" t="str">
            <v>CA-mtfx inc.-04/2024</v>
          </cell>
          <cell r="K3132" t="str">
            <v>Settled</v>
          </cell>
        </row>
        <row r="3133">
          <cell r="J3133" t="str">
            <v>CA-mtfx inc.-05/2024</v>
          </cell>
          <cell r="K3133" t="str">
            <v>Settled</v>
          </cell>
        </row>
        <row r="3134">
          <cell r="J3134" t="str">
            <v>CA-mtfx inc.-06/2024</v>
          </cell>
          <cell r="K3134" t="str">
            <v>Settled</v>
          </cell>
        </row>
        <row r="3135">
          <cell r="J3135" t="str">
            <v>CA-mtfx inc.-07/2024</v>
          </cell>
          <cell r="K3135" t="str">
            <v>Settled</v>
          </cell>
        </row>
        <row r="3136">
          <cell r="J3136" t="str">
            <v>CA-mtfx inc.-08/2024</v>
          </cell>
          <cell r="K3136" t="str">
            <v>Settled</v>
          </cell>
        </row>
        <row r="3137">
          <cell r="J3137" t="str">
            <v>CA-mtfx inc.-09/2024</v>
          </cell>
          <cell r="K3137" t="str">
            <v>Settled</v>
          </cell>
        </row>
        <row r="3138">
          <cell r="J3138" t="str">
            <v>CA-mtfx inc.-10/2024</v>
          </cell>
          <cell r="K3138" t="str">
            <v>Settled</v>
          </cell>
        </row>
        <row r="3139">
          <cell r="J3139" t="str">
            <v>CA-mtfx inc.-11/2024</v>
          </cell>
          <cell r="K3139" t="str">
            <v>Settled</v>
          </cell>
        </row>
        <row r="3140">
          <cell r="J3140" t="str">
            <v>CA-mtfx inc.-12/2024</v>
          </cell>
          <cell r="K3140" t="str">
            <v>Settled</v>
          </cell>
        </row>
        <row r="3141">
          <cell r="J3141" t="str">
            <v>CA-mtfx inc.-01/2025</v>
          </cell>
          <cell r="K3141" t="str">
            <v>Settled</v>
          </cell>
        </row>
        <row r="3142">
          <cell r="J3142" t="str">
            <v>CA-mtfx inc.-02/2025</v>
          </cell>
          <cell r="K3142" t="str">
            <v>Settled</v>
          </cell>
        </row>
        <row r="3143">
          <cell r="J3143" t="str">
            <v>CA-mtfx inc.-03/2025</v>
          </cell>
          <cell r="K3143" t="str">
            <v>Settled</v>
          </cell>
        </row>
        <row r="3144">
          <cell r="J3144" t="str">
            <v>CA-mtfx inc.-04/2025</v>
          </cell>
          <cell r="K3144" t="str">
            <v>Settled</v>
          </cell>
        </row>
        <row r="3145">
          <cell r="J3145" t="str">
            <v>CA-mtfx inc.-05/2025</v>
          </cell>
          <cell r="K3145" t="str">
            <v>Settled</v>
          </cell>
        </row>
        <row r="3146">
          <cell r="J3146" t="str">
            <v>CA-mtfx inc.-06/2025</v>
          </cell>
          <cell r="K3146" t="str">
            <v>Settled</v>
          </cell>
        </row>
        <row r="3147">
          <cell r="J3147" t="str">
            <v>CA-mtfx inc.-07/2025</v>
          </cell>
          <cell r="K3147" t="str">
            <v>Settled</v>
          </cell>
        </row>
        <row r="3148">
          <cell r="J3148" t="str">
            <v>CA-mtfx inc.-08/2025</v>
          </cell>
          <cell r="K3148" t="str">
            <v>Settled</v>
          </cell>
        </row>
        <row r="3149">
          <cell r="J3149" t="str">
            <v>CA-mtfx inc.-09/2025</v>
          </cell>
          <cell r="K3149" t="str">
            <v>Settled</v>
          </cell>
        </row>
        <row r="3150">
          <cell r="J3150" t="str">
            <v>CA-mtfx inc.-10/2025</v>
          </cell>
          <cell r="K3150" t="str">
            <v>Settled</v>
          </cell>
        </row>
        <row r="3151">
          <cell r="J3151" t="str">
            <v>CA-mtfx inc.-11/2025</v>
          </cell>
          <cell r="K3151" t="str">
            <v>Settled</v>
          </cell>
        </row>
        <row r="3152">
          <cell r="J3152" t="str">
            <v>CA-mtfx inc.-12/2025</v>
          </cell>
          <cell r="K3152" t="str">
            <v>Settled</v>
          </cell>
        </row>
        <row r="3153">
          <cell r="J3153" t="str">
            <v>CA-mtfx inc.-01/2026</v>
          </cell>
          <cell r="K3153" t="str">
            <v>Settled</v>
          </cell>
        </row>
        <row r="3154">
          <cell r="J3154" t="str">
            <v>UK-MYEUPAY-04/2025</v>
          </cell>
          <cell r="K3154" t="str">
            <v>Settled</v>
          </cell>
        </row>
        <row r="3155">
          <cell r="J3155" t="str">
            <v>UK-MYEUPAY-05/2025</v>
          </cell>
          <cell r="K3155" t="str">
            <v>Settled</v>
          </cell>
        </row>
        <row r="3156">
          <cell r="J3156" t="str">
            <v>UK-MYEUPAY-06/2025</v>
          </cell>
          <cell r="K3156" t="str">
            <v>Settled</v>
          </cell>
        </row>
        <row r="3157">
          <cell r="J3157" t="str">
            <v>UK-MYEUPAY-07/2025</v>
          </cell>
          <cell r="K3157" t="str">
            <v>Settled</v>
          </cell>
        </row>
        <row r="3158">
          <cell r="J3158" t="str">
            <v>UK-MYEUPAY-08/2025</v>
          </cell>
          <cell r="K3158" t="str">
            <v>Settled</v>
          </cell>
        </row>
        <row r="3159">
          <cell r="J3159" t="str">
            <v>UK-MYEUPAY-09/2025</v>
          </cell>
          <cell r="K3159" t="str">
            <v>Settled</v>
          </cell>
        </row>
        <row r="3160">
          <cell r="J3160" t="str">
            <v>UK-MYEUPAY-10/2025</v>
          </cell>
          <cell r="K3160" t="str">
            <v>Settled</v>
          </cell>
        </row>
        <row r="3161">
          <cell r="J3161" t="str">
            <v>UK-MYEUPAY-11/2025</v>
          </cell>
          <cell r="K3161" t="str">
            <v>Settled</v>
          </cell>
        </row>
        <row r="3162">
          <cell r="J3162" t="str">
            <v>UK-MYEUPAY-12/2025</v>
          </cell>
          <cell r="K3162" t="str">
            <v>Settled</v>
          </cell>
        </row>
        <row r="3163">
          <cell r="J3163" t="str">
            <v>UK-MYEUPAY-01/2026</v>
          </cell>
          <cell r="K3163" t="str">
            <v>Settled</v>
          </cell>
        </row>
        <row r="3164">
          <cell r="J3164" t="str">
            <v>UK-MY EU PAY LIMITED-11/2022</v>
          </cell>
          <cell r="K3164" t="str">
            <v>Settled</v>
          </cell>
        </row>
        <row r="3165">
          <cell r="J3165" t="str">
            <v>UK-MY EU PAY LIMITED-12/2022</v>
          </cell>
          <cell r="K3165" t="str">
            <v>Settled</v>
          </cell>
        </row>
        <row r="3166">
          <cell r="J3166" t="str">
            <v>UK-MY EU PAY LIMITED-01/2023</v>
          </cell>
          <cell r="K3166" t="str">
            <v>Settled</v>
          </cell>
        </row>
        <row r="3167">
          <cell r="J3167" t="str">
            <v>UK-MYEUPAY-02/2023</v>
          </cell>
          <cell r="K3167" t="str">
            <v>Settled</v>
          </cell>
        </row>
        <row r="3168">
          <cell r="J3168" t="str">
            <v>UK-MYEUPAY-03/2023</v>
          </cell>
          <cell r="K3168" t="str">
            <v>Settled</v>
          </cell>
        </row>
        <row r="3169">
          <cell r="J3169" t="str">
            <v>UK-MYEUPAY-04/2023</v>
          </cell>
          <cell r="K3169" t="str">
            <v>Settled</v>
          </cell>
        </row>
        <row r="3170">
          <cell r="J3170" t="str">
            <v>UK-MYEUPAY-05/2023</v>
          </cell>
          <cell r="K3170" t="str">
            <v>Settled</v>
          </cell>
        </row>
        <row r="3171">
          <cell r="J3171" t="str">
            <v>UK-MYEUPAY-06/2023</v>
          </cell>
          <cell r="K3171" t="str">
            <v>Settled</v>
          </cell>
        </row>
        <row r="3172">
          <cell r="J3172" t="str">
            <v>UK-MYEUPAY-07/2023</v>
          </cell>
          <cell r="K3172" t="str">
            <v>Settled</v>
          </cell>
        </row>
        <row r="3173">
          <cell r="J3173" t="str">
            <v>UK -MYEUPAY-08/2023</v>
          </cell>
          <cell r="K3173" t="str">
            <v>Settled</v>
          </cell>
        </row>
        <row r="3174">
          <cell r="J3174" t="str">
            <v>UK-MYEUPAY-09/2023</v>
          </cell>
          <cell r="K3174" t="str">
            <v>Settled</v>
          </cell>
        </row>
        <row r="3175">
          <cell r="J3175" t="str">
            <v>UK-MYEUPAY-10/2023</v>
          </cell>
          <cell r="K3175" t="str">
            <v>Settled</v>
          </cell>
        </row>
        <row r="3176">
          <cell r="J3176" t="str">
            <v>UK-MYEUPAY-11/2023</v>
          </cell>
          <cell r="K3176" t="str">
            <v>Settled</v>
          </cell>
        </row>
        <row r="3177">
          <cell r="J3177" t="str">
            <v>UK-MYEUPAY-12/2023</v>
          </cell>
          <cell r="K3177" t="str">
            <v>Settled</v>
          </cell>
        </row>
        <row r="3178">
          <cell r="J3178" t="str">
            <v>UK-MYEUPAY-01/2024</v>
          </cell>
          <cell r="K3178" t="str">
            <v>Settled</v>
          </cell>
        </row>
        <row r="3179">
          <cell r="J3179" t="str">
            <v>UK-MYEUPAY-02/2024</v>
          </cell>
          <cell r="K3179" t="str">
            <v>Settled</v>
          </cell>
        </row>
        <row r="3180">
          <cell r="J3180" t="str">
            <v>UK-MYEUPAY-03/2024</v>
          </cell>
          <cell r="K3180" t="str">
            <v>Settled</v>
          </cell>
        </row>
        <row r="3181">
          <cell r="J3181" t="str">
            <v>UK-MYEUPAY-04/2024</v>
          </cell>
          <cell r="K3181" t="str">
            <v>Settled</v>
          </cell>
        </row>
        <row r="3182">
          <cell r="J3182" t="str">
            <v>UK-MYEUPAY-05/2024</v>
          </cell>
          <cell r="K3182" t="str">
            <v>Settled</v>
          </cell>
        </row>
        <row r="3183">
          <cell r="J3183" t="str">
            <v>UK-MYEUPAY-06/2024</v>
          </cell>
          <cell r="K3183" t="str">
            <v>Settled</v>
          </cell>
        </row>
        <row r="3184">
          <cell r="J3184" t="str">
            <v>UK-MYEUPAY-07/2024</v>
          </cell>
          <cell r="K3184" t="str">
            <v>Settled</v>
          </cell>
        </row>
        <row r="3185">
          <cell r="J3185" t="str">
            <v>UK-MYEUPAY-08/2024</v>
          </cell>
          <cell r="K3185" t="str">
            <v>Settled</v>
          </cell>
        </row>
        <row r="3186">
          <cell r="J3186" t="str">
            <v>UK-MYEUPAY-09/2024</v>
          </cell>
          <cell r="K3186" t="str">
            <v>Settled</v>
          </cell>
        </row>
        <row r="3187">
          <cell r="J3187" t="str">
            <v>UK-MYEUPAY-10/2024</v>
          </cell>
          <cell r="K3187" t="str">
            <v>Settled</v>
          </cell>
        </row>
        <row r="3188">
          <cell r="J3188" t="str">
            <v>UK-MYEUPAY-11/2024</v>
          </cell>
          <cell r="K3188" t="str">
            <v>Settled</v>
          </cell>
        </row>
        <row r="3189">
          <cell r="J3189" t="str">
            <v>UK-MYEUPAY-12/2024</v>
          </cell>
          <cell r="K3189" t="str">
            <v>Settled</v>
          </cell>
        </row>
        <row r="3190">
          <cell r="J3190" t="str">
            <v>UK-MYEUPAY-01/2025</v>
          </cell>
          <cell r="K3190" t="str">
            <v>Settled</v>
          </cell>
        </row>
        <row r="3191">
          <cell r="J3191" t="str">
            <v>UK-MYEUPAY-02/2025</v>
          </cell>
          <cell r="K3191" t="str">
            <v>Settled</v>
          </cell>
        </row>
        <row r="3192">
          <cell r="J3192" t="str">
            <v>UK-MYEUPAY-03/2025</v>
          </cell>
          <cell r="K3192" t="str">
            <v>Settled</v>
          </cell>
        </row>
        <row r="3193">
          <cell r="J3193" t="str">
            <v>SG-nauggets technologies pte. Ltd-03/2022</v>
          </cell>
          <cell r="K3193" t="str">
            <v>Settled</v>
          </cell>
        </row>
        <row r="3194">
          <cell r="J3194" t="str">
            <v>SG-nauggets technologies pte. Ltd-04/2022</v>
          </cell>
          <cell r="K3194" t="str">
            <v>Settled</v>
          </cell>
        </row>
        <row r="3195">
          <cell r="J3195" t="str">
            <v>SG-nauggets technologies pte. Ltd-05/2022</v>
          </cell>
          <cell r="K3195" t="str">
            <v>Settled</v>
          </cell>
        </row>
        <row r="3196">
          <cell r="J3196" t="str">
            <v>SG-nauggets technologies pte. Ltd-06/2022</v>
          </cell>
          <cell r="K3196" t="str">
            <v>Settled</v>
          </cell>
        </row>
        <row r="3197">
          <cell r="J3197" t="str">
            <v>SG-nauggets technologies pte. ltd-11/2022</v>
          </cell>
          <cell r="K3197" t="str">
            <v>Settled</v>
          </cell>
        </row>
        <row r="3198">
          <cell r="J3198" t="str">
            <v>SG-nauggets technologies pte. ltd-12/2022</v>
          </cell>
          <cell r="K3198" t="str">
            <v>Settled</v>
          </cell>
        </row>
        <row r="3199">
          <cell r="J3199" t="str">
            <v>SG-nauggets technologies pte. ltd-01/2023</v>
          </cell>
          <cell r="K3199" t="str">
            <v>Settled</v>
          </cell>
        </row>
        <row r="3200">
          <cell r="J3200" t="str">
            <v>SG-nauggets-02/2023</v>
          </cell>
          <cell r="K3200" t="str">
            <v>Settled</v>
          </cell>
        </row>
        <row r="3201">
          <cell r="J3201" t="str">
            <v>SG-nauggets-03/2023</v>
          </cell>
          <cell r="K3201" t="str">
            <v>Settled</v>
          </cell>
        </row>
        <row r="3202">
          <cell r="J3202" t="str">
            <v>EU-NBINT-02/2023</v>
          </cell>
          <cell r="K3202" t="str">
            <v>Settled</v>
          </cell>
        </row>
        <row r="3203">
          <cell r="J3203" t="str">
            <v>EU-NB (International) Limited-01/2023</v>
          </cell>
          <cell r="K3203" t="str">
            <v>Settled</v>
          </cell>
        </row>
        <row r="3204">
          <cell r="J3204" t="str">
            <v>EU-NBINT-03/2023</v>
          </cell>
          <cell r="K3204" t="str">
            <v>Settled</v>
          </cell>
        </row>
        <row r="3205">
          <cell r="J3205" t="str">
            <v>EU -NBINT-08/2023</v>
          </cell>
          <cell r="K3205" t="str">
            <v>Settled</v>
          </cell>
        </row>
        <row r="3206">
          <cell r="J3206" t="str">
            <v>EU-NBINT-10/2023</v>
          </cell>
          <cell r="K3206" t="str">
            <v>Settled</v>
          </cell>
        </row>
        <row r="3207">
          <cell r="J3207" t="str">
            <v>EU-NBINT-09/2023</v>
          </cell>
          <cell r="K3207" t="str">
            <v>Settled</v>
          </cell>
        </row>
        <row r="3208">
          <cell r="J3208" t="str">
            <v>EU-NBINT-01/2024</v>
          </cell>
          <cell r="K3208" t="str">
            <v>Settled</v>
          </cell>
        </row>
        <row r="3209">
          <cell r="J3209" t="str">
            <v>EU-NBINT-02/2024</v>
          </cell>
          <cell r="K3209" t="str">
            <v>Settled</v>
          </cell>
        </row>
        <row r="3210">
          <cell r="J3210" t="str">
            <v>EU-NBINT-03/2024</v>
          </cell>
          <cell r="K3210" t="str">
            <v>Settled</v>
          </cell>
        </row>
        <row r="3211">
          <cell r="J3211" t="str">
            <v>EU-NBINT-06/2024</v>
          </cell>
          <cell r="K3211" t="str">
            <v>Settled</v>
          </cell>
        </row>
        <row r="3212">
          <cell r="J3212" t="str">
            <v>EU-NBINT-07/2024</v>
          </cell>
          <cell r="K3212" t="str">
            <v>Settled</v>
          </cell>
        </row>
        <row r="3213">
          <cell r="J3213" t="str">
            <v>HK-Neat-11/2022</v>
          </cell>
          <cell r="K3213" t="str">
            <v>Settled</v>
          </cell>
        </row>
        <row r="3214">
          <cell r="J3214" t="str">
            <v>HK-neat-CR-11/2022</v>
          </cell>
          <cell r="K3214" t="str">
            <v>Settled</v>
          </cell>
        </row>
        <row r="3215">
          <cell r="J3215" t="str">
            <v>HK-Neat-12/2022</v>
          </cell>
          <cell r="K3215" t="str">
            <v>Settled</v>
          </cell>
        </row>
        <row r="3216">
          <cell r="J3216" t="str">
            <v>HK-Neat-CR-12/2022</v>
          </cell>
          <cell r="K3216" t="str">
            <v>Settled</v>
          </cell>
        </row>
        <row r="3217">
          <cell r="J3217" t="str">
            <v>HK-neat-01/2023</v>
          </cell>
          <cell r="K3217" t="str">
            <v>Settled</v>
          </cell>
        </row>
        <row r="3218">
          <cell r="J3218" t="str">
            <v>HK-neat-CR-01/2023</v>
          </cell>
          <cell r="K3218" t="str">
            <v>Settled</v>
          </cell>
        </row>
        <row r="3219">
          <cell r="J3219" t="str">
            <v>HK-neat-02/2023</v>
          </cell>
          <cell r="K3219" t="str">
            <v>Settled</v>
          </cell>
        </row>
        <row r="3220">
          <cell r="J3220" t="str">
            <v>HK-neat-CR-02/2023</v>
          </cell>
          <cell r="K3220" t="str">
            <v>Settled</v>
          </cell>
        </row>
        <row r="3221">
          <cell r="J3221" t="str">
            <v>HK-neat-03/2023</v>
          </cell>
          <cell r="K3221" t="str">
            <v>Settled</v>
          </cell>
        </row>
        <row r="3222">
          <cell r="J3222" t="str">
            <v>HK-neat-CR-03/2023</v>
          </cell>
          <cell r="K3222" t="str">
            <v>Settled</v>
          </cell>
        </row>
        <row r="3223">
          <cell r="J3223" t="str">
            <v>HK-neat-05/2023</v>
          </cell>
          <cell r="K3223" t="str">
            <v>Settled</v>
          </cell>
        </row>
        <row r="3224">
          <cell r="J3224" t="str">
            <v>HK-neat-CR-05/2023</v>
          </cell>
          <cell r="K3224" t="str">
            <v>Settled</v>
          </cell>
        </row>
        <row r="3225">
          <cell r="J3225" t="str">
            <v>SG-netcents technology inc.-11/2022</v>
          </cell>
          <cell r="K3225" t="str">
            <v>Settled</v>
          </cell>
        </row>
        <row r="3226">
          <cell r="J3226" t="str">
            <v>SG-netcents technology inc.-12/2022</v>
          </cell>
          <cell r="K3226" t="str">
            <v>Settled</v>
          </cell>
        </row>
        <row r="3227">
          <cell r="J3227" t="str">
            <v>SG-netcents technology inc.-01/2023</v>
          </cell>
          <cell r="K3227" t="str">
            <v>Settled</v>
          </cell>
        </row>
        <row r="3228">
          <cell r="J3228" t="str">
            <v>SG-netcents-02/2023</v>
          </cell>
          <cell r="K3228" t="str">
            <v>Settled</v>
          </cell>
        </row>
        <row r="3229">
          <cell r="J3229" t="str">
            <v>SG-netcents-03/2023</v>
          </cell>
          <cell r="K3229" t="str">
            <v>Settled</v>
          </cell>
        </row>
        <row r="3230">
          <cell r="J3230" t="str">
            <v>SG-netcents-04/2023</v>
          </cell>
          <cell r="K3230" t="str">
            <v>Settled</v>
          </cell>
        </row>
        <row r="3231">
          <cell r="J3231" t="str">
            <v>SG-netcents-05/2023</v>
          </cell>
          <cell r="K3231" t="str">
            <v>Settled</v>
          </cell>
        </row>
        <row r="3232">
          <cell r="J3232" t="str">
            <v>SG-netcents-06/2023</v>
          </cell>
          <cell r="K3232" t="str">
            <v>Settled</v>
          </cell>
        </row>
        <row r="3233">
          <cell r="J3233" t="str">
            <v>SG-netcents-07/2023</v>
          </cell>
          <cell r="K3233" t="str">
            <v>Settled</v>
          </cell>
        </row>
        <row r="3234">
          <cell r="J3234" t="str">
            <v>SG -netcents-08/2023</v>
          </cell>
          <cell r="K3234" t="str">
            <v>Settled</v>
          </cell>
        </row>
        <row r="3235">
          <cell r="J3235" t="str">
            <v>SG-netcents-09/2023</v>
          </cell>
          <cell r="K3235" t="str">
            <v>Settled</v>
          </cell>
        </row>
        <row r="3236">
          <cell r="J3236" t="str">
            <v>SG-netcents-10/2023</v>
          </cell>
          <cell r="K3236" t="str">
            <v>Settled</v>
          </cell>
        </row>
        <row r="3237">
          <cell r="J3237" t="str">
            <v>SG-netcents-11/2023</v>
          </cell>
          <cell r="K3237" t="str">
            <v>Settled</v>
          </cell>
        </row>
        <row r="3238">
          <cell r="J3238" t="str">
            <v>SG-netcents-12/2023</v>
          </cell>
          <cell r="K3238" t="str">
            <v>Settled</v>
          </cell>
        </row>
        <row r="3239">
          <cell r="J3239" t="str">
            <v>SG-netcents-01/2024</v>
          </cell>
          <cell r="K3239" t="str">
            <v>Settled</v>
          </cell>
        </row>
        <row r="3240">
          <cell r="J3240" t="str">
            <v>SG-netcents-02/2024</v>
          </cell>
          <cell r="K3240" t="str">
            <v>Settled</v>
          </cell>
        </row>
        <row r="3241">
          <cell r="J3241" t="str">
            <v>SG-netcents-03/2024</v>
          </cell>
          <cell r="K3241" t="str">
            <v>Settled</v>
          </cell>
        </row>
        <row r="3242">
          <cell r="J3242" t="str">
            <v>SG-netcents-04/2024</v>
          </cell>
          <cell r="K3242" t="str">
            <v>Settled</v>
          </cell>
        </row>
        <row r="3243">
          <cell r="J3243" t="str">
            <v>SG-CN-netcents-04-2024</v>
          </cell>
          <cell r="K3243" t="str">
            <v>Settled</v>
          </cell>
        </row>
        <row r="3244">
          <cell r="J3244" t="str">
            <v>SG-new horizon global trading-12/2022</v>
          </cell>
          <cell r="K3244" t="str">
            <v>Settled</v>
          </cell>
        </row>
        <row r="3245">
          <cell r="J3245" t="str">
            <v>SG-new horizon global trading-01/2023</v>
          </cell>
          <cell r="K3245" t="str">
            <v>Settled</v>
          </cell>
        </row>
        <row r="3246">
          <cell r="J3246" t="str">
            <v>SG-newhorizon-02/2023</v>
          </cell>
          <cell r="K3246" t="str">
            <v>Settled</v>
          </cell>
        </row>
        <row r="3247">
          <cell r="J3247" t="str">
            <v>SG-newhorizon-03/2023</v>
          </cell>
          <cell r="K3247" t="str">
            <v>Settled</v>
          </cell>
        </row>
        <row r="3248">
          <cell r="J3248" t="str">
            <v>SG-newhorizon-04/2023</v>
          </cell>
          <cell r="K3248" t="str">
            <v>Settled</v>
          </cell>
        </row>
        <row r="3249">
          <cell r="J3249" t="str">
            <v>SG-newhorizon-05/2023</v>
          </cell>
          <cell r="K3249" t="str">
            <v>Settled</v>
          </cell>
        </row>
        <row r="3250">
          <cell r="J3250" t="str">
            <v>SG-newhorizon-06/2023</v>
          </cell>
          <cell r="K3250" t="str">
            <v>Settled</v>
          </cell>
        </row>
        <row r="3251">
          <cell r="J3251" t="str">
            <v>SG-newhorizon-07/2023</v>
          </cell>
          <cell r="K3251" t="str">
            <v>Settled</v>
          </cell>
        </row>
        <row r="3252">
          <cell r="J3252" t="str">
            <v>SG -newhorizon-08/2023</v>
          </cell>
          <cell r="K3252" t="str">
            <v>Settled</v>
          </cell>
        </row>
        <row r="3253">
          <cell r="J3253" t="str">
            <v>SG-newhorizon-09/2023</v>
          </cell>
          <cell r="K3253" t="str">
            <v>Settled</v>
          </cell>
        </row>
        <row r="3254">
          <cell r="J3254" t="str">
            <v>SG-new horizon global-11/2022</v>
          </cell>
          <cell r="K3254" t="str">
            <v>Settled</v>
          </cell>
        </row>
        <row r="3255">
          <cell r="J3255" t="str">
            <v>SG-New Retail International Pte. Ltd.-12/2022</v>
          </cell>
          <cell r="K3255" t="str">
            <v>Settled</v>
          </cell>
        </row>
        <row r="3256">
          <cell r="J3256" t="str">
            <v>SG-New Retail International Pte. Ltd.-01/2023</v>
          </cell>
          <cell r="K3256" t="str">
            <v>Settled</v>
          </cell>
        </row>
        <row r="3257">
          <cell r="J3257" t="str">
            <v>SG-NewRetailInt-02/2023</v>
          </cell>
          <cell r="K3257" t="str">
            <v>Waived Off</v>
          </cell>
        </row>
        <row r="3258">
          <cell r="J3258" t="str">
            <v>SG-NewRetailInt-03/2023</v>
          </cell>
          <cell r="K3258" t="str">
            <v>Waived Off</v>
          </cell>
        </row>
        <row r="3259">
          <cell r="J3259" t="str">
            <v>SG-NewRetailInt-03/2023</v>
          </cell>
          <cell r="K3259" t="str">
            <v>Settled</v>
          </cell>
        </row>
        <row r="3260">
          <cell r="J3260" t="str">
            <v>SG-NewretailInt/ptwebuy-04/2023</v>
          </cell>
          <cell r="K3260" t="str">
            <v>Waived Off</v>
          </cell>
        </row>
        <row r="3261">
          <cell r="J3261" t="str">
            <v>SG-NewRetailInt-05/2023</v>
          </cell>
          <cell r="K3261" t="str">
            <v>Waived Off</v>
          </cell>
        </row>
        <row r="3262">
          <cell r="J3262" t="str">
            <v>SG-NewRetailInt-06/2023</v>
          </cell>
          <cell r="K3262" t="str">
            <v>Waived Off</v>
          </cell>
        </row>
        <row r="3263">
          <cell r="J3263" t="str">
            <v>SG-NewRetailInt-04/2023</v>
          </cell>
          <cell r="K3263" t="str">
            <v>Settled</v>
          </cell>
        </row>
        <row r="3264">
          <cell r="J3264" t="str">
            <v>SG-NewRetailInt-05/2023</v>
          </cell>
          <cell r="K3264" t="str">
            <v>Settled</v>
          </cell>
        </row>
        <row r="3265">
          <cell r="J3265" t="str">
            <v>SG-NewRetailInt-07/2023</v>
          </cell>
          <cell r="K3265" t="str">
            <v>Settled</v>
          </cell>
        </row>
        <row r="3266">
          <cell r="J3266" t="str">
            <v>SG -NewRetailInt-08/2023</v>
          </cell>
          <cell r="K3266" t="str">
            <v>Settled</v>
          </cell>
        </row>
        <row r="3267">
          <cell r="J3267" t="str">
            <v>SG-NewRetailInt-09/2023</v>
          </cell>
          <cell r="K3267" t="str">
            <v>Settled</v>
          </cell>
        </row>
        <row r="3268">
          <cell r="J3268" t="str">
            <v>SG-NewRetailInt-10/2023</v>
          </cell>
          <cell r="K3268" t="str">
            <v>Settled</v>
          </cell>
        </row>
        <row r="3269">
          <cell r="J3269" t="str">
            <v>SG-NewRetailInt-11/2023</v>
          </cell>
          <cell r="K3269" t="str">
            <v>Settled</v>
          </cell>
        </row>
        <row r="3270">
          <cell r="J3270" t="str">
            <v>SG-NewRetailInt-02/2023</v>
          </cell>
          <cell r="K3270" t="str">
            <v>Settled</v>
          </cell>
        </row>
        <row r="3271">
          <cell r="J3271" t="str">
            <v>AU -Nexpay-12/2023</v>
          </cell>
          <cell r="K3271" t="str">
            <v>Settled</v>
          </cell>
        </row>
        <row r="3272">
          <cell r="J3272" t="str">
            <v>AU-Nexpay-12/2023</v>
          </cell>
          <cell r="K3272" t="str">
            <v>Settled</v>
          </cell>
        </row>
        <row r="3273">
          <cell r="J3273" t="str">
            <v>AU-Nexpay-01/2024</v>
          </cell>
          <cell r="K3273" t="str">
            <v>Settled</v>
          </cell>
        </row>
        <row r="3274">
          <cell r="J3274" t="str">
            <v>AU-Nexpay-02/2024</v>
          </cell>
          <cell r="K3274" t="str">
            <v>Settled</v>
          </cell>
        </row>
        <row r="3275">
          <cell r="J3275" t="str">
            <v>AU-Nexpay-03/2024</v>
          </cell>
          <cell r="K3275" t="str">
            <v>Settled</v>
          </cell>
        </row>
        <row r="3276">
          <cell r="J3276" t="str">
            <v>AU-Nexpay-04/2024</v>
          </cell>
          <cell r="K3276" t="str">
            <v>Settled</v>
          </cell>
        </row>
        <row r="3277">
          <cell r="J3277" t="str">
            <v>AU-Nexpay-05/2024</v>
          </cell>
          <cell r="K3277" t="str">
            <v>Settled</v>
          </cell>
        </row>
        <row r="3278">
          <cell r="J3278" t="str">
            <v>AU-Nexpay-06/2024</v>
          </cell>
          <cell r="K3278" t="str">
            <v>Settled</v>
          </cell>
        </row>
        <row r="3279">
          <cell r="J3279" t="str">
            <v>AU-Nexpay-07/2024</v>
          </cell>
          <cell r="K3279" t="str">
            <v>Settled</v>
          </cell>
        </row>
        <row r="3280">
          <cell r="J3280" t="str">
            <v>AU-Nexpay-08/2024</v>
          </cell>
          <cell r="K3280" t="str">
            <v>Settled</v>
          </cell>
        </row>
        <row r="3281">
          <cell r="J3281" t="str">
            <v>AU-Nexpay-09/2024</v>
          </cell>
          <cell r="K3281" t="str">
            <v>Settled</v>
          </cell>
        </row>
        <row r="3282">
          <cell r="J3282" t="str">
            <v>AU-CN-Nexpay-09-2024</v>
          </cell>
          <cell r="K3282" t="str">
            <v>Settled</v>
          </cell>
        </row>
        <row r="3283">
          <cell r="J3283" t="str">
            <v>AU-Nexpay-10/2024</v>
          </cell>
          <cell r="K3283" t="str">
            <v>Settled</v>
          </cell>
        </row>
        <row r="3284">
          <cell r="J3284" t="str">
            <v>AU-Nexpay-11/2024</v>
          </cell>
          <cell r="K3284" t="str">
            <v>Settled</v>
          </cell>
        </row>
        <row r="3285">
          <cell r="J3285" t="str">
            <v>AU-Nexpay-12/2024</v>
          </cell>
          <cell r="K3285" t="str">
            <v>Settled</v>
          </cell>
        </row>
        <row r="3286">
          <cell r="J3286" t="str">
            <v>AU-Nexpay-01/2025</v>
          </cell>
          <cell r="K3286" t="str">
            <v>Settled</v>
          </cell>
        </row>
        <row r="3287">
          <cell r="J3287" t="str">
            <v>AU-Nexpay-02/2025</v>
          </cell>
          <cell r="K3287" t="str">
            <v>Settled</v>
          </cell>
        </row>
        <row r="3288">
          <cell r="J3288" t="str">
            <v>AU-Nexpay-03/2025</v>
          </cell>
          <cell r="K3288" t="str">
            <v>Settled</v>
          </cell>
        </row>
        <row r="3289">
          <cell r="J3289" t="str">
            <v>AU-Nexpay-04/2025</v>
          </cell>
          <cell r="K3289" t="str">
            <v>Settled</v>
          </cell>
        </row>
        <row r="3290">
          <cell r="J3290" t="str">
            <v>AU-Nexpay-05/2025</v>
          </cell>
          <cell r="K3290" t="str">
            <v>Settled</v>
          </cell>
        </row>
        <row r="3291">
          <cell r="J3291" t="str">
            <v>AU-Nexpay-06/2025</v>
          </cell>
          <cell r="K3291" t="str">
            <v>Settled</v>
          </cell>
        </row>
        <row r="3292">
          <cell r="J3292" t="str">
            <v>AU-Nexpay-07/2025</v>
          </cell>
          <cell r="K3292" t="str">
            <v>Settled</v>
          </cell>
        </row>
        <row r="3293">
          <cell r="J3293" t="str">
            <v>AU-Nexpay-08/2025</v>
          </cell>
          <cell r="K3293" t="str">
            <v>Settled</v>
          </cell>
        </row>
        <row r="3294">
          <cell r="J3294" t="str">
            <v>AU-Nexpay-09/2025</v>
          </cell>
          <cell r="K3294" t="str">
            <v>Settled</v>
          </cell>
        </row>
        <row r="3295">
          <cell r="J3295" t="str">
            <v>AU-CN-Nexpay-10-2025</v>
          </cell>
          <cell r="K3295" t="str">
            <v>Settled</v>
          </cell>
        </row>
        <row r="3296">
          <cell r="J3296" t="str">
            <v>AU-Nexpay-10/2025</v>
          </cell>
          <cell r="K3296" t="str">
            <v>Settled</v>
          </cell>
        </row>
        <row r="3297">
          <cell r="J3297" t="str">
            <v>AU-Nexpay-11/2025</v>
          </cell>
          <cell r="K3297" t="str">
            <v>Settled</v>
          </cell>
        </row>
        <row r="3298">
          <cell r="J3298" t="str">
            <v>AU-Nexpay-12/2025</v>
          </cell>
          <cell r="K3298" t="str">
            <v>Settled</v>
          </cell>
        </row>
        <row r="3299">
          <cell r="J3299" t="str">
            <v>AU-Nexpay-01/2026</v>
          </cell>
          <cell r="K3299" t="str">
            <v>Settled</v>
          </cell>
        </row>
        <row r="3300">
          <cell r="J3300" t="str">
            <v>HK -Aruba Transfer (HK) Limited-11/2022</v>
          </cell>
          <cell r="K3300" t="str">
            <v>Settled</v>
          </cell>
        </row>
        <row r="3301">
          <cell r="J3301" t="str">
            <v>HK-9 Lions Gate Limited-12/2022</v>
          </cell>
          <cell r="K3301" t="str">
            <v>Settled</v>
          </cell>
        </row>
        <row r="3302">
          <cell r="J3302" t="str">
            <v>HK-9 Lions Gate Limited-01/2023</v>
          </cell>
          <cell r="K3302" t="str">
            <v>Settled</v>
          </cell>
        </row>
        <row r="3303">
          <cell r="J3303" t="str">
            <v>HK-9Lions-02/2023</v>
          </cell>
          <cell r="K3303" t="str">
            <v>Settled</v>
          </cell>
        </row>
        <row r="3304">
          <cell r="J3304" t="str">
            <v>SG-Nityo-07/2022</v>
          </cell>
          <cell r="K3304" t="str">
            <v>Settled</v>
          </cell>
        </row>
        <row r="3305">
          <cell r="J3305" t="str">
            <v>SG-Nityo-10/2022</v>
          </cell>
          <cell r="K3305" t="str">
            <v>Settled</v>
          </cell>
        </row>
        <row r="3306">
          <cell r="J3306" t="str">
            <v>SG-SG-Nityo infotech services-11/2022</v>
          </cell>
          <cell r="K3306" t="str">
            <v>Settled</v>
          </cell>
        </row>
        <row r="3307">
          <cell r="J3307" t="str">
            <v>SG-nityo infotech services-12/2022</v>
          </cell>
          <cell r="K3307" t="str">
            <v>Settled</v>
          </cell>
        </row>
        <row r="3308">
          <cell r="J3308" t="str">
            <v>SG-nityo infotech services-01/2023</v>
          </cell>
          <cell r="K3308" t="str">
            <v>Settled</v>
          </cell>
        </row>
        <row r="3309">
          <cell r="J3309" t="str">
            <v>SG-nityo-06/2023</v>
          </cell>
          <cell r="K3309" t="str">
            <v>Settled</v>
          </cell>
        </row>
        <row r="3310">
          <cell r="J3310" t="str">
            <v>SG-nityo-07/2023</v>
          </cell>
          <cell r="K3310" t="str">
            <v>Settled</v>
          </cell>
        </row>
        <row r="3311">
          <cell r="J3311" t="str">
            <v>SG -nityo-08/2023</v>
          </cell>
          <cell r="K3311" t="str">
            <v>Settled</v>
          </cell>
        </row>
        <row r="3312">
          <cell r="J3312" t="str">
            <v>SG-nityo-02/2023</v>
          </cell>
          <cell r="K3312" t="str">
            <v>Settled</v>
          </cell>
        </row>
        <row r="3313">
          <cell r="J3313" t="str">
            <v>SG-nityo-03/2023</v>
          </cell>
          <cell r="K3313" t="str">
            <v>Settled</v>
          </cell>
        </row>
        <row r="3314">
          <cell r="J3314" t="str">
            <v>SG-nityo-04/2023</v>
          </cell>
          <cell r="K3314" t="str">
            <v>Settled</v>
          </cell>
        </row>
        <row r="3315">
          <cell r="J3315" t="str">
            <v>SG-nityo-05/2023</v>
          </cell>
          <cell r="K3315" t="str">
            <v>Settled</v>
          </cell>
        </row>
        <row r="3316">
          <cell r="J3316" t="str">
            <v>SG-nityo-09/2023-Pro rata</v>
          </cell>
          <cell r="K3316" t="str">
            <v>Settled</v>
          </cell>
        </row>
        <row r="3317">
          <cell r="J3317" t="str">
            <v>SG-nityo-09/2023</v>
          </cell>
          <cell r="K3317" t="str">
            <v>Settled</v>
          </cell>
        </row>
        <row r="3318">
          <cell r="J3318" t="str">
            <v>SG-nityo-10/2023</v>
          </cell>
          <cell r="K3318" t="str">
            <v>Settled</v>
          </cell>
        </row>
        <row r="3319">
          <cell r="J3319" t="str">
            <v>SG-nityo-11/2023</v>
          </cell>
          <cell r="K3319" t="str">
            <v>Settled</v>
          </cell>
        </row>
        <row r="3320">
          <cell r="J3320" t="str">
            <v>SG-nityo-12/2023</v>
          </cell>
          <cell r="K3320" t="str">
            <v>Settled</v>
          </cell>
        </row>
        <row r="3321">
          <cell r="J3321" t="str">
            <v>SG-nityo-01/2024</v>
          </cell>
          <cell r="K3321" t="str">
            <v>Settled</v>
          </cell>
        </row>
        <row r="3322">
          <cell r="J3322" t="str">
            <v>SG-nityo-02/2024</v>
          </cell>
          <cell r="K3322" t="str">
            <v>Settled</v>
          </cell>
        </row>
        <row r="3323">
          <cell r="J3323" t="str">
            <v>SG-nityo-03/2024</v>
          </cell>
          <cell r="K3323" t="str">
            <v>Settled</v>
          </cell>
        </row>
        <row r="3324">
          <cell r="J3324" t="str">
            <v>SG-nityo-04/2024</v>
          </cell>
          <cell r="K3324" t="str">
            <v>Settled</v>
          </cell>
        </row>
        <row r="3325">
          <cell r="J3325" t="str">
            <v>SG-nityo-05/2024</v>
          </cell>
          <cell r="K3325" t="str">
            <v>Settled</v>
          </cell>
        </row>
        <row r="3326">
          <cell r="J3326" t="str">
            <v>SG-nityo-06/2024</v>
          </cell>
          <cell r="K3326" t="str">
            <v>Settled</v>
          </cell>
        </row>
        <row r="3327">
          <cell r="J3327" t="str">
            <v>SG-nityo-07/2024</v>
          </cell>
          <cell r="K3327" t="str">
            <v>Settled</v>
          </cell>
        </row>
        <row r="3328">
          <cell r="J3328" t="str">
            <v>SG-nityo-08/2024</v>
          </cell>
          <cell r="K3328" t="str">
            <v>Settled</v>
          </cell>
        </row>
        <row r="3329">
          <cell r="J3329" t="str">
            <v>SG-nityo-09/2024</v>
          </cell>
          <cell r="K3329" t="str">
            <v>Settled</v>
          </cell>
        </row>
        <row r="3330">
          <cell r="J3330" t="str">
            <v>SG-nityo-10/2024</v>
          </cell>
          <cell r="K3330" t="str">
            <v>Settled</v>
          </cell>
        </row>
        <row r="3331">
          <cell r="J3331" t="str">
            <v>SG-nityo-11/2024</v>
          </cell>
          <cell r="K3331" t="str">
            <v>Settled</v>
          </cell>
        </row>
        <row r="3332">
          <cell r="J3332" t="str">
            <v>SG-nityo-12/2024</v>
          </cell>
          <cell r="K3332" t="str">
            <v>Settled</v>
          </cell>
        </row>
        <row r="3333">
          <cell r="J3333" t="str">
            <v>SG-nityo-01/2025</v>
          </cell>
          <cell r="K3333" t="str">
            <v>Settled</v>
          </cell>
        </row>
        <row r="3334">
          <cell r="J3334" t="str">
            <v>SG-nityo-02/2025</v>
          </cell>
          <cell r="K3334" t="str">
            <v>Settled</v>
          </cell>
        </row>
        <row r="3335">
          <cell r="J3335" t="str">
            <v>SG-nityo-03/2025</v>
          </cell>
          <cell r="K3335" t="str">
            <v>Settled</v>
          </cell>
        </row>
        <row r="3336">
          <cell r="J3336" t="str">
            <v>SG-nityo-04/2025</v>
          </cell>
          <cell r="K3336" t="str">
            <v>Settled</v>
          </cell>
        </row>
        <row r="3337">
          <cell r="J3337" t="str">
            <v>SG-nityo-05/2025</v>
          </cell>
          <cell r="K3337" t="str">
            <v>Settled</v>
          </cell>
        </row>
        <row r="3338">
          <cell r="J3338" t="str">
            <v>SG-nityo-06/2025</v>
          </cell>
          <cell r="K3338" t="str">
            <v>Settled</v>
          </cell>
        </row>
        <row r="3339">
          <cell r="J3339" t="str">
            <v>SG-nityo-07/2025</v>
          </cell>
          <cell r="K3339" t="str">
            <v>Settled</v>
          </cell>
        </row>
        <row r="3340">
          <cell r="J3340" t="str">
            <v>SG-nityo-08/2025</v>
          </cell>
          <cell r="K3340" t="str">
            <v>Settled</v>
          </cell>
        </row>
        <row r="3341">
          <cell r="J3341" t="str">
            <v>SG-nityo-09/2025</v>
          </cell>
          <cell r="K3341" t="str">
            <v>Settled</v>
          </cell>
        </row>
        <row r="3342">
          <cell r="J3342" t="str">
            <v>SG-nityo-10/2025</v>
          </cell>
          <cell r="K3342" t="str">
            <v>Settled</v>
          </cell>
        </row>
        <row r="3343">
          <cell r="J3343" t="str">
            <v>SG-nityo-11/2025</v>
          </cell>
          <cell r="K3343" t="str">
            <v>Settled</v>
          </cell>
        </row>
        <row r="3344">
          <cell r="J3344" t="str">
            <v>SG-nityo-12/2025</v>
          </cell>
          <cell r="K3344" t="str">
            <v>Settled</v>
          </cell>
        </row>
        <row r="3345">
          <cell r="J3345" t="str">
            <v>SG-nityo-01/2026</v>
          </cell>
          <cell r="K3345" t="str">
            <v>Settled</v>
          </cell>
        </row>
        <row r="3346">
          <cell r="J3346" t="str">
            <v>SG-Novelship Pte. Ltd.-12/2022</v>
          </cell>
          <cell r="K3346" t="str">
            <v>Write Off</v>
          </cell>
        </row>
        <row r="3347">
          <cell r="J3347" t="str">
            <v>SG-Novelship-03/2023</v>
          </cell>
          <cell r="K3347" t="str">
            <v>Write Off</v>
          </cell>
        </row>
        <row r="3348">
          <cell r="J3348" t="str">
            <v>SG-Novum Financial Technologies-01/2023</v>
          </cell>
          <cell r="K3348" t="str">
            <v>Settled</v>
          </cell>
        </row>
        <row r="3349">
          <cell r="J3349" t="str">
            <v>SG-NovumFinTech-02/2023</v>
          </cell>
          <cell r="K3349" t="str">
            <v>Settled</v>
          </cell>
        </row>
        <row r="3350">
          <cell r="J3350" t="str">
            <v>SG-NovumFinTech-03/2023</v>
          </cell>
          <cell r="K3350" t="str">
            <v>Settled</v>
          </cell>
        </row>
        <row r="3351">
          <cell r="J3351" t="str">
            <v>SG-NovumFinTech-04/2023</v>
          </cell>
          <cell r="K3351" t="str">
            <v>Settled</v>
          </cell>
        </row>
        <row r="3352">
          <cell r="J3352" t="str">
            <v>SG-NovumFinTech-05/2023</v>
          </cell>
          <cell r="K3352" t="str">
            <v>Settled</v>
          </cell>
        </row>
        <row r="3353">
          <cell r="J3353" t="str">
            <v>SG-NovumFinTech-06/2023</v>
          </cell>
          <cell r="K3353" t="str">
            <v>Settled</v>
          </cell>
        </row>
        <row r="3354">
          <cell r="J3354" t="str">
            <v>SG-NovumFinTech-07/2023</v>
          </cell>
          <cell r="K3354" t="str">
            <v>Settled</v>
          </cell>
        </row>
        <row r="3355">
          <cell r="J3355" t="str">
            <v>SG -NovumFinTech-08/2023</v>
          </cell>
          <cell r="K3355" t="str">
            <v>Settled</v>
          </cell>
        </row>
        <row r="3356">
          <cell r="J3356" t="str">
            <v>SG-NovumFinTech-09/2023</v>
          </cell>
          <cell r="K3356" t="str">
            <v>Settled</v>
          </cell>
        </row>
        <row r="3357">
          <cell r="J3357" t="str">
            <v>SG-NovumFinTech-10/2023</v>
          </cell>
          <cell r="K3357" t="str">
            <v>Settled</v>
          </cell>
        </row>
        <row r="3358">
          <cell r="J3358" t="str">
            <v>SG-NovumFinTech-11/2023</v>
          </cell>
          <cell r="K3358" t="str">
            <v>Settled</v>
          </cell>
        </row>
        <row r="3359">
          <cell r="J3359" t="str">
            <v>SG-NovumFinTech-12/2023</v>
          </cell>
          <cell r="K3359" t="str">
            <v>Settled</v>
          </cell>
        </row>
        <row r="3360">
          <cell r="J3360" t="str">
            <v>SG-NovumFinTech-01/2024</v>
          </cell>
          <cell r="K3360" t="str">
            <v>Settled</v>
          </cell>
        </row>
        <row r="3361">
          <cell r="J3361" t="str">
            <v>SG-NovumFinTech-02/2024</v>
          </cell>
          <cell r="K3361" t="str">
            <v>Settled</v>
          </cell>
        </row>
        <row r="3362">
          <cell r="J3362" t="str">
            <v>SG-NovumFinTech-03/2024</v>
          </cell>
          <cell r="K3362" t="str">
            <v>Settled</v>
          </cell>
        </row>
        <row r="3363">
          <cell r="J3363" t="str">
            <v>SG-NovumFinTech-04/2024</v>
          </cell>
          <cell r="K3363" t="str">
            <v>Settled</v>
          </cell>
        </row>
        <row r="3364">
          <cell r="J3364" t="str">
            <v>SG-NovumFinTech-05/2024</v>
          </cell>
          <cell r="K3364" t="str">
            <v>Settled</v>
          </cell>
        </row>
        <row r="3365">
          <cell r="J3365" t="str">
            <v>SG-NovumFinTech-06/2024</v>
          </cell>
          <cell r="K3365" t="str">
            <v>Settled</v>
          </cell>
        </row>
        <row r="3366">
          <cell r="J3366" t="str">
            <v>SG-NovumFinTech-07/2024</v>
          </cell>
          <cell r="K3366" t="str">
            <v>Settled</v>
          </cell>
        </row>
        <row r="3367">
          <cell r="J3367" t="str">
            <v>SG-NovumFinTech-08/2024</v>
          </cell>
          <cell r="K3367" t="str">
            <v>Settled</v>
          </cell>
        </row>
        <row r="3368">
          <cell r="J3368" t="str">
            <v>SG-NovumFinTech-09/2024</v>
          </cell>
          <cell r="K3368" t="str">
            <v>Settled</v>
          </cell>
        </row>
        <row r="3369">
          <cell r="J3369" t="str">
            <v>SG-NovumFinTech-10/2024</v>
          </cell>
          <cell r="K3369" t="str">
            <v>Settled</v>
          </cell>
        </row>
        <row r="3370">
          <cell r="J3370" t="str">
            <v>SG-NovumFinTech-11/2024</v>
          </cell>
          <cell r="K3370" t="str">
            <v>Settled</v>
          </cell>
        </row>
        <row r="3371">
          <cell r="J3371" t="str">
            <v>SG-NovumFinTech-12/2024</v>
          </cell>
          <cell r="K3371" t="str">
            <v>Settled</v>
          </cell>
        </row>
        <row r="3372">
          <cell r="J3372" t="str">
            <v>SG-NovumFinTech-01/2025</v>
          </cell>
          <cell r="K3372" t="str">
            <v>Settled</v>
          </cell>
        </row>
        <row r="3373">
          <cell r="J3373" t="str">
            <v>SG-NovumFinTech-02/2025</v>
          </cell>
          <cell r="K3373" t="str">
            <v>Settled</v>
          </cell>
        </row>
        <row r="3374">
          <cell r="J3374" t="str">
            <v>SG-NovumFinTech-03/2025</v>
          </cell>
          <cell r="K3374" t="str">
            <v>Settled</v>
          </cell>
        </row>
        <row r="3375">
          <cell r="J3375" t="str">
            <v>SG-NovumFinTech-04/2025</v>
          </cell>
          <cell r="K3375" t="str">
            <v>Settled</v>
          </cell>
        </row>
        <row r="3376">
          <cell r="J3376" t="str">
            <v>SG-NovumFinTech-05/2025</v>
          </cell>
          <cell r="K3376" t="str">
            <v>Settled</v>
          </cell>
        </row>
        <row r="3377">
          <cell r="J3377" t="str">
            <v>SG-NovumFinTech-06/2025</v>
          </cell>
          <cell r="K3377" t="str">
            <v>Settled</v>
          </cell>
        </row>
        <row r="3378">
          <cell r="J3378" t="str">
            <v>SG-NovumFinTech-07/2025</v>
          </cell>
          <cell r="K3378" t="str">
            <v>Settled</v>
          </cell>
        </row>
        <row r="3379">
          <cell r="J3379" t="str">
            <v>SG-NovumFinTech-08/2025</v>
          </cell>
          <cell r="K3379" t="str">
            <v>Settled</v>
          </cell>
        </row>
        <row r="3380">
          <cell r="J3380" t="str">
            <v>SG-NovumFinTech-09/2025</v>
          </cell>
          <cell r="K3380" t="str">
            <v>Settled</v>
          </cell>
        </row>
        <row r="3381">
          <cell r="J3381" t="str">
            <v>SG-NovumFinTech-10/2025</v>
          </cell>
          <cell r="K3381" t="str">
            <v>Settled</v>
          </cell>
        </row>
        <row r="3382">
          <cell r="J3382" t="str">
            <v>SG-NovumFinTech-11/2025</v>
          </cell>
          <cell r="K3382" t="str">
            <v>Settled</v>
          </cell>
        </row>
        <row r="3383">
          <cell r="J3383" t="str">
            <v>SG-NovumFinTech-12/2025</v>
          </cell>
          <cell r="K3383" t="str">
            <v>Settled</v>
          </cell>
        </row>
        <row r="3384">
          <cell r="J3384" t="str">
            <v>SG-NovumFinTech-01/2026</v>
          </cell>
          <cell r="K3384" t="str">
            <v>Settled</v>
          </cell>
        </row>
        <row r="3385">
          <cell r="J3385" t="str">
            <v>SG-nsKnox-09/2023</v>
          </cell>
          <cell r="K3385" t="str">
            <v>Settled</v>
          </cell>
        </row>
        <row r="3386">
          <cell r="J3386" t="str">
            <v>SG-nsKnox-10/2023</v>
          </cell>
          <cell r="K3386" t="str">
            <v>Settled</v>
          </cell>
        </row>
        <row r="3387">
          <cell r="J3387" t="str">
            <v>SG-nsKnox-11/2023</v>
          </cell>
          <cell r="K3387" t="str">
            <v>Settled</v>
          </cell>
        </row>
        <row r="3388">
          <cell r="J3388" t="str">
            <v>SG-nsKnox-12/2023</v>
          </cell>
          <cell r="K3388" t="str">
            <v>Settled</v>
          </cell>
        </row>
        <row r="3389">
          <cell r="J3389" t="str">
            <v>SG-nsKnox-01/2024</v>
          </cell>
          <cell r="K3389" t="str">
            <v>Settled</v>
          </cell>
        </row>
        <row r="3390">
          <cell r="J3390" t="str">
            <v>SG-nsKnox-02-2024</v>
          </cell>
          <cell r="K3390" t="str">
            <v>Settled</v>
          </cell>
        </row>
        <row r="3391">
          <cell r="J3391" t="str">
            <v>SG-nsKnox-02/2024</v>
          </cell>
          <cell r="K3391" t="str">
            <v>Settled</v>
          </cell>
        </row>
        <row r="3392">
          <cell r="J3392" t="str">
            <v>SG-nsKnox-03/2024</v>
          </cell>
          <cell r="K3392" t="str">
            <v>Settled</v>
          </cell>
        </row>
        <row r="3393">
          <cell r="J3393" t="str">
            <v>SG-nsKnox-04/2024</v>
          </cell>
          <cell r="K3393" t="str">
            <v>Settled</v>
          </cell>
        </row>
        <row r="3394">
          <cell r="J3394" t="str">
            <v>SG-nsKnox-05/2024</v>
          </cell>
          <cell r="K3394" t="str">
            <v>Settled</v>
          </cell>
        </row>
        <row r="3395">
          <cell r="J3395" t="str">
            <v>SG-nsKnox-06/2024</v>
          </cell>
          <cell r="K3395" t="str">
            <v>Settled</v>
          </cell>
        </row>
        <row r="3396">
          <cell r="J3396" t="str">
            <v>SG-nsKnox-07/2024</v>
          </cell>
          <cell r="K3396" t="str">
            <v>Settled</v>
          </cell>
        </row>
        <row r="3397">
          <cell r="J3397" t="str">
            <v>SG-nsKnox-08/2024</v>
          </cell>
          <cell r="K3397" t="str">
            <v>Settled</v>
          </cell>
        </row>
        <row r="3398">
          <cell r="J3398" t="str">
            <v>SG-nsKnox-09/2024</v>
          </cell>
          <cell r="K3398" t="str">
            <v>Settled</v>
          </cell>
        </row>
        <row r="3399">
          <cell r="J3399" t="str">
            <v>SG-nsKnox-10/2024</v>
          </cell>
          <cell r="K3399" t="str">
            <v>Settled</v>
          </cell>
        </row>
        <row r="3400">
          <cell r="J3400" t="str">
            <v>SG-nsKnox-11/2024</v>
          </cell>
          <cell r="K3400" t="str">
            <v>Settled</v>
          </cell>
        </row>
        <row r="3401">
          <cell r="J3401" t="str">
            <v>SG-nsKnox-12/2024</v>
          </cell>
          <cell r="K3401" t="str">
            <v>Settled</v>
          </cell>
        </row>
        <row r="3402">
          <cell r="J3402" t="str">
            <v>SG-nsKnox-01/2025</v>
          </cell>
          <cell r="K3402" t="str">
            <v>Settled</v>
          </cell>
        </row>
        <row r="3403">
          <cell r="J3403" t="str">
            <v>SG-nsKnox-02/2025</v>
          </cell>
          <cell r="K3403" t="str">
            <v>Settled</v>
          </cell>
        </row>
        <row r="3404">
          <cell r="J3404" t="str">
            <v>SG-nsKnox-03/2025</v>
          </cell>
          <cell r="K3404" t="str">
            <v>Settled</v>
          </cell>
        </row>
        <row r="3405">
          <cell r="J3405" t="str">
            <v>SG-nsKnox-04/2025</v>
          </cell>
          <cell r="K3405" t="str">
            <v>Settled</v>
          </cell>
        </row>
        <row r="3406">
          <cell r="J3406" t="str">
            <v>SG-nsKnox-05/2025</v>
          </cell>
          <cell r="K3406" t="str">
            <v>Settled</v>
          </cell>
        </row>
        <row r="3407">
          <cell r="J3407" t="str">
            <v>SG-nsKnox-06/2025</v>
          </cell>
          <cell r="K3407" t="str">
            <v>Settled</v>
          </cell>
        </row>
        <row r="3408">
          <cell r="J3408" t="str">
            <v>SG-nsKnox-07/2025</v>
          </cell>
          <cell r="K3408" t="str">
            <v>Settled</v>
          </cell>
        </row>
        <row r="3409">
          <cell r="J3409" t="str">
            <v>SG-nsKnox-08/2025</v>
          </cell>
          <cell r="K3409" t="str">
            <v>Settled</v>
          </cell>
        </row>
        <row r="3410">
          <cell r="J3410" t="str">
            <v>SG-nsKnox-09/2025</v>
          </cell>
          <cell r="K3410" t="str">
            <v>Settled</v>
          </cell>
        </row>
        <row r="3411">
          <cell r="J3411" t="str">
            <v>SG-nsKnox-10/2025</v>
          </cell>
          <cell r="K3411" t="str">
            <v>Settled</v>
          </cell>
        </row>
        <row r="3412">
          <cell r="J3412" t="str">
            <v>SG-nsKnox-11/2025</v>
          </cell>
          <cell r="K3412" t="str">
            <v>Settled</v>
          </cell>
        </row>
        <row r="3413">
          <cell r="J3413" t="str">
            <v>SG-nsKnox-12/2025</v>
          </cell>
          <cell r="K3413" t="str">
            <v>Settled</v>
          </cell>
        </row>
        <row r="3414">
          <cell r="J3414" t="str">
            <v>SG-nsKnox-01/2026</v>
          </cell>
          <cell r="K3414" t="str">
            <v>Settled</v>
          </cell>
        </row>
        <row r="3415">
          <cell r="J3415" t="str">
            <v>SG-nutrisource pte. ltd.-11/2022</v>
          </cell>
          <cell r="K3415" t="str">
            <v>Settled</v>
          </cell>
        </row>
        <row r="3416">
          <cell r="J3416" t="str">
            <v>SG-nutrisource-12/2022</v>
          </cell>
          <cell r="K3416" t="str">
            <v>Settled</v>
          </cell>
        </row>
        <row r="3417">
          <cell r="J3417" t="str">
            <v>SG-Nuvei-05/2024</v>
          </cell>
          <cell r="K3417" t="str">
            <v>Settled</v>
          </cell>
        </row>
        <row r="3418">
          <cell r="J3418" t="str">
            <v>SG-Nuvei-06/2024</v>
          </cell>
          <cell r="K3418" t="str">
            <v>Settled</v>
          </cell>
        </row>
        <row r="3419">
          <cell r="J3419" t="str">
            <v>SG-Nuvei-07/2024</v>
          </cell>
          <cell r="K3419" t="str">
            <v>Settled</v>
          </cell>
        </row>
        <row r="3420">
          <cell r="J3420" t="str">
            <v>SG-Nuvei-08/2024</v>
          </cell>
          <cell r="K3420" t="str">
            <v>Settled</v>
          </cell>
        </row>
        <row r="3421">
          <cell r="J3421" t="str">
            <v>SG-Nuvei-09/2024</v>
          </cell>
          <cell r="K3421" t="str">
            <v>Settled</v>
          </cell>
        </row>
        <row r="3422">
          <cell r="J3422" t="str">
            <v>SG-Nuvei-10/2024</v>
          </cell>
          <cell r="K3422" t="str">
            <v>Settled</v>
          </cell>
        </row>
        <row r="3423">
          <cell r="J3423" t="str">
            <v>SG-Nuvei-11/2024</v>
          </cell>
          <cell r="K3423" t="str">
            <v>Settled</v>
          </cell>
        </row>
        <row r="3424">
          <cell r="J3424" t="str">
            <v>SG-Nuvei-12/2024</v>
          </cell>
          <cell r="K3424" t="str">
            <v>Settled</v>
          </cell>
        </row>
        <row r="3425">
          <cell r="J3425" t="str">
            <v>SG-Nuvei-01/2025</v>
          </cell>
          <cell r="K3425" t="str">
            <v>Settled</v>
          </cell>
        </row>
        <row r="3426">
          <cell r="J3426" t="str">
            <v>SG-Nuvei-03/2025</v>
          </cell>
          <cell r="K3426" t="str">
            <v>Settled</v>
          </cell>
        </row>
        <row r="3427">
          <cell r="J3427" t="str">
            <v>SG-Nuvei-04/2025</v>
          </cell>
          <cell r="K3427" t="str">
            <v>Settled</v>
          </cell>
        </row>
        <row r="3428">
          <cell r="J3428" t="str">
            <v>SG-Nuvei-05/2025</v>
          </cell>
          <cell r="K3428" t="str">
            <v>Settled</v>
          </cell>
        </row>
        <row r="3429">
          <cell r="J3429" t="str">
            <v>SG-Nuvei-06/2025</v>
          </cell>
          <cell r="K3429" t="str">
            <v>Settled</v>
          </cell>
        </row>
        <row r="3430">
          <cell r="J3430" t="str">
            <v>SG-Nuvei-07/2025</v>
          </cell>
          <cell r="K3430" t="str">
            <v>Settled</v>
          </cell>
        </row>
        <row r="3431">
          <cell r="J3431" t="str">
            <v>SG-Nuvei-08/2025</v>
          </cell>
          <cell r="K3431" t="str">
            <v>Settled</v>
          </cell>
        </row>
        <row r="3432">
          <cell r="J3432" t="str">
            <v>SG-Nuvei-09/2025</v>
          </cell>
          <cell r="K3432" t="str">
            <v>Settled</v>
          </cell>
        </row>
        <row r="3433">
          <cell r="J3433" t="str">
            <v>SG-Nuvei-10/2025</v>
          </cell>
          <cell r="K3433" t="str">
            <v>Settled</v>
          </cell>
        </row>
        <row r="3434">
          <cell r="J3434" t="str">
            <v>SG-Nuvei-11/2025</v>
          </cell>
          <cell r="K3434" t="str">
            <v>Settled</v>
          </cell>
        </row>
        <row r="3435">
          <cell r="J3435" t="str">
            <v>SG-Nuvei-12/2025</v>
          </cell>
          <cell r="K3435" t="str">
            <v>Settled</v>
          </cell>
        </row>
        <row r="3436">
          <cell r="J3436" t="str">
            <v>SG-Nuvei-01/2026</v>
          </cell>
          <cell r="K3436" t="str">
            <v>Overdue</v>
          </cell>
        </row>
        <row r="3437">
          <cell r="J3437" t="str">
            <v>SG-Nuvei-02/2025</v>
          </cell>
          <cell r="K3437" t="str">
            <v>Settled</v>
          </cell>
        </row>
        <row r="3438">
          <cell r="J3438" t="str">
            <v>SG-oceanus group limited-12/2022</v>
          </cell>
          <cell r="K3438" t="str">
            <v>Settled</v>
          </cell>
        </row>
        <row r="3439">
          <cell r="J3439" t="str">
            <v>SG-oceanusgroup-02/2023</v>
          </cell>
          <cell r="K3439" t="str">
            <v>Settled</v>
          </cell>
        </row>
        <row r="3440">
          <cell r="J3440" t="str">
            <v>SG-oceanusgroup-04/2023</v>
          </cell>
          <cell r="K3440" t="str">
            <v>Settled</v>
          </cell>
        </row>
        <row r="3441">
          <cell r="J3441" t="str">
            <v>SG-oceanusgroup-06/2023</v>
          </cell>
          <cell r="K3441" t="str">
            <v>Settled</v>
          </cell>
        </row>
        <row r="3442">
          <cell r="J3442" t="str">
            <v>SG-ocwen-11/2023</v>
          </cell>
          <cell r="K3442" t="str">
            <v>Settled</v>
          </cell>
        </row>
        <row r="3443">
          <cell r="J3443" t="str">
            <v>SG-Ofx-11/2022</v>
          </cell>
          <cell r="K3443" t="str">
            <v>Settled</v>
          </cell>
        </row>
        <row r="3444">
          <cell r="J3444" t="str">
            <v>SG-Ofx-12/2022</v>
          </cell>
          <cell r="K3444" t="str">
            <v>Settled</v>
          </cell>
        </row>
        <row r="3445">
          <cell r="J3445" t="str">
            <v>SG-Ofx-01/2023</v>
          </cell>
          <cell r="K3445" t="str">
            <v>Settled</v>
          </cell>
        </row>
        <row r="3446">
          <cell r="J3446" t="str">
            <v>SG-Ofx-02/2023</v>
          </cell>
          <cell r="K3446" t="str">
            <v>Settled</v>
          </cell>
        </row>
        <row r="3447">
          <cell r="J3447" t="str">
            <v>SG-Ofx-03/2023</v>
          </cell>
          <cell r="K3447" t="str">
            <v>Settled</v>
          </cell>
        </row>
        <row r="3448">
          <cell r="J3448" t="str">
            <v>SG-Ofx-04/2023</v>
          </cell>
          <cell r="K3448" t="str">
            <v>Settled</v>
          </cell>
        </row>
        <row r="3449">
          <cell r="J3449" t="str">
            <v>SG-Ofx-05/2023</v>
          </cell>
          <cell r="K3449" t="str">
            <v>Settled</v>
          </cell>
        </row>
        <row r="3450">
          <cell r="J3450" t="str">
            <v>SG-Ofx-06/2023</v>
          </cell>
          <cell r="K3450" t="str">
            <v>Settled</v>
          </cell>
        </row>
        <row r="3451">
          <cell r="J3451" t="str">
            <v>SG-Ofx-07/2023</v>
          </cell>
          <cell r="K3451" t="str">
            <v>Settled</v>
          </cell>
        </row>
        <row r="3452">
          <cell r="J3452" t="str">
            <v>SG -Ofx-08/2023</v>
          </cell>
          <cell r="K3452" t="str">
            <v>Settled</v>
          </cell>
        </row>
        <row r="3453">
          <cell r="J3453" t="str">
            <v>SG-Ofx-09/2023</v>
          </cell>
          <cell r="K3453" t="str">
            <v>Settled</v>
          </cell>
        </row>
        <row r="3454">
          <cell r="J3454" t="str">
            <v>SG-Ofx-10/2023</v>
          </cell>
          <cell r="K3454" t="str">
            <v>Settled</v>
          </cell>
        </row>
        <row r="3455">
          <cell r="J3455" t="str">
            <v>SG-Ofx-11/2023</v>
          </cell>
          <cell r="K3455" t="str">
            <v>Settled</v>
          </cell>
        </row>
        <row r="3456">
          <cell r="J3456" t="str">
            <v>SG-Ofx-12/2023</v>
          </cell>
          <cell r="K3456" t="str">
            <v>Settled</v>
          </cell>
        </row>
        <row r="3457">
          <cell r="J3457" t="str">
            <v>SG-Ofx-01/2024</v>
          </cell>
          <cell r="K3457" t="str">
            <v>Settled</v>
          </cell>
        </row>
        <row r="3458">
          <cell r="J3458" t="str">
            <v>SG-Ofx-02/2024</v>
          </cell>
          <cell r="K3458" t="str">
            <v>Settled</v>
          </cell>
        </row>
        <row r="3459">
          <cell r="J3459" t="str">
            <v>SG-Ofx-03/2024</v>
          </cell>
          <cell r="K3459" t="str">
            <v>Settled</v>
          </cell>
        </row>
        <row r="3460">
          <cell r="J3460" t="str">
            <v>SG-Ofx-04/2024</v>
          </cell>
          <cell r="K3460" t="str">
            <v>Settled</v>
          </cell>
        </row>
        <row r="3461">
          <cell r="J3461" t="str">
            <v>SG-Ofx-05/2024</v>
          </cell>
          <cell r="K3461" t="str">
            <v>Settled</v>
          </cell>
        </row>
        <row r="3462">
          <cell r="J3462" t="str">
            <v>SG-Ofx-06/2024</v>
          </cell>
          <cell r="K3462" t="str">
            <v>Settled</v>
          </cell>
        </row>
        <row r="3463">
          <cell r="J3463" t="str">
            <v>SG-Ofx-07/2024</v>
          </cell>
          <cell r="K3463" t="str">
            <v>Settled</v>
          </cell>
        </row>
        <row r="3464">
          <cell r="J3464" t="str">
            <v>SG-Ofx-08/2024</v>
          </cell>
          <cell r="K3464" t="str">
            <v>Settled</v>
          </cell>
        </row>
        <row r="3465">
          <cell r="J3465" t="str">
            <v>SG-Ofx-09/2024</v>
          </cell>
          <cell r="K3465" t="str">
            <v>Settled</v>
          </cell>
        </row>
        <row r="3466">
          <cell r="J3466" t="str">
            <v>SG-Ofx-10/2024</v>
          </cell>
          <cell r="K3466" t="str">
            <v>Settled</v>
          </cell>
        </row>
        <row r="3467">
          <cell r="J3467" t="str">
            <v>SG-Ofx-11/2024</v>
          </cell>
          <cell r="K3467" t="str">
            <v>Settled</v>
          </cell>
        </row>
        <row r="3468">
          <cell r="J3468" t="str">
            <v>SG-Ofx-12/2024</v>
          </cell>
          <cell r="K3468" t="str">
            <v>Settled</v>
          </cell>
        </row>
        <row r="3469">
          <cell r="J3469" t="str">
            <v>SG-Ofx-01/2025</v>
          </cell>
          <cell r="K3469" t="str">
            <v>Settled</v>
          </cell>
        </row>
        <row r="3470">
          <cell r="J3470" t="str">
            <v>SG-Ofx-02/2025</v>
          </cell>
          <cell r="K3470" t="str">
            <v>Settled</v>
          </cell>
        </row>
        <row r="3471">
          <cell r="J3471" t="str">
            <v>SG-Ofx-03/2025</v>
          </cell>
          <cell r="K3471" t="str">
            <v>Settled</v>
          </cell>
        </row>
        <row r="3472">
          <cell r="J3472" t="str">
            <v>SG-Ofx-04/2025</v>
          </cell>
          <cell r="K3472" t="str">
            <v>Settled</v>
          </cell>
        </row>
        <row r="3473">
          <cell r="J3473" t="str">
            <v>SG-Ofx-05/2025</v>
          </cell>
          <cell r="K3473" t="str">
            <v>Settled</v>
          </cell>
        </row>
        <row r="3474">
          <cell r="J3474" t="str">
            <v>SG-Ofx-06/2025</v>
          </cell>
          <cell r="K3474" t="str">
            <v>Settled</v>
          </cell>
        </row>
        <row r="3475">
          <cell r="J3475" t="str">
            <v>SG-Ofx-07/2025</v>
          </cell>
          <cell r="K3475" t="str">
            <v>Settled</v>
          </cell>
        </row>
        <row r="3476">
          <cell r="J3476" t="str">
            <v>SG-Ofx-08/2025</v>
          </cell>
          <cell r="K3476" t="str">
            <v>Settled</v>
          </cell>
        </row>
        <row r="3477">
          <cell r="J3477" t="str">
            <v>SG-Ofx-09/2025</v>
          </cell>
          <cell r="K3477" t="str">
            <v>Settled</v>
          </cell>
        </row>
        <row r="3478">
          <cell r="J3478" t="str">
            <v>SG-Ofx-10/2025</v>
          </cell>
          <cell r="K3478" t="str">
            <v>Settled</v>
          </cell>
        </row>
        <row r="3479">
          <cell r="J3479" t="str">
            <v>SG-Ofx-11/2025</v>
          </cell>
          <cell r="K3479" t="str">
            <v>Settled</v>
          </cell>
        </row>
        <row r="3480">
          <cell r="J3480" t="str">
            <v>SG-Ofx-12/2025</v>
          </cell>
          <cell r="K3480" t="str">
            <v>Settled</v>
          </cell>
        </row>
        <row r="3481">
          <cell r="J3481" t="str">
            <v>SG-Ofx-01/2026</v>
          </cell>
          <cell r="K3481" t="str">
            <v>Settled</v>
          </cell>
        </row>
        <row r="3482">
          <cell r="J3482" t="str">
            <v>SG-Om Distribuidora-09/2023</v>
          </cell>
          <cell r="K3482" t="str">
            <v>Settled</v>
          </cell>
        </row>
        <row r="3483">
          <cell r="J3483" t="str">
            <v>SG -Om Distribuidora-10/2023</v>
          </cell>
          <cell r="K3483" t="str">
            <v>Settled</v>
          </cell>
        </row>
        <row r="3484">
          <cell r="J3484" t="str">
            <v>SG-Om Distribuidora-10/2023</v>
          </cell>
          <cell r="K3484" t="str">
            <v>Settled</v>
          </cell>
        </row>
        <row r="3485">
          <cell r="J3485" t="str">
            <v>SG-Om Distribuidora-11/2023</v>
          </cell>
          <cell r="K3485" t="str">
            <v>Settled</v>
          </cell>
        </row>
        <row r="3486">
          <cell r="J3486" t="str">
            <v>SG-Om Distribuidora-12/2023</v>
          </cell>
          <cell r="K3486" t="str">
            <v>Settled</v>
          </cell>
        </row>
        <row r="3487">
          <cell r="J3487" t="str">
            <v>SG-Om Distribuidora-01/2024</v>
          </cell>
          <cell r="K3487" t="str">
            <v>Settled</v>
          </cell>
        </row>
        <row r="3488">
          <cell r="J3488" t="str">
            <v>SG-Om Distribuidora-02/2024</v>
          </cell>
          <cell r="K3488" t="str">
            <v>Settled</v>
          </cell>
        </row>
        <row r="3489">
          <cell r="J3489" t="str">
            <v>SG-Om Distribuidora-03/2024</v>
          </cell>
          <cell r="K3489" t="str">
            <v>Settled</v>
          </cell>
        </row>
        <row r="3490">
          <cell r="J3490" t="str">
            <v>SG-Om Distribuidora-04/2024</v>
          </cell>
          <cell r="K3490" t="str">
            <v>Settled</v>
          </cell>
        </row>
        <row r="3491">
          <cell r="J3491" t="str">
            <v>SG-Om Distribuidora-05/2024</v>
          </cell>
          <cell r="K3491" t="str">
            <v>Settled</v>
          </cell>
        </row>
        <row r="3492">
          <cell r="J3492" t="str">
            <v>SG-Om Distribuidora-06/2024</v>
          </cell>
          <cell r="K3492" t="str">
            <v>Settled</v>
          </cell>
        </row>
        <row r="3493">
          <cell r="J3493" t="str">
            <v>SG-Om Distribuidora-07/2024</v>
          </cell>
          <cell r="K3493" t="str">
            <v>Settled</v>
          </cell>
        </row>
        <row r="3494">
          <cell r="J3494" t="str">
            <v>SG-Om Distribuidora-08/2024</v>
          </cell>
          <cell r="K3494" t="str">
            <v>Settled</v>
          </cell>
        </row>
        <row r="3495">
          <cell r="J3495" t="str">
            <v>SG-CN-Om Distribuidora-08-2024</v>
          </cell>
          <cell r="K3495" t="str">
            <v>Settled</v>
          </cell>
        </row>
        <row r="3496">
          <cell r="J3496" t="str">
            <v>SG-Omipay-11/2022</v>
          </cell>
          <cell r="K3496" t="str">
            <v>Settled</v>
          </cell>
        </row>
        <row r="3497">
          <cell r="J3497" t="str">
            <v>SG-Omipay-12/2022</v>
          </cell>
          <cell r="K3497" t="str">
            <v>Settled</v>
          </cell>
        </row>
        <row r="3498">
          <cell r="J3498" t="str">
            <v>SG-Omipay-01/2023</v>
          </cell>
          <cell r="K3498" t="str">
            <v>Settled</v>
          </cell>
        </row>
        <row r="3499">
          <cell r="J3499" t="str">
            <v>SG-Omipay-02/2023</v>
          </cell>
          <cell r="K3499" t="str">
            <v>Settled</v>
          </cell>
        </row>
        <row r="3500">
          <cell r="J3500" t="str">
            <v>SG-Omipay-03/2023</v>
          </cell>
          <cell r="K3500" t="str">
            <v>Settled</v>
          </cell>
        </row>
        <row r="3501">
          <cell r="J3501" t="str">
            <v>SG-Omipay-04/2023</v>
          </cell>
          <cell r="K3501" t="str">
            <v>Settled</v>
          </cell>
        </row>
        <row r="3502">
          <cell r="J3502" t="str">
            <v>SG-Omipay-05/2023</v>
          </cell>
          <cell r="K3502" t="str">
            <v>Settled</v>
          </cell>
        </row>
        <row r="3503">
          <cell r="J3503" t="str">
            <v>SG-Omipay-06/2023</v>
          </cell>
          <cell r="K3503" t="str">
            <v>Settled</v>
          </cell>
        </row>
        <row r="3504">
          <cell r="J3504" t="str">
            <v>SG-Omipay-07/2023</v>
          </cell>
          <cell r="K3504" t="str">
            <v>Settled</v>
          </cell>
        </row>
        <row r="3505">
          <cell r="J3505" t="str">
            <v>SG -Omipay-08/2023</v>
          </cell>
          <cell r="K3505" t="str">
            <v>Settled</v>
          </cell>
        </row>
        <row r="3506">
          <cell r="J3506" t="str">
            <v>SG-Omipay-09/2023</v>
          </cell>
          <cell r="K3506" t="str">
            <v>Settled</v>
          </cell>
        </row>
        <row r="3507">
          <cell r="J3507" t="str">
            <v>SG-Omipay-DN-08/2023</v>
          </cell>
          <cell r="K3507" t="str">
            <v>Settled</v>
          </cell>
        </row>
        <row r="3508">
          <cell r="J3508" t="str">
            <v>SG-Omipay-10/2023</v>
          </cell>
          <cell r="K3508" t="str">
            <v>Settled</v>
          </cell>
        </row>
        <row r="3509">
          <cell r="J3509" t="str">
            <v>SG-Omipay-11/2023</v>
          </cell>
          <cell r="K3509" t="str">
            <v>Settled</v>
          </cell>
        </row>
        <row r="3510">
          <cell r="J3510" t="str">
            <v>SG-Omipay-12/2023</v>
          </cell>
          <cell r="K3510" t="str">
            <v>Settled</v>
          </cell>
        </row>
        <row r="3511">
          <cell r="J3511" t="str">
            <v>SG-Omipay-01/2024</v>
          </cell>
          <cell r="K3511" t="str">
            <v>Settled</v>
          </cell>
        </row>
        <row r="3512">
          <cell r="J3512" t="str">
            <v>SG-Omipay-02/2024</v>
          </cell>
          <cell r="K3512" t="str">
            <v>Settled</v>
          </cell>
        </row>
        <row r="3513">
          <cell r="J3513" t="str">
            <v>SG-Omipay-03/2024</v>
          </cell>
          <cell r="K3513" t="str">
            <v>Settled</v>
          </cell>
        </row>
        <row r="3514">
          <cell r="J3514" t="str">
            <v>SG-Omipay-04/2024</v>
          </cell>
          <cell r="K3514" t="str">
            <v>Settled</v>
          </cell>
        </row>
        <row r="3515">
          <cell r="J3515" t="str">
            <v>SG-Omipay-05/2024</v>
          </cell>
          <cell r="K3515" t="str">
            <v>Settled</v>
          </cell>
        </row>
        <row r="3516">
          <cell r="J3516" t="str">
            <v>SG-Omipay-06/2024</v>
          </cell>
          <cell r="K3516" t="str">
            <v>Settled</v>
          </cell>
        </row>
        <row r="3517">
          <cell r="J3517" t="str">
            <v>SG-Omipay-07/2024</v>
          </cell>
          <cell r="K3517" t="str">
            <v>Settled</v>
          </cell>
        </row>
        <row r="3518">
          <cell r="J3518" t="str">
            <v>SG-Omipay-08/2024</v>
          </cell>
          <cell r="K3518" t="str">
            <v>Settled</v>
          </cell>
        </row>
        <row r="3519">
          <cell r="J3519" t="str">
            <v>SG-Omipay-09/2024</v>
          </cell>
          <cell r="K3519" t="str">
            <v>Settled</v>
          </cell>
        </row>
        <row r="3520">
          <cell r="J3520" t="str">
            <v>SG-Omipay-10/2024</v>
          </cell>
          <cell r="K3520" t="str">
            <v>Settled</v>
          </cell>
        </row>
        <row r="3521">
          <cell r="J3521" t="str">
            <v>SG-Omipay-11/2024</v>
          </cell>
          <cell r="K3521" t="str">
            <v>Settled</v>
          </cell>
        </row>
        <row r="3522">
          <cell r="J3522" t="str">
            <v>SG-Omipay-12/2024</v>
          </cell>
          <cell r="K3522" t="str">
            <v>Settled</v>
          </cell>
        </row>
        <row r="3523">
          <cell r="J3523" t="str">
            <v>SG-Omipay-01/2025</v>
          </cell>
          <cell r="K3523" t="str">
            <v>Settled</v>
          </cell>
        </row>
        <row r="3524">
          <cell r="J3524" t="str">
            <v>SG-Omipay-02/2025</v>
          </cell>
          <cell r="K3524" t="str">
            <v>Settled</v>
          </cell>
        </row>
        <row r="3525">
          <cell r="J3525" t="str">
            <v>SG-Omipay-03/2025</v>
          </cell>
          <cell r="K3525" t="str">
            <v>Settled</v>
          </cell>
        </row>
        <row r="3526">
          <cell r="J3526" t="str">
            <v>SG-Omipay-04/2025</v>
          </cell>
          <cell r="K3526" t="str">
            <v>Settled</v>
          </cell>
        </row>
        <row r="3527">
          <cell r="J3527" t="str">
            <v>SG-Omipay-05/2025</v>
          </cell>
          <cell r="K3527" t="str">
            <v>Settled</v>
          </cell>
        </row>
        <row r="3528">
          <cell r="J3528" t="str">
            <v>SG-Omipay-06/2025</v>
          </cell>
          <cell r="K3528" t="str">
            <v>Settled</v>
          </cell>
        </row>
        <row r="3529">
          <cell r="J3529" t="str">
            <v>SG-Omipay-07/2025</v>
          </cell>
          <cell r="K3529" t="str">
            <v>Settled</v>
          </cell>
        </row>
        <row r="3530">
          <cell r="J3530" t="str">
            <v>SG-Omipay-08/2025</v>
          </cell>
          <cell r="K3530" t="str">
            <v>Settled</v>
          </cell>
        </row>
        <row r="3531">
          <cell r="J3531" t="str">
            <v>SG-Omipay-09/2025</v>
          </cell>
          <cell r="K3531" t="str">
            <v>Settled</v>
          </cell>
        </row>
        <row r="3532">
          <cell r="J3532" t="str">
            <v>SG-Omipay-10/2025</v>
          </cell>
          <cell r="K3532" t="str">
            <v>Settled</v>
          </cell>
        </row>
        <row r="3533">
          <cell r="J3533" t="str">
            <v>SG-Omipay-11/2025</v>
          </cell>
          <cell r="K3533" t="str">
            <v>Settled</v>
          </cell>
        </row>
        <row r="3534">
          <cell r="J3534" t="str">
            <v>SG-Omipay-12/2025</v>
          </cell>
          <cell r="K3534" t="str">
            <v>Settled</v>
          </cell>
        </row>
        <row r="3535">
          <cell r="J3535" t="str">
            <v>SG-Omipay-01/2026</v>
          </cell>
          <cell r="K3535" t="str">
            <v>Settled</v>
          </cell>
        </row>
        <row r="3536">
          <cell r="J3536" t="str">
            <v>SG-one incorp-11/2023</v>
          </cell>
          <cell r="K3536" t="str">
            <v>Settled</v>
          </cell>
        </row>
        <row r="3537">
          <cell r="J3537" t="str">
            <v>SG -OrbisBlockchain-05/2023</v>
          </cell>
          <cell r="K3537" t="str">
            <v>Settled</v>
          </cell>
        </row>
        <row r="3538">
          <cell r="J3538" t="str">
            <v>SG-OWLPAY HOLDINGS-09/2022</v>
          </cell>
          <cell r="K3538" t="str">
            <v>Settled</v>
          </cell>
        </row>
        <row r="3539">
          <cell r="J3539" t="str">
            <v>SG-OWLPAY HOLDINGS-10/2022</v>
          </cell>
          <cell r="K3539" t="str">
            <v>Settled</v>
          </cell>
        </row>
        <row r="3540">
          <cell r="J3540" t="str">
            <v>SG-OWLPAY HOLDINGS PTE. LTD-11/2022</v>
          </cell>
          <cell r="K3540" t="str">
            <v>Settled</v>
          </cell>
        </row>
        <row r="3541">
          <cell r="J3541" t="str">
            <v>SG-OWLPAY HOLDINGS PTE. LTD-12/2022</v>
          </cell>
          <cell r="K3541" t="str">
            <v>Settled</v>
          </cell>
        </row>
        <row r="3542">
          <cell r="J3542" t="str">
            <v>SG-OWLPAY HOLDINGS PTE. LTD-01/2023</v>
          </cell>
          <cell r="K3542" t="str">
            <v>Settled</v>
          </cell>
        </row>
        <row r="3543">
          <cell r="J3543" t="str">
            <v>SG-OWLPAY-02/2023</v>
          </cell>
          <cell r="K3543" t="str">
            <v>Settled</v>
          </cell>
        </row>
        <row r="3544">
          <cell r="J3544" t="str">
            <v>SG-OWLPAY-03/2023</v>
          </cell>
          <cell r="K3544" t="str">
            <v>Settled</v>
          </cell>
        </row>
        <row r="3545">
          <cell r="J3545" t="str">
            <v>SG-OWLPAY-04/2023</v>
          </cell>
          <cell r="K3545" t="str">
            <v>Settled</v>
          </cell>
        </row>
        <row r="3546">
          <cell r="J3546" t="str">
            <v>SG-OWLPAY-05/2023</v>
          </cell>
          <cell r="K3546" t="str">
            <v>Settled</v>
          </cell>
        </row>
        <row r="3547">
          <cell r="J3547" t="str">
            <v>SG-OWLPAY-06/2023</v>
          </cell>
          <cell r="K3547" t="str">
            <v>Settled</v>
          </cell>
        </row>
        <row r="3548">
          <cell r="J3548" t="str">
            <v>SG-OWLPAY-07/2023</v>
          </cell>
          <cell r="K3548" t="str">
            <v>Waived Off</v>
          </cell>
        </row>
        <row r="3549">
          <cell r="J3549" t="str">
            <v>SG-OYSTER HR, INC.-12/2022</v>
          </cell>
          <cell r="K3549" t="str">
            <v>Settled</v>
          </cell>
        </row>
        <row r="3550">
          <cell r="J3550" t="str">
            <v>SG-OYSTER HR, INC.-01/2023</v>
          </cell>
          <cell r="K3550" t="str">
            <v>Settled</v>
          </cell>
        </row>
        <row r="3551">
          <cell r="J3551" t="str">
            <v>SG-OYSTERHRINC-02/2023</v>
          </cell>
          <cell r="K3551" t="str">
            <v>Settled</v>
          </cell>
        </row>
        <row r="3552">
          <cell r="J3552" t="str">
            <v>SG-OYSTERHRINC-03/2023</v>
          </cell>
          <cell r="K3552" t="str">
            <v>Settled</v>
          </cell>
        </row>
        <row r="3553">
          <cell r="J3553" t="str">
            <v>SG-OYSTERHRINC-04/2023</v>
          </cell>
          <cell r="K3553" t="str">
            <v>Settled</v>
          </cell>
        </row>
        <row r="3554">
          <cell r="J3554" t="str">
            <v>SG-OYSTERHRINC-05/2023</v>
          </cell>
          <cell r="K3554" t="str">
            <v>Settled</v>
          </cell>
        </row>
        <row r="3555">
          <cell r="J3555" t="str">
            <v>SG-OYSTERHRINC-06/2023</v>
          </cell>
          <cell r="K3555" t="str">
            <v>Settled</v>
          </cell>
        </row>
        <row r="3556">
          <cell r="J3556" t="str">
            <v>SG-OYSTERHRINC-07/2023</v>
          </cell>
          <cell r="K3556" t="str">
            <v>Settled</v>
          </cell>
        </row>
        <row r="3557">
          <cell r="J3557" t="str">
            <v>SG -OYSTERHRINC-08/2023</v>
          </cell>
          <cell r="K3557" t="str">
            <v>Settled</v>
          </cell>
        </row>
        <row r="3558">
          <cell r="J3558" t="str">
            <v>SG-OYSTERHRINC-09/2023</v>
          </cell>
          <cell r="K3558" t="str">
            <v>Settled</v>
          </cell>
        </row>
        <row r="3559">
          <cell r="J3559" t="str">
            <v>SG-OYSTERHRINC-10/2023</v>
          </cell>
          <cell r="K3559" t="str">
            <v>Settled</v>
          </cell>
        </row>
        <row r="3560">
          <cell r="J3560" t="str">
            <v>SG-OYSTERHRINC-11/2023</v>
          </cell>
          <cell r="K3560" t="str">
            <v>Settled</v>
          </cell>
        </row>
        <row r="3561">
          <cell r="J3561" t="str">
            <v>SG-OYSTERHRINC-12/2023</v>
          </cell>
          <cell r="K3561" t="str">
            <v>Settled</v>
          </cell>
        </row>
        <row r="3562">
          <cell r="J3562" t="str">
            <v>SG-OYSTERHRINC-01/2024</v>
          </cell>
          <cell r="K3562" t="str">
            <v>Settled</v>
          </cell>
        </row>
        <row r="3563">
          <cell r="J3563" t="str">
            <v>SG-OYSTERHRINC-02/2024</v>
          </cell>
          <cell r="K3563" t="str">
            <v>Settled</v>
          </cell>
        </row>
        <row r="3564">
          <cell r="J3564" t="str">
            <v>SG-OYSTERHRINC-03/2024</v>
          </cell>
          <cell r="K3564" t="str">
            <v>Settled</v>
          </cell>
        </row>
        <row r="3565">
          <cell r="J3565" t="str">
            <v>SG-OYSTERHRINC-04/2024</v>
          </cell>
          <cell r="K3565" t="str">
            <v>Settled</v>
          </cell>
        </row>
        <row r="3566">
          <cell r="J3566" t="str">
            <v>SG-OYSTERHRINC-05/2024</v>
          </cell>
          <cell r="K3566" t="str">
            <v>Settled</v>
          </cell>
        </row>
        <row r="3567">
          <cell r="J3567" t="str">
            <v>SG-OYSTERHRINC-06/2024</v>
          </cell>
          <cell r="K3567" t="str">
            <v>Settled</v>
          </cell>
        </row>
        <row r="3568">
          <cell r="J3568" t="str">
            <v>SG-OYSTERHRINC-07/2024</v>
          </cell>
          <cell r="K3568" t="str">
            <v>Settled</v>
          </cell>
        </row>
        <row r="3569">
          <cell r="J3569" t="str">
            <v>SG-OYSTERHRINC-08/2024</v>
          </cell>
          <cell r="K3569" t="str">
            <v>Settled</v>
          </cell>
        </row>
        <row r="3570">
          <cell r="J3570" t="str">
            <v>SG-OYSTERHRINC-09/2024</v>
          </cell>
          <cell r="K3570" t="str">
            <v>Settled</v>
          </cell>
        </row>
        <row r="3571">
          <cell r="J3571" t="str">
            <v>SG-OYSTERHRINC-10/2024</v>
          </cell>
          <cell r="K3571" t="str">
            <v>Settled</v>
          </cell>
        </row>
        <row r="3572">
          <cell r="J3572" t="str">
            <v>SG-OYSTERHRINC-11/2024</v>
          </cell>
          <cell r="K3572" t="str">
            <v>Settled</v>
          </cell>
        </row>
        <row r="3573">
          <cell r="J3573" t="str">
            <v>SG-OYSTERHRINC-12/2024</v>
          </cell>
          <cell r="K3573" t="str">
            <v>Settled</v>
          </cell>
        </row>
        <row r="3574">
          <cell r="J3574" t="str">
            <v>SG-OYSTERHRINC-01/2025</v>
          </cell>
          <cell r="K3574" t="str">
            <v>Settled</v>
          </cell>
        </row>
        <row r="3575">
          <cell r="J3575" t="str">
            <v>SG-OYSTERHRINC-02/2025</v>
          </cell>
          <cell r="K3575" t="str">
            <v>Settled</v>
          </cell>
        </row>
        <row r="3576">
          <cell r="J3576" t="str">
            <v>SG-OYSTERHRINC-03/2025</v>
          </cell>
          <cell r="K3576" t="str">
            <v>Settled</v>
          </cell>
        </row>
        <row r="3577">
          <cell r="J3577" t="str">
            <v>SG-OYSTERHRINC-04/2025</v>
          </cell>
          <cell r="K3577" t="str">
            <v>Settled</v>
          </cell>
        </row>
        <row r="3578">
          <cell r="J3578" t="str">
            <v>SG-OYSTERHRINC-05/2025</v>
          </cell>
          <cell r="K3578" t="str">
            <v>Settled</v>
          </cell>
        </row>
        <row r="3579">
          <cell r="J3579" t="str">
            <v>SG-OYSTERHRINC-06/2025</v>
          </cell>
          <cell r="K3579" t="str">
            <v>Settled</v>
          </cell>
        </row>
        <row r="3580">
          <cell r="J3580" t="str">
            <v>SG-OYSTERHRINC-07/2025</v>
          </cell>
          <cell r="K3580" t="str">
            <v>Settled</v>
          </cell>
        </row>
        <row r="3581">
          <cell r="J3581" t="str">
            <v>SG-OYSTERHRINC-08/2025</v>
          </cell>
          <cell r="K3581" t="str">
            <v>Settled</v>
          </cell>
        </row>
        <row r="3582">
          <cell r="J3582" t="str">
            <v>SG-OYSTERHRINC-09/2025</v>
          </cell>
          <cell r="K3582" t="str">
            <v>Settled</v>
          </cell>
        </row>
        <row r="3583">
          <cell r="J3583" t="str">
            <v>SG-OYSTERHRINC-10/2025</v>
          </cell>
          <cell r="K3583" t="str">
            <v>Settled</v>
          </cell>
        </row>
        <row r="3584">
          <cell r="J3584" t="str">
            <v>SG-OYSTERHRINC-11/2025</v>
          </cell>
          <cell r="K3584" t="str">
            <v>Settled</v>
          </cell>
        </row>
        <row r="3585">
          <cell r="J3585" t="str">
            <v>SG-OYSTERHRINC-12/2025</v>
          </cell>
          <cell r="K3585" t="str">
            <v>Settled</v>
          </cell>
        </row>
        <row r="3586">
          <cell r="J3586" t="str">
            <v>SG-OYSTERHRINC-01/2026</v>
          </cell>
          <cell r="K3586" t="str">
            <v>Settled</v>
          </cell>
        </row>
        <row r="3587">
          <cell r="J3587" t="str">
            <v>SG -OZ CORRETORA-CR-12/2023</v>
          </cell>
          <cell r="K3587" t="str">
            <v>Settled</v>
          </cell>
        </row>
        <row r="3588">
          <cell r="J3588" t="str">
            <v>SG-OZ CORRETORA-09/2023</v>
          </cell>
          <cell r="K3588" t="str">
            <v>Settled</v>
          </cell>
        </row>
        <row r="3589">
          <cell r="J3589" t="str">
            <v>SG-OZ CORRETORA-10/2023</v>
          </cell>
          <cell r="K3589" t="str">
            <v>Settled</v>
          </cell>
        </row>
        <row r="3590">
          <cell r="J3590" t="str">
            <v>SG-OZ CORRETORA-11/2023</v>
          </cell>
          <cell r="K3590" t="str">
            <v>Settled</v>
          </cell>
        </row>
        <row r="3591">
          <cell r="J3591" t="str">
            <v>SG-OZ CORRETORA-12/2023</v>
          </cell>
          <cell r="K3591" t="str">
            <v>Settled</v>
          </cell>
        </row>
        <row r="3592">
          <cell r="J3592" t="str">
            <v>SG -OZ CORRETORA-01/2024</v>
          </cell>
          <cell r="K3592" t="str">
            <v>Settled</v>
          </cell>
        </row>
        <row r="3593">
          <cell r="J3593" t="str">
            <v>SG-OZ CORRETORA-01/2024</v>
          </cell>
          <cell r="K3593" t="str">
            <v>Settled</v>
          </cell>
        </row>
        <row r="3594">
          <cell r="J3594" t="str">
            <v>SG-OZ CORRETORA-02/2024</v>
          </cell>
          <cell r="K3594" t="str">
            <v>Settled</v>
          </cell>
        </row>
        <row r="3595">
          <cell r="J3595" t="str">
            <v>SG-OZ CORRETORA-03/2024</v>
          </cell>
          <cell r="K3595" t="str">
            <v>Settled</v>
          </cell>
        </row>
        <row r="3596">
          <cell r="J3596" t="str">
            <v>SG-OZ CORRETORA-04/2024</v>
          </cell>
          <cell r="K3596" t="str">
            <v>Settled</v>
          </cell>
        </row>
        <row r="3597">
          <cell r="J3597" t="str">
            <v>SG-OZ CORRETORA-05/2024</v>
          </cell>
          <cell r="K3597" t="str">
            <v>Settled</v>
          </cell>
        </row>
        <row r="3598">
          <cell r="J3598" t="str">
            <v>SG-OZ CORRETORA-06/2024</v>
          </cell>
          <cell r="K3598" t="str">
            <v>Settled</v>
          </cell>
        </row>
        <row r="3599">
          <cell r="J3599" t="str">
            <v>SG-OZ CORRETORA-07/2024</v>
          </cell>
          <cell r="K3599" t="str">
            <v>Settled</v>
          </cell>
        </row>
        <row r="3600">
          <cell r="J3600" t="str">
            <v>SG-OZ CORRETORA-08/2024</v>
          </cell>
          <cell r="K3600" t="str">
            <v>Settled</v>
          </cell>
        </row>
        <row r="3601">
          <cell r="J3601" t="str">
            <v>SG-OZ CORRETORA-09/2024</v>
          </cell>
          <cell r="K3601" t="str">
            <v>Settled</v>
          </cell>
        </row>
        <row r="3602">
          <cell r="J3602" t="str">
            <v>SG-OZ CORRETORA-10/2024</v>
          </cell>
          <cell r="K3602" t="str">
            <v>Settled</v>
          </cell>
        </row>
        <row r="3603">
          <cell r="J3603" t="str">
            <v>SG-OZ CORRETORA-11/2024</v>
          </cell>
          <cell r="K3603" t="str">
            <v>Settled</v>
          </cell>
        </row>
        <row r="3604">
          <cell r="J3604" t="str">
            <v>SG-OZ CORRETORA-12/2024</v>
          </cell>
          <cell r="K3604" t="str">
            <v>Settled</v>
          </cell>
        </row>
        <row r="3605">
          <cell r="J3605" t="str">
            <v>SG-OZ CORRETORA-01/2025</v>
          </cell>
          <cell r="K3605" t="str">
            <v>Settled</v>
          </cell>
        </row>
        <row r="3606">
          <cell r="J3606" t="str">
            <v>SG-OZ CORRETORA-02/2025</v>
          </cell>
          <cell r="K3606" t="str">
            <v>Settled</v>
          </cell>
        </row>
        <row r="3607">
          <cell r="J3607" t="str">
            <v>SG-OZ CORRETORA-03/2025</v>
          </cell>
          <cell r="K3607" t="str">
            <v>Settled</v>
          </cell>
        </row>
        <row r="3608">
          <cell r="J3608" t="str">
            <v>SG-OZ CORRETORA-04/2025</v>
          </cell>
          <cell r="K3608" t="str">
            <v>Settled</v>
          </cell>
        </row>
        <row r="3609">
          <cell r="J3609" t="str">
            <v>SG-OZ CORRETORA-05/2025</v>
          </cell>
          <cell r="K3609" t="str">
            <v>Settled</v>
          </cell>
        </row>
        <row r="3610">
          <cell r="J3610" t="str">
            <v>SG-OZ CORRETORA-06/2025</v>
          </cell>
          <cell r="K3610" t="str">
            <v>Settled</v>
          </cell>
        </row>
        <row r="3611">
          <cell r="J3611" t="str">
            <v>SG-OZ CORRETORA-07/2025</v>
          </cell>
          <cell r="K3611" t="str">
            <v>Settled</v>
          </cell>
        </row>
        <row r="3612">
          <cell r="J3612" t="str">
            <v>SG-OZ CORRETORA-08/2025</v>
          </cell>
          <cell r="K3612" t="str">
            <v>Settled</v>
          </cell>
        </row>
        <row r="3613">
          <cell r="J3613" t="str">
            <v>SG-OZ CORRETORA-09/2025</v>
          </cell>
          <cell r="K3613" t="str">
            <v>Settled</v>
          </cell>
        </row>
        <row r="3614">
          <cell r="J3614" t="str">
            <v>SG-OZ CORRETORA-10/2025</v>
          </cell>
          <cell r="K3614" t="str">
            <v>Settled</v>
          </cell>
        </row>
        <row r="3615">
          <cell r="J3615" t="str">
            <v>SG-OZ CORRETORA-11/2025</v>
          </cell>
          <cell r="K3615" t="str">
            <v>Settled</v>
          </cell>
        </row>
        <row r="3616">
          <cell r="J3616" t="str">
            <v>SG-PacificBasin-08/2024</v>
          </cell>
          <cell r="K3616" t="str">
            <v>Settled</v>
          </cell>
        </row>
        <row r="3617">
          <cell r="J3617" t="str">
            <v>SG-CN-PacificBasin-08-2024</v>
          </cell>
          <cell r="K3617" t="str">
            <v>Settled</v>
          </cell>
        </row>
        <row r="3618">
          <cell r="J3618" t="str">
            <v>SG-Pacific Basin-10/2022</v>
          </cell>
          <cell r="K3618" t="str">
            <v>Settled</v>
          </cell>
        </row>
        <row r="3619">
          <cell r="J3619" t="str">
            <v>SG-Pacific Basin Shipping (HK) Limited-11/2022</v>
          </cell>
          <cell r="K3619" t="str">
            <v>Settled</v>
          </cell>
        </row>
        <row r="3620">
          <cell r="J3620" t="str">
            <v>SG-Pacific Basin Shipping (HK) Limited-12/2022</v>
          </cell>
          <cell r="K3620" t="str">
            <v>Settled</v>
          </cell>
        </row>
        <row r="3621">
          <cell r="J3621" t="str">
            <v>SG-Pacific Basin Shipping (HK) Limited-01/2023</v>
          </cell>
          <cell r="K3621" t="str">
            <v>Settled</v>
          </cell>
        </row>
        <row r="3622">
          <cell r="J3622" t="str">
            <v>SG-PacificBasin-02/2023</v>
          </cell>
          <cell r="K3622" t="str">
            <v>Settled</v>
          </cell>
        </row>
        <row r="3623">
          <cell r="J3623" t="str">
            <v>SG-PacificBasin-03/2023</v>
          </cell>
          <cell r="K3623" t="str">
            <v>Settled</v>
          </cell>
        </row>
        <row r="3624">
          <cell r="J3624" t="str">
            <v>SG-PacificBasin-04/2023</v>
          </cell>
          <cell r="K3624" t="str">
            <v>Settled</v>
          </cell>
        </row>
        <row r="3625">
          <cell r="J3625" t="str">
            <v>SG-PacificBasin-05/2023</v>
          </cell>
          <cell r="K3625" t="str">
            <v>Settled</v>
          </cell>
        </row>
        <row r="3626">
          <cell r="J3626" t="str">
            <v>SG-PacificBasin-06/2023</v>
          </cell>
          <cell r="K3626" t="str">
            <v>Settled</v>
          </cell>
        </row>
        <row r="3627">
          <cell r="J3627" t="str">
            <v>SG-PacificBasin-07/2023</v>
          </cell>
          <cell r="K3627" t="str">
            <v>Settled</v>
          </cell>
        </row>
        <row r="3628">
          <cell r="J3628" t="str">
            <v>SG -PacificBasin-08/2023</v>
          </cell>
          <cell r="K3628" t="str">
            <v>Settled</v>
          </cell>
        </row>
        <row r="3629">
          <cell r="J3629" t="str">
            <v>SG-PacificBasin-09/2023</v>
          </cell>
          <cell r="K3629" t="str">
            <v>Settled</v>
          </cell>
        </row>
        <row r="3630">
          <cell r="J3630" t="str">
            <v>SG-PacificBasin-10/2023</v>
          </cell>
          <cell r="K3630" t="str">
            <v>Settled</v>
          </cell>
        </row>
        <row r="3631">
          <cell r="J3631" t="str">
            <v>SG-PacificBasin-11/2023</v>
          </cell>
          <cell r="K3631" t="str">
            <v>Settled</v>
          </cell>
        </row>
        <row r="3632">
          <cell r="J3632" t="str">
            <v>SG-PacificBasin-12/2023</v>
          </cell>
          <cell r="K3632" t="str">
            <v>Settled</v>
          </cell>
        </row>
        <row r="3633">
          <cell r="J3633" t="str">
            <v>SG-PacificBasin-01/2024</v>
          </cell>
          <cell r="K3633" t="str">
            <v>Settled</v>
          </cell>
        </row>
        <row r="3634">
          <cell r="J3634" t="str">
            <v>SG-PacificBasin-02/2024</v>
          </cell>
          <cell r="K3634" t="str">
            <v>Settled</v>
          </cell>
        </row>
        <row r="3635">
          <cell r="J3635" t="str">
            <v>SG-PacificBasin-03/2024</v>
          </cell>
          <cell r="K3635" t="str">
            <v>Settled</v>
          </cell>
        </row>
        <row r="3636">
          <cell r="J3636" t="str">
            <v>SG-PacificBasin-04/2024</v>
          </cell>
          <cell r="K3636" t="str">
            <v>Settled</v>
          </cell>
        </row>
        <row r="3637">
          <cell r="J3637" t="str">
            <v>SG-CN-PacificBasin-04-2024</v>
          </cell>
          <cell r="K3637" t="str">
            <v>Settled</v>
          </cell>
        </row>
        <row r="3638">
          <cell r="J3638" t="str">
            <v>SG-PacificBasin-05/2024</v>
          </cell>
          <cell r="K3638" t="str">
            <v>Settled</v>
          </cell>
        </row>
        <row r="3639">
          <cell r="J3639" t="str">
            <v>SG-PacificBasin-06/2024</v>
          </cell>
          <cell r="K3639" t="str">
            <v>Settled</v>
          </cell>
        </row>
        <row r="3640">
          <cell r="J3640" t="str">
            <v>SG-PacificBasin-07/2024</v>
          </cell>
          <cell r="K3640" t="str">
            <v>Settled</v>
          </cell>
        </row>
        <row r="3641">
          <cell r="J3641" t="str">
            <v>SG-PacificBasin-08/2024</v>
          </cell>
          <cell r="K3641" t="str">
            <v>Settled</v>
          </cell>
        </row>
        <row r="3642">
          <cell r="J3642" t="str">
            <v>SG-PacificBasin-09/2024</v>
          </cell>
          <cell r="K3642" t="str">
            <v>Settled</v>
          </cell>
        </row>
        <row r="3643">
          <cell r="J3643" t="str">
            <v>SG-PacificBasin-10/2024</v>
          </cell>
          <cell r="K3643" t="str">
            <v>Settled</v>
          </cell>
        </row>
        <row r="3644">
          <cell r="J3644" t="str">
            <v>SG-PacificBasin-11/2024</v>
          </cell>
          <cell r="K3644" t="str">
            <v>Settled</v>
          </cell>
        </row>
        <row r="3645">
          <cell r="J3645" t="str">
            <v>SG-PacificBasin-12/2024</v>
          </cell>
          <cell r="K3645" t="str">
            <v>Settled</v>
          </cell>
        </row>
        <row r="3646">
          <cell r="J3646" t="str">
            <v>SG-PacificBasin-01/2025</v>
          </cell>
          <cell r="K3646" t="str">
            <v>Settled</v>
          </cell>
        </row>
        <row r="3647">
          <cell r="J3647" t="str">
            <v>SG-PacificBasin-02/2025</v>
          </cell>
          <cell r="K3647" t="str">
            <v>Settled</v>
          </cell>
        </row>
        <row r="3648">
          <cell r="J3648" t="str">
            <v>SG-PacificBasin-03/2025</v>
          </cell>
          <cell r="K3648" t="str">
            <v>Settled</v>
          </cell>
        </row>
        <row r="3649">
          <cell r="J3649" t="str">
            <v>SG-PacificBasin-04/2025</v>
          </cell>
          <cell r="K3649" t="str">
            <v>Settled</v>
          </cell>
        </row>
        <row r="3650">
          <cell r="J3650" t="str">
            <v>SG-PacificBasin-05/2025</v>
          </cell>
          <cell r="K3650" t="str">
            <v>Settled</v>
          </cell>
        </row>
        <row r="3651">
          <cell r="J3651" t="str">
            <v>SG-PacificBasin-06/2025</v>
          </cell>
          <cell r="K3651" t="str">
            <v>Settled</v>
          </cell>
        </row>
        <row r="3652">
          <cell r="J3652" t="str">
            <v>SG-PacificBasin-07/2025</v>
          </cell>
          <cell r="K3652" t="str">
            <v>Settled</v>
          </cell>
        </row>
        <row r="3653">
          <cell r="J3653" t="str">
            <v>SG-PacificBasin-08/2025</v>
          </cell>
          <cell r="K3653" t="str">
            <v>Settled</v>
          </cell>
        </row>
        <row r="3654">
          <cell r="J3654" t="str">
            <v>SG-PacificBasin-09/2025</v>
          </cell>
          <cell r="K3654" t="str">
            <v>Settled</v>
          </cell>
        </row>
        <row r="3655">
          <cell r="J3655" t="str">
            <v>SG-PacificBasin-10/2025</v>
          </cell>
          <cell r="K3655" t="str">
            <v>Settled</v>
          </cell>
        </row>
        <row r="3656">
          <cell r="J3656" t="str">
            <v>SG-PacificBasin-11/2025</v>
          </cell>
          <cell r="K3656" t="str">
            <v>Settled</v>
          </cell>
        </row>
        <row r="3657">
          <cell r="J3657" t="str">
            <v>SG-PacificBasin-12/2025</v>
          </cell>
          <cell r="K3657" t="str">
            <v>Settled</v>
          </cell>
        </row>
        <row r="3658">
          <cell r="J3658" t="str">
            <v>SG-PacificBasin-01/2026</v>
          </cell>
          <cell r="K3658" t="str">
            <v>Settled</v>
          </cell>
        </row>
        <row r="3659">
          <cell r="J3659" t="str">
            <v>SG-Panda Communications Corp-11/2022</v>
          </cell>
          <cell r="K3659" t="str">
            <v>Settled</v>
          </cell>
        </row>
        <row r="3660">
          <cell r="J3660" t="str">
            <v>SG-Panda Communications Corp-12/2022</v>
          </cell>
          <cell r="K3660" t="str">
            <v>Settled</v>
          </cell>
        </row>
        <row r="3661">
          <cell r="J3661" t="str">
            <v>SG-Panda Communications Corp-01/2023</v>
          </cell>
          <cell r="K3661" t="str">
            <v>Settled</v>
          </cell>
        </row>
        <row r="3662">
          <cell r="J3662" t="str">
            <v>SG-Panda-02/2023</v>
          </cell>
          <cell r="K3662" t="str">
            <v>Settled</v>
          </cell>
        </row>
        <row r="3663">
          <cell r="J3663" t="str">
            <v>SG-Panda-03/2023</v>
          </cell>
          <cell r="K3663" t="str">
            <v>Settled</v>
          </cell>
        </row>
        <row r="3664">
          <cell r="J3664" t="str">
            <v>SG-Panda-04/2023</v>
          </cell>
          <cell r="K3664" t="str">
            <v>Settled</v>
          </cell>
        </row>
        <row r="3665">
          <cell r="J3665" t="str">
            <v>SG-Panda-05/2023</v>
          </cell>
          <cell r="K3665" t="str">
            <v>Settled</v>
          </cell>
        </row>
        <row r="3666">
          <cell r="J3666" t="str">
            <v>SG-Panda-06/2023</v>
          </cell>
          <cell r="K3666" t="str">
            <v>Settled</v>
          </cell>
        </row>
        <row r="3667">
          <cell r="J3667" t="str">
            <v>SG-Panda-07/2023</v>
          </cell>
          <cell r="K3667" t="str">
            <v>Settled</v>
          </cell>
        </row>
        <row r="3668">
          <cell r="J3668" t="str">
            <v>SG -Panda-08/2023</v>
          </cell>
          <cell r="K3668" t="str">
            <v>Settled</v>
          </cell>
        </row>
        <row r="3669">
          <cell r="J3669" t="str">
            <v>SG-Panda-09/2023</v>
          </cell>
          <cell r="K3669" t="str">
            <v>Settled</v>
          </cell>
        </row>
        <row r="3670">
          <cell r="J3670" t="str">
            <v>SG-Panda-10/2023</v>
          </cell>
          <cell r="K3670" t="str">
            <v>Settled</v>
          </cell>
        </row>
        <row r="3671">
          <cell r="J3671" t="str">
            <v>SG-Panda-11/2023</v>
          </cell>
          <cell r="K3671" t="str">
            <v>Settled</v>
          </cell>
        </row>
        <row r="3672">
          <cell r="J3672" t="str">
            <v>SG-Panda-12/2023</v>
          </cell>
          <cell r="K3672" t="str">
            <v>Settled</v>
          </cell>
        </row>
        <row r="3673">
          <cell r="J3673" t="str">
            <v>SG-Panda-01/2024</v>
          </cell>
          <cell r="K3673" t="str">
            <v>Settled</v>
          </cell>
        </row>
        <row r="3674">
          <cell r="J3674" t="str">
            <v>SG-Panda-02/2024</v>
          </cell>
          <cell r="K3674" t="str">
            <v>Settled</v>
          </cell>
        </row>
        <row r="3675">
          <cell r="J3675" t="str">
            <v>SG-Panda-03/2024</v>
          </cell>
          <cell r="K3675" t="str">
            <v>Settled</v>
          </cell>
        </row>
        <row r="3676">
          <cell r="J3676" t="str">
            <v>SG-Panda-04/2024</v>
          </cell>
          <cell r="K3676" t="str">
            <v>Settled</v>
          </cell>
        </row>
        <row r="3677">
          <cell r="J3677" t="str">
            <v>SG-Panda-05/2024</v>
          </cell>
          <cell r="K3677" t="str">
            <v>Settled</v>
          </cell>
        </row>
        <row r="3678">
          <cell r="J3678" t="str">
            <v>SG-Panda-06/2024</v>
          </cell>
          <cell r="K3678" t="str">
            <v>Settled</v>
          </cell>
        </row>
        <row r="3679">
          <cell r="J3679" t="str">
            <v>SG-Panda-07/2024</v>
          </cell>
          <cell r="K3679" t="str">
            <v>Settled</v>
          </cell>
        </row>
        <row r="3680">
          <cell r="J3680" t="str">
            <v>SG-Panda-08/2024</v>
          </cell>
          <cell r="K3680" t="str">
            <v>Settled</v>
          </cell>
        </row>
        <row r="3681">
          <cell r="J3681" t="str">
            <v>SG-Panda-09/2024</v>
          </cell>
          <cell r="K3681" t="str">
            <v>Settled</v>
          </cell>
        </row>
        <row r="3682">
          <cell r="J3682" t="str">
            <v>SG-Panda-10/2024</v>
          </cell>
          <cell r="K3682" t="str">
            <v>Settled</v>
          </cell>
        </row>
        <row r="3683">
          <cell r="J3683" t="str">
            <v>SG-Panda-11/2024</v>
          </cell>
          <cell r="K3683" t="str">
            <v>Settled</v>
          </cell>
        </row>
        <row r="3684">
          <cell r="J3684" t="str">
            <v>SG-Panda-12/2024</v>
          </cell>
          <cell r="K3684" t="str">
            <v>Settled</v>
          </cell>
        </row>
        <row r="3685">
          <cell r="J3685" t="str">
            <v>SG-Panda-01/2025</v>
          </cell>
          <cell r="K3685" t="str">
            <v>Settled</v>
          </cell>
        </row>
        <row r="3686">
          <cell r="J3686" t="str">
            <v>SG-Panda-02/2025</v>
          </cell>
          <cell r="K3686" t="str">
            <v>Settled</v>
          </cell>
        </row>
        <row r="3687">
          <cell r="J3687" t="str">
            <v>SG-Panda-03/2025</v>
          </cell>
          <cell r="K3687" t="str">
            <v>Settled</v>
          </cell>
        </row>
        <row r="3688">
          <cell r="J3688" t="str">
            <v>SG-Panda-04/2025</v>
          </cell>
          <cell r="K3688" t="str">
            <v>Settled</v>
          </cell>
        </row>
        <row r="3689">
          <cell r="J3689" t="str">
            <v>SG-Panda-05/2025</v>
          </cell>
          <cell r="K3689" t="str">
            <v>Settled</v>
          </cell>
        </row>
        <row r="3690">
          <cell r="J3690" t="str">
            <v>SG-Panda-06/2025</v>
          </cell>
          <cell r="K3690" t="str">
            <v>Settled</v>
          </cell>
        </row>
        <row r="3691">
          <cell r="J3691" t="str">
            <v>SG-Panda-07/2025</v>
          </cell>
          <cell r="K3691" t="str">
            <v>Settled</v>
          </cell>
        </row>
        <row r="3692">
          <cell r="J3692" t="str">
            <v>SG-Panda-08/2025</v>
          </cell>
          <cell r="K3692" t="str">
            <v>Settled</v>
          </cell>
        </row>
        <row r="3693">
          <cell r="J3693" t="str">
            <v>SG-Panda-09/2025</v>
          </cell>
          <cell r="K3693" t="str">
            <v>Settled</v>
          </cell>
        </row>
        <row r="3694">
          <cell r="J3694" t="str">
            <v>SG-Panda-10/2025</v>
          </cell>
          <cell r="K3694" t="str">
            <v>Settled</v>
          </cell>
        </row>
        <row r="3695">
          <cell r="J3695" t="str">
            <v>SG-Panda-11/2025</v>
          </cell>
          <cell r="K3695" t="str">
            <v>Settled</v>
          </cell>
        </row>
        <row r="3696">
          <cell r="J3696" t="str">
            <v>SG-Panda-12/2025</v>
          </cell>
          <cell r="K3696" t="str">
            <v>Settled</v>
          </cell>
        </row>
        <row r="3697">
          <cell r="J3697" t="str">
            <v>SG-Panda-01/2026</v>
          </cell>
          <cell r="K3697" t="str">
            <v>Settled</v>
          </cell>
        </row>
        <row r="3698">
          <cell r="J3698" t="str">
            <v>EU-Patent-03/2024</v>
          </cell>
          <cell r="K3698" t="str">
            <v>Settled</v>
          </cell>
        </row>
        <row r="3699">
          <cell r="J3699" t="str">
            <v>EU-Patent-04/2024</v>
          </cell>
          <cell r="K3699" t="str">
            <v>Settled</v>
          </cell>
        </row>
        <row r="3700">
          <cell r="J3700" t="str">
            <v>EU-Patent-05/2024</v>
          </cell>
          <cell r="K3700" t="str">
            <v>Settled</v>
          </cell>
        </row>
        <row r="3701">
          <cell r="J3701" t="str">
            <v>EU-Patent-06/2024</v>
          </cell>
          <cell r="K3701" t="str">
            <v>Settled</v>
          </cell>
        </row>
        <row r="3702">
          <cell r="J3702" t="str">
            <v>EU-CN-Patent-05-2024</v>
          </cell>
          <cell r="K3702" t="str">
            <v>Settled</v>
          </cell>
        </row>
        <row r="3703">
          <cell r="J3703" t="str">
            <v>EU-Patent-07/2024</v>
          </cell>
          <cell r="K3703" t="str">
            <v>Settled</v>
          </cell>
        </row>
        <row r="3704">
          <cell r="J3704" t="str">
            <v>EU-Patent-08/2024</v>
          </cell>
          <cell r="K3704" t="str">
            <v>Settled</v>
          </cell>
        </row>
        <row r="3705">
          <cell r="J3705" t="str">
            <v>EU-Patent-09/2024</v>
          </cell>
          <cell r="K3705" t="str">
            <v>Settled</v>
          </cell>
        </row>
        <row r="3706">
          <cell r="J3706" t="str">
            <v>EU-Patent-10/2024</v>
          </cell>
          <cell r="K3706" t="str">
            <v>Settled</v>
          </cell>
        </row>
        <row r="3707">
          <cell r="J3707" t="str">
            <v>EU-Patent-11/2024</v>
          </cell>
          <cell r="K3707" t="str">
            <v>Settled</v>
          </cell>
        </row>
        <row r="3708">
          <cell r="J3708" t="str">
            <v>EU-CN-Patent-11-2024</v>
          </cell>
          <cell r="K3708" t="str">
            <v>Settled</v>
          </cell>
        </row>
        <row r="3709">
          <cell r="J3709" t="str">
            <v>EU-Patent-12/2024</v>
          </cell>
          <cell r="K3709" t="str">
            <v>Settled</v>
          </cell>
        </row>
        <row r="3710">
          <cell r="J3710" t="str">
            <v>EU-Patent-01/2025</v>
          </cell>
          <cell r="K3710" t="str">
            <v>Settled</v>
          </cell>
        </row>
        <row r="3711">
          <cell r="J3711" t="str">
            <v>EU-Patent-02/2025</v>
          </cell>
          <cell r="K3711" t="str">
            <v>Settled</v>
          </cell>
        </row>
        <row r="3712">
          <cell r="J3712" t="str">
            <v>EU-Patent-03/2025</v>
          </cell>
          <cell r="K3712" t="str">
            <v>Settled</v>
          </cell>
        </row>
        <row r="3713">
          <cell r="J3713" t="str">
            <v>EU-Patent-04/2025</v>
          </cell>
          <cell r="K3713" t="str">
            <v>Settled</v>
          </cell>
        </row>
        <row r="3714">
          <cell r="J3714" t="str">
            <v>EU-Patent-05/2025</v>
          </cell>
          <cell r="K3714" t="str">
            <v>Settled</v>
          </cell>
        </row>
        <row r="3715">
          <cell r="J3715" t="str">
            <v>EU-Patent-06/2025</v>
          </cell>
          <cell r="K3715" t="str">
            <v>Settled</v>
          </cell>
        </row>
        <row r="3716">
          <cell r="J3716" t="str">
            <v>EU-Patent-07/2025</v>
          </cell>
          <cell r="K3716" t="str">
            <v>Settled</v>
          </cell>
        </row>
        <row r="3717">
          <cell r="J3717" t="str">
            <v>EU-Patent-08/2025</v>
          </cell>
          <cell r="K3717" t="str">
            <v>Settled</v>
          </cell>
        </row>
        <row r="3718">
          <cell r="J3718" t="str">
            <v>EU-Patent-09/2025</v>
          </cell>
          <cell r="K3718" t="str">
            <v>Settled</v>
          </cell>
        </row>
        <row r="3719">
          <cell r="J3719" t="str">
            <v>EU-Patent-10/2025</v>
          </cell>
          <cell r="K3719" t="str">
            <v>Settled</v>
          </cell>
        </row>
        <row r="3720">
          <cell r="J3720" t="str">
            <v>EU-Patent-11/2025</v>
          </cell>
          <cell r="K3720" t="str">
            <v>Settled</v>
          </cell>
        </row>
        <row r="3721">
          <cell r="J3721" t="str">
            <v>EU-Patent-12/2025</v>
          </cell>
          <cell r="K3721" t="str">
            <v>Settled</v>
          </cell>
        </row>
        <row r="3722">
          <cell r="J3722" t="str">
            <v>EU-Patent-01/2026</v>
          </cell>
          <cell r="K3722" t="str">
            <v>Settled</v>
          </cell>
        </row>
        <row r="3723">
          <cell r="J3723" t="str">
            <v>EU-Patent Renewal-11/2022</v>
          </cell>
          <cell r="K3723" t="str">
            <v>Settled</v>
          </cell>
        </row>
        <row r="3724">
          <cell r="J3724" t="str">
            <v>EU-Patent Renewal-12/2022</v>
          </cell>
          <cell r="K3724" t="str">
            <v>Settled</v>
          </cell>
        </row>
        <row r="3725">
          <cell r="J3725" t="str">
            <v>EU-Patent Renewal-01/2023</v>
          </cell>
          <cell r="K3725" t="str">
            <v>Settled</v>
          </cell>
        </row>
        <row r="3726">
          <cell r="J3726" t="str">
            <v>EU-Patent-02/2023</v>
          </cell>
          <cell r="K3726" t="str">
            <v>Settled</v>
          </cell>
        </row>
        <row r="3727">
          <cell r="J3727" t="str">
            <v>EU-Patent-03/2023</v>
          </cell>
          <cell r="K3727" t="str">
            <v>Settled</v>
          </cell>
        </row>
        <row r="3728">
          <cell r="J3728" t="str">
            <v>EU-Patent-04/2023</v>
          </cell>
          <cell r="K3728" t="str">
            <v>Settled</v>
          </cell>
        </row>
        <row r="3729">
          <cell r="J3729" t="str">
            <v>EU-Patent-05/2023</v>
          </cell>
          <cell r="K3729" t="str">
            <v>Settled</v>
          </cell>
        </row>
        <row r="3730">
          <cell r="J3730" t="str">
            <v>EU-Patent-06/2023</v>
          </cell>
          <cell r="K3730" t="str">
            <v>Settled</v>
          </cell>
        </row>
        <row r="3731">
          <cell r="J3731" t="str">
            <v>EU-Patent-07/2023</v>
          </cell>
          <cell r="K3731" t="str">
            <v>Settled</v>
          </cell>
        </row>
        <row r="3732">
          <cell r="J3732" t="str">
            <v>EU -Patent-08/2023</v>
          </cell>
          <cell r="K3732" t="str">
            <v>Settled</v>
          </cell>
        </row>
        <row r="3733">
          <cell r="J3733" t="str">
            <v>EU-Patent-09/2023</v>
          </cell>
          <cell r="K3733" t="str">
            <v>Settled</v>
          </cell>
        </row>
        <row r="3734">
          <cell r="J3734" t="str">
            <v>EU-Patent-10/2023</v>
          </cell>
          <cell r="K3734" t="str">
            <v>Settled</v>
          </cell>
        </row>
        <row r="3735">
          <cell r="J3735" t="str">
            <v>EU-Patent-11/2023</v>
          </cell>
          <cell r="K3735" t="str">
            <v>Settled</v>
          </cell>
        </row>
        <row r="3736">
          <cell r="J3736" t="str">
            <v>EU-Patent-12/2023</v>
          </cell>
          <cell r="K3736" t="str">
            <v>Settled</v>
          </cell>
        </row>
        <row r="3737">
          <cell r="J3737" t="str">
            <v>EU -Patent-CR-12/2023</v>
          </cell>
          <cell r="K3737" t="str">
            <v>Settled</v>
          </cell>
        </row>
        <row r="3738">
          <cell r="J3738" t="str">
            <v>EU-Patent-01/2024</v>
          </cell>
          <cell r="K3738" t="str">
            <v>Settled</v>
          </cell>
        </row>
        <row r="3739">
          <cell r="J3739" t="str">
            <v>EU -Patent-CR-01/2024</v>
          </cell>
          <cell r="K3739" t="str">
            <v>Settled</v>
          </cell>
        </row>
        <row r="3740">
          <cell r="J3740" t="str">
            <v>EU-Patent-02/2024</v>
          </cell>
          <cell r="K3740" t="str">
            <v>Settled</v>
          </cell>
        </row>
        <row r="3741">
          <cell r="J3741" t="str">
            <v>SG -PAYALLY LTD-12/2021</v>
          </cell>
          <cell r="K3741" t="str">
            <v>Settled</v>
          </cell>
        </row>
        <row r="3742">
          <cell r="J3742" t="str">
            <v>SG -PAYALLY LTD-01/2022</v>
          </cell>
          <cell r="K3742" t="str">
            <v>Settled</v>
          </cell>
        </row>
        <row r="3743">
          <cell r="J3743" t="str">
            <v>SG -PAYALLY LTD-02/2022</v>
          </cell>
          <cell r="K3743" t="str">
            <v>Settled</v>
          </cell>
        </row>
        <row r="3744">
          <cell r="J3744" t="str">
            <v>SG -PAYALLY LTD-03/2022</v>
          </cell>
          <cell r="K3744" t="str">
            <v>Settled</v>
          </cell>
        </row>
        <row r="3745">
          <cell r="J3745" t="str">
            <v>SG -PAYALLY LTD-04/2022</v>
          </cell>
          <cell r="K3745" t="str">
            <v>Settled</v>
          </cell>
        </row>
        <row r="3746">
          <cell r="J3746" t="str">
            <v>SG -PAYALLY LTD-05/2022</v>
          </cell>
          <cell r="K3746" t="str">
            <v>Waived Off</v>
          </cell>
        </row>
        <row r="3747">
          <cell r="J3747" t="str">
            <v>SG -PAYALLY LTD-06/2022</v>
          </cell>
          <cell r="K3747" t="str">
            <v>Waived Off</v>
          </cell>
        </row>
        <row r="3748">
          <cell r="J3748" t="str">
            <v>SG-PAYALLY LTD-08/2022</v>
          </cell>
          <cell r="K3748" t="str">
            <v>Waived Off</v>
          </cell>
        </row>
        <row r="3749">
          <cell r="J3749" t="str">
            <v>SG-PAYALLY LTD-09/2022</v>
          </cell>
          <cell r="K3749" t="str">
            <v>Waived Off</v>
          </cell>
        </row>
        <row r="3750">
          <cell r="J3750" t="str">
            <v>SG-PAYALLY LTD-10/2022</v>
          </cell>
          <cell r="K3750" t="str">
            <v>Waived Off</v>
          </cell>
        </row>
        <row r="3751">
          <cell r="J3751" t="str">
            <v>CA-Payana-07/2024</v>
          </cell>
          <cell r="K3751" t="str">
            <v>Net Off</v>
          </cell>
        </row>
        <row r="3752">
          <cell r="J3752" t="str">
            <v>CA-Payana-08/2024</v>
          </cell>
          <cell r="K3752" t="str">
            <v>Net Off</v>
          </cell>
        </row>
        <row r="3753">
          <cell r="J3753" t="str">
            <v>CA-Payana-09/2024</v>
          </cell>
          <cell r="K3753" t="str">
            <v>Net Off</v>
          </cell>
        </row>
        <row r="3754">
          <cell r="J3754" t="str">
            <v>CA-Payana-10/2024</v>
          </cell>
          <cell r="K3754" t="str">
            <v>Net Off</v>
          </cell>
        </row>
        <row r="3755">
          <cell r="J3755" t="str">
            <v>CA-Payana-11/2024</v>
          </cell>
          <cell r="K3755" t="str">
            <v>Net Off</v>
          </cell>
        </row>
        <row r="3756">
          <cell r="J3756" t="str">
            <v>CA-CN-Payana-02-2025</v>
          </cell>
          <cell r="K3756" t="str">
            <v>Net Off</v>
          </cell>
        </row>
        <row r="3757">
          <cell r="J3757" t="str">
            <v>CA-Payana-09/2023</v>
          </cell>
          <cell r="K3757" t="str">
            <v>Settled</v>
          </cell>
        </row>
        <row r="3758">
          <cell r="J3758" t="str">
            <v>CA-Payana-10/2023</v>
          </cell>
          <cell r="K3758" t="str">
            <v>Settled</v>
          </cell>
        </row>
        <row r="3759">
          <cell r="J3759" t="str">
            <v>CA-Payana-11/2023</v>
          </cell>
          <cell r="K3759" t="str">
            <v>Settled</v>
          </cell>
        </row>
        <row r="3760">
          <cell r="J3760" t="str">
            <v>CA-Payana-06/2024</v>
          </cell>
          <cell r="K3760" t="str">
            <v>Settled</v>
          </cell>
        </row>
        <row r="3761">
          <cell r="J3761" t="str">
            <v>CA-payinone llc-10/2022</v>
          </cell>
          <cell r="K3761" t="str">
            <v>Waived Off</v>
          </cell>
        </row>
        <row r="3762">
          <cell r="J3762" t="str">
            <v>CA-payinone llc-11/2022</v>
          </cell>
          <cell r="K3762" t="str">
            <v>Waived Off</v>
          </cell>
        </row>
        <row r="3763">
          <cell r="J3763" t="str">
            <v>CA-payinone llc-12/2022</v>
          </cell>
          <cell r="K3763" t="str">
            <v>Write Off</v>
          </cell>
        </row>
        <row r="3764">
          <cell r="J3764" t="str">
            <v>CA-payinone llc-01/2023</v>
          </cell>
          <cell r="K3764" t="str">
            <v>Write Off</v>
          </cell>
        </row>
        <row r="3765">
          <cell r="J3765" t="str">
            <v>CA-payinone llc-02/2023</v>
          </cell>
          <cell r="K3765" t="str">
            <v>Write Off</v>
          </cell>
        </row>
        <row r="3766">
          <cell r="J3766" t="str">
            <v>CA-payinone llc-03/2023</v>
          </cell>
          <cell r="K3766" t="str">
            <v>Write Off</v>
          </cell>
        </row>
        <row r="3767">
          <cell r="J3767" t="str">
            <v>CA-payinone llc-04/2023</v>
          </cell>
          <cell r="K3767" t="str">
            <v>Write Off</v>
          </cell>
        </row>
        <row r="3768">
          <cell r="J3768" t="str">
            <v>CA-payinone llc-05/2023</v>
          </cell>
          <cell r="K3768" t="str">
            <v>Write Off</v>
          </cell>
        </row>
        <row r="3769">
          <cell r="J3769" t="str">
            <v>CA-payinone llc-06/2023</v>
          </cell>
          <cell r="K3769" t="str">
            <v>Write Off</v>
          </cell>
        </row>
        <row r="3770">
          <cell r="J3770" t="str">
            <v>CA-payinone llc-07/2023</v>
          </cell>
          <cell r="K3770" t="str">
            <v>Write Off</v>
          </cell>
        </row>
        <row r="3771">
          <cell r="J3771" t="str">
            <v>SG-Payoneer-11/2022</v>
          </cell>
          <cell r="K3771" t="str">
            <v>Settled</v>
          </cell>
        </row>
        <row r="3772">
          <cell r="J3772" t="str">
            <v>SG-Payoneer-12/2022</v>
          </cell>
          <cell r="K3772" t="str">
            <v>Settled</v>
          </cell>
        </row>
        <row r="3773">
          <cell r="J3773" t="str">
            <v>SG-Payoneer-01/2023</v>
          </cell>
          <cell r="K3773" t="str">
            <v>Settled</v>
          </cell>
        </row>
        <row r="3774">
          <cell r="J3774" t="str">
            <v>SG-Payoneer-02/2023</v>
          </cell>
          <cell r="K3774" t="str">
            <v>Settled</v>
          </cell>
        </row>
        <row r="3775">
          <cell r="J3775" t="str">
            <v>SG-Payoneer-03/2023</v>
          </cell>
          <cell r="K3775" t="str">
            <v>Settled</v>
          </cell>
        </row>
        <row r="3776">
          <cell r="J3776" t="str">
            <v>SG-Payoneer-04/2023</v>
          </cell>
          <cell r="K3776" t="str">
            <v>Settled</v>
          </cell>
        </row>
        <row r="3777">
          <cell r="J3777" t="str">
            <v>SG-Payoneer-05/2023</v>
          </cell>
          <cell r="K3777" t="str">
            <v>Settled</v>
          </cell>
        </row>
        <row r="3778">
          <cell r="J3778" t="str">
            <v>SG-Payoneer-06/2023</v>
          </cell>
          <cell r="K3778" t="str">
            <v>Settled</v>
          </cell>
        </row>
        <row r="3779">
          <cell r="J3779" t="str">
            <v>SG-Payoneer-07/2023</v>
          </cell>
          <cell r="K3779" t="str">
            <v>Settled</v>
          </cell>
        </row>
        <row r="3780">
          <cell r="J3780" t="str">
            <v>SG -Payoneer-08/2023</v>
          </cell>
          <cell r="K3780" t="str">
            <v>Settled</v>
          </cell>
        </row>
        <row r="3781">
          <cell r="J3781" t="str">
            <v>SG-Payoneer-09/2023</v>
          </cell>
          <cell r="K3781" t="str">
            <v>Settled</v>
          </cell>
        </row>
        <row r="3782">
          <cell r="J3782" t="str">
            <v>SG-Payoneer-10/2023</v>
          </cell>
          <cell r="K3782" t="str">
            <v>Settled</v>
          </cell>
        </row>
        <row r="3783">
          <cell r="J3783" t="str">
            <v>SG-Payoneer-11/2023</v>
          </cell>
          <cell r="K3783" t="str">
            <v>Settled</v>
          </cell>
        </row>
        <row r="3784">
          <cell r="J3784" t="str">
            <v>SG-Payoneer-12/2023</v>
          </cell>
          <cell r="K3784" t="str">
            <v>Settled</v>
          </cell>
        </row>
        <row r="3785">
          <cell r="J3785" t="str">
            <v>SG-Payoneer-01/2024</v>
          </cell>
          <cell r="K3785" t="str">
            <v>Settled</v>
          </cell>
        </row>
        <row r="3786">
          <cell r="J3786" t="str">
            <v>SG-Payoneer-02/2024</v>
          </cell>
          <cell r="K3786" t="str">
            <v>Settled</v>
          </cell>
        </row>
        <row r="3787">
          <cell r="J3787" t="str">
            <v>SG-Payoneer-03/2024</v>
          </cell>
          <cell r="K3787" t="str">
            <v>Settled</v>
          </cell>
        </row>
        <row r="3788">
          <cell r="J3788" t="str">
            <v>SG-Payoneer-04/2024</v>
          </cell>
          <cell r="K3788" t="str">
            <v>Settled</v>
          </cell>
        </row>
        <row r="3789">
          <cell r="J3789" t="str">
            <v>SG-Payoneer-05/2024</v>
          </cell>
          <cell r="K3789" t="str">
            <v>Settled</v>
          </cell>
        </row>
        <row r="3790">
          <cell r="J3790" t="str">
            <v>SG-Payoneer-06/2024</v>
          </cell>
          <cell r="K3790" t="str">
            <v>Settled</v>
          </cell>
        </row>
        <row r="3791">
          <cell r="J3791" t="str">
            <v>SG-Payoneer-07/2024</v>
          </cell>
          <cell r="K3791" t="str">
            <v>Settled</v>
          </cell>
        </row>
        <row r="3792">
          <cell r="J3792" t="str">
            <v>SG-Payoneer-08/2024</v>
          </cell>
          <cell r="K3792" t="str">
            <v>Settled</v>
          </cell>
        </row>
        <row r="3793">
          <cell r="J3793" t="str">
            <v>SG-Payoneer-09/2024</v>
          </cell>
          <cell r="K3793" t="str">
            <v>Settled</v>
          </cell>
        </row>
        <row r="3794">
          <cell r="J3794" t="str">
            <v>UK-paypugs limited-11/2022</v>
          </cell>
          <cell r="K3794" t="str">
            <v>Settled</v>
          </cell>
        </row>
        <row r="3795">
          <cell r="J3795" t="str">
            <v>UK-paypugs limited-12/2022</v>
          </cell>
          <cell r="K3795" t="str">
            <v>Settled</v>
          </cell>
        </row>
        <row r="3796">
          <cell r="J3796" t="str">
            <v>UK-paypugs limited-01/2023</v>
          </cell>
          <cell r="K3796" t="str">
            <v>Settled</v>
          </cell>
        </row>
        <row r="3797">
          <cell r="J3797" t="str">
            <v>UK-paypugs limited-02/2023</v>
          </cell>
          <cell r="K3797" t="str">
            <v>Settled</v>
          </cell>
        </row>
        <row r="3798">
          <cell r="J3798" t="str">
            <v>UK-paypugs limited-03/2023</v>
          </cell>
          <cell r="K3798" t="str">
            <v>Settled</v>
          </cell>
        </row>
        <row r="3799">
          <cell r="J3799" t="str">
            <v>UK-paypugs limited-04/2023</v>
          </cell>
          <cell r="K3799" t="str">
            <v>Waived Off</v>
          </cell>
        </row>
        <row r="3800">
          <cell r="J3800" t="str">
            <v>UK-paypugs limited-05/2023</v>
          </cell>
          <cell r="K3800" t="str">
            <v>Waived Off</v>
          </cell>
        </row>
        <row r="3801">
          <cell r="J3801" t="str">
            <v>UK-paypugs limited-06/2023</v>
          </cell>
          <cell r="K3801" t="str">
            <v>Waived Off</v>
          </cell>
        </row>
        <row r="3802">
          <cell r="J3802" t="str">
            <v>UK-paypugs limited-07/2023</v>
          </cell>
          <cell r="K3802" t="str">
            <v>Waived Off</v>
          </cell>
        </row>
        <row r="3803">
          <cell r="J3803" t="str">
            <v>US-PayQuicker LLC-06/2023</v>
          </cell>
          <cell r="K3803" t="str">
            <v>Settled</v>
          </cell>
        </row>
        <row r="3804">
          <cell r="J3804" t="str">
            <v>US-PayQuicker LLC-07/2023</v>
          </cell>
          <cell r="K3804" t="str">
            <v>Settled</v>
          </cell>
        </row>
        <row r="3805">
          <cell r="J3805" t="str">
            <v>US-PayQuicker LLC-09/2023</v>
          </cell>
          <cell r="K3805" t="str">
            <v>Settled</v>
          </cell>
        </row>
        <row r="3806">
          <cell r="J3806" t="str">
            <v>US-PayQuicker LLC-05/2024</v>
          </cell>
          <cell r="K3806" t="str">
            <v>Settled</v>
          </cell>
        </row>
        <row r="3807">
          <cell r="J3807" t="str">
            <v>US-CN-PayQuicker LLC-05-2024</v>
          </cell>
          <cell r="K3807" t="str">
            <v>Settled</v>
          </cell>
        </row>
        <row r="3808">
          <cell r="J3808" t="str">
            <v>US-PayQuicker LLC-03/2023</v>
          </cell>
          <cell r="K3808" t="str">
            <v>Settled</v>
          </cell>
        </row>
        <row r="3809">
          <cell r="J3809" t="str">
            <v>US-PayQuicker LLC-04/2023</v>
          </cell>
          <cell r="K3809" t="str">
            <v>Settled</v>
          </cell>
        </row>
        <row r="3810">
          <cell r="J3810" t="str">
            <v>US-PayQuicker LLC-05/2023</v>
          </cell>
          <cell r="K3810" t="str">
            <v>Settled</v>
          </cell>
        </row>
        <row r="3811">
          <cell r="J3811" t="str">
            <v>US-CN-PayQuicker LLC-03-2023</v>
          </cell>
          <cell r="K3811" t="str">
            <v>Settled</v>
          </cell>
        </row>
        <row r="3812">
          <cell r="J3812" t="str">
            <v>HK-Paysafe-11/2022</v>
          </cell>
          <cell r="K3812" t="str">
            <v>Settled</v>
          </cell>
        </row>
        <row r="3813">
          <cell r="J3813" t="str">
            <v>HK-Paysafe-12/2022</v>
          </cell>
          <cell r="K3813" t="str">
            <v>Settled</v>
          </cell>
        </row>
        <row r="3814">
          <cell r="J3814" t="str">
            <v>HK-Paysafe-01/2023</v>
          </cell>
          <cell r="K3814" t="str">
            <v>Settled</v>
          </cell>
        </row>
        <row r="3815">
          <cell r="J3815" t="str">
            <v>HK-Paysafe-02/2023</v>
          </cell>
          <cell r="K3815" t="str">
            <v>Settled</v>
          </cell>
        </row>
        <row r="3816">
          <cell r="J3816" t="str">
            <v>HK-Paysafe-03/2023</v>
          </cell>
          <cell r="K3816" t="str">
            <v>Settled</v>
          </cell>
        </row>
        <row r="3817">
          <cell r="J3817" t="str">
            <v>HK-Paysafe-04/2023</v>
          </cell>
          <cell r="K3817" t="str">
            <v>Settled</v>
          </cell>
        </row>
        <row r="3818">
          <cell r="J3818" t="str">
            <v>HK-Paysafe-05/2023</v>
          </cell>
          <cell r="K3818" t="str">
            <v>Settled</v>
          </cell>
        </row>
        <row r="3819">
          <cell r="J3819" t="str">
            <v>HK-Paysafe-06/2023</v>
          </cell>
          <cell r="K3819" t="str">
            <v>Settled</v>
          </cell>
        </row>
        <row r="3820">
          <cell r="J3820" t="str">
            <v>HK-Paysafe-07/2023</v>
          </cell>
          <cell r="K3820" t="str">
            <v>Settled</v>
          </cell>
        </row>
        <row r="3821">
          <cell r="J3821" t="str">
            <v>HK -Paysafe-08/2023</v>
          </cell>
          <cell r="K3821" t="str">
            <v>Settled</v>
          </cell>
        </row>
        <row r="3822">
          <cell r="J3822" t="str">
            <v>HK-Paysafe-10/2023</v>
          </cell>
          <cell r="K3822" t="str">
            <v>Settled</v>
          </cell>
        </row>
        <row r="3823">
          <cell r="J3823" t="str">
            <v>HK-Paysafe-11/2023</v>
          </cell>
          <cell r="K3823" t="str">
            <v>Settled</v>
          </cell>
        </row>
        <row r="3824">
          <cell r="J3824" t="str">
            <v>HK-Paysafe-12/2023</v>
          </cell>
          <cell r="K3824" t="str">
            <v>Settled</v>
          </cell>
        </row>
        <row r="3825">
          <cell r="J3825" t="str">
            <v>HK-Paysafe-01/2024</v>
          </cell>
          <cell r="K3825" t="str">
            <v>Settled</v>
          </cell>
        </row>
        <row r="3826">
          <cell r="J3826" t="str">
            <v>HK-Paysafe-02/2024</v>
          </cell>
          <cell r="K3826" t="str">
            <v>Settled</v>
          </cell>
        </row>
        <row r="3827">
          <cell r="J3827" t="str">
            <v>HK-Paysafe-03/2024</v>
          </cell>
          <cell r="K3827" t="str">
            <v>Settled</v>
          </cell>
        </row>
        <row r="3828">
          <cell r="J3828" t="str">
            <v>HK-Paysafe-04/2024</v>
          </cell>
          <cell r="K3828" t="str">
            <v>Settled</v>
          </cell>
        </row>
        <row r="3829">
          <cell r="J3829" t="str">
            <v>HK-Paysafe-05/2024</v>
          </cell>
          <cell r="K3829" t="str">
            <v>Settled</v>
          </cell>
        </row>
        <row r="3830">
          <cell r="J3830" t="str">
            <v>HK-Paysafe-06/2024</v>
          </cell>
          <cell r="K3830" t="str">
            <v>Settled</v>
          </cell>
        </row>
        <row r="3831">
          <cell r="J3831" t="str">
            <v>HK-Paysafe-07/2024</v>
          </cell>
          <cell r="K3831" t="str">
            <v>Settled</v>
          </cell>
        </row>
        <row r="3832">
          <cell r="J3832" t="str">
            <v>HK-Paysafe-08/2024</v>
          </cell>
          <cell r="K3832" t="str">
            <v>Settled</v>
          </cell>
        </row>
        <row r="3833">
          <cell r="J3833" t="str">
            <v>HK-Paysafe-09/2024</v>
          </cell>
          <cell r="K3833" t="str">
            <v>Settled</v>
          </cell>
        </row>
        <row r="3834">
          <cell r="J3834" t="str">
            <v>HK-Paysafe-10/2024</v>
          </cell>
          <cell r="K3834" t="str">
            <v>Settled</v>
          </cell>
        </row>
        <row r="3835">
          <cell r="J3835" t="str">
            <v>HK-Paysafe-11/2024</v>
          </cell>
          <cell r="K3835" t="str">
            <v>Settled</v>
          </cell>
        </row>
        <row r="3836">
          <cell r="J3836" t="str">
            <v>HK-Paysafe-12/2024</v>
          </cell>
          <cell r="K3836" t="str">
            <v>Settled</v>
          </cell>
        </row>
        <row r="3837">
          <cell r="J3837" t="str">
            <v>HK-Paysafe-01/2025</v>
          </cell>
          <cell r="K3837" t="str">
            <v>Settled</v>
          </cell>
        </row>
        <row r="3838">
          <cell r="J3838" t="str">
            <v>HK-Paysafe-02/2025</v>
          </cell>
          <cell r="K3838" t="str">
            <v>Settled</v>
          </cell>
        </row>
        <row r="3839">
          <cell r="J3839" t="str">
            <v>HK-Paysafe-03/2025</v>
          </cell>
          <cell r="K3839" t="str">
            <v>Settled</v>
          </cell>
        </row>
        <row r="3840">
          <cell r="J3840" t="str">
            <v>HK-Paysafe-04/2025</v>
          </cell>
          <cell r="K3840" t="str">
            <v>Settled</v>
          </cell>
        </row>
        <row r="3841">
          <cell r="J3841" t="str">
            <v>HK-Paysafe-05/2025</v>
          </cell>
          <cell r="K3841" t="str">
            <v>Settled</v>
          </cell>
        </row>
        <row r="3842">
          <cell r="J3842" t="str">
            <v>HK-Paysafe-06/2025</v>
          </cell>
          <cell r="K3842" t="str">
            <v>Settled</v>
          </cell>
        </row>
        <row r="3843">
          <cell r="J3843" t="str">
            <v>HK-Paysafe-07/2025</v>
          </cell>
          <cell r="K3843" t="str">
            <v>Settled</v>
          </cell>
        </row>
        <row r="3844">
          <cell r="J3844" t="str">
            <v>HK-Paysafe-08/2025</v>
          </cell>
          <cell r="K3844" t="str">
            <v>Settled</v>
          </cell>
        </row>
        <row r="3845">
          <cell r="J3845" t="str">
            <v>HK-Paysafe-09/2025</v>
          </cell>
          <cell r="K3845" t="str">
            <v>Settled</v>
          </cell>
        </row>
        <row r="3846">
          <cell r="J3846" t="str">
            <v>HK-Paysafe-10/2025</v>
          </cell>
          <cell r="K3846" t="str">
            <v>Settled</v>
          </cell>
        </row>
        <row r="3847">
          <cell r="J3847" t="str">
            <v>HK-Paysafe-11/2025</v>
          </cell>
          <cell r="K3847" t="str">
            <v>Settled</v>
          </cell>
        </row>
        <row r="3848">
          <cell r="J3848" t="str">
            <v>HK-Paysafe-12/2025</v>
          </cell>
          <cell r="K3848" t="str">
            <v>Settled</v>
          </cell>
        </row>
        <row r="3849">
          <cell r="J3849" t="str">
            <v>HK-Paysafe-01/2026</v>
          </cell>
          <cell r="K3849" t="str">
            <v>Settled</v>
          </cell>
        </row>
        <row r="3850">
          <cell r="J3850" t="str">
            <v>HK-Paysafe-09/2023</v>
          </cell>
          <cell r="K3850" t="str">
            <v>Settled</v>
          </cell>
        </row>
        <row r="3851">
          <cell r="J3851" t="str">
            <v>EU-Paysera-11/2022</v>
          </cell>
          <cell r="K3851" t="str">
            <v>Settled</v>
          </cell>
        </row>
        <row r="3852">
          <cell r="J3852" t="str">
            <v>EU-Paysera-12/2022</v>
          </cell>
          <cell r="K3852" t="str">
            <v>Settled</v>
          </cell>
        </row>
        <row r="3853">
          <cell r="J3853" t="str">
            <v>EU-Paysera-01/2023</v>
          </cell>
          <cell r="K3853" t="str">
            <v>Settled</v>
          </cell>
        </row>
        <row r="3854">
          <cell r="J3854" t="str">
            <v>EU-Paysera-02/2023</v>
          </cell>
          <cell r="K3854" t="str">
            <v>Settled</v>
          </cell>
        </row>
        <row r="3855">
          <cell r="J3855" t="str">
            <v>EU-Paysera-03/2023</v>
          </cell>
          <cell r="K3855" t="str">
            <v>Settled</v>
          </cell>
        </row>
        <row r="3856">
          <cell r="J3856" t="str">
            <v>EU-Paysera-04/2023</v>
          </cell>
          <cell r="K3856" t="str">
            <v>Settled</v>
          </cell>
        </row>
        <row r="3857">
          <cell r="J3857" t="str">
            <v>EU-Paysera-05/2023</v>
          </cell>
          <cell r="K3857" t="str">
            <v>Settled</v>
          </cell>
        </row>
        <row r="3858">
          <cell r="J3858" t="str">
            <v>EU-Paysera-06/2023</v>
          </cell>
          <cell r="K3858" t="str">
            <v>Settled</v>
          </cell>
        </row>
        <row r="3859">
          <cell r="J3859" t="str">
            <v>EU-Paysera-07/2023</v>
          </cell>
          <cell r="K3859" t="str">
            <v>Settled</v>
          </cell>
        </row>
        <row r="3860">
          <cell r="J3860" t="str">
            <v>EU -Paysera-08/2023</v>
          </cell>
          <cell r="K3860" t="str">
            <v>Settled</v>
          </cell>
        </row>
        <row r="3861">
          <cell r="J3861" t="str">
            <v>EU-Paysera-09/2023</v>
          </cell>
          <cell r="K3861" t="str">
            <v>Settled</v>
          </cell>
        </row>
        <row r="3862">
          <cell r="J3862" t="str">
            <v>EU-Paysera-10/2023</v>
          </cell>
          <cell r="K3862" t="str">
            <v>Settled</v>
          </cell>
        </row>
        <row r="3863">
          <cell r="J3863" t="str">
            <v>EU-Paysera-11/2023</v>
          </cell>
          <cell r="K3863" t="str">
            <v>Settled</v>
          </cell>
        </row>
        <row r="3864">
          <cell r="J3864" t="str">
            <v>EU-Paysera-12/2023</v>
          </cell>
          <cell r="K3864" t="str">
            <v>Settled</v>
          </cell>
        </row>
        <row r="3865">
          <cell r="J3865" t="str">
            <v>EU-Paysera-01/2024</v>
          </cell>
          <cell r="K3865" t="str">
            <v>Settled</v>
          </cell>
        </row>
        <row r="3866">
          <cell r="J3866" t="str">
            <v>EU-Paysera-02/2024</v>
          </cell>
          <cell r="K3866" t="str">
            <v>Settled</v>
          </cell>
        </row>
        <row r="3867">
          <cell r="J3867" t="str">
            <v>EU-Paysera-03/2024</v>
          </cell>
          <cell r="K3867" t="str">
            <v>Settled</v>
          </cell>
        </row>
        <row r="3868">
          <cell r="J3868" t="str">
            <v>EU-Paysera-04/2024</v>
          </cell>
          <cell r="K3868" t="str">
            <v>Settled</v>
          </cell>
        </row>
        <row r="3869">
          <cell r="J3869" t="str">
            <v>EU-Paysera-05/2024</v>
          </cell>
          <cell r="K3869" t="str">
            <v>Settled</v>
          </cell>
        </row>
        <row r="3870">
          <cell r="J3870" t="str">
            <v>EU-Paysera-06/2024</v>
          </cell>
          <cell r="K3870" t="str">
            <v>Settled</v>
          </cell>
        </row>
        <row r="3871">
          <cell r="J3871" t="str">
            <v>EU-Paysera-07/2024</v>
          </cell>
          <cell r="K3871" t="str">
            <v>Settled</v>
          </cell>
        </row>
        <row r="3872">
          <cell r="J3872" t="str">
            <v>EU-Paysera-08/2024</v>
          </cell>
          <cell r="K3872" t="str">
            <v>Settled</v>
          </cell>
        </row>
        <row r="3873">
          <cell r="J3873" t="str">
            <v>EU-Paysera-09/2024</v>
          </cell>
          <cell r="K3873" t="str">
            <v>Settled</v>
          </cell>
        </row>
        <row r="3874">
          <cell r="J3874" t="str">
            <v>EU-Paysera-10/2024</v>
          </cell>
          <cell r="K3874" t="str">
            <v>Settled</v>
          </cell>
        </row>
        <row r="3875">
          <cell r="J3875" t="str">
            <v>EU-Paysera-11/2024</v>
          </cell>
          <cell r="K3875" t="str">
            <v>Settled</v>
          </cell>
        </row>
        <row r="3876">
          <cell r="J3876" t="str">
            <v>EU-Paysera-12/2024</v>
          </cell>
          <cell r="K3876" t="str">
            <v>Settled</v>
          </cell>
        </row>
        <row r="3877">
          <cell r="J3877" t="str">
            <v>EU-Paysera-01/2025</v>
          </cell>
          <cell r="K3877" t="str">
            <v>Settled</v>
          </cell>
        </row>
        <row r="3878">
          <cell r="J3878" t="str">
            <v>EU-Paysera-02/2025</v>
          </cell>
          <cell r="K3878" t="str">
            <v>Settled</v>
          </cell>
        </row>
        <row r="3879">
          <cell r="J3879" t="str">
            <v>EU-Paysera-03/2025</v>
          </cell>
          <cell r="K3879" t="str">
            <v>Settled</v>
          </cell>
        </row>
        <row r="3880">
          <cell r="J3880" t="str">
            <v>EU-Paysera-04/2025</v>
          </cell>
          <cell r="K3880" t="str">
            <v>Settled</v>
          </cell>
        </row>
        <row r="3881">
          <cell r="J3881" t="str">
            <v>EU-Paysera-05/2025</v>
          </cell>
          <cell r="K3881" t="str">
            <v>Settled</v>
          </cell>
        </row>
        <row r="3882">
          <cell r="J3882" t="str">
            <v>EU-Paysera-06/2025</v>
          </cell>
          <cell r="K3882" t="str">
            <v>Settled</v>
          </cell>
        </row>
        <row r="3883">
          <cell r="J3883" t="str">
            <v>EU-Paysera-07/2025</v>
          </cell>
          <cell r="K3883" t="str">
            <v>Settled</v>
          </cell>
        </row>
        <row r="3884">
          <cell r="J3884" t="str">
            <v>EU-Paysera-08/2025</v>
          </cell>
          <cell r="K3884" t="str">
            <v>Settled</v>
          </cell>
        </row>
        <row r="3885">
          <cell r="J3885" t="str">
            <v>EU-Paysera-09/2025</v>
          </cell>
          <cell r="K3885" t="str">
            <v>Settled</v>
          </cell>
        </row>
        <row r="3886">
          <cell r="J3886" t="str">
            <v>SG -pbm investor services pte ltd-01/2022</v>
          </cell>
          <cell r="K3886" t="str">
            <v>Settled</v>
          </cell>
        </row>
        <row r="3887">
          <cell r="J3887" t="str">
            <v>SG -pbm investor services pte ltd-06/2022</v>
          </cell>
          <cell r="K3887" t="str">
            <v>Settled</v>
          </cell>
        </row>
        <row r="3888">
          <cell r="J3888" t="str">
            <v>SG-pbm-07/2022</v>
          </cell>
          <cell r="K3888" t="str">
            <v>Settled</v>
          </cell>
        </row>
        <row r="3889">
          <cell r="J3889" t="str">
            <v>SG-pbm investor services pte ltd-11/2022</v>
          </cell>
          <cell r="K3889" t="str">
            <v>Settled</v>
          </cell>
        </row>
        <row r="3890">
          <cell r="J3890" t="str">
            <v>SG-pbm investor services pte ltd-01/2023</v>
          </cell>
          <cell r="K3890" t="str">
            <v>Settled</v>
          </cell>
        </row>
        <row r="3891">
          <cell r="J3891" t="str">
            <v>SG-pbm-02/2023</v>
          </cell>
          <cell r="K3891" t="str">
            <v>Settled</v>
          </cell>
        </row>
        <row r="3892">
          <cell r="J3892" t="str">
            <v>SG-pbm-04/2023</v>
          </cell>
          <cell r="K3892" t="str">
            <v>Settled</v>
          </cell>
        </row>
        <row r="3893">
          <cell r="J3893" t="str">
            <v>SG-pbm-06/2023</v>
          </cell>
          <cell r="K3893" t="str">
            <v>Settled</v>
          </cell>
        </row>
        <row r="3894">
          <cell r="J3894" t="str">
            <v>SG-pbm-07/2023</v>
          </cell>
          <cell r="K3894" t="str">
            <v>Settled</v>
          </cell>
        </row>
        <row r="3895">
          <cell r="J3895" t="str">
            <v>SG -pbm-08/2023</v>
          </cell>
          <cell r="K3895" t="str">
            <v>Settled</v>
          </cell>
        </row>
        <row r="3896">
          <cell r="J3896" t="str">
            <v>SG-pbm-12/2023</v>
          </cell>
          <cell r="K3896" t="str">
            <v>Settled</v>
          </cell>
        </row>
        <row r="3897">
          <cell r="J3897" t="str">
            <v>SG-pbm-01/2024</v>
          </cell>
          <cell r="K3897" t="str">
            <v>Settled</v>
          </cell>
        </row>
        <row r="3898">
          <cell r="J3898" t="str">
            <v>SG-pbm-02/2024</v>
          </cell>
          <cell r="K3898" t="str">
            <v>Settled</v>
          </cell>
        </row>
        <row r="3899">
          <cell r="J3899" t="str">
            <v>SG-pbm-03/2024</v>
          </cell>
          <cell r="K3899" t="str">
            <v>Settled</v>
          </cell>
        </row>
        <row r="3900">
          <cell r="J3900" t="str">
            <v>SG-pbm-07/2024</v>
          </cell>
          <cell r="K3900" t="str">
            <v>Settled</v>
          </cell>
        </row>
        <row r="3901">
          <cell r="J3901" t="str">
            <v>SG-pbm-10/2024</v>
          </cell>
          <cell r="K3901" t="str">
            <v>Settled</v>
          </cell>
        </row>
        <row r="3902">
          <cell r="J3902" t="str">
            <v>SG-pbm-11/2024</v>
          </cell>
          <cell r="K3902" t="str">
            <v>Settled</v>
          </cell>
        </row>
        <row r="3903">
          <cell r="J3903" t="str">
            <v>US-PE Global Partners (DBA Payment Earth)-01/2023</v>
          </cell>
          <cell r="K3903" t="str">
            <v>Settled</v>
          </cell>
        </row>
        <row r="3904">
          <cell r="J3904" t="str">
            <v>US -PEGlobalPartners-01/2023</v>
          </cell>
          <cell r="K3904" t="str">
            <v>Settled</v>
          </cell>
        </row>
        <row r="3905">
          <cell r="J3905" t="str">
            <v>US-PEGlobalPartners-02/2023</v>
          </cell>
          <cell r="K3905" t="str">
            <v>Settled</v>
          </cell>
        </row>
        <row r="3906">
          <cell r="J3906" t="str">
            <v>US-PEGlobalPartners-03/2023</v>
          </cell>
          <cell r="K3906" t="str">
            <v>Settled</v>
          </cell>
        </row>
        <row r="3907">
          <cell r="J3907" t="str">
            <v>US-PEGlobalPartners-04/2023</v>
          </cell>
          <cell r="K3907" t="str">
            <v>Settled</v>
          </cell>
        </row>
        <row r="3908">
          <cell r="J3908" t="str">
            <v>US-PEGlobalPartners-05/2023</v>
          </cell>
          <cell r="K3908" t="str">
            <v>Settled</v>
          </cell>
        </row>
        <row r="3909">
          <cell r="J3909" t="str">
            <v>US-PEGlobalPartners-06/2023</v>
          </cell>
          <cell r="K3909" t="str">
            <v>Settled</v>
          </cell>
        </row>
        <row r="3910">
          <cell r="J3910" t="str">
            <v>US-PEGlobalPartners-07/2023</v>
          </cell>
          <cell r="K3910" t="str">
            <v>Settled</v>
          </cell>
        </row>
        <row r="3911">
          <cell r="J3911" t="str">
            <v>US -PEGlobalPartners-08/2023</v>
          </cell>
          <cell r="K3911" t="str">
            <v>Settled</v>
          </cell>
        </row>
        <row r="3912">
          <cell r="J3912" t="str">
            <v>US-PEGlobalPartners-09/2023</v>
          </cell>
          <cell r="K3912" t="str">
            <v>Settled</v>
          </cell>
        </row>
        <row r="3913">
          <cell r="J3913" t="str">
            <v>US-PEGlobalPartners-11/2023</v>
          </cell>
          <cell r="K3913" t="str">
            <v>Settled</v>
          </cell>
        </row>
        <row r="3914">
          <cell r="J3914" t="str">
            <v>US-PEGlobalPartners-10/2023</v>
          </cell>
          <cell r="K3914" t="str">
            <v>Settled</v>
          </cell>
        </row>
        <row r="3915">
          <cell r="J3915" t="str">
            <v>US-PEGlobalPartners-12/2023</v>
          </cell>
          <cell r="K3915" t="str">
            <v>Settled</v>
          </cell>
        </row>
        <row r="3916">
          <cell r="J3916" t="str">
            <v>US-PEGlobalPartners-01/2024</v>
          </cell>
          <cell r="K3916" t="str">
            <v>Settled</v>
          </cell>
        </row>
        <row r="3917">
          <cell r="J3917" t="str">
            <v>US-PEGlobalPartners-02/2024</v>
          </cell>
          <cell r="K3917" t="str">
            <v>Settled</v>
          </cell>
        </row>
        <row r="3918">
          <cell r="J3918" t="str">
            <v>US-PEGlobalPartners-04/2024</v>
          </cell>
          <cell r="K3918" t="str">
            <v>Settled</v>
          </cell>
        </row>
        <row r="3919">
          <cell r="J3919" t="str">
            <v>US-PEGlobalPartners-05/2024</v>
          </cell>
          <cell r="K3919" t="str">
            <v>Settled</v>
          </cell>
        </row>
        <row r="3920">
          <cell r="J3920" t="str">
            <v>US-PEGlobalPartners-06/2024</v>
          </cell>
          <cell r="K3920" t="str">
            <v>Settled</v>
          </cell>
        </row>
        <row r="3921">
          <cell r="J3921" t="str">
            <v>US-PEGlobalPartners-07/2024</v>
          </cell>
          <cell r="K3921" t="str">
            <v>Settled</v>
          </cell>
        </row>
        <row r="3922">
          <cell r="J3922" t="str">
            <v>US-PEGlobalPartners-08/2024</v>
          </cell>
          <cell r="K3922" t="str">
            <v>Settled</v>
          </cell>
        </row>
        <row r="3923">
          <cell r="J3923" t="str">
            <v>US-PEGlobalPartners-09/2024</v>
          </cell>
          <cell r="K3923" t="str">
            <v>Settled</v>
          </cell>
        </row>
        <row r="3924">
          <cell r="J3924" t="str">
            <v>US-PEGlobalPartners-10/2024</v>
          </cell>
          <cell r="K3924" t="str">
            <v>Settled</v>
          </cell>
        </row>
        <row r="3925">
          <cell r="J3925" t="str">
            <v>US-PEGlobalPartners-11/2024</v>
          </cell>
          <cell r="K3925" t="str">
            <v>Settled</v>
          </cell>
        </row>
        <row r="3926">
          <cell r="J3926" t="str">
            <v>US-PEGlobalPartners-12/2024</v>
          </cell>
          <cell r="K3926" t="str">
            <v>Settled</v>
          </cell>
        </row>
        <row r="3927">
          <cell r="J3927" t="str">
            <v>US-PEGlobalPartners-01/2025</v>
          </cell>
          <cell r="K3927" t="str">
            <v>Settled</v>
          </cell>
        </row>
        <row r="3928">
          <cell r="J3928" t="str">
            <v>US-PEGlobalPartners-02/2025</v>
          </cell>
          <cell r="K3928" t="str">
            <v>Settled</v>
          </cell>
        </row>
        <row r="3929">
          <cell r="J3929" t="str">
            <v>US-PEGlobalPartners-03/2025</v>
          </cell>
          <cell r="K3929" t="str">
            <v>Settled</v>
          </cell>
        </row>
        <row r="3930">
          <cell r="J3930" t="str">
            <v>US-PEGlobalPartners-04/2025</v>
          </cell>
          <cell r="K3930" t="str">
            <v>Settled</v>
          </cell>
        </row>
        <row r="3931">
          <cell r="J3931" t="str">
            <v>US-PEGlobalPartners-05/2025</v>
          </cell>
          <cell r="K3931" t="str">
            <v>Settled</v>
          </cell>
        </row>
        <row r="3932">
          <cell r="J3932" t="str">
            <v>US-PEGlobalPartners-06/2025</v>
          </cell>
          <cell r="K3932" t="str">
            <v>Settled</v>
          </cell>
        </row>
        <row r="3933">
          <cell r="J3933" t="str">
            <v>US-PEGlobalPartners-07/2025</v>
          </cell>
          <cell r="K3933" t="str">
            <v>Settled</v>
          </cell>
        </row>
        <row r="3934">
          <cell r="J3934" t="str">
            <v>US-PEGlobalPartners-08/2025</v>
          </cell>
          <cell r="K3934" t="str">
            <v>Settled</v>
          </cell>
        </row>
        <row r="3935">
          <cell r="J3935" t="str">
            <v>US-PEGlobalPartners-09/2025</v>
          </cell>
          <cell r="K3935" t="str">
            <v>Settled</v>
          </cell>
        </row>
        <row r="3936">
          <cell r="J3936" t="str">
            <v>US-PEGlobalPartners-10/2025</v>
          </cell>
          <cell r="K3936" t="str">
            <v>Settled</v>
          </cell>
        </row>
        <row r="3937">
          <cell r="J3937" t="str">
            <v>US-PEGlobalPartners-11/2025</v>
          </cell>
          <cell r="K3937" t="str">
            <v>Settled</v>
          </cell>
        </row>
        <row r="3938">
          <cell r="J3938" t="str">
            <v>US-PEGlobalPartners-12/2025</v>
          </cell>
          <cell r="K3938" t="str">
            <v>Settled</v>
          </cell>
        </row>
        <row r="3939">
          <cell r="J3939" t="str">
            <v>US-PEGlobalPartners-01/2026</v>
          </cell>
          <cell r="K3939" t="str">
            <v>Settled</v>
          </cell>
        </row>
        <row r="3940">
          <cell r="J3940" t="str">
            <v>SG-peacock container pte ltd-03/2023</v>
          </cell>
          <cell r="K3940" t="str">
            <v>Settled</v>
          </cell>
        </row>
        <row r="3941">
          <cell r="J3941" t="str">
            <v>SG-peacock container pte ltd-04/2023</v>
          </cell>
          <cell r="K3941" t="str">
            <v>Settled</v>
          </cell>
        </row>
        <row r="3942">
          <cell r="J3942" t="str">
            <v>CA-pesapeer incorporated-11/2022</v>
          </cell>
          <cell r="K3942" t="str">
            <v>Settled</v>
          </cell>
        </row>
        <row r="3943">
          <cell r="J3943" t="str">
            <v>CA-pesapeer incorporated-12/2022</v>
          </cell>
          <cell r="K3943" t="str">
            <v>Settled</v>
          </cell>
        </row>
        <row r="3944">
          <cell r="J3944" t="str">
            <v>CA-pesapeer incorporated-01/2023</v>
          </cell>
          <cell r="K3944" t="str">
            <v>Settled</v>
          </cell>
        </row>
        <row r="3945">
          <cell r="J3945" t="str">
            <v>CA-pesapeer-02/2023</v>
          </cell>
          <cell r="K3945" t="str">
            <v>Settled</v>
          </cell>
        </row>
        <row r="3946">
          <cell r="J3946" t="str">
            <v>CA-pesapeer-03/2023</v>
          </cell>
          <cell r="K3946" t="str">
            <v>Settled</v>
          </cell>
        </row>
        <row r="3947">
          <cell r="J3947" t="str">
            <v>CA-pesapeer-04/2023</v>
          </cell>
          <cell r="K3947" t="str">
            <v>Settled</v>
          </cell>
        </row>
        <row r="3948">
          <cell r="J3948" t="str">
            <v>CA-pesapeer-05/2023</v>
          </cell>
          <cell r="K3948" t="str">
            <v>Settled</v>
          </cell>
        </row>
        <row r="3949">
          <cell r="J3949" t="str">
            <v>CA-pesapeer-06/2023</v>
          </cell>
          <cell r="K3949" t="str">
            <v>Settled</v>
          </cell>
        </row>
        <row r="3950">
          <cell r="J3950" t="str">
            <v>CA-pesapeer-07/2023</v>
          </cell>
          <cell r="K3950" t="str">
            <v>Settled</v>
          </cell>
        </row>
        <row r="3951">
          <cell r="J3951" t="str">
            <v>CA -pesapeer-08/2023</v>
          </cell>
          <cell r="K3951" t="str">
            <v>Settled</v>
          </cell>
        </row>
        <row r="3952">
          <cell r="J3952" t="str">
            <v>CA-pesapeer-09/2023</v>
          </cell>
          <cell r="K3952" t="str">
            <v>Settled</v>
          </cell>
        </row>
        <row r="3953">
          <cell r="J3953" t="str">
            <v>CA-pesapeer-10/2023</v>
          </cell>
          <cell r="K3953" t="str">
            <v>Settled</v>
          </cell>
        </row>
        <row r="3954">
          <cell r="J3954" t="str">
            <v>CA-pesapeer-11/2023</v>
          </cell>
          <cell r="K3954" t="str">
            <v>Settled</v>
          </cell>
        </row>
        <row r="3955">
          <cell r="J3955" t="str">
            <v>CA-pesapeer-12/2023</v>
          </cell>
          <cell r="K3955" t="str">
            <v>Settled</v>
          </cell>
        </row>
        <row r="3956">
          <cell r="J3956" t="str">
            <v>CA-pesapeer-01/2024</v>
          </cell>
          <cell r="K3956" t="str">
            <v>Settled</v>
          </cell>
        </row>
        <row r="3957">
          <cell r="J3957" t="str">
            <v>CA-pesapeer-02/2024</v>
          </cell>
          <cell r="K3957" t="str">
            <v>Settled</v>
          </cell>
        </row>
        <row r="3958">
          <cell r="J3958" t="str">
            <v>CA-pesapeer-03/2024</v>
          </cell>
          <cell r="K3958" t="str">
            <v>Settled</v>
          </cell>
        </row>
        <row r="3959">
          <cell r="J3959" t="str">
            <v>CA-pesapeer-04/2024</v>
          </cell>
          <cell r="K3959" t="str">
            <v>Settled</v>
          </cell>
        </row>
        <row r="3960">
          <cell r="J3960" t="str">
            <v>CA-pesapeer-05/2024</v>
          </cell>
          <cell r="K3960" t="str">
            <v>Settled</v>
          </cell>
        </row>
        <row r="3961">
          <cell r="J3961" t="str">
            <v>CA-pesapeer-06/2024</v>
          </cell>
          <cell r="K3961" t="str">
            <v>Settled</v>
          </cell>
        </row>
        <row r="3962">
          <cell r="J3962" t="str">
            <v>CA-pesapeer-07/2024</v>
          </cell>
          <cell r="K3962" t="str">
            <v>Settled</v>
          </cell>
        </row>
        <row r="3963">
          <cell r="J3963" t="str">
            <v>CA-pesapeer-08/2024</v>
          </cell>
          <cell r="K3963" t="str">
            <v>Settled</v>
          </cell>
        </row>
        <row r="3964">
          <cell r="J3964" t="str">
            <v>CA-pesapeer-09/2024</v>
          </cell>
          <cell r="K3964" t="str">
            <v>Settled</v>
          </cell>
        </row>
        <row r="3965">
          <cell r="J3965" t="str">
            <v>CA-pesapeer-10/2024</v>
          </cell>
          <cell r="K3965" t="str">
            <v>Settled</v>
          </cell>
        </row>
        <row r="3966">
          <cell r="J3966" t="str">
            <v>CA-pesapeer-11/2024</v>
          </cell>
          <cell r="K3966" t="str">
            <v>Settled</v>
          </cell>
        </row>
        <row r="3967">
          <cell r="J3967" t="str">
            <v>CA-CN-pesapeer-10-2024</v>
          </cell>
          <cell r="K3967" t="str">
            <v>Settled</v>
          </cell>
        </row>
        <row r="3968">
          <cell r="J3968" t="str">
            <v>CA-CN-pesapeer-11-2024</v>
          </cell>
          <cell r="K3968" t="str">
            <v>Settled</v>
          </cell>
        </row>
        <row r="3969">
          <cell r="J3969" t="str">
            <v>SG-Phillip Bank-11/2022</v>
          </cell>
          <cell r="K3969" t="str">
            <v>Settled</v>
          </cell>
        </row>
        <row r="3970">
          <cell r="J3970" t="str">
            <v>SG-Phillip Bank-CR-11/2022</v>
          </cell>
          <cell r="K3970" t="str">
            <v>Settled</v>
          </cell>
        </row>
        <row r="3971">
          <cell r="J3971" t="str">
            <v>SG-Phillip Bank-12/2022</v>
          </cell>
          <cell r="K3971" t="str">
            <v>Settled</v>
          </cell>
        </row>
        <row r="3972">
          <cell r="J3972" t="str">
            <v>SG-Phillip Bank-CR-12/2022</v>
          </cell>
          <cell r="K3972" t="str">
            <v>Settled</v>
          </cell>
        </row>
        <row r="3973">
          <cell r="J3973" t="str">
            <v>SG-Phillip Bank-01/2023</v>
          </cell>
          <cell r="K3973" t="str">
            <v>Settled</v>
          </cell>
        </row>
        <row r="3974">
          <cell r="J3974" t="str">
            <v>SG-Phillip Bank-CR-01/2023</v>
          </cell>
          <cell r="K3974" t="str">
            <v>Settled</v>
          </cell>
        </row>
        <row r="3975">
          <cell r="J3975" t="str">
            <v>SG-Phillip Bank-02/2023</v>
          </cell>
          <cell r="K3975" t="str">
            <v>Settled</v>
          </cell>
        </row>
        <row r="3976">
          <cell r="J3976" t="str">
            <v>SG-Phillip Bank-CR-02/2023</v>
          </cell>
          <cell r="K3976" t="str">
            <v>Settled</v>
          </cell>
        </row>
        <row r="3977">
          <cell r="J3977" t="str">
            <v>SG-Phillip Bank-03/2023</v>
          </cell>
          <cell r="K3977" t="str">
            <v>Settled</v>
          </cell>
        </row>
        <row r="3978">
          <cell r="J3978" t="str">
            <v>SG-Phillip Bank-CR-03/2023</v>
          </cell>
          <cell r="K3978" t="str">
            <v>Settled</v>
          </cell>
        </row>
        <row r="3979">
          <cell r="J3979" t="str">
            <v>SG-Phillip Bank-04/2023</v>
          </cell>
          <cell r="K3979" t="str">
            <v>Settled</v>
          </cell>
        </row>
        <row r="3980">
          <cell r="J3980" t="str">
            <v>SG-Phillip Bank-CR-04/2023</v>
          </cell>
          <cell r="K3980" t="str">
            <v>Settled</v>
          </cell>
        </row>
        <row r="3981">
          <cell r="J3981" t="str">
            <v>SG-Phillip Bank-05/2023</v>
          </cell>
          <cell r="K3981" t="str">
            <v>Settled</v>
          </cell>
        </row>
        <row r="3982">
          <cell r="J3982" t="str">
            <v>SG-Phillip Bank-CR-05/2023</v>
          </cell>
          <cell r="K3982" t="str">
            <v>Settled</v>
          </cell>
        </row>
        <row r="3983">
          <cell r="J3983" t="str">
            <v>SG-Phillip Bank-06/2023</v>
          </cell>
          <cell r="K3983" t="str">
            <v>Settled</v>
          </cell>
        </row>
        <row r="3984">
          <cell r="J3984" t="str">
            <v>SG-Phillip Bank-CR-06/2023</v>
          </cell>
          <cell r="K3984" t="str">
            <v>Settled</v>
          </cell>
        </row>
        <row r="3985">
          <cell r="J3985" t="str">
            <v>SG-Phillip Bank-07/2023</v>
          </cell>
          <cell r="K3985" t="str">
            <v>Settled</v>
          </cell>
        </row>
        <row r="3986">
          <cell r="J3986" t="str">
            <v>SG-Phillip Bank-CR-07/2023</v>
          </cell>
          <cell r="K3986" t="str">
            <v>Settled</v>
          </cell>
        </row>
        <row r="3987">
          <cell r="J3987" t="str">
            <v>SG -Phillip Bank-08/2023</v>
          </cell>
          <cell r="K3987" t="str">
            <v>Settled</v>
          </cell>
        </row>
        <row r="3988">
          <cell r="J3988" t="str">
            <v>SG -Phillip Bank-CR-08/2023</v>
          </cell>
          <cell r="K3988" t="str">
            <v>Settled</v>
          </cell>
        </row>
        <row r="3989">
          <cell r="J3989" t="str">
            <v>SG-Phillip Bank-09/2023</v>
          </cell>
          <cell r="K3989" t="str">
            <v>Settled</v>
          </cell>
        </row>
        <row r="3990">
          <cell r="J3990" t="str">
            <v>SG-Phillip Bank-CR-09/2023</v>
          </cell>
          <cell r="K3990" t="str">
            <v>Settled</v>
          </cell>
        </row>
        <row r="3991">
          <cell r="J3991" t="str">
            <v>SG-Phillip Bank-11/2023</v>
          </cell>
          <cell r="K3991" t="str">
            <v>Settled</v>
          </cell>
        </row>
        <row r="3992">
          <cell r="J3992" t="str">
            <v>SG-Phillip Bank-CR-11/2023</v>
          </cell>
          <cell r="K3992" t="str">
            <v>Settled</v>
          </cell>
        </row>
        <row r="3993">
          <cell r="J3993" t="str">
            <v>SG-Phillip Bank-12/2023</v>
          </cell>
          <cell r="K3993" t="str">
            <v>Settled</v>
          </cell>
        </row>
        <row r="3994">
          <cell r="J3994" t="str">
            <v>SG-Phillip Bank-01/2024</v>
          </cell>
          <cell r="K3994" t="str">
            <v>Settled</v>
          </cell>
        </row>
        <row r="3995">
          <cell r="J3995" t="str">
            <v>SG-Phillip Bank-CR-01/2024</v>
          </cell>
          <cell r="K3995" t="str">
            <v>Settled</v>
          </cell>
        </row>
        <row r="3996">
          <cell r="J3996" t="str">
            <v>SG-Phillip Bank-02/2024</v>
          </cell>
          <cell r="K3996" t="str">
            <v>Settled</v>
          </cell>
        </row>
        <row r="3997">
          <cell r="J3997" t="str">
            <v>SG-Phillip Bank-CR-02/2024</v>
          </cell>
          <cell r="K3997" t="str">
            <v>Settled</v>
          </cell>
        </row>
        <row r="3998">
          <cell r="J3998" t="str">
            <v>SG-Phillip Bank-03/2024</v>
          </cell>
          <cell r="K3998" t="str">
            <v>Settled</v>
          </cell>
        </row>
        <row r="3999">
          <cell r="J3999" t="str">
            <v>SG-Phillip Bank-04/2024</v>
          </cell>
          <cell r="K3999" t="str">
            <v>Settled</v>
          </cell>
        </row>
        <row r="4000">
          <cell r="J4000" t="str">
            <v>SG-Phillip Bank-CR-04/2024</v>
          </cell>
          <cell r="K4000" t="str">
            <v>Settled</v>
          </cell>
        </row>
        <row r="4001">
          <cell r="J4001" t="str">
            <v>SG-Phillip Bank-05/2024</v>
          </cell>
          <cell r="K4001" t="str">
            <v>Settled</v>
          </cell>
        </row>
        <row r="4002">
          <cell r="J4002" t="str">
            <v>SG-Phillip Bank-06/2024</v>
          </cell>
          <cell r="K4002" t="str">
            <v>Settled</v>
          </cell>
        </row>
        <row r="4003">
          <cell r="J4003" t="str">
            <v>SG-Phillip Bank-CR-06/2024</v>
          </cell>
          <cell r="K4003" t="str">
            <v>Settled</v>
          </cell>
        </row>
        <row r="4004">
          <cell r="J4004" t="str">
            <v>SG-Phillip Bank-07/2024</v>
          </cell>
          <cell r="K4004" t="str">
            <v>Settled</v>
          </cell>
        </row>
        <row r="4005">
          <cell r="J4005" t="str">
            <v>SG-Phillip Bank-CR-07/2024</v>
          </cell>
          <cell r="K4005" t="str">
            <v>Settled</v>
          </cell>
        </row>
        <row r="4006">
          <cell r="J4006" t="str">
            <v>SG-Phillip Bank-08/2024</v>
          </cell>
          <cell r="K4006" t="str">
            <v>Settled</v>
          </cell>
        </row>
        <row r="4007">
          <cell r="J4007" t="str">
            <v>SG-Phillip Bank-09/2024</v>
          </cell>
          <cell r="K4007" t="str">
            <v>Settled</v>
          </cell>
        </row>
        <row r="4008">
          <cell r="J4008" t="str">
            <v>SG-Phillip Bank-CR-09/2024</v>
          </cell>
          <cell r="K4008" t="str">
            <v>Settled</v>
          </cell>
        </row>
        <row r="4009">
          <cell r="J4009" t="str">
            <v>SG-Phillip Bank-10/2024</v>
          </cell>
          <cell r="K4009" t="str">
            <v>Settled</v>
          </cell>
        </row>
        <row r="4010">
          <cell r="J4010" t="str">
            <v>SG-Phillip Bank-CR-10/2024</v>
          </cell>
          <cell r="K4010" t="str">
            <v>Settled</v>
          </cell>
        </row>
        <row r="4011">
          <cell r="J4011" t="str">
            <v>SG-Phillip Bank-11/2024</v>
          </cell>
          <cell r="K4011" t="str">
            <v>Settled</v>
          </cell>
        </row>
        <row r="4012">
          <cell r="J4012" t="str">
            <v>SG-Phillip Bank-CR-12/2024</v>
          </cell>
          <cell r="K4012" t="str">
            <v>Settled</v>
          </cell>
        </row>
        <row r="4013">
          <cell r="J4013" t="str">
            <v>SG-Phillip Bank-12/2024</v>
          </cell>
          <cell r="K4013" t="str">
            <v>Settled</v>
          </cell>
        </row>
        <row r="4014">
          <cell r="J4014" t="str">
            <v>SG-Phillip Bank-01/2025</v>
          </cell>
          <cell r="K4014" t="str">
            <v>Settled</v>
          </cell>
        </row>
        <row r="4015">
          <cell r="J4015" t="str">
            <v>SG-Phillip Bank-02/2025</v>
          </cell>
          <cell r="K4015" t="str">
            <v>Settled</v>
          </cell>
        </row>
        <row r="4016">
          <cell r="J4016" t="str">
            <v>SG-Phillip Bank-CR-02/2025</v>
          </cell>
          <cell r="K4016" t="str">
            <v>Settled</v>
          </cell>
        </row>
        <row r="4017">
          <cell r="J4017" t="str">
            <v>SG-Phillip Bank-03/2025</v>
          </cell>
          <cell r="K4017" t="str">
            <v>Settled</v>
          </cell>
        </row>
        <row r="4018">
          <cell r="J4018" t="str">
            <v>SG-Phillip Bank-04/2025</v>
          </cell>
          <cell r="K4018" t="str">
            <v>Settled</v>
          </cell>
        </row>
        <row r="4019">
          <cell r="J4019" t="str">
            <v>SG-Phillip Bank-05/2025</v>
          </cell>
          <cell r="K4019" t="str">
            <v>Settled</v>
          </cell>
        </row>
        <row r="4020">
          <cell r="J4020" t="str">
            <v>SG-Phillip Bank-CR-05/2025</v>
          </cell>
          <cell r="K4020" t="str">
            <v>Settled</v>
          </cell>
        </row>
        <row r="4021">
          <cell r="J4021" t="str">
            <v>SG-Phillip Bank-06/2025</v>
          </cell>
          <cell r="K4021" t="str">
            <v>Settled</v>
          </cell>
        </row>
        <row r="4022">
          <cell r="J4022" t="str">
            <v>SG-Phillip Bank-07/2025</v>
          </cell>
          <cell r="K4022" t="str">
            <v>Settled</v>
          </cell>
        </row>
        <row r="4023">
          <cell r="J4023" t="str">
            <v>SG-Phillip Bank-08/2025</v>
          </cell>
          <cell r="K4023" t="str">
            <v>Settled</v>
          </cell>
        </row>
        <row r="4024">
          <cell r="J4024" t="str">
            <v>SG-Phillip Bank-09/2025</v>
          </cell>
          <cell r="K4024" t="str">
            <v>Settled</v>
          </cell>
        </row>
        <row r="4025">
          <cell r="J4025" t="str">
            <v>SG-Phillip Bank-CR-09/2025</v>
          </cell>
          <cell r="K4025" t="str">
            <v>Settled</v>
          </cell>
        </row>
        <row r="4026">
          <cell r="J4026" t="str">
            <v>SG-Phillip Bank-10/2025</v>
          </cell>
          <cell r="K4026" t="str">
            <v>Settled</v>
          </cell>
        </row>
        <row r="4027">
          <cell r="J4027" t="str">
            <v>SG-Phillip Bank-CR-10/2025</v>
          </cell>
          <cell r="K4027" t="str">
            <v>Settled</v>
          </cell>
        </row>
        <row r="4028">
          <cell r="J4028" t="str">
            <v>SG-Phillip Bank-11/2025</v>
          </cell>
          <cell r="K4028" t="str">
            <v>Settled</v>
          </cell>
        </row>
        <row r="4029">
          <cell r="J4029" t="str">
            <v>SG-Phillip Bank-CR-11/2025</v>
          </cell>
          <cell r="K4029" t="str">
            <v>Settled</v>
          </cell>
        </row>
        <row r="4030">
          <cell r="J4030" t="str">
            <v>SG-Phillip Bank-12/2025</v>
          </cell>
          <cell r="K4030" t="str">
            <v>Settled</v>
          </cell>
        </row>
        <row r="4031">
          <cell r="J4031" t="str">
            <v>SG-Phillip Bank-CR-12/2025</v>
          </cell>
          <cell r="K4031" t="str">
            <v>Settled</v>
          </cell>
        </row>
        <row r="4032">
          <cell r="J4032" t="str">
            <v>SG-Phillip Bank-01/2026</v>
          </cell>
          <cell r="K4032" t="str">
            <v>Settled</v>
          </cell>
        </row>
        <row r="4033">
          <cell r="J4033" t="str">
            <v>SG-AD-Phnom Penh Commercial Bank Plc.-01-2026</v>
          </cell>
          <cell r="K4033" t="str">
            <v>Settled</v>
          </cell>
        </row>
        <row r="4034">
          <cell r="J4034" t="str">
            <v>HK-Playerauctions (HK) Co. Limited-04/2023</v>
          </cell>
          <cell r="K4034" t="str">
            <v>Settled</v>
          </cell>
        </row>
        <row r="4035">
          <cell r="J4035" t="str">
            <v>HK -Playerauctions (HK) Co. Limited-05/2023</v>
          </cell>
          <cell r="K4035" t="str">
            <v>Settled</v>
          </cell>
        </row>
        <row r="4036">
          <cell r="J4036" t="str">
            <v>HK-Playerauctions (HK) Co. Limited-05/2023</v>
          </cell>
          <cell r="K4036" t="str">
            <v>Settled</v>
          </cell>
        </row>
        <row r="4037">
          <cell r="J4037" t="str">
            <v>HK-Playerauctions (HK) Co. Limited-06/2023</v>
          </cell>
          <cell r="K4037" t="str">
            <v>Settled</v>
          </cell>
        </row>
        <row r="4038">
          <cell r="J4038" t="str">
            <v>HK-Playerauctions (HK) Co. Limited-07/2023</v>
          </cell>
          <cell r="K4038" t="str">
            <v>Settled</v>
          </cell>
        </row>
        <row r="4039">
          <cell r="J4039" t="str">
            <v>HK -Playerauctions (HK) Co. Limited-08/2023</v>
          </cell>
          <cell r="K4039" t="str">
            <v>Settled</v>
          </cell>
        </row>
        <row r="4040">
          <cell r="J4040" t="str">
            <v>HK-Playerauctions-09/2023</v>
          </cell>
          <cell r="K4040" t="str">
            <v>Settled</v>
          </cell>
        </row>
        <row r="4041">
          <cell r="J4041" t="str">
            <v>HK-Playerauctions-10/2023</v>
          </cell>
          <cell r="K4041" t="str">
            <v>Settled</v>
          </cell>
        </row>
        <row r="4042">
          <cell r="J4042" t="str">
            <v>HK-PlayerauctionsHK-11/2023</v>
          </cell>
          <cell r="K4042" t="str">
            <v>Settled</v>
          </cell>
        </row>
        <row r="4043">
          <cell r="J4043" t="str">
            <v>HK-Playerauctions-12/2023</v>
          </cell>
          <cell r="K4043" t="str">
            <v>Settled</v>
          </cell>
        </row>
        <row r="4044">
          <cell r="J4044" t="str">
            <v>HK-PLAYERAUCTIONS-01/2024</v>
          </cell>
          <cell r="K4044" t="str">
            <v>Settled</v>
          </cell>
        </row>
        <row r="4045">
          <cell r="J4045" t="str">
            <v>HK-PLAYERAUCTIONS-02/2024</v>
          </cell>
          <cell r="K4045" t="str">
            <v>Settled</v>
          </cell>
        </row>
        <row r="4046">
          <cell r="J4046" t="str">
            <v>HK-PLAYERAUCTIONS-03/2024</v>
          </cell>
          <cell r="K4046" t="str">
            <v>Settled</v>
          </cell>
        </row>
        <row r="4047">
          <cell r="J4047" t="str">
            <v>HK-PLAYERAUCTIONS-04/2024</v>
          </cell>
          <cell r="K4047" t="str">
            <v>Settled</v>
          </cell>
        </row>
        <row r="4048">
          <cell r="J4048" t="str">
            <v>HK-PLAYERAUCTIONS-05/2024</v>
          </cell>
          <cell r="K4048" t="str">
            <v>Settled</v>
          </cell>
        </row>
        <row r="4049">
          <cell r="J4049" t="str">
            <v>HK-PLAYERAUCTIONS-06/2024</v>
          </cell>
          <cell r="K4049" t="str">
            <v>Settled</v>
          </cell>
        </row>
        <row r="4050">
          <cell r="J4050" t="str">
            <v>HK-PLAYERAUCTIONS-07/2024</v>
          </cell>
          <cell r="K4050" t="str">
            <v>Settled</v>
          </cell>
        </row>
        <row r="4051">
          <cell r="J4051" t="str">
            <v>HK-Ppsl Paysafe-11/2022</v>
          </cell>
          <cell r="K4051" t="str">
            <v>Settled</v>
          </cell>
        </row>
        <row r="4052">
          <cell r="J4052" t="str">
            <v>HK-Ppsl Paysafe-12/2022</v>
          </cell>
          <cell r="K4052" t="str">
            <v>Settled</v>
          </cell>
        </row>
        <row r="4053">
          <cell r="J4053" t="str">
            <v>HK-Ppsl Paysafe-01/2023</v>
          </cell>
          <cell r="K4053" t="str">
            <v>Settled</v>
          </cell>
        </row>
        <row r="4054">
          <cell r="J4054" t="str">
            <v>HK-Ppsl Paysafe-02/2023</v>
          </cell>
          <cell r="K4054" t="str">
            <v>Settled</v>
          </cell>
        </row>
        <row r="4055">
          <cell r="J4055" t="str">
            <v>HK-Ppsl Paysafe-03/2023</v>
          </cell>
          <cell r="K4055" t="str">
            <v>Settled</v>
          </cell>
        </row>
        <row r="4056">
          <cell r="J4056" t="str">
            <v>HK-Ppsl Paysafe-04/2023</v>
          </cell>
          <cell r="K4056" t="str">
            <v>Settled</v>
          </cell>
        </row>
        <row r="4057">
          <cell r="J4057" t="str">
            <v>HK-Ppsl Paysafe-05/2023</v>
          </cell>
          <cell r="K4057" t="str">
            <v>Settled</v>
          </cell>
        </row>
        <row r="4058">
          <cell r="J4058" t="str">
            <v>HK-Ppsl Paysafe-06/2023</v>
          </cell>
          <cell r="K4058" t="str">
            <v>Settled</v>
          </cell>
        </row>
        <row r="4059">
          <cell r="J4059" t="str">
            <v>HK-Ppsl Paysafe-07/2023</v>
          </cell>
          <cell r="K4059" t="str">
            <v>Settled</v>
          </cell>
        </row>
        <row r="4060">
          <cell r="J4060" t="str">
            <v>HK -Ppsl Paysafe-08/2023</v>
          </cell>
          <cell r="K4060" t="str">
            <v>Settled</v>
          </cell>
        </row>
        <row r="4061">
          <cell r="J4061" t="str">
            <v>HK-Ppsl Paysafe-09/2023</v>
          </cell>
          <cell r="K4061" t="str">
            <v>Settled</v>
          </cell>
        </row>
        <row r="4062">
          <cell r="J4062" t="str">
            <v>HK-Ppsl Paysafe-10/2023</v>
          </cell>
          <cell r="K4062" t="str">
            <v>Settled</v>
          </cell>
        </row>
        <row r="4063">
          <cell r="J4063" t="str">
            <v>HK-Ppsl Paysafe-11/2023</v>
          </cell>
          <cell r="K4063" t="str">
            <v>Settled</v>
          </cell>
        </row>
        <row r="4064">
          <cell r="J4064" t="str">
            <v>HK-Ppsl Paysafe-12/2023</v>
          </cell>
          <cell r="K4064" t="str">
            <v>Settled</v>
          </cell>
        </row>
        <row r="4065">
          <cell r="J4065" t="str">
            <v>HK-Ppsl Paysafe-01/2024</v>
          </cell>
          <cell r="K4065" t="str">
            <v>Settled</v>
          </cell>
        </row>
        <row r="4066">
          <cell r="J4066" t="str">
            <v>HK-Ppsl Paysafe-02/2024</v>
          </cell>
          <cell r="K4066" t="str">
            <v>Settled</v>
          </cell>
        </row>
        <row r="4067">
          <cell r="J4067" t="str">
            <v>HK-Ppsl Paysafe-03/2024</v>
          </cell>
          <cell r="K4067" t="str">
            <v>Settled</v>
          </cell>
        </row>
        <row r="4068">
          <cell r="J4068" t="str">
            <v>HK-Ppsl Paysafe-04/2024</v>
          </cell>
          <cell r="K4068" t="str">
            <v>Settled</v>
          </cell>
        </row>
        <row r="4069">
          <cell r="J4069" t="str">
            <v>HK-Ppsl Paysafe-05/2024</v>
          </cell>
          <cell r="K4069" t="str">
            <v>Settled</v>
          </cell>
        </row>
        <row r="4070">
          <cell r="J4070" t="str">
            <v>HK-Ppsl Paysafe-06/2024</v>
          </cell>
          <cell r="K4070" t="str">
            <v>Settled</v>
          </cell>
        </row>
        <row r="4071">
          <cell r="J4071" t="str">
            <v>HK-Ppsl Paysafe-07/2024</v>
          </cell>
          <cell r="K4071" t="str">
            <v>Settled</v>
          </cell>
        </row>
        <row r="4072">
          <cell r="J4072" t="str">
            <v>HK-Ppsl Paysafe-08/2024</v>
          </cell>
          <cell r="K4072" t="str">
            <v>Settled</v>
          </cell>
        </row>
        <row r="4073">
          <cell r="J4073" t="str">
            <v>HK-Ppsl Paysafe-09/2024</v>
          </cell>
          <cell r="K4073" t="str">
            <v>Settled</v>
          </cell>
        </row>
        <row r="4074">
          <cell r="J4074" t="str">
            <v>HK-Ppsl Paysafe-10/2024</v>
          </cell>
          <cell r="K4074" t="str">
            <v>Settled</v>
          </cell>
        </row>
        <row r="4075">
          <cell r="J4075" t="str">
            <v>HK-Ppsl Paysafe-11/2024</v>
          </cell>
          <cell r="K4075" t="str">
            <v>Settled</v>
          </cell>
        </row>
        <row r="4076">
          <cell r="J4076" t="str">
            <v>HK-Ppsl Paysafe-12/2024</v>
          </cell>
          <cell r="K4076" t="str">
            <v>Settled</v>
          </cell>
        </row>
        <row r="4077">
          <cell r="J4077" t="str">
            <v>HK-Ppsl Paysafe-01/2025</v>
          </cell>
          <cell r="K4077" t="str">
            <v>Settled</v>
          </cell>
        </row>
        <row r="4078">
          <cell r="J4078" t="str">
            <v>HK-Ppsl Paysafe-02/2025</v>
          </cell>
          <cell r="K4078" t="str">
            <v>Settled</v>
          </cell>
        </row>
        <row r="4079">
          <cell r="J4079" t="str">
            <v>HK-Ppsl Paysafe-03/2025</v>
          </cell>
          <cell r="K4079" t="str">
            <v>Settled</v>
          </cell>
        </row>
        <row r="4080">
          <cell r="J4080" t="str">
            <v>HK-Ppsl Paysafe-04/2025</v>
          </cell>
          <cell r="K4080" t="str">
            <v>Settled</v>
          </cell>
        </row>
        <row r="4081">
          <cell r="J4081" t="str">
            <v>HK-Ppsl Paysafe-05/2025</v>
          </cell>
          <cell r="K4081" t="str">
            <v>Settled</v>
          </cell>
        </row>
        <row r="4082">
          <cell r="J4082" t="str">
            <v>HK-Ppsl Paysafe-06/2025</v>
          </cell>
          <cell r="K4082" t="str">
            <v>Settled</v>
          </cell>
        </row>
        <row r="4083">
          <cell r="J4083" t="str">
            <v>HK-Ppsl Paysafe-07/2025</v>
          </cell>
          <cell r="K4083" t="str">
            <v>Settled</v>
          </cell>
        </row>
        <row r="4084">
          <cell r="J4084" t="str">
            <v>HK-Ppsl Paysafe-08/2025</v>
          </cell>
          <cell r="K4084" t="str">
            <v>Settled</v>
          </cell>
        </row>
        <row r="4085">
          <cell r="J4085" t="str">
            <v>HK-Ppsl Paysafe-09/2025</v>
          </cell>
          <cell r="K4085" t="str">
            <v>Settled</v>
          </cell>
        </row>
        <row r="4086">
          <cell r="J4086" t="str">
            <v>HK-Ppsl Paysafe-10/2025</v>
          </cell>
          <cell r="K4086" t="str">
            <v>Settled</v>
          </cell>
        </row>
        <row r="4087">
          <cell r="J4087" t="str">
            <v>HK-Ppsl Paysafe-11/2025</v>
          </cell>
          <cell r="K4087" t="str">
            <v>Settled</v>
          </cell>
        </row>
        <row r="4088">
          <cell r="J4088" t="str">
            <v>HK-Ppsl Paysafe-12/2025</v>
          </cell>
          <cell r="K4088" t="str">
            <v>Settled</v>
          </cell>
        </row>
        <row r="4089">
          <cell r="J4089" t="str">
            <v>HK-Ppsl Paysafe-01/2026</v>
          </cell>
          <cell r="K4089" t="str">
            <v>Settled</v>
          </cell>
        </row>
        <row r="4090">
          <cell r="J4090" t="str">
            <v>HK-Ppsl Skrill-11/2022</v>
          </cell>
          <cell r="K4090" t="str">
            <v>Settled</v>
          </cell>
        </row>
        <row r="4091">
          <cell r="J4091" t="str">
            <v>HK-Ppsl Skrill-12/2022</v>
          </cell>
          <cell r="K4091" t="str">
            <v>Settled</v>
          </cell>
        </row>
        <row r="4092">
          <cell r="J4092" t="str">
            <v>HK-Ppsl Skrill-01/2023</v>
          </cell>
          <cell r="K4092" t="str">
            <v>Settled</v>
          </cell>
        </row>
        <row r="4093">
          <cell r="J4093" t="str">
            <v>HK-Ppsl Skrill-02/2023</v>
          </cell>
          <cell r="K4093" t="str">
            <v>Settled</v>
          </cell>
        </row>
        <row r="4094">
          <cell r="J4094" t="str">
            <v>HK-Ppsl Skrill-03/2023</v>
          </cell>
          <cell r="K4094" t="str">
            <v>Settled</v>
          </cell>
        </row>
        <row r="4095">
          <cell r="J4095" t="str">
            <v>HK-Ppsl Skrill-04/2023</v>
          </cell>
          <cell r="K4095" t="str">
            <v>Settled</v>
          </cell>
        </row>
        <row r="4096">
          <cell r="J4096" t="str">
            <v>HK-Ppsl Skrill-05/2023</v>
          </cell>
          <cell r="K4096" t="str">
            <v>Settled</v>
          </cell>
        </row>
        <row r="4097">
          <cell r="J4097" t="str">
            <v>HK-Ppsl Skrill-06/2023</v>
          </cell>
          <cell r="K4097" t="str">
            <v>Settled</v>
          </cell>
        </row>
        <row r="4098">
          <cell r="J4098" t="str">
            <v>HK-Ppsl Skrill-07/2023</v>
          </cell>
          <cell r="K4098" t="str">
            <v>Settled</v>
          </cell>
        </row>
        <row r="4099">
          <cell r="J4099" t="str">
            <v>HK -Ppsl Skrill-08/2023</v>
          </cell>
          <cell r="K4099" t="str">
            <v>Settled</v>
          </cell>
        </row>
        <row r="4100">
          <cell r="J4100" t="str">
            <v>HK-Ppsl Skrill-09/2023</v>
          </cell>
          <cell r="K4100" t="str">
            <v>Settled</v>
          </cell>
        </row>
        <row r="4101">
          <cell r="J4101" t="str">
            <v>HK-Ppsl Skrill-10/2023</v>
          </cell>
          <cell r="K4101" t="str">
            <v>Settled</v>
          </cell>
        </row>
        <row r="4102">
          <cell r="J4102" t="str">
            <v>HK-Ppsl Skrill-11/2023</v>
          </cell>
          <cell r="K4102" t="str">
            <v>Settled</v>
          </cell>
        </row>
        <row r="4103">
          <cell r="J4103" t="str">
            <v>HK-Ppsl Skrill-12/2023</v>
          </cell>
          <cell r="K4103" t="str">
            <v>Settled</v>
          </cell>
        </row>
        <row r="4104">
          <cell r="J4104" t="str">
            <v>HK-Ppsl Skrill-01/2024</v>
          </cell>
          <cell r="K4104" t="str">
            <v>Settled</v>
          </cell>
        </row>
        <row r="4105">
          <cell r="J4105" t="str">
            <v>HK-Ppsl Skrill-02/2024</v>
          </cell>
          <cell r="K4105" t="str">
            <v>Settled</v>
          </cell>
        </row>
        <row r="4106">
          <cell r="J4106" t="str">
            <v>HK-Ppsl Skrill-03/2024</v>
          </cell>
          <cell r="K4106" t="str">
            <v>Settled</v>
          </cell>
        </row>
        <row r="4107">
          <cell r="J4107" t="str">
            <v>HK-Ppsl Skrill-04/2024</v>
          </cell>
          <cell r="K4107" t="str">
            <v>Settled</v>
          </cell>
        </row>
        <row r="4108">
          <cell r="J4108" t="str">
            <v>HK-Ppsl Skrill-05/2024</v>
          </cell>
          <cell r="K4108" t="str">
            <v>Settled</v>
          </cell>
        </row>
        <row r="4109">
          <cell r="J4109" t="str">
            <v>HK-Ppsl Skrill-06/2024</v>
          </cell>
          <cell r="K4109" t="str">
            <v>Settled</v>
          </cell>
        </row>
        <row r="4110">
          <cell r="J4110" t="str">
            <v>HK-Ppsl Skrill-07/2024</v>
          </cell>
          <cell r="K4110" t="str">
            <v>Settled</v>
          </cell>
        </row>
        <row r="4111">
          <cell r="J4111" t="str">
            <v>HK-Ppsl Skrill-08/2024</v>
          </cell>
          <cell r="K4111" t="str">
            <v>Settled</v>
          </cell>
        </row>
        <row r="4112">
          <cell r="J4112" t="str">
            <v>HK-Ppsl Skrill-09/2024</v>
          </cell>
          <cell r="K4112" t="str">
            <v>Settled</v>
          </cell>
        </row>
        <row r="4113">
          <cell r="J4113" t="str">
            <v>HK-Ppsl Skrill-10/2024</v>
          </cell>
          <cell r="K4113" t="str">
            <v>Settled</v>
          </cell>
        </row>
        <row r="4114">
          <cell r="J4114" t="str">
            <v>HK-Ppsl Skrill-11/2024</v>
          </cell>
          <cell r="K4114" t="str">
            <v>Settled</v>
          </cell>
        </row>
        <row r="4115">
          <cell r="J4115" t="str">
            <v>HK-Ppsl Skrill-12/2024</v>
          </cell>
          <cell r="K4115" t="str">
            <v>Settled</v>
          </cell>
        </row>
        <row r="4116">
          <cell r="J4116" t="str">
            <v>HK-Ppsl Skrill-01/2025</v>
          </cell>
          <cell r="K4116" t="str">
            <v>Settled</v>
          </cell>
        </row>
        <row r="4117">
          <cell r="J4117" t="str">
            <v>HK-Ppsl Skrill-02/2025</v>
          </cell>
          <cell r="K4117" t="str">
            <v>Settled</v>
          </cell>
        </row>
        <row r="4118">
          <cell r="J4118" t="str">
            <v>HK-Ppsl Skrill-03/2025</v>
          </cell>
          <cell r="K4118" t="str">
            <v>Settled</v>
          </cell>
        </row>
        <row r="4119">
          <cell r="J4119" t="str">
            <v>HK-Ppsl Skrill-04/2025</v>
          </cell>
          <cell r="K4119" t="str">
            <v>Settled</v>
          </cell>
        </row>
        <row r="4120">
          <cell r="J4120" t="str">
            <v>HK-Ppsl Skrill-05/2025</v>
          </cell>
          <cell r="K4120" t="str">
            <v>Settled</v>
          </cell>
        </row>
        <row r="4121">
          <cell r="J4121" t="str">
            <v>HK-Ppsl Skrill-06/2025</v>
          </cell>
          <cell r="K4121" t="str">
            <v>Settled</v>
          </cell>
        </row>
        <row r="4122">
          <cell r="J4122" t="str">
            <v>HK-Ppsl Skrill-07/2025</v>
          </cell>
          <cell r="K4122" t="str">
            <v>Settled</v>
          </cell>
        </row>
        <row r="4123">
          <cell r="J4123" t="str">
            <v>HK-Ppsl Skrill-08/2025</v>
          </cell>
          <cell r="K4123" t="str">
            <v>Settled</v>
          </cell>
        </row>
        <row r="4124">
          <cell r="J4124" t="str">
            <v>HK-Ppsl Skrill-09/2025</v>
          </cell>
          <cell r="K4124" t="str">
            <v>Settled</v>
          </cell>
        </row>
        <row r="4125">
          <cell r="J4125" t="str">
            <v>HK-Ppsl Skrill-10/2025</v>
          </cell>
          <cell r="K4125" t="str">
            <v>Settled</v>
          </cell>
        </row>
        <row r="4126">
          <cell r="J4126" t="str">
            <v>HK-Ppsl Skrill-11/2025</v>
          </cell>
          <cell r="K4126" t="str">
            <v>Settled</v>
          </cell>
        </row>
        <row r="4127">
          <cell r="J4127" t="str">
            <v>HK-Ppsl Skrill-12/2025</v>
          </cell>
          <cell r="K4127" t="str">
            <v>Settled</v>
          </cell>
        </row>
        <row r="4128">
          <cell r="J4128" t="str">
            <v>HK-Ppsl Skrill-01/2026</v>
          </cell>
          <cell r="K4128" t="str">
            <v>Settled</v>
          </cell>
        </row>
        <row r="4129">
          <cell r="J4129" t="str">
            <v>AU-ProAli-10/2024</v>
          </cell>
          <cell r="K4129" t="str">
            <v>Settled</v>
          </cell>
        </row>
        <row r="4130">
          <cell r="J4130" t="str">
            <v>AU-ProAli-11/2024</v>
          </cell>
          <cell r="K4130" t="str">
            <v>Settled</v>
          </cell>
        </row>
        <row r="4131">
          <cell r="J4131" t="str">
            <v>AU-ProAli-12/2024</v>
          </cell>
          <cell r="K4131" t="str">
            <v>Settled</v>
          </cell>
        </row>
        <row r="4132">
          <cell r="J4132" t="str">
            <v>AU-ProAli-02/2025</v>
          </cell>
          <cell r="K4132" t="str">
            <v>Settled</v>
          </cell>
        </row>
        <row r="4133">
          <cell r="J4133" t="str">
            <v>AU-ProAli-05/2025</v>
          </cell>
          <cell r="K4133" t="str">
            <v>Settled</v>
          </cell>
        </row>
        <row r="4134">
          <cell r="J4134" t="str">
            <v xml:space="preserve">ID-PT Dhanapatra-11/2023_x000D_
</v>
          </cell>
          <cell r="K4134" t="str">
            <v>Settled</v>
          </cell>
        </row>
        <row r="4135">
          <cell r="J4135" t="str">
            <v>ID-PT Dhanapatra-02/2024</v>
          </cell>
          <cell r="K4135" t="str">
            <v>Settled</v>
          </cell>
        </row>
        <row r="4136">
          <cell r="J4136" t="str">
            <v>ID-PT Dhanapatra-CR-05/2024</v>
          </cell>
          <cell r="K4136" t="str">
            <v>Settled</v>
          </cell>
        </row>
        <row r="4137">
          <cell r="J4137" t="str">
            <v>ID-PT Dhanapatra-CR-07/2024</v>
          </cell>
          <cell r="K4137" t="str">
            <v>Settled</v>
          </cell>
        </row>
        <row r="4138">
          <cell r="J4138" t="str">
            <v>ID-PT Dhanapatra-08/2024</v>
          </cell>
          <cell r="K4138" t="str">
            <v>Settled</v>
          </cell>
        </row>
        <row r="4139">
          <cell r="J4139" t="str">
            <v>ID-PT Dhanapatra-10/2024</v>
          </cell>
          <cell r="K4139" t="str">
            <v>Settled</v>
          </cell>
        </row>
        <row r="4140">
          <cell r="J4140" t="str">
            <v>ID-PT Dhanapatra-01/2025</v>
          </cell>
          <cell r="K4140" t="str">
            <v>Settled</v>
          </cell>
        </row>
        <row r="4141">
          <cell r="J4141" t="str">
            <v>ID-PT FLIPTECH-12/2025</v>
          </cell>
          <cell r="K4141" t="str">
            <v>Overdue</v>
          </cell>
        </row>
        <row r="4142">
          <cell r="J4142" t="str">
            <v>ID-PT FLIPTECH-01/2026</v>
          </cell>
          <cell r="K4142" t="str">
            <v>Overdue</v>
          </cell>
        </row>
        <row r="4143">
          <cell r="J4143" t="str">
            <v>ID-PT FLIPTECH LENTERA-08/2022</v>
          </cell>
          <cell r="K4143" t="str">
            <v>Settled</v>
          </cell>
        </row>
        <row r="4144">
          <cell r="J4144" t="str">
            <v>ID-PT FLIPTECH LENTERA-09/2022</v>
          </cell>
          <cell r="K4144" t="str">
            <v>Settled</v>
          </cell>
        </row>
        <row r="4145">
          <cell r="J4145" t="str">
            <v>ID-PT FLIPTECH LENTERA-10/2022</v>
          </cell>
          <cell r="K4145" t="str">
            <v>Settled</v>
          </cell>
        </row>
        <row r="4146">
          <cell r="J4146" t="str">
            <v>ID-PT FLIPTECH LENTERA INSPIRASI PERTIWI-11/2022</v>
          </cell>
          <cell r="K4146" t="str">
            <v>Settled</v>
          </cell>
        </row>
        <row r="4147">
          <cell r="J4147" t="str">
            <v>ID-PT FLIPTECH LENTERA INSPIRASI PERTIWI-12/2022</v>
          </cell>
          <cell r="K4147" t="str">
            <v>Settled</v>
          </cell>
        </row>
        <row r="4148">
          <cell r="J4148" t="str">
            <v>ID-PT FLIPTECH-01/2023</v>
          </cell>
          <cell r="K4148" t="str">
            <v>Settled</v>
          </cell>
        </row>
        <row r="4149">
          <cell r="J4149" t="str">
            <v>ID-PT FLIPTECH-02/2023</v>
          </cell>
          <cell r="K4149" t="str">
            <v>Settled</v>
          </cell>
        </row>
        <row r="4150">
          <cell r="J4150" t="str">
            <v>ID-PT FLIPTECH-03/2023</v>
          </cell>
          <cell r="K4150" t="str">
            <v>Settled</v>
          </cell>
        </row>
        <row r="4151">
          <cell r="J4151" t="str">
            <v>ID-PT FLIPTECH-04/2023</v>
          </cell>
          <cell r="K4151" t="str">
            <v>Settled</v>
          </cell>
        </row>
        <row r="4152">
          <cell r="J4152" t="str">
            <v>ID-PT FLIPTECH-05/2023</v>
          </cell>
          <cell r="K4152" t="str">
            <v>Settled</v>
          </cell>
        </row>
        <row r="4153">
          <cell r="J4153" t="str">
            <v>ID-PT FLIPTECH-06/2023</v>
          </cell>
          <cell r="K4153" t="str">
            <v>Settled</v>
          </cell>
        </row>
        <row r="4154">
          <cell r="J4154" t="str">
            <v>ID-PT FLIPTECH-07/2023</v>
          </cell>
          <cell r="K4154" t="str">
            <v>Settled</v>
          </cell>
        </row>
        <row r="4155">
          <cell r="J4155" t="str">
            <v>ID -PT FLIPTECH-08/2023</v>
          </cell>
          <cell r="K4155" t="str">
            <v>Settled</v>
          </cell>
        </row>
        <row r="4156">
          <cell r="J4156" t="str">
            <v>ID-PT FLIPTECH-09/2023</v>
          </cell>
          <cell r="K4156" t="str">
            <v>Settled</v>
          </cell>
        </row>
        <row r="4157">
          <cell r="J4157" t="str">
            <v>ID-PT FLIPTECH-10/2023</v>
          </cell>
          <cell r="K4157" t="str">
            <v>Settled</v>
          </cell>
        </row>
        <row r="4158">
          <cell r="J4158" t="str">
            <v>ID-PT FLIPTECH-11/2023</v>
          </cell>
          <cell r="K4158" t="str">
            <v>Settled</v>
          </cell>
        </row>
        <row r="4159">
          <cell r="J4159" t="str">
            <v>ID-PT FLIPTECH-12/2023</v>
          </cell>
          <cell r="K4159" t="str">
            <v>Settled</v>
          </cell>
        </row>
        <row r="4160">
          <cell r="J4160" t="str">
            <v>ID-PT FLIPTECH-01/2024</v>
          </cell>
          <cell r="K4160" t="str">
            <v>Settled</v>
          </cell>
        </row>
        <row r="4161">
          <cell r="J4161" t="str">
            <v>ID-PT FLIPTECH-02/2024</v>
          </cell>
          <cell r="K4161" t="str">
            <v>Settled</v>
          </cell>
        </row>
        <row r="4162">
          <cell r="J4162" t="str">
            <v>ID-PT FLIPTECH-03/2024</v>
          </cell>
          <cell r="K4162" t="str">
            <v>Settled</v>
          </cell>
        </row>
        <row r="4163">
          <cell r="J4163" t="str">
            <v>ID-PT FLIPTECH-04/2024</v>
          </cell>
          <cell r="K4163" t="str">
            <v>Settled</v>
          </cell>
        </row>
        <row r="4164">
          <cell r="J4164" t="str">
            <v>ID-PT FLIPTECH-05/2024</v>
          </cell>
          <cell r="K4164" t="str">
            <v>Settled</v>
          </cell>
        </row>
        <row r="4165">
          <cell r="J4165" t="str">
            <v>ID-PT FLIPTECH-06/2024</v>
          </cell>
          <cell r="K4165" t="str">
            <v>Settled</v>
          </cell>
        </row>
        <row r="4166">
          <cell r="J4166" t="str">
            <v>ID-PT FLIPTECH-07/2024</v>
          </cell>
          <cell r="K4166" t="str">
            <v>Settled</v>
          </cell>
        </row>
        <row r="4167">
          <cell r="J4167" t="str">
            <v>ID-PT FLIPTECH-08/2024</v>
          </cell>
          <cell r="K4167" t="str">
            <v>Settled</v>
          </cell>
        </row>
        <row r="4168">
          <cell r="J4168" t="str">
            <v>ID-PT FLIPTECH-09/2024</v>
          </cell>
          <cell r="K4168" t="str">
            <v>Settled</v>
          </cell>
        </row>
        <row r="4169">
          <cell r="J4169" t="str">
            <v>ID-PT FLIPTECH-10/2024</v>
          </cell>
          <cell r="K4169" t="str">
            <v>Settled</v>
          </cell>
        </row>
        <row r="4170">
          <cell r="J4170" t="str">
            <v>ID-PT FLIPTECH-11/2024</v>
          </cell>
          <cell r="K4170" t="str">
            <v>Settled</v>
          </cell>
        </row>
        <row r="4171">
          <cell r="J4171" t="str">
            <v>ID-PT FLIPTECH-12/2024</v>
          </cell>
          <cell r="K4171" t="str">
            <v>Settled</v>
          </cell>
        </row>
        <row r="4172">
          <cell r="J4172" t="str">
            <v>ID-PT FLIPTECH-01/2025</v>
          </cell>
          <cell r="K4172" t="str">
            <v>Settled</v>
          </cell>
        </row>
        <row r="4173">
          <cell r="J4173" t="str">
            <v>ID-PT FLIPTECH-02/2025</v>
          </cell>
          <cell r="K4173" t="str">
            <v>Settled</v>
          </cell>
        </row>
        <row r="4174">
          <cell r="J4174" t="str">
            <v>ID-PT FLIPTECH-03/2025</v>
          </cell>
          <cell r="K4174" t="str">
            <v>Settled</v>
          </cell>
        </row>
        <row r="4175">
          <cell r="J4175" t="str">
            <v>ID-PT FLIPTECH-04/2025</v>
          </cell>
          <cell r="K4175" t="str">
            <v>Settled</v>
          </cell>
        </row>
        <row r="4176">
          <cell r="J4176" t="str">
            <v>ID-PT FLIPTECH-05/2025</v>
          </cell>
          <cell r="K4176" t="str">
            <v>Settled</v>
          </cell>
        </row>
        <row r="4177">
          <cell r="J4177" t="str">
            <v>ID-PT FLIPTECH-06/2025</v>
          </cell>
          <cell r="K4177" t="str">
            <v>Settled</v>
          </cell>
        </row>
        <row r="4178">
          <cell r="J4178" t="str">
            <v>ID-PT FLIPTECH-07/2025</v>
          </cell>
          <cell r="K4178" t="str">
            <v>Settled</v>
          </cell>
        </row>
        <row r="4179">
          <cell r="J4179" t="str">
            <v>ID-PT FLIPTECH-08/2025</v>
          </cell>
          <cell r="K4179" t="str">
            <v>Settled</v>
          </cell>
        </row>
        <row r="4180">
          <cell r="J4180" t="str">
            <v>ID-PT FLIPTECH-09/2025</v>
          </cell>
          <cell r="K4180" t="str">
            <v>Settled</v>
          </cell>
        </row>
        <row r="4181">
          <cell r="J4181" t="str">
            <v>ID-PT FLIPTECH-10/2025</v>
          </cell>
          <cell r="K4181" t="str">
            <v>Settled</v>
          </cell>
        </row>
        <row r="4182">
          <cell r="J4182" t="str">
            <v>ID-PT FLIPTECH-11/2025</v>
          </cell>
          <cell r="K4182" t="str">
            <v>Settled</v>
          </cell>
        </row>
        <row r="4183">
          <cell r="J4183" t="str">
            <v>ID-Harsya Remitindo-11/2024</v>
          </cell>
          <cell r="K4183" t="str">
            <v>Settled</v>
          </cell>
        </row>
        <row r="4184">
          <cell r="J4184" t="str">
            <v>ID-Harsya Remitindo-12/2024</v>
          </cell>
          <cell r="K4184" t="str">
            <v>Settled</v>
          </cell>
        </row>
        <row r="4185">
          <cell r="J4185" t="str">
            <v>ID-Harsya Remitindo-01/2025</v>
          </cell>
          <cell r="K4185" t="str">
            <v>Settled</v>
          </cell>
        </row>
        <row r="4186">
          <cell r="J4186" t="str">
            <v>ID-Harsya Remitindo-02/2025</v>
          </cell>
          <cell r="K4186" t="str">
            <v>Settled</v>
          </cell>
        </row>
        <row r="4187">
          <cell r="J4187" t="str">
            <v>ID-Harsya Remitindo-03/2025</v>
          </cell>
          <cell r="K4187" t="str">
            <v>Settled</v>
          </cell>
        </row>
        <row r="4188">
          <cell r="J4188" t="str">
            <v>ID-Harsya Remitindo-04/2025</v>
          </cell>
          <cell r="K4188" t="str">
            <v>Settled</v>
          </cell>
        </row>
        <row r="4189">
          <cell r="J4189" t="str">
            <v>ID-Harsya Remitindo-05/2025</v>
          </cell>
          <cell r="K4189" t="str">
            <v>Settled</v>
          </cell>
        </row>
        <row r="4190">
          <cell r="J4190" t="str">
            <v>ID-Harsya Remitindo-06/2025</v>
          </cell>
          <cell r="K4190" t="str">
            <v>Settled</v>
          </cell>
        </row>
        <row r="4191">
          <cell r="J4191" t="str">
            <v>ID-Harsya Remitindo-07/2025</v>
          </cell>
          <cell r="K4191" t="str">
            <v>Settled</v>
          </cell>
        </row>
        <row r="4192">
          <cell r="J4192" t="str">
            <v>ID-Harsya Remitindo-08/2025</v>
          </cell>
          <cell r="K4192" t="str">
            <v>Settled</v>
          </cell>
        </row>
        <row r="4193">
          <cell r="J4193" t="str">
            <v>ID-Harsya Remitindo-09/2025</v>
          </cell>
          <cell r="K4193" t="str">
            <v>Settled</v>
          </cell>
        </row>
        <row r="4194">
          <cell r="J4194" t="str">
            <v>ID-Harsya Remitindo-10/2025</v>
          </cell>
          <cell r="K4194" t="str">
            <v>Settled</v>
          </cell>
        </row>
        <row r="4195">
          <cell r="J4195" t="str">
            <v>ID-Harsya Remitindo-11/2025</v>
          </cell>
          <cell r="K4195" t="str">
            <v>Settled</v>
          </cell>
        </row>
        <row r="4196">
          <cell r="J4196" t="str">
            <v>ID-Harsya Remitindo-12/2025</v>
          </cell>
          <cell r="K4196" t="str">
            <v>Settled</v>
          </cell>
        </row>
        <row r="4197">
          <cell r="J4197" t="str">
            <v>ID-Harsya Remitindo-01/2026</v>
          </cell>
          <cell r="K4197" t="str">
            <v>Overdue</v>
          </cell>
        </row>
        <row r="4198">
          <cell r="J4198" t="str">
            <v>ID-Koala Remittance-11/2023</v>
          </cell>
          <cell r="K4198" t="str">
            <v>Settled</v>
          </cell>
        </row>
        <row r="4199">
          <cell r="J4199" t="str">
            <v>ID-Koala Remittance-12/2023</v>
          </cell>
          <cell r="K4199" t="str">
            <v>Settled</v>
          </cell>
        </row>
        <row r="4200">
          <cell r="J4200" t="str">
            <v>ID-Koala Remittance-01/2024</v>
          </cell>
          <cell r="K4200" t="str">
            <v>Settled</v>
          </cell>
        </row>
        <row r="4201">
          <cell r="J4201" t="str">
            <v>ID-Koala Remittance-02/2024</v>
          </cell>
          <cell r="K4201" t="str">
            <v>Settled</v>
          </cell>
        </row>
        <row r="4202">
          <cell r="J4202" t="str">
            <v>ID-Koala Remittance-03/2024</v>
          </cell>
          <cell r="K4202" t="str">
            <v>Settled</v>
          </cell>
        </row>
        <row r="4203">
          <cell r="J4203" t="str">
            <v>ID-Koala Remittance-04/2024</v>
          </cell>
          <cell r="K4203" t="str">
            <v>Settled</v>
          </cell>
        </row>
        <row r="4204">
          <cell r="J4204" t="str">
            <v>ID-Koala Remittance-05/2024</v>
          </cell>
          <cell r="K4204" t="str">
            <v>Settled</v>
          </cell>
        </row>
        <row r="4205">
          <cell r="J4205" t="str">
            <v>ID-Koala Remittance-06/2024</v>
          </cell>
          <cell r="K4205" t="str">
            <v>Settled</v>
          </cell>
        </row>
        <row r="4206">
          <cell r="J4206" t="str">
            <v>ID-Koala Remittance-07/2024</v>
          </cell>
          <cell r="K4206" t="str">
            <v>Settled</v>
          </cell>
        </row>
        <row r="4207">
          <cell r="J4207" t="str">
            <v>ID-DN-Koala Remittance-06-2024</v>
          </cell>
          <cell r="K4207" t="str">
            <v>Settled</v>
          </cell>
        </row>
        <row r="4208">
          <cell r="J4208" t="str">
            <v>ID-Koala Remittance-08/2024</v>
          </cell>
          <cell r="K4208" t="str">
            <v>Settled</v>
          </cell>
        </row>
        <row r="4209">
          <cell r="J4209" t="str">
            <v>ID-Koala Remittance-09/2024</v>
          </cell>
          <cell r="K4209" t="str">
            <v>Settled</v>
          </cell>
        </row>
        <row r="4210">
          <cell r="J4210" t="str">
            <v>ID-Koala Remittance-10/2024</v>
          </cell>
          <cell r="K4210" t="str">
            <v>Settled</v>
          </cell>
        </row>
        <row r="4211">
          <cell r="J4211" t="str">
            <v>ID-Koala Remittance-11/2024</v>
          </cell>
          <cell r="K4211" t="str">
            <v>Settled</v>
          </cell>
        </row>
        <row r="4212">
          <cell r="J4212" t="str">
            <v>ID-Koala Remittance-12/2024</v>
          </cell>
          <cell r="K4212" t="str">
            <v>Settled</v>
          </cell>
        </row>
        <row r="4213">
          <cell r="J4213" t="str">
            <v>ID-Koala Remittance-01/2025</v>
          </cell>
          <cell r="K4213" t="str">
            <v>Settled</v>
          </cell>
        </row>
        <row r="4214">
          <cell r="J4214" t="str">
            <v>ID-Koala Remittance-02/2025</v>
          </cell>
          <cell r="K4214" t="str">
            <v>Settled</v>
          </cell>
        </row>
        <row r="4215">
          <cell r="J4215" t="str">
            <v>ID-Koala Remittance-03/2025</v>
          </cell>
          <cell r="K4215" t="str">
            <v>Settled</v>
          </cell>
        </row>
        <row r="4216">
          <cell r="J4216" t="str">
            <v>ID-Koala Remittance-04/2025</v>
          </cell>
          <cell r="K4216" t="str">
            <v>Settled</v>
          </cell>
        </row>
        <row r="4217">
          <cell r="J4217" t="str">
            <v>ID-Koala Remittance-05/2025</v>
          </cell>
          <cell r="K4217" t="str">
            <v>Settled</v>
          </cell>
        </row>
        <row r="4218">
          <cell r="J4218" t="str">
            <v>ID-Koala Remittance-06/2025</v>
          </cell>
          <cell r="K4218" t="str">
            <v>Settled</v>
          </cell>
        </row>
        <row r="4219">
          <cell r="J4219" t="str">
            <v>ID-Koala Remittance-07/2025</v>
          </cell>
          <cell r="K4219" t="str">
            <v>Settled</v>
          </cell>
        </row>
        <row r="4220">
          <cell r="J4220" t="str">
            <v>ID-Koala Remittance-08/2025</v>
          </cell>
          <cell r="K4220" t="str">
            <v>Settled</v>
          </cell>
        </row>
        <row r="4221">
          <cell r="J4221" t="str">
            <v>ID-Koala Remittance-09/2025</v>
          </cell>
          <cell r="K4221" t="str">
            <v>Settled</v>
          </cell>
        </row>
        <row r="4222">
          <cell r="J4222" t="str">
            <v>ID-Koala Remittance-10/2025</v>
          </cell>
          <cell r="K4222" t="str">
            <v>Settled</v>
          </cell>
        </row>
        <row r="4223">
          <cell r="J4223" t="str">
            <v>ID-Koala Remittance-11/2025</v>
          </cell>
          <cell r="K4223" t="str">
            <v>Settled</v>
          </cell>
        </row>
        <row r="4224">
          <cell r="J4224" t="str">
            <v>ID-Koala Remittance-12/2025</v>
          </cell>
          <cell r="K4224" t="str">
            <v>Settled</v>
          </cell>
        </row>
        <row r="4225">
          <cell r="J4225" t="str">
            <v>ID-Koala Remittance-01/2026</v>
          </cell>
          <cell r="K4225" t="str">
            <v>Settled</v>
          </cell>
        </row>
        <row r="4226">
          <cell r="J4226" t="str">
            <v>US-Koal-Verify-04/2025</v>
          </cell>
          <cell r="K4226" t="str">
            <v>Settled</v>
          </cell>
        </row>
        <row r="4227">
          <cell r="J4227" t="str">
            <v>US-Koal-Verify-05/2025</v>
          </cell>
          <cell r="K4227" t="str">
            <v>Settled</v>
          </cell>
        </row>
        <row r="4228">
          <cell r="J4228" t="str">
            <v>US-Koala-Verify-06/2025</v>
          </cell>
          <cell r="K4228" t="str">
            <v>Settled</v>
          </cell>
        </row>
        <row r="4229">
          <cell r="J4229" t="str">
            <v>US-Koala-Verify-07/2025</v>
          </cell>
          <cell r="K4229" t="str">
            <v>Settled</v>
          </cell>
        </row>
        <row r="4230">
          <cell r="J4230" t="str">
            <v>US-Koala-Verify-08/2025</v>
          </cell>
          <cell r="K4230" t="str">
            <v>Settled</v>
          </cell>
        </row>
        <row r="4231">
          <cell r="J4231" t="str">
            <v>US-Koala-Verify-09/2025</v>
          </cell>
          <cell r="K4231" t="str">
            <v>Settled</v>
          </cell>
        </row>
        <row r="4232">
          <cell r="J4232" t="str">
            <v>US-Koala-Verify-10/2025</v>
          </cell>
          <cell r="K4232" t="str">
            <v>Settled</v>
          </cell>
        </row>
        <row r="4233">
          <cell r="J4233" t="str">
            <v>US-Koala-Verify-11/2025</v>
          </cell>
          <cell r="K4233" t="str">
            <v>Settled</v>
          </cell>
        </row>
        <row r="4234">
          <cell r="J4234" t="str">
            <v>US-Koala-Verify-12/2025</v>
          </cell>
          <cell r="K4234" t="str">
            <v>Settled</v>
          </cell>
        </row>
        <row r="4235">
          <cell r="J4235" t="str">
            <v>US-Koala-Verify-01/2026</v>
          </cell>
          <cell r="K4235" t="str">
            <v>Settled</v>
          </cell>
        </row>
        <row r="4236">
          <cell r="J4236" t="str">
            <v>ID-PT Kredigram-08/2025</v>
          </cell>
          <cell r="K4236" t="str">
            <v>Settled</v>
          </cell>
        </row>
        <row r="4237">
          <cell r="J4237" t="str">
            <v>ID-PT Kredigram-11/2025</v>
          </cell>
          <cell r="K4237" t="str">
            <v>Settled</v>
          </cell>
        </row>
        <row r="4238">
          <cell r="J4238" t="str">
            <v>ID-Pt mega-07/2022</v>
          </cell>
          <cell r="K4238" t="str">
            <v>Settled</v>
          </cell>
        </row>
        <row r="4239">
          <cell r="J4239" t="str">
            <v>ID-Pt mega-09/2022</v>
          </cell>
          <cell r="K4239" t="str">
            <v>Settled</v>
          </cell>
        </row>
        <row r="4240">
          <cell r="J4240" t="str">
            <v>ID-Pt mega-10/2022</v>
          </cell>
          <cell r="K4240" t="str">
            <v>Settled</v>
          </cell>
        </row>
        <row r="4241">
          <cell r="J4241" t="str">
            <v>ID-Pt mega shopintar indonesia-11/2022</v>
          </cell>
          <cell r="K4241" t="str">
            <v>Settled</v>
          </cell>
        </row>
        <row r="4242">
          <cell r="J4242" t="str">
            <v>ID-Pt mega shopintar indonesia-12/2022</v>
          </cell>
          <cell r="K4242" t="str">
            <v>Settled</v>
          </cell>
        </row>
        <row r="4243">
          <cell r="J4243" t="str">
            <v>ID-Pt mega shopintar indonesia-01/2023</v>
          </cell>
          <cell r="K4243" t="str">
            <v>Settled</v>
          </cell>
        </row>
        <row r="4244">
          <cell r="J4244" t="str">
            <v>ID-Ptmegashop-02/2023</v>
          </cell>
          <cell r="K4244" t="str">
            <v>Settled</v>
          </cell>
        </row>
        <row r="4245">
          <cell r="J4245" t="str">
            <v>ID-Ptmegashop-03/2023</v>
          </cell>
          <cell r="K4245" t="str">
            <v>Settled</v>
          </cell>
        </row>
        <row r="4246">
          <cell r="J4246" t="str">
            <v>ID-Ptmegashop-04/2023</v>
          </cell>
          <cell r="K4246" t="str">
            <v>Settled</v>
          </cell>
        </row>
        <row r="4247">
          <cell r="J4247" t="str">
            <v>ID-Ptmegashop-05/2023</v>
          </cell>
          <cell r="K4247" t="str">
            <v>Settled</v>
          </cell>
        </row>
        <row r="4248">
          <cell r="J4248" t="str">
            <v>ID-Ptmegashop-06/2023</v>
          </cell>
          <cell r="K4248" t="str">
            <v>Settled</v>
          </cell>
        </row>
        <row r="4249">
          <cell r="J4249" t="str">
            <v>ID-Ptmegashop-07/2023</v>
          </cell>
          <cell r="K4249" t="str">
            <v>Settled</v>
          </cell>
        </row>
        <row r="4250">
          <cell r="J4250" t="str">
            <v>ID -Ptmegashop-08/2023</v>
          </cell>
          <cell r="K4250" t="str">
            <v>Settled</v>
          </cell>
        </row>
        <row r="4251">
          <cell r="J4251" t="str">
            <v>ID-Ptmegashop-09/2023</v>
          </cell>
          <cell r="K4251" t="str">
            <v>Settled</v>
          </cell>
        </row>
        <row r="4252">
          <cell r="J4252" t="str">
            <v>ID-CN-Ptmegashop-03-2023</v>
          </cell>
          <cell r="K4252" t="str">
            <v>Settled</v>
          </cell>
        </row>
        <row r="4253">
          <cell r="J4253" t="str">
            <v>ID-CN-Ptmegashop-09-2023</v>
          </cell>
          <cell r="K4253" t="str">
            <v>Settled</v>
          </cell>
        </row>
        <row r="4254">
          <cell r="J4254" t="str">
            <v>ID-PT Midtrans-06/2025</v>
          </cell>
          <cell r="K4254" t="str">
            <v>Settled</v>
          </cell>
        </row>
        <row r="4255">
          <cell r="J4255" t="str">
            <v>ID-PT Midtrans-07/2025</v>
          </cell>
          <cell r="K4255" t="str">
            <v>Settled</v>
          </cell>
        </row>
        <row r="4256">
          <cell r="J4256" t="str">
            <v>ID-PT Midtrans-08/2025</v>
          </cell>
          <cell r="K4256" t="str">
            <v>Settled</v>
          </cell>
        </row>
        <row r="4257">
          <cell r="J4257" t="str">
            <v>ID-PT Midtrans-09/2025</v>
          </cell>
          <cell r="K4257" t="str">
            <v>Settled</v>
          </cell>
        </row>
        <row r="4258">
          <cell r="J4258" t="str">
            <v>ID-PT Midtrans-10/2025</v>
          </cell>
          <cell r="K4258" t="str">
            <v>Settled</v>
          </cell>
        </row>
        <row r="4259">
          <cell r="J4259" t="str">
            <v>ID-PT Midtrans-11/2025</v>
          </cell>
          <cell r="K4259" t="str">
            <v>Settled</v>
          </cell>
        </row>
        <row r="4260">
          <cell r="J4260" t="str">
            <v>ID-PT Midtrans-12/2025</v>
          </cell>
          <cell r="K4260" t="str">
            <v>Settled</v>
          </cell>
        </row>
        <row r="4261">
          <cell r="J4261" t="str">
            <v>ID-PT Midtrans-01/2026</v>
          </cell>
          <cell r="K4261" t="str">
            <v>Invoice Sent</v>
          </cell>
        </row>
        <row r="4262">
          <cell r="J4262" t="str">
            <v>ID-PT Midtrans-11/2024</v>
          </cell>
          <cell r="K4262" t="str">
            <v>Settled</v>
          </cell>
        </row>
        <row r="4263">
          <cell r="J4263" t="str">
            <v>ID-PT Midtrans-12/2024</v>
          </cell>
          <cell r="K4263" t="str">
            <v>Settled</v>
          </cell>
        </row>
        <row r="4264">
          <cell r="J4264" t="str">
            <v>ID-PT Midtrans-01/2025</v>
          </cell>
          <cell r="K4264" t="str">
            <v>Settled</v>
          </cell>
        </row>
        <row r="4265">
          <cell r="J4265" t="str">
            <v>ID-PT Midtrans-02/2025</v>
          </cell>
          <cell r="K4265" t="str">
            <v>Settled</v>
          </cell>
        </row>
        <row r="4266">
          <cell r="J4266" t="str">
            <v>ID-PT Midtrans-03/2025</v>
          </cell>
          <cell r="K4266" t="str">
            <v>Settled</v>
          </cell>
        </row>
        <row r="4267">
          <cell r="J4267" t="str">
            <v>ID-PT Midtrans-04/2025</v>
          </cell>
          <cell r="K4267" t="str">
            <v>Settled</v>
          </cell>
        </row>
        <row r="4268">
          <cell r="J4268" t="str">
            <v>ID-PT Midtrans-05/2025</v>
          </cell>
          <cell r="K4268" t="str">
            <v>Settled</v>
          </cell>
        </row>
        <row r="4269">
          <cell r="J4269" t="str">
            <v>ID-ptpelita-04/2023</v>
          </cell>
          <cell r="K4269" t="str">
            <v>Settled</v>
          </cell>
        </row>
        <row r="4270">
          <cell r="J4270" t="str">
            <v>ID-ptpelita-03/2023</v>
          </cell>
          <cell r="K4270" t="str">
            <v>Settled</v>
          </cell>
        </row>
        <row r="4271">
          <cell r="J4271" t="str">
            <v>ID-ptpelita-05/2023</v>
          </cell>
          <cell r="K4271" t="str">
            <v>Settled</v>
          </cell>
        </row>
        <row r="4272">
          <cell r="J4272" t="str">
            <v>ID-ptpelita-06/2023</v>
          </cell>
          <cell r="K4272" t="str">
            <v>Settled</v>
          </cell>
        </row>
        <row r="4273">
          <cell r="J4273" t="str">
            <v>ID-ptpelita-07/2023</v>
          </cell>
          <cell r="K4273" t="str">
            <v>Settled</v>
          </cell>
        </row>
        <row r="4274">
          <cell r="J4274" t="str">
            <v>ID -ptpelita-08/2023</v>
          </cell>
          <cell r="K4274" t="str">
            <v>Settled</v>
          </cell>
        </row>
        <row r="4275">
          <cell r="J4275" t="str">
            <v>ID-ptpelita-09/2023</v>
          </cell>
          <cell r="K4275" t="str">
            <v>Settled</v>
          </cell>
        </row>
        <row r="4276">
          <cell r="J4276" t="str">
            <v>ID-ptpelita-10/2023</v>
          </cell>
          <cell r="K4276" t="str">
            <v>Settled</v>
          </cell>
        </row>
        <row r="4277">
          <cell r="J4277" t="str">
            <v>ID-ptpelita-11/2023</v>
          </cell>
          <cell r="K4277" t="str">
            <v>Settled</v>
          </cell>
        </row>
        <row r="4278">
          <cell r="J4278" t="str">
            <v>ID-ptpelita-12/2023</v>
          </cell>
          <cell r="K4278" t="str">
            <v>Settled</v>
          </cell>
        </row>
        <row r="4279">
          <cell r="J4279" t="str">
            <v>ID-ptpelita-01/2024</v>
          </cell>
          <cell r="K4279" t="str">
            <v>Settled</v>
          </cell>
        </row>
        <row r="4280">
          <cell r="J4280" t="str">
            <v>ID-ptpelita-02/2024</v>
          </cell>
          <cell r="K4280" t="str">
            <v>Settled</v>
          </cell>
        </row>
        <row r="4281">
          <cell r="J4281" t="str">
            <v>ID-ptpelita-03/2024</v>
          </cell>
          <cell r="K4281" t="str">
            <v>Settled</v>
          </cell>
        </row>
        <row r="4282">
          <cell r="J4282" t="str">
            <v>ID-ptpelita-04/2024</v>
          </cell>
          <cell r="K4282" t="str">
            <v>Settled</v>
          </cell>
        </row>
        <row r="4283">
          <cell r="J4283" t="str">
            <v>ID-ptpelita-05/2024</v>
          </cell>
          <cell r="K4283" t="str">
            <v>Settled</v>
          </cell>
        </row>
        <row r="4284">
          <cell r="J4284" t="str">
            <v>ID-ptpelita-06/2024</v>
          </cell>
          <cell r="K4284" t="str">
            <v>Settled</v>
          </cell>
        </row>
        <row r="4285">
          <cell r="J4285" t="str">
            <v>ID-ptpelita-07/2024</v>
          </cell>
          <cell r="K4285" t="str">
            <v>Settled</v>
          </cell>
        </row>
        <row r="4286">
          <cell r="J4286" t="str">
            <v>ID-ptpelita-08/2024</v>
          </cell>
          <cell r="K4286" t="str">
            <v>Settled</v>
          </cell>
        </row>
        <row r="4287">
          <cell r="J4287" t="str">
            <v>ID-ptpelita-09/2024</v>
          </cell>
          <cell r="K4287" t="str">
            <v>Settled</v>
          </cell>
        </row>
        <row r="4288">
          <cell r="J4288" t="str">
            <v>ID-ptpelita-10/2024</v>
          </cell>
          <cell r="K4288" t="str">
            <v>Settled</v>
          </cell>
        </row>
        <row r="4289">
          <cell r="J4289" t="str">
            <v>ID-ptpelita-11/2024</v>
          </cell>
          <cell r="K4289" t="str">
            <v>Settled</v>
          </cell>
        </row>
        <row r="4290">
          <cell r="J4290" t="str">
            <v>ID-ptpelita-12/2024</v>
          </cell>
          <cell r="K4290" t="str">
            <v>Settled</v>
          </cell>
        </row>
        <row r="4291">
          <cell r="J4291" t="str">
            <v>ID-ptpelita-01/2025</v>
          </cell>
          <cell r="K4291" t="str">
            <v>Settled</v>
          </cell>
        </row>
        <row r="4292">
          <cell r="J4292" t="str">
            <v>ID-ptpelita-02/2025</v>
          </cell>
          <cell r="K4292" t="str">
            <v>Settled</v>
          </cell>
        </row>
        <row r="4293">
          <cell r="J4293" t="str">
            <v>ID-ptpelita-03/2025</v>
          </cell>
          <cell r="K4293" t="str">
            <v>Settled</v>
          </cell>
        </row>
        <row r="4294">
          <cell r="J4294" t="str">
            <v>ID-ptpelita-05/2025</v>
          </cell>
          <cell r="K4294" t="str">
            <v>Settled</v>
          </cell>
        </row>
        <row r="4295">
          <cell r="J4295" t="str">
            <v>ID-ptpelita-06/2025</v>
          </cell>
          <cell r="K4295" t="str">
            <v>Settled</v>
          </cell>
        </row>
        <row r="4296">
          <cell r="J4296" t="str">
            <v>ID-ptpelita-07/2025</v>
          </cell>
          <cell r="K4296" t="str">
            <v>Settled</v>
          </cell>
        </row>
        <row r="4297">
          <cell r="J4297" t="str">
            <v>ID-ptpelita-08/2025</v>
          </cell>
          <cell r="K4297" t="str">
            <v>Settled</v>
          </cell>
        </row>
        <row r="4298">
          <cell r="J4298" t="str">
            <v>ID-ptpelita-09/2025</v>
          </cell>
          <cell r="K4298" t="str">
            <v>Settled</v>
          </cell>
        </row>
        <row r="4299">
          <cell r="J4299" t="str">
            <v>ID-ptpelita-10/2025</v>
          </cell>
          <cell r="K4299" t="str">
            <v>Overdue</v>
          </cell>
        </row>
        <row r="4300">
          <cell r="J4300" t="str">
            <v>ID-ptpelita-11/2025</v>
          </cell>
          <cell r="K4300" t="str">
            <v>Settled</v>
          </cell>
        </row>
        <row r="4301">
          <cell r="J4301" t="str">
            <v>ID-ptpelita-12/2025</v>
          </cell>
          <cell r="K4301" t="str">
            <v>Overdue</v>
          </cell>
        </row>
        <row r="4302">
          <cell r="J4302" t="str">
            <v>ID-PT Reyhan-05/2024</v>
          </cell>
          <cell r="K4302" t="str">
            <v>Settled</v>
          </cell>
        </row>
        <row r="4303">
          <cell r="J4303" t="str">
            <v>ID-PT Reyhan-11/2024</v>
          </cell>
          <cell r="K4303" t="str">
            <v>Settled</v>
          </cell>
        </row>
        <row r="4304">
          <cell r="J4304" t="str">
            <v>ID-PT Reyhan-12/2024</v>
          </cell>
          <cell r="K4304" t="str">
            <v>Settled</v>
          </cell>
        </row>
        <row r="4305">
          <cell r="J4305" t="str">
            <v>ID-PT Reyhan-01/2025</v>
          </cell>
          <cell r="K4305" t="str">
            <v>Settled</v>
          </cell>
        </row>
        <row r="4306">
          <cell r="J4306" t="str">
            <v>ID-PT Reyhan-02/2025</v>
          </cell>
          <cell r="K4306" t="str">
            <v>Settled</v>
          </cell>
        </row>
        <row r="4307">
          <cell r="J4307" t="str">
            <v>ID-PT Transwap Dunamis -10/2024</v>
          </cell>
          <cell r="K4307" t="str">
            <v>Settled</v>
          </cell>
        </row>
        <row r="4308">
          <cell r="J4308" t="str">
            <v>ID-PT Transwap-11/2024</v>
          </cell>
          <cell r="K4308" t="str">
            <v>Settled</v>
          </cell>
        </row>
        <row r="4309">
          <cell r="J4309" t="str">
            <v>ID-PT Transwap-12/2024</v>
          </cell>
          <cell r="K4309" t="str">
            <v>Settled</v>
          </cell>
        </row>
        <row r="4310">
          <cell r="J4310" t="str">
            <v>ID-PT Transwap-01/2025</v>
          </cell>
          <cell r="K4310" t="str">
            <v>Settled</v>
          </cell>
        </row>
        <row r="4311">
          <cell r="J4311" t="str">
            <v>ID-PT Transwap-02/2025</v>
          </cell>
          <cell r="K4311" t="str">
            <v>Settled</v>
          </cell>
        </row>
        <row r="4312">
          <cell r="J4312" t="str">
            <v>ID-PT Transwap-03/2025</v>
          </cell>
          <cell r="K4312" t="str">
            <v>Settled</v>
          </cell>
        </row>
        <row r="4313">
          <cell r="J4313" t="str">
            <v>ID-PT Transwap-04/2025</v>
          </cell>
          <cell r="K4313" t="str">
            <v>Settled</v>
          </cell>
        </row>
        <row r="4314">
          <cell r="J4314" t="str">
            <v>ID-PT Transwap-05/2025</v>
          </cell>
          <cell r="K4314" t="str">
            <v>Settled</v>
          </cell>
        </row>
        <row r="4315">
          <cell r="J4315" t="str">
            <v>ID-PT Transwap-06/2025</v>
          </cell>
          <cell r="K4315" t="str">
            <v>Settled</v>
          </cell>
        </row>
        <row r="4316">
          <cell r="J4316" t="str">
            <v>ID-PT Transwap-07/2025</v>
          </cell>
          <cell r="K4316" t="str">
            <v>Settled</v>
          </cell>
        </row>
        <row r="4317">
          <cell r="J4317" t="str">
            <v>ID-PT Transwap-08/2025</v>
          </cell>
          <cell r="K4317" t="str">
            <v>Settled</v>
          </cell>
        </row>
        <row r="4318">
          <cell r="J4318" t="str">
            <v>ID-PT Transwap-09/2025</v>
          </cell>
          <cell r="K4318" t="str">
            <v>Settled</v>
          </cell>
        </row>
        <row r="4319">
          <cell r="J4319" t="str">
            <v>ID-PT Transwap-10/2025</v>
          </cell>
          <cell r="K4319" t="str">
            <v>Settled</v>
          </cell>
        </row>
        <row r="4320">
          <cell r="J4320" t="str">
            <v>ID-PT Transwap-11/2025</v>
          </cell>
          <cell r="K4320" t="str">
            <v>Settled</v>
          </cell>
        </row>
        <row r="4321">
          <cell r="J4321" t="str">
            <v>ID-PT Transwap-12/2025</v>
          </cell>
          <cell r="K4321" t="str">
            <v>Settled</v>
          </cell>
        </row>
        <row r="4322">
          <cell r="J4322" t="str">
            <v>ID-PT Transwap-01/2026</v>
          </cell>
          <cell r="K4322" t="str">
            <v>Settled</v>
          </cell>
        </row>
        <row r="4323">
          <cell r="J4323" t="str">
            <v>ID-PTWEBUY-05/2023</v>
          </cell>
          <cell r="K4323" t="str">
            <v>Settled</v>
          </cell>
        </row>
        <row r="4324">
          <cell r="J4324" t="str">
            <v>ID-PTWEBUY-06/2023</v>
          </cell>
          <cell r="K4324" t="str">
            <v>Settled</v>
          </cell>
        </row>
        <row r="4325">
          <cell r="J4325" t="str">
            <v>ID-PTWEBUY-04/2023</v>
          </cell>
          <cell r="K4325" t="str">
            <v>Settled</v>
          </cell>
        </row>
        <row r="4326">
          <cell r="J4326" t="str">
            <v>ID-PTWEBUY-07/2023</v>
          </cell>
          <cell r="K4326" t="str">
            <v>Settled</v>
          </cell>
        </row>
        <row r="4327">
          <cell r="J4327" t="str">
            <v>ID -PTWEBUY-08/2023</v>
          </cell>
          <cell r="K4327" t="str">
            <v>Settled</v>
          </cell>
        </row>
        <row r="4328">
          <cell r="J4328" t="str">
            <v>ID-PTWEBUY-09/2023</v>
          </cell>
          <cell r="K4328" t="str">
            <v>Settled</v>
          </cell>
        </row>
        <row r="4329">
          <cell r="J4329" t="str">
            <v>ID-PTWEBUY-10/2023</v>
          </cell>
          <cell r="K4329" t="str">
            <v>Settled</v>
          </cell>
        </row>
        <row r="4330">
          <cell r="J4330" t="str">
            <v>ID-PTWEBUY-11/2023</v>
          </cell>
          <cell r="K4330" t="str">
            <v>Settled</v>
          </cell>
        </row>
        <row r="4331">
          <cell r="J4331" t="str">
            <v>ID-PTWEBUY-12/2023</v>
          </cell>
          <cell r="K4331" t="str">
            <v>Settled</v>
          </cell>
        </row>
        <row r="4332">
          <cell r="J4332" t="str">
            <v>ID-PT Worldwide-08/2024</v>
          </cell>
          <cell r="K4332" t="str">
            <v>Settled</v>
          </cell>
        </row>
        <row r="4333">
          <cell r="J4333" t="str">
            <v>ID-PT Worldwide-10/2024</v>
          </cell>
          <cell r="K4333" t="str">
            <v>Settled</v>
          </cell>
        </row>
        <row r="4334">
          <cell r="J4334" t="str">
            <v>ID-PT Worldwide-11/2024</v>
          </cell>
          <cell r="K4334" t="str">
            <v>Settled</v>
          </cell>
        </row>
        <row r="4335">
          <cell r="J4335" t="str">
            <v>ID-PT Worldwide-12/2024</v>
          </cell>
          <cell r="K4335" t="str">
            <v>Settled</v>
          </cell>
        </row>
        <row r="4336">
          <cell r="J4336" t="str">
            <v>ID-PT Worldwide-02/2025</v>
          </cell>
          <cell r="K4336" t="str">
            <v>Settled</v>
          </cell>
        </row>
        <row r="4337">
          <cell r="J4337" t="str">
            <v>ID-PT Worldwide-03/2025</v>
          </cell>
          <cell r="K4337" t="str">
            <v>Settled</v>
          </cell>
        </row>
        <row r="4338">
          <cell r="J4338" t="str">
            <v>ID-PT Worldwide-04/2025</v>
          </cell>
          <cell r="K4338" t="str">
            <v>Settled</v>
          </cell>
        </row>
        <row r="4339">
          <cell r="J4339" t="str">
            <v>ID-PT Worldwide-05/2025</v>
          </cell>
          <cell r="K4339" t="str">
            <v>Settled</v>
          </cell>
        </row>
        <row r="4340">
          <cell r="J4340" t="str">
            <v>ID-PT Worldwide-06/2025</v>
          </cell>
          <cell r="K4340" t="str">
            <v>Settled</v>
          </cell>
        </row>
        <row r="4341">
          <cell r="J4341" t="str">
            <v>ID-PT Worldwide-07/2025</v>
          </cell>
          <cell r="K4341" t="str">
            <v>Settled</v>
          </cell>
        </row>
        <row r="4342">
          <cell r="J4342" t="str">
            <v>ID-PT Worldwide-08/2025</v>
          </cell>
          <cell r="K4342" t="str">
            <v>Settled</v>
          </cell>
        </row>
        <row r="4343">
          <cell r="J4343" t="str">
            <v>ID-PT Worldwide-09/2025</v>
          </cell>
          <cell r="K4343" t="str">
            <v>Settled</v>
          </cell>
        </row>
        <row r="4344">
          <cell r="J4344" t="str">
            <v>ID-PT Worldwide-10/2025</v>
          </cell>
          <cell r="K4344" t="str">
            <v>Settled</v>
          </cell>
        </row>
        <row r="4345">
          <cell r="J4345" t="str">
            <v>ID-PT Worldwide-11/2025</v>
          </cell>
          <cell r="K4345" t="str">
            <v>Settled</v>
          </cell>
        </row>
        <row r="4346">
          <cell r="J4346" t="str">
            <v>ID-PT Worldwide-12/2025</v>
          </cell>
          <cell r="K4346" t="str">
            <v>Settled</v>
          </cell>
        </row>
        <row r="4347">
          <cell r="J4347" t="str">
            <v>ID-PT Worldwide-01/2026</v>
          </cell>
          <cell r="K4347" t="str">
            <v>Settled</v>
          </cell>
        </row>
        <row r="4348">
          <cell r="J4348" t="str">
            <v>ID -pt. coda indonesia-01/2022</v>
          </cell>
          <cell r="K4348" t="str">
            <v>Settled</v>
          </cell>
        </row>
        <row r="4349">
          <cell r="J4349" t="str">
            <v>ID -pt. coda indonesia-02/2022</v>
          </cell>
          <cell r="K4349" t="str">
            <v>Settled</v>
          </cell>
        </row>
        <row r="4350">
          <cell r="J4350" t="str">
            <v>ID -pt. coda indonesia-03/2022</v>
          </cell>
          <cell r="K4350" t="str">
            <v>Settled</v>
          </cell>
        </row>
        <row r="4351">
          <cell r="J4351" t="str">
            <v>ID -pt. coda indonesia-04/2022</v>
          </cell>
          <cell r="K4351" t="str">
            <v>Settled</v>
          </cell>
        </row>
        <row r="4352">
          <cell r="J4352" t="str">
            <v>ID -pt. coda indonesia-05/2022</v>
          </cell>
          <cell r="K4352" t="str">
            <v>Settled</v>
          </cell>
        </row>
        <row r="4353">
          <cell r="J4353" t="str">
            <v>ID -pt. coda indonesia-06/2022</v>
          </cell>
          <cell r="K4353" t="str">
            <v>Settled</v>
          </cell>
        </row>
        <row r="4354">
          <cell r="J4354" t="str">
            <v>ID-pt. coda-07/2022</v>
          </cell>
          <cell r="K4354" t="str">
            <v>Settled</v>
          </cell>
        </row>
        <row r="4355">
          <cell r="J4355" t="str">
            <v>ID-pt. coda-08/2022</v>
          </cell>
          <cell r="K4355" t="str">
            <v>Settled</v>
          </cell>
        </row>
        <row r="4356">
          <cell r="J4356" t="str">
            <v>ID-pt. coda-09/2022</v>
          </cell>
          <cell r="K4356" t="str">
            <v>Settled</v>
          </cell>
        </row>
        <row r="4357">
          <cell r="J4357" t="str">
            <v>ID-pt. coda-10/2022</v>
          </cell>
          <cell r="K4357" t="str">
            <v>Settled</v>
          </cell>
        </row>
        <row r="4358">
          <cell r="J4358" t="str">
            <v>ID -pt. coda indonesia-CR-11/2022</v>
          </cell>
          <cell r="K4358" t="str">
            <v>Settled</v>
          </cell>
        </row>
        <row r="4359">
          <cell r="J4359" t="str">
            <v>ID -pt. coda indonesia-11/2022</v>
          </cell>
          <cell r="K4359" t="str">
            <v>Settled</v>
          </cell>
        </row>
        <row r="4360">
          <cell r="J4360" t="str">
            <v>ID-pt. coda indonesia-CR-01/2023</v>
          </cell>
          <cell r="K4360" t="str">
            <v>Settled</v>
          </cell>
        </row>
        <row r="4361">
          <cell r="J4361" t="str">
            <v>ID-pt. coda indonesia-01/2023</v>
          </cell>
          <cell r="K4361" t="str">
            <v>Settled</v>
          </cell>
        </row>
        <row r="4362">
          <cell r="J4362" t="str">
            <v>SG-pt. top remit-01/2023</v>
          </cell>
          <cell r="K4362" t="str">
            <v>Settled</v>
          </cell>
        </row>
        <row r="4363">
          <cell r="J4363" t="str">
            <v>SG-pt. top remit-02/2023</v>
          </cell>
          <cell r="K4363" t="str">
            <v>Settled</v>
          </cell>
        </row>
        <row r="4364">
          <cell r="J4364" t="str">
            <v>SG-pt. top remit-03/2023</v>
          </cell>
          <cell r="K4364" t="str">
            <v>Settled</v>
          </cell>
        </row>
        <row r="4365">
          <cell r="J4365" t="str">
            <v>SG-pt. top remit-04/2023</v>
          </cell>
          <cell r="K4365" t="str">
            <v>Settled</v>
          </cell>
        </row>
        <row r="4366">
          <cell r="J4366" t="str">
            <v>SG-pt. top remit-05/2023</v>
          </cell>
          <cell r="K4366" t="str">
            <v>Settled</v>
          </cell>
        </row>
        <row r="4367">
          <cell r="J4367" t="str">
            <v>SG-pt. top remit-06/2023</v>
          </cell>
          <cell r="K4367" t="str">
            <v>Settled</v>
          </cell>
        </row>
        <row r="4368">
          <cell r="J4368" t="str">
            <v>SG-pt. top remit-11/2022</v>
          </cell>
          <cell r="K4368" t="str">
            <v>Settled</v>
          </cell>
        </row>
        <row r="4369">
          <cell r="J4369" t="str">
            <v>SG-pt. top remit-12/2022</v>
          </cell>
          <cell r="K4369" t="str">
            <v>Settled</v>
          </cell>
        </row>
        <row r="4370">
          <cell r="J4370" t="str">
            <v>SG-Qatar National Bank (Q.P.S.C.)-07/2025</v>
          </cell>
          <cell r="K4370" t="str">
            <v>Settled</v>
          </cell>
        </row>
        <row r="4371">
          <cell r="J4371" t="str">
            <v>SG-Qatar National Bank (Q.P.S.C.)-08/2025</v>
          </cell>
          <cell r="K4371" t="str">
            <v>Settled</v>
          </cell>
        </row>
        <row r="4372">
          <cell r="J4372" t="str">
            <v>SG-Qatar National Bank (Q.P.S.C.)-09/2025</v>
          </cell>
          <cell r="K4372" t="str">
            <v>Settled</v>
          </cell>
        </row>
        <row r="4373">
          <cell r="J4373" t="str">
            <v>SG-Qatar National Bank (Q.P.S.C.)-10/2025</v>
          </cell>
          <cell r="K4373" t="str">
            <v>Settled</v>
          </cell>
        </row>
        <row r="4374">
          <cell r="J4374" t="str">
            <v>SG-Qatar National Bank (Q.P.S.C.)-11/2025</v>
          </cell>
          <cell r="K4374" t="str">
            <v>Settled</v>
          </cell>
        </row>
        <row r="4375">
          <cell r="J4375" t="str">
            <v>SG-Qatar National Bank (Q.P.S.C.)-12/2025</v>
          </cell>
          <cell r="K4375" t="str">
            <v>Settled</v>
          </cell>
        </row>
        <row r="4376">
          <cell r="J4376" t="str">
            <v>SG-Qatar National Bank (Q.P.S.C.)-01/2026</v>
          </cell>
          <cell r="K4376" t="str">
            <v>Settled</v>
          </cell>
        </row>
        <row r="4377">
          <cell r="J4377" t="str">
            <v>US-AD-Qolo-05-2024</v>
          </cell>
          <cell r="K4377" t="str">
            <v>Settled</v>
          </cell>
        </row>
        <row r="4378">
          <cell r="J4378" t="str">
            <v>US-Qolo-05/2024</v>
          </cell>
          <cell r="K4378" t="str">
            <v>Settled</v>
          </cell>
        </row>
        <row r="4379">
          <cell r="J4379" t="str">
            <v>US-Qolo-06/2024</v>
          </cell>
          <cell r="K4379" t="str">
            <v>Settled</v>
          </cell>
        </row>
        <row r="4380">
          <cell r="J4380" t="str">
            <v>US-Qolo-07/2024</v>
          </cell>
          <cell r="K4380" t="str">
            <v>Settled</v>
          </cell>
        </row>
        <row r="4381">
          <cell r="J4381" t="str">
            <v>US-Qolo-08/2024</v>
          </cell>
          <cell r="K4381" t="str">
            <v>Settled</v>
          </cell>
        </row>
        <row r="4382">
          <cell r="J4382" t="str">
            <v>US-Qolo-09/2024</v>
          </cell>
          <cell r="K4382" t="str">
            <v>Settled</v>
          </cell>
        </row>
        <row r="4383">
          <cell r="J4383" t="str">
            <v>US-Qolo-10/2024</v>
          </cell>
          <cell r="K4383" t="str">
            <v>Settled</v>
          </cell>
        </row>
        <row r="4384">
          <cell r="J4384" t="str">
            <v>US-Qolo-11/2024</v>
          </cell>
          <cell r="K4384" t="str">
            <v>Settled</v>
          </cell>
        </row>
        <row r="4385">
          <cell r="J4385" t="str">
            <v>US-Qolo-12/2024</v>
          </cell>
          <cell r="K4385" t="str">
            <v>Settled</v>
          </cell>
        </row>
        <row r="4386">
          <cell r="J4386" t="str">
            <v>US-Qolo-01/2025</v>
          </cell>
          <cell r="K4386" t="str">
            <v>Settled</v>
          </cell>
        </row>
        <row r="4387">
          <cell r="J4387" t="str">
            <v>US-Qolo-02/2025</v>
          </cell>
          <cell r="K4387" t="str">
            <v>Settled</v>
          </cell>
        </row>
        <row r="4388">
          <cell r="J4388" t="str">
            <v>US-Qolo-03/2025</v>
          </cell>
          <cell r="K4388" t="str">
            <v>Settled</v>
          </cell>
        </row>
        <row r="4389">
          <cell r="J4389" t="str">
            <v>US-Qolo-04/2025</v>
          </cell>
          <cell r="K4389" t="str">
            <v>Settled</v>
          </cell>
        </row>
        <row r="4390">
          <cell r="J4390" t="str">
            <v>US-Qolo-05/2025</v>
          </cell>
          <cell r="K4390" t="str">
            <v>Settled</v>
          </cell>
        </row>
        <row r="4391">
          <cell r="J4391" t="str">
            <v>US-Qolo-06/2025</v>
          </cell>
          <cell r="K4391" t="str">
            <v>Settled</v>
          </cell>
        </row>
        <row r="4392">
          <cell r="J4392" t="str">
            <v>US-Qolo-07/2025</v>
          </cell>
          <cell r="K4392" t="str">
            <v>Settled</v>
          </cell>
        </row>
        <row r="4393">
          <cell r="J4393" t="str">
            <v>US-Qolo-08/2025</v>
          </cell>
          <cell r="K4393" t="str">
            <v>Settled</v>
          </cell>
        </row>
        <row r="4394">
          <cell r="J4394" t="str">
            <v>US-Qolo-09/2025</v>
          </cell>
          <cell r="K4394" t="str">
            <v>Settled</v>
          </cell>
        </row>
        <row r="4395">
          <cell r="J4395" t="str">
            <v>US-Qolo-10/2025</v>
          </cell>
          <cell r="K4395" t="str">
            <v>Settled</v>
          </cell>
        </row>
        <row r="4396">
          <cell r="J4396" t="str">
            <v>US-Qolo-11/2025</v>
          </cell>
          <cell r="K4396" t="str">
            <v>Settled</v>
          </cell>
        </row>
        <row r="4397">
          <cell r="J4397" t="str">
            <v>US-Qolo-12/2025</v>
          </cell>
          <cell r="K4397" t="str">
            <v>Settled</v>
          </cell>
        </row>
        <row r="4398">
          <cell r="J4398" t="str">
            <v>US-Qolo-01/2026</v>
          </cell>
          <cell r="K4398" t="str">
            <v>Settled</v>
          </cell>
        </row>
        <row r="4399">
          <cell r="J4399" t="str">
            <v>US-Qolo-04/2024</v>
          </cell>
          <cell r="K4399" t="str">
            <v>Settled</v>
          </cell>
        </row>
        <row r="4400">
          <cell r="J4400" t="str">
            <v>EU-QUANTFIN-04/2023</v>
          </cell>
          <cell r="K4400" t="str">
            <v>Waived Off</v>
          </cell>
        </row>
        <row r="4401">
          <cell r="J4401" t="str">
            <v>EU-QUANTFIN-05/2023</v>
          </cell>
          <cell r="K4401" t="str">
            <v>Waived Off</v>
          </cell>
        </row>
        <row r="4402">
          <cell r="J4402" t="str">
            <v>EU-QUANTFIN-06/2023</v>
          </cell>
          <cell r="K4402" t="str">
            <v>Waived Off</v>
          </cell>
        </row>
        <row r="4403">
          <cell r="J4403" t="str">
            <v>EU-QUANTFIN-07/2023</v>
          </cell>
          <cell r="K4403" t="str">
            <v>Waived Off</v>
          </cell>
        </row>
        <row r="4404">
          <cell r="J4404" t="str">
            <v>EU-QUANT FINANCIAL LTD-11/2022</v>
          </cell>
          <cell r="K4404" t="str">
            <v>Settled</v>
          </cell>
        </row>
        <row r="4405">
          <cell r="J4405" t="str">
            <v>EU-QUANT FINANCIAL LTD-12/2022</v>
          </cell>
          <cell r="K4405" t="str">
            <v>Settled</v>
          </cell>
        </row>
        <row r="4406">
          <cell r="J4406" t="str">
            <v>EU-QUANT FINANCIAL LTD-01/2023</v>
          </cell>
          <cell r="K4406" t="str">
            <v>Settled</v>
          </cell>
        </row>
        <row r="4407">
          <cell r="J4407" t="str">
            <v>EU-QUANTFIN-02/2023</v>
          </cell>
          <cell r="K4407" t="str">
            <v>Settled</v>
          </cell>
        </row>
        <row r="4408">
          <cell r="J4408" t="str">
            <v>EU-QUANTFIN-03/2023</v>
          </cell>
          <cell r="K4408" t="str">
            <v>Settled</v>
          </cell>
        </row>
        <row r="4409">
          <cell r="J4409" t="str">
            <v>SG-queen bee co., ltd.-11/2022</v>
          </cell>
          <cell r="K4409" t="str">
            <v>Settled</v>
          </cell>
        </row>
        <row r="4410">
          <cell r="J4410" t="str">
            <v>SG-queen bee co., ltd.-12/2022</v>
          </cell>
          <cell r="K4410" t="str">
            <v>Settled</v>
          </cell>
        </row>
        <row r="4411">
          <cell r="J4411" t="str">
            <v>SG-queen bee co., ltd.-01/2023</v>
          </cell>
          <cell r="K4411" t="str">
            <v>Settled</v>
          </cell>
        </row>
        <row r="4412">
          <cell r="J4412" t="str">
            <v>SG-queenbee-02/2023</v>
          </cell>
          <cell r="K4412" t="str">
            <v>Settled</v>
          </cell>
        </row>
        <row r="4413">
          <cell r="J4413" t="str">
            <v>SG-queenbee-03/2023</v>
          </cell>
          <cell r="K4413" t="str">
            <v>Settled</v>
          </cell>
        </row>
        <row r="4414">
          <cell r="J4414" t="str">
            <v>SG-queenbee-04/2023</v>
          </cell>
          <cell r="K4414" t="str">
            <v>Settled</v>
          </cell>
        </row>
        <row r="4415">
          <cell r="J4415" t="str">
            <v>SG-queenbee-05/2023</v>
          </cell>
          <cell r="K4415" t="str">
            <v>Settled</v>
          </cell>
        </row>
        <row r="4416">
          <cell r="J4416" t="str">
            <v>SG-queenbee-06/2023</v>
          </cell>
          <cell r="K4416" t="str">
            <v>Settled</v>
          </cell>
        </row>
        <row r="4417">
          <cell r="J4417" t="str">
            <v>SG-queenbee-07/2023</v>
          </cell>
          <cell r="K4417" t="str">
            <v>Settled</v>
          </cell>
        </row>
        <row r="4418">
          <cell r="J4418" t="str">
            <v>SG -queenbee-08/2023</v>
          </cell>
          <cell r="K4418" t="str">
            <v>Settled</v>
          </cell>
        </row>
        <row r="4419">
          <cell r="J4419" t="str">
            <v>SG-queenbee-09/2023</v>
          </cell>
          <cell r="K4419" t="str">
            <v>Settled</v>
          </cell>
        </row>
        <row r="4420">
          <cell r="J4420" t="str">
            <v>SG-queenbee-10/2023</v>
          </cell>
          <cell r="K4420" t="str">
            <v>Settled</v>
          </cell>
        </row>
        <row r="4421">
          <cell r="J4421" t="str">
            <v>SG-queenbee-11/2023</v>
          </cell>
          <cell r="K4421" t="str">
            <v>Settled</v>
          </cell>
        </row>
        <row r="4422">
          <cell r="J4422" t="str">
            <v>SG-queenbee-12/2023</v>
          </cell>
          <cell r="K4422" t="str">
            <v>Settled</v>
          </cell>
        </row>
        <row r="4423">
          <cell r="J4423" t="str">
            <v>SG -queenbee-CR-12/2023</v>
          </cell>
          <cell r="K4423" t="str">
            <v>Settled</v>
          </cell>
        </row>
        <row r="4424">
          <cell r="J4424" t="str">
            <v>SG-queenbee-01/2024</v>
          </cell>
          <cell r="K4424" t="str">
            <v>Settled</v>
          </cell>
        </row>
        <row r="4425">
          <cell r="J4425" t="str">
            <v>SG-queenbee-02/2024</v>
          </cell>
          <cell r="K4425" t="str">
            <v>Settled</v>
          </cell>
        </row>
        <row r="4426">
          <cell r="J4426" t="str">
            <v>SG-queenbee-03/2024</v>
          </cell>
          <cell r="K4426" t="str">
            <v>Settled</v>
          </cell>
        </row>
        <row r="4427">
          <cell r="J4427" t="str">
            <v>SG-queenbee-04/2024</v>
          </cell>
          <cell r="K4427" t="str">
            <v>Settled</v>
          </cell>
        </row>
        <row r="4428">
          <cell r="J4428" t="str">
            <v>SG-queenbee-05/2024</v>
          </cell>
          <cell r="K4428" t="str">
            <v>Settled</v>
          </cell>
        </row>
        <row r="4429">
          <cell r="J4429" t="str">
            <v>SG-queenbee-06/2024</v>
          </cell>
          <cell r="K4429" t="str">
            <v>Settled</v>
          </cell>
        </row>
        <row r="4430">
          <cell r="J4430" t="str">
            <v>SG-queenbee-07/2024</v>
          </cell>
          <cell r="K4430" t="str">
            <v>Settled</v>
          </cell>
        </row>
        <row r="4431">
          <cell r="J4431" t="str">
            <v>SG-queenbee-08/2024</v>
          </cell>
          <cell r="K4431" t="str">
            <v>Settled</v>
          </cell>
        </row>
        <row r="4432">
          <cell r="J4432" t="str">
            <v>SG-queenbee-09/2024</v>
          </cell>
          <cell r="K4432" t="str">
            <v>Settled</v>
          </cell>
        </row>
        <row r="4433">
          <cell r="J4433" t="str">
            <v>SG-queenbee-10/2024</v>
          </cell>
          <cell r="K4433" t="str">
            <v>Settled</v>
          </cell>
        </row>
        <row r="4434">
          <cell r="J4434" t="str">
            <v>SG-queenbee-11/2024</v>
          </cell>
          <cell r="K4434" t="str">
            <v>Settled</v>
          </cell>
        </row>
        <row r="4435">
          <cell r="J4435" t="str">
            <v>SG-queenbee-12/2024</v>
          </cell>
          <cell r="K4435" t="str">
            <v>Settled</v>
          </cell>
        </row>
        <row r="4436">
          <cell r="J4436" t="str">
            <v>SG-queenbee-01/2025</v>
          </cell>
          <cell r="K4436" t="str">
            <v>Settled</v>
          </cell>
        </row>
        <row r="4437">
          <cell r="J4437" t="str">
            <v>SG-queenbee-02/2025</v>
          </cell>
          <cell r="K4437" t="str">
            <v>Settled</v>
          </cell>
        </row>
        <row r="4438">
          <cell r="J4438" t="str">
            <v>SG-queenbee-03/2025</v>
          </cell>
          <cell r="K4438" t="str">
            <v>Settled</v>
          </cell>
        </row>
        <row r="4439">
          <cell r="J4439" t="str">
            <v>SG-queenbee-04/2025</v>
          </cell>
          <cell r="K4439" t="str">
            <v>Settled</v>
          </cell>
        </row>
        <row r="4440">
          <cell r="J4440" t="str">
            <v>SG-queenbee-05/2025</v>
          </cell>
          <cell r="K4440" t="str">
            <v>Settled</v>
          </cell>
        </row>
        <row r="4441">
          <cell r="J4441" t="str">
            <v>SG-queenbee-06/2025</v>
          </cell>
          <cell r="K4441" t="str">
            <v>Settled</v>
          </cell>
        </row>
        <row r="4442">
          <cell r="J4442" t="str">
            <v>SG-queenbee-07/2025</v>
          </cell>
          <cell r="K4442" t="str">
            <v>Settled</v>
          </cell>
        </row>
        <row r="4443">
          <cell r="J4443" t="str">
            <v>SG-queenbee-08/2025</v>
          </cell>
          <cell r="K4443" t="str">
            <v>Settled</v>
          </cell>
        </row>
        <row r="4444">
          <cell r="J4444" t="str">
            <v>SG-queenbee-09/2025</v>
          </cell>
          <cell r="K4444" t="str">
            <v>Settled</v>
          </cell>
        </row>
        <row r="4445">
          <cell r="J4445" t="str">
            <v>SG-queenbee-10/2025</v>
          </cell>
          <cell r="K4445" t="str">
            <v>Settled</v>
          </cell>
        </row>
        <row r="4446">
          <cell r="J4446" t="str">
            <v>SG-queenbee-11/2025</v>
          </cell>
          <cell r="K4446" t="str">
            <v>Settled</v>
          </cell>
        </row>
        <row r="4447">
          <cell r="J4447" t="str">
            <v>SG-queenbee-12/2025</v>
          </cell>
          <cell r="K4447" t="str">
            <v>Settled</v>
          </cell>
        </row>
        <row r="4448">
          <cell r="J4448" t="str">
            <v>SG-queenbee-01/2026</v>
          </cell>
          <cell r="K4448" t="str">
            <v>Settled</v>
          </cell>
        </row>
        <row r="4449">
          <cell r="J4449" t="str">
            <v>SG-QUINCEDILLA-09/2023</v>
          </cell>
          <cell r="K4449" t="str">
            <v>Settled</v>
          </cell>
        </row>
        <row r="4450">
          <cell r="J4450" t="str">
            <v>SG-QUINCEDILLA-10/2023</v>
          </cell>
          <cell r="K4450" t="str">
            <v>Settled</v>
          </cell>
        </row>
        <row r="4451">
          <cell r="J4451" t="str">
            <v>SG-QUINCEDILLA-11/2023</v>
          </cell>
          <cell r="K4451" t="str">
            <v>Settled</v>
          </cell>
        </row>
        <row r="4452">
          <cell r="J4452" t="str">
            <v>US-quolum, inc-09/2022</v>
          </cell>
          <cell r="K4452" t="str">
            <v>Settled</v>
          </cell>
        </row>
        <row r="4453">
          <cell r="J4453" t="str">
            <v>US-quolum, inc-11/2022</v>
          </cell>
          <cell r="K4453" t="str">
            <v>Settled</v>
          </cell>
        </row>
        <row r="4454">
          <cell r="J4454" t="str">
            <v>US-quolum, inc-12/2022</v>
          </cell>
          <cell r="K4454" t="str">
            <v>Settled</v>
          </cell>
        </row>
        <row r="4455">
          <cell r="J4455" t="str">
            <v>US-quolum, inc-01/2023</v>
          </cell>
          <cell r="K4455" t="str">
            <v>Settled</v>
          </cell>
        </row>
        <row r="4456">
          <cell r="J4456" t="str">
            <v>US-quolum, inc-02/2023</v>
          </cell>
          <cell r="K4456" t="str">
            <v>Settled</v>
          </cell>
        </row>
        <row r="4457">
          <cell r="J4457" t="str">
            <v>US-quolum, inc-03/2023</v>
          </cell>
          <cell r="K4457" t="str">
            <v>Settled</v>
          </cell>
        </row>
        <row r="4458">
          <cell r="J4458" t="str">
            <v>US-quolum, inc-04/2023</v>
          </cell>
          <cell r="K4458" t="str">
            <v>Settled</v>
          </cell>
        </row>
        <row r="4459">
          <cell r="J4459" t="str">
            <v>US-quolum, inc-05/2023</v>
          </cell>
          <cell r="K4459" t="str">
            <v>Settled</v>
          </cell>
        </row>
        <row r="4460">
          <cell r="J4460" t="str">
            <v>US-quolum, inc-06/2023</v>
          </cell>
          <cell r="K4460" t="str">
            <v>Settled</v>
          </cell>
        </row>
        <row r="4461">
          <cell r="J4461" t="str">
            <v>US-quolum, inc-07/2023</v>
          </cell>
          <cell r="K4461" t="str">
            <v>Settled</v>
          </cell>
        </row>
        <row r="4462">
          <cell r="J4462" t="str">
            <v>US -quolum, inc-08/2023</v>
          </cell>
          <cell r="K4462" t="str">
            <v>Settled</v>
          </cell>
        </row>
        <row r="4463">
          <cell r="J4463" t="str">
            <v>US-quolum, inc-09/2023</v>
          </cell>
          <cell r="K4463" t="str">
            <v>Settled</v>
          </cell>
        </row>
        <row r="4464">
          <cell r="J4464" t="str">
            <v>US-quolum, inc-10/2023</v>
          </cell>
          <cell r="K4464" t="str">
            <v>Settled</v>
          </cell>
        </row>
        <row r="4465">
          <cell r="J4465" t="str">
            <v>US-quolum, inc-11/2023</v>
          </cell>
          <cell r="K4465" t="str">
            <v>Settled</v>
          </cell>
        </row>
        <row r="4466">
          <cell r="J4466" t="str">
            <v>US-quolum, inc-12/2023</v>
          </cell>
          <cell r="K4466" t="str">
            <v>Settled</v>
          </cell>
        </row>
        <row r="4467">
          <cell r="J4467" t="str">
            <v>US-quolum, inc-01/2024</v>
          </cell>
          <cell r="K4467" t="str">
            <v>Settled</v>
          </cell>
        </row>
        <row r="4468">
          <cell r="J4468" t="str">
            <v>US-quolum, inc-02/2024</v>
          </cell>
          <cell r="K4468" t="str">
            <v>Settled</v>
          </cell>
        </row>
        <row r="4469">
          <cell r="J4469" t="str">
            <v>SG-raklay security-05/2023</v>
          </cell>
          <cell r="K4469" t="str">
            <v>Settled</v>
          </cell>
        </row>
        <row r="4470">
          <cell r="J4470" t="str">
            <v>SG-raklay security-06/2023</v>
          </cell>
          <cell r="K4470" t="str">
            <v>Settled</v>
          </cell>
        </row>
        <row r="4471">
          <cell r="J4471" t="str">
            <v>SG-raklay security-07/2023</v>
          </cell>
          <cell r="K4471" t="str">
            <v>Settled</v>
          </cell>
        </row>
        <row r="4472">
          <cell r="J4472" t="str">
            <v>SG -raklay security-08/2023</v>
          </cell>
          <cell r="K4472" t="str">
            <v>Settled</v>
          </cell>
        </row>
        <row r="4473">
          <cell r="J4473" t="str">
            <v>SG-raklay security-09/2023</v>
          </cell>
          <cell r="K4473" t="str">
            <v>Settled</v>
          </cell>
        </row>
        <row r="4474">
          <cell r="J4474" t="str">
            <v>SG-raklay security-10/2023</v>
          </cell>
          <cell r="K4474" t="str">
            <v>Settled</v>
          </cell>
        </row>
        <row r="4475">
          <cell r="J4475" t="str">
            <v>SG-raklay security-11/2023</v>
          </cell>
          <cell r="K4475" t="str">
            <v>Reversed</v>
          </cell>
        </row>
        <row r="4476">
          <cell r="J4476" t="str">
            <v>SG -Ramblin Brands-02/2022</v>
          </cell>
          <cell r="K4476" t="str">
            <v>Settled</v>
          </cell>
        </row>
        <row r="4477">
          <cell r="J4477" t="str">
            <v>SG -Ramblin Brands-04/2022</v>
          </cell>
          <cell r="K4477" t="str">
            <v>Settled</v>
          </cell>
        </row>
        <row r="4478">
          <cell r="J4478" t="str">
            <v>SG -Ramblin Brands-06/2022</v>
          </cell>
          <cell r="K4478" t="str">
            <v>Settled</v>
          </cell>
        </row>
        <row r="4479">
          <cell r="J4479" t="str">
            <v>SG-Ramblin-08/2022</v>
          </cell>
          <cell r="K4479" t="str">
            <v>Settled</v>
          </cell>
        </row>
        <row r="4480">
          <cell r="J4480" t="str">
            <v>SG-Ramblin-10/2022</v>
          </cell>
          <cell r="K4480" t="str">
            <v>Settled</v>
          </cell>
        </row>
        <row r="4481">
          <cell r="J4481" t="str">
            <v>SG-Ramblin Brands-12/2022</v>
          </cell>
          <cell r="K4481" t="str">
            <v>Settled</v>
          </cell>
        </row>
        <row r="4482">
          <cell r="J4482" t="str">
            <v>SG-Ramblin-02/2023</v>
          </cell>
          <cell r="K4482" t="str">
            <v>Settled</v>
          </cell>
        </row>
        <row r="4483">
          <cell r="J4483" t="str">
            <v>SG-Ramblin-04/2023</v>
          </cell>
          <cell r="K4483" t="str">
            <v>Settled</v>
          </cell>
        </row>
        <row r="4484">
          <cell r="J4484" t="str">
            <v>SG-Ramblin-06/2023</v>
          </cell>
          <cell r="K4484" t="str">
            <v>Settled</v>
          </cell>
        </row>
        <row r="4485">
          <cell r="J4485" t="str">
            <v>SG -Ramblin-08/2023</v>
          </cell>
          <cell r="K4485" t="str">
            <v>Settled</v>
          </cell>
        </row>
        <row r="4486">
          <cell r="J4486" t="str">
            <v>SG-Rational Fx-11/2022</v>
          </cell>
          <cell r="K4486" t="str">
            <v>Settled</v>
          </cell>
        </row>
        <row r="4487">
          <cell r="J4487" t="str">
            <v>SG-Rational Fx-12/2022</v>
          </cell>
          <cell r="K4487" t="str">
            <v>Settled</v>
          </cell>
        </row>
        <row r="4488">
          <cell r="J4488" t="str">
            <v>SG-Rational Fx-01/2023</v>
          </cell>
          <cell r="K4488" t="str">
            <v>Settled</v>
          </cell>
        </row>
        <row r="4489">
          <cell r="J4489" t="str">
            <v>SG-Rational Fx-02/2023</v>
          </cell>
          <cell r="K4489" t="str">
            <v>Settled</v>
          </cell>
        </row>
        <row r="4490">
          <cell r="J4490" t="str">
            <v>SG-Rational Fx-03/2023</v>
          </cell>
          <cell r="K4490" t="str">
            <v>Settled</v>
          </cell>
        </row>
        <row r="4491">
          <cell r="J4491" t="str">
            <v>SG-Rational Fx-04/2023</v>
          </cell>
          <cell r="K4491" t="str">
            <v>Settled</v>
          </cell>
        </row>
        <row r="4492">
          <cell r="J4492" t="str">
            <v>SG-Rational Fx-05/2023</v>
          </cell>
          <cell r="K4492" t="str">
            <v>Settled</v>
          </cell>
        </row>
        <row r="4493">
          <cell r="J4493" t="str">
            <v>SG-Rational Fx-06/2023</v>
          </cell>
          <cell r="K4493" t="str">
            <v>Settled</v>
          </cell>
        </row>
        <row r="4494">
          <cell r="J4494" t="str">
            <v>SG-Rational Fx-07/2023</v>
          </cell>
          <cell r="K4494" t="str">
            <v>Settled</v>
          </cell>
        </row>
        <row r="4495">
          <cell r="J4495" t="str">
            <v>SG -Rational Fx-08/2023</v>
          </cell>
          <cell r="K4495" t="str">
            <v>Settled</v>
          </cell>
        </row>
        <row r="4496">
          <cell r="J4496" t="str">
            <v>SG-Rational Fx-09/2023</v>
          </cell>
          <cell r="K4496" t="str">
            <v>Waived Off</v>
          </cell>
        </row>
        <row r="4497">
          <cell r="J4497" t="str">
            <v>SG-Rational Fx-10/2023</v>
          </cell>
          <cell r="K4497" t="str">
            <v>Waived Off</v>
          </cell>
        </row>
        <row r="4498">
          <cell r="J4498" t="str">
            <v>SG-Rational Fx-11/2023</v>
          </cell>
          <cell r="K4498" t="str">
            <v>Waived Off</v>
          </cell>
        </row>
        <row r="4499">
          <cell r="J4499" t="str">
            <v>SG -RBP FINTECH PTE LTD-09/2021</v>
          </cell>
          <cell r="K4499" t="str">
            <v>Write Off</v>
          </cell>
        </row>
        <row r="4500">
          <cell r="J4500" t="str">
            <v>SG -RBP FINTECH PTE LTD-01/2022</v>
          </cell>
          <cell r="K4500" t="str">
            <v>Write Off</v>
          </cell>
        </row>
        <row r="4501">
          <cell r="J4501" t="str">
            <v>SG -RBP FINTECH PTE LTD-02/2022</v>
          </cell>
          <cell r="K4501" t="str">
            <v>Write Off</v>
          </cell>
        </row>
        <row r="4502">
          <cell r="J4502" t="str">
            <v>SG -RBP FINTECH PTE LTD-03/2022</v>
          </cell>
          <cell r="K4502" t="str">
            <v>Write Off</v>
          </cell>
        </row>
        <row r="4503">
          <cell r="J4503" t="str">
            <v>SG -RBP FINTECH PTE LTD-04/2022</v>
          </cell>
          <cell r="K4503" t="str">
            <v>Write Off</v>
          </cell>
        </row>
        <row r="4504">
          <cell r="J4504" t="str">
            <v>SG -RBP FINTECH PTE LTD-05/2022</v>
          </cell>
          <cell r="K4504" t="str">
            <v>Write Off</v>
          </cell>
        </row>
        <row r="4505">
          <cell r="J4505" t="str">
            <v>SG -RBP FINTECH PTE LTD-06/2022</v>
          </cell>
          <cell r="K4505" t="str">
            <v>Write Off</v>
          </cell>
        </row>
        <row r="4506">
          <cell r="J4506" t="str">
            <v>SG-RBP-07/2022</v>
          </cell>
          <cell r="K4506" t="str">
            <v>Write Off</v>
          </cell>
        </row>
        <row r="4507">
          <cell r="J4507" t="str">
            <v>SG-RBP-08/2022</v>
          </cell>
          <cell r="K4507" t="str">
            <v>Write Off</v>
          </cell>
        </row>
        <row r="4508">
          <cell r="J4508" t="str">
            <v>SG-RBP-09/2022</v>
          </cell>
          <cell r="K4508" t="str">
            <v>Write Off</v>
          </cell>
        </row>
        <row r="4509">
          <cell r="J4509" t="str">
            <v>SG-RBP-10/2022</v>
          </cell>
          <cell r="K4509" t="str">
            <v>Write Off</v>
          </cell>
        </row>
        <row r="4510">
          <cell r="J4510" t="str">
            <v>SG-RBP FINTECH PTE LTD-11/2022</v>
          </cell>
          <cell r="K4510" t="str">
            <v>Write Off</v>
          </cell>
        </row>
        <row r="4511">
          <cell r="J4511" t="str">
            <v>SG-RBP FINTECH PTE LTD-12/2022</v>
          </cell>
          <cell r="K4511" t="str">
            <v>Write Off</v>
          </cell>
        </row>
        <row r="4512">
          <cell r="J4512" t="str">
            <v>CA-REMIT5-07/2024</v>
          </cell>
          <cell r="K4512" t="str">
            <v>Settled</v>
          </cell>
        </row>
        <row r="4513">
          <cell r="J4513" t="str">
            <v>CA-REMIT5-08/2024</v>
          </cell>
          <cell r="K4513" t="str">
            <v>Settled</v>
          </cell>
        </row>
        <row r="4514">
          <cell r="J4514" t="str">
            <v>CA-AD-REMIT5-09-2024</v>
          </cell>
          <cell r="K4514" t="str">
            <v>Settled</v>
          </cell>
        </row>
        <row r="4515">
          <cell r="J4515" t="str">
            <v>CA-REMIT5-10/2024</v>
          </cell>
          <cell r="K4515" t="str">
            <v>Settled</v>
          </cell>
        </row>
        <row r="4516">
          <cell r="J4516" t="str">
            <v>CA-REMIT5-11/2024</v>
          </cell>
          <cell r="K4516" t="str">
            <v>Settled</v>
          </cell>
        </row>
        <row r="4517">
          <cell r="J4517" t="str">
            <v>CA-REMIT5-12/2024</v>
          </cell>
          <cell r="K4517" t="str">
            <v>Settled</v>
          </cell>
        </row>
        <row r="4518">
          <cell r="J4518" t="str">
            <v>CA-REMIT5-01/2025</v>
          </cell>
          <cell r="K4518" t="str">
            <v>Settled</v>
          </cell>
        </row>
        <row r="4519">
          <cell r="J4519" t="str">
            <v>CA-REMIT5-02/2025</v>
          </cell>
          <cell r="K4519" t="str">
            <v>Settled</v>
          </cell>
        </row>
        <row r="4520">
          <cell r="J4520" t="str">
            <v>CA-REMIT5-03/2025</v>
          </cell>
          <cell r="K4520" t="str">
            <v>Settled</v>
          </cell>
        </row>
        <row r="4521">
          <cell r="J4521" t="str">
            <v>CA-REMIT5-04/2025</v>
          </cell>
          <cell r="K4521" t="str">
            <v>Settled</v>
          </cell>
        </row>
        <row r="4522">
          <cell r="J4522" t="str">
            <v>CA-REMIT5-05/2025</v>
          </cell>
          <cell r="K4522" t="str">
            <v>Settled</v>
          </cell>
        </row>
        <row r="4523">
          <cell r="J4523" t="str">
            <v>CA-REMIT5-06/2025</v>
          </cell>
          <cell r="K4523" t="str">
            <v>Settled</v>
          </cell>
        </row>
        <row r="4524">
          <cell r="J4524" t="str">
            <v>CA-REMIT5-07/2025</v>
          </cell>
          <cell r="K4524" t="str">
            <v>Settled</v>
          </cell>
        </row>
        <row r="4525">
          <cell r="J4525" t="str">
            <v>CA-REMIT5-08/2025</v>
          </cell>
          <cell r="K4525" t="str">
            <v>Settled</v>
          </cell>
        </row>
        <row r="4526">
          <cell r="J4526" t="str">
            <v>CA-REMIT5-09/2025</v>
          </cell>
          <cell r="K4526" t="str">
            <v>Settled</v>
          </cell>
        </row>
        <row r="4527">
          <cell r="J4527" t="str">
            <v>CA-CN-REMIT5-09/2025</v>
          </cell>
          <cell r="K4527" t="str">
            <v>Settled</v>
          </cell>
        </row>
        <row r="4528">
          <cell r="J4528" t="str">
            <v>CA-REMIT5-10/2025</v>
          </cell>
          <cell r="K4528" t="str">
            <v>Settled</v>
          </cell>
        </row>
        <row r="4529">
          <cell r="J4529" t="str">
            <v>CA-REMIT5-11/2025</v>
          </cell>
          <cell r="K4529" t="str">
            <v>Settled</v>
          </cell>
        </row>
        <row r="4530">
          <cell r="J4530" t="str">
            <v>CA-REMIT5-12/2025</v>
          </cell>
          <cell r="K4530" t="str">
            <v>Overdue</v>
          </cell>
        </row>
        <row r="4531">
          <cell r="J4531" t="str">
            <v>CA-REMIT5-01/2026</v>
          </cell>
          <cell r="K4531" t="str">
            <v>Settled</v>
          </cell>
        </row>
        <row r="4532">
          <cell r="J4532" t="str">
            <v>CA -remitware payments canada inc-03/2022</v>
          </cell>
          <cell r="K4532" t="str">
            <v>Waived Off</v>
          </cell>
        </row>
        <row r="4533">
          <cell r="J4533" t="str">
            <v>CA -remitware payments canada inc-04/2022</v>
          </cell>
          <cell r="K4533" t="str">
            <v>Waived Off</v>
          </cell>
        </row>
        <row r="4534">
          <cell r="J4534" t="str">
            <v>CA -remitware payments canada inc-05/2022</v>
          </cell>
          <cell r="K4534" t="str">
            <v>Waived Off</v>
          </cell>
        </row>
        <row r="4535">
          <cell r="J4535" t="str">
            <v>CA -remitware payments canada inc-06/2022</v>
          </cell>
          <cell r="K4535" t="str">
            <v>Waived Off</v>
          </cell>
        </row>
        <row r="4536">
          <cell r="J4536" t="str">
            <v>CA-remitware payments-08/2022</v>
          </cell>
          <cell r="K4536" t="str">
            <v>Waived Off</v>
          </cell>
        </row>
        <row r="4537">
          <cell r="J4537" t="str">
            <v>CA-remitware payments-09/2022</v>
          </cell>
          <cell r="K4537" t="str">
            <v>Waived Off</v>
          </cell>
        </row>
        <row r="4538">
          <cell r="J4538" t="str">
            <v>CA-remitware payments-10/2022</v>
          </cell>
          <cell r="K4538" t="str">
            <v>Waived Off</v>
          </cell>
        </row>
        <row r="4539">
          <cell r="J4539" t="str">
            <v>CA-remitware payments canada inc-11/2022</v>
          </cell>
          <cell r="K4539" t="str">
            <v>Waived Off</v>
          </cell>
        </row>
        <row r="4540">
          <cell r="J4540" t="str">
            <v>CA-remitware payments canada inc-12/2022</v>
          </cell>
          <cell r="K4540" t="str">
            <v>Write Off</v>
          </cell>
        </row>
        <row r="4541">
          <cell r="J4541" t="str">
            <v>CA-remitware payments canada inc-01/2023</v>
          </cell>
          <cell r="K4541" t="str">
            <v>Write Off</v>
          </cell>
        </row>
        <row r="4542">
          <cell r="J4542" t="str">
            <v>CA-remitware-02/2023</v>
          </cell>
          <cell r="K4542" t="str">
            <v>Write Off</v>
          </cell>
        </row>
        <row r="4543">
          <cell r="J4543" t="str">
            <v>CA-remitware-03/2023</v>
          </cell>
          <cell r="K4543" t="str">
            <v>Write Off</v>
          </cell>
        </row>
        <row r="4544">
          <cell r="J4544" t="str">
            <v>CA-remitware-04/2023</v>
          </cell>
          <cell r="K4544" t="str">
            <v>Write Off</v>
          </cell>
        </row>
        <row r="4545">
          <cell r="J4545" t="str">
            <v>US -Remofirst, Inc.-04/2023</v>
          </cell>
          <cell r="K4545" t="str">
            <v>Settled</v>
          </cell>
        </row>
        <row r="4546">
          <cell r="J4546" t="str">
            <v>US-Remofirst, Inc.-06/2023</v>
          </cell>
          <cell r="K4546" t="str">
            <v>Settled</v>
          </cell>
        </row>
        <row r="4547">
          <cell r="J4547" t="str">
            <v>US-Remofirst, Inc.-07/2023</v>
          </cell>
          <cell r="K4547" t="str">
            <v>Settled</v>
          </cell>
        </row>
        <row r="4548">
          <cell r="J4548" t="str">
            <v>US-Remofirst, Inc.-10/2023</v>
          </cell>
          <cell r="K4548" t="str">
            <v>Settled</v>
          </cell>
        </row>
        <row r="4549">
          <cell r="J4549" t="str">
            <v>US-Remofirst, Inc.-11/2023</v>
          </cell>
          <cell r="K4549" t="str">
            <v>Settled</v>
          </cell>
        </row>
        <row r="4550">
          <cell r="J4550" t="str">
            <v>US-Remofirst, Inc.-12/2023</v>
          </cell>
          <cell r="K4550" t="str">
            <v>Settled</v>
          </cell>
        </row>
        <row r="4551">
          <cell r="J4551" t="str">
            <v>US-Remofirst, Inc.-09/2023</v>
          </cell>
          <cell r="K4551" t="str">
            <v>Waived Off</v>
          </cell>
        </row>
        <row r="4552">
          <cell r="J4552" t="str">
            <v>US-Remofirst, Inc.-08/2023</v>
          </cell>
          <cell r="K4552" t="str">
            <v>Waived Off</v>
          </cell>
        </row>
        <row r="4553">
          <cell r="J4553" t="str">
            <v>US -Remofirst, Inc.-CR-01/2024</v>
          </cell>
          <cell r="K4553" t="str">
            <v>Waived Off</v>
          </cell>
        </row>
        <row r="4554">
          <cell r="J4554" t="str">
            <v>US-Remofirst, Inc.-01/2024</v>
          </cell>
          <cell r="K4554" t="str">
            <v>Settled</v>
          </cell>
        </row>
        <row r="4555">
          <cell r="J4555" t="str">
            <v>US-Remofirst, Inc.-02/2024</v>
          </cell>
          <cell r="K4555" t="str">
            <v>Settled</v>
          </cell>
        </row>
        <row r="4556">
          <cell r="J4556" t="str">
            <v>US-Remofirst, Inc.-03/2024</v>
          </cell>
          <cell r="K4556" t="str">
            <v>Settled</v>
          </cell>
        </row>
        <row r="4557">
          <cell r="J4557" t="str">
            <v>US-Remofirst, Inc.-07/2024</v>
          </cell>
          <cell r="K4557" t="str">
            <v>Settled</v>
          </cell>
        </row>
        <row r="4558">
          <cell r="J4558" t="str">
            <v>US-Remofirst, Inc.-08/2024</v>
          </cell>
          <cell r="K4558" t="str">
            <v>Settled</v>
          </cell>
        </row>
        <row r="4559">
          <cell r="J4559" t="str">
            <v>US-Remofirst, Inc.-09/2024</v>
          </cell>
          <cell r="K4559" t="str">
            <v>Settled</v>
          </cell>
        </row>
        <row r="4560">
          <cell r="J4560" t="str">
            <v>US-Remofirst, Inc.-10/2024</v>
          </cell>
          <cell r="K4560" t="str">
            <v>Settled</v>
          </cell>
        </row>
        <row r="4561">
          <cell r="J4561" t="str">
            <v>US-Remofirst, Inc.-11/2024</v>
          </cell>
          <cell r="K4561" t="str">
            <v>Settled</v>
          </cell>
        </row>
        <row r="4562">
          <cell r="J4562" t="str">
            <v>US-Remofirst, Inc.-12/2024</v>
          </cell>
          <cell r="K4562" t="str">
            <v>Settled</v>
          </cell>
        </row>
        <row r="4563">
          <cell r="J4563" t="str">
            <v>US-Remofirst, Inc.-01/2025</v>
          </cell>
          <cell r="K4563" t="str">
            <v>Settled</v>
          </cell>
        </row>
        <row r="4564">
          <cell r="J4564" t="str">
            <v>US-Remofirst, Inc.-02/2025</v>
          </cell>
          <cell r="K4564" t="str">
            <v>Settled</v>
          </cell>
        </row>
        <row r="4565">
          <cell r="J4565" t="str">
            <v>US-Remofirst, Inc.-03/2025</v>
          </cell>
          <cell r="K4565" t="str">
            <v>Settled</v>
          </cell>
        </row>
        <row r="4566">
          <cell r="J4566" t="str">
            <v>US-Remofirst, Inc.-04/2025</v>
          </cell>
          <cell r="K4566" t="str">
            <v>Settled</v>
          </cell>
        </row>
        <row r="4567">
          <cell r="J4567" t="str">
            <v>US-Remofirst, Inc.-05/2025</v>
          </cell>
          <cell r="K4567" t="str">
            <v>Settled</v>
          </cell>
        </row>
        <row r="4568">
          <cell r="J4568" t="str">
            <v>US-Remofirst, Inc.-06/2025</v>
          </cell>
          <cell r="K4568" t="str">
            <v>Settled</v>
          </cell>
        </row>
        <row r="4569">
          <cell r="J4569" t="str">
            <v>US-Remofirst, Inc.-07/2025</v>
          </cell>
          <cell r="K4569" t="str">
            <v>Settled</v>
          </cell>
        </row>
        <row r="4570">
          <cell r="J4570" t="str">
            <v>US-Remofirst, Inc.-08/2025</v>
          </cell>
          <cell r="K4570" t="str">
            <v>Settled</v>
          </cell>
        </row>
        <row r="4571">
          <cell r="J4571" t="str">
            <v>US-Remofirst, Inc.-09/2025</v>
          </cell>
          <cell r="K4571" t="str">
            <v>Settled</v>
          </cell>
        </row>
        <row r="4572">
          <cell r="J4572" t="str">
            <v>US-Remofirst, Inc.-10/2025</v>
          </cell>
          <cell r="K4572" t="str">
            <v>Settled</v>
          </cell>
        </row>
        <row r="4573">
          <cell r="J4573" t="str">
            <v>US-Remofirst, Inc.-11/2025</v>
          </cell>
          <cell r="K4573" t="str">
            <v>Settled</v>
          </cell>
        </row>
        <row r="4574">
          <cell r="J4574" t="str">
            <v>US-Remofirst, Inc.-12/2025</v>
          </cell>
          <cell r="K4574" t="str">
            <v>Settled</v>
          </cell>
        </row>
        <row r="4575">
          <cell r="J4575" t="str">
            <v>US-Remofirst, Inc.-01/2026</v>
          </cell>
          <cell r="K4575" t="str">
            <v>Overdue</v>
          </cell>
        </row>
        <row r="4576">
          <cell r="J4576" t="str">
            <v>SG-Rewire-11/2022</v>
          </cell>
          <cell r="K4576" t="str">
            <v>Settled</v>
          </cell>
        </row>
        <row r="4577">
          <cell r="J4577" t="str">
            <v>SG-Rewire-12/2022</v>
          </cell>
          <cell r="K4577" t="str">
            <v>Settled</v>
          </cell>
        </row>
        <row r="4578">
          <cell r="J4578" t="str">
            <v>SG-Rewire-01/2023</v>
          </cell>
          <cell r="K4578" t="str">
            <v>Settled</v>
          </cell>
        </row>
        <row r="4579">
          <cell r="J4579" t="str">
            <v>SG-Rewire-02/2023</v>
          </cell>
          <cell r="K4579" t="str">
            <v>Settled</v>
          </cell>
        </row>
        <row r="4580">
          <cell r="J4580" t="str">
            <v>SG-Rewire-03/2023</v>
          </cell>
          <cell r="K4580" t="str">
            <v>Settled</v>
          </cell>
        </row>
        <row r="4581">
          <cell r="J4581" t="str">
            <v>SG-Rewire-04/2023</v>
          </cell>
          <cell r="K4581" t="str">
            <v>Settled</v>
          </cell>
        </row>
        <row r="4582">
          <cell r="J4582" t="str">
            <v>SG-Rewire-05/2023</v>
          </cell>
          <cell r="K4582" t="str">
            <v>Settled</v>
          </cell>
        </row>
        <row r="4583">
          <cell r="J4583" t="str">
            <v>SG-Rewire-06/2023</v>
          </cell>
          <cell r="K4583" t="str">
            <v>Settled</v>
          </cell>
        </row>
        <row r="4584">
          <cell r="J4584" t="str">
            <v>SG-Rewire-07/2023</v>
          </cell>
          <cell r="K4584" t="str">
            <v>Settled</v>
          </cell>
        </row>
        <row r="4585">
          <cell r="J4585" t="str">
            <v>SG -Rewire-08/2023</v>
          </cell>
          <cell r="K4585" t="str">
            <v>Settled</v>
          </cell>
        </row>
        <row r="4586">
          <cell r="J4586" t="str">
            <v>SG-Rewire-09/2023</v>
          </cell>
          <cell r="K4586" t="str">
            <v>Settled</v>
          </cell>
        </row>
        <row r="4587">
          <cell r="J4587" t="str">
            <v>SG-Rewire-10/2023</v>
          </cell>
          <cell r="K4587" t="str">
            <v>Settled</v>
          </cell>
        </row>
        <row r="4588">
          <cell r="J4588" t="str">
            <v>SG-Rewire-11/2023</v>
          </cell>
          <cell r="K4588" t="str">
            <v>Settled</v>
          </cell>
        </row>
        <row r="4589">
          <cell r="J4589" t="str">
            <v>SG-Rewire-12/2023</v>
          </cell>
          <cell r="K4589" t="str">
            <v>Settled</v>
          </cell>
        </row>
        <row r="4590">
          <cell r="J4590" t="str">
            <v>SG-Rewire-01/2024</v>
          </cell>
          <cell r="K4590" t="str">
            <v>Settled</v>
          </cell>
        </row>
        <row r="4591">
          <cell r="J4591" t="str">
            <v>SG-Rewire-02/2024</v>
          </cell>
          <cell r="K4591" t="str">
            <v>Settled</v>
          </cell>
        </row>
        <row r="4592">
          <cell r="J4592" t="str">
            <v>SG-Rewire-03/2024</v>
          </cell>
          <cell r="K4592" t="str">
            <v>Settled</v>
          </cell>
        </row>
        <row r="4593">
          <cell r="J4593" t="str">
            <v>SG-Rewire-04/2024</v>
          </cell>
          <cell r="K4593" t="str">
            <v>Settled</v>
          </cell>
        </row>
        <row r="4594">
          <cell r="J4594" t="str">
            <v>SG-Rewire-05/2024</v>
          </cell>
          <cell r="K4594" t="str">
            <v>Settled</v>
          </cell>
        </row>
        <row r="4595">
          <cell r="J4595" t="str">
            <v>SG-Rewire-06/2024</v>
          </cell>
          <cell r="K4595" t="str">
            <v>Settled</v>
          </cell>
        </row>
        <row r="4596">
          <cell r="J4596" t="str">
            <v>SG-Rewire-07/2024</v>
          </cell>
          <cell r="K4596" t="str">
            <v>Settled</v>
          </cell>
        </row>
        <row r="4597">
          <cell r="J4597" t="str">
            <v>SG-Rewire-08/2024</v>
          </cell>
          <cell r="K4597" t="str">
            <v>Settled</v>
          </cell>
        </row>
        <row r="4598">
          <cell r="J4598" t="str">
            <v>SG-Rewire-09/2024</v>
          </cell>
          <cell r="K4598" t="str">
            <v>Settled</v>
          </cell>
        </row>
        <row r="4599">
          <cell r="J4599" t="str">
            <v>SG-Rewire-10/2024</v>
          </cell>
          <cell r="K4599" t="str">
            <v>Settled</v>
          </cell>
        </row>
        <row r="4600">
          <cell r="J4600" t="str">
            <v>SG-Rewire-11/2024</v>
          </cell>
          <cell r="K4600" t="str">
            <v>Settled</v>
          </cell>
        </row>
        <row r="4601">
          <cell r="J4601" t="str">
            <v>SG-Rewire-12/2024</v>
          </cell>
          <cell r="K4601" t="str">
            <v>Settled</v>
          </cell>
        </row>
        <row r="4602">
          <cell r="J4602" t="str">
            <v>SG-Rewire-01/2025</v>
          </cell>
          <cell r="K4602" t="str">
            <v>Settled</v>
          </cell>
        </row>
        <row r="4603">
          <cell r="J4603" t="str">
            <v>SG-Rewire-02/2025</v>
          </cell>
          <cell r="K4603" t="str">
            <v>Settled</v>
          </cell>
        </row>
        <row r="4604">
          <cell r="J4604" t="str">
            <v>SG-Rewire-03/2025</v>
          </cell>
          <cell r="K4604" t="str">
            <v>Settled</v>
          </cell>
        </row>
        <row r="4605">
          <cell r="J4605" t="str">
            <v>SG-Ripple-09/2023</v>
          </cell>
          <cell r="K4605" t="str">
            <v>Settled</v>
          </cell>
        </row>
        <row r="4606">
          <cell r="J4606" t="str">
            <v>SG-RippleFXLoss-09/2023</v>
          </cell>
          <cell r="K4606" t="str">
            <v>Settled</v>
          </cell>
        </row>
        <row r="4607">
          <cell r="J4607" t="str">
            <v>SG-Ripple-10/2023</v>
          </cell>
          <cell r="K4607" t="str">
            <v>Settled</v>
          </cell>
        </row>
        <row r="4608">
          <cell r="J4608" t="str">
            <v>SG-Ripple-11/2023</v>
          </cell>
          <cell r="K4608" t="str">
            <v>Settled</v>
          </cell>
        </row>
        <row r="4609">
          <cell r="J4609" t="str">
            <v>SG-Ripple-02/2024</v>
          </cell>
          <cell r="K4609" t="str">
            <v>Settled</v>
          </cell>
        </row>
        <row r="4610">
          <cell r="J4610" t="str">
            <v>SG-Ripple-02-2024</v>
          </cell>
          <cell r="K4610" t="str">
            <v>Settled</v>
          </cell>
        </row>
        <row r="4611">
          <cell r="J4611" t="str">
            <v>SG-AD-Ripple-06-2024</v>
          </cell>
          <cell r="K4611" t="str">
            <v>Settled</v>
          </cell>
        </row>
        <row r="4612">
          <cell r="J4612" t="str">
            <v>SG-AD-Ripple-07-2024</v>
          </cell>
          <cell r="K4612" t="str">
            <v>Settled</v>
          </cell>
        </row>
        <row r="4613">
          <cell r="J4613" t="str">
            <v>SG-AD-Ripple-09-2024</v>
          </cell>
          <cell r="K4613" t="str">
            <v>Settled</v>
          </cell>
        </row>
        <row r="4614">
          <cell r="J4614" t="str">
            <v>SG-AD-Ripple-08-2024</v>
          </cell>
          <cell r="K4614" t="str">
            <v>Settled</v>
          </cell>
        </row>
        <row r="4615">
          <cell r="J4615" t="str">
            <v>SG-AD-Ripple-10-2024</v>
          </cell>
          <cell r="K4615" t="str">
            <v>Settled</v>
          </cell>
        </row>
        <row r="4616">
          <cell r="J4616" t="str">
            <v>SG-DN-Ripple-12-2024</v>
          </cell>
          <cell r="K4616" t="str">
            <v>Settled</v>
          </cell>
        </row>
        <row r="4617">
          <cell r="J4617" t="str">
            <v>SG-AD-Ripple-01-2025</v>
          </cell>
          <cell r="K4617" t="str">
            <v>Settled</v>
          </cell>
        </row>
        <row r="4618">
          <cell r="J4618" t="str">
            <v>SG-AD-Ripple-03-2025</v>
          </cell>
          <cell r="K4618" t="str">
            <v>Net Off</v>
          </cell>
        </row>
        <row r="4619">
          <cell r="J4619" t="str">
            <v>SG-AD-Ripple-05-2025</v>
          </cell>
          <cell r="K4619" t="str">
            <v>Net Off</v>
          </cell>
        </row>
        <row r="4620">
          <cell r="J4620" t="str">
            <v>SG-CN-Ripple-03-2025</v>
          </cell>
          <cell r="K4620" t="str">
            <v>Net Off</v>
          </cell>
        </row>
        <row r="4621">
          <cell r="J4621" t="str">
            <v>SG-AD-Ripple-06-2025</v>
          </cell>
          <cell r="K4621" t="str">
            <v>Settled</v>
          </cell>
        </row>
        <row r="4622">
          <cell r="J4622" t="str">
            <v>SG-CN-Ripple-05-2025</v>
          </cell>
          <cell r="K4622" t="str">
            <v>Net Off</v>
          </cell>
        </row>
        <row r="4623">
          <cell r="J4623" t="str">
            <v>SG-AD-Ripple-08-2025</v>
          </cell>
          <cell r="K4623" t="str">
            <v>Settled</v>
          </cell>
        </row>
        <row r="4624">
          <cell r="J4624" t="str">
            <v>SG-AD-Ripple-08-2025</v>
          </cell>
          <cell r="K4624" t="str">
            <v>Settled</v>
          </cell>
        </row>
        <row r="4625">
          <cell r="J4625" t="str">
            <v xml:space="preserve">SG-AD-Ripple-08-2025-1
</v>
          </cell>
          <cell r="K4625" t="str">
            <v>Settled</v>
          </cell>
        </row>
        <row r="4626">
          <cell r="J4626" t="str">
            <v>US-Rippling Payments Inc-11/2022</v>
          </cell>
          <cell r="K4626" t="str">
            <v>Settled</v>
          </cell>
        </row>
        <row r="4627">
          <cell r="J4627" t="str">
            <v>US-Rippling Payments Inc-01/2023</v>
          </cell>
          <cell r="K4627" t="str">
            <v>Settled</v>
          </cell>
        </row>
        <row r="4628">
          <cell r="J4628" t="str">
            <v>US-Rippling Payments Inc-12/2022</v>
          </cell>
          <cell r="K4628" t="str">
            <v>Settled</v>
          </cell>
        </row>
        <row r="4629">
          <cell r="J4629" t="str">
            <v>US-Rippling-02/2023</v>
          </cell>
          <cell r="K4629" t="str">
            <v>Settled</v>
          </cell>
        </row>
        <row r="4630">
          <cell r="J4630" t="str">
            <v>US-Rippling-03/2023</v>
          </cell>
          <cell r="K4630" t="str">
            <v>Settled</v>
          </cell>
        </row>
        <row r="4631">
          <cell r="J4631" t="str">
            <v>US-Rippling-03/2023</v>
          </cell>
          <cell r="K4631" t="str">
            <v>Settled</v>
          </cell>
        </row>
        <row r="4632">
          <cell r="J4632" t="str">
            <v>US-Rippling-04/2023</v>
          </cell>
          <cell r="K4632" t="str">
            <v>Settled</v>
          </cell>
        </row>
        <row r="4633">
          <cell r="J4633" t="str">
            <v>US-Rippling-05/2023</v>
          </cell>
          <cell r="K4633" t="str">
            <v>Settled</v>
          </cell>
        </row>
        <row r="4634">
          <cell r="J4634" t="str">
            <v>US-Rippling-06/2023</v>
          </cell>
          <cell r="K4634" t="str">
            <v>Settled</v>
          </cell>
        </row>
        <row r="4635">
          <cell r="J4635" t="str">
            <v>US-Rippling-07/2023</v>
          </cell>
          <cell r="K4635" t="str">
            <v>Settled</v>
          </cell>
        </row>
        <row r="4636">
          <cell r="J4636" t="str">
            <v>US -Rippling-08/2023</v>
          </cell>
          <cell r="K4636" t="str">
            <v>Settled</v>
          </cell>
        </row>
        <row r="4637">
          <cell r="J4637" t="str">
            <v>US-Rippling-09/2023</v>
          </cell>
          <cell r="K4637" t="str">
            <v>Settled</v>
          </cell>
        </row>
        <row r="4638">
          <cell r="J4638" t="str">
            <v>US-Rippling-10/2023</v>
          </cell>
          <cell r="K4638" t="str">
            <v>Settled</v>
          </cell>
        </row>
        <row r="4639">
          <cell r="J4639" t="str">
            <v>US-Rippling-11/2023</v>
          </cell>
          <cell r="K4639" t="str">
            <v>Settled</v>
          </cell>
        </row>
        <row r="4640">
          <cell r="J4640" t="str">
            <v>US-Rippling-12/2023</v>
          </cell>
          <cell r="K4640" t="str">
            <v>Settled</v>
          </cell>
        </row>
        <row r="4641">
          <cell r="J4641" t="str">
            <v>US-Rippling-01/2024</v>
          </cell>
          <cell r="K4641" t="str">
            <v>Settled</v>
          </cell>
        </row>
        <row r="4642">
          <cell r="J4642" t="str">
            <v>US-Rippling-02/2024</v>
          </cell>
          <cell r="K4642" t="str">
            <v>Settled</v>
          </cell>
        </row>
        <row r="4643">
          <cell r="J4643" t="str">
            <v>US-Rippling-03/2024</v>
          </cell>
          <cell r="K4643" t="str">
            <v>Settled</v>
          </cell>
        </row>
        <row r="4644">
          <cell r="J4644" t="str">
            <v>US-Rippling-04/2024</v>
          </cell>
          <cell r="K4644" t="str">
            <v>Settled</v>
          </cell>
        </row>
        <row r="4645">
          <cell r="J4645" t="str">
            <v>US-Rippling-05/2024</v>
          </cell>
          <cell r="K4645" t="str">
            <v>Settled</v>
          </cell>
        </row>
        <row r="4646">
          <cell r="J4646" t="str">
            <v>US-Rippling-06/2024</v>
          </cell>
          <cell r="K4646" t="str">
            <v>Settled</v>
          </cell>
        </row>
        <row r="4647">
          <cell r="J4647" t="str">
            <v>US-CN-Rippling-06-2024</v>
          </cell>
          <cell r="K4647" t="str">
            <v>Settled</v>
          </cell>
        </row>
        <row r="4648">
          <cell r="J4648" t="str">
            <v>US-Rippling-07/2024</v>
          </cell>
          <cell r="K4648" t="str">
            <v>Settled</v>
          </cell>
        </row>
        <row r="4649">
          <cell r="J4649" t="str">
            <v>US-Rippling-08/2024</v>
          </cell>
          <cell r="K4649" t="str">
            <v>Settled</v>
          </cell>
        </row>
        <row r="4650">
          <cell r="J4650" t="str">
            <v>US-Rippling-09/2024</v>
          </cell>
          <cell r="K4650" t="str">
            <v>Settled</v>
          </cell>
        </row>
        <row r="4651">
          <cell r="J4651" t="str">
            <v>US-Rippling-10/2024</v>
          </cell>
          <cell r="K4651" t="str">
            <v>Settled</v>
          </cell>
        </row>
        <row r="4652">
          <cell r="J4652" t="str">
            <v>US-Rippling-11/2024</v>
          </cell>
          <cell r="K4652" t="str">
            <v>Settled</v>
          </cell>
        </row>
        <row r="4653">
          <cell r="J4653" t="str">
            <v>US-Rippling-12/2024</v>
          </cell>
          <cell r="K4653" t="str">
            <v>Settled</v>
          </cell>
        </row>
        <row r="4654">
          <cell r="J4654" t="str">
            <v>US-Rippling-01/2025</v>
          </cell>
          <cell r="K4654" t="str">
            <v>Settled</v>
          </cell>
        </row>
        <row r="4655">
          <cell r="J4655" t="str">
            <v>US-Rippling-02/2025</v>
          </cell>
          <cell r="K4655" t="str">
            <v>Settled</v>
          </cell>
        </row>
        <row r="4656">
          <cell r="J4656" t="str">
            <v>US-Rippling-03/2025</v>
          </cell>
          <cell r="K4656" t="str">
            <v>Settled</v>
          </cell>
        </row>
        <row r="4657">
          <cell r="J4657" t="str">
            <v>US-Rippling-04/2025</v>
          </cell>
          <cell r="K4657" t="str">
            <v>Settled</v>
          </cell>
        </row>
        <row r="4658">
          <cell r="J4658" t="str">
            <v>US-Rippling-05/2025</v>
          </cell>
          <cell r="K4658" t="str">
            <v>Settled</v>
          </cell>
        </row>
        <row r="4659">
          <cell r="J4659" t="str">
            <v>US-Rippling-06/2025</v>
          </cell>
          <cell r="K4659" t="str">
            <v>Settled</v>
          </cell>
        </row>
        <row r="4660">
          <cell r="J4660" t="str">
            <v>US-Rippling-07/2025</v>
          </cell>
          <cell r="K4660" t="str">
            <v>Settled</v>
          </cell>
        </row>
        <row r="4661">
          <cell r="J4661" t="str">
            <v>US-Rippling-08/2025</v>
          </cell>
          <cell r="K4661" t="str">
            <v>Settled</v>
          </cell>
        </row>
        <row r="4662">
          <cell r="J4662" t="str">
            <v>US-Rippling-09/2025</v>
          </cell>
          <cell r="K4662" t="str">
            <v>Settled</v>
          </cell>
        </row>
        <row r="4663">
          <cell r="J4663" t="str">
            <v>US-Rippling-10/2025</v>
          </cell>
          <cell r="K4663" t="str">
            <v>Settled</v>
          </cell>
        </row>
        <row r="4664">
          <cell r="J4664" t="str">
            <v>US-Rippling-11/2025</v>
          </cell>
          <cell r="K4664" t="str">
            <v>Settled</v>
          </cell>
        </row>
        <row r="4665">
          <cell r="J4665" t="str">
            <v>US-Rippling-12/2025</v>
          </cell>
          <cell r="K4665" t="str">
            <v>Settled</v>
          </cell>
        </row>
        <row r="4666">
          <cell r="J4666" t="str">
            <v>US-Rippling-01/2026</v>
          </cell>
          <cell r="K4666" t="str">
            <v>Settled</v>
          </cell>
        </row>
        <row r="4667">
          <cell r="J4667" t="str">
            <v>SG-Rippling-FI-SG-05/2024</v>
          </cell>
          <cell r="K4667" t="str">
            <v>Settled</v>
          </cell>
        </row>
        <row r="4668">
          <cell r="J4668" t="str">
            <v>SG-Rippling-FI-SG-06/2024</v>
          </cell>
          <cell r="K4668" t="str">
            <v>Settled</v>
          </cell>
        </row>
        <row r="4669">
          <cell r="J4669" t="str">
            <v>SG-Rippling-FI-SG-07/2024</v>
          </cell>
          <cell r="K4669" t="str">
            <v>Settled</v>
          </cell>
        </row>
        <row r="4670">
          <cell r="J4670" t="str">
            <v>SG-Rippling-FI-SG-08/2024</v>
          </cell>
          <cell r="K4670" t="str">
            <v>Settled</v>
          </cell>
        </row>
        <row r="4671">
          <cell r="J4671" t="str">
            <v>SG-Rippling-FI-SG-09/2024</v>
          </cell>
          <cell r="K4671" t="str">
            <v>Settled</v>
          </cell>
        </row>
        <row r="4672">
          <cell r="J4672" t="str">
            <v>SG-Rippling-FI-SG-10/2024</v>
          </cell>
          <cell r="K4672" t="str">
            <v>Settled</v>
          </cell>
        </row>
        <row r="4673">
          <cell r="J4673" t="str">
            <v>SG-Rippling-FI-SG-11/2024</v>
          </cell>
          <cell r="K4673" t="str">
            <v>Settled</v>
          </cell>
        </row>
        <row r="4674">
          <cell r="J4674" t="str">
            <v>SG-Rippling-FI-SG-12/2024</v>
          </cell>
          <cell r="K4674" t="str">
            <v>Settled</v>
          </cell>
        </row>
        <row r="4675">
          <cell r="J4675" t="str">
            <v>SG-Rippling-FI-SG-01/2025</v>
          </cell>
          <cell r="K4675" t="str">
            <v>Settled</v>
          </cell>
        </row>
        <row r="4676">
          <cell r="J4676" t="str">
            <v>SG-Rippling-FI-SG-02/2025</v>
          </cell>
          <cell r="K4676" t="str">
            <v>Settled</v>
          </cell>
        </row>
        <row r="4677">
          <cell r="J4677" t="str">
            <v>SG-Rippling-FI-SG-03/2025</v>
          </cell>
          <cell r="K4677" t="str">
            <v>Settled</v>
          </cell>
        </row>
        <row r="4678">
          <cell r="J4678" t="str">
            <v>SG-Rippling-FI-SG-04/2025</v>
          </cell>
          <cell r="K4678" t="str">
            <v>Settled</v>
          </cell>
        </row>
        <row r="4679">
          <cell r="J4679" t="str">
            <v>SG-Rippling-FI-SG-05/2025</v>
          </cell>
          <cell r="K4679" t="str">
            <v>Settled</v>
          </cell>
        </row>
        <row r="4680">
          <cell r="J4680" t="str">
            <v>SG-Rippling-FI-SG-06/2025</v>
          </cell>
          <cell r="K4680" t="str">
            <v>Settled</v>
          </cell>
        </row>
        <row r="4681">
          <cell r="J4681" t="str">
            <v>SG-Rippling-FI-SG-07/2025</v>
          </cell>
          <cell r="K4681" t="str">
            <v>Settled</v>
          </cell>
        </row>
        <row r="4682">
          <cell r="J4682" t="str">
            <v>SG-Rippling-FI-SG-08/2025</v>
          </cell>
          <cell r="K4682" t="str">
            <v>Settled</v>
          </cell>
        </row>
        <row r="4683">
          <cell r="J4683" t="str">
            <v>SG-Rippling-FI-SG-09/2025</v>
          </cell>
          <cell r="K4683" t="str">
            <v>Settled</v>
          </cell>
        </row>
        <row r="4684">
          <cell r="J4684" t="str">
            <v>SG-Rippling-FI-SG-10/2025</v>
          </cell>
          <cell r="K4684" t="str">
            <v>Settled</v>
          </cell>
        </row>
        <row r="4685">
          <cell r="J4685" t="str">
            <v>SG-Rippling-FI-SG-11/2025</v>
          </cell>
          <cell r="K4685" t="str">
            <v>Settled</v>
          </cell>
        </row>
        <row r="4686">
          <cell r="J4686" t="str">
            <v>SG-Rippling-FI-SG-12/2025</v>
          </cell>
          <cell r="K4686" t="str">
            <v>Settled</v>
          </cell>
        </row>
        <row r="4687">
          <cell r="J4687" t="str">
            <v>SG-Rippling-FI-SG-01/2026</v>
          </cell>
          <cell r="K4687" t="str">
            <v>Settled</v>
          </cell>
        </row>
        <row r="4688">
          <cell r="J4688" t="str">
            <v>SG-Rippling-FI-SG-03/2024</v>
          </cell>
          <cell r="K4688" t="str">
            <v>Settled</v>
          </cell>
        </row>
        <row r="4689">
          <cell r="J4689" t="str">
            <v>US-Rippling-FI-12/2023</v>
          </cell>
          <cell r="K4689" t="str">
            <v>Settled</v>
          </cell>
        </row>
        <row r="4690">
          <cell r="J4690" t="str">
            <v>US-Rippling-FI-02/2024</v>
          </cell>
          <cell r="K4690" t="str">
            <v>Settled</v>
          </cell>
        </row>
        <row r="4691">
          <cell r="J4691" t="str">
            <v>US-Rippling-FI-03/2024</v>
          </cell>
          <cell r="K4691" t="str">
            <v>Settled</v>
          </cell>
        </row>
        <row r="4692">
          <cell r="J4692" t="str">
            <v>US-Rippling-FI-04/2024</v>
          </cell>
          <cell r="K4692" t="str">
            <v>Settled</v>
          </cell>
        </row>
        <row r="4693">
          <cell r="J4693" t="str">
            <v>US-Rippling-FI-05/2024</v>
          </cell>
          <cell r="K4693" t="str">
            <v>Settled</v>
          </cell>
        </row>
        <row r="4694">
          <cell r="J4694" t="str">
            <v>US-Rippling-FI US-06/2024</v>
          </cell>
          <cell r="K4694" t="str">
            <v>Settled</v>
          </cell>
        </row>
        <row r="4695">
          <cell r="J4695" t="str">
            <v>US-Rippling-FI US-07/2024</v>
          </cell>
          <cell r="K4695" t="str">
            <v>Settled</v>
          </cell>
        </row>
        <row r="4696">
          <cell r="J4696" t="str">
            <v>US-Rippling-FI US-08/2024</v>
          </cell>
          <cell r="K4696" t="str">
            <v>Settled</v>
          </cell>
        </row>
        <row r="4697">
          <cell r="J4697" t="str">
            <v>US-Rippling-FI US-09/2024</v>
          </cell>
          <cell r="K4697" t="str">
            <v>Settled</v>
          </cell>
        </row>
        <row r="4698">
          <cell r="J4698" t="str">
            <v>US-Rippling-FI US-10/2024</v>
          </cell>
          <cell r="K4698" t="str">
            <v>Settled</v>
          </cell>
        </row>
        <row r="4699">
          <cell r="J4699" t="str">
            <v>US-Rippling-FI US-11/2024</v>
          </cell>
          <cell r="K4699" t="str">
            <v>Settled</v>
          </cell>
        </row>
        <row r="4700">
          <cell r="J4700" t="str">
            <v>US-Rippling-FI US-12/2024</v>
          </cell>
          <cell r="K4700" t="str">
            <v>Settled</v>
          </cell>
        </row>
        <row r="4701">
          <cell r="J4701" t="str">
            <v>US-Rippling-FI US-01/2025</v>
          </cell>
          <cell r="K4701" t="str">
            <v>Settled</v>
          </cell>
        </row>
        <row r="4702">
          <cell r="J4702" t="str">
            <v>US-Rippling-FI US-02/2025</v>
          </cell>
          <cell r="K4702" t="str">
            <v>Settled</v>
          </cell>
        </row>
        <row r="4703">
          <cell r="J4703" t="str">
            <v>US-Rippling-FI US-03/2025</v>
          </cell>
          <cell r="K4703" t="str">
            <v>Settled</v>
          </cell>
        </row>
        <row r="4704">
          <cell r="J4704" t="str">
            <v>US-Rippling-FI US-04/2025</v>
          </cell>
          <cell r="K4704" t="str">
            <v>Settled</v>
          </cell>
        </row>
        <row r="4705">
          <cell r="J4705" t="str">
            <v>US-Rippling-FI US-05/2025</v>
          </cell>
          <cell r="K4705" t="str">
            <v>Settled</v>
          </cell>
        </row>
        <row r="4706">
          <cell r="J4706" t="str">
            <v>US-Rippling-FI US-06/2025</v>
          </cell>
          <cell r="K4706" t="str">
            <v>Settled</v>
          </cell>
        </row>
        <row r="4707">
          <cell r="J4707" t="str">
            <v>US-Rippling-FI US-07/2025</v>
          </cell>
          <cell r="K4707" t="str">
            <v>Settled</v>
          </cell>
        </row>
        <row r="4708">
          <cell r="J4708" t="str">
            <v>US-Rippling-FI US-08/2025</v>
          </cell>
          <cell r="K4708" t="str">
            <v>Settled</v>
          </cell>
        </row>
        <row r="4709">
          <cell r="J4709" t="str">
            <v>US-Rippling-FI US-09/2025</v>
          </cell>
          <cell r="K4709" t="str">
            <v>Settled</v>
          </cell>
        </row>
        <row r="4710">
          <cell r="J4710" t="str">
            <v>US-Rippling-FI US-10/2025</v>
          </cell>
          <cell r="K4710" t="str">
            <v>Settled</v>
          </cell>
        </row>
        <row r="4711">
          <cell r="J4711" t="str">
            <v>US-Rippling-FI US-11/2025</v>
          </cell>
          <cell r="K4711" t="str">
            <v>Settled</v>
          </cell>
        </row>
        <row r="4712">
          <cell r="J4712" t="str">
            <v>US-Rippling-FI US-12/2025</v>
          </cell>
          <cell r="K4712" t="str">
            <v>Settled</v>
          </cell>
        </row>
        <row r="4713">
          <cell r="J4713" t="str">
            <v>US-Rippling-FI US-01/2026</v>
          </cell>
          <cell r="K4713" t="str">
            <v>Settled</v>
          </cell>
        </row>
        <row r="4714">
          <cell r="J4714" t="str">
            <v>SG -ROXE INC-11/2022</v>
          </cell>
          <cell r="K4714" t="str">
            <v>Settled</v>
          </cell>
        </row>
        <row r="4715">
          <cell r="J4715" t="str">
            <v>SG-ROXE INC-12/2022</v>
          </cell>
          <cell r="K4715" t="str">
            <v>Settled</v>
          </cell>
        </row>
        <row r="4716">
          <cell r="J4716" t="str">
            <v>SG-ROXE INC-01/2023</v>
          </cell>
          <cell r="K4716" t="str">
            <v>Settled</v>
          </cell>
        </row>
        <row r="4717">
          <cell r="J4717" t="str">
            <v>SG-ROXE INC-02/2023</v>
          </cell>
          <cell r="K4717" t="str">
            <v>Settled</v>
          </cell>
        </row>
        <row r="4718">
          <cell r="J4718" t="str">
            <v>SG-ROXE INC-03/2023</v>
          </cell>
          <cell r="K4718" t="str">
            <v>Settled</v>
          </cell>
        </row>
        <row r="4719">
          <cell r="J4719" t="str">
            <v>SG-ROXE INC-04/2023</v>
          </cell>
          <cell r="K4719" t="str">
            <v>Settled</v>
          </cell>
        </row>
        <row r="4720">
          <cell r="J4720" t="str">
            <v>SG-ROXE INC-05/2023</v>
          </cell>
          <cell r="K4720" t="str">
            <v>Settled</v>
          </cell>
        </row>
        <row r="4721">
          <cell r="J4721" t="str">
            <v>SG-ROXE INC-06/2023</v>
          </cell>
          <cell r="K4721" t="str">
            <v>Settled</v>
          </cell>
        </row>
        <row r="4722">
          <cell r="J4722" t="str">
            <v>SG-ROXE INC-07/2023</v>
          </cell>
          <cell r="K4722" t="str">
            <v>Settled</v>
          </cell>
        </row>
        <row r="4723">
          <cell r="J4723" t="str">
            <v>SG -ROXE INC-08/2023</v>
          </cell>
          <cell r="K4723" t="str">
            <v>Settled</v>
          </cell>
        </row>
        <row r="4724">
          <cell r="J4724" t="str">
            <v>SG-ROXE INC-09/2023</v>
          </cell>
          <cell r="K4724" t="str">
            <v>Waived Off</v>
          </cell>
        </row>
        <row r="4725">
          <cell r="J4725" t="str">
            <v>SG-Ruul Ou-11/22</v>
          </cell>
          <cell r="K4725" t="str">
            <v>Settled</v>
          </cell>
        </row>
        <row r="4726">
          <cell r="J4726" t="str">
            <v>SG-Ruul Ou-12/22</v>
          </cell>
          <cell r="K4726" t="str">
            <v>Settled</v>
          </cell>
        </row>
        <row r="4727">
          <cell r="J4727" t="str">
            <v>SG-Ruul Ou-01/2023</v>
          </cell>
          <cell r="K4727" t="str">
            <v>Settled</v>
          </cell>
        </row>
        <row r="4728">
          <cell r="J4728" t="str">
            <v>SG-Ruul Ou-02/2023</v>
          </cell>
          <cell r="K4728" t="str">
            <v>Settled</v>
          </cell>
        </row>
        <row r="4729">
          <cell r="J4729" t="str">
            <v>SG-Ruul Ou-03/2023</v>
          </cell>
          <cell r="K4729" t="str">
            <v>Settled</v>
          </cell>
        </row>
        <row r="4730">
          <cell r="J4730" t="str">
            <v>SG-Ruul Ou-04/2023</v>
          </cell>
          <cell r="K4730" t="str">
            <v>Settled</v>
          </cell>
        </row>
        <row r="4731">
          <cell r="J4731" t="str">
            <v>SG-Ruul Ou-05/2023</v>
          </cell>
          <cell r="K4731" t="str">
            <v>Settled</v>
          </cell>
        </row>
        <row r="4732">
          <cell r="J4732" t="str">
            <v>SG-Ruul Ou-06/2023</v>
          </cell>
          <cell r="K4732" t="str">
            <v>Settled</v>
          </cell>
        </row>
        <row r="4733">
          <cell r="J4733" t="str">
            <v>SG-Ruul Ou-07/2023</v>
          </cell>
          <cell r="K4733" t="str">
            <v>Settled</v>
          </cell>
        </row>
        <row r="4734">
          <cell r="J4734" t="str">
            <v>SG -Ruul Ou-08/2023</v>
          </cell>
          <cell r="K4734" t="str">
            <v>Settled</v>
          </cell>
        </row>
        <row r="4735">
          <cell r="J4735" t="str">
            <v>SG-Ruul Ou-09/2023</v>
          </cell>
          <cell r="K4735" t="str">
            <v>Settled</v>
          </cell>
        </row>
        <row r="4736">
          <cell r="J4736" t="str">
            <v>SG-Ruul Ou-10/2023</v>
          </cell>
          <cell r="K4736" t="str">
            <v>Settled</v>
          </cell>
        </row>
        <row r="4737">
          <cell r="J4737" t="str">
            <v>SG-Ruul Ou-11/2023</v>
          </cell>
          <cell r="K4737" t="str">
            <v>Settled</v>
          </cell>
        </row>
        <row r="4738">
          <cell r="J4738" t="str">
            <v>SG -Ruul Ou-CR-09/2023</v>
          </cell>
          <cell r="K4738" t="str">
            <v>Settled</v>
          </cell>
        </row>
        <row r="4739">
          <cell r="J4739" t="str">
            <v>SG -Ruul Ou-CR-11/2023</v>
          </cell>
          <cell r="K4739" t="str">
            <v>Settled</v>
          </cell>
        </row>
        <row r="4740">
          <cell r="J4740" t="str">
            <v>SG-Ruul Ou-12/2023</v>
          </cell>
          <cell r="K4740" t="str">
            <v>Settled</v>
          </cell>
        </row>
        <row r="4741">
          <cell r="J4741" t="str">
            <v>SG-Ruul Ou-01/2024</v>
          </cell>
          <cell r="K4741" t="str">
            <v>Settled</v>
          </cell>
        </row>
        <row r="4742">
          <cell r="J4742" t="str">
            <v>SG-Ruul Ou-02/2024</v>
          </cell>
          <cell r="K4742" t="str">
            <v>Settled</v>
          </cell>
        </row>
        <row r="4743">
          <cell r="J4743" t="str">
            <v>SG-Ruul Ou-03/2024</v>
          </cell>
          <cell r="K4743" t="str">
            <v>Settled</v>
          </cell>
        </row>
        <row r="4744">
          <cell r="J4744" t="str">
            <v>SG-Ruul Ou-04/2024</v>
          </cell>
          <cell r="K4744" t="str">
            <v>Settled</v>
          </cell>
        </row>
        <row r="4745">
          <cell r="J4745" t="str">
            <v>SG-Ruul Ou-05/2024</v>
          </cell>
          <cell r="K4745" t="str">
            <v>Settled</v>
          </cell>
        </row>
        <row r="4746">
          <cell r="J4746" t="str">
            <v>SG-Ruul Ou-06/2024</v>
          </cell>
          <cell r="K4746" t="str">
            <v>Settled</v>
          </cell>
        </row>
        <row r="4747">
          <cell r="J4747" t="str">
            <v>SG-Ruul Ou-07/2024</v>
          </cell>
          <cell r="K4747" t="str">
            <v>Settled</v>
          </cell>
        </row>
        <row r="4748">
          <cell r="J4748" t="str">
            <v>SG-Ruul Ou-08/2024</v>
          </cell>
          <cell r="K4748" t="str">
            <v>Settled</v>
          </cell>
        </row>
        <row r="4749">
          <cell r="J4749" t="str">
            <v>SG-Ruul Ou-09/2024</v>
          </cell>
          <cell r="K4749" t="str">
            <v>Settled</v>
          </cell>
        </row>
        <row r="4750">
          <cell r="J4750" t="str">
            <v>SG-Ruul Ou-10/2024</v>
          </cell>
          <cell r="K4750" t="str">
            <v>Settled</v>
          </cell>
        </row>
        <row r="4751">
          <cell r="J4751" t="str">
            <v>SG-Ruul Ou-11/2024</v>
          </cell>
          <cell r="K4751" t="str">
            <v>Settled</v>
          </cell>
        </row>
        <row r="4752">
          <cell r="J4752" t="str">
            <v>SG-Ruul Ou-12/2024</v>
          </cell>
          <cell r="K4752" t="str">
            <v>Settled</v>
          </cell>
        </row>
        <row r="4753">
          <cell r="J4753" t="str">
            <v>SG-Ruul Ou-01/2025</v>
          </cell>
          <cell r="K4753" t="str">
            <v>Settled</v>
          </cell>
        </row>
        <row r="4754">
          <cell r="J4754" t="str">
            <v>SG-Ruul Ou-02/2025</v>
          </cell>
          <cell r="K4754" t="str">
            <v>Settled</v>
          </cell>
        </row>
        <row r="4755">
          <cell r="J4755" t="str">
            <v>SG-Ruul Ou-03/2025</v>
          </cell>
          <cell r="K4755" t="str">
            <v>Settled</v>
          </cell>
        </row>
        <row r="4756">
          <cell r="J4756" t="str">
            <v>SG-Ruul Ou-04/2025</v>
          </cell>
          <cell r="K4756" t="str">
            <v>Settled</v>
          </cell>
        </row>
        <row r="4757">
          <cell r="J4757" t="str">
            <v>SG-Ruul Ou-05/2025</v>
          </cell>
          <cell r="K4757" t="str">
            <v>Settled</v>
          </cell>
        </row>
        <row r="4758">
          <cell r="J4758" t="str">
            <v>SG-Ruul Ou-06/2025</v>
          </cell>
          <cell r="K4758" t="str">
            <v>Settled</v>
          </cell>
        </row>
        <row r="4759">
          <cell r="J4759" t="str">
            <v>SG-Ruul Ou-07/2025</v>
          </cell>
          <cell r="K4759" t="str">
            <v>Settled</v>
          </cell>
        </row>
        <row r="4760">
          <cell r="J4760" t="str">
            <v>SG-Ruul Ou-08/2025</v>
          </cell>
          <cell r="K4760" t="str">
            <v>Settled</v>
          </cell>
        </row>
        <row r="4761">
          <cell r="J4761" t="str">
            <v>SG-Ruul Ou-09/2025</v>
          </cell>
          <cell r="K4761" t="str">
            <v>Settled</v>
          </cell>
        </row>
        <row r="4762">
          <cell r="J4762" t="str">
            <v>SG-Ruul Ou-10/2025</v>
          </cell>
          <cell r="K4762" t="str">
            <v>Settled</v>
          </cell>
        </row>
        <row r="4763">
          <cell r="J4763" t="str">
            <v>SG-Ruul Ou-11/2025</v>
          </cell>
          <cell r="K4763" t="str">
            <v>Settled</v>
          </cell>
        </row>
        <row r="4764">
          <cell r="J4764" t="str">
            <v>SG-Ruul Ou-12/2025</v>
          </cell>
          <cell r="K4764" t="str">
            <v>Settled</v>
          </cell>
        </row>
        <row r="4765">
          <cell r="J4765" t="str">
            <v>SG-Ruul Ou-01/2026</v>
          </cell>
          <cell r="K4765" t="str">
            <v>Settled</v>
          </cell>
        </row>
        <row r="4766">
          <cell r="J4766" t="str">
            <v>SG -SAAD EXCHANGE-08/2023</v>
          </cell>
          <cell r="K4766" t="str">
            <v>Settled</v>
          </cell>
        </row>
        <row r="4767">
          <cell r="J4767" t="str">
            <v>SG -SAAD EXCHANGE-08/2023</v>
          </cell>
          <cell r="K4767" t="str">
            <v>Settled</v>
          </cell>
        </row>
        <row r="4768">
          <cell r="J4768" t="str">
            <v>SG-SAAD EXCHANGE-09/2023</v>
          </cell>
          <cell r="K4768" t="str">
            <v>Settled</v>
          </cell>
        </row>
        <row r="4769">
          <cell r="J4769" t="str">
            <v>SG-SAAD EXCHANGE-10/2023</v>
          </cell>
          <cell r="K4769" t="str">
            <v>Waived Off</v>
          </cell>
        </row>
        <row r="4770">
          <cell r="J4770" t="str">
            <v>SG-SAAD EXCHANGE-11/2023</v>
          </cell>
          <cell r="K4770" t="str">
            <v>Waived Off</v>
          </cell>
        </row>
        <row r="4771">
          <cell r="J4771" t="str">
            <v>SG-SAAD EXCHANGE-12/2023</v>
          </cell>
          <cell r="K4771" t="str">
            <v>Waived Off</v>
          </cell>
        </row>
        <row r="4772">
          <cell r="J4772" t="str">
            <v>SG-SAAD EXCHANGE-01/2024</v>
          </cell>
          <cell r="K4772" t="str">
            <v>Settled</v>
          </cell>
        </row>
        <row r="4773">
          <cell r="J4773" t="str">
            <v>SG-SAAD EXCHANGE-02/2024</v>
          </cell>
          <cell r="K4773" t="str">
            <v>Settled</v>
          </cell>
        </row>
        <row r="4774">
          <cell r="J4774" t="str">
            <v>SG-SAAD EXCHANGE-03/2024</v>
          </cell>
          <cell r="K4774" t="str">
            <v>Settled</v>
          </cell>
        </row>
        <row r="4775">
          <cell r="J4775" t="str">
            <v>SG-SAAD EXCHANGE-04/2024</v>
          </cell>
          <cell r="K4775" t="str">
            <v>Settled</v>
          </cell>
        </row>
        <row r="4776">
          <cell r="J4776" t="str">
            <v>SG-SAAD EXCHANGE-06/2024</v>
          </cell>
          <cell r="K4776" t="str">
            <v>Settled</v>
          </cell>
        </row>
        <row r="4777">
          <cell r="J4777" t="str">
            <v>SG-SAAD EXCHANGE-07/2024</v>
          </cell>
          <cell r="K4777" t="str">
            <v>Settled</v>
          </cell>
        </row>
        <row r="4778">
          <cell r="J4778" t="str">
            <v>SG-SAAD EXCHANGE-05/2024</v>
          </cell>
          <cell r="K4778" t="str">
            <v>Settled</v>
          </cell>
        </row>
        <row r="4779">
          <cell r="J4779" t="str">
            <v>SG-SAAD EXCHANGE-08/2024</v>
          </cell>
          <cell r="K4779" t="str">
            <v>Settled</v>
          </cell>
        </row>
        <row r="4780">
          <cell r="J4780" t="str">
            <v>SG-SAAD EXCHANGE-09/2024</v>
          </cell>
          <cell r="K4780" t="str">
            <v>Settled</v>
          </cell>
        </row>
        <row r="4781">
          <cell r="J4781" t="str">
            <v>SG-SaaSPay Inc.-11/2023</v>
          </cell>
          <cell r="K4781" t="str">
            <v>Settled</v>
          </cell>
        </row>
        <row r="4782">
          <cell r="J4782" t="str">
            <v>SG-CN-SaaSPay Inc.-11-2023</v>
          </cell>
          <cell r="K4782" t="str">
            <v>Settled</v>
          </cell>
        </row>
        <row r="4783">
          <cell r="J4783" t="str">
            <v>HK-dee-swasdeeshop-05/2023</v>
          </cell>
          <cell r="K4783" t="str">
            <v>Settled</v>
          </cell>
        </row>
        <row r="4784">
          <cell r="J4784" t="str">
            <v>HK-dee-swasdeeshop-06/2023</v>
          </cell>
          <cell r="K4784" t="str">
            <v>Settled</v>
          </cell>
        </row>
        <row r="4785">
          <cell r="J4785" t="str">
            <v>HK-dee-swasdeeshop-07/2023</v>
          </cell>
          <cell r="K4785" t="str">
            <v>Settled</v>
          </cell>
        </row>
        <row r="4786">
          <cell r="J4786" t="str">
            <v>HK -dee-swasdeeshop-08/2023</v>
          </cell>
          <cell r="K4786" t="str">
            <v>Settled</v>
          </cell>
        </row>
        <row r="4787">
          <cell r="J4787" t="str">
            <v>HK -dee-swasdeeshop-CR-08/2023</v>
          </cell>
          <cell r="K4787" t="str">
            <v>Settled</v>
          </cell>
        </row>
        <row r="4788">
          <cell r="J4788" t="str">
            <v>HK-dee-swasdeeshop-09/2023</v>
          </cell>
          <cell r="K4788" t="str">
            <v>Settled</v>
          </cell>
        </row>
        <row r="4789">
          <cell r="J4789" t="str">
            <v>HK-dee-swasdeeshop-10/2023</v>
          </cell>
          <cell r="K4789" t="str">
            <v>Settled</v>
          </cell>
        </row>
        <row r="4790">
          <cell r="J4790" t="str">
            <v>HK-dee-swasdeeshop-11/2023</v>
          </cell>
          <cell r="K4790" t="str">
            <v>Settled</v>
          </cell>
        </row>
        <row r="4791">
          <cell r="J4791" t="str">
            <v>HK-dee-swasdeeshop-12/2023</v>
          </cell>
          <cell r="K4791" t="str">
            <v>Settled</v>
          </cell>
        </row>
        <row r="4792">
          <cell r="J4792" t="str">
            <v>HK-dee-swasdeeshop-01/2024</v>
          </cell>
          <cell r="K4792" t="str">
            <v>Settled</v>
          </cell>
        </row>
        <row r="4793">
          <cell r="J4793" t="str">
            <v>HK-dee-swasdeeshop-02/2024</v>
          </cell>
          <cell r="K4793" t="str">
            <v>Settled</v>
          </cell>
        </row>
        <row r="4794">
          <cell r="J4794" t="str">
            <v>HK-dee-swasdeeshop-03/2024</v>
          </cell>
          <cell r="K4794" t="str">
            <v>Settled</v>
          </cell>
        </row>
        <row r="4795">
          <cell r="J4795" t="str">
            <v>HK-dee-swasdeeshop-04/2024</v>
          </cell>
          <cell r="K4795" t="str">
            <v>Settled</v>
          </cell>
        </row>
        <row r="4796">
          <cell r="J4796" t="str">
            <v>HK-dee-swasdeeshop-05/2024</v>
          </cell>
          <cell r="K4796" t="str">
            <v>Settled</v>
          </cell>
        </row>
        <row r="4797">
          <cell r="J4797" t="str">
            <v>HK-dee-swasdeeshop-06/2024</v>
          </cell>
          <cell r="K4797" t="str">
            <v>Settled</v>
          </cell>
        </row>
        <row r="4798">
          <cell r="J4798" t="str">
            <v>HK-CN-dee-swasdeeshop-06-2024</v>
          </cell>
          <cell r="K4798" t="str">
            <v>Settled</v>
          </cell>
        </row>
        <row r="4799">
          <cell r="J4799" t="str">
            <v>HK-dee-swasdeeshop-07/2024</v>
          </cell>
          <cell r="K4799" t="str">
            <v>Settled</v>
          </cell>
        </row>
        <row r="4800">
          <cell r="J4800" t="str">
            <v>HK-dee-swasdeeshop-08/2024</v>
          </cell>
          <cell r="K4800" t="str">
            <v>Settled</v>
          </cell>
        </row>
        <row r="4801">
          <cell r="J4801" t="str">
            <v>HK-dee-swasdeeshop-09/2024</v>
          </cell>
          <cell r="K4801" t="str">
            <v>Settled</v>
          </cell>
        </row>
        <row r="4802">
          <cell r="J4802" t="str">
            <v>HK-dee-swasdeeshop-10/2024</v>
          </cell>
          <cell r="K4802" t="str">
            <v>Settled</v>
          </cell>
        </row>
        <row r="4803">
          <cell r="J4803" t="str">
            <v>HK-dee-swasdeeshop-11/2024</v>
          </cell>
          <cell r="K4803" t="str">
            <v>Settled</v>
          </cell>
        </row>
        <row r="4804">
          <cell r="J4804" t="str">
            <v>HK-dee-swasdeeshop-12/2024</v>
          </cell>
          <cell r="K4804" t="str">
            <v>Settled</v>
          </cell>
        </row>
        <row r="4805">
          <cell r="J4805" t="str">
            <v>HK-dee-swasdeeshop-01/2025</v>
          </cell>
          <cell r="K4805" t="str">
            <v>Settled</v>
          </cell>
        </row>
        <row r="4806">
          <cell r="J4806" t="str">
            <v>HK-dee-swasdeeshop-02/2025</v>
          </cell>
          <cell r="K4806" t="str">
            <v>Settled</v>
          </cell>
        </row>
        <row r="4807">
          <cell r="J4807" t="str">
            <v>HK-dee-swasdeeshop-03/2025</v>
          </cell>
          <cell r="K4807" t="str">
            <v>Settled</v>
          </cell>
        </row>
        <row r="4808">
          <cell r="J4808" t="str">
            <v>HK-dee-swasdeeshop-04/2025</v>
          </cell>
          <cell r="K4808" t="str">
            <v>Settled</v>
          </cell>
        </row>
        <row r="4809">
          <cell r="J4809" t="str">
            <v>HK-dee-swasdeeshop-05/2025</v>
          </cell>
          <cell r="K4809" t="str">
            <v>Settled</v>
          </cell>
        </row>
        <row r="4810">
          <cell r="J4810" t="str">
            <v>HK-dee-swasdeeshop-06/2025</v>
          </cell>
          <cell r="K4810" t="str">
            <v>Settled</v>
          </cell>
        </row>
        <row r="4811">
          <cell r="J4811" t="str">
            <v>HK-dee-swasdeeshop-07/2025</v>
          </cell>
          <cell r="K4811" t="str">
            <v>Settled</v>
          </cell>
        </row>
        <row r="4812">
          <cell r="J4812" t="str">
            <v>HK-dee-swasdeeshop-08/2025</v>
          </cell>
          <cell r="K4812" t="str">
            <v>Settled</v>
          </cell>
        </row>
        <row r="4813">
          <cell r="J4813" t="str">
            <v>HK-dee-swasdeeshop-09/2025</v>
          </cell>
          <cell r="K4813" t="str">
            <v>Settled</v>
          </cell>
        </row>
        <row r="4814">
          <cell r="J4814" t="str">
            <v>HK-dee-swasdeeshop-10/2025</v>
          </cell>
          <cell r="K4814" t="str">
            <v>Settled</v>
          </cell>
        </row>
        <row r="4815">
          <cell r="J4815" t="str">
            <v>HK-dee-swasdeeshop-11/2025</v>
          </cell>
          <cell r="K4815" t="str">
            <v>Settled</v>
          </cell>
        </row>
        <row r="4816">
          <cell r="J4816" t="str">
            <v>HK-dee-swasdeeshop-12/2025</v>
          </cell>
          <cell r="K4816" t="str">
            <v>Settled</v>
          </cell>
        </row>
        <row r="4817">
          <cell r="J4817" t="str">
            <v>HK-dee-swasdeeshop-01/2026</v>
          </cell>
          <cell r="K4817" t="str">
            <v>Settled</v>
          </cell>
        </row>
        <row r="4818">
          <cell r="J4818" t="str">
            <v>SG-Sbi Cosmoney-11/2022</v>
          </cell>
          <cell r="K4818" t="str">
            <v>Settled</v>
          </cell>
        </row>
        <row r="4819">
          <cell r="J4819" t="str">
            <v>SG-Sbi Cosmoney-12/2022</v>
          </cell>
          <cell r="K4819" t="str">
            <v>Settled</v>
          </cell>
        </row>
        <row r="4820">
          <cell r="J4820" t="str">
            <v>SG-Sbi Cosmoney-01/2023</v>
          </cell>
          <cell r="K4820" t="str">
            <v>Settled</v>
          </cell>
        </row>
        <row r="4821">
          <cell r="J4821" t="str">
            <v>SG-Sbi Cosmoney-02/2023</v>
          </cell>
          <cell r="K4821" t="str">
            <v>Settled</v>
          </cell>
        </row>
        <row r="4822">
          <cell r="J4822" t="str">
            <v>SG-Sbi Cosmoney-03/2023</v>
          </cell>
          <cell r="K4822" t="str">
            <v>Settled</v>
          </cell>
        </row>
        <row r="4823">
          <cell r="J4823" t="str">
            <v>SG-Sbi Cosmoney-04/2023</v>
          </cell>
          <cell r="K4823" t="str">
            <v>Settled</v>
          </cell>
        </row>
        <row r="4824">
          <cell r="J4824" t="str">
            <v>SG-Sbi Cosmoney-05/2023</v>
          </cell>
          <cell r="K4824" t="str">
            <v>Settled</v>
          </cell>
        </row>
        <row r="4825">
          <cell r="J4825" t="str">
            <v>SG-Sbi Cosmoney-06/2023</v>
          </cell>
          <cell r="K4825" t="str">
            <v>Settled</v>
          </cell>
        </row>
        <row r="4826">
          <cell r="J4826" t="str">
            <v>SG-Sbi Cosmoney-07/2023</v>
          </cell>
          <cell r="K4826" t="str">
            <v>Settled</v>
          </cell>
        </row>
        <row r="4827">
          <cell r="J4827" t="str">
            <v>SG -Sbi Cosmoney-08/2023</v>
          </cell>
          <cell r="K4827" t="str">
            <v>Settled</v>
          </cell>
        </row>
        <row r="4828">
          <cell r="J4828" t="str">
            <v>SG -Sbi Cosmoney-09/2023</v>
          </cell>
          <cell r="K4828" t="str">
            <v>Settled</v>
          </cell>
        </row>
        <row r="4829">
          <cell r="J4829" t="str">
            <v>SG -Sbi Cosmoney-10/2023</v>
          </cell>
          <cell r="K4829" t="str">
            <v>Settled</v>
          </cell>
        </row>
        <row r="4830">
          <cell r="J4830" t="str">
            <v>SG -sbm bank outward-01/2022</v>
          </cell>
          <cell r="K4830" t="str">
            <v>Settled</v>
          </cell>
        </row>
        <row r="4831">
          <cell r="J4831" t="str">
            <v>SG-sbm bank outward-CR-09/2022</v>
          </cell>
          <cell r="K4831" t="str">
            <v>Settled</v>
          </cell>
        </row>
        <row r="4832">
          <cell r="J4832" t="str">
            <v>SG-Sbm-09/2022</v>
          </cell>
          <cell r="K4832" t="str">
            <v>Settled</v>
          </cell>
        </row>
        <row r="4833">
          <cell r="J4833" t="str">
            <v>SG-sbm bank outward-CR-10/2022</v>
          </cell>
          <cell r="K4833" t="str">
            <v>Settled</v>
          </cell>
        </row>
        <row r="4834">
          <cell r="J4834" t="str">
            <v>SG-Sbm-10/2022</v>
          </cell>
          <cell r="K4834" t="str">
            <v>Settled</v>
          </cell>
        </row>
        <row r="4835">
          <cell r="J4835" t="str">
            <v>SG-sbm bank outward-11/2022</v>
          </cell>
          <cell r="K4835" t="str">
            <v>Settled</v>
          </cell>
        </row>
        <row r="4836">
          <cell r="J4836" t="str">
            <v>SG-sbm bank outward-CR-11/2022</v>
          </cell>
          <cell r="K4836" t="str">
            <v>Settled</v>
          </cell>
        </row>
        <row r="4837">
          <cell r="J4837" t="str">
            <v>SG-sbm bank outward-12/2022</v>
          </cell>
          <cell r="K4837" t="str">
            <v>Settled</v>
          </cell>
        </row>
        <row r="4838">
          <cell r="J4838" t="str">
            <v>SG-sbm bank outward-CR-12/2022</v>
          </cell>
          <cell r="K4838" t="str">
            <v>Settled</v>
          </cell>
        </row>
        <row r="4839">
          <cell r="J4839" t="str">
            <v>SG-sbm bank outward-01/2023</v>
          </cell>
          <cell r="K4839" t="str">
            <v>Settled</v>
          </cell>
        </row>
        <row r="4840">
          <cell r="J4840" t="str">
            <v>SG-sbm bank outward-CR-01/2023</v>
          </cell>
          <cell r="K4840" t="str">
            <v>Settled</v>
          </cell>
        </row>
        <row r="4841">
          <cell r="J4841" t="str">
            <v>SG-Sentbe-11/2022</v>
          </cell>
          <cell r="K4841" t="str">
            <v>Settled</v>
          </cell>
        </row>
        <row r="4842">
          <cell r="J4842" t="str">
            <v>SG-Sentbe-12/2022</v>
          </cell>
          <cell r="K4842" t="str">
            <v>Settled</v>
          </cell>
        </row>
        <row r="4843">
          <cell r="J4843" t="str">
            <v>SG-Sentbe-01/2023</v>
          </cell>
          <cell r="K4843" t="str">
            <v>Settled</v>
          </cell>
        </row>
        <row r="4844">
          <cell r="J4844" t="str">
            <v>SG-Sentbe-02/2023</v>
          </cell>
          <cell r="K4844" t="str">
            <v>Settled</v>
          </cell>
        </row>
        <row r="4845">
          <cell r="J4845" t="str">
            <v>SG-Sentbe-03/2023</v>
          </cell>
          <cell r="K4845" t="str">
            <v>Settled</v>
          </cell>
        </row>
        <row r="4846">
          <cell r="J4846" t="str">
            <v>SG-Sentbe-04/2023</v>
          </cell>
          <cell r="K4846" t="str">
            <v>Settled</v>
          </cell>
        </row>
        <row r="4847">
          <cell r="J4847" t="str">
            <v>SG-Sentbe-05/2023</v>
          </cell>
          <cell r="K4847" t="str">
            <v>Settled</v>
          </cell>
        </row>
        <row r="4848">
          <cell r="J4848" t="str">
            <v>SG-Sentbe-06/2023</v>
          </cell>
          <cell r="K4848" t="str">
            <v>Settled</v>
          </cell>
        </row>
        <row r="4849">
          <cell r="J4849" t="str">
            <v>SG-Sentbe-07/2023</v>
          </cell>
          <cell r="K4849" t="str">
            <v>Settled</v>
          </cell>
        </row>
        <row r="4850">
          <cell r="J4850" t="str">
            <v>SG -Sentbe-08/2023</v>
          </cell>
          <cell r="K4850" t="str">
            <v>Settled</v>
          </cell>
        </row>
        <row r="4851">
          <cell r="J4851" t="str">
            <v>SG-Sentbe-09/2023</v>
          </cell>
          <cell r="K4851" t="str">
            <v>Settled</v>
          </cell>
        </row>
        <row r="4852">
          <cell r="J4852" t="str">
            <v>SG-Sentbe-10/2023</v>
          </cell>
          <cell r="K4852" t="str">
            <v>Settled</v>
          </cell>
        </row>
        <row r="4853">
          <cell r="J4853" t="str">
            <v>SG-Sentbe-11/2023</v>
          </cell>
          <cell r="K4853" t="str">
            <v>Settled</v>
          </cell>
        </row>
        <row r="4854">
          <cell r="J4854" t="str">
            <v>SG-Sentbe-12/2023</v>
          </cell>
          <cell r="K4854" t="str">
            <v>Settled</v>
          </cell>
        </row>
        <row r="4855">
          <cell r="J4855" t="str">
            <v>SG-Sentbe-01/2024</v>
          </cell>
          <cell r="K4855" t="str">
            <v>Settled</v>
          </cell>
        </row>
        <row r="4856">
          <cell r="J4856" t="str">
            <v>SG-Sentbe-02/2024</v>
          </cell>
          <cell r="K4856" t="str">
            <v>Settled</v>
          </cell>
        </row>
        <row r="4857">
          <cell r="J4857" t="str">
            <v>SG-Sentbe-03/2024</v>
          </cell>
          <cell r="K4857" t="str">
            <v>Settled</v>
          </cell>
        </row>
        <row r="4858">
          <cell r="J4858" t="str">
            <v>SG-Sentbe-04/2024</v>
          </cell>
          <cell r="K4858" t="str">
            <v>Settled</v>
          </cell>
        </row>
        <row r="4859">
          <cell r="J4859" t="str">
            <v>SG-Sentbe-05/2024</v>
          </cell>
          <cell r="K4859" t="str">
            <v>Settled</v>
          </cell>
        </row>
        <row r="4860">
          <cell r="J4860" t="str">
            <v>SG-Sentbe-06/2024</v>
          </cell>
          <cell r="K4860" t="str">
            <v>Settled</v>
          </cell>
        </row>
        <row r="4861">
          <cell r="J4861" t="str">
            <v>SG-Sentbe-07/2024</v>
          </cell>
          <cell r="K4861" t="str">
            <v>Settled</v>
          </cell>
        </row>
        <row r="4862">
          <cell r="J4862" t="str">
            <v>SG-Sentbe-08/2024</v>
          </cell>
          <cell r="K4862" t="str">
            <v>Settled</v>
          </cell>
        </row>
        <row r="4863">
          <cell r="J4863" t="str">
            <v>SG-Sentbe-09/2024</v>
          </cell>
          <cell r="K4863" t="str">
            <v>Settled</v>
          </cell>
        </row>
        <row r="4864">
          <cell r="J4864" t="str">
            <v>SG-Sentbe-10/2024</v>
          </cell>
          <cell r="K4864" t="str">
            <v>Settled</v>
          </cell>
        </row>
        <row r="4865">
          <cell r="J4865" t="str">
            <v>SG-Sentbe-11/2024</v>
          </cell>
          <cell r="K4865" t="str">
            <v>Settled</v>
          </cell>
        </row>
        <row r="4866">
          <cell r="J4866" t="str">
            <v>SG-Sentbe-12/2024</v>
          </cell>
          <cell r="K4866" t="str">
            <v>Settled</v>
          </cell>
        </row>
        <row r="4867">
          <cell r="J4867" t="str">
            <v>SG-Sentbe-01/2025</v>
          </cell>
          <cell r="K4867" t="str">
            <v>Settled</v>
          </cell>
        </row>
        <row r="4868">
          <cell r="J4868" t="str">
            <v>SG-Sentbe-02/2025</v>
          </cell>
          <cell r="K4868" t="str">
            <v>Settled</v>
          </cell>
        </row>
        <row r="4869">
          <cell r="J4869" t="str">
            <v>SG-Sentbe-03/2025</v>
          </cell>
          <cell r="K4869" t="str">
            <v>Settled</v>
          </cell>
        </row>
        <row r="4870">
          <cell r="J4870" t="str">
            <v>SG-Sentbe-04/2025</v>
          </cell>
          <cell r="K4870" t="str">
            <v>Settled</v>
          </cell>
        </row>
        <row r="4871">
          <cell r="J4871" t="str">
            <v>SG-Sentbe-05/2025</v>
          </cell>
          <cell r="K4871" t="str">
            <v>Settled</v>
          </cell>
        </row>
        <row r="4872">
          <cell r="J4872" t="str">
            <v>SG-Sentbe-06/2025</v>
          </cell>
          <cell r="K4872" t="str">
            <v>Settled</v>
          </cell>
        </row>
        <row r="4873">
          <cell r="J4873" t="str">
            <v>SG-Sentbe-07/2025</v>
          </cell>
          <cell r="K4873" t="str">
            <v>Settled</v>
          </cell>
        </row>
        <row r="4874">
          <cell r="J4874" t="str">
            <v>SG-Sentbe-08/2025</v>
          </cell>
          <cell r="K4874" t="str">
            <v>Settled</v>
          </cell>
        </row>
        <row r="4875">
          <cell r="J4875" t="str">
            <v>SG-Sentbe-09/2025</v>
          </cell>
          <cell r="K4875" t="str">
            <v>Settled</v>
          </cell>
        </row>
        <row r="4876">
          <cell r="J4876" t="str">
            <v>SG-DN-Sentbe-09/2025</v>
          </cell>
          <cell r="K4876" t="str">
            <v>Settled</v>
          </cell>
        </row>
        <row r="4877">
          <cell r="J4877" t="str">
            <v>SG-Sentbe-10/2025</v>
          </cell>
          <cell r="K4877" t="str">
            <v>Settled</v>
          </cell>
        </row>
        <row r="4878">
          <cell r="J4878" t="str">
            <v>SG-Sentbe-11/2025</v>
          </cell>
          <cell r="K4878" t="str">
            <v>Settled</v>
          </cell>
        </row>
        <row r="4879">
          <cell r="J4879" t="str">
            <v>SG-Sentbe-12/2025</v>
          </cell>
          <cell r="K4879" t="str">
            <v>Settled</v>
          </cell>
        </row>
        <row r="4880">
          <cell r="J4880" t="str">
            <v>SG-Sentbe-01/2026</v>
          </cell>
          <cell r="K4880" t="str">
            <v>Settled</v>
          </cell>
        </row>
        <row r="4881">
          <cell r="J4881" t="str">
            <v>SG -Set co., ltd-03/2022</v>
          </cell>
          <cell r="K4881" t="str">
            <v>Waived Off</v>
          </cell>
        </row>
        <row r="4882">
          <cell r="J4882" t="str">
            <v>SG -Set co., ltd-04/2022</v>
          </cell>
          <cell r="K4882" t="str">
            <v>Waived Off</v>
          </cell>
        </row>
        <row r="4883">
          <cell r="J4883" t="str">
            <v>SG -Set co., ltd-05/2022</v>
          </cell>
          <cell r="K4883" t="str">
            <v>Waived Off</v>
          </cell>
        </row>
        <row r="4884">
          <cell r="J4884" t="str">
            <v>SG -Set co., ltd-06/2022</v>
          </cell>
          <cell r="K4884" t="str">
            <v>Waived Off</v>
          </cell>
        </row>
        <row r="4885">
          <cell r="J4885" t="str">
            <v>SG-Set co-07/2022</v>
          </cell>
          <cell r="K4885" t="str">
            <v>Waived Off</v>
          </cell>
        </row>
        <row r="4886">
          <cell r="J4886" t="str">
            <v>SG-Set co-08/2022</v>
          </cell>
          <cell r="K4886" t="str">
            <v>Waived Off</v>
          </cell>
        </row>
        <row r="4887">
          <cell r="J4887" t="str">
            <v>SG-Set co-09/2022</v>
          </cell>
          <cell r="K4887" t="str">
            <v>Waived Off</v>
          </cell>
        </row>
        <row r="4888">
          <cell r="J4888" t="str">
            <v>SG-Set co-10/2022</v>
          </cell>
          <cell r="K4888" t="str">
            <v>Waived Off</v>
          </cell>
        </row>
        <row r="4889">
          <cell r="J4889" t="str">
            <v>SG-Set co., ltd-11/2022</v>
          </cell>
          <cell r="K4889" t="str">
            <v>Waived Off</v>
          </cell>
        </row>
        <row r="4890">
          <cell r="J4890" t="str">
            <v>SG-Set co., ltd-12/2022</v>
          </cell>
          <cell r="K4890" t="str">
            <v>Write Off</v>
          </cell>
        </row>
        <row r="4891">
          <cell r="J4891" t="str">
            <v>SG-Set co., ltd-01/2023</v>
          </cell>
          <cell r="K4891" t="str">
            <v>Write Off</v>
          </cell>
        </row>
        <row r="4892">
          <cell r="J4892" t="str">
            <v>SG-Set co., ltd-02/2023</v>
          </cell>
          <cell r="K4892" t="str">
            <v>Write Off</v>
          </cell>
        </row>
        <row r="4893">
          <cell r="J4893" t="str">
            <v>SG-Set co., ltd-03/2023</v>
          </cell>
          <cell r="K4893" t="str">
            <v>Write Off</v>
          </cell>
        </row>
        <row r="4894">
          <cell r="J4894" t="str">
            <v>SG-set co., ltd-04/2023</v>
          </cell>
          <cell r="K4894" t="str">
            <v>Write Off</v>
          </cell>
        </row>
        <row r="4895">
          <cell r="J4895" t="str">
            <v>SG-set co., ltd-05/2023</v>
          </cell>
          <cell r="K4895" t="str">
            <v>Write Off</v>
          </cell>
        </row>
        <row r="4896">
          <cell r="J4896" t="str">
            <v>SG-set co., ltd-06/2023</v>
          </cell>
          <cell r="K4896" t="str">
            <v>Write Off</v>
          </cell>
        </row>
        <row r="4897">
          <cell r="J4897" t="str">
            <v>SG-set co., ltd-07/2023</v>
          </cell>
          <cell r="K4897" t="str">
            <v>Write Off</v>
          </cell>
        </row>
        <row r="4898">
          <cell r="J4898" t="str">
            <v>SG-Siam-11/2022</v>
          </cell>
          <cell r="K4898" t="str">
            <v>Settled</v>
          </cell>
        </row>
        <row r="4899">
          <cell r="J4899" t="str">
            <v>SG-Siam-12/2022</v>
          </cell>
          <cell r="K4899" t="str">
            <v>Settled</v>
          </cell>
        </row>
        <row r="4900">
          <cell r="J4900" t="str">
            <v>SG-Siam-01/2023</v>
          </cell>
          <cell r="K4900" t="str">
            <v>Settled</v>
          </cell>
        </row>
        <row r="4901">
          <cell r="J4901" t="str">
            <v>SG-Siam-02/2023</v>
          </cell>
          <cell r="K4901" t="str">
            <v>Settled</v>
          </cell>
        </row>
        <row r="4902">
          <cell r="J4902" t="str">
            <v>SG-Siam-03/2023</v>
          </cell>
          <cell r="K4902" t="str">
            <v>Settled</v>
          </cell>
        </row>
        <row r="4903">
          <cell r="J4903" t="str">
            <v>SG-Siam-04/2023</v>
          </cell>
          <cell r="K4903" t="str">
            <v>Settled</v>
          </cell>
        </row>
        <row r="4904">
          <cell r="J4904" t="str">
            <v>SG-Siam-05/2023</v>
          </cell>
          <cell r="K4904" t="str">
            <v>Settled</v>
          </cell>
        </row>
        <row r="4905">
          <cell r="J4905" t="str">
            <v>SG-Siam-06/2023</v>
          </cell>
          <cell r="K4905" t="str">
            <v>Settled</v>
          </cell>
        </row>
        <row r="4906">
          <cell r="J4906" t="str">
            <v>SG-Siam-07/2023</v>
          </cell>
          <cell r="K4906" t="str">
            <v>Settled</v>
          </cell>
        </row>
        <row r="4907">
          <cell r="J4907" t="str">
            <v>SG -Siam-08/2023</v>
          </cell>
          <cell r="K4907" t="str">
            <v>Settled</v>
          </cell>
        </row>
        <row r="4908">
          <cell r="J4908" t="str">
            <v>SG-Siam-09/2023</v>
          </cell>
          <cell r="K4908" t="str">
            <v>Settled</v>
          </cell>
        </row>
        <row r="4909">
          <cell r="J4909" t="str">
            <v>SG-Siam-10/2023</v>
          </cell>
          <cell r="K4909" t="str">
            <v>Settled</v>
          </cell>
        </row>
        <row r="4910">
          <cell r="J4910" t="str">
            <v>SG-Siam-11/2023</v>
          </cell>
          <cell r="K4910" t="str">
            <v>Settled</v>
          </cell>
        </row>
        <row r="4911">
          <cell r="J4911" t="str">
            <v>SG-Siam-12/2023</v>
          </cell>
          <cell r="K4911" t="str">
            <v>Settled</v>
          </cell>
        </row>
        <row r="4912">
          <cell r="J4912" t="str">
            <v>SG-Siam-01/2024</v>
          </cell>
          <cell r="K4912" t="str">
            <v>Settled</v>
          </cell>
        </row>
        <row r="4913">
          <cell r="J4913" t="str">
            <v>SG-Siam-02/2024</v>
          </cell>
          <cell r="K4913" t="str">
            <v>Settled</v>
          </cell>
        </row>
        <row r="4914">
          <cell r="J4914" t="str">
            <v>SG-Siam-03/2024</v>
          </cell>
          <cell r="K4914" t="str">
            <v>Settled</v>
          </cell>
        </row>
        <row r="4915">
          <cell r="J4915" t="str">
            <v>SG-Siam-04/2024</v>
          </cell>
          <cell r="K4915" t="str">
            <v>Settled</v>
          </cell>
        </row>
        <row r="4916">
          <cell r="J4916" t="str">
            <v>SG-CN-Siam-04-2024</v>
          </cell>
          <cell r="K4916" t="str">
            <v>Settled</v>
          </cell>
        </row>
        <row r="4917">
          <cell r="J4917" t="str">
            <v>SG-Siam-05/2024</v>
          </cell>
          <cell r="K4917" t="str">
            <v>Settled</v>
          </cell>
        </row>
        <row r="4918">
          <cell r="J4918" t="str">
            <v>SG-Siam-06/2024</v>
          </cell>
          <cell r="K4918" t="str">
            <v>Settled</v>
          </cell>
        </row>
        <row r="4919">
          <cell r="J4919" t="str">
            <v>SG-Siam-07/2024</v>
          </cell>
          <cell r="K4919" t="str">
            <v>Settled</v>
          </cell>
        </row>
        <row r="4920">
          <cell r="J4920" t="str">
            <v>SG-Siam-08/2024</v>
          </cell>
          <cell r="K4920" t="str">
            <v>Settled</v>
          </cell>
        </row>
        <row r="4921">
          <cell r="J4921" t="str">
            <v>SG-Siam-09/2024</v>
          </cell>
          <cell r="K4921" t="str">
            <v>Settled</v>
          </cell>
        </row>
        <row r="4922">
          <cell r="J4922" t="str">
            <v>SG-Siam-10/2024</v>
          </cell>
          <cell r="K4922" t="str">
            <v>Settled</v>
          </cell>
        </row>
        <row r="4923">
          <cell r="J4923" t="str">
            <v>SG-Siam-11/2024</v>
          </cell>
          <cell r="K4923" t="str">
            <v>Settled</v>
          </cell>
        </row>
        <row r="4924">
          <cell r="J4924" t="str">
            <v>SG-Siam-12/2024</v>
          </cell>
          <cell r="K4924" t="str">
            <v>Settled</v>
          </cell>
        </row>
        <row r="4925">
          <cell r="J4925" t="str">
            <v>SG-Siam-01/2025</v>
          </cell>
          <cell r="K4925" t="str">
            <v>Settled</v>
          </cell>
        </row>
        <row r="4926">
          <cell r="J4926" t="str">
            <v>SG-Siam-02/2025</v>
          </cell>
          <cell r="K4926" t="str">
            <v>Settled</v>
          </cell>
        </row>
        <row r="4927">
          <cell r="J4927" t="str">
            <v>SG-Siam-03/2025</v>
          </cell>
          <cell r="K4927" t="str">
            <v>Settled</v>
          </cell>
        </row>
        <row r="4928">
          <cell r="J4928" t="str">
            <v>SG-Siam-04/2025</v>
          </cell>
          <cell r="K4928" t="str">
            <v>Settled</v>
          </cell>
        </row>
        <row r="4929">
          <cell r="J4929" t="str">
            <v>SG-Siam-05/2025</v>
          </cell>
          <cell r="K4929" t="str">
            <v>Settled</v>
          </cell>
        </row>
        <row r="4930">
          <cell r="J4930" t="str">
            <v>SG-Siam-06/2025</v>
          </cell>
          <cell r="K4930" t="str">
            <v>Settled</v>
          </cell>
        </row>
        <row r="4931">
          <cell r="J4931" t="str">
            <v>SG-Siam-07/2025</v>
          </cell>
          <cell r="K4931" t="str">
            <v>Settled</v>
          </cell>
        </row>
        <row r="4932">
          <cell r="J4932" t="str">
            <v>SG-Siam-08/2025</v>
          </cell>
          <cell r="K4932" t="str">
            <v>Settled</v>
          </cell>
        </row>
        <row r="4933">
          <cell r="J4933" t="str">
            <v>SG-Siam-09/2025</v>
          </cell>
          <cell r="K4933" t="str">
            <v>Settled</v>
          </cell>
        </row>
        <row r="4934">
          <cell r="J4934" t="str">
            <v>SG-Siam-10/2025</v>
          </cell>
          <cell r="K4934" t="str">
            <v>Settled</v>
          </cell>
        </row>
        <row r="4935">
          <cell r="J4935" t="str">
            <v>SG-Siam-11/2025</v>
          </cell>
          <cell r="K4935" t="str">
            <v>Settled</v>
          </cell>
        </row>
        <row r="4936">
          <cell r="J4936" t="str">
            <v>SG-Siam-12/2025</v>
          </cell>
          <cell r="K4936" t="str">
            <v>Settled</v>
          </cell>
        </row>
        <row r="4937">
          <cell r="J4937" t="str">
            <v>SG-Siam-01/2026</v>
          </cell>
          <cell r="K4937" t="str">
            <v>Settled</v>
          </cell>
        </row>
        <row r="4938">
          <cell r="J4938" t="str">
            <v>SG-singapore e-business-08/2022</v>
          </cell>
          <cell r="K4938" t="str">
            <v>Waived Off</v>
          </cell>
        </row>
        <row r="4939">
          <cell r="J4939" t="str">
            <v>SG-singapore e-business-09/2022</v>
          </cell>
          <cell r="K4939" t="str">
            <v>Waived Off</v>
          </cell>
        </row>
        <row r="4940">
          <cell r="J4940" t="str">
            <v>SG-singapore e-business-10/2022</v>
          </cell>
          <cell r="K4940" t="str">
            <v>Waived Off</v>
          </cell>
        </row>
        <row r="4941">
          <cell r="J4941" t="str">
            <v>SG-singapore e-business pte ltd-12/2022</v>
          </cell>
          <cell r="K4941" t="str">
            <v>Write Off</v>
          </cell>
        </row>
        <row r="4942">
          <cell r="J4942" t="str">
            <v>SG-singapore e-business pte ltd-01/2023</v>
          </cell>
          <cell r="K4942" t="str">
            <v>Write Off</v>
          </cell>
        </row>
        <row r="4943">
          <cell r="J4943" t="str">
            <v>SG-singapore-e-02/2023</v>
          </cell>
          <cell r="K4943" t="str">
            <v>Write Off</v>
          </cell>
        </row>
        <row r="4944">
          <cell r="J4944" t="str">
            <v>HK-Transfereasy-04/2024</v>
          </cell>
          <cell r="K4944" t="str">
            <v>Settled</v>
          </cell>
        </row>
        <row r="4945">
          <cell r="J4945" t="str">
            <v>HK-Transfereasy-05/2024</v>
          </cell>
          <cell r="K4945" t="str">
            <v>Settled</v>
          </cell>
        </row>
        <row r="4946">
          <cell r="J4946" t="str">
            <v>HK-Transfereasy-06/2024</v>
          </cell>
          <cell r="K4946" t="str">
            <v>Settled</v>
          </cell>
        </row>
        <row r="4947">
          <cell r="J4947" t="str">
            <v>HK-Transfereasy-07/2024</v>
          </cell>
          <cell r="K4947" t="str">
            <v>Settled</v>
          </cell>
        </row>
        <row r="4948">
          <cell r="J4948" t="str">
            <v>HK-Transfereasy-08/2024</v>
          </cell>
          <cell r="K4948" t="str">
            <v>Settled</v>
          </cell>
        </row>
        <row r="4949">
          <cell r="J4949" t="str">
            <v>HK-Transfereasy-09/2024</v>
          </cell>
          <cell r="K4949" t="str">
            <v>Settled</v>
          </cell>
        </row>
        <row r="4950">
          <cell r="J4950" t="str">
            <v>HK-Transfereasy-10/2024</v>
          </cell>
          <cell r="K4950" t="str">
            <v>Settled</v>
          </cell>
        </row>
        <row r="4951">
          <cell r="J4951" t="str">
            <v>HK-Transfereasy-11/2024</v>
          </cell>
          <cell r="K4951" t="str">
            <v>Settled</v>
          </cell>
        </row>
        <row r="4952">
          <cell r="J4952" t="str">
            <v>HK-Transfereasy-12/2024</v>
          </cell>
          <cell r="K4952" t="str">
            <v>Settled</v>
          </cell>
        </row>
        <row r="4953">
          <cell r="J4953" t="str">
            <v>HK-Transfereasy-01/2025</v>
          </cell>
          <cell r="K4953" t="str">
            <v>Settled</v>
          </cell>
        </row>
        <row r="4954">
          <cell r="J4954" t="str">
            <v>HK-Transfereasy-02/2025</v>
          </cell>
          <cell r="K4954" t="str">
            <v>Settled</v>
          </cell>
        </row>
        <row r="4955">
          <cell r="J4955" t="str">
            <v>HK-Transfereasy-03/2025</v>
          </cell>
          <cell r="K4955" t="str">
            <v>Settled</v>
          </cell>
        </row>
        <row r="4956">
          <cell r="J4956" t="str">
            <v>HK-Transfereasy-04/2025</v>
          </cell>
          <cell r="K4956" t="str">
            <v>Settled</v>
          </cell>
        </row>
        <row r="4957">
          <cell r="J4957" t="str">
            <v>HK-Transfereasy-05/2025</v>
          </cell>
          <cell r="K4957" t="str">
            <v>Settled</v>
          </cell>
        </row>
        <row r="4958">
          <cell r="J4958" t="str">
            <v>HK-Transfereasy-06/2025</v>
          </cell>
          <cell r="K4958" t="str">
            <v>Settled</v>
          </cell>
        </row>
        <row r="4959">
          <cell r="J4959" t="str">
            <v>HK-Transfereasy-07/2025</v>
          </cell>
          <cell r="K4959" t="str">
            <v>Settled</v>
          </cell>
        </row>
        <row r="4960">
          <cell r="J4960" t="str">
            <v>HK-Transfereasy-08/2025</v>
          </cell>
          <cell r="K4960" t="str">
            <v>Settled</v>
          </cell>
        </row>
        <row r="4961">
          <cell r="J4961" t="str">
            <v>HK-Transfereasy-09/2025</v>
          </cell>
          <cell r="K4961" t="str">
            <v>Settled</v>
          </cell>
        </row>
        <row r="4962">
          <cell r="J4962" t="str">
            <v>HK-Transfereasy-10/2025</v>
          </cell>
          <cell r="K4962" t="str">
            <v>Settled</v>
          </cell>
        </row>
        <row r="4963">
          <cell r="J4963" t="str">
            <v>HK-Transfereasy-11/2025</v>
          </cell>
          <cell r="K4963" t="str">
            <v>Settled</v>
          </cell>
        </row>
        <row r="4964">
          <cell r="J4964" t="str">
            <v>HK-Transfereasy-12/2025</v>
          </cell>
          <cell r="K4964" t="str">
            <v>Settled</v>
          </cell>
        </row>
        <row r="4965">
          <cell r="J4965" t="str">
            <v>HK-Transfereasy-01/2026</v>
          </cell>
          <cell r="K4965" t="str">
            <v>Settled</v>
          </cell>
        </row>
        <row r="4966">
          <cell r="J4966" t="str">
            <v>HK-Skrill Ltd-11/2022</v>
          </cell>
          <cell r="K4966" t="str">
            <v>Settled</v>
          </cell>
        </row>
        <row r="4967">
          <cell r="J4967" t="str">
            <v>HK-Skrill Ltd-12/2022</v>
          </cell>
          <cell r="K4967" t="str">
            <v>Settled</v>
          </cell>
        </row>
        <row r="4968">
          <cell r="J4968" t="str">
            <v>HK-Skrill Ltd-01/2023</v>
          </cell>
          <cell r="K4968" t="str">
            <v>Settled</v>
          </cell>
        </row>
        <row r="4969">
          <cell r="J4969" t="str">
            <v>HK-Skrill Ltd-02/2023</v>
          </cell>
          <cell r="K4969" t="str">
            <v>Settled</v>
          </cell>
        </row>
        <row r="4970">
          <cell r="J4970" t="str">
            <v>HK-Skrill Ltd-03/2023</v>
          </cell>
          <cell r="K4970" t="str">
            <v>Settled</v>
          </cell>
        </row>
        <row r="4971">
          <cell r="J4971" t="str">
            <v>HK-Skrill Ltd-04/2023</v>
          </cell>
          <cell r="K4971" t="str">
            <v>Settled</v>
          </cell>
        </row>
        <row r="4972">
          <cell r="J4972" t="str">
            <v>HK-Skrill Ltd-05/2023</v>
          </cell>
          <cell r="K4972" t="str">
            <v>Settled</v>
          </cell>
        </row>
        <row r="4973">
          <cell r="J4973" t="str">
            <v>HK-Skrill Ltd-06/2023</v>
          </cell>
          <cell r="K4973" t="str">
            <v>Settled</v>
          </cell>
        </row>
        <row r="4974">
          <cell r="J4974" t="str">
            <v>HK-Skrill Ltd-07/2023</v>
          </cell>
          <cell r="K4974" t="str">
            <v>Settled</v>
          </cell>
        </row>
        <row r="4975">
          <cell r="J4975" t="str">
            <v>HK -Skrill Ltd-08/2023</v>
          </cell>
          <cell r="K4975" t="str">
            <v>Settled</v>
          </cell>
        </row>
        <row r="4976">
          <cell r="J4976" t="str">
            <v>HK-Skrill Ltd-09/2023</v>
          </cell>
          <cell r="K4976" t="str">
            <v>Settled</v>
          </cell>
        </row>
        <row r="4977">
          <cell r="J4977" t="str">
            <v>HK-Skrill Ltd-10/2023</v>
          </cell>
          <cell r="K4977" t="str">
            <v>Settled</v>
          </cell>
        </row>
        <row r="4978">
          <cell r="J4978" t="str">
            <v>HK-Skrill Ltd-11/2023</v>
          </cell>
          <cell r="K4978" t="str">
            <v>Settled</v>
          </cell>
        </row>
        <row r="4979">
          <cell r="J4979" t="str">
            <v>HK-Skrill Ltd-12/2023</v>
          </cell>
          <cell r="K4979" t="str">
            <v>Settled</v>
          </cell>
        </row>
        <row r="4980">
          <cell r="J4980" t="str">
            <v>HK-Skrill Ltd-01/2024</v>
          </cell>
          <cell r="K4980" t="str">
            <v>Settled</v>
          </cell>
        </row>
        <row r="4981">
          <cell r="J4981" t="str">
            <v>HK-Skrill Ltd-02/2024</v>
          </cell>
          <cell r="K4981" t="str">
            <v>Settled</v>
          </cell>
        </row>
        <row r="4982">
          <cell r="J4982" t="str">
            <v>HK-Skrill Ltd-03/2024</v>
          </cell>
          <cell r="K4982" t="str">
            <v>Settled</v>
          </cell>
        </row>
        <row r="4983">
          <cell r="J4983" t="str">
            <v>HK-Skrill Ltd-04/2024</v>
          </cell>
          <cell r="K4983" t="str">
            <v>Settled</v>
          </cell>
        </row>
        <row r="4984">
          <cell r="J4984" t="str">
            <v>HK-Skrill Ltd-05/2024</v>
          </cell>
          <cell r="K4984" t="str">
            <v>Settled</v>
          </cell>
        </row>
        <row r="4985">
          <cell r="J4985" t="str">
            <v>HK-Skrill Ltd-06/2024</v>
          </cell>
          <cell r="K4985" t="str">
            <v>Settled</v>
          </cell>
        </row>
        <row r="4986">
          <cell r="J4986" t="str">
            <v>HK-Skrill Ltd-07/2024</v>
          </cell>
          <cell r="K4986" t="str">
            <v>Settled</v>
          </cell>
        </row>
        <row r="4987">
          <cell r="J4987" t="str">
            <v>HK-Skrill Ltd-08/2024</v>
          </cell>
          <cell r="K4987" t="str">
            <v>Settled</v>
          </cell>
        </row>
        <row r="4988">
          <cell r="J4988" t="str">
            <v>HK-Skrill Ltd-09/2024</v>
          </cell>
          <cell r="K4988" t="str">
            <v>Settled</v>
          </cell>
        </row>
        <row r="4989">
          <cell r="J4989" t="str">
            <v>HK-Skrill Ltd-10/2024</v>
          </cell>
          <cell r="K4989" t="str">
            <v>Settled</v>
          </cell>
        </row>
        <row r="4990">
          <cell r="J4990" t="str">
            <v>HK-Skrill Ltd-11/2024</v>
          </cell>
          <cell r="K4990" t="str">
            <v>Settled</v>
          </cell>
        </row>
        <row r="4991">
          <cell r="J4991" t="str">
            <v>HK-Skrill Ltd-12/2024</v>
          </cell>
          <cell r="K4991" t="str">
            <v>Settled</v>
          </cell>
        </row>
        <row r="4992">
          <cell r="J4992" t="str">
            <v>HK-Skrill Ltd-01/2025</v>
          </cell>
          <cell r="K4992" t="str">
            <v>Settled</v>
          </cell>
        </row>
        <row r="4993">
          <cell r="J4993" t="str">
            <v>HK-Skrill Ltd-02/2025</v>
          </cell>
          <cell r="K4993" t="str">
            <v>Settled</v>
          </cell>
        </row>
        <row r="4994">
          <cell r="J4994" t="str">
            <v>HK-Skrill Ltd-03/2025</v>
          </cell>
          <cell r="K4994" t="str">
            <v>Settled</v>
          </cell>
        </row>
        <row r="4995">
          <cell r="J4995" t="str">
            <v>HK-Skrill Ltd-04/2025</v>
          </cell>
          <cell r="K4995" t="str">
            <v>Settled</v>
          </cell>
        </row>
        <row r="4996">
          <cell r="J4996" t="str">
            <v>HK-Skrill Ltd-05/2025</v>
          </cell>
          <cell r="K4996" t="str">
            <v>Settled</v>
          </cell>
        </row>
        <row r="4997">
          <cell r="J4997" t="str">
            <v>HK-Skrill Ltd-06/2025</v>
          </cell>
          <cell r="K4997" t="str">
            <v>Settled</v>
          </cell>
        </row>
        <row r="4998">
          <cell r="J4998" t="str">
            <v>HK-Skrill Ltd-07/2025</v>
          </cell>
          <cell r="K4998" t="str">
            <v>Settled</v>
          </cell>
        </row>
        <row r="4999">
          <cell r="J4999" t="str">
            <v>HK-Skrill Ltd-08/2025</v>
          </cell>
          <cell r="K4999" t="str">
            <v>Settled</v>
          </cell>
        </row>
        <row r="5000">
          <cell r="J5000" t="str">
            <v>HK-Skrill Ltd-09/2025</v>
          </cell>
          <cell r="K5000" t="str">
            <v>Settled</v>
          </cell>
        </row>
        <row r="5001">
          <cell r="J5001" t="str">
            <v>HK-Skrill Ltd-10/2025</v>
          </cell>
          <cell r="K5001" t="str">
            <v>Settled</v>
          </cell>
        </row>
        <row r="5002">
          <cell r="J5002" t="str">
            <v>HK-Skrill Ltd-11/2025</v>
          </cell>
          <cell r="K5002" t="str">
            <v>Settled</v>
          </cell>
        </row>
        <row r="5003">
          <cell r="J5003" t="str">
            <v>HK-Skrill Ltd-12/2025</v>
          </cell>
          <cell r="K5003" t="str">
            <v>Settled</v>
          </cell>
        </row>
        <row r="5004">
          <cell r="J5004" t="str">
            <v>HK-Skrill Ltd-01/2026</v>
          </cell>
          <cell r="K5004" t="str">
            <v>Settled</v>
          </cell>
        </row>
        <row r="5005">
          <cell r="J5005" t="str">
            <v>SG-Skyee-11/2022</v>
          </cell>
          <cell r="K5005" t="str">
            <v>Settled</v>
          </cell>
        </row>
        <row r="5006">
          <cell r="J5006" t="str">
            <v>SG-Skyee-12/2022</v>
          </cell>
          <cell r="K5006" t="str">
            <v>Settled</v>
          </cell>
        </row>
        <row r="5007">
          <cell r="J5007" t="str">
            <v>SG-Skyee-01/2023</v>
          </cell>
          <cell r="K5007" t="str">
            <v>Settled</v>
          </cell>
        </row>
        <row r="5008">
          <cell r="J5008" t="str">
            <v>SG-Skyee-02/2023</v>
          </cell>
          <cell r="K5008" t="str">
            <v>Settled</v>
          </cell>
        </row>
        <row r="5009">
          <cell r="J5009" t="str">
            <v>SG-Skyee-03/2023</v>
          </cell>
          <cell r="K5009" t="str">
            <v>Settled</v>
          </cell>
        </row>
        <row r="5010">
          <cell r="J5010" t="str">
            <v>SG-Skyee-04/2023</v>
          </cell>
          <cell r="K5010" t="str">
            <v>Settled</v>
          </cell>
        </row>
        <row r="5011">
          <cell r="J5011" t="str">
            <v>SG-Skyee-05/2023</v>
          </cell>
          <cell r="K5011" t="str">
            <v>Settled</v>
          </cell>
        </row>
        <row r="5012">
          <cell r="J5012" t="str">
            <v>SG-Skyee-06/2023</v>
          </cell>
          <cell r="K5012" t="str">
            <v>Settled</v>
          </cell>
        </row>
        <row r="5013">
          <cell r="J5013" t="str">
            <v>SG-Skyee-07/2023</v>
          </cell>
          <cell r="K5013" t="str">
            <v>Settled</v>
          </cell>
        </row>
        <row r="5014">
          <cell r="J5014" t="str">
            <v>SG -Skyee-08/2023</v>
          </cell>
          <cell r="K5014" t="str">
            <v>Settled</v>
          </cell>
        </row>
        <row r="5015">
          <cell r="J5015" t="str">
            <v>SG-Skyee-09/2023</v>
          </cell>
          <cell r="K5015" t="str">
            <v>Settled</v>
          </cell>
        </row>
        <row r="5016">
          <cell r="J5016" t="str">
            <v>SG-Skyee-10/2023</v>
          </cell>
          <cell r="K5016" t="str">
            <v>Settled</v>
          </cell>
        </row>
        <row r="5017">
          <cell r="J5017" t="str">
            <v>SG-Skyee-11/2023</v>
          </cell>
          <cell r="K5017" t="str">
            <v>Settled</v>
          </cell>
        </row>
        <row r="5018">
          <cell r="J5018" t="str">
            <v>SG-Skyee-12/2023</v>
          </cell>
          <cell r="K5018" t="str">
            <v>Settled</v>
          </cell>
        </row>
        <row r="5019">
          <cell r="J5019" t="str">
            <v>SG-Skyee-01/2024</v>
          </cell>
          <cell r="K5019" t="str">
            <v>Settled</v>
          </cell>
        </row>
        <row r="5020">
          <cell r="J5020" t="str">
            <v>SG-Skyee-02/2024</v>
          </cell>
          <cell r="K5020" t="str">
            <v>Settled</v>
          </cell>
        </row>
        <row r="5021">
          <cell r="J5021" t="str">
            <v>SG-Skyee-03/2024</v>
          </cell>
          <cell r="K5021" t="str">
            <v>Settled</v>
          </cell>
        </row>
        <row r="5022">
          <cell r="J5022" t="str">
            <v>SG-Skyee-04/2024</v>
          </cell>
          <cell r="K5022" t="str">
            <v>Settled</v>
          </cell>
        </row>
        <row r="5023">
          <cell r="J5023" t="str">
            <v>SG-Skyee-05/2024</v>
          </cell>
          <cell r="K5023" t="str">
            <v>Settled</v>
          </cell>
        </row>
        <row r="5024">
          <cell r="J5024" t="str">
            <v>SG-Skyee-06/2024</v>
          </cell>
          <cell r="K5024" t="str">
            <v>Settled</v>
          </cell>
        </row>
        <row r="5025">
          <cell r="J5025" t="str">
            <v>SG-Skyee-07/2024</v>
          </cell>
          <cell r="K5025" t="str">
            <v>Settled</v>
          </cell>
        </row>
        <row r="5026">
          <cell r="J5026" t="str">
            <v>SG-Skyee-08/2024</v>
          </cell>
          <cell r="K5026" t="str">
            <v>Settled</v>
          </cell>
        </row>
        <row r="5027">
          <cell r="J5027" t="str">
            <v>SG-Skyee-09/2024</v>
          </cell>
          <cell r="K5027" t="str">
            <v>Settled</v>
          </cell>
        </row>
        <row r="5028">
          <cell r="J5028" t="str">
            <v>SG-Skyee-10/2024</v>
          </cell>
          <cell r="K5028" t="str">
            <v>Settled</v>
          </cell>
        </row>
        <row r="5029">
          <cell r="J5029" t="str">
            <v>SG-Skyee-11/2024</v>
          </cell>
          <cell r="K5029" t="str">
            <v>Settled</v>
          </cell>
        </row>
        <row r="5030">
          <cell r="J5030" t="str">
            <v>SG-Skyee-11/2024</v>
          </cell>
          <cell r="K5030" t="str">
            <v>Settled</v>
          </cell>
        </row>
        <row r="5031">
          <cell r="J5031" t="str">
            <v>SG-Skyee-12/2024</v>
          </cell>
          <cell r="K5031" t="str">
            <v>Settled</v>
          </cell>
        </row>
        <row r="5032">
          <cell r="J5032" t="str">
            <v>SG-Skyee-01/2025</v>
          </cell>
          <cell r="K5032" t="str">
            <v>Settled</v>
          </cell>
        </row>
        <row r="5033">
          <cell r="J5033" t="str">
            <v>SG-Skyee-02/2025</v>
          </cell>
          <cell r="K5033" t="str">
            <v>Settled</v>
          </cell>
        </row>
        <row r="5034">
          <cell r="J5034" t="str">
            <v>SG-Skyee-03/2025</v>
          </cell>
          <cell r="K5034" t="str">
            <v>Settled</v>
          </cell>
        </row>
        <row r="5035">
          <cell r="J5035" t="str">
            <v>SG-Skyee-04/2025</v>
          </cell>
          <cell r="K5035" t="str">
            <v>Settled</v>
          </cell>
        </row>
        <row r="5036">
          <cell r="J5036" t="str">
            <v>SG-Skyee-05/2025</v>
          </cell>
          <cell r="K5036" t="str">
            <v>Settled</v>
          </cell>
        </row>
        <row r="5037">
          <cell r="J5037" t="str">
            <v>SG-Skyee-06/2025</v>
          </cell>
          <cell r="K5037" t="str">
            <v>Settled</v>
          </cell>
        </row>
        <row r="5038">
          <cell r="J5038" t="str">
            <v>SG-Skyee-07/2025</v>
          </cell>
          <cell r="K5038" t="str">
            <v>Settled</v>
          </cell>
        </row>
        <row r="5039">
          <cell r="J5039" t="str">
            <v>SG-Skyee-08/2025</v>
          </cell>
          <cell r="K5039" t="str">
            <v>Settled</v>
          </cell>
        </row>
        <row r="5040">
          <cell r="J5040" t="str">
            <v>SG-Skyee-09/2025</v>
          </cell>
          <cell r="K5040" t="str">
            <v>Settled</v>
          </cell>
        </row>
        <row r="5041">
          <cell r="J5041" t="str">
            <v>SG-Skyee-10/2025</v>
          </cell>
          <cell r="K5041" t="str">
            <v>Settled</v>
          </cell>
        </row>
        <row r="5042">
          <cell r="J5042" t="str">
            <v>SG-Skyee-11/2025</v>
          </cell>
          <cell r="K5042" t="str">
            <v>Settled</v>
          </cell>
        </row>
        <row r="5043">
          <cell r="J5043" t="str">
            <v>SG-Skyee-12/2025</v>
          </cell>
          <cell r="K5043" t="str">
            <v>Settled</v>
          </cell>
        </row>
        <row r="5044">
          <cell r="J5044" t="str">
            <v>SG-Skyee-01/2026</v>
          </cell>
          <cell r="K5044" t="str">
            <v>Settled</v>
          </cell>
        </row>
        <row r="5045">
          <cell r="J5045" t="str">
            <v>SG -Sleek-06/2023</v>
          </cell>
          <cell r="K5045" t="str">
            <v>Settled</v>
          </cell>
        </row>
        <row r="5046">
          <cell r="J5046" t="str">
            <v>CA-Sma international-05/2022</v>
          </cell>
          <cell r="K5046" t="str">
            <v>Write Off</v>
          </cell>
        </row>
        <row r="5047">
          <cell r="J5047" t="str">
            <v>CA-Sma international-06/2022</v>
          </cell>
          <cell r="K5047" t="str">
            <v>Write Off</v>
          </cell>
        </row>
        <row r="5048">
          <cell r="J5048" t="str">
            <v>CA-Sma international-07/2022</v>
          </cell>
          <cell r="K5048" t="str">
            <v>Write Off</v>
          </cell>
        </row>
        <row r="5049">
          <cell r="J5049" t="str">
            <v>CA-Sma international-08/2022</v>
          </cell>
          <cell r="K5049" t="str">
            <v>Write Off</v>
          </cell>
        </row>
        <row r="5050">
          <cell r="J5050" t="str">
            <v>EU-Sme bank-11/2022</v>
          </cell>
          <cell r="K5050" t="str">
            <v>Settled</v>
          </cell>
        </row>
        <row r="5051">
          <cell r="J5051" t="str">
            <v>EU-Sme bank-12/2022</v>
          </cell>
          <cell r="K5051" t="str">
            <v>Settled</v>
          </cell>
        </row>
        <row r="5052">
          <cell r="J5052" t="str">
            <v>EU-Sme bank-01/2023</v>
          </cell>
          <cell r="K5052" t="str">
            <v>Settled</v>
          </cell>
        </row>
        <row r="5053">
          <cell r="J5053" t="str">
            <v>EU-Sme bank-02/2023</v>
          </cell>
          <cell r="K5053" t="str">
            <v>Settled</v>
          </cell>
        </row>
        <row r="5054">
          <cell r="J5054" t="str">
            <v>EU-Sme bank-03/2023</v>
          </cell>
          <cell r="K5054" t="str">
            <v>Settled</v>
          </cell>
        </row>
        <row r="5055">
          <cell r="J5055" t="str">
            <v>EU-sme bank-04/2023</v>
          </cell>
          <cell r="K5055" t="str">
            <v>Settled</v>
          </cell>
        </row>
        <row r="5056">
          <cell r="J5056" t="str">
            <v>EU-sme bank-05/2023</v>
          </cell>
          <cell r="K5056" t="str">
            <v>Settled</v>
          </cell>
        </row>
        <row r="5057">
          <cell r="J5057" t="str">
            <v>EU-sme bank-06/2023</v>
          </cell>
          <cell r="K5057" t="str">
            <v>Settled</v>
          </cell>
        </row>
        <row r="5058">
          <cell r="J5058" t="str">
            <v>EU-sme bank-07/2023</v>
          </cell>
          <cell r="K5058" t="str">
            <v>Settled</v>
          </cell>
        </row>
        <row r="5059">
          <cell r="J5059" t="str">
            <v>EU -sme bank-08/2023</v>
          </cell>
          <cell r="K5059" t="str">
            <v>Settled</v>
          </cell>
        </row>
        <row r="5060">
          <cell r="J5060" t="str">
            <v>EU-sme bank-09/2023</v>
          </cell>
          <cell r="K5060" t="str">
            <v>Settled</v>
          </cell>
        </row>
        <row r="5061">
          <cell r="J5061" t="str">
            <v>EU-sme bank-10/2023</v>
          </cell>
          <cell r="K5061" t="str">
            <v>Settled</v>
          </cell>
        </row>
        <row r="5062">
          <cell r="J5062" t="str">
            <v>EU-sme bank-11/2023</v>
          </cell>
          <cell r="K5062" t="str">
            <v>Settled</v>
          </cell>
        </row>
        <row r="5063">
          <cell r="J5063" t="str">
            <v>EU-sme bank-12/2023</v>
          </cell>
          <cell r="K5063" t="str">
            <v>Settled</v>
          </cell>
        </row>
        <row r="5064">
          <cell r="J5064" t="str">
            <v>EU-sme bank-01/2024</v>
          </cell>
          <cell r="K5064" t="str">
            <v>Settled</v>
          </cell>
        </row>
        <row r="5065">
          <cell r="J5065" t="str">
            <v>EU-sme bank-02/2024</v>
          </cell>
          <cell r="K5065" t="str">
            <v>Settled</v>
          </cell>
        </row>
        <row r="5066">
          <cell r="J5066" t="str">
            <v>EU-sme bank-03/2024</v>
          </cell>
          <cell r="K5066" t="str">
            <v>Settled</v>
          </cell>
        </row>
        <row r="5067">
          <cell r="J5067" t="str">
            <v>EU-sme bank-04/2024</v>
          </cell>
          <cell r="K5067" t="str">
            <v>Settled</v>
          </cell>
        </row>
        <row r="5068">
          <cell r="J5068" t="str">
            <v>EU-sme bank-05/2024</v>
          </cell>
          <cell r="K5068" t="str">
            <v>Settled</v>
          </cell>
        </row>
        <row r="5069">
          <cell r="J5069" t="str">
            <v>SG-Solid Financial Technologies Inc.-11/2022</v>
          </cell>
          <cell r="K5069" t="str">
            <v>Settled</v>
          </cell>
        </row>
        <row r="5070">
          <cell r="J5070" t="str">
            <v>SG-Solid Financial Technologies Inc.-12/2022</v>
          </cell>
          <cell r="K5070" t="str">
            <v>Settled</v>
          </cell>
        </row>
        <row r="5071">
          <cell r="J5071" t="str">
            <v>SG-Solid Financial Technologies Inc.-01/2023</v>
          </cell>
          <cell r="K5071" t="str">
            <v>Settled</v>
          </cell>
        </row>
        <row r="5072">
          <cell r="J5072" t="str">
            <v>SG-SolidFinTech-02/2023</v>
          </cell>
          <cell r="K5072" t="str">
            <v>Settled</v>
          </cell>
        </row>
        <row r="5073">
          <cell r="J5073" t="str">
            <v>SG-SolidFinTech-03/2023</v>
          </cell>
          <cell r="K5073" t="str">
            <v>Settled</v>
          </cell>
        </row>
        <row r="5074">
          <cell r="J5074" t="str">
            <v>SG-SolidFinTech-04/2023</v>
          </cell>
          <cell r="K5074" t="str">
            <v>Settled</v>
          </cell>
        </row>
        <row r="5075">
          <cell r="J5075" t="str">
            <v>SG-SOUTHERN-11/2023</v>
          </cell>
          <cell r="K5075" t="str">
            <v>Settled</v>
          </cell>
        </row>
        <row r="5076">
          <cell r="J5076" t="str">
            <v>SG-Sparkstation Pte Ltd-11/2022</v>
          </cell>
          <cell r="K5076" t="str">
            <v>Settled</v>
          </cell>
        </row>
        <row r="5077">
          <cell r="J5077" t="str">
            <v>SG-Sparkstation Pte Ltd-01/2023</v>
          </cell>
          <cell r="K5077" t="str">
            <v>Settled</v>
          </cell>
        </row>
        <row r="5078">
          <cell r="J5078" t="str">
            <v>SG-Sparkstation-02/2023</v>
          </cell>
          <cell r="K5078" t="str">
            <v>Settled</v>
          </cell>
        </row>
        <row r="5079">
          <cell r="J5079" t="str">
            <v>SG-Sparkstation-03/2023</v>
          </cell>
          <cell r="K5079" t="str">
            <v>Settled</v>
          </cell>
        </row>
        <row r="5080">
          <cell r="J5080" t="str">
            <v>SG-Sparkstation-05/2023</v>
          </cell>
          <cell r="K5080" t="str">
            <v>Settled</v>
          </cell>
        </row>
        <row r="5081">
          <cell r="J5081" t="str">
            <v>SG-Sparkstation-06/2023</v>
          </cell>
          <cell r="K5081" t="str">
            <v>Settled</v>
          </cell>
        </row>
        <row r="5082">
          <cell r="J5082" t="str">
            <v>SG-Sparkstation-07/2023</v>
          </cell>
          <cell r="K5082" t="str">
            <v>Settled</v>
          </cell>
        </row>
        <row r="5083">
          <cell r="J5083" t="str">
            <v>SG -Sparkstation-08/2023</v>
          </cell>
          <cell r="K5083" t="str">
            <v>Settled</v>
          </cell>
        </row>
        <row r="5084">
          <cell r="J5084" t="str">
            <v>EU -Spenfi UAB-07/2023</v>
          </cell>
          <cell r="K5084" t="str">
            <v>Settled</v>
          </cell>
        </row>
        <row r="5085">
          <cell r="J5085" t="str">
            <v>SG -Spreadfun Pte. Ltd-07/2023</v>
          </cell>
          <cell r="K5085" t="str">
            <v>Settled</v>
          </cell>
        </row>
        <row r="5086">
          <cell r="J5086" t="str">
            <v>SG-star dreams general-10/2022</v>
          </cell>
          <cell r="K5086" t="str">
            <v>Settled</v>
          </cell>
        </row>
        <row r="5087">
          <cell r="J5087" t="str">
            <v>SG-star dreams general-11/2022</v>
          </cell>
          <cell r="K5087" t="str">
            <v>Settled</v>
          </cell>
        </row>
        <row r="5088">
          <cell r="J5088" t="str">
            <v>SG-star dreams-12/2022</v>
          </cell>
          <cell r="K5088" t="str">
            <v>Settled</v>
          </cell>
        </row>
        <row r="5089">
          <cell r="J5089" t="str">
            <v>SG-star dreams-01/2023</v>
          </cell>
          <cell r="K5089" t="str">
            <v>Settled</v>
          </cell>
        </row>
        <row r="5090">
          <cell r="J5090" t="str">
            <v>SG-stardreams-02/2023</v>
          </cell>
          <cell r="K5090" t="str">
            <v>Settled</v>
          </cell>
        </row>
        <row r="5091">
          <cell r="J5091" t="str">
            <v>SG-stardreams-03/2023</v>
          </cell>
          <cell r="K5091" t="str">
            <v>Settled</v>
          </cell>
        </row>
        <row r="5092">
          <cell r="J5092" t="str">
            <v>SG-stardreams-04/2023</v>
          </cell>
          <cell r="K5092" t="str">
            <v>Settled</v>
          </cell>
        </row>
        <row r="5093">
          <cell r="J5093" t="str">
            <v>SG-sterling frontier-04/2023</v>
          </cell>
          <cell r="K5093" t="str">
            <v>Settled</v>
          </cell>
        </row>
        <row r="5094">
          <cell r="J5094" t="str">
            <v>SG-sterling frontier-05/2023</v>
          </cell>
          <cell r="K5094" t="str">
            <v>Settled</v>
          </cell>
        </row>
        <row r="5095">
          <cell r="J5095" t="str">
            <v>SG-sterling frontier-06/2023</v>
          </cell>
          <cell r="K5095" t="str">
            <v>Settled</v>
          </cell>
        </row>
        <row r="5096">
          <cell r="J5096" t="str">
            <v>US-US-just wallet-09/2022</v>
          </cell>
          <cell r="K5096" t="str">
            <v>Settled</v>
          </cell>
        </row>
        <row r="5097">
          <cell r="J5097" t="str">
            <v>US-US-just wallet-10/2022</v>
          </cell>
          <cell r="K5097" t="str">
            <v>Settled</v>
          </cell>
        </row>
        <row r="5098">
          <cell r="J5098" t="str">
            <v>US-US-just wallet-11/2022</v>
          </cell>
          <cell r="K5098" t="str">
            <v>Settled</v>
          </cell>
        </row>
        <row r="5099">
          <cell r="J5099" t="str">
            <v>US-Just wallet-12/2022</v>
          </cell>
          <cell r="K5099" t="str">
            <v>Settled</v>
          </cell>
        </row>
        <row r="5100">
          <cell r="J5100" t="str">
            <v>US-Just wallet-01/2023</v>
          </cell>
          <cell r="K5100" t="str">
            <v>Settled</v>
          </cell>
        </row>
        <row r="5101">
          <cell r="J5101" t="str">
            <v>US-Just wallet-02/2023</v>
          </cell>
          <cell r="K5101" t="str">
            <v>Settled</v>
          </cell>
        </row>
        <row r="5102">
          <cell r="J5102" t="str">
            <v>US-Just wallet-03/2023</v>
          </cell>
          <cell r="K5102" t="str">
            <v>Settled</v>
          </cell>
        </row>
        <row r="5103">
          <cell r="J5103" t="str">
            <v>US-Just wallet-04/2023</v>
          </cell>
          <cell r="K5103" t="str">
            <v>Settled</v>
          </cell>
        </row>
        <row r="5104">
          <cell r="J5104" t="str">
            <v>US-Just wallet-05/2023</v>
          </cell>
          <cell r="K5104" t="str">
            <v>Settled</v>
          </cell>
        </row>
        <row r="5105">
          <cell r="J5105" t="str">
            <v>US-Just wallet-06/2023</v>
          </cell>
          <cell r="K5105" t="str">
            <v>Settled</v>
          </cell>
        </row>
        <row r="5106">
          <cell r="J5106" t="str">
            <v>US-Just wallet-07/2023</v>
          </cell>
          <cell r="K5106" t="str">
            <v>Settled</v>
          </cell>
        </row>
        <row r="5107">
          <cell r="J5107" t="str">
            <v>US -Just wallet-08/2023</v>
          </cell>
          <cell r="K5107" t="str">
            <v>Waived Off</v>
          </cell>
        </row>
        <row r="5108">
          <cell r="J5108" t="str">
            <v>US-Just wallet-10/2023</v>
          </cell>
          <cell r="K5108" t="str">
            <v>Settled</v>
          </cell>
        </row>
        <row r="5109">
          <cell r="J5109" t="str">
            <v>US-Just wallet-11/2023</v>
          </cell>
          <cell r="K5109" t="str">
            <v>Settled</v>
          </cell>
        </row>
        <row r="5110">
          <cell r="J5110" t="str">
            <v>US-Just wallet-12/2023</v>
          </cell>
          <cell r="K5110" t="str">
            <v>Settled</v>
          </cell>
        </row>
        <row r="5111">
          <cell r="J5111" t="str">
            <v>US-Just wallet-01/2024</v>
          </cell>
          <cell r="K5111" t="str">
            <v>Settled</v>
          </cell>
        </row>
        <row r="5112">
          <cell r="J5112" t="str">
            <v>US-Just wallet-02/2024</v>
          </cell>
          <cell r="K5112" t="str">
            <v>Settled</v>
          </cell>
        </row>
        <row r="5113">
          <cell r="J5113" t="str">
            <v>US-Just wallet-03/2024</v>
          </cell>
          <cell r="K5113" t="str">
            <v>Settled</v>
          </cell>
        </row>
        <row r="5114">
          <cell r="J5114" t="str">
            <v>US-Just wallet-04/2024</v>
          </cell>
          <cell r="K5114" t="str">
            <v>Settled</v>
          </cell>
        </row>
        <row r="5115">
          <cell r="J5115" t="str">
            <v>US-Just wallet-05/2024</v>
          </cell>
          <cell r="K5115" t="str">
            <v>Settled</v>
          </cell>
        </row>
        <row r="5116">
          <cell r="J5116" t="str">
            <v>US-Just wallet-06/2024</v>
          </cell>
          <cell r="K5116" t="str">
            <v>Settled</v>
          </cell>
        </row>
        <row r="5117">
          <cell r="J5117" t="str">
            <v>US-Just wallet-07/2024</v>
          </cell>
          <cell r="K5117" t="str">
            <v>Settled</v>
          </cell>
        </row>
        <row r="5118">
          <cell r="J5118" t="str">
            <v>US-Just wallet-08/2024</v>
          </cell>
          <cell r="K5118" t="str">
            <v>Settled</v>
          </cell>
        </row>
        <row r="5119">
          <cell r="J5119" t="str">
            <v>US-Just wallet-09/2024</v>
          </cell>
          <cell r="K5119" t="str">
            <v>Settled</v>
          </cell>
        </row>
        <row r="5120">
          <cell r="J5120" t="str">
            <v>US-Just wallet-10/2024</v>
          </cell>
          <cell r="K5120" t="str">
            <v>Settled</v>
          </cell>
        </row>
        <row r="5121">
          <cell r="J5121" t="str">
            <v>US-Just wallet-11/2024</v>
          </cell>
          <cell r="K5121" t="str">
            <v>Settled</v>
          </cell>
        </row>
        <row r="5122">
          <cell r="J5122" t="str">
            <v>US-Just wallet-12/2024</v>
          </cell>
          <cell r="K5122" t="str">
            <v>Settled</v>
          </cell>
        </row>
        <row r="5123">
          <cell r="J5123" t="str">
            <v>US-Just wallet-01/2025</v>
          </cell>
          <cell r="K5123" t="str">
            <v>Settled</v>
          </cell>
        </row>
        <row r="5124">
          <cell r="J5124" t="str">
            <v>US-Just wallet-02/2025</v>
          </cell>
          <cell r="K5124" t="str">
            <v>Settled</v>
          </cell>
        </row>
        <row r="5125">
          <cell r="J5125" t="str">
            <v>US-Just wallet-03/2025</v>
          </cell>
          <cell r="K5125" t="str">
            <v>Settled</v>
          </cell>
        </row>
        <row r="5126">
          <cell r="J5126" t="str">
            <v>US-Just wallet-04/2025</v>
          </cell>
          <cell r="K5126" t="str">
            <v>Settled</v>
          </cell>
        </row>
        <row r="5127">
          <cell r="J5127" t="str">
            <v>US-Just wallet-05/2025</v>
          </cell>
          <cell r="K5127" t="str">
            <v>Settled</v>
          </cell>
        </row>
        <row r="5128">
          <cell r="J5128" t="str">
            <v>US-Just wallet-06/2025</v>
          </cell>
          <cell r="K5128" t="str">
            <v>Settled</v>
          </cell>
        </row>
        <row r="5129">
          <cell r="J5129" t="str">
            <v>US-Just wallet-07/2025</v>
          </cell>
          <cell r="K5129" t="str">
            <v>Settled</v>
          </cell>
        </row>
        <row r="5130">
          <cell r="J5130" t="str">
            <v>US-Just wallet-08/2025</v>
          </cell>
          <cell r="K5130" t="str">
            <v>Settled</v>
          </cell>
        </row>
        <row r="5131">
          <cell r="J5131" t="str">
            <v>US-Just wallet-09/2025</v>
          </cell>
          <cell r="K5131" t="str">
            <v>Settled</v>
          </cell>
        </row>
        <row r="5132">
          <cell r="J5132" t="str">
            <v>US-Just wallet-10/2025</v>
          </cell>
          <cell r="K5132" t="str">
            <v>Settled</v>
          </cell>
        </row>
        <row r="5133">
          <cell r="J5133" t="str">
            <v>US-Stratos Payments, Inc-11/2025</v>
          </cell>
          <cell r="K5133" t="str">
            <v>Settled</v>
          </cell>
        </row>
        <row r="5134">
          <cell r="J5134" t="str">
            <v>US-Stratos Payments, Inc-12/2025</v>
          </cell>
          <cell r="K5134" t="str">
            <v>Settled</v>
          </cell>
        </row>
        <row r="5135">
          <cell r="J5135" t="str">
            <v>US-Stratos Payments, Inc-01/2026</v>
          </cell>
          <cell r="K5135" t="str">
            <v>Settled</v>
          </cell>
        </row>
        <row r="5136">
          <cell r="J5136" t="str">
            <v>SG -Supra-08/2023</v>
          </cell>
          <cell r="K5136" t="str">
            <v>Settled</v>
          </cell>
        </row>
        <row r="5137">
          <cell r="J5137" t="str">
            <v>SG -Supra-10/2023</v>
          </cell>
          <cell r="K5137" t="str">
            <v>Settled</v>
          </cell>
        </row>
        <row r="5138">
          <cell r="J5138" t="str">
            <v>SG-Supra-09/2023</v>
          </cell>
          <cell r="K5138" t="str">
            <v>Settled</v>
          </cell>
        </row>
        <row r="5139">
          <cell r="J5139" t="str">
            <v>SG-Supra-10/2023</v>
          </cell>
          <cell r="K5139" t="str">
            <v>Settled</v>
          </cell>
        </row>
        <row r="5140">
          <cell r="J5140" t="str">
            <v>SG-Supra-11/2023</v>
          </cell>
          <cell r="K5140" t="str">
            <v>Settled</v>
          </cell>
        </row>
        <row r="5141">
          <cell r="J5141" t="str">
            <v>SG-Supra-12/2023</v>
          </cell>
          <cell r="K5141" t="str">
            <v>Settled</v>
          </cell>
        </row>
        <row r="5142">
          <cell r="J5142" t="str">
            <v>SG-Supra-01/2024</v>
          </cell>
          <cell r="K5142" t="str">
            <v>Settled</v>
          </cell>
        </row>
        <row r="5143">
          <cell r="J5143" t="str">
            <v>SG-Supra-02/2024</v>
          </cell>
          <cell r="K5143" t="str">
            <v>Settled</v>
          </cell>
        </row>
        <row r="5144">
          <cell r="J5144" t="str">
            <v>SG-Supra-03/2024</v>
          </cell>
          <cell r="K5144" t="str">
            <v>Settled</v>
          </cell>
        </row>
        <row r="5145">
          <cell r="J5145" t="str">
            <v>SG-Supra-04/2024</v>
          </cell>
          <cell r="K5145" t="str">
            <v>Settled</v>
          </cell>
        </row>
        <row r="5146">
          <cell r="J5146" t="str">
            <v>SG-Supra-05/2024</v>
          </cell>
          <cell r="K5146" t="str">
            <v>Settled</v>
          </cell>
        </row>
        <row r="5147">
          <cell r="J5147" t="str">
            <v>SG-Supra-06/2024</v>
          </cell>
          <cell r="K5147" t="str">
            <v>Settled</v>
          </cell>
        </row>
        <row r="5148">
          <cell r="J5148" t="str">
            <v>SG-Supra-07/2024</v>
          </cell>
          <cell r="K5148" t="str">
            <v>Settled</v>
          </cell>
        </row>
        <row r="5149">
          <cell r="J5149" t="str">
            <v>SG-Supra-08/2024</v>
          </cell>
          <cell r="K5149" t="str">
            <v>Settled</v>
          </cell>
        </row>
        <row r="5150">
          <cell r="J5150" t="str">
            <v>SG-Supra-09/2024</v>
          </cell>
          <cell r="K5150" t="str">
            <v>Settled</v>
          </cell>
        </row>
        <row r="5151">
          <cell r="J5151" t="str">
            <v>SG-Supra-10/2024</v>
          </cell>
          <cell r="K5151" t="str">
            <v>Settled</v>
          </cell>
        </row>
        <row r="5152">
          <cell r="J5152" t="str">
            <v>SG-Supra-11/2024</v>
          </cell>
          <cell r="K5152" t="str">
            <v>Settled</v>
          </cell>
        </row>
        <row r="5153">
          <cell r="J5153" t="str">
            <v>SG-Supra-12/2024</v>
          </cell>
          <cell r="K5153" t="str">
            <v>Settled</v>
          </cell>
        </row>
        <row r="5154">
          <cell r="J5154" t="str">
            <v>SG-Supra-01/2025</v>
          </cell>
          <cell r="K5154" t="str">
            <v>Settled</v>
          </cell>
        </row>
        <row r="5155">
          <cell r="J5155" t="str">
            <v>SG-Supra-02/2025</v>
          </cell>
          <cell r="K5155" t="str">
            <v>Settled</v>
          </cell>
        </row>
        <row r="5156">
          <cell r="J5156" t="str">
            <v>SG-AD-Supra-03-2025</v>
          </cell>
          <cell r="K5156" t="str">
            <v>Settled</v>
          </cell>
        </row>
        <row r="5157">
          <cell r="J5157" t="str">
            <v>SG-Supra-03/2025</v>
          </cell>
          <cell r="K5157" t="str">
            <v>Settled</v>
          </cell>
        </row>
        <row r="5158">
          <cell r="J5158" t="str">
            <v>SG-Supra-04/2025</v>
          </cell>
          <cell r="K5158" t="str">
            <v>Settled</v>
          </cell>
        </row>
        <row r="5159">
          <cell r="J5159" t="str">
            <v>SG-Supra-05/2025</v>
          </cell>
          <cell r="K5159" t="str">
            <v>Settled</v>
          </cell>
        </row>
        <row r="5160">
          <cell r="J5160" t="str">
            <v>SG-Supra-06/2025</v>
          </cell>
          <cell r="K5160" t="str">
            <v>Settled</v>
          </cell>
        </row>
        <row r="5161">
          <cell r="J5161" t="str">
            <v>SG-Supra-07/2025</v>
          </cell>
          <cell r="K5161" t="str">
            <v>Settled</v>
          </cell>
        </row>
        <row r="5162">
          <cell r="J5162" t="str">
            <v>SG-Supra-08/2025</v>
          </cell>
          <cell r="K5162" t="str">
            <v>Settled</v>
          </cell>
        </row>
        <row r="5163">
          <cell r="J5163" t="str">
            <v>SG-Supra-09/2025</v>
          </cell>
          <cell r="K5163" t="str">
            <v>Settled</v>
          </cell>
        </row>
        <row r="5164">
          <cell r="J5164" t="str">
            <v>SG-Supra-10/2025</v>
          </cell>
          <cell r="K5164" t="str">
            <v>Settled</v>
          </cell>
        </row>
        <row r="5165">
          <cell r="J5165" t="str">
            <v>SG-Supra-11/2025</v>
          </cell>
          <cell r="K5165" t="str">
            <v>Settled</v>
          </cell>
        </row>
        <row r="5166">
          <cell r="J5166" t="str">
            <v>SG-Supra-12/2025</v>
          </cell>
          <cell r="K5166" t="str">
            <v>Settled</v>
          </cell>
        </row>
        <row r="5167">
          <cell r="J5167" t="str">
            <v>SG-Supra-01/2026</v>
          </cell>
          <cell r="K5167" t="str">
            <v>Settled</v>
          </cell>
        </row>
        <row r="5168">
          <cell r="J5168" t="str">
            <v>SG-TAURUS-02/2024</v>
          </cell>
          <cell r="K5168" t="str">
            <v>Waived Off</v>
          </cell>
        </row>
        <row r="5169">
          <cell r="J5169" t="str">
            <v>SG-TAURUS-11/2024</v>
          </cell>
          <cell r="K5169" t="str">
            <v>Settled</v>
          </cell>
        </row>
        <row r="5170">
          <cell r="J5170" t="str">
            <v>SG-TAURUS-01/2024</v>
          </cell>
          <cell r="K5170" t="str">
            <v>Settled</v>
          </cell>
        </row>
        <row r="5171">
          <cell r="J5171" t="str">
            <v>SG-TAURUS-03/2024</v>
          </cell>
          <cell r="K5171" t="str">
            <v>Settled</v>
          </cell>
        </row>
        <row r="5172">
          <cell r="J5172" t="str">
            <v>SG-TAURUS-02/2024</v>
          </cell>
          <cell r="K5172" t="str">
            <v>Settled</v>
          </cell>
        </row>
        <row r="5173">
          <cell r="J5173" t="str">
            <v>SG-TAURUS-04/2024</v>
          </cell>
          <cell r="K5173" t="str">
            <v>Settled</v>
          </cell>
        </row>
        <row r="5174">
          <cell r="J5174" t="str">
            <v>SG-TAURUS-05/2024</v>
          </cell>
          <cell r="K5174" t="str">
            <v>Settled</v>
          </cell>
        </row>
        <row r="5175">
          <cell r="J5175" t="str">
            <v>SG-TAURUS-06/2024</v>
          </cell>
          <cell r="K5175" t="str">
            <v>Settled</v>
          </cell>
        </row>
        <row r="5176">
          <cell r="J5176" t="str">
            <v>SG-CN-TAURUS-06-2024</v>
          </cell>
          <cell r="K5176" t="str">
            <v>Settled</v>
          </cell>
        </row>
        <row r="5177">
          <cell r="J5177" t="str">
            <v>SG-TAURUS-06/2024</v>
          </cell>
          <cell r="K5177" t="str">
            <v>Settled</v>
          </cell>
        </row>
        <row r="5178">
          <cell r="J5178" t="str">
            <v>SG-CN-TAURUS-03-2024</v>
          </cell>
          <cell r="K5178" t="str">
            <v>Settled</v>
          </cell>
        </row>
        <row r="5179">
          <cell r="J5179" t="str">
            <v>SG-CN-TAURUS-04-2024</v>
          </cell>
          <cell r="K5179" t="str">
            <v>Settled</v>
          </cell>
        </row>
        <row r="5180">
          <cell r="J5180" t="str">
            <v>SG-CN-TAURUS-05-2024</v>
          </cell>
          <cell r="K5180" t="str">
            <v>Settled</v>
          </cell>
        </row>
        <row r="5181">
          <cell r="J5181" t="str">
            <v>SG-TAURUS-07/2024</v>
          </cell>
          <cell r="K5181" t="str">
            <v>Settled</v>
          </cell>
        </row>
        <row r="5182">
          <cell r="J5182" t="str">
            <v>SG-TAURUS-08/2024</v>
          </cell>
          <cell r="K5182" t="str">
            <v>Settled</v>
          </cell>
        </row>
        <row r="5183">
          <cell r="J5183" t="str">
            <v>SG-TAURUS-09/2024</v>
          </cell>
          <cell r="K5183" t="str">
            <v>Settled</v>
          </cell>
        </row>
        <row r="5184">
          <cell r="J5184" t="str">
            <v>SG-TAURUS-10/2024</v>
          </cell>
          <cell r="K5184" t="str">
            <v>Settled</v>
          </cell>
        </row>
        <row r="5185">
          <cell r="J5185" t="str">
            <v>SG-tazapay canada corp-11/2022</v>
          </cell>
          <cell r="K5185" t="str">
            <v>Settled</v>
          </cell>
        </row>
        <row r="5186">
          <cell r="J5186" t="str">
            <v>SG-tazapay canada corp-12/2022</v>
          </cell>
          <cell r="K5186" t="str">
            <v>Settled</v>
          </cell>
        </row>
        <row r="5187">
          <cell r="J5187" t="str">
            <v>SG-tazapay canada corp-01/2023</v>
          </cell>
          <cell r="K5187" t="str">
            <v>Settled</v>
          </cell>
        </row>
        <row r="5188">
          <cell r="J5188" t="str">
            <v>SG-tazapay-02/2023</v>
          </cell>
          <cell r="K5188" t="str">
            <v>Settled</v>
          </cell>
        </row>
        <row r="5189">
          <cell r="J5189" t="str">
            <v>SG-tazapay-03/2023</v>
          </cell>
          <cell r="K5189" t="str">
            <v>Write Off</v>
          </cell>
        </row>
        <row r="5190">
          <cell r="J5190" t="str">
            <v>SG-tazapay-04/2023</v>
          </cell>
          <cell r="K5190" t="str">
            <v>Write Off</v>
          </cell>
        </row>
        <row r="5191">
          <cell r="J5191" t="str">
            <v>SG-tazapay-05/2023</v>
          </cell>
          <cell r="K5191" t="str">
            <v>Write Off</v>
          </cell>
        </row>
        <row r="5192">
          <cell r="J5192" t="str">
            <v>SG-tazapay-06/2023</v>
          </cell>
          <cell r="K5192" t="str">
            <v>Write Off</v>
          </cell>
        </row>
        <row r="5193">
          <cell r="J5193" t="str">
            <v>SG-tazapay-07/2023</v>
          </cell>
          <cell r="K5193" t="str">
            <v>Write Off</v>
          </cell>
        </row>
        <row r="5194">
          <cell r="J5194" t="str">
            <v>US -TClub Inc.-05/2023</v>
          </cell>
          <cell r="K5194" t="str">
            <v>Settled</v>
          </cell>
        </row>
        <row r="5195">
          <cell r="J5195" t="str">
            <v>US-TClub Inc.-05/2023</v>
          </cell>
          <cell r="K5195" t="str">
            <v>Settled</v>
          </cell>
        </row>
        <row r="5196">
          <cell r="J5196" t="str">
            <v>US-TClub Inc.-06/2023</v>
          </cell>
          <cell r="K5196" t="str">
            <v>Settled</v>
          </cell>
        </row>
        <row r="5197">
          <cell r="J5197" t="str">
            <v>US-TClub Inc.-07/2023</v>
          </cell>
          <cell r="K5197" t="str">
            <v>Settled</v>
          </cell>
        </row>
        <row r="5198">
          <cell r="J5198" t="str">
            <v>US -TClub Inc.-08/2023</v>
          </cell>
          <cell r="K5198" t="str">
            <v>Settled</v>
          </cell>
        </row>
        <row r="5199">
          <cell r="J5199" t="str">
            <v>US-TClub Inc.-09/2023</v>
          </cell>
          <cell r="K5199" t="str">
            <v>Settled</v>
          </cell>
        </row>
        <row r="5200">
          <cell r="J5200" t="str">
            <v>US-TClub Inc.-10/2023</v>
          </cell>
          <cell r="K5200" t="str">
            <v>Settled</v>
          </cell>
        </row>
        <row r="5201">
          <cell r="J5201" t="str">
            <v>US-TClub Inc.-11/2023</v>
          </cell>
          <cell r="K5201" t="str">
            <v>Settled</v>
          </cell>
        </row>
        <row r="5202">
          <cell r="J5202" t="str">
            <v>US-TClub Inc.-12/2023</v>
          </cell>
          <cell r="K5202" t="str">
            <v>Settled</v>
          </cell>
        </row>
        <row r="5203">
          <cell r="J5203" t="str">
            <v>US-TClub Inc.-01/2024</v>
          </cell>
          <cell r="K5203" t="str">
            <v>Settled</v>
          </cell>
        </row>
        <row r="5204">
          <cell r="J5204" t="str">
            <v>US-TClub Inc.-02/2024</v>
          </cell>
          <cell r="K5204" t="str">
            <v>Settled</v>
          </cell>
        </row>
        <row r="5205">
          <cell r="J5205" t="str">
            <v>US-TClub Inc.-03/2024</v>
          </cell>
          <cell r="K5205" t="str">
            <v>Settled</v>
          </cell>
        </row>
        <row r="5206">
          <cell r="J5206" t="str">
            <v>US-TClub Inc.-04/2024</v>
          </cell>
          <cell r="K5206" t="str">
            <v>Settled</v>
          </cell>
        </row>
        <row r="5207">
          <cell r="J5207" t="str">
            <v>US-TClub Inc.-05/2024</v>
          </cell>
          <cell r="K5207" t="str">
            <v>Settled</v>
          </cell>
        </row>
        <row r="5208">
          <cell r="J5208" t="str">
            <v>US-TClub Inc.-09/2024</v>
          </cell>
          <cell r="K5208" t="str">
            <v>Settled</v>
          </cell>
        </row>
        <row r="5209">
          <cell r="J5209" t="str">
            <v>US-TClub Inc.-10/2024</v>
          </cell>
          <cell r="K5209" t="str">
            <v>Settled</v>
          </cell>
        </row>
        <row r="5210">
          <cell r="J5210" t="str">
            <v>US-TClub Inc.-11/2024</v>
          </cell>
          <cell r="K5210" t="str">
            <v>Settled</v>
          </cell>
        </row>
        <row r="5211">
          <cell r="J5211" t="str">
            <v>US-TClub Inc.-12/2024</v>
          </cell>
          <cell r="K5211" t="str">
            <v>Settled</v>
          </cell>
        </row>
        <row r="5212">
          <cell r="J5212" t="str">
            <v>US-TClub Inc.-01/2025</v>
          </cell>
          <cell r="K5212" t="str">
            <v>Settled</v>
          </cell>
        </row>
        <row r="5213">
          <cell r="J5213" t="str">
            <v>US-TClub Inc.-02/2025</v>
          </cell>
          <cell r="K5213" t="str">
            <v>Settled</v>
          </cell>
        </row>
        <row r="5214">
          <cell r="J5214" t="str">
            <v>US-TClub Inc.-03/2025</v>
          </cell>
          <cell r="K5214" t="str">
            <v>Settled</v>
          </cell>
        </row>
        <row r="5215">
          <cell r="J5215" t="str">
            <v>US-TClub Inc.-04/2025</v>
          </cell>
          <cell r="K5215" t="str">
            <v>Settled</v>
          </cell>
        </row>
        <row r="5216">
          <cell r="J5216" t="str">
            <v>US-TClub Inc.-05/2025</v>
          </cell>
          <cell r="K5216" t="str">
            <v>Settled</v>
          </cell>
        </row>
        <row r="5217">
          <cell r="J5217" t="str">
            <v>US-TClub Inc.-06/2025</v>
          </cell>
          <cell r="K5217" t="str">
            <v>Settled</v>
          </cell>
        </row>
        <row r="5218">
          <cell r="J5218" t="str">
            <v>US-TClub Inc.-07/2025</v>
          </cell>
          <cell r="K5218" t="str">
            <v>Settled</v>
          </cell>
        </row>
        <row r="5219">
          <cell r="J5219" t="str">
            <v>US-TClub Inc.-08/2025</v>
          </cell>
          <cell r="K5219" t="str">
            <v>Settled</v>
          </cell>
        </row>
        <row r="5220">
          <cell r="J5220" t="str">
            <v>US-TClub Inc.-09/2025</v>
          </cell>
          <cell r="K5220" t="str">
            <v>Settled</v>
          </cell>
        </row>
        <row r="5221">
          <cell r="J5221" t="str">
            <v>US-TClub Inc.-10/2025</v>
          </cell>
          <cell r="K5221" t="str">
            <v>Settled</v>
          </cell>
        </row>
        <row r="5222">
          <cell r="J5222" t="str">
            <v>US-TClub Inc.-11/2025</v>
          </cell>
          <cell r="K5222" t="str">
            <v>Settled</v>
          </cell>
        </row>
        <row r="5223">
          <cell r="J5223" t="str">
            <v>US-TClub Inc.-12/2025</v>
          </cell>
          <cell r="K5223" t="str">
            <v>Overdue</v>
          </cell>
        </row>
        <row r="5224">
          <cell r="J5224" t="str">
            <v>US-TClub Inc.-01/2026</v>
          </cell>
          <cell r="K5224" t="str">
            <v>Overdue</v>
          </cell>
        </row>
        <row r="5225">
          <cell r="J5225" t="str">
            <v>SG-AD-teledolar-06-2024</v>
          </cell>
          <cell r="K5225" t="str">
            <v>Settled</v>
          </cell>
        </row>
        <row r="5226">
          <cell r="J5226" t="str">
            <v>SG-CN-teledolar-06-2024</v>
          </cell>
          <cell r="K5226" t="str">
            <v>Settled</v>
          </cell>
        </row>
        <row r="5227">
          <cell r="J5227" t="str">
            <v>SG-teledolar-06/2024</v>
          </cell>
          <cell r="K5227" t="str">
            <v>Settled</v>
          </cell>
        </row>
        <row r="5228">
          <cell r="J5228" t="str">
            <v>SG-teledolar-07/2024</v>
          </cell>
          <cell r="K5228" t="str">
            <v>Settled</v>
          </cell>
        </row>
        <row r="5229">
          <cell r="J5229" t="str">
            <v>SG-teledolar-11/2022</v>
          </cell>
          <cell r="K5229" t="str">
            <v>Settled</v>
          </cell>
        </row>
        <row r="5230">
          <cell r="J5230" t="str">
            <v>SG-teledolar-12/2022</v>
          </cell>
          <cell r="K5230" t="str">
            <v>Settled</v>
          </cell>
        </row>
        <row r="5231">
          <cell r="J5231" t="str">
            <v>SG-teledolar-01/2023</v>
          </cell>
          <cell r="K5231" t="str">
            <v>Settled</v>
          </cell>
        </row>
        <row r="5232">
          <cell r="J5232" t="str">
            <v>SG-teledolar-02/2023</v>
          </cell>
          <cell r="K5232" t="str">
            <v>Settled</v>
          </cell>
        </row>
        <row r="5233">
          <cell r="J5233" t="str">
            <v>SG-teledolar-03/2023</v>
          </cell>
          <cell r="K5233" t="str">
            <v>Settled</v>
          </cell>
        </row>
        <row r="5234">
          <cell r="J5234" t="str">
            <v>SG-teledolar-04/2023</v>
          </cell>
          <cell r="K5234" t="str">
            <v>Settled</v>
          </cell>
        </row>
        <row r="5235">
          <cell r="J5235" t="str">
            <v>SG-teledolar-05/2023</v>
          </cell>
          <cell r="K5235" t="str">
            <v>Settled</v>
          </cell>
        </row>
        <row r="5236">
          <cell r="J5236" t="str">
            <v>SG-teledolar-06/2023</v>
          </cell>
          <cell r="K5236" t="str">
            <v>Settled</v>
          </cell>
        </row>
        <row r="5237">
          <cell r="J5237" t="str">
            <v>SG-teledolar-07/2023</v>
          </cell>
          <cell r="K5237" t="str">
            <v>Settled</v>
          </cell>
        </row>
        <row r="5238">
          <cell r="J5238" t="str">
            <v>SG -teledolar-08/2023</v>
          </cell>
          <cell r="K5238" t="str">
            <v>Settled</v>
          </cell>
        </row>
        <row r="5239">
          <cell r="J5239" t="str">
            <v>SG-teledolar-09/2023</v>
          </cell>
          <cell r="K5239" t="str">
            <v>Settled</v>
          </cell>
        </row>
        <row r="5240">
          <cell r="J5240" t="str">
            <v>SG-teledolar-10/2023</v>
          </cell>
          <cell r="K5240" t="str">
            <v>Settled</v>
          </cell>
        </row>
        <row r="5241">
          <cell r="J5241" t="str">
            <v>SG-teledolar-11/2023</v>
          </cell>
          <cell r="K5241" t="str">
            <v>Settled</v>
          </cell>
        </row>
        <row r="5242">
          <cell r="J5242" t="str">
            <v>SG-teledolar-12/2023</v>
          </cell>
          <cell r="K5242" t="str">
            <v>Settled</v>
          </cell>
        </row>
        <row r="5243">
          <cell r="J5243" t="str">
            <v>SG-teledolar-01/2024</v>
          </cell>
          <cell r="K5243" t="str">
            <v>Settled</v>
          </cell>
        </row>
        <row r="5244">
          <cell r="J5244" t="str">
            <v>SG-teledolar-02/2024</v>
          </cell>
          <cell r="K5244" t="str">
            <v>Settled</v>
          </cell>
        </row>
        <row r="5245">
          <cell r="J5245" t="str">
            <v>SG-teledolar-03/2024</v>
          </cell>
          <cell r="K5245" t="str">
            <v>Settled</v>
          </cell>
        </row>
        <row r="5246">
          <cell r="J5246" t="str">
            <v>SG-teledolar-04/2024</v>
          </cell>
          <cell r="K5246" t="str">
            <v>Settled</v>
          </cell>
        </row>
        <row r="5247">
          <cell r="J5247" t="str">
            <v>SG-teledolar-05/2024</v>
          </cell>
          <cell r="K5247" t="str">
            <v>Settled</v>
          </cell>
        </row>
        <row r="5248">
          <cell r="J5248" t="str">
            <v>SG -Telomere-05/2023</v>
          </cell>
          <cell r="K5248" t="str">
            <v>Settled</v>
          </cell>
        </row>
        <row r="5249">
          <cell r="J5249" t="str">
            <v>SG-terrawood global pte. ltd.-11/2022</v>
          </cell>
          <cell r="K5249" t="str">
            <v>Settled</v>
          </cell>
        </row>
        <row r="5250">
          <cell r="J5250" t="str">
            <v>SG-terrawood global pte. ltd.-12/2022</v>
          </cell>
          <cell r="K5250" t="str">
            <v>Settled</v>
          </cell>
        </row>
        <row r="5251">
          <cell r="J5251" t="str">
            <v>SG-terrawood global pte. ltd.-01/2023</v>
          </cell>
          <cell r="K5251" t="str">
            <v>Settled</v>
          </cell>
        </row>
        <row r="5252">
          <cell r="J5252" t="str">
            <v>SG-terrawoodglobal-02/2023</v>
          </cell>
          <cell r="K5252" t="str">
            <v>Settled</v>
          </cell>
        </row>
        <row r="5253">
          <cell r="J5253" t="str">
            <v>SG-terrawoodglobal-03/2023</v>
          </cell>
          <cell r="K5253" t="str">
            <v>Settled</v>
          </cell>
        </row>
        <row r="5254">
          <cell r="J5254" t="str">
            <v>SG-terrawoodglobal-04/2023</v>
          </cell>
          <cell r="K5254" t="str">
            <v>Settled</v>
          </cell>
        </row>
        <row r="5255">
          <cell r="J5255" t="str">
            <v>SG-terrawoodglobal-05/2023</v>
          </cell>
          <cell r="K5255" t="str">
            <v>Settled</v>
          </cell>
        </row>
        <row r="5256">
          <cell r="J5256" t="str">
            <v>SG-terrawoodglobal-06/2023</v>
          </cell>
          <cell r="K5256" t="str">
            <v>Settled</v>
          </cell>
        </row>
        <row r="5257">
          <cell r="J5257" t="str">
            <v>SG-terrawoodglobal-07/2023</v>
          </cell>
          <cell r="K5257" t="str">
            <v>Settled</v>
          </cell>
        </row>
        <row r="5258">
          <cell r="J5258" t="str">
            <v>SG -terrawoodglobal-08/2023</v>
          </cell>
          <cell r="K5258" t="str">
            <v>Settled</v>
          </cell>
        </row>
        <row r="5259">
          <cell r="J5259" t="str">
            <v>SG-Currency Cloud-10/2022</v>
          </cell>
          <cell r="K5259" t="str">
            <v>Settled</v>
          </cell>
        </row>
        <row r="5260">
          <cell r="J5260" t="str">
            <v>SG-Currency Cloud-11/2022</v>
          </cell>
          <cell r="K5260" t="str">
            <v>Settled</v>
          </cell>
        </row>
        <row r="5261">
          <cell r="J5261" t="str">
            <v>SG-Currency Cloud-12/2022</v>
          </cell>
          <cell r="K5261" t="str">
            <v>Settled</v>
          </cell>
        </row>
        <row r="5262">
          <cell r="J5262" t="str">
            <v>SG-Currency Cloud-01/2023</v>
          </cell>
          <cell r="K5262" t="str">
            <v>Settled</v>
          </cell>
        </row>
        <row r="5263">
          <cell r="J5263" t="str">
            <v>SG-Currency Cloud-02/2023</v>
          </cell>
          <cell r="K5263" t="str">
            <v>Settled</v>
          </cell>
        </row>
        <row r="5264">
          <cell r="J5264" t="str">
            <v>SG-Currency Cloud-03/2023</v>
          </cell>
          <cell r="K5264" t="str">
            <v>Settled</v>
          </cell>
        </row>
        <row r="5265">
          <cell r="J5265" t="str">
            <v>SG-Currency Cloud-04/2023</v>
          </cell>
          <cell r="K5265" t="str">
            <v>Settled</v>
          </cell>
        </row>
        <row r="5266">
          <cell r="J5266" t="str">
            <v>SG-Currency Cloud-05/2023</v>
          </cell>
          <cell r="K5266" t="str">
            <v>Settled</v>
          </cell>
        </row>
        <row r="5267">
          <cell r="J5267" t="str">
            <v>SG-Currency Cloud-06/2023</v>
          </cell>
          <cell r="K5267" t="str">
            <v>Settled</v>
          </cell>
        </row>
        <row r="5268">
          <cell r="J5268" t="str">
            <v>SG-Currency Cloud-07/2023</v>
          </cell>
          <cell r="K5268" t="str">
            <v>Settled</v>
          </cell>
        </row>
        <row r="5269">
          <cell r="J5269" t="str">
            <v>SG -Currency Cloud-08/2023</v>
          </cell>
          <cell r="K5269" t="str">
            <v>Settled</v>
          </cell>
        </row>
        <row r="5270">
          <cell r="J5270" t="str">
            <v>SG-Currency Cloud-09/2023</v>
          </cell>
          <cell r="K5270" t="str">
            <v>Settled</v>
          </cell>
        </row>
        <row r="5271">
          <cell r="J5271" t="str">
            <v>SG-Currency Cloud-10/2023</v>
          </cell>
          <cell r="K5271" t="str">
            <v>Settled</v>
          </cell>
        </row>
        <row r="5272">
          <cell r="J5272" t="str">
            <v>SG-Currency Cloud-11/2023</v>
          </cell>
          <cell r="K5272" t="str">
            <v>Settled</v>
          </cell>
        </row>
        <row r="5273">
          <cell r="J5273" t="str">
            <v>SG-Currency Cloud-12/2023</v>
          </cell>
          <cell r="K5273" t="str">
            <v>Settled</v>
          </cell>
        </row>
        <row r="5274">
          <cell r="J5274" t="str">
            <v>SG-Currency Cloud-01/2024</v>
          </cell>
          <cell r="K5274" t="str">
            <v>Settled</v>
          </cell>
        </row>
        <row r="5275">
          <cell r="J5275" t="str">
            <v>SG-Currency Cloud-01/2024-LP</v>
          </cell>
          <cell r="K5275" t="str">
            <v>Settled</v>
          </cell>
        </row>
        <row r="5276">
          <cell r="J5276" t="str">
            <v>SG-Currency Cloud-02/2024</v>
          </cell>
          <cell r="K5276" t="str">
            <v>Settled</v>
          </cell>
        </row>
        <row r="5277">
          <cell r="J5277" t="str">
            <v>SG-Currency Cloud-03/2024</v>
          </cell>
          <cell r="K5277" t="str">
            <v>Settled</v>
          </cell>
        </row>
        <row r="5278">
          <cell r="J5278" t="str">
            <v>SG-CN-Currency Cloud-04-2024</v>
          </cell>
          <cell r="K5278" t="str">
            <v>Settled</v>
          </cell>
        </row>
        <row r="5279">
          <cell r="J5279" t="str">
            <v>SG-Currency Cloud-04/2024</v>
          </cell>
          <cell r="K5279" t="str">
            <v>Settled</v>
          </cell>
        </row>
        <row r="5280">
          <cell r="J5280" t="str">
            <v>SG-Currency Cloud-05/2024</v>
          </cell>
          <cell r="K5280" t="str">
            <v>Settled</v>
          </cell>
        </row>
        <row r="5281">
          <cell r="J5281" t="str">
            <v>SG-Currency Cloud-06/2024</v>
          </cell>
          <cell r="K5281" t="str">
            <v>Settled</v>
          </cell>
        </row>
        <row r="5282">
          <cell r="J5282" t="str">
            <v>SG-Currency Cloud-07/2024</v>
          </cell>
          <cell r="K5282" t="str">
            <v>Settled</v>
          </cell>
        </row>
        <row r="5283">
          <cell r="J5283" t="str">
            <v>SG-Currency Cloud-08/2024</v>
          </cell>
          <cell r="K5283" t="str">
            <v>Settled</v>
          </cell>
        </row>
        <row r="5284">
          <cell r="J5284" t="str">
            <v>SG-Currency Cloud-09/2024</v>
          </cell>
          <cell r="K5284" t="str">
            <v>Settled</v>
          </cell>
        </row>
        <row r="5285">
          <cell r="J5285" t="str">
            <v>SG-Currency Cloud-10/2024</v>
          </cell>
          <cell r="K5285" t="str">
            <v>Settled</v>
          </cell>
        </row>
        <row r="5286">
          <cell r="J5286" t="str">
            <v>SG-Currency Cloud-11/2024</v>
          </cell>
          <cell r="K5286" t="str">
            <v>Settled</v>
          </cell>
        </row>
        <row r="5287">
          <cell r="J5287" t="str">
            <v>SG-Currency Cloud-12/2024</v>
          </cell>
          <cell r="K5287" t="str">
            <v>Settled</v>
          </cell>
        </row>
        <row r="5288">
          <cell r="J5288" t="str">
            <v>SG-Currency Cloud-01/2025</v>
          </cell>
          <cell r="K5288" t="str">
            <v>Settled</v>
          </cell>
        </row>
        <row r="5289">
          <cell r="J5289" t="str">
            <v>SG-Currency Cloud-02/2025</v>
          </cell>
          <cell r="K5289" t="str">
            <v>Settled</v>
          </cell>
        </row>
        <row r="5290">
          <cell r="J5290" t="str">
            <v>SG-Currency Cloud-03/2025</v>
          </cell>
          <cell r="K5290" t="str">
            <v>Settled</v>
          </cell>
        </row>
        <row r="5291">
          <cell r="J5291" t="str">
            <v>SG-Currency Cloud-04/2025</v>
          </cell>
          <cell r="K5291" t="str">
            <v>Settled</v>
          </cell>
        </row>
        <row r="5292">
          <cell r="J5292" t="str">
            <v>SG-Currency Cloud-05/2025</v>
          </cell>
          <cell r="K5292" t="str">
            <v>Settled</v>
          </cell>
        </row>
        <row r="5293">
          <cell r="J5293" t="str">
            <v>SG-Currency Cloud-06/2025</v>
          </cell>
          <cell r="K5293" t="str">
            <v>Settled</v>
          </cell>
        </row>
        <row r="5294">
          <cell r="J5294" t="str">
            <v>SG-Currency Cloud-07/2025</v>
          </cell>
          <cell r="K5294" t="str">
            <v>Settled</v>
          </cell>
        </row>
        <row r="5295">
          <cell r="J5295" t="str">
            <v>SG-Currency Cloud-08/2025</v>
          </cell>
          <cell r="K5295" t="str">
            <v>Settled</v>
          </cell>
        </row>
        <row r="5296">
          <cell r="J5296" t="str">
            <v>SG-Currency Cloud-09/2025</v>
          </cell>
          <cell r="K5296" t="str">
            <v>Settled</v>
          </cell>
        </row>
        <row r="5297">
          <cell r="J5297" t="str">
            <v>SG-Currency Cloud-10/2025</v>
          </cell>
          <cell r="K5297" t="str">
            <v>Settled</v>
          </cell>
        </row>
        <row r="5298">
          <cell r="J5298" t="str">
            <v>SG-Currency Cloud-11/2025</v>
          </cell>
          <cell r="K5298" t="str">
            <v>Settled</v>
          </cell>
        </row>
        <row r="5299">
          <cell r="J5299" t="str">
            <v>SG-Currency Cloud-12/2025</v>
          </cell>
          <cell r="K5299" t="str">
            <v>Settled</v>
          </cell>
        </row>
        <row r="5300">
          <cell r="J5300" t="str">
            <v>SG-Currency Cloud-01/2026</v>
          </cell>
          <cell r="K5300" t="str">
            <v>Settled</v>
          </cell>
        </row>
        <row r="5301">
          <cell r="J5301" t="str">
            <v>SG-thongzala pte ltd-05/2023</v>
          </cell>
          <cell r="K5301" t="str">
            <v>Settled</v>
          </cell>
        </row>
        <row r="5302">
          <cell r="J5302" t="str">
            <v>SG -thongzala pte ltd-08/2023</v>
          </cell>
          <cell r="K5302" t="str">
            <v>Settled</v>
          </cell>
        </row>
        <row r="5303">
          <cell r="J5303" t="str">
            <v>SG-thongzala pte ltd-09/2023</v>
          </cell>
          <cell r="K5303" t="str">
            <v>Settled</v>
          </cell>
        </row>
        <row r="5304">
          <cell r="J5304" t="str">
            <v>SG-thongzala pte ltd-10/2023</v>
          </cell>
          <cell r="K5304" t="str">
            <v>Settled</v>
          </cell>
        </row>
        <row r="5305">
          <cell r="J5305" t="str">
            <v>SG-thongzala pte ltd-11/2023</v>
          </cell>
          <cell r="K5305" t="str">
            <v>Settled</v>
          </cell>
        </row>
        <row r="5306">
          <cell r="J5306" t="str">
            <v>SG-Thrymr-02/2022</v>
          </cell>
          <cell r="K5306" t="str">
            <v>Settled</v>
          </cell>
        </row>
        <row r="5307">
          <cell r="J5307" t="str">
            <v>SG-Thrymr-03/2022</v>
          </cell>
          <cell r="K5307" t="str">
            <v>Settled</v>
          </cell>
        </row>
        <row r="5308">
          <cell r="J5308" t="str">
            <v>SG-Thrymr-04/2022</v>
          </cell>
          <cell r="K5308" t="str">
            <v>Settled</v>
          </cell>
        </row>
        <row r="5309">
          <cell r="J5309" t="str">
            <v>SG-Thrymr-05/2022</v>
          </cell>
          <cell r="K5309" t="str">
            <v>Settled</v>
          </cell>
        </row>
        <row r="5310">
          <cell r="J5310" t="str">
            <v>SG-Thrymr-06/2022</v>
          </cell>
          <cell r="K5310" t="str">
            <v>Settled</v>
          </cell>
        </row>
        <row r="5311">
          <cell r="J5311" t="str">
            <v>SG-Thrymr-07/2022</v>
          </cell>
          <cell r="K5311" t="str">
            <v>Settled</v>
          </cell>
        </row>
        <row r="5312">
          <cell r="J5312" t="str">
            <v>SG-thrymr software-11/2022</v>
          </cell>
          <cell r="K5312" t="str">
            <v>Settled</v>
          </cell>
        </row>
        <row r="5313">
          <cell r="J5313" t="str">
            <v>SG-thrymr software-12/2022</v>
          </cell>
          <cell r="K5313" t="str">
            <v>Settled</v>
          </cell>
        </row>
        <row r="5314">
          <cell r="J5314" t="str">
            <v>SG-thrymr software-01/2023</v>
          </cell>
          <cell r="K5314" t="str">
            <v>Settled</v>
          </cell>
        </row>
        <row r="5315">
          <cell r="J5315" t="str">
            <v>SG-thrymr software-02/2023</v>
          </cell>
          <cell r="K5315" t="str">
            <v>Settled</v>
          </cell>
        </row>
        <row r="5316">
          <cell r="J5316" t="str">
            <v>SG-thrymr software-03/2023</v>
          </cell>
          <cell r="K5316" t="str">
            <v>Settled</v>
          </cell>
        </row>
        <row r="5317">
          <cell r="J5317" t="str">
            <v>SG-thrymr software-04/2023</v>
          </cell>
          <cell r="K5317" t="str">
            <v>Settled</v>
          </cell>
        </row>
        <row r="5318">
          <cell r="J5318" t="str">
            <v>SG-thrymr software-05/2023</v>
          </cell>
          <cell r="K5318" t="str">
            <v>Settled</v>
          </cell>
        </row>
        <row r="5319">
          <cell r="J5319" t="str">
            <v>SG-thrymr software-06/2023</v>
          </cell>
          <cell r="K5319" t="str">
            <v>Settled</v>
          </cell>
        </row>
        <row r="5320">
          <cell r="J5320" t="str">
            <v>SG-thrymr software-07/2023</v>
          </cell>
          <cell r="K5320" t="str">
            <v>Settled</v>
          </cell>
        </row>
        <row r="5321">
          <cell r="J5321" t="str">
            <v>SG -thrymr software-CR-07/2023</v>
          </cell>
          <cell r="K5321" t="str">
            <v>Settled</v>
          </cell>
        </row>
        <row r="5322">
          <cell r="J5322" t="str">
            <v>SG -thrymr software-08/2023</v>
          </cell>
          <cell r="K5322" t="str">
            <v>Settled</v>
          </cell>
        </row>
        <row r="5323">
          <cell r="J5323" t="str">
            <v>SG-thrymr software-09/2023</v>
          </cell>
          <cell r="K5323" t="str">
            <v>Settled</v>
          </cell>
        </row>
        <row r="5324">
          <cell r="J5324" t="str">
            <v>SG-thrymr software-10/2023</v>
          </cell>
          <cell r="K5324" t="str">
            <v>Settled</v>
          </cell>
        </row>
        <row r="5325">
          <cell r="J5325" t="str">
            <v>SG-thrymr software-11/2023</v>
          </cell>
          <cell r="K5325" t="str">
            <v>Settled</v>
          </cell>
        </row>
        <row r="5326">
          <cell r="J5326" t="str">
            <v>SG-tiagn i inc. dba libertypay-11/2022</v>
          </cell>
          <cell r="K5326" t="str">
            <v>Settled</v>
          </cell>
        </row>
        <row r="5327">
          <cell r="J5327" t="str">
            <v>SG-tiagn i inc. dba libertypay-12/2022</v>
          </cell>
          <cell r="K5327" t="str">
            <v>Settled</v>
          </cell>
        </row>
        <row r="5328">
          <cell r="J5328" t="str">
            <v>SG-tiagn i inc. dba libertypay-01/2023</v>
          </cell>
          <cell r="K5328" t="str">
            <v>Settled</v>
          </cell>
        </row>
        <row r="5329">
          <cell r="J5329" t="str">
            <v>SG-tiagn-02/2023</v>
          </cell>
          <cell r="K5329" t="str">
            <v>Settled</v>
          </cell>
        </row>
        <row r="5330">
          <cell r="J5330" t="str">
            <v>SG-tiagn-03/2023</v>
          </cell>
          <cell r="K5330" t="str">
            <v>Settled</v>
          </cell>
        </row>
        <row r="5331">
          <cell r="J5331" t="str">
            <v>SG-tiagn-11/2023</v>
          </cell>
          <cell r="K5331" t="str">
            <v>Settled</v>
          </cell>
        </row>
        <row r="5332">
          <cell r="J5332" t="str">
            <v>SG-tiagn-11/2024</v>
          </cell>
          <cell r="K5332" t="str">
            <v>Net Off</v>
          </cell>
        </row>
        <row r="5333">
          <cell r="J5333" t="str">
            <v>SG-tiagn-12/2024</v>
          </cell>
          <cell r="K5333" t="str">
            <v>Net Off</v>
          </cell>
        </row>
        <row r="5334">
          <cell r="J5334" t="str">
            <v>SG-CN-tiagn-11-2024</v>
          </cell>
          <cell r="K5334" t="str">
            <v>Net Off</v>
          </cell>
        </row>
        <row r="5335">
          <cell r="J5335" t="str">
            <v>SG-CN-tiagn-12-2024</v>
          </cell>
          <cell r="K5335" t="str">
            <v>Net Off</v>
          </cell>
        </row>
        <row r="5336">
          <cell r="J5336" t="str">
            <v>SG-AD-Toss Bank-01-2026</v>
          </cell>
          <cell r="K5336" t="str">
            <v>Settled</v>
          </cell>
        </row>
        <row r="5337">
          <cell r="J5337" t="str">
            <v>SG-Toss Bank -12/2025</v>
          </cell>
          <cell r="K5337" t="str">
            <v>Settled</v>
          </cell>
        </row>
        <row r="5338">
          <cell r="J5338" t="str">
            <v>SG-Toss Bank -01/2026</v>
          </cell>
          <cell r="K5338" t="str">
            <v>Settled</v>
          </cell>
        </row>
        <row r="5339">
          <cell r="J5339" t="str">
            <v>SG-AD-Toss Bank-OD-01-2026</v>
          </cell>
          <cell r="K5339" t="str">
            <v>Settled</v>
          </cell>
        </row>
        <row r="5340">
          <cell r="J5340" t="str">
            <v>SG -transferclear pte ltd-03/2022</v>
          </cell>
          <cell r="K5340" t="str">
            <v>Settled</v>
          </cell>
        </row>
        <row r="5341">
          <cell r="J5341" t="str">
            <v>SG -transferclear pte ltd-04/2022</v>
          </cell>
          <cell r="K5341" t="str">
            <v>Settled</v>
          </cell>
        </row>
        <row r="5342">
          <cell r="J5342" t="str">
            <v>SG -transferclear pte ltd-05/2022</v>
          </cell>
          <cell r="K5342" t="str">
            <v>Settled</v>
          </cell>
        </row>
        <row r="5343">
          <cell r="J5343" t="str">
            <v>SG -transferclear pte ltd-06/2022</v>
          </cell>
          <cell r="K5343" t="str">
            <v>Settled</v>
          </cell>
        </row>
        <row r="5344">
          <cell r="J5344" t="str">
            <v>SG-Transferclear-08/2022</v>
          </cell>
          <cell r="K5344" t="str">
            <v>Settled</v>
          </cell>
        </row>
        <row r="5345">
          <cell r="J5345" t="str">
            <v>SG-Transferclear-09/2022</v>
          </cell>
          <cell r="K5345" t="str">
            <v>Settled</v>
          </cell>
        </row>
        <row r="5346">
          <cell r="J5346" t="str">
            <v>SG-Transferclear-10/2022</v>
          </cell>
          <cell r="K5346" t="str">
            <v>Settled</v>
          </cell>
        </row>
        <row r="5347">
          <cell r="J5347" t="str">
            <v>SG-Transferclear-11/2022</v>
          </cell>
          <cell r="K5347" t="str">
            <v>Settled</v>
          </cell>
        </row>
        <row r="5348">
          <cell r="J5348" t="str">
            <v>SG-transferclear pte ltd-12/2022</v>
          </cell>
          <cell r="K5348" t="str">
            <v>Write Off</v>
          </cell>
        </row>
        <row r="5349">
          <cell r="J5349" t="str">
            <v>SG-transferclear pte ltd-01/2023</v>
          </cell>
          <cell r="K5349" t="str">
            <v>Settled</v>
          </cell>
        </row>
        <row r="5350">
          <cell r="J5350" t="str">
            <v>SG-transferclear-02/2023</v>
          </cell>
          <cell r="K5350" t="str">
            <v>Write Off</v>
          </cell>
        </row>
        <row r="5351">
          <cell r="J5351" t="str">
            <v>SG-transferclear-03/2023</v>
          </cell>
          <cell r="K5351" t="str">
            <v>Write Off</v>
          </cell>
        </row>
        <row r="5352">
          <cell r="J5352" t="str">
            <v>SG-Transfergo-11/2022</v>
          </cell>
          <cell r="K5352" t="str">
            <v>Settled</v>
          </cell>
        </row>
        <row r="5353">
          <cell r="J5353" t="str">
            <v>SG-Transfergo-12/2022</v>
          </cell>
          <cell r="K5353" t="str">
            <v>Settled</v>
          </cell>
        </row>
        <row r="5354">
          <cell r="J5354" t="str">
            <v>SG-Transfergo-02/2023</v>
          </cell>
          <cell r="K5354" t="str">
            <v>Settled</v>
          </cell>
        </row>
        <row r="5355">
          <cell r="J5355" t="str">
            <v>SG-Transfergo-01/2023</v>
          </cell>
          <cell r="K5355" t="str">
            <v>Settled</v>
          </cell>
        </row>
        <row r="5356">
          <cell r="J5356" t="str">
            <v>SG-Transfergo-CR-01/2023</v>
          </cell>
          <cell r="K5356" t="str">
            <v>Settled</v>
          </cell>
        </row>
        <row r="5357">
          <cell r="J5357" t="str">
            <v>SG-Transfergo-CR-02/2023</v>
          </cell>
          <cell r="K5357" t="str">
            <v>Settled</v>
          </cell>
        </row>
        <row r="5358">
          <cell r="J5358" t="str">
            <v>SG-Transfergo-03/2023</v>
          </cell>
          <cell r="K5358" t="str">
            <v>Settled</v>
          </cell>
        </row>
        <row r="5359">
          <cell r="J5359" t="str">
            <v>SG-Transfergo-04/2023</v>
          </cell>
          <cell r="K5359" t="str">
            <v>Settled</v>
          </cell>
        </row>
        <row r="5360">
          <cell r="J5360" t="str">
            <v>SG-Transfergo-05/2023</v>
          </cell>
          <cell r="K5360" t="str">
            <v>Settled</v>
          </cell>
        </row>
        <row r="5361">
          <cell r="J5361" t="str">
            <v>SG-Transfergo-06/2023</v>
          </cell>
          <cell r="K5361" t="str">
            <v>Settled</v>
          </cell>
        </row>
        <row r="5362">
          <cell r="J5362" t="str">
            <v>SG-Transfergo-07/2023</v>
          </cell>
          <cell r="K5362" t="str">
            <v>Settled</v>
          </cell>
        </row>
        <row r="5363">
          <cell r="J5363" t="str">
            <v>SG -Transfergo-08/2023</v>
          </cell>
          <cell r="K5363" t="str">
            <v>Settled</v>
          </cell>
        </row>
        <row r="5364">
          <cell r="J5364" t="str">
            <v>SG-Transfergo-09/2023</v>
          </cell>
          <cell r="K5364" t="str">
            <v>Settled</v>
          </cell>
        </row>
        <row r="5365">
          <cell r="J5365" t="str">
            <v>SG-Transfergo-10/2023</v>
          </cell>
          <cell r="K5365" t="str">
            <v>Settled</v>
          </cell>
        </row>
        <row r="5366">
          <cell r="J5366" t="str">
            <v>SG-Transfergo-11/2023</v>
          </cell>
          <cell r="K5366" t="str">
            <v>Settled</v>
          </cell>
        </row>
        <row r="5367">
          <cell r="J5367" t="str">
            <v>SG-Transfergo-12/2023</v>
          </cell>
          <cell r="K5367" t="str">
            <v>Settled</v>
          </cell>
        </row>
        <row r="5368">
          <cell r="J5368" t="str">
            <v>SG-Transfergo-01/2024</v>
          </cell>
          <cell r="K5368" t="str">
            <v>Settled</v>
          </cell>
        </row>
        <row r="5369">
          <cell r="J5369" t="str">
            <v>SG-Transfergo-02/2024</v>
          </cell>
          <cell r="K5369" t="str">
            <v>Settled</v>
          </cell>
        </row>
        <row r="5370">
          <cell r="J5370" t="str">
            <v>SG-Transfergo-03/2024</v>
          </cell>
          <cell r="K5370" t="str">
            <v>Settled</v>
          </cell>
        </row>
        <row r="5371">
          <cell r="J5371" t="str">
            <v>SG-Transfergo-04/2024</v>
          </cell>
          <cell r="K5371" t="str">
            <v>Settled</v>
          </cell>
        </row>
        <row r="5372">
          <cell r="J5372" t="str">
            <v>SG-Transfergo-05/2024</v>
          </cell>
          <cell r="K5372" t="str">
            <v>Settled</v>
          </cell>
        </row>
        <row r="5373">
          <cell r="J5373" t="str">
            <v>SG-Transfergo-06/2024</v>
          </cell>
          <cell r="K5373" t="str">
            <v>Settled</v>
          </cell>
        </row>
        <row r="5374">
          <cell r="J5374" t="str">
            <v>SG-Transfergo-07/2024</v>
          </cell>
          <cell r="K5374" t="str">
            <v>Settled</v>
          </cell>
        </row>
        <row r="5375">
          <cell r="J5375" t="str">
            <v>SG-Transfergo-08/2024</v>
          </cell>
          <cell r="K5375" t="str">
            <v>Settled</v>
          </cell>
        </row>
        <row r="5376">
          <cell r="J5376" t="str">
            <v>SG-Transfergo-09/2024</v>
          </cell>
          <cell r="K5376" t="str">
            <v>Settled</v>
          </cell>
        </row>
        <row r="5377">
          <cell r="J5377" t="str">
            <v>SG-Transfergo-10/2024</v>
          </cell>
          <cell r="K5377" t="str">
            <v>Settled</v>
          </cell>
        </row>
        <row r="5378">
          <cell r="J5378" t="str">
            <v>SG-Transfergo-11/2024</v>
          </cell>
          <cell r="K5378" t="str">
            <v>Settled</v>
          </cell>
        </row>
        <row r="5379">
          <cell r="J5379" t="str">
            <v>SG-Transfergo-12/2024</v>
          </cell>
          <cell r="K5379" t="str">
            <v>Settled</v>
          </cell>
        </row>
        <row r="5380">
          <cell r="J5380" t="str">
            <v>SG-Transfergo-01/2025</v>
          </cell>
          <cell r="K5380" t="str">
            <v>Settled</v>
          </cell>
        </row>
        <row r="5381">
          <cell r="J5381" t="str">
            <v>SG-Transfergo-02/2025</v>
          </cell>
          <cell r="K5381" t="str">
            <v>Settled</v>
          </cell>
        </row>
        <row r="5382">
          <cell r="J5382" t="str">
            <v>SG-Transfergo-03/2025</v>
          </cell>
          <cell r="K5382" t="str">
            <v>Settled</v>
          </cell>
        </row>
        <row r="5383">
          <cell r="J5383" t="str">
            <v>SG-Transfergo-04/2025</v>
          </cell>
          <cell r="K5383" t="str">
            <v>Settled</v>
          </cell>
        </row>
        <row r="5384">
          <cell r="J5384" t="str">
            <v>SG-Transfergo-05/2025</v>
          </cell>
          <cell r="K5384" t="str">
            <v>Settled</v>
          </cell>
        </row>
        <row r="5385">
          <cell r="J5385" t="str">
            <v>SG-Transfergo-06/2025</v>
          </cell>
          <cell r="K5385" t="str">
            <v>Settled</v>
          </cell>
        </row>
        <row r="5386">
          <cell r="J5386" t="str">
            <v>SG-Transfergo-07/2025</v>
          </cell>
          <cell r="K5386" t="str">
            <v>Settled</v>
          </cell>
        </row>
        <row r="5387">
          <cell r="J5387" t="str">
            <v>SG-Transfergo-08/2025</v>
          </cell>
          <cell r="K5387" t="str">
            <v>Settled</v>
          </cell>
        </row>
        <row r="5388">
          <cell r="J5388" t="str">
            <v>SG-Transfergo-09/2025</v>
          </cell>
          <cell r="K5388" t="str">
            <v>Settled</v>
          </cell>
        </row>
        <row r="5389">
          <cell r="J5389" t="str">
            <v>SG-Transfergo-10/2025</v>
          </cell>
          <cell r="K5389" t="str">
            <v>Settled</v>
          </cell>
        </row>
        <row r="5390">
          <cell r="J5390" t="str">
            <v>SG-Transfergo-11/2025</v>
          </cell>
          <cell r="K5390" t="str">
            <v>Settled</v>
          </cell>
        </row>
        <row r="5391">
          <cell r="J5391" t="str">
            <v>SG-Transfergo-12/2025</v>
          </cell>
          <cell r="K5391" t="str">
            <v>Settled</v>
          </cell>
        </row>
        <row r="5392">
          <cell r="J5392" t="str">
            <v>SG-Transfergo-01/2026</v>
          </cell>
          <cell r="K5392" t="str">
            <v>Settled</v>
          </cell>
        </row>
        <row r="5393">
          <cell r="J5393" t="str">
            <v>SG-TravelEasy-01/2024</v>
          </cell>
          <cell r="K5393" t="str">
            <v>Settled</v>
          </cell>
        </row>
        <row r="5394">
          <cell r="J5394" t="str">
            <v>SG-TravelEasy-03/2024</v>
          </cell>
          <cell r="K5394" t="str">
            <v>Settled</v>
          </cell>
        </row>
        <row r="5395">
          <cell r="J5395" t="str">
            <v>SG-TravelEasy-04/2024</v>
          </cell>
          <cell r="K5395" t="str">
            <v>Settled</v>
          </cell>
        </row>
        <row r="5396">
          <cell r="J5396" t="str">
            <v>SG-TravelEasy-05/2024</v>
          </cell>
          <cell r="K5396" t="str">
            <v>Settled</v>
          </cell>
        </row>
        <row r="5397">
          <cell r="J5397" t="str">
            <v>SG-TravelEasy-06/2024</v>
          </cell>
          <cell r="K5397" t="str">
            <v>Settled</v>
          </cell>
        </row>
        <row r="5398">
          <cell r="J5398" t="str">
            <v>SG-TravelEasy-07/2024</v>
          </cell>
          <cell r="K5398" t="str">
            <v>Settled</v>
          </cell>
        </row>
        <row r="5399">
          <cell r="J5399" t="str">
            <v>SG-TravelEasy-08/2024</v>
          </cell>
          <cell r="K5399" t="str">
            <v>Settled</v>
          </cell>
        </row>
        <row r="5400">
          <cell r="J5400" t="str">
            <v>SG-TravelEasy-09/2024</v>
          </cell>
          <cell r="K5400" t="str">
            <v>Settled</v>
          </cell>
        </row>
        <row r="5401">
          <cell r="J5401" t="str">
            <v>SG-TravelEasy-10/2024</v>
          </cell>
          <cell r="K5401" t="str">
            <v>Settled</v>
          </cell>
        </row>
        <row r="5402">
          <cell r="J5402" t="str">
            <v>SG-TravelEasy-11/2024</v>
          </cell>
          <cell r="K5402" t="str">
            <v>Settled</v>
          </cell>
        </row>
        <row r="5403">
          <cell r="J5403" t="str">
            <v>SG-TravelEasy-01/2025</v>
          </cell>
          <cell r="K5403" t="str">
            <v>Settled</v>
          </cell>
        </row>
        <row r="5404">
          <cell r="J5404" t="str">
            <v>SG-TravelEasy-12/2024</v>
          </cell>
          <cell r="K5404" t="str">
            <v>Settled</v>
          </cell>
        </row>
        <row r="5405">
          <cell r="J5405" t="str">
            <v>SG -TVGD-04/2023</v>
          </cell>
          <cell r="K5405" t="str">
            <v>Settled</v>
          </cell>
        </row>
        <row r="5406">
          <cell r="J5406" t="str">
            <v>SG-UFintechHub Inc-03/2023</v>
          </cell>
          <cell r="K5406" t="str">
            <v>Settled</v>
          </cell>
        </row>
        <row r="5407">
          <cell r="J5407" t="str">
            <v>SG-UFintechHubSetupfees-03/2023</v>
          </cell>
          <cell r="K5407" t="str">
            <v>Settled</v>
          </cell>
        </row>
        <row r="5408">
          <cell r="J5408" t="str">
            <v>SG-UFintechHub Inc-04/2023</v>
          </cell>
          <cell r="K5408" t="str">
            <v>Settled</v>
          </cell>
        </row>
        <row r="5409">
          <cell r="J5409" t="str">
            <v>SG-UFintechHub Inc-05/2023</v>
          </cell>
          <cell r="K5409" t="str">
            <v>Settled</v>
          </cell>
        </row>
        <row r="5410">
          <cell r="J5410" t="str">
            <v>SG-UFintechHub Inc-CR-05/2023</v>
          </cell>
          <cell r="K5410" t="str">
            <v>Settled</v>
          </cell>
        </row>
        <row r="5411">
          <cell r="J5411" t="str">
            <v>SG-UFintechHub Inc-06/2023</v>
          </cell>
          <cell r="K5411" t="str">
            <v>Settled</v>
          </cell>
        </row>
        <row r="5412">
          <cell r="J5412" t="str">
            <v>SG-UFintechHub Inc-07/2023</v>
          </cell>
          <cell r="K5412" t="str">
            <v>Settled</v>
          </cell>
        </row>
        <row r="5413">
          <cell r="J5413" t="str">
            <v>SG -UFintechHub Inc-08/2023</v>
          </cell>
          <cell r="K5413" t="str">
            <v>Settled</v>
          </cell>
        </row>
        <row r="5414">
          <cell r="J5414" t="str">
            <v>SG-UFintechHub Inc-09/2023</v>
          </cell>
          <cell r="K5414" t="str">
            <v>Settled</v>
          </cell>
        </row>
        <row r="5415">
          <cell r="J5415" t="str">
            <v>SG-UFintechHub Inc-10/2023</v>
          </cell>
          <cell r="K5415" t="str">
            <v>Settled</v>
          </cell>
        </row>
        <row r="5416">
          <cell r="J5416" t="str">
            <v>SG-UFintechHub Inc-11/2023</v>
          </cell>
          <cell r="K5416" t="str">
            <v>Settled</v>
          </cell>
        </row>
        <row r="5417">
          <cell r="J5417" t="str">
            <v>SG-UFintechHub-12/2023</v>
          </cell>
          <cell r="K5417" t="str">
            <v>Settled</v>
          </cell>
        </row>
        <row r="5418">
          <cell r="J5418" t="str">
            <v>SG-UFintechHub Inc-01/2024</v>
          </cell>
          <cell r="K5418" t="str">
            <v>Settled</v>
          </cell>
        </row>
        <row r="5419">
          <cell r="J5419" t="str">
            <v>SG-UFintechHub Inc-02/2024</v>
          </cell>
          <cell r="K5419" t="str">
            <v>Settled</v>
          </cell>
        </row>
        <row r="5420">
          <cell r="J5420" t="str">
            <v>SG-UFintechHub Inc-03/2024</v>
          </cell>
          <cell r="K5420" t="str">
            <v>Settled</v>
          </cell>
        </row>
        <row r="5421">
          <cell r="J5421" t="str">
            <v>SG-UFintechHub Inc-04/2024</v>
          </cell>
          <cell r="K5421" t="str">
            <v>Settled</v>
          </cell>
        </row>
        <row r="5422">
          <cell r="J5422" t="str">
            <v>SG-UFintechHub Inc-05/2024</v>
          </cell>
          <cell r="K5422" t="str">
            <v>Settled</v>
          </cell>
        </row>
        <row r="5423">
          <cell r="J5423" t="str">
            <v>SG-UFintechHub Inc-06/2024</v>
          </cell>
          <cell r="K5423" t="str">
            <v>Settled</v>
          </cell>
        </row>
        <row r="5424">
          <cell r="J5424" t="str">
            <v>SG-UFintechHub Inc-07/2024</v>
          </cell>
          <cell r="K5424" t="str">
            <v>Settled</v>
          </cell>
        </row>
        <row r="5425">
          <cell r="J5425" t="str">
            <v>SG-UFintechHub Inc-08/2024</v>
          </cell>
          <cell r="K5425" t="str">
            <v>Settled</v>
          </cell>
        </row>
        <row r="5426">
          <cell r="J5426" t="str">
            <v>SG-UFintechHub Inc-09/2024</v>
          </cell>
          <cell r="K5426" t="str">
            <v>Settled</v>
          </cell>
        </row>
        <row r="5427">
          <cell r="J5427" t="str">
            <v>SG-UFintechHub Inc-10/2024</v>
          </cell>
          <cell r="K5427" t="str">
            <v>Settled</v>
          </cell>
        </row>
        <row r="5428">
          <cell r="J5428" t="str">
            <v>SG-UFintechHub Inc-11/2024</v>
          </cell>
          <cell r="K5428" t="str">
            <v>Settled</v>
          </cell>
        </row>
        <row r="5429">
          <cell r="J5429" t="str">
            <v>SG-UFintechHub Inc-12/2024</v>
          </cell>
          <cell r="K5429" t="str">
            <v>Settled</v>
          </cell>
        </row>
        <row r="5430">
          <cell r="J5430" t="str">
            <v>SG-UFintechHub Inc-01/2025</v>
          </cell>
          <cell r="K5430" t="str">
            <v>Settled</v>
          </cell>
        </row>
        <row r="5431">
          <cell r="J5431" t="str">
            <v>SG-CN-UFintechHub Inc-05-2025</v>
          </cell>
          <cell r="K5431" t="str">
            <v>Settled</v>
          </cell>
        </row>
        <row r="5432">
          <cell r="J5432" t="str">
            <v>SG-UFintechHub Inc-02/2025</v>
          </cell>
          <cell r="K5432" t="str">
            <v>Settled</v>
          </cell>
        </row>
        <row r="5433">
          <cell r="J5433" t="str">
            <v>SG-UFintechHub Inc-03/2025</v>
          </cell>
          <cell r="K5433" t="str">
            <v>Settled</v>
          </cell>
        </row>
        <row r="5434">
          <cell r="J5434" t="str">
            <v>SG-CN-UFintechHub Inc-04-2025</v>
          </cell>
          <cell r="K5434" t="str">
            <v>Settled</v>
          </cell>
        </row>
        <row r="5435">
          <cell r="J5435" t="str">
            <v>SG-UFintechHub Inc-04/2025</v>
          </cell>
          <cell r="K5435" t="str">
            <v>Settled</v>
          </cell>
        </row>
        <row r="5436">
          <cell r="J5436" t="str">
            <v>SG-UFintechHub Inc-05/2025</v>
          </cell>
          <cell r="K5436" t="str">
            <v>Settled</v>
          </cell>
        </row>
        <row r="5437">
          <cell r="J5437" t="str">
            <v>SG-CN-UFintechHub Inc-06-2025</v>
          </cell>
          <cell r="K5437" t="str">
            <v>Settled</v>
          </cell>
        </row>
        <row r="5438">
          <cell r="J5438" t="str">
            <v>SG-UFintechHub Inc-06/2025</v>
          </cell>
          <cell r="K5438" t="str">
            <v>Settled</v>
          </cell>
        </row>
        <row r="5439">
          <cell r="J5439" t="str">
            <v>SG-UFintechHub Inc-07/2025</v>
          </cell>
          <cell r="K5439" t="str">
            <v>Settled</v>
          </cell>
        </row>
        <row r="5440">
          <cell r="J5440" t="str">
            <v>SG-UFintechHub Inc-08/2025</v>
          </cell>
          <cell r="K5440" t="str">
            <v>Settled</v>
          </cell>
        </row>
        <row r="5441">
          <cell r="J5441" t="str">
            <v>SG-UFintechHub Inc-09/2025</v>
          </cell>
          <cell r="K5441" t="str">
            <v>Settled</v>
          </cell>
        </row>
        <row r="5442">
          <cell r="J5442" t="str">
            <v>SG-CN-UFintechHub Inc-10/2025</v>
          </cell>
          <cell r="K5442" t="str">
            <v>Settled</v>
          </cell>
        </row>
        <row r="5443">
          <cell r="J5443" t="str">
            <v>SG-UFintechHub Inc-10/2025</v>
          </cell>
          <cell r="K5443" t="str">
            <v>Settled</v>
          </cell>
        </row>
        <row r="5444">
          <cell r="J5444" t="str">
            <v>SG-CN-UFintechHub Inc-11-2025</v>
          </cell>
          <cell r="K5444" t="str">
            <v>Settled</v>
          </cell>
        </row>
        <row r="5445">
          <cell r="J5445" t="str">
            <v>SG-UFintechHub Inc-11/2025</v>
          </cell>
          <cell r="K5445" t="str">
            <v>Settled</v>
          </cell>
        </row>
        <row r="5446">
          <cell r="J5446" t="str">
            <v>SG-CN-UFintechHub Inc-12-2025</v>
          </cell>
          <cell r="K5446" t="str">
            <v>Settled</v>
          </cell>
        </row>
        <row r="5447">
          <cell r="J5447" t="str">
            <v>SG-UFintechHub Inc-12/2025</v>
          </cell>
          <cell r="K5447" t="str">
            <v>Settled</v>
          </cell>
        </row>
        <row r="5448">
          <cell r="J5448" t="str">
            <v>SG-UFintechHub Inc-01/2026</v>
          </cell>
          <cell r="K5448" t="str">
            <v>Settled</v>
          </cell>
        </row>
        <row r="5449">
          <cell r="J5449" t="str">
            <v>SG-United Global One-11/2022</v>
          </cell>
          <cell r="K5449" t="str">
            <v>Reversed</v>
          </cell>
        </row>
        <row r="5450">
          <cell r="J5450" t="str">
            <v>SG-valencyint-03/2023</v>
          </cell>
          <cell r="K5450" t="str">
            <v>Settled</v>
          </cell>
        </row>
        <row r="5451">
          <cell r="J5451" t="str">
            <v>SG-valencyint-04/2023</v>
          </cell>
          <cell r="K5451" t="str">
            <v>Settled</v>
          </cell>
        </row>
        <row r="5452">
          <cell r="J5452" t="str">
            <v>SG-valencyint-06/2023</v>
          </cell>
          <cell r="K5452" t="str">
            <v>Settled</v>
          </cell>
        </row>
        <row r="5453">
          <cell r="J5453" t="str">
            <v>SG-valencyint-07/2023</v>
          </cell>
          <cell r="K5453" t="str">
            <v>Settled</v>
          </cell>
        </row>
        <row r="5454">
          <cell r="J5454" t="str">
            <v>SG -valency international-01/2022</v>
          </cell>
          <cell r="K5454" t="str">
            <v>Settled</v>
          </cell>
        </row>
        <row r="5455">
          <cell r="J5455" t="str">
            <v>SG-valency international-10/2022</v>
          </cell>
          <cell r="K5455" t="str">
            <v>Settled</v>
          </cell>
        </row>
        <row r="5456">
          <cell r="J5456" t="str">
            <v>SG-valency international-11/2022</v>
          </cell>
          <cell r="K5456" t="str">
            <v>Settled</v>
          </cell>
        </row>
        <row r="5457">
          <cell r="J5457" t="str">
            <v>SG-valency international-12/2022</v>
          </cell>
          <cell r="K5457" t="str">
            <v>Settled</v>
          </cell>
        </row>
        <row r="5458">
          <cell r="J5458" t="str">
            <v>SG-valency international-01/2023</v>
          </cell>
          <cell r="K5458" t="str">
            <v>Settled</v>
          </cell>
        </row>
        <row r="5459">
          <cell r="J5459" t="str">
            <v>SG-valencyint-02/2023</v>
          </cell>
          <cell r="K5459" t="str">
            <v>Settled</v>
          </cell>
        </row>
        <row r="5460">
          <cell r="J5460" t="str">
            <v>SG -Velvet Finance Limited-04/2022</v>
          </cell>
          <cell r="K5460" t="str">
            <v>Write Off</v>
          </cell>
        </row>
        <row r="5461">
          <cell r="J5461" t="str">
            <v>SG -Velvet Finance Limited-05/2022</v>
          </cell>
          <cell r="K5461" t="str">
            <v>Write Off</v>
          </cell>
        </row>
        <row r="5462">
          <cell r="J5462" t="str">
            <v>SG -Velvet Finance Limited-06/2022</v>
          </cell>
          <cell r="K5462" t="str">
            <v>Write Off</v>
          </cell>
        </row>
        <row r="5463">
          <cell r="J5463" t="str">
            <v>SG-Velvet Finance-07/2022</v>
          </cell>
          <cell r="K5463" t="str">
            <v>Write Off</v>
          </cell>
        </row>
        <row r="5464">
          <cell r="J5464" t="str">
            <v>SG-Velvet Finance-08/2022</v>
          </cell>
          <cell r="K5464" t="str">
            <v>Write Off</v>
          </cell>
        </row>
        <row r="5465">
          <cell r="J5465" t="str">
            <v>SG-vidanova bank-11/2022</v>
          </cell>
          <cell r="K5465" t="str">
            <v>Settled</v>
          </cell>
        </row>
        <row r="5466">
          <cell r="J5466" t="str">
            <v>SG-vidanova bank-12/2022</v>
          </cell>
          <cell r="K5466" t="str">
            <v>Settled</v>
          </cell>
        </row>
        <row r="5467">
          <cell r="J5467" t="str">
            <v>SG-vidanova bank-01/2023</v>
          </cell>
          <cell r="K5467" t="str">
            <v>Settled</v>
          </cell>
        </row>
        <row r="5468">
          <cell r="J5468" t="str">
            <v>SG-vidanova bank-02/2023</v>
          </cell>
          <cell r="K5468" t="str">
            <v>Settled</v>
          </cell>
        </row>
        <row r="5469">
          <cell r="J5469" t="str">
            <v>SG-vidanova bank-03/2023</v>
          </cell>
          <cell r="K5469" t="str">
            <v>Settled</v>
          </cell>
        </row>
        <row r="5470">
          <cell r="J5470" t="str">
            <v>SG-vidanova bank-04/2023</v>
          </cell>
          <cell r="K5470" t="str">
            <v>Settled</v>
          </cell>
        </row>
        <row r="5471">
          <cell r="J5471" t="str">
            <v>SG-vidanova bank-05/2023</v>
          </cell>
          <cell r="K5471" t="str">
            <v>Settled</v>
          </cell>
        </row>
        <row r="5472">
          <cell r="J5472" t="str">
            <v>SG-vidanova bank-06/2023</v>
          </cell>
          <cell r="K5472" t="str">
            <v>Settled</v>
          </cell>
        </row>
        <row r="5473">
          <cell r="J5473" t="str">
            <v>SG-vidanova bank-07/2023</v>
          </cell>
          <cell r="K5473" t="str">
            <v>Settled</v>
          </cell>
        </row>
        <row r="5474">
          <cell r="J5474" t="str">
            <v>SG -vidanova bank-08/2023</v>
          </cell>
          <cell r="K5474" t="str">
            <v>Settled</v>
          </cell>
        </row>
        <row r="5475">
          <cell r="J5475" t="str">
            <v>SG-vidanova bank-09/2023</v>
          </cell>
          <cell r="K5475" t="str">
            <v>Settled</v>
          </cell>
        </row>
        <row r="5476">
          <cell r="J5476" t="str">
            <v>SG-vidanova bank-10/2023</v>
          </cell>
          <cell r="K5476" t="str">
            <v>Settled</v>
          </cell>
        </row>
        <row r="5477">
          <cell r="J5477" t="str">
            <v>SG-vidanova bank-11/2023</v>
          </cell>
          <cell r="K5477" t="str">
            <v>Settled</v>
          </cell>
        </row>
        <row r="5478">
          <cell r="J5478" t="str">
            <v>SG-vidanova bank-12/2023</v>
          </cell>
          <cell r="K5478" t="str">
            <v>Settled</v>
          </cell>
        </row>
        <row r="5479">
          <cell r="J5479" t="str">
            <v>SG-vidanova bank-01/2024</v>
          </cell>
          <cell r="K5479" t="str">
            <v>Settled</v>
          </cell>
        </row>
        <row r="5480">
          <cell r="J5480" t="str">
            <v>SG-vidanova bank-02/2024</v>
          </cell>
          <cell r="K5480" t="str">
            <v>Settled</v>
          </cell>
        </row>
        <row r="5481">
          <cell r="J5481" t="str">
            <v>SG-vidanova bank-03/2024</v>
          </cell>
          <cell r="K5481" t="str">
            <v>Settled</v>
          </cell>
        </row>
        <row r="5482">
          <cell r="J5482" t="str">
            <v>SG-vidanova bank-04/2024</v>
          </cell>
          <cell r="K5482" t="str">
            <v>Settled</v>
          </cell>
        </row>
        <row r="5483">
          <cell r="J5483" t="str">
            <v>SG-vidanova bank-05/2024</v>
          </cell>
          <cell r="K5483" t="str">
            <v>Settled</v>
          </cell>
        </row>
        <row r="5484">
          <cell r="J5484" t="str">
            <v>SG-vidanova bank-06/2024</v>
          </cell>
          <cell r="K5484" t="str">
            <v>Settled</v>
          </cell>
        </row>
        <row r="5485">
          <cell r="J5485" t="str">
            <v>SG-vidanova bank-07/2024</v>
          </cell>
          <cell r="K5485" t="str">
            <v>Settled</v>
          </cell>
        </row>
        <row r="5486">
          <cell r="J5486" t="str">
            <v>SG-vidanova bank-08/2024</v>
          </cell>
          <cell r="K5486" t="str">
            <v>Settled</v>
          </cell>
        </row>
        <row r="5487">
          <cell r="J5487" t="str">
            <v>SG-vidanova bank-09/2024</v>
          </cell>
          <cell r="K5487" t="str">
            <v>Settled</v>
          </cell>
        </row>
        <row r="5488">
          <cell r="J5488" t="str">
            <v>SG-vidanova bank-10/2024</v>
          </cell>
          <cell r="K5488" t="str">
            <v>Settled</v>
          </cell>
        </row>
        <row r="5489">
          <cell r="J5489" t="str">
            <v>SG-virema commodities-05/2023</v>
          </cell>
          <cell r="K5489" t="str">
            <v>Settled</v>
          </cell>
        </row>
        <row r="5490">
          <cell r="J5490" t="str">
            <v>SG-virema commodities-06/2023</v>
          </cell>
          <cell r="K5490" t="str">
            <v>Settled</v>
          </cell>
        </row>
        <row r="5491">
          <cell r="J5491" t="str">
            <v>SG-virema commodities-07/2023</v>
          </cell>
          <cell r="K5491" t="str">
            <v>Settled</v>
          </cell>
        </row>
        <row r="5492">
          <cell r="J5492" t="str">
            <v>SG -virema commodities-08/2023</v>
          </cell>
          <cell r="K5492" t="str">
            <v>Settled</v>
          </cell>
        </row>
        <row r="5493">
          <cell r="J5493" t="str">
            <v>SG-virema commodities-09/2023</v>
          </cell>
          <cell r="K5493" t="str">
            <v>Settled</v>
          </cell>
        </row>
        <row r="5494">
          <cell r="J5494" t="str">
            <v>SG-Vita Solutions-07/2023</v>
          </cell>
          <cell r="K5494" t="str">
            <v>Settled</v>
          </cell>
        </row>
        <row r="5495">
          <cell r="J5495" t="str">
            <v>SG -Vita Solutions-08/2023</v>
          </cell>
          <cell r="K5495" t="str">
            <v>Settled</v>
          </cell>
        </row>
        <row r="5496">
          <cell r="J5496" t="str">
            <v>SG-Vita Solutions-09/2023</v>
          </cell>
          <cell r="K5496" t="str">
            <v>Settled</v>
          </cell>
        </row>
        <row r="5497">
          <cell r="J5497" t="str">
            <v>SG-Vita Solutions-10/2023</v>
          </cell>
          <cell r="K5497" t="str">
            <v>Settled</v>
          </cell>
        </row>
        <row r="5498">
          <cell r="J5498" t="str">
            <v>SG-Vita Solutions-11/2023</v>
          </cell>
          <cell r="K5498" t="str">
            <v>Settled</v>
          </cell>
        </row>
        <row r="5499">
          <cell r="J5499" t="str">
            <v>SG-Vita Solutions-12/2023</v>
          </cell>
          <cell r="K5499" t="str">
            <v>Settled</v>
          </cell>
        </row>
        <row r="5500">
          <cell r="J5500" t="str">
            <v>SG-Vita Solutions-01/2024</v>
          </cell>
          <cell r="K5500" t="str">
            <v>Settled</v>
          </cell>
        </row>
        <row r="5501">
          <cell r="J5501" t="str">
            <v>SG-Vita Solutions-02/2024</v>
          </cell>
          <cell r="K5501" t="str">
            <v>Settled</v>
          </cell>
        </row>
        <row r="5502">
          <cell r="J5502" t="str">
            <v>SG-Vita Solutions-03/2024</v>
          </cell>
          <cell r="K5502" t="str">
            <v>Settled</v>
          </cell>
        </row>
        <row r="5503">
          <cell r="J5503" t="str">
            <v>SG-Vita Solutions-04/2024</v>
          </cell>
          <cell r="K5503" t="str">
            <v>Settled</v>
          </cell>
        </row>
        <row r="5504">
          <cell r="J5504" t="str">
            <v>SG-Vita Solutions-05/2024</v>
          </cell>
          <cell r="K5504" t="str">
            <v>Settled</v>
          </cell>
        </row>
        <row r="5505">
          <cell r="J5505" t="str">
            <v>SG-Vita Solutions-06/2024</v>
          </cell>
          <cell r="K5505" t="str">
            <v>Settled</v>
          </cell>
        </row>
        <row r="5506">
          <cell r="J5506" t="str">
            <v>SG-Vita Solutions-07/2024</v>
          </cell>
          <cell r="K5506" t="str">
            <v>Settled</v>
          </cell>
        </row>
        <row r="5507">
          <cell r="J5507" t="str">
            <v>SG-Vita Solutions-08/2024</v>
          </cell>
          <cell r="K5507" t="str">
            <v>Settled</v>
          </cell>
        </row>
        <row r="5508">
          <cell r="J5508" t="str">
            <v>SG-Vita Solutions-09/2024</v>
          </cell>
          <cell r="K5508" t="str">
            <v>Settled</v>
          </cell>
        </row>
        <row r="5509">
          <cell r="J5509" t="str">
            <v>SG-Vita Solutions-10/2024</v>
          </cell>
          <cell r="K5509" t="str">
            <v>Settled</v>
          </cell>
        </row>
        <row r="5510">
          <cell r="J5510" t="str">
            <v>SG-Vita Solutions-11/2024</v>
          </cell>
          <cell r="K5510" t="str">
            <v>Settled</v>
          </cell>
        </row>
        <row r="5511">
          <cell r="J5511" t="str">
            <v>SG-Vita Solutions-12/2024</v>
          </cell>
          <cell r="K5511" t="str">
            <v>Settled</v>
          </cell>
        </row>
        <row r="5512">
          <cell r="J5512" t="str">
            <v>SG-Vita Solutions-01/2025</v>
          </cell>
          <cell r="K5512" t="str">
            <v>Settled</v>
          </cell>
        </row>
        <row r="5513">
          <cell r="J5513" t="str">
            <v>SG-Vita Solutions-02/2025</v>
          </cell>
          <cell r="K5513" t="str">
            <v>Settled</v>
          </cell>
        </row>
        <row r="5514">
          <cell r="J5514" t="str">
            <v>SG-Vita Solutions-03/2025</v>
          </cell>
          <cell r="K5514" t="str">
            <v>Settled</v>
          </cell>
        </row>
        <row r="5515">
          <cell r="J5515" t="str">
            <v>SG-Vita Solutions-04/2025</v>
          </cell>
          <cell r="K5515" t="str">
            <v>Settled</v>
          </cell>
        </row>
        <row r="5516">
          <cell r="J5516" t="str">
            <v>SG-Vita Solutions-05/2025</v>
          </cell>
          <cell r="K5516" t="str">
            <v>Settled</v>
          </cell>
        </row>
        <row r="5517">
          <cell r="J5517" t="str">
            <v>SG-Vita Solutions-06/2025</v>
          </cell>
          <cell r="K5517" t="str">
            <v>Settled</v>
          </cell>
        </row>
        <row r="5518">
          <cell r="J5518" t="str">
            <v>SG-Vita Solutions-07/2025</v>
          </cell>
          <cell r="K5518" t="str">
            <v>Settled</v>
          </cell>
        </row>
        <row r="5519">
          <cell r="J5519" t="str">
            <v>SG-Vita Solutions-08/2025</v>
          </cell>
          <cell r="K5519" t="str">
            <v>Settled</v>
          </cell>
        </row>
        <row r="5520">
          <cell r="J5520" t="str">
            <v>SG-Vita Solutions-09/2025</v>
          </cell>
          <cell r="K5520" t="str">
            <v>Settled</v>
          </cell>
        </row>
        <row r="5521">
          <cell r="J5521" t="str">
            <v>SG-Vita Solutions-10/2025</v>
          </cell>
          <cell r="K5521" t="str">
            <v>Settled</v>
          </cell>
        </row>
        <row r="5522">
          <cell r="J5522" t="str">
            <v>SG-Vita Solutions-11/2025</v>
          </cell>
          <cell r="K5522" t="str">
            <v>Settled</v>
          </cell>
        </row>
        <row r="5523">
          <cell r="J5523" t="str">
            <v>SG-Vita Solutions-12/2025</v>
          </cell>
          <cell r="K5523" t="str">
            <v>Settled</v>
          </cell>
        </row>
        <row r="5524">
          <cell r="J5524" t="str">
            <v>SG-Vita Solutions-01/2026</v>
          </cell>
          <cell r="K5524" t="str">
            <v>Settled</v>
          </cell>
        </row>
        <row r="5525">
          <cell r="J5525" t="str">
            <v>HK-Vitesse-11/2022</v>
          </cell>
          <cell r="K5525" t="str">
            <v>Settled</v>
          </cell>
        </row>
        <row r="5526">
          <cell r="J5526" t="str">
            <v>HK-Vitesse-12/2022</v>
          </cell>
          <cell r="K5526" t="str">
            <v>Settled</v>
          </cell>
        </row>
        <row r="5527">
          <cell r="J5527" t="str">
            <v>HK-Vitesse-01/2023</v>
          </cell>
          <cell r="K5527" t="str">
            <v>Settled</v>
          </cell>
        </row>
        <row r="5528">
          <cell r="J5528" t="str">
            <v>HK-Vitesse-02/2023</v>
          </cell>
          <cell r="K5528" t="str">
            <v>Settled</v>
          </cell>
        </row>
        <row r="5529">
          <cell r="J5529" t="str">
            <v>HK-Vitesse-03/2023</v>
          </cell>
          <cell r="K5529" t="str">
            <v>Settled</v>
          </cell>
        </row>
        <row r="5530">
          <cell r="J5530" t="str">
            <v>HK-Vitesse-04/2023</v>
          </cell>
          <cell r="K5530" t="str">
            <v>Settled</v>
          </cell>
        </row>
        <row r="5531">
          <cell r="J5531" t="str">
            <v>HK-Vitesse-05/2023</v>
          </cell>
          <cell r="K5531" t="str">
            <v>Settled</v>
          </cell>
        </row>
        <row r="5532">
          <cell r="J5532" t="str">
            <v>HK-Vitesse-06/2023</v>
          </cell>
          <cell r="K5532" t="str">
            <v>Settled</v>
          </cell>
        </row>
        <row r="5533">
          <cell r="J5533" t="str">
            <v>HK-Vitesse-07/2023</v>
          </cell>
          <cell r="K5533" t="str">
            <v>Settled</v>
          </cell>
        </row>
        <row r="5534">
          <cell r="J5534" t="str">
            <v>HK -Vitesse-08/2023</v>
          </cell>
          <cell r="K5534" t="str">
            <v>Settled</v>
          </cell>
        </row>
        <row r="5535">
          <cell r="J5535" t="str">
            <v>HK-Vitesse-09/2023</v>
          </cell>
          <cell r="K5535" t="str">
            <v>Settled</v>
          </cell>
        </row>
        <row r="5536">
          <cell r="J5536" t="str">
            <v>HK-Vitesse-10/2023</v>
          </cell>
          <cell r="K5536" t="str">
            <v>Settled</v>
          </cell>
        </row>
        <row r="5537">
          <cell r="J5537" t="str">
            <v>HK-Vitesse-11/2023</v>
          </cell>
          <cell r="K5537" t="str">
            <v>Settled</v>
          </cell>
        </row>
        <row r="5538">
          <cell r="J5538" t="str">
            <v>HK-Vitesse-12/2023</v>
          </cell>
          <cell r="K5538" t="str">
            <v>Settled</v>
          </cell>
        </row>
        <row r="5539">
          <cell r="J5539" t="str">
            <v>HK-Vitesse-01/2024</v>
          </cell>
          <cell r="K5539" t="str">
            <v>Settled</v>
          </cell>
        </row>
        <row r="5540">
          <cell r="J5540" t="str">
            <v>HK-Vitesse-02/2024</v>
          </cell>
          <cell r="K5540" t="str">
            <v>Settled</v>
          </cell>
        </row>
        <row r="5541">
          <cell r="J5541" t="str">
            <v>HK-Vitesse-03/2024</v>
          </cell>
          <cell r="K5541" t="str">
            <v>Settled</v>
          </cell>
        </row>
        <row r="5542">
          <cell r="J5542" t="str">
            <v>HK-Vitesse-04/2024</v>
          </cell>
          <cell r="K5542" t="str">
            <v>Settled</v>
          </cell>
        </row>
        <row r="5543">
          <cell r="J5543" t="str">
            <v>HK-Vitesse-05/2024</v>
          </cell>
          <cell r="K5543" t="str">
            <v>Settled</v>
          </cell>
        </row>
        <row r="5544">
          <cell r="J5544" t="str">
            <v>HK-Vitesse-06/2024</v>
          </cell>
          <cell r="K5544" t="str">
            <v>Settled</v>
          </cell>
        </row>
        <row r="5545">
          <cell r="J5545" t="str">
            <v>HK-Vitesse-07/2024</v>
          </cell>
          <cell r="K5545" t="str">
            <v>Settled</v>
          </cell>
        </row>
        <row r="5546">
          <cell r="J5546" t="str">
            <v>HK-Vitesse-08/2024</v>
          </cell>
          <cell r="K5546" t="str">
            <v>Settled</v>
          </cell>
        </row>
        <row r="5547">
          <cell r="J5547" t="str">
            <v>HK-Vitesse-09/2024</v>
          </cell>
          <cell r="K5547" t="str">
            <v>Settled</v>
          </cell>
        </row>
        <row r="5548">
          <cell r="J5548" t="str">
            <v>HK-Vitesse-10/2024</v>
          </cell>
          <cell r="K5548" t="str">
            <v>Settled</v>
          </cell>
        </row>
        <row r="5549">
          <cell r="J5549" t="str">
            <v>HK-Vitesse-11/2024</v>
          </cell>
          <cell r="K5549" t="str">
            <v>Settled</v>
          </cell>
        </row>
        <row r="5550">
          <cell r="J5550" t="str">
            <v>HK-Vitesse-12/2024</v>
          </cell>
          <cell r="K5550" t="str">
            <v>Settled</v>
          </cell>
        </row>
        <row r="5551">
          <cell r="J5551" t="str">
            <v>HK-Vitesse-01/2025</v>
          </cell>
          <cell r="K5551" t="str">
            <v>Settled</v>
          </cell>
        </row>
        <row r="5552">
          <cell r="J5552" t="str">
            <v>HK-Vitesse-02/2025</v>
          </cell>
          <cell r="K5552" t="str">
            <v>Settled</v>
          </cell>
        </row>
        <row r="5553">
          <cell r="J5553" t="str">
            <v>HK-Vitesse-03/2025</v>
          </cell>
          <cell r="K5553" t="str">
            <v>Settled</v>
          </cell>
        </row>
        <row r="5554">
          <cell r="J5554" t="str">
            <v>HK-Vitesse-04/2025</v>
          </cell>
          <cell r="K5554" t="str">
            <v>Settled</v>
          </cell>
        </row>
        <row r="5555">
          <cell r="J5555" t="str">
            <v>HK-Vitesse-05/2025</v>
          </cell>
          <cell r="K5555" t="str">
            <v>Settled</v>
          </cell>
        </row>
        <row r="5556">
          <cell r="J5556" t="str">
            <v>HK-Vitesse-06/2025</v>
          </cell>
          <cell r="K5556" t="str">
            <v>Settled</v>
          </cell>
        </row>
        <row r="5557">
          <cell r="J5557" t="str">
            <v>HK-Vitesse-07/2025</v>
          </cell>
          <cell r="K5557" t="str">
            <v>Settled</v>
          </cell>
        </row>
        <row r="5558">
          <cell r="J5558" t="str">
            <v>HK-Vitesse-08/2025</v>
          </cell>
          <cell r="K5558" t="str">
            <v>Settled</v>
          </cell>
        </row>
        <row r="5559">
          <cell r="J5559" t="str">
            <v>HK-Vitesse-09/2025</v>
          </cell>
          <cell r="K5559" t="str">
            <v>Settled</v>
          </cell>
        </row>
        <row r="5560">
          <cell r="J5560" t="str">
            <v>HK-Vitesse-10/2025</v>
          </cell>
          <cell r="K5560" t="str">
            <v>Settled</v>
          </cell>
        </row>
        <row r="5561">
          <cell r="J5561" t="str">
            <v>HK-Vitesse-11/2025</v>
          </cell>
          <cell r="K5561" t="str">
            <v>Settled</v>
          </cell>
        </row>
        <row r="5562">
          <cell r="J5562" t="str">
            <v>HK-Vitesse-12/2025</v>
          </cell>
          <cell r="K5562" t="str">
            <v>Settled</v>
          </cell>
        </row>
        <row r="5563">
          <cell r="J5563" t="str">
            <v>HK-Vitesse-01/2026</v>
          </cell>
          <cell r="K5563" t="str">
            <v>Settled</v>
          </cell>
        </row>
        <row r="5564">
          <cell r="J5564" t="str">
            <v>SG-vrv global pte ltd-04/2023</v>
          </cell>
          <cell r="K5564" t="str">
            <v>Settled</v>
          </cell>
        </row>
        <row r="5565">
          <cell r="J5565" t="str">
            <v>SG-vrv global pte ltd-05/2023</v>
          </cell>
          <cell r="K5565" t="str">
            <v>Settled</v>
          </cell>
        </row>
        <row r="5566">
          <cell r="J5566" t="str">
            <v>SG-vrv global pte ltd-06/2023</v>
          </cell>
          <cell r="K5566" t="str">
            <v>Settled</v>
          </cell>
        </row>
        <row r="5567">
          <cell r="J5567" t="str">
            <v>SG-vrv global pte ltd-07/2023</v>
          </cell>
          <cell r="K5567" t="str">
            <v>Settled</v>
          </cell>
        </row>
        <row r="5568">
          <cell r="J5568" t="str">
            <v>SG -vrv global pte ltd-08/2023</v>
          </cell>
          <cell r="K5568" t="str">
            <v>Settled</v>
          </cell>
        </row>
        <row r="5569">
          <cell r="J5569" t="str">
            <v>SG-vrv global pte ltd-09/2023</v>
          </cell>
          <cell r="K5569" t="str">
            <v>Settled</v>
          </cell>
        </row>
        <row r="5570">
          <cell r="J5570" t="str">
            <v>SG-vrv global pte ltd-10/2023</v>
          </cell>
          <cell r="K5570" t="str">
            <v>Settled</v>
          </cell>
        </row>
        <row r="5571">
          <cell r="J5571" t="str">
            <v>SG-WAHE-11/2023</v>
          </cell>
          <cell r="K5571" t="str">
            <v>Settled</v>
          </cell>
        </row>
        <row r="5572">
          <cell r="J5572" t="str">
            <v>SG-WebuyTravel-07/2023</v>
          </cell>
          <cell r="K5572" t="str">
            <v>Settled</v>
          </cell>
        </row>
        <row r="5573">
          <cell r="J5573" t="str">
            <v>SG -WebuyTravel-08/2023</v>
          </cell>
          <cell r="K5573" t="str">
            <v>Settled</v>
          </cell>
        </row>
        <row r="5574">
          <cell r="J5574" t="str">
            <v>SG -WebuyTravel-CR-08/2023</v>
          </cell>
          <cell r="K5574" t="str">
            <v>Settled</v>
          </cell>
        </row>
        <row r="5575">
          <cell r="J5575" t="str">
            <v>SG-WebuyTravel-09/2023</v>
          </cell>
          <cell r="K5575" t="str">
            <v>Settled</v>
          </cell>
        </row>
        <row r="5576">
          <cell r="J5576" t="str">
            <v>SG-WebuyTravel-10/2023</v>
          </cell>
          <cell r="K5576" t="str">
            <v>Settled</v>
          </cell>
        </row>
        <row r="5577">
          <cell r="J5577" t="str">
            <v>SG-WebuyTravel-11/2023</v>
          </cell>
          <cell r="K5577" t="str">
            <v>Settled</v>
          </cell>
        </row>
        <row r="5578">
          <cell r="J5578" t="str">
            <v>SG-WebuyTravel-12/2023</v>
          </cell>
          <cell r="K5578" t="str">
            <v>Settled</v>
          </cell>
        </row>
        <row r="5579">
          <cell r="J5579" t="str">
            <v>SG-WebuyTravel-02/2024</v>
          </cell>
          <cell r="K5579" t="str">
            <v>Settled</v>
          </cell>
        </row>
        <row r="5580">
          <cell r="J5580" t="str">
            <v>SG-WebuyTravel-03/2024</v>
          </cell>
          <cell r="K5580" t="str">
            <v>Settled</v>
          </cell>
        </row>
        <row r="5581">
          <cell r="J5581" t="str">
            <v>SG-WebuyTravel-04/2024</v>
          </cell>
          <cell r="K5581" t="str">
            <v>Settled</v>
          </cell>
        </row>
        <row r="5582">
          <cell r="J5582" t="str">
            <v>SG-wellco conquer-11/2023</v>
          </cell>
          <cell r="K5582" t="str">
            <v>Settled</v>
          </cell>
        </row>
        <row r="5583">
          <cell r="J5583" t="str">
            <v>SG-Welldone Company-11/2022</v>
          </cell>
          <cell r="K5583" t="str">
            <v>Settled</v>
          </cell>
        </row>
        <row r="5584">
          <cell r="J5584" t="str">
            <v>SG-Welldone Company-12/2022</v>
          </cell>
          <cell r="K5584" t="str">
            <v>Settled</v>
          </cell>
        </row>
        <row r="5585">
          <cell r="J5585" t="str">
            <v>SG-Welldone Company-01/2023</v>
          </cell>
          <cell r="K5585" t="str">
            <v>Settled</v>
          </cell>
        </row>
        <row r="5586">
          <cell r="J5586" t="str">
            <v>SG-WelldoneCo-02/2023</v>
          </cell>
          <cell r="K5586" t="str">
            <v>Settled</v>
          </cell>
        </row>
        <row r="5587">
          <cell r="J5587" t="str">
            <v>SG-WelldoneCo-03/2023</v>
          </cell>
          <cell r="K5587" t="str">
            <v>Settled</v>
          </cell>
        </row>
        <row r="5588">
          <cell r="J5588" t="str">
            <v>SG-WelldoneCo-04/2023</v>
          </cell>
          <cell r="K5588" t="str">
            <v>Settled</v>
          </cell>
        </row>
        <row r="5589">
          <cell r="J5589" t="str">
            <v>SG-WelldoneCo-05/2023</v>
          </cell>
          <cell r="K5589" t="str">
            <v>Settled</v>
          </cell>
        </row>
        <row r="5590">
          <cell r="J5590" t="str">
            <v>SG-WelldoneCo-06/2023</v>
          </cell>
          <cell r="K5590" t="str">
            <v>Settled</v>
          </cell>
        </row>
        <row r="5591">
          <cell r="J5591" t="str">
            <v>SG-WelldoneCo-07/2023</v>
          </cell>
          <cell r="K5591" t="str">
            <v>Settled</v>
          </cell>
        </row>
        <row r="5592">
          <cell r="J5592" t="str">
            <v>SG -WelldoneCo-08/2023</v>
          </cell>
          <cell r="K5592" t="str">
            <v>Settled</v>
          </cell>
        </row>
        <row r="5593">
          <cell r="J5593" t="str">
            <v>AU-Widoph Remit-02-2024</v>
          </cell>
          <cell r="K5593" t="str">
            <v>Settled</v>
          </cell>
        </row>
        <row r="5594">
          <cell r="J5594" t="str">
            <v>AU-Widoph Remit-03/2024</v>
          </cell>
          <cell r="K5594" t="str">
            <v>Settled</v>
          </cell>
        </row>
        <row r="5595">
          <cell r="J5595" t="str">
            <v>AU-AD-Widoph Remit-03-2024</v>
          </cell>
          <cell r="K5595" t="str">
            <v>Settled</v>
          </cell>
        </row>
        <row r="5596">
          <cell r="J5596" t="str">
            <v>AU-Widoph Remit-04/2024</v>
          </cell>
          <cell r="K5596" t="str">
            <v>Settled</v>
          </cell>
        </row>
        <row r="5597">
          <cell r="J5597" t="str">
            <v>AU-AD-Widoph Remit-04-2024</v>
          </cell>
          <cell r="K5597" t="str">
            <v>Settled</v>
          </cell>
        </row>
        <row r="5598">
          <cell r="J5598" t="str">
            <v>AU-AD-Widoph Remit-05-2024</v>
          </cell>
          <cell r="K5598" t="str">
            <v>Settled</v>
          </cell>
        </row>
        <row r="5599">
          <cell r="J5599" t="str">
            <v>AU-Widoph Remit-05/2024</v>
          </cell>
          <cell r="K5599" t="str">
            <v>Settled</v>
          </cell>
        </row>
        <row r="5600">
          <cell r="J5600" t="str">
            <v>AU-Widoph Remit-06/2024</v>
          </cell>
          <cell r="K5600" t="str">
            <v>Settled</v>
          </cell>
        </row>
        <row r="5601">
          <cell r="J5601" t="str">
            <v>AU-AD-Widoph Remit-06-2024</v>
          </cell>
          <cell r="K5601" t="str">
            <v>Settled</v>
          </cell>
        </row>
        <row r="5602">
          <cell r="J5602" t="str">
            <v>AU-AD-Widoph Remit-07-2024</v>
          </cell>
          <cell r="K5602" t="str">
            <v>Settled</v>
          </cell>
        </row>
        <row r="5603">
          <cell r="J5603" t="str">
            <v>AU-Widoph Remit-08/2024</v>
          </cell>
          <cell r="K5603" t="str">
            <v>Settled</v>
          </cell>
        </row>
        <row r="5604">
          <cell r="J5604" t="str">
            <v>AU-Widoph Remit-09/2024</v>
          </cell>
          <cell r="K5604" t="str">
            <v>Settled</v>
          </cell>
        </row>
        <row r="5605">
          <cell r="J5605" t="str">
            <v>AU-Widoph Remit-10/2024</v>
          </cell>
          <cell r="K5605" t="str">
            <v>Settled</v>
          </cell>
        </row>
        <row r="5606">
          <cell r="J5606" t="str">
            <v>AU-Widoph Remit-11/2024</v>
          </cell>
          <cell r="K5606" t="str">
            <v>Settled</v>
          </cell>
        </row>
        <row r="5607">
          <cell r="J5607" t="str">
            <v>AU-Widoph Remit-12/2024</v>
          </cell>
          <cell r="K5607" t="str">
            <v>Settled</v>
          </cell>
        </row>
        <row r="5608">
          <cell r="J5608" t="str">
            <v>AU-Widoph Remit-01/2025</v>
          </cell>
          <cell r="K5608" t="str">
            <v>Settled</v>
          </cell>
        </row>
        <row r="5609">
          <cell r="J5609" t="str">
            <v>AU-Widoph Remit-02/2025</v>
          </cell>
          <cell r="K5609" t="str">
            <v>Settled</v>
          </cell>
        </row>
        <row r="5610">
          <cell r="J5610" t="str">
            <v>AU-Widoph Remit-03/2025</v>
          </cell>
          <cell r="K5610" t="str">
            <v>Settled</v>
          </cell>
        </row>
        <row r="5611">
          <cell r="J5611" t="str">
            <v>AU-Widoph Remit-04/2025</v>
          </cell>
          <cell r="K5611" t="str">
            <v>Settled</v>
          </cell>
        </row>
        <row r="5612">
          <cell r="J5612" t="str">
            <v>AU-Widoph Remit-05/2025</v>
          </cell>
          <cell r="K5612" t="str">
            <v>Settled</v>
          </cell>
        </row>
        <row r="5613">
          <cell r="J5613" t="str">
            <v>AU-Widoph Remit-06/2025</v>
          </cell>
          <cell r="K5613" t="str">
            <v>Settled</v>
          </cell>
        </row>
        <row r="5614">
          <cell r="J5614" t="str">
            <v>AU-Widoph Remit-07/2025</v>
          </cell>
          <cell r="K5614" t="str">
            <v>Settled</v>
          </cell>
        </row>
        <row r="5615">
          <cell r="J5615" t="str">
            <v>AU-Widoph Remit-08/2025</v>
          </cell>
          <cell r="K5615" t="str">
            <v>Settled</v>
          </cell>
        </row>
        <row r="5616">
          <cell r="J5616" t="str">
            <v>AU-Widoph Remit-09/2025</v>
          </cell>
          <cell r="K5616" t="str">
            <v>Settled</v>
          </cell>
        </row>
        <row r="5617">
          <cell r="J5617" t="str">
            <v>AU-Widoph Remit-10/2025</v>
          </cell>
          <cell r="K5617" t="str">
            <v>Settled</v>
          </cell>
        </row>
        <row r="5618">
          <cell r="J5618" t="str">
            <v>AU-Widoph Remit-11/2025</v>
          </cell>
          <cell r="K5618" t="str">
            <v>Settled</v>
          </cell>
        </row>
        <row r="5619">
          <cell r="J5619" t="str">
            <v>AU-Widoph Remit-12/2025</v>
          </cell>
          <cell r="K5619" t="str">
            <v>Settled</v>
          </cell>
        </row>
        <row r="5620">
          <cell r="J5620" t="str">
            <v>AU-Widoph Remit-01/2026</v>
          </cell>
          <cell r="K5620" t="str">
            <v>Settled</v>
          </cell>
        </row>
        <row r="5621">
          <cell r="J5621" t="str">
            <v>SG-wing bank (cambodia) plc-12/2022</v>
          </cell>
          <cell r="K5621" t="str">
            <v>Settled</v>
          </cell>
        </row>
        <row r="5622">
          <cell r="J5622" t="str">
            <v>SG-wing bank (cambodia) plc-01/2023</v>
          </cell>
          <cell r="K5622" t="str">
            <v>Settled</v>
          </cell>
        </row>
        <row r="5623">
          <cell r="J5623" t="str">
            <v>SG-wing bank (cambodia) plc-CR-01/2023</v>
          </cell>
          <cell r="K5623" t="str">
            <v>Settled</v>
          </cell>
        </row>
        <row r="5624">
          <cell r="J5624" t="str">
            <v>SG-wingbank-02/2023</v>
          </cell>
          <cell r="K5624" t="str">
            <v>Settled</v>
          </cell>
        </row>
        <row r="5625">
          <cell r="J5625" t="str">
            <v>SG-wingbank-CR-02/2023</v>
          </cell>
          <cell r="K5625" t="str">
            <v>Settled</v>
          </cell>
        </row>
        <row r="5626">
          <cell r="J5626" t="str">
            <v>SG-wingbank-CR-03/2023</v>
          </cell>
          <cell r="K5626" t="str">
            <v>Reversed</v>
          </cell>
        </row>
        <row r="5627">
          <cell r="J5627" t="str">
            <v>SG-wingbank-03/2023</v>
          </cell>
          <cell r="K5627" t="str">
            <v>Settled</v>
          </cell>
        </row>
        <row r="5628">
          <cell r="J5628" t="str">
            <v>SG-wingbank-04/2023</v>
          </cell>
          <cell r="K5628" t="str">
            <v>Settled</v>
          </cell>
        </row>
        <row r="5629">
          <cell r="J5629" t="str">
            <v>SG-wingbank-05/2023</v>
          </cell>
          <cell r="K5629" t="str">
            <v>Settled</v>
          </cell>
        </row>
        <row r="5630">
          <cell r="J5630" t="str">
            <v>SG-wingbank-06/2023</v>
          </cell>
          <cell r="K5630" t="str">
            <v>Settled</v>
          </cell>
        </row>
        <row r="5631">
          <cell r="J5631" t="str">
            <v>SG-wingbank-07/2023</v>
          </cell>
          <cell r="K5631" t="str">
            <v>Settled</v>
          </cell>
        </row>
        <row r="5632">
          <cell r="J5632" t="str">
            <v>SG -wingbank-08/2023</v>
          </cell>
          <cell r="K5632" t="str">
            <v>Settled</v>
          </cell>
        </row>
        <row r="5633">
          <cell r="J5633" t="str">
            <v>SG-wingbank-09/2023</v>
          </cell>
          <cell r="K5633" t="str">
            <v>Settled</v>
          </cell>
        </row>
        <row r="5634">
          <cell r="J5634" t="str">
            <v>SG-wingbank-10/2023</v>
          </cell>
          <cell r="K5634" t="str">
            <v>Settled</v>
          </cell>
        </row>
        <row r="5635">
          <cell r="J5635" t="str">
            <v>SG-wingbank-11/2023</v>
          </cell>
          <cell r="K5635" t="str">
            <v>Settled</v>
          </cell>
        </row>
        <row r="5636">
          <cell r="J5636" t="str">
            <v>SG-wingbank-12/2023</v>
          </cell>
          <cell r="K5636" t="str">
            <v>Settled</v>
          </cell>
        </row>
        <row r="5637">
          <cell r="J5637" t="str">
            <v>SG-wingbank-01/2024</v>
          </cell>
          <cell r="K5637" t="str">
            <v>Settled</v>
          </cell>
        </row>
        <row r="5638">
          <cell r="J5638" t="str">
            <v>SG -wingbank-CR-12/2023</v>
          </cell>
          <cell r="K5638" t="str">
            <v>Settled</v>
          </cell>
        </row>
        <row r="5639">
          <cell r="J5639" t="str">
            <v>SG-wingbank-02/2024</v>
          </cell>
          <cell r="K5639" t="str">
            <v>Settled</v>
          </cell>
        </row>
        <row r="5640">
          <cell r="J5640" t="str">
            <v>SG-wingbank-03/2024</v>
          </cell>
          <cell r="K5640" t="str">
            <v>Settled</v>
          </cell>
        </row>
        <row r="5641">
          <cell r="J5641" t="str">
            <v>SG-wingbank-04/2024</v>
          </cell>
          <cell r="K5641" t="str">
            <v>Settled</v>
          </cell>
        </row>
        <row r="5642">
          <cell r="J5642" t="str">
            <v>SG-wingbank-05/2024</v>
          </cell>
          <cell r="K5642" t="str">
            <v>Settled</v>
          </cell>
        </row>
        <row r="5643">
          <cell r="J5643" t="str">
            <v>SG-wingbank-06/2024</v>
          </cell>
          <cell r="K5643" t="str">
            <v>Settled</v>
          </cell>
        </row>
        <row r="5644">
          <cell r="J5644" t="str">
            <v>SG-wingbank-CR-06/2024</v>
          </cell>
          <cell r="K5644" t="str">
            <v>Settled</v>
          </cell>
        </row>
        <row r="5645">
          <cell r="J5645" t="str">
            <v>SG-wingbank-07/2024</v>
          </cell>
          <cell r="K5645" t="str">
            <v>Settled</v>
          </cell>
        </row>
        <row r="5646">
          <cell r="J5646" t="str">
            <v>SG-wingbank-08/2024</v>
          </cell>
          <cell r="K5646" t="str">
            <v>Settled</v>
          </cell>
        </row>
        <row r="5647">
          <cell r="J5647" t="str">
            <v>SG-wingbank-09/2024</v>
          </cell>
          <cell r="K5647" t="str">
            <v>Settled</v>
          </cell>
        </row>
        <row r="5648">
          <cell r="J5648" t="str">
            <v>SG-wingbank-10/2024</v>
          </cell>
          <cell r="K5648" t="str">
            <v>Settled</v>
          </cell>
        </row>
        <row r="5649">
          <cell r="J5649" t="str">
            <v>SG-wingbank-11/2024</v>
          </cell>
          <cell r="K5649" t="str">
            <v>Settled</v>
          </cell>
        </row>
        <row r="5650">
          <cell r="J5650" t="str">
            <v>SG-wingbank-12/2024</v>
          </cell>
          <cell r="K5650" t="str">
            <v>Settled</v>
          </cell>
        </row>
        <row r="5651">
          <cell r="J5651" t="str">
            <v>SG-wingbank-01/2025</v>
          </cell>
          <cell r="K5651" t="str">
            <v>Settled</v>
          </cell>
        </row>
        <row r="5652">
          <cell r="J5652" t="str">
            <v>SG-wingbank-02/2025</v>
          </cell>
          <cell r="K5652" t="str">
            <v>Settled</v>
          </cell>
        </row>
        <row r="5653">
          <cell r="J5653" t="str">
            <v>SG-wingbank-03/2025</v>
          </cell>
          <cell r="K5653" t="str">
            <v>Settled</v>
          </cell>
        </row>
        <row r="5654">
          <cell r="J5654" t="str">
            <v>SG-wingbank-04/2025</v>
          </cell>
          <cell r="K5654" t="str">
            <v>Settled</v>
          </cell>
        </row>
        <row r="5655">
          <cell r="J5655" t="str">
            <v>SG-wingbank-05/2025</v>
          </cell>
          <cell r="K5655" t="str">
            <v>Settled</v>
          </cell>
        </row>
        <row r="5656">
          <cell r="J5656" t="str">
            <v>SG-wingbank-06/2025</v>
          </cell>
          <cell r="K5656" t="str">
            <v>Settled</v>
          </cell>
        </row>
        <row r="5657">
          <cell r="J5657" t="str">
            <v>SG-wingbank-07/2025</v>
          </cell>
          <cell r="K5657" t="str">
            <v>Settled</v>
          </cell>
        </row>
        <row r="5658">
          <cell r="J5658" t="str">
            <v>SG-wingbank-08/2025</v>
          </cell>
          <cell r="K5658" t="str">
            <v>Settled</v>
          </cell>
        </row>
        <row r="5659">
          <cell r="J5659" t="str">
            <v>SG-wingbank-09/2025</v>
          </cell>
          <cell r="K5659" t="str">
            <v>Settled</v>
          </cell>
        </row>
        <row r="5660">
          <cell r="J5660" t="str">
            <v>SG-wingbank-10/2025</v>
          </cell>
          <cell r="K5660" t="str">
            <v>Settled</v>
          </cell>
        </row>
        <row r="5661">
          <cell r="J5661" t="str">
            <v>SG-wingbank-11/2025</v>
          </cell>
          <cell r="K5661" t="str">
            <v>Settled</v>
          </cell>
        </row>
        <row r="5662">
          <cell r="J5662" t="str">
            <v>SG-wingbank-12/2025</v>
          </cell>
          <cell r="K5662" t="str">
            <v>Settled</v>
          </cell>
        </row>
        <row r="5663">
          <cell r="J5663" t="str">
            <v>SG-wingbank-01/2026</v>
          </cell>
          <cell r="K5663" t="str">
            <v>Settled</v>
          </cell>
        </row>
        <row r="5664">
          <cell r="J5664" t="str">
            <v>AU-WOODEN-10/2024</v>
          </cell>
          <cell r="K5664" t="str">
            <v>Settled</v>
          </cell>
        </row>
        <row r="5665">
          <cell r="J5665" t="str">
            <v>SG-Workfall pte ltd-11/2022</v>
          </cell>
          <cell r="K5665" t="str">
            <v>Settled</v>
          </cell>
        </row>
        <row r="5666">
          <cell r="J5666" t="str">
            <v>SG-Workfall pte ltd-12/2022</v>
          </cell>
          <cell r="K5666" t="str">
            <v>Settled</v>
          </cell>
        </row>
        <row r="5667">
          <cell r="J5667" t="str">
            <v>SG-Workfall pte ltd-01/2023</v>
          </cell>
          <cell r="K5667" t="str">
            <v>Settled</v>
          </cell>
        </row>
        <row r="5668">
          <cell r="J5668" t="str">
            <v>SG-Workfall-02/2023</v>
          </cell>
          <cell r="K5668" t="str">
            <v>Settled</v>
          </cell>
        </row>
        <row r="5669">
          <cell r="J5669" t="str">
            <v>SG-Workfall-03/2023</v>
          </cell>
          <cell r="K5669" t="str">
            <v>Settled</v>
          </cell>
        </row>
        <row r="5670">
          <cell r="J5670" t="str">
            <v>SG-Workfall-04/2023</v>
          </cell>
          <cell r="K5670" t="str">
            <v>Settled</v>
          </cell>
        </row>
        <row r="5671">
          <cell r="J5671" t="str">
            <v>SG-Workfall-05/2023</v>
          </cell>
          <cell r="K5671" t="str">
            <v>Settled</v>
          </cell>
        </row>
        <row r="5672">
          <cell r="J5672" t="str">
            <v>SG-Workfall-06/2023</v>
          </cell>
          <cell r="K5672" t="str">
            <v>Settled</v>
          </cell>
        </row>
        <row r="5673">
          <cell r="J5673" t="str">
            <v>SG-Workfall-07/2023</v>
          </cell>
          <cell r="K5673" t="str">
            <v>Settled</v>
          </cell>
        </row>
        <row r="5674">
          <cell r="J5674" t="str">
            <v>SG -Workfall-CR-07/2023</v>
          </cell>
          <cell r="K5674" t="str">
            <v>Settled</v>
          </cell>
        </row>
        <row r="5675">
          <cell r="J5675" t="str">
            <v>SG -Workfall-08/2023</v>
          </cell>
          <cell r="K5675" t="str">
            <v>Settled</v>
          </cell>
        </row>
        <row r="5676">
          <cell r="J5676" t="str">
            <v>SG-Workfall-09/2023</v>
          </cell>
          <cell r="K5676" t="str">
            <v>Settled</v>
          </cell>
        </row>
        <row r="5677">
          <cell r="J5677" t="str">
            <v>SG-Workfall-10/2023</v>
          </cell>
          <cell r="K5677" t="str">
            <v>Settled</v>
          </cell>
        </row>
        <row r="5678">
          <cell r="J5678" t="str">
            <v>SG-Workfall-11/2023</v>
          </cell>
          <cell r="K5678" t="str">
            <v>Settled</v>
          </cell>
        </row>
        <row r="5679">
          <cell r="J5679" t="str">
            <v>HK-worldpay-11/2022</v>
          </cell>
          <cell r="K5679" t="str">
            <v>Settled</v>
          </cell>
        </row>
        <row r="5680">
          <cell r="J5680" t="str">
            <v>HK-worldpay-12/2022</v>
          </cell>
          <cell r="K5680" t="str">
            <v>Settled</v>
          </cell>
        </row>
        <row r="5681">
          <cell r="J5681" t="str">
            <v>HK-Worldpay-05/2023</v>
          </cell>
          <cell r="K5681" t="str">
            <v>Settled</v>
          </cell>
        </row>
        <row r="5682">
          <cell r="J5682" t="str">
            <v>HK-Worldpay-06/2023</v>
          </cell>
          <cell r="K5682" t="str">
            <v>Settled</v>
          </cell>
        </row>
        <row r="5683">
          <cell r="J5683" t="str">
            <v>HK-worldpay ap ltd-11/2022</v>
          </cell>
          <cell r="K5683" t="str">
            <v>Settled</v>
          </cell>
        </row>
        <row r="5684">
          <cell r="J5684" t="str">
            <v>HK-worldpay ap ltd-12/2022</v>
          </cell>
          <cell r="K5684" t="str">
            <v>Settled</v>
          </cell>
        </row>
        <row r="5685">
          <cell r="J5685" t="str">
            <v>HK-worldpay ap ltd-01/2023</v>
          </cell>
          <cell r="K5685" t="str">
            <v>Settled</v>
          </cell>
        </row>
        <row r="5686">
          <cell r="J5686" t="str">
            <v>HK-worldpay ap ltd-02/2023</v>
          </cell>
          <cell r="K5686" t="str">
            <v>Settled</v>
          </cell>
        </row>
        <row r="5687">
          <cell r="J5687" t="str">
            <v>HK-worldpay ap ltd-03/2023</v>
          </cell>
          <cell r="K5687" t="str">
            <v>Settled</v>
          </cell>
        </row>
        <row r="5688">
          <cell r="J5688" t="str">
            <v>HK-worldpayapltd-04/2023</v>
          </cell>
          <cell r="K5688" t="str">
            <v>Settled</v>
          </cell>
        </row>
        <row r="5689">
          <cell r="J5689" t="str">
            <v>HK-worldpayapltd-07/2023</v>
          </cell>
          <cell r="K5689" t="str">
            <v>Settled</v>
          </cell>
        </row>
        <row r="5690">
          <cell r="J5690" t="str">
            <v>HK -worldpayapltd-08/2023</v>
          </cell>
          <cell r="K5690" t="str">
            <v>Settled</v>
          </cell>
        </row>
        <row r="5691">
          <cell r="J5691" t="str">
            <v>HK-worldpayapltd-09/2023</v>
          </cell>
          <cell r="K5691" t="str">
            <v>Settled</v>
          </cell>
        </row>
        <row r="5692">
          <cell r="J5692" t="str">
            <v>HK-worldpayapltd-10/2023</v>
          </cell>
          <cell r="K5692" t="str">
            <v>Settled</v>
          </cell>
        </row>
        <row r="5693">
          <cell r="J5693" t="str">
            <v>HK-worldpayapltd-11/2023</v>
          </cell>
          <cell r="K5693" t="str">
            <v>Settled</v>
          </cell>
        </row>
        <row r="5694">
          <cell r="J5694" t="str">
            <v>HK-worldpayapltd-12/2023</v>
          </cell>
          <cell r="K5694" t="str">
            <v>Settled</v>
          </cell>
        </row>
        <row r="5695">
          <cell r="J5695" t="str">
            <v>HK-worldpayapltd-01/2024</v>
          </cell>
          <cell r="K5695" t="str">
            <v>Settled</v>
          </cell>
        </row>
        <row r="5696">
          <cell r="J5696" t="str">
            <v>HK-worldpayapltd-02/2024</v>
          </cell>
          <cell r="K5696" t="str">
            <v>Settled</v>
          </cell>
        </row>
        <row r="5697">
          <cell r="J5697" t="str">
            <v>HK-worldpayapltd-03/2024</v>
          </cell>
          <cell r="K5697" t="str">
            <v>Settled</v>
          </cell>
        </row>
        <row r="5698">
          <cell r="J5698" t="str">
            <v>HK-worldpayapltd-04/2024</v>
          </cell>
          <cell r="K5698" t="str">
            <v>Settled</v>
          </cell>
        </row>
        <row r="5699">
          <cell r="J5699" t="str">
            <v>HK-worldpayapltd-05/2024</v>
          </cell>
          <cell r="K5699" t="str">
            <v>Settled</v>
          </cell>
        </row>
        <row r="5700">
          <cell r="J5700" t="str">
            <v>HK-worldpayapltd-06/2024</v>
          </cell>
          <cell r="K5700" t="str">
            <v>Settled</v>
          </cell>
        </row>
        <row r="5701">
          <cell r="J5701" t="str">
            <v>HK-worldpayapltd-07/2024</v>
          </cell>
          <cell r="K5701" t="str">
            <v>Settled</v>
          </cell>
        </row>
        <row r="5702">
          <cell r="J5702" t="str">
            <v>HK-worldpayapltd-08/2024</v>
          </cell>
          <cell r="K5702" t="str">
            <v>Settled</v>
          </cell>
        </row>
        <row r="5703">
          <cell r="J5703" t="str">
            <v>HK-worldpayapltd-09/2024</v>
          </cell>
          <cell r="K5703" t="str">
            <v>Settled</v>
          </cell>
        </row>
        <row r="5704">
          <cell r="J5704" t="str">
            <v>HK-worldpayapltd-10/2024</v>
          </cell>
          <cell r="K5704" t="str">
            <v>Settled</v>
          </cell>
        </row>
        <row r="5705">
          <cell r="J5705" t="str">
            <v>HK-worldpayapltd-11/2024</v>
          </cell>
          <cell r="K5705" t="str">
            <v>Settled</v>
          </cell>
        </row>
        <row r="5706">
          <cell r="J5706" t="str">
            <v>HK-worldpayapltd-12/2024</v>
          </cell>
          <cell r="K5706" t="str">
            <v>Settled</v>
          </cell>
        </row>
        <row r="5707">
          <cell r="J5707" t="str">
            <v>HK-worldpayapltd-01/2025</v>
          </cell>
          <cell r="K5707" t="str">
            <v>Settled</v>
          </cell>
        </row>
        <row r="5708">
          <cell r="J5708" t="str">
            <v>HK-worldpayapltd-02/2025</v>
          </cell>
          <cell r="K5708" t="str">
            <v>Settled</v>
          </cell>
        </row>
        <row r="5709">
          <cell r="J5709" t="str">
            <v>HK-worldpayapltd-03/2025</v>
          </cell>
          <cell r="K5709" t="str">
            <v>Settled</v>
          </cell>
        </row>
        <row r="5710">
          <cell r="J5710" t="str">
            <v>HK-worldpayapltd-04/2025</v>
          </cell>
          <cell r="K5710" t="str">
            <v>Settled</v>
          </cell>
        </row>
        <row r="5711">
          <cell r="J5711" t="str">
            <v>HK-worldpayapltd-05/2025</v>
          </cell>
          <cell r="K5711" t="str">
            <v>Settled</v>
          </cell>
        </row>
        <row r="5712">
          <cell r="J5712" t="str">
            <v>HK-worldpayapltd-06/2025</v>
          </cell>
          <cell r="K5712" t="str">
            <v>Settled</v>
          </cell>
        </row>
        <row r="5713">
          <cell r="J5713" t="str">
            <v>HK-worldpayapltd-07/2025</v>
          </cell>
          <cell r="K5713" t="str">
            <v>Settled</v>
          </cell>
        </row>
        <row r="5714">
          <cell r="J5714" t="str">
            <v>HK-worldpayapltd-08/2025</v>
          </cell>
          <cell r="K5714" t="str">
            <v>Settled</v>
          </cell>
        </row>
        <row r="5715">
          <cell r="J5715" t="str">
            <v>HK-worldpayapltd-09/2025</v>
          </cell>
          <cell r="K5715" t="str">
            <v>Settled</v>
          </cell>
        </row>
        <row r="5716">
          <cell r="J5716" t="str">
            <v>HK-worldpayapltd-10/2025</v>
          </cell>
          <cell r="K5716" t="str">
            <v>Settled</v>
          </cell>
        </row>
        <row r="5717">
          <cell r="J5717" t="str">
            <v>HK-worldpayapltd-11/2025</v>
          </cell>
          <cell r="K5717" t="str">
            <v>Settled</v>
          </cell>
        </row>
        <row r="5718">
          <cell r="J5718" t="str">
            <v>HK-worldpayapltd-12/2025</v>
          </cell>
          <cell r="K5718" t="str">
            <v>Settled</v>
          </cell>
        </row>
        <row r="5719">
          <cell r="J5719" t="str">
            <v>SG-worldpayapltd-01/2026</v>
          </cell>
          <cell r="K5719" t="str">
            <v>Settled</v>
          </cell>
        </row>
        <row r="5720">
          <cell r="J5720" t="str">
            <v>US-AD-WORLDPAY-Verify-01-2025</v>
          </cell>
          <cell r="K5720" t="str">
            <v>Settled</v>
          </cell>
        </row>
        <row r="5721">
          <cell r="J5721" t="str">
            <v>CA -Rank Wyre-01/2024</v>
          </cell>
          <cell r="K5721" t="str">
            <v>Settled</v>
          </cell>
        </row>
        <row r="5722">
          <cell r="J5722" t="str">
            <v>CA-Rank Wyre-01/2024</v>
          </cell>
          <cell r="K5722" t="str">
            <v>Settled</v>
          </cell>
        </row>
        <row r="5723">
          <cell r="J5723" t="str">
            <v>CA-Rank Wyre-02/2024</v>
          </cell>
          <cell r="K5723" t="str">
            <v>Settled</v>
          </cell>
        </row>
        <row r="5724">
          <cell r="J5724" t="str">
            <v>CA-Rank Wyre-03/2024</v>
          </cell>
          <cell r="K5724" t="str">
            <v>Settled</v>
          </cell>
        </row>
        <row r="5725">
          <cell r="J5725" t="str">
            <v>CA-Rank Wyre-04/2024</v>
          </cell>
          <cell r="K5725" t="str">
            <v>Settled</v>
          </cell>
        </row>
        <row r="5726">
          <cell r="J5726" t="str">
            <v>CA-Rank Wyre-05/2024</v>
          </cell>
          <cell r="K5726" t="str">
            <v>Settled</v>
          </cell>
        </row>
        <row r="5727">
          <cell r="J5727" t="str">
            <v>CA-Rank Wyre-06/2024</v>
          </cell>
          <cell r="K5727" t="str">
            <v>Settled</v>
          </cell>
        </row>
        <row r="5728">
          <cell r="J5728" t="str">
            <v>CA-Rank Wyre-07/2024</v>
          </cell>
          <cell r="K5728" t="str">
            <v>Settled</v>
          </cell>
        </row>
        <row r="5729">
          <cell r="J5729" t="str">
            <v>CA-Rank Wyre-08/2024</v>
          </cell>
          <cell r="K5729" t="str">
            <v>Settled</v>
          </cell>
        </row>
        <row r="5730">
          <cell r="J5730" t="str">
            <v>CA-Rank Wyre-09/2024</v>
          </cell>
          <cell r="K5730" t="str">
            <v>Settled</v>
          </cell>
        </row>
        <row r="5731">
          <cell r="J5731" t="str">
            <v>CA-Rank Wyre-10/2024</v>
          </cell>
          <cell r="K5731" t="str">
            <v>Settled</v>
          </cell>
        </row>
        <row r="5732">
          <cell r="J5732" t="str">
            <v>CA-Rank Wyre-11/2024</v>
          </cell>
          <cell r="K5732" t="str">
            <v>Settled</v>
          </cell>
        </row>
        <row r="5733">
          <cell r="J5733" t="str">
            <v>CA-Rank Wyre-12/2024</v>
          </cell>
          <cell r="K5733" t="str">
            <v>Settled</v>
          </cell>
        </row>
        <row r="5734">
          <cell r="J5734" t="str">
            <v>CA-Rank Wyre-01/2025</v>
          </cell>
          <cell r="K5734" t="str">
            <v>Settled</v>
          </cell>
        </row>
        <row r="5735">
          <cell r="J5735" t="str">
            <v>CA-Rank Wyre-02/2025</v>
          </cell>
          <cell r="K5735" t="str">
            <v>Net Off</v>
          </cell>
        </row>
        <row r="5736">
          <cell r="J5736" t="str">
            <v>CA-CN-Rank Wyre-02-2025</v>
          </cell>
          <cell r="K5736" t="str">
            <v>Net Off</v>
          </cell>
        </row>
        <row r="5737">
          <cell r="J5737" t="str">
            <v>CA-Rank Wyre-03/2025</v>
          </cell>
          <cell r="K5737" t="str">
            <v>Net Off</v>
          </cell>
        </row>
        <row r="5738">
          <cell r="J5738" t="str">
            <v>CA-CN-Rank Wyre-03-2025</v>
          </cell>
          <cell r="K5738" t="str">
            <v>Net Off</v>
          </cell>
        </row>
        <row r="5739">
          <cell r="J5739" t="str">
            <v>CA-CN-Rank Wyre-04-2025</v>
          </cell>
          <cell r="K5739" t="str">
            <v>Settled</v>
          </cell>
        </row>
        <row r="5740">
          <cell r="J5740" t="str">
            <v>CA-Rank Wyre-04/2025</v>
          </cell>
          <cell r="K5740" t="str">
            <v>Settled</v>
          </cell>
        </row>
        <row r="5741">
          <cell r="J5741" t="str">
            <v>CA-Rank Wyre-05/2025</v>
          </cell>
          <cell r="K5741" t="str">
            <v>Settled</v>
          </cell>
        </row>
        <row r="5742">
          <cell r="J5742" t="str">
            <v>CA-Rank Wyre-06/2025</v>
          </cell>
          <cell r="K5742" t="str">
            <v>Settled</v>
          </cell>
        </row>
        <row r="5743">
          <cell r="J5743" t="str">
            <v>CA-Rank Wyre-07/2025</v>
          </cell>
          <cell r="K5743" t="str">
            <v>Settled</v>
          </cell>
        </row>
        <row r="5744">
          <cell r="J5744" t="str">
            <v>CA-Rank Wyre-08/2025</v>
          </cell>
          <cell r="K5744" t="str">
            <v>Settled</v>
          </cell>
        </row>
        <row r="5745">
          <cell r="J5745" t="str">
            <v>CA-Yala-09/2025</v>
          </cell>
          <cell r="K5745" t="str">
            <v>Settled</v>
          </cell>
        </row>
        <row r="5746">
          <cell r="J5746" t="str">
            <v>CA-Yala-10/2025</v>
          </cell>
          <cell r="K5746" t="str">
            <v>Settled</v>
          </cell>
        </row>
        <row r="5747">
          <cell r="J5747" t="str">
            <v>CA-Yala-11/2025</v>
          </cell>
          <cell r="K5747" t="str">
            <v>Settled</v>
          </cell>
        </row>
        <row r="5748">
          <cell r="J5748" t="str">
            <v>CA-Yala-12/2025</v>
          </cell>
          <cell r="K5748" t="str">
            <v>Overdue</v>
          </cell>
        </row>
        <row r="5749">
          <cell r="J5749" t="str">
            <v>CA-Yala-01/2026</v>
          </cell>
          <cell r="K5749" t="str">
            <v>Overdue</v>
          </cell>
        </row>
        <row r="5750">
          <cell r="J5750" t="str">
            <v>SG-YO-KAI EXPRESS INC-03/2023</v>
          </cell>
          <cell r="K5750" t="str">
            <v>Write Off</v>
          </cell>
        </row>
        <row r="5751">
          <cell r="J5751" t="str">
            <v>SG-you technologies-09/2022</v>
          </cell>
          <cell r="K5751" t="str">
            <v>Settled</v>
          </cell>
        </row>
        <row r="5752">
          <cell r="J5752" t="str">
            <v>SG-you technologies group (singapore) pte. ltd-11/2022</v>
          </cell>
          <cell r="K5752" t="str">
            <v>Settled</v>
          </cell>
        </row>
        <row r="5753">
          <cell r="J5753" t="str">
            <v>SG-you technologies group (singapore) pte. ltd-12/2022</v>
          </cell>
          <cell r="K5753" t="str">
            <v>Settled</v>
          </cell>
        </row>
        <row r="5754">
          <cell r="J5754" t="str">
            <v>SG-you technologies group (singapore) pte. ltd-01/2023</v>
          </cell>
          <cell r="K5754" t="str">
            <v>Settled</v>
          </cell>
        </row>
        <row r="5755">
          <cell r="J5755" t="str">
            <v>SG-youtech-02/2023</v>
          </cell>
          <cell r="K5755" t="str">
            <v>Settled</v>
          </cell>
        </row>
        <row r="5756">
          <cell r="J5756" t="str">
            <v>SG-youtech-03/2023</v>
          </cell>
          <cell r="K5756" t="str">
            <v>Settled</v>
          </cell>
        </row>
        <row r="5757">
          <cell r="J5757" t="str">
            <v>SG-youtech-04/2023</v>
          </cell>
          <cell r="K5757" t="str">
            <v>Settled</v>
          </cell>
        </row>
        <row r="5758">
          <cell r="J5758" t="str">
            <v>SG-youtech-05/2023</v>
          </cell>
          <cell r="K5758" t="str">
            <v>Settled</v>
          </cell>
        </row>
        <row r="5759">
          <cell r="J5759" t="str">
            <v>SG-youtech-06/2023</v>
          </cell>
          <cell r="K5759" t="str">
            <v>Settled</v>
          </cell>
        </row>
        <row r="5760">
          <cell r="J5760" t="str">
            <v>SG-youtech-07/2023</v>
          </cell>
          <cell r="K5760" t="str">
            <v>Settled</v>
          </cell>
        </row>
        <row r="5761">
          <cell r="J5761" t="str">
            <v>SG -youtech-08/2023</v>
          </cell>
          <cell r="K5761" t="str">
            <v>Settled</v>
          </cell>
        </row>
        <row r="5762">
          <cell r="J5762" t="str">
            <v>SG-youtech-09/2023</v>
          </cell>
          <cell r="K5762" t="str">
            <v>Settled</v>
          </cell>
        </row>
        <row r="5763">
          <cell r="J5763" t="str">
            <v>SG-youtech-10/2023</v>
          </cell>
          <cell r="K5763" t="str">
            <v>Settled</v>
          </cell>
        </row>
        <row r="5764">
          <cell r="J5764" t="str">
            <v>SG-youtech-11/2023</v>
          </cell>
          <cell r="K5764" t="str">
            <v>Settled</v>
          </cell>
        </row>
        <row r="5765">
          <cell r="J5765" t="str">
            <v>SG-youtech-12/2023</v>
          </cell>
          <cell r="K5765" t="str">
            <v>Settled</v>
          </cell>
        </row>
        <row r="5766">
          <cell r="J5766" t="str">
            <v>SG-youtech-01/2024</v>
          </cell>
          <cell r="K5766" t="str">
            <v>Settled</v>
          </cell>
        </row>
        <row r="5767">
          <cell r="J5767" t="str">
            <v>SG-youtech-02/2024</v>
          </cell>
          <cell r="K5767" t="str">
            <v>Settled</v>
          </cell>
        </row>
        <row r="5768">
          <cell r="J5768" t="str">
            <v>SG-youtech-03/2024</v>
          </cell>
          <cell r="K5768" t="str">
            <v>Settled</v>
          </cell>
        </row>
        <row r="5769">
          <cell r="J5769" t="str">
            <v>SG-youtech-04/2024</v>
          </cell>
          <cell r="K5769" t="str">
            <v>Settled</v>
          </cell>
        </row>
        <row r="5770">
          <cell r="J5770" t="str">
            <v>SG-youtech-05/2024</v>
          </cell>
          <cell r="K5770" t="str">
            <v>Settled</v>
          </cell>
        </row>
        <row r="5771">
          <cell r="J5771" t="str">
            <v>SG-youtech-06/2024</v>
          </cell>
          <cell r="K5771" t="str">
            <v>Settled</v>
          </cell>
        </row>
        <row r="5772">
          <cell r="J5772" t="str">
            <v>SG-youtech-07/2024</v>
          </cell>
          <cell r="K5772" t="str">
            <v>Settled</v>
          </cell>
        </row>
        <row r="5773">
          <cell r="J5773" t="str">
            <v>SG-youtech-08/2024</v>
          </cell>
          <cell r="K5773" t="str">
            <v>Settled</v>
          </cell>
        </row>
        <row r="5774">
          <cell r="J5774" t="str">
            <v>SG-youtech-09/2024</v>
          </cell>
          <cell r="K5774" t="str">
            <v>Settled</v>
          </cell>
        </row>
        <row r="5775">
          <cell r="J5775" t="str">
            <v>SG-youtech-10/2024</v>
          </cell>
          <cell r="K5775" t="str">
            <v>Settled</v>
          </cell>
        </row>
        <row r="5776">
          <cell r="J5776" t="str">
            <v>SG-youtech-11/2024</v>
          </cell>
          <cell r="K5776" t="str">
            <v>Settled</v>
          </cell>
        </row>
        <row r="5777">
          <cell r="J5777" t="str">
            <v>SG-youtech-12/2024</v>
          </cell>
          <cell r="K5777" t="str">
            <v>Settled</v>
          </cell>
        </row>
        <row r="5778">
          <cell r="J5778" t="str">
            <v>SG-youtech-01/2025</v>
          </cell>
          <cell r="K5778" t="str">
            <v>Settled</v>
          </cell>
        </row>
        <row r="5779">
          <cell r="J5779" t="str">
            <v>SG-youtech-03/2025</v>
          </cell>
          <cell r="K5779" t="str">
            <v>Settled</v>
          </cell>
        </row>
        <row r="5780">
          <cell r="J5780" t="str">
            <v>SG-youtech-04/2025</v>
          </cell>
          <cell r="K5780" t="str">
            <v>Settled</v>
          </cell>
        </row>
        <row r="5781">
          <cell r="J5781" t="str">
            <v>SG-youtech-05/2025</v>
          </cell>
          <cell r="K5781" t="str">
            <v>Settled</v>
          </cell>
        </row>
        <row r="5782">
          <cell r="J5782" t="str">
            <v>SG-youtech-06/2025</v>
          </cell>
          <cell r="K5782" t="str">
            <v>Settled</v>
          </cell>
        </row>
        <row r="5783">
          <cell r="J5783" t="str">
            <v>SG-youtech-07/2025</v>
          </cell>
          <cell r="K5783" t="str">
            <v>Settled</v>
          </cell>
        </row>
        <row r="5784">
          <cell r="J5784" t="str">
            <v>SG-youtech-08/2025</v>
          </cell>
          <cell r="K5784" t="str">
            <v>Settled</v>
          </cell>
        </row>
        <row r="5785">
          <cell r="J5785" t="str">
            <v>SG-youtech-09/2025</v>
          </cell>
          <cell r="K5785" t="str">
            <v>Settled</v>
          </cell>
        </row>
        <row r="5786">
          <cell r="J5786" t="str">
            <v>SG-youtech-10/2025</v>
          </cell>
          <cell r="K5786" t="str">
            <v>Settled</v>
          </cell>
        </row>
        <row r="5787">
          <cell r="J5787" t="str">
            <v>SG-youtech-11/2025</v>
          </cell>
          <cell r="K5787" t="str">
            <v>Settled</v>
          </cell>
        </row>
        <row r="5788">
          <cell r="J5788" t="str">
            <v>SG-youtech-12/2025</v>
          </cell>
          <cell r="K5788" t="str">
            <v>Settled</v>
          </cell>
        </row>
        <row r="5789">
          <cell r="J5789" t="str">
            <v>SG-youtech-01/2026</v>
          </cell>
          <cell r="K5789" t="str">
            <v>Partially Settled</v>
          </cell>
        </row>
        <row r="5790">
          <cell r="J5790" t="str">
            <v>SG-youtech-02/2025</v>
          </cell>
          <cell r="K5790" t="str">
            <v>Settled</v>
          </cell>
        </row>
        <row r="5791">
          <cell r="J5791" t="str">
            <v>US-youtech-Verify-03/2025</v>
          </cell>
          <cell r="K5791" t="str">
            <v>Settled</v>
          </cell>
        </row>
        <row r="5792">
          <cell r="J5792" t="str">
            <v>US-youtech-Verify-04/2025</v>
          </cell>
          <cell r="K5792" t="str">
            <v>Settled</v>
          </cell>
        </row>
        <row r="5793">
          <cell r="J5793" t="str">
            <v>US-youtech-Verify-05/2025</v>
          </cell>
          <cell r="K5793" t="str">
            <v>Settled</v>
          </cell>
        </row>
        <row r="5794">
          <cell r="J5794" t="str">
            <v>US-youtech-Verify-06/2025</v>
          </cell>
          <cell r="K5794" t="str">
            <v>Settled</v>
          </cell>
        </row>
        <row r="5795">
          <cell r="J5795" t="str">
            <v>US-youtech-Verify-07/2025</v>
          </cell>
          <cell r="K5795" t="str">
            <v>Settled</v>
          </cell>
        </row>
        <row r="5796">
          <cell r="J5796" t="str">
            <v>US-youtech-Verify-08/2025</v>
          </cell>
          <cell r="K5796" t="str">
            <v>Settled</v>
          </cell>
        </row>
        <row r="5797">
          <cell r="J5797" t="str">
            <v>US-youtech-Verify-09/2025</v>
          </cell>
          <cell r="K5797" t="str">
            <v>Settled</v>
          </cell>
        </row>
        <row r="5798">
          <cell r="J5798" t="str">
            <v>US-youtech-Verify-10/2025</v>
          </cell>
          <cell r="K5798" t="str">
            <v>Settled</v>
          </cell>
        </row>
        <row r="5799">
          <cell r="J5799" t="str">
            <v>US-youtech-Verify-11/2025</v>
          </cell>
          <cell r="K5799" t="str">
            <v>Overdue</v>
          </cell>
        </row>
        <row r="5800">
          <cell r="J5800" t="str">
            <v>US-youtech-Verify-12/2025</v>
          </cell>
          <cell r="K5800" t="str">
            <v>Settled</v>
          </cell>
        </row>
        <row r="5801">
          <cell r="J5801" t="str">
            <v>US-youtech-Verify-01/2026</v>
          </cell>
          <cell r="K5801" t="str">
            <v>Overdue</v>
          </cell>
        </row>
        <row r="5802">
          <cell r="J5802" t="str">
            <v>US-youtech-Verify-02/2025</v>
          </cell>
          <cell r="K5802" t="str">
            <v>Settled</v>
          </cell>
        </row>
        <row r="5803">
          <cell r="J5803" t="str">
            <v>CA -youworld-04/2022</v>
          </cell>
          <cell r="K5803" t="str">
            <v>Settled</v>
          </cell>
        </row>
        <row r="5804">
          <cell r="J5804" t="str">
            <v>HK-zen eservices pte ltd-11/2022</v>
          </cell>
          <cell r="K5804" t="str">
            <v>Settled</v>
          </cell>
        </row>
        <row r="5805">
          <cell r="J5805" t="str">
            <v>SG-Zenus-10/2022</v>
          </cell>
          <cell r="K5805" t="str">
            <v>Settled</v>
          </cell>
        </row>
        <row r="5806">
          <cell r="J5806" t="str">
            <v>SG-Zenus bank international, inc-11/2022</v>
          </cell>
          <cell r="K5806" t="str">
            <v>Settled</v>
          </cell>
        </row>
        <row r="5807">
          <cell r="J5807" t="str">
            <v>SG-Zenus bank international, inc-12/2022</v>
          </cell>
          <cell r="K5807" t="str">
            <v>Settled</v>
          </cell>
        </row>
        <row r="5808">
          <cell r="J5808" t="str">
            <v>SG-Zenus bank international, inc-01/2023</v>
          </cell>
          <cell r="K5808" t="str">
            <v>Settled</v>
          </cell>
        </row>
        <row r="5809">
          <cell r="J5809" t="str">
            <v>SG-Zenusbank-02/2023</v>
          </cell>
          <cell r="K5809" t="str">
            <v>Settled</v>
          </cell>
        </row>
        <row r="5810">
          <cell r="J5810" t="str">
            <v>SG-Zenusbank-03/2023</v>
          </cell>
          <cell r="K5810" t="str">
            <v>Settled</v>
          </cell>
        </row>
        <row r="5811">
          <cell r="J5811" t="str">
            <v>SG-Zenusbank-04/2023</v>
          </cell>
          <cell r="K5811" t="str">
            <v>Settled</v>
          </cell>
        </row>
        <row r="5812">
          <cell r="J5812" t="str">
            <v>SG-Zenusbank-05/2023</v>
          </cell>
          <cell r="K5812" t="str">
            <v>Settled</v>
          </cell>
        </row>
        <row r="5813">
          <cell r="J5813" t="str">
            <v>SG-Zenusbank-06/2023</v>
          </cell>
          <cell r="K5813" t="str">
            <v>Settled</v>
          </cell>
        </row>
        <row r="5814">
          <cell r="J5814" t="str">
            <v>SG-Zenusbank-07/2023</v>
          </cell>
          <cell r="K5814" t="str">
            <v>Settled</v>
          </cell>
        </row>
        <row r="5815">
          <cell r="J5815" t="str">
            <v>SG-Zenusbank-10/2023</v>
          </cell>
          <cell r="K5815" t="str">
            <v>Settled</v>
          </cell>
        </row>
        <row r="5816">
          <cell r="J5816" t="str">
            <v>SG-Zenusbank-11/2023</v>
          </cell>
          <cell r="K5816" t="str">
            <v>Settled</v>
          </cell>
        </row>
        <row r="5817">
          <cell r="J5817" t="str">
            <v>SG-Zenusbank-06/2024</v>
          </cell>
          <cell r="K5817" t="str">
            <v>Settled</v>
          </cell>
        </row>
        <row r="5818">
          <cell r="J5818" t="str">
            <v>SG-Zenusbank-07/2024</v>
          </cell>
          <cell r="K5818" t="str">
            <v>Settled</v>
          </cell>
        </row>
        <row r="5819">
          <cell r="J5819" t="str">
            <v>SG-Zenusbank-08/2024</v>
          </cell>
          <cell r="K5819" t="str">
            <v>Settled</v>
          </cell>
        </row>
        <row r="5820">
          <cell r="J5820" t="str">
            <v>SG-Zenusbank-09/2024</v>
          </cell>
          <cell r="K5820" t="str">
            <v>Settled</v>
          </cell>
        </row>
        <row r="5821">
          <cell r="J5821" t="str">
            <v>SG-Zenusbank-10/2024</v>
          </cell>
          <cell r="K5821" t="str">
            <v>Settled</v>
          </cell>
        </row>
        <row r="5822">
          <cell r="J5822" t="str">
            <v>SG-Zenusbank-11/2024</v>
          </cell>
          <cell r="K5822" t="str">
            <v>Settled</v>
          </cell>
        </row>
        <row r="5823">
          <cell r="J5823" t="str">
            <v>SG-Zenusbank-12/2024</v>
          </cell>
          <cell r="K5823" t="str">
            <v>Settled</v>
          </cell>
        </row>
        <row r="5824">
          <cell r="J5824" t="str">
            <v>SG-Zenusbank-01/2025</v>
          </cell>
          <cell r="K5824" t="str">
            <v>Settled</v>
          </cell>
        </row>
        <row r="5825">
          <cell r="J5825" t="str">
            <v>SG-Zenusbank-02/2025</v>
          </cell>
          <cell r="K5825" t="str">
            <v>Settled</v>
          </cell>
        </row>
        <row r="5826">
          <cell r="J5826" t="str">
            <v>SG-Zenusbank-03/2025</v>
          </cell>
          <cell r="K5826" t="str">
            <v>Settled</v>
          </cell>
        </row>
        <row r="5827">
          <cell r="J5827" t="str">
            <v>SG-Zenusbank-04/2025</v>
          </cell>
          <cell r="K5827" t="str">
            <v>Settled</v>
          </cell>
        </row>
        <row r="5828">
          <cell r="J5828" t="str">
            <v>SG-Zenusbank-05/2025</v>
          </cell>
          <cell r="K5828" t="str">
            <v>Settled</v>
          </cell>
        </row>
        <row r="5829">
          <cell r="J5829" t="str">
            <v>SG-Zenusbank-06/2025</v>
          </cell>
          <cell r="K5829" t="str">
            <v>Settled</v>
          </cell>
        </row>
        <row r="5830">
          <cell r="J5830" t="str">
            <v>SG-Zenusbank-10/2025</v>
          </cell>
          <cell r="K5830" t="str">
            <v>Settled</v>
          </cell>
        </row>
        <row r="5831">
          <cell r="J5831" t="str">
            <v>SG-Zenusbank-11/2025</v>
          </cell>
          <cell r="K5831" t="str">
            <v>Settled</v>
          </cell>
        </row>
        <row r="5832">
          <cell r="J5832" t="str">
            <v>SG-Zenusbank-12/2025</v>
          </cell>
          <cell r="K5832" t="str">
            <v>Overdue</v>
          </cell>
        </row>
        <row r="5833">
          <cell r="J5833" t="str">
            <v>SG-Zenusbank-01/2026</v>
          </cell>
          <cell r="K5833" t="str">
            <v>Overdue</v>
          </cell>
        </row>
        <row r="5834">
          <cell r="J5834" t="str">
            <v>SG -Zenusbank-08/2023</v>
          </cell>
          <cell r="K5834" t="str">
            <v>Settled</v>
          </cell>
        </row>
        <row r="5835">
          <cell r="J5835" t="str">
            <v>SG-Zenusbank-09/2023</v>
          </cell>
          <cell r="K5835" t="str">
            <v>Settled</v>
          </cell>
        </row>
        <row r="5836">
          <cell r="J5836" t="str">
            <v>SG-Zenusbank-12/2023</v>
          </cell>
          <cell r="K5836" t="str">
            <v>Settled</v>
          </cell>
        </row>
        <row r="5837">
          <cell r="J5837" t="str">
            <v>SG-Zenusbank-01/2024</v>
          </cell>
          <cell r="K5837" t="str">
            <v>Settled</v>
          </cell>
        </row>
        <row r="5838">
          <cell r="J5838" t="str">
            <v>SG-Zenusbank-02/2024</v>
          </cell>
          <cell r="K5838" t="str">
            <v>Settled</v>
          </cell>
        </row>
        <row r="5839">
          <cell r="J5839" t="str">
            <v>SG-Zenusbank-03/2024</v>
          </cell>
          <cell r="K5839" t="str">
            <v>Settled</v>
          </cell>
        </row>
        <row r="5840">
          <cell r="J5840" t="str">
            <v>SG-Zenusbank-04/2024</v>
          </cell>
          <cell r="K5840" t="str">
            <v>Settled</v>
          </cell>
        </row>
        <row r="5841">
          <cell r="J5841" t="str">
            <v>SG-Zenusbank-05/2024</v>
          </cell>
          <cell r="K5841" t="str">
            <v>Settled</v>
          </cell>
        </row>
        <row r="5842">
          <cell r="J5842" t="str">
            <v>SG-Zenusbank-07/2025</v>
          </cell>
          <cell r="K5842" t="str">
            <v>Settled</v>
          </cell>
        </row>
        <row r="5843">
          <cell r="J5843" t="str">
            <v>SG-Zenusbank-08/2025</v>
          </cell>
          <cell r="K5843" t="str">
            <v>Settled</v>
          </cell>
        </row>
        <row r="5844">
          <cell r="J5844" t="str">
            <v>SG-Zenusbank-09/2025</v>
          </cell>
          <cell r="K5844" t="str">
            <v>Settled</v>
          </cell>
        </row>
        <row r="5845">
          <cell r="J5845" t="str">
            <v>SG-ZUZUHOSP-02/2024</v>
          </cell>
          <cell r="K5845" t="str">
            <v>Settled</v>
          </cell>
        </row>
        <row r="5846">
          <cell r="J5846" t="str">
            <v>SG -ZUZU HOSPITALITY SOLUTIONS PTE. LTD.-12/2021</v>
          </cell>
          <cell r="K5846" t="str">
            <v>Settled</v>
          </cell>
        </row>
        <row r="5847">
          <cell r="J5847" t="str">
            <v>SG -ZUZU HOSPITALITY SOLUTIONS PTE. LTD.-04/2022</v>
          </cell>
          <cell r="K5847" t="str">
            <v>Reversed</v>
          </cell>
        </row>
        <row r="5848">
          <cell r="J5848" t="str">
            <v>SG -ZUZU HOSPITALITY SOLUTIONS PTE. LTD.-05/2022</v>
          </cell>
          <cell r="K5848" t="str">
            <v>Reversed</v>
          </cell>
        </row>
        <row r="5849">
          <cell r="J5849" t="str">
            <v>SG-ZUZU HOSPITALITY SOLUTIONS PTE. LTD.-11/2022</v>
          </cell>
          <cell r="K5849" t="str">
            <v>Settled</v>
          </cell>
        </row>
        <row r="5850">
          <cell r="J5850" t="str">
            <v>SG-ZUZU HOSPITALITY SOLUTIONS PTE. LTD.-12/2022</v>
          </cell>
          <cell r="K5850" t="str">
            <v>Settled</v>
          </cell>
        </row>
        <row r="5851">
          <cell r="J5851" t="str">
            <v>SG-ZUZU HOSPITALITY SOLUTIONS PTE. LTD.-01/2023</v>
          </cell>
          <cell r="K5851" t="str">
            <v>Settled</v>
          </cell>
        </row>
        <row r="5852">
          <cell r="J5852" t="str">
            <v>SG-ZUZUHOSP-02/2023</v>
          </cell>
          <cell r="K5852" t="str">
            <v>Settled</v>
          </cell>
        </row>
        <row r="5853">
          <cell r="J5853" t="str">
            <v>SG-ZUZUHOSP-03/2023</v>
          </cell>
          <cell r="K5853" t="str">
            <v>Settled</v>
          </cell>
        </row>
        <row r="5854">
          <cell r="J5854" t="str">
            <v>SG-ZUZUHOSP-04/2023</v>
          </cell>
          <cell r="K5854" t="str">
            <v>Settled</v>
          </cell>
        </row>
        <row r="5855">
          <cell r="J5855" t="str">
            <v>SG-ZUZUHOSP-05/2023</v>
          </cell>
          <cell r="K5855" t="str">
            <v>Settled</v>
          </cell>
        </row>
        <row r="5856">
          <cell r="J5856" t="str">
            <v>SG-ZUZUHOSP-06/2023</v>
          </cell>
          <cell r="K5856" t="str">
            <v>Settled</v>
          </cell>
        </row>
        <row r="5857">
          <cell r="J5857" t="str">
            <v>SG-ZUZUHOSP-07/2023</v>
          </cell>
          <cell r="K5857" t="str">
            <v>Settled</v>
          </cell>
        </row>
        <row r="5858">
          <cell r="J5858" t="str">
            <v>SG -ZUZUHOSP-08/2023</v>
          </cell>
          <cell r="K5858" t="str">
            <v>Settled</v>
          </cell>
        </row>
        <row r="5859">
          <cell r="J5859" t="str">
            <v>SG-ZUZUHOSP-09/2023</v>
          </cell>
          <cell r="K5859" t="str">
            <v>Settled</v>
          </cell>
        </row>
        <row r="5860">
          <cell r="J5860" t="str">
            <v>SG-ZUZUHOSP-10/2023</v>
          </cell>
          <cell r="K5860" t="str">
            <v>Settled</v>
          </cell>
        </row>
        <row r="5861">
          <cell r="J5861" t="str">
            <v>SG-ZUZUHOSP-11/2023</v>
          </cell>
          <cell r="K5861" t="str">
            <v>Settled</v>
          </cell>
        </row>
        <row r="5862">
          <cell r="J5862" t="str">
            <v>SG-ZUZUHOSP-12/2023</v>
          </cell>
          <cell r="K5862" t="str">
            <v>Settled</v>
          </cell>
        </row>
        <row r="5863">
          <cell r="J5863" t="str">
            <v>SG-ZUZUHOSP-01/2024</v>
          </cell>
          <cell r="K5863" t="str">
            <v>Settled</v>
          </cell>
        </row>
        <row r="5864">
          <cell r="J5864" t="str">
            <v>SG-ZUZUHOSP-05/2024</v>
          </cell>
          <cell r="K5864" t="str">
            <v>Settled</v>
          </cell>
        </row>
        <row r="5865">
          <cell r="J5865" t="str">
            <v>SG-CN-ZUZUHOSP-05-2024</v>
          </cell>
          <cell r="K5865" t="str">
            <v>Settled</v>
          </cell>
        </row>
        <row r="5866">
          <cell r="J5866" t="str">
            <v>INV-041223170518</v>
          </cell>
          <cell r="K5866" t="str">
            <v>Paid</v>
          </cell>
        </row>
        <row r="5867">
          <cell r="J5867" t="str">
            <v>INV-051023164954</v>
          </cell>
          <cell r="K5867" t="str">
            <v>Paid</v>
          </cell>
        </row>
        <row r="5868">
          <cell r="J5868" t="str">
            <v>CR-INV-051023164954</v>
          </cell>
          <cell r="K5868" t="str">
            <v>Paid</v>
          </cell>
        </row>
        <row r="5869">
          <cell r="J5869" t="str">
            <v>INV-080124151923</v>
          </cell>
          <cell r="K5869" t="str">
            <v>Paid</v>
          </cell>
        </row>
        <row r="5870">
          <cell r="J5870" t="str">
            <v>INV-050224160009</v>
          </cell>
          <cell r="K5870" t="str">
            <v>Paid</v>
          </cell>
        </row>
        <row r="5871">
          <cell r="J5871" t="str">
            <v>INV-061123152230</v>
          </cell>
          <cell r="K5871" t="str">
            <v>Paid</v>
          </cell>
        </row>
        <row r="5872">
          <cell r="J5872" t="str">
            <v>INV-050324152449</v>
          </cell>
          <cell r="K5872" t="str">
            <v>Paid</v>
          </cell>
        </row>
        <row r="5873">
          <cell r="J5873" t="str">
            <v>INV-030524165414</v>
          </cell>
          <cell r="K5873" t="str">
            <v>Paid</v>
          </cell>
        </row>
        <row r="5874">
          <cell r="J5874" t="str">
            <v>INV-031224163745</v>
          </cell>
          <cell r="K5874" t="str">
            <v>Paid</v>
          </cell>
        </row>
        <row r="5875">
          <cell r="J5875" t="str">
            <v>INV-040424133733</v>
          </cell>
          <cell r="K5875" t="str">
            <v>Paid</v>
          </cell>
        </row>
        <row r="5876">
          <cell r="J5876" t="str">
            <v>INV-040624121018</v>
          </cell>
          <cell r="K5876" t="str">
            <v>Paid</v>
          </cell>
        </row>
        <row r="5877">
          <cell r="J5877" t="str">
            <v>INV-040724122447</v>
          </cell>
          <cell r="K5877" t="str">
            <v>Paid</v>
          </cell>
        </row>
        <row r="5878">
          <cell r="J5878" t="str">
            <v>INV-040924132729</v>
          </cell>
          <cell r="K5878" t="str">
            <v>Paid</v>
          </cell>
        </row>
        <row r="5879">
          <cell r="J5879" t="str">
            <v>INV-041024184817</v>
          </cell>
          <cell r="K5879" t="str">
            <v>Paid</v>
          </cell>
        </row>
        <row r="5880">
          <cell r="J5880" t="str">
            <v>INV-030824120101</v>
          </cell>
          <cell r="K5880" t="str">
            <v>Paid</v>
          </cell>
        </row>
        <row r="5881">
          <cell r="J5881" t="str">
            <v>INV-061124111111</v>
          </cell>
          <cell r="K5881" t="str">
            <v>Paid</v>
          </cell>
        </row>
        <row r="5882">
          <cell r="J5882" t="str">
            <v>INV-060125105439</v>
          </cell>
          <cell r="K5882" t="str">
            <v>Paid</v>
          </cell>
        </row>
        <row r="5883">
          <cell r="J5883" t="str">
            <v>INV-040225151042</v>
          </cell>
          <cell r="K5883" t="str">
            <v>Paid</v>
          </cell>
        </row>
        <row r="5884">
          <cell r="J5884" t="str">
            <v>INV-040325152157</v>
          </cell>
          <cell r="K5884" t="str">
            <v>Paid</v>
          </cell>
        </row>
        <row r="5885">
          <cell r="J5885" t="str">
            <v>INV-020425155700</v>
          </cell>
          <cell r="K5885" t="str">
            <v>Paid</v>
          </cell>
        </row>
        <row r="5886">
          <cell r="J5886" t="str">
            <v>INV-020525182336</v>
          </cell>
          <cell r="K5886" t="str">
            <v>Paid</v>
          </cell>
        </row>
        <row r="5887">
          <cell r="J5887" t="str">
            <v>INV-030625134419</v>
          </cell>
          <cell r="K5887" t="str">
            <v>Paid</v>
          </cell>
        </row>
        <row r="5888">
          <cell r="J5888" t="str">
            <v>INV-020725163348</v>
          </cell>
          <cell r="K5888" t="str">
            <v>Paid</v>
          </cell>
        </row>
        <row r="5889">
          <cell r="J5889" t="str">
            <v>INV-040825131605</v>
          </cell>
          <cell r="K5889" t="str">
            <v>Paid</v>
          </cell>
        </row>
        <row r="5890">
          <cell r="J5890" t="str">
            <v>INV-020925115420</v>
          </cell>
          <cell r="K5890" t="str">
            <v>Paid</v>
          </cell>
        </row>
        <row r="5891">
          <cell r="J5891" t="str">
            <v>INV-021025124300</v>
          </cell>
          <cell r="K5891" t="str">
            <v>Paid</v>
          </cell>
        </row>
        <row r="5892">
          <cell r="J5892" t="str">
            <v>INV-041125192554</v>
          </cell>
          <cell r="K5892" t="str">
            <v>Paid</v>
          </cell>
        </row>
        <row r="5893">
          <cell r="J5893" t="str">
            <v>INV-021225124602</v>
          </cell>
          <cell r="K5893" t="str">
            <v>Paid</v>
          </cell>
        </row>
        <row r="5894">
          <cell r="J5894" t="str">
            <v>INV-020126124124</v>
          </cell>
          <cell r="K5894" t="str">
            <v>Paid</v>
          </cell>
        </row>
        <row r="5895">
          <cell r="J5895" t="str">
            <v>INV-040226113540</v>
          </cell>
          <cell r="K5895" t="str">
            <v>Paid</v>
          </cell>
        </row>
        <row r="5896">
          <cell r="J5896" t="str">
            <v>INV-050923181042</v>
          </cell>
          <cell r="K5896" t="str">
            <v>Paid</v>
          </cell>
        </row>
        <row r="5897">
          <cell r="J5897" t="str">
            <v>INV2022-ADF-001</v>
          </cell>
          <cell r="K5897" t="str">
            <v>Paid</v>
          </cell>
        </row>
        <row r="5898">
          <cell r="J5898" t="str">
            <v>AUCARDS0015</v>
          </cell>
          <cell r="K5898" t="str">
            <v>Paid</v>
          </cell>
        </row>
        <row r="5899">
          <cell r="J5899" t="str">
            <v>AUCARDS0047</v>
          </cell>
          <cell r="K5899" t="str">
            <v>Paid</v>
          </cell>
        </row>
        <row r="5900">
          <cell r="J5900" t="str">
            <v>AUCARDS0053</v>
          </cell>
          <cell r="K5900" t="str">
            <v>Paid</v>
          </cell>
        </row>
        <row r="5901">
          <cell r="J5901" t="str">
            <v>AUCARDS0059</v>
          </cell>
          <cell r="K5901" t="str">
            <v>Paid</v>
          </cell>
        </row>
        <row r="5902">
          <cell r="J5902" t="str">
            <v>INV-021122052216</v>
          </cell>
          <cell r="K5902" t="str">
            <v>Paid</v>
          </cell>
        </row>
        <row r="5903">
          <cell r="J5903" t="str">
            <v>INV-021222043007</v>
          </cell>
          <cell r="K5903" t="str">
            <v>Paid</v>
          </cell>
        </row>
        <row r="5904">
          <cell r="J5904" t="str">
            <v>INV-040123130616</v>
          </cell>
          <cell r="K5904" t="str">
            <v>Paid</v>
          </cell>
        </row>
        <row r="5905">
          <cell r="J5905" t="str">
            <v>INV-020223031020</v>
          </cell>
          <cell r="K5905" t="str">
            <v>Paid</v>
          </cell>
        </row>
        <row r="5906">
          <cell r="J5906" t="str">
            <v>INV-020323020217</v>
          </cell>
          <cell r="K5906" t="str">
            <v>Paid</v>
          </cell>
        </row>
        <row r="5907">
          <cell r="J5907" t="str">
            <v>INV-031123112433</v>
          </cell>
          <cell r="K5907" t="str">
            <v>Paid</v>
          </cell>
        </row>
        <row r="5908">
          <cell r="J5908" t="str">
            <v>INV-040423001049</v>
          </cell>
          <cell r="K5908" t="str">
            <v>Paid</v>
          </cell>
        </row>
        <row r="5909">
          <cell r="J5909" t="str">
            <v>INV-040923113604</v>
          </cell>
          <cell r="K5909" t="str">
            <v>Paid</v>
          </cell>
        </row>
        <row r="5910">
          <cell r="J5910" t="str">
            <v>INV-041023182652</v>
          </cell>
          <cell r="K5910" t="str">
            <v>Paid</v>
          </cell>
        </row>
        <row r="5911">
          <cell r="J5911" t="str">
            <v>INV-020523230216</v>
          </cell>
          <cell r="K5911" t="str">
            <v>Paid</v>
          </cell>
        </row>
        <row r="5912">
          <cell r="J5912" t="str">
            <v>INV-051223131924</v>
          </cell>
          <cell r="K5912" t="str">
            <v>Paid</v>
          </cell>
        </row>
        <row r="5913">
          <cell r="J5913" t="str">
            <v>INV-020623134841</v>
          </cell>
          <cell r="K5913" t="str">
            <v>Paid</v>
          </cell>
        </row>
        <row r="5914">
          <cell r="J5914" t="str">
            <v>INV-030723143743</v>
          </cell>
          <cell r="K5914" t="str">
            <v>Paid</v>
          </cell>
        </row>
        <row r="5915">
          <cell r="J5915" t="str">
            <v>INV-020823160804</v>
          </cell>
          <cell r="K5915" t="str">
            <v>Paid</v>
          </cell>
        </row>
        <row r="5916">
          <cell r="J5916" t="str">
            <v>INV-040124153205</v>
          </cell>
          <cell r="K5916" t="str">
            <v>Paid</v>
          </cell>
        </row>
        <row r="5917">
          <cell r="J5917" t="str">
            <v>INV-060224125247</v>
          </cell>
          <cell r="K5917" t="str">
            <v>Paid</v>
          </cell>
        </row>
        <row r="5918">
          <cell r="J5918" t="str">
            <v>INV-060324150545</v>
          </cell>
          <cell r="K5918" t="str">
            <v>Paid</v>
          </cell>
        </row>
        <row r="5919">
          <cell r="J5919" t="str">
            <v>INV-050424180945</v>
          </cell>
          <cell r="K5919" t="str">
            <v>Paid</v>
          </cell>
        </row>
        <row r="5920">
          <cell r="J5920" t="str">
            <v>INV-040724180148</v>
          </cell>
          <cell r="K5920" t="str">
            <v>Paid</v>
          </cell>
        </row>
        <row r="5921">
          <cell r="J5921" t="str">
            <v>INV-050624142924</v>
          </cell>
          <cell r="K5921" t="str">
            <v>Paid</v>
          </cell>
        </row>
        <row r="5922">
          <cell r="J5922" t="str">
            <v>INV-060524131122</v>
          </cell>
          <cell r="K5922" t="str">
            <v>Paid</v>
          </cell>
        </row>
        <row r="5923">
          <cell r="J5923" t="str">
            <v>INV-060824094110</v>
          </cell>
          <cell r="K5923" t="str">
            <v>Paid</v>
          </cell>
        </row>
        <row r="5924">
          <cell r="J5924" t="str">
            <v>INV-060924133511</v>
          </cell>
          <cell r="K5924" t="str">
            <v>Paid</v>
          </cell>
        </row>
        <row r="5925">
          <cell r="J5925" t="str">
            <v>INV-091224120510</v>
          </cell>
          <cell r="K5925" t="str">
            <v>Paid</v>
          </cell>
        </row>
        <row r="5926">
          <cell r="J5926" t="str">
            <v>INV-081024162728</v>
          </cell>
          <cell r="K5926" t="str">
            <v>Paid</v>
          </cell>
        </row>
        <row r="5927">
          <cell r="J5927" t="str">
            <v>INV-071124152756</v>
          </cell>
          <cell r="K5927" t="str">
            <v>Paid</v>
          </cell>
        </row>
        <row r="5928">
          <cell r="J5928" t="str">
            <v>INV-070125111840</v>
          </cell>
          <cell r="K5928" t="str">
            <v>Paid</v>
          </cell>
        </row>
        <row r="5929">
          <cell r="J5929" t="str">
            <v>INV-060225110605</v>
          </cell>
          <cell r="K5929" t="str">
            <v>Paid</v>
          </cell>
        </row>
        <row r="5930">
          <cell r="J5930" t="str">
            <v>INV-050325140029</v>
          </cell>
          <cell r="K5930" t="str">
            <v>Paid</v>
          </cell>
        </row>
        <row r="5931">
          <cell r="J5931" t="str">
            <v>INV-030425180039</v>
          </cell>
          <cell r="K5931" t="str">
            <v>Paid</v>
          </cell>
        </row>
        <row r="5932">
          <cell r="J5932" t="str">
            <v>INV-060525100402</v>
          </cell>
          <cell r="K5932" t="str">
            <v>Paid</v>
          </cell>
        </row>
        <row r="5933">
          <cell r="J5933" t="str">
            <v>INV-050625122826</v>
          </cell>
          <cell r="K5933" t="str">
            <v>Paid</v>
          </cell>
        </row>
        <row r="5934">
          <cell r="J5934" t="str">
            <v>INV-041024181135</v>
          </cell>
          <cell r="K5934" t="str">
            <v>Paid</v>
          </cell>
        </row>
        <row r="5935">
          <cell r="J5935" t="str">
            <v>INV-050225113753</v>
          </cell>
          <cell r="K5935" t="str">
            <v>Paid</v>
          </cell>
        </row>
        <row r="5936">
          <cell r="J5936" t="str">
            <v>INV-020425193328</v>
          </cell>
          <cell r="K5936" t="str">
            <v>Paid</v>
          </cell>
        </row>
        <row r="5937">
          <cell r="J5937" t="str">
            <v>INV-050525141849</v>
          </cell>
          <cell r="K5937" t="str">
            <v>Paid</v>
          </cell>
        </row>
        <row r="5938">
          <cell r="J5938" t="str">
            <v>INV-040625123355</v>
          </cell>
          <cell r="K5938" t="str">
            <v>Paid</v>
          </cell>
        </row>
        <row r="5939">
          <cell r="J5939" t="str">
            <v>INV-030725145336</v>
          </cell>
          <cell r="K5939" t="str">
            <v>Paid</v>
          </cell>
        </row>
        <row r="5940">
          <cell r="J5940" t="str">
            <v>INV-040825193304</v>
          </cell>
          <cell r="K5940" t="str">
            <v>Paid</v>
          </cell>
        </row>
        <row r="5941">
          <cell r="J5941" t="str">
            <v>INV-020925164213</v>
          </cell>
          <cell r="K5941" t="str">
            <v>Paid</v>
          </cell>
        </row>
        <row r="5942">
          <cell r="J5942" t="str">
            <v>INV-021225162852</v>
          </cell>
          <cell r="K5942" t="str">
            <v>Paid</v>
          </cell>
        </row>
        <row r="5943">
          <cell r="J5943" t="str">
            <v>INV-050126151745</v>
          </cell>
          <cell r="K5943" t="str">
            <v>Paid</v>
          </cell>
        </row>
        <row r="5944">
          <cell r="J5944" t="str">
            <v>INV-061125184124</v>
          </cell>
          <cell r="K5944" t="str">
            <v>Paid</v>
          </cell>
        </row>
        <row r="5945">
          <cell r="J5945" t="str">
            <v>CARDS0008</v>
          </cell>
          <cell r="K5945" t="str">
            <v>Paid</v>
          </cell>
        </row>
        <row r="5946">
          <cell r="J5946" t="str">
            <v>DNCARDS0001</v>
          </cell>
          <cell r="K5946" t="str">
            <v>Paid</v>
          </cell>
        </row>
        <row r="5947">
          <cell r="J5947" t="str">
            <v>CARDS0014</v>
          </cell>
          <cell r="K5947" t="str">
            <v>Paid</v>
          </cell>
        </row>
        <row r="5948">
          <cell r="J5948" t="str">
            <v>CARDS0028</v>
          </cell>
          <cell r="K5948" t="str">
            <v>Paid</v>
          </cell>
        </row>
        <row r="5949">
          <cell r="J5949" t="str">
            <v>CARDS0043</v>
          </cell>
          <cell r="K5949" t="str">
            <v>Paid</v>
          </cell>
        </row>
        <row r="5950">
          <cell r="J5950" t="str">
            <v>CARDS0064</v>
          </cell>
          <cell r="K5950" t="str">
            <v>Paid</v>
          </cell>
        </row>
        <row r="5951">
          <cell r="J5951" t="str">
            <v>CARDS0065</v>
          </cell>
          <cell r="K5951" t="str">
            <v>Paid</v>
          </cell>
        </row>
        <row r="5952">
          <cell r="J5952" t="str">
            <v>CARDS0054</v>
          </cell>
          <cell r="K5952" t="str">
            <v>Net Off</v>
          </cell>
        </row>
        <row r="5953">
          <cell r="J5953" t="str">
            <v>CNCARDS0001</v>
          </cell>
          <cell r="K5953" t="str">
            <v>Net Off</v>
          </cell>
        </row>
        <row r="5954">
          <cell r="J5954" t="str">
            <v>CARDS0077</v>
          </cell>
          <cell r="K5954" t="str">
            <v>Paid</v>
          </cell>
        </row>
        <row r="5955">
          <cell r="J5955" t="str">
            <v>CARDS0089</v>
          </cell>
          <cell r="K5955" t="str">
            <v>Paid</v>
          </cell>
        </row>
        <row r="5956">
          <cell r="J5956" t="str">
            <v>CARDS0106</v>
          </cell>
          <cell r="K5956" t="str">
            <v>Paid</v>
          </cell>
        </row>
        <row r="5957">
          <cell r="J5957" t="str">
            <v>CARDS0125</v>
          </cell>
          <cell r="K5957" t="str">
            <v>Paid</v>
          </cell>
        </row>
        <row r="5958">
          <cell r="J5958" t="str">
            <v>DNCARDS0006</v>
          </cell>
          <cell r="K5958" t="str">
            <v>Paid</v>
          </cell>
        </row>
        <row r="5959">
          <cell r="J5959" t="str">
            <v>CARDS0142</v>
          </cell>
          <cell r="K5959" t="str">
            <v>Paid</v>
          </cell>
        </row>
        <row r="5960">
          <cell r="J5960" t="str">
            <v>CARDS0161</v>
          </cell>
          <cell r="K5960" t="str">
            <v>Paid</v>
          </cell>
        </row>
        <row r="5961">
          <cell r="J5961" t="str">
            <v>CARDS0178</v>
          </cell>
          <cell r="K5961" t="str">
            <v>Paid</v>
          </cell>
        </row>
        <row r="5962">
          <cell r="J5962" t="str">
            <v>CARDS0198</v>
          </cell>
          <cell r="K5962" t="str">
            <v>Paid</v>
          </cell>
        </row>
        <row r="5963">
          <cell r="J5963" t="str">
            <v>CARDS0219</v>
          </cell>
          <cell r="K5963" t="str">
            <v>Paid</v>
          </cell>
        </row>
        <row r="5964">
          <cell r="J5964" t="str">
            <v>CARDS0238</v>
          </cell>
          <cell r="K5964" t="str">
            <v>Paid</v>
          </cell>
        </row>
        <row r="5965">
          <cell r="J5965" t="str">
            <v>CNCARDS0015</v>
          </cell>
          <cell r="K5965" t="str">
            <v>Paid</v>
          </cell>
        </row>
        <row r="5966">
          <cell r="J5966" t="str">
            <v>CARDS0259</v>
          </cell>
          <cell r="K5966" t="str">
            <v>Paid</v>
          </cell>
        </row>
        <row r="5967">
          <cell r="J5967" t="str">
            <v>CARDS0276</v>
          </cell>
          <cell r="K5967" t="str">
            <v>Paid</v>
          </cell>
        </row>
        <row r="5968">
          <cell r="J5968" t="str">
            <v>CARDS0294</v>
          </cell>
          <cell r="K5968" t="str">
            <v>Paid</v>
          </cell>
        </row>
        <row r="5969">
          <cell r="J5969" t="str">
            <v>CNCARDS0021</v>
          </cell>
          <cell r="K5969" t="str">
            <v>Paid</v>
          </cell>
        </row>
        <row r="5970">
          <cell r="J5970" t="str">
            <v>CARDS0309</v>
          </cell>
          <cell r="K5970" t="str">
            <v>Paid</v>
          </cell>
        </row>
        <row r="5971">
          <cell r="J5971" t="str">
            <v>CARDS0325</v>
          </cell>
          <cell r="K5971" t="str">
            <v>Paid</v>
          </cell>
        </row>
        <row r="5972">
          <cell r="J5972" t="str">
            <v>CARDS0338</v>
          </cell>
          <cell r="K5972" t="str">
            <v>Paid</v>
          </cell>
        </row>
        <row r="5973">
          <cell r="J5973" t="str">
            <v>INV-021122014809</v>
          </cell>
          <cell r="K5973" t="str">
            <v>Paid</v>
          </cell>
        </row>
        <row r="5974">
          <cell r="J5974" t="str">
            <v>INV-021222002605</v>
          </cell>
          <cell r="K5974" t="str">
            <v>Paid</v>
          </cell>
        </row>
        <row r="5975">
          <cell r="J5975" t="str">
            <v>INV-040123024557</v>
          </cell>
          <cell r="K5975" t="str">
            <v>Paid</v>
          </cell>
        </row>
        <row r="5976">
          <cell r="J5976" t="str">
            <v>INV-020223164554</v>
          </cell>
          <cell r="K5976" t="str">
            <v>Paid</v>
          </cell>
        </row>
        <row r="5977">
          <cell r="J5977" t="str">
            <v>INV-020323125834</v>
          </cell>
          <cell r="K5977" t="str">
            <v>Paid</v>
          </cell>
        </row>
        <row r="5978">
          <cell r="J5978" t="str">
            <v>INV-031123152427</v>
          </cell>
          <cell r="K5978" t="str">
            <v>Paid</v>
          </cell>
        </row>
        <row r="5979">
          <cell r="J5979" t="str">
            <v>INV-030423171631</v>
          </cell>
          <cell r="K5979" t="str">
            <v>Paid</v>
          </cell>
        </row>
        <row r="5980">
          <cell r="J5980" t="str">
            <v>INV-040923160554</v>
          </cell>
          <cell r="K5980" t="str">
            <v>Paid</v>
          </cell>
        </row>
        <row r="5981">
          <cell r="J5981" t="str">
            <v>CN-140423000515</v>
          </cell>
          <cell r="K5981" t="str">
            <v>Paid</v>
          </cell>
        </row>
        <row r="5982">
          <cell r="J5982" t="str">
            <v>CN-190423102032</v>
          </cell>
          <cell r="K5982" t="str">
            <v>Paid</v>
          </cell>
        </row>
        <row r="5983">
          <cell r="J5983" t="str">
            <v>CN-250423235452</v>
          </cell>
          <cell r="K5983" t="str">
            <v>Paid</v>
          </cell>
        </row>
        <row r="5984">
          <cell r="J5984" t="str">
            <v>CN-250423235522</v>
          </cell>
          <cell r="K5984" t="str">
            <v>Paid</v>
          </cell>
        </row>
        <row r="5985">
          <cell r="J5985" t="str">
            <v>INV-030523105324</v>
          </cell>
          <cell r="K5985" t="str">
            <v>Paid</v>
          </cell>
        </row>
        <row r="5986">
          <cell r="J5986" t="str">
            <v>INV-051023102103</v>
          </cell>
          <cell r="K5986" t="str">
            <v>Paid</v>
          </cell>
        </row>
        <row r="5987">
          <cell r="J5987" t="str">
            <v>INV-051223155836</v>
          </cell>
          <cell r="K5987" t="str">
            <v>Paid</v>
          </cell>
        </row>
        <row r="5988">
          <cell r="J5988" t="str">
            <v>INV-050623110715</v>
          </cell>
          <cell r="K5988" t="str">
            <v>Paid</v>
          </cell>
        </row>
        <row r="5989">
          <cell r="J5989" t="str">
            <v>INV-030723173132</v>
          </cell>
          <cell r="K5989" t="str">
            <v>Paid</v>
          </cell>
        </row>
        <row r="5990">
          <cell r="J5990" t="str">
            <v>INV-020823145709</v>
          </cell>
          <cell r="K5990" t="str">
            <v>Paid</v>
          </cell>
        </row>
        <row r="5991">
          <cell r="J5991" t="str">
            <v>INV-050124165718</v>
          </cell>
          <cell r="K5991" t="str">
            <v>Paid</v>
          </cell>
        </row>
        <row r="5992">
          <cell r="J5992" t="str">
            <v>INV-070224120941</v>
          </cell>
          <cell r="K5992" t="str">
            <v>Paid</v>
          </cell>
        </row>
        <row r="5993">
          <cell r="J5993" t="str">
            <v>INV-240424121428</v>
          </cell>
          <cell r="K5993" t="str">
            <v>Paid</v>
          </cell>
        </row>
        <row r="5994">
          <cell r="J5994" t="str">
            <v>INV-250424095027</v>
          </cell>
          <cell r="K5994" t="str">
            <v>Paid</v>
          </cell>
        </row>
        <row r="5995">
          <cell r="J5995" t="str">
            <v>INV-100524163022</v>
          </cell>
          <cell r="K5995" t="str">
            <v>Paid</v>
          </cell>
        </row>
        <row r="5996">
          <cell r="J5996" t="str">
            <v>INV-080124171322</v>
          </cell>
          <cell r="K5996" t="str">
            <v>Paid</v>
          </cell>
        </row>
        <row r="5997">
          <cell r="J5997" t="str">
            <v>INV-141223135610</v>
          </cell>
          <cell r="K5997" t="str">
            <v>Paid</v>
          </cell>
        </row>
        <row r="5998">
          <cell r="J5998" t="str">
            <v>INV-070224165427</v>
          </cell>
          <cell r="K5998" t="str">
            <v>Paid</v>
          </cell>
        </row>
        <row r="5999">
          <cell r="J5999" t="str">
            <v>INV-090324131202</v>
          </cell>
          <cell r="K5999" t="str">
            <v>Paid</v>
          </cell>
        </row>
        <row r="6000">
          <cell r="J6000" t="str">
            <v>INV-020424162400</v>
          </cell>
          <cell r="K6000" t="str">
            <v>Paid</v>
          </cell>
        </row>
        <row r="6001">
          <cell r="J6001" t="str">
            <v>INV-050424185528</v>
          </cell>
          <cell r="K6001" t="str">
            <v>Paid</v>
          </cell>
        </row>
        <row r="6002">
          <cell r="J6002" t="str">
            <v>INV-050624145726</v>
          </cell>
          <cell r="K6002" t="str">
            <v>Paid</v>
          </cell>
        </row>
        <row r="6003">
          <cell r="J6003" t="str">
            <v>INV-070524125230</v>
          </cell>
          <cell r="K6003" t="str">
            <v>Paid</v>
          </cell>
        </row>
        <row r="6004">
          <cell r="J6004" t="str">
            <v>INV-050724151020</v>
          </cell>
          <cell r="K6004" t="str">
            <v>Paid</v>
          </cell>
        </row>
        <row r="6005">
          <cell r="J6005" t="str">
            <v>INV-060824120411</v>
          </cell>
          <cell r="K6005" t="str">
            <v>Paid</v>
          </cell>
        </row>
        <row r="6006">
          <cell r="J6006" t="str">
            <v>INV-090924133305</v>
          </cell>
          <cell r="K6006" t="str">
            <v>Paid</v>
          </cell>
        </row>
        <row r="6007">
          <cell r="J6007" t="str">
            <v>INV-091224134439</v>
          </cell>
          <cell r="K6007" t="str">
            <v>Paid</v>
          </cell>
        </row>
        <row r="6008">
          <cell r="J6008" t="str">
            <v>INV-091024102343</v>
          </cell>
          <cell r="K6008" t="str">
            <v>Paid</v>
          </cell>
        </row>
        <row r="6009">
          <cell r="J6009" t="str">
            <v>INV-081124154149</v>
          </cell>
          <cell r="K6009" t="str">
            <v>Paid</v>
          </cell>
        </row>
        <row r="6010">
          <cell r="J6010" t="str">
            <v>INV-070125121215</v>
          </cell>
          <cell r="K6010" t="str">
            <v>Paid</v>
          </cell>
        </row>
        <row r="6011">
          <cell r="J6011" t="str">
            <v>INV-060225152313</v>
          </cell>
          <cell r="K6011" t="str">
            <v>Paid</v>
          </cell>
        </row>
        <row r="6012">
          <cell r="J6012" t="str">
            <v>INV-050325174700</v>
          </cell>
          <cell r="K6012" t="str">
            <v>Paid</v>
          </cell>
        </row>
        <row r="6013">
          <cell r="J6013" t="str">
            <v>INV-030425191913</v>
          </cell>
          <cell r="K6013" t="str">
            <v>Paid</v>
          </cell>
        </row>
        <row r="6014">
          <cell r="J6014" t="str">
            <v>INV-060525113335</v>
          </cell>
          <cell r="K6014" t="str">
            <v>Paid</v>
          </cell>
        </row>
        <row r="6015">
          <cell r="J6015" t="str">
            <v>INV-06052025160000</v>
          </cell>
          <cell r="K6015" t="str">
            <v>Paid</v>
          </cell>
        </row>
        <row r="6016">
          <cell r="J6016" t="str">
            <v>INV-040625175800</v>
          </cell>
          <cell r="K6016" t="str">
            <v>Paid</v>
          </cell>
        </row>
        <row r="6017">
          <cell r="J6017" t="str">
            <v>INV-040725154008</v>
          </cell>
          <cell r="K6017" t="str">
            <v>Paid</v>
          </cell>
        </row>
        <row r="6018">
          <cell r="J6018" t="str">
            <v>INV-050825193511</v>
          </cell>
          <cell r="K6018" t="str">
            <v>Paid</v>
          </cell>
        </row>
        <row r="6019">
          <cell r="J6019" t="str">
            <v>INV-030925142646</v>
          </cell>
          <cell r="K6019" t="str">
            <v>Paid</v>
          </cell>
        </row>
        <row r="6020">
          <cell r="J6020" t="str">
            <v>INV-120120261600</v>
          </cell>
          <cell r="K6020" t="str">
            <v>Paid</v>
          </cell>
        </row>
        <row r="6021">
          <cell r="J6021" t="str">
            <v>INV-050224135200</v>
          </cell>
          <cell r="K6021" t="str">
            <v>Paid</v>
          </cell>
        </row>
        <row r="6022">
          <cell r="J6022" t="str">
            <v>INV-260224155001</v>
          </cell>
          <cell r="K6022" t="str">
            <v>Paid</v>
          </cell>
        </row>
        <row r="6023">
          <cell r="J6023" t="str">
            <v>INV-080324111300</v>
          </cell>
          <cell r="K6023" t="str">
            <v>Paid</v>
          </cell>
        </row>
        <row r="6024">
          <cell r="J6024" t="str">
            <v>INV2021-ALG-002</v>
          </cell>
          <cell r="K6024" t="str">
            <v>Paid</v>
          </cell>
        </row>
        <row r="6025">
          <cell r="J6025" t="str">
            <v>INV2021-ALG-003</v>
          </cell>
          <cell r="K6025" t="str">
            <v>Paid</v>
          </cell>
        </row>
        <row r="6026">
          <cell r="J6026" t="str">
            <v>INV2021-ALG-004</v>
          </cell>
          <cell r="K6026" t="str">
            <v>Paid</v>
          </cell>
        </row>
        <row r="6027">
          <cell r="J6027" t="str">
            <v>INV2021-ALG-005</v>
          </cell>
          <cell r="K6027" t="str">
            <v>Paid</v>
          </cell>
        </row>
        <row r="6028">
          <cell r="J6028" t="str">
            <v>CN2021-ALG-001</v>
          </cell>
          <cell r="K6028" t="str">
            <v>Paid</v>
          </cell>
        </row>
        <row r="6029">
          <cell r="J6029" t="str">
            <v>INV2021-ALG-006</v>
          </cell>
          <cell r="K6029" t="str">
            <v>Paid</v>
          </cell>
        </row>
        <row r="6030">
          <cell r="J6030" t="str">
            <v>INV2021-ALG-007</v>
          </cell>
          <cell r="K6030" t="str">
            <v>Paid</v>
          </cell>
        </row>
        <row r="6031">
          <cell r="J6031" t="str">
            <v>INV2021-ALG-008</v>
          </cell>
          <cell r="K6031" t="str">
            <v>Paid</v>
          </cell>
        </row>
        <row r="6032">
          <cell r="J6032" t="str">
            <v>HKCARDS0008</v>
          </cell>
          <cell r="K6032" t="str">
            <v>Paid</v>
          </cell>
        </row>
        <row r="6033">
          <cell r="J6033" t="str">
            <v>HKCARDS0009</v>
          </cell>
          <cell r="K6033" t="str">
            <v>Paid</v>
          </cell>
        </row>
        <row r="6034">
          <cell r="J6034" t="str">
            <v>HKCARDS0014</v>
          </cell>
          <cell r="K6034" t="str">
            <v>Paid</v>
          </cell>
        </row>
        <row r="6035">
          <cell r="J6035" t="str">
            <v>HKCARDS0020</v>
          </cell>
          <cell r="K6035" t="str">
            <v>Paid</v>
          </cell>
        </row>
        <row r="6036">
          <cell r="J6036" t="str">
            <v>HKCARDS0025</v>
          </cell>
          <cell r="K6036" t="str">
            <v>Paid</v>
          </cell>
        </row>
        <row r="6037">
          <cell r="J6037" t="str">
            <v>HKCARDS0029</v>
          </cell>
          <cell r="K6037" t="str">
            <v>Paid</v>
          </cell>
        </row>
        <row r="6038">
          <cell r="J6038" t="str">
            <v>CNHKCARDS0008</v>
          </cell>
          <cell r="K6038" t="str">
            <v>Paid</v>
          </cell>
        </row>
        <row r="6039">
          <cell r="J6039" t="str">
            <v>DNCARDS0016</v>
          </cell>
          <cell r="K6039" t="str">
            <v>Paid</v>
          </cell>
        </row>
        <row r="6040">
          <cell r="J6040" t="str">
            <v>HKCARDS0034</v>
          </cell>
          <cell r="K6040" t="str">
            <v>Paid</v>
          </cell>
        </row>
        <row r="6041">
          <cell r="J6041" t="str">
            <v>HKCARDS0084</v>
          </cell>
          <cell r="K6041" t="str">
            <v>Paid</v>
          </cell>
        </row>
        <row r="6042">
          <cell r="J6042" t="str">
            <v>DNHKCARDS0001</v>
          </cell>
          <cell r="K6042" t="str">
            <v>Void</v>
          </cell>
        </row>
        <row r="6043">
          <cell r="J6043" t="str">
            <v>DNHKCARDS0002</v>
          </cell>
          <cell r="K6043" t="str">
            <v>Void</v>
          </cell>
        </row>
        <row r="6044">
          <cell r="J6044" t="str">
            <v>DNHKCARDS0003</v>
          </cell>
          <cell r="K6044" t="str">
            <v>Void</v>
          </cell>
        </row>
        <row r="6045">
          <cell r="J6045" t="str">
            <v>HKCARDS0039</v>
          </cell>
          <cell r="K6045" t="str">
            <v>Paid</v>
          </cell>
        </row>
        <row r="6046">
          <cell r="J6046" t="str">
            <v>CNHKCARDS0003</v>
          </cell>
          <cell r="K6046" t="str">
            <v>Paid</v>
          </cell>
        </row>
        <row r="6047">
          <cell r="J6047" t="str">
            <v>CNHKCARDS0004</v>
          </cell>
          <cell r="K6047" t="str">
            <v>Paid</v>
          </cell>
        </row>
        <row r="6048">
          <cell r="J6048" t="str">
            <v>CNHKCARDS0005</v>
          </cell>
          <cell r="K6048" t="str">
            <v>Paid</v>
          </cell>
        </row>
        <row r="6049">
          <cell r="J6049" t="str">
            <v>CNHKCARDS0006</v>
          </cell>
          <cell r="K6049" t="str">
            <v>Void</v>
          </cell>
        </row>
        <row r="6050">
          <cell r="J6050" t="str">
            <v>CNHKCARDS0007</v>
          </cell>
          <cell r="K6050" t="str">
            <v>Void</v>
          </cell>
        </row>
        <row r="6051">
          <cell r="J6051" t="str">
            <v>DNCARDS0021</v>
          </cell>
          <cell r="K6051" t="str">
            <v>Void</v>
          </cell>
        </row>
        <row r="6052">
          <cell r="J6052" t="str">
            <v>HKCARDS0080</v>
          </cell>
          <cell r="K6052" t="str">
            <v>Paid</v>
          </cell>
        </row>
        <row r="6053">
          <cell r="J6053" t="str">
            <v>HKCARDS0085</v>
          </cell>
          <cell r="K6053" t="str">
            <v>Paid</v>
          </cell>
        </row>
        <row r="6054">
          <cell r="J6054" t="str">
            <v>CNHKCARDS0009</v>
          </cell>
          <cell r="K6054" t="str">
            <v>Paid</v>
          </cell>
        </row>
        <row r="6055">
          <cell r="J6055" t="str">
            <v>CNHKCARDS0010</v>
          </cell>
          <cell r="K6055" t="str">
            <v>Paid</v>
          </cell>
        </row>
        <row r="6056">
          <cell r="J6056" t="str">
            <v>HKCARDS0099</v>
          </cell>
          <cell r="K6056" t="str">
            <v>Paid</v>
          </cell>
        </row>
        <row r="6057">
          <cell r="J6057" t="str">
            <v>INV-021122114309</v>
          </cell>
          <cell r="K6057" t="str">
            <v>Paid</v>
          </cell>
        </row>
        <row r="6058">
          <cell r="J6058" t="str">
            <v>INV-021222025936</v>
          </cell>
          <cell r="K6058" t="str">
            <v>Paid</v>
          </cell>
        </row>
        <row r="6059">
          <cell r="J6059" t="str">
            <v>INV-030123235040</v>
          </cell>
          <cell r="K6059" t="str">
            <v>Paid</v>
          </cell>
        </row>
        <row r="6060">
          <cell r="J6060" t="str">
            <v>DN-021222025936</v>
          </cell>
          <cell r="K6060" t="str">
            <v>Paid</v>
          </cell>
        </row>
        <row r="6061">
          <cell r="J6061" t="str">
            <v>INV-020223022013</v>
          </cell>
          <cell r="K6061" t="str">
            <v>Paid</v>
          </cell>
        </row>
        <row r="6062">
          <cell r="J6062" t="str">
            <v>INV-020323005648</v>
          </cell>
          <cell r="K6062" t="str">
            <v>Paid</v>
          </cell>
        </row>
        <row r="6063">
          <cell r="J6063" t="str">
            <v>INV-031123173311</v>
          </cell>
          <cell r="K6063" t="str">
            <v>Paid</v>
          </cell>
        </row>
        <row r="6064">
          <cell r="J6064" t="str">
            <v>INV-030423174846</v>
          </cell>
          <cell r="K6064" t="str">
            <v>Paid</v>
          </cell>
        </row>
        <row r="6065">
          <cell r="J6065" t="str">
            <v>INV-020523183525</v>
          </cell>
          <cell r="K6065" t="str">
            <v>Paid</v>
          </cell>
        </row>
        <row r="6066">
          <cell r="J6066" t="str">
            <v>INV-050923112050</v>
          </cell>
          <cell r="K6066" t="str">
            <v>Paid</v>
          </cell>
        </row>
        <row r="6067">
          <cell r="J6067" t="str">
            <v>INV-051023145523</v>
          </cell>
          <cell r="K6067" t="str">
            <v>Paid</v>
          </cell>
        </row>
        <row r="6068">
          <cell r="J6068" t="str">
            <v>INV-020623185539</v>
          </cell>
          <cell r="K6068" t="str">
            <v>Paid</v>
          </cell>
        </row>
        <row r="6069">
          <cell r="J6069" t="str">
            <v>INV-061223100321</v>
          </cell>
          <cell r="K6069" t="str">
            <v>Paid</v>
          </cell>
        </row>
        <row r="6070">
          <cell r="J6070" t="str">
            <v>INV-040723155322</v>
          </cell>
          <cell r="K6070" t="str">
            <v>Paid</v>
          </cell>
        </row>
        <row r="6071">
          <cell r="J6071" t="str">
            <v>INV-030823154649</v>
          </cell>
          <cell r="K6071" t="str">
            <v>Paid</v>
          </cell>
        </row>
        <row r="6072">
          <cell r="J6072" t="str">
            <v>INV-050124194313</v>
          </cell>
          <cell r="K6072" t="str">
            <v>Paid</v>
          </cell>
        </row>
        <row r="6073">
          <cell r="J6073" t="str">
            <v>INV-070224161741</v>
          </cell>
          <cell r="K6073" t="str">
            <v>Paid</v>
          </cell>
        </row>
        <row r="6074">
          <cell r="J6074" t="str">
            <v>INV-060324161202</v>
          </cell>
          <cell r="K6074" t="str">
            <v>Paid</v>
          </cell>
        </row>
        <row r="6075">
          <cell r="J6075" t="str">
            <v>INV-270324195043</v>
          </cell>
          <cell r="K6075" t="str">
            <v>Paid</v>
          </cell>
        </row>
        <row r="6076">
          <cell r="J6076" t="str">
            <v>INV-060424180618</v>
          </cell>
          <cell r="K6076" t="str">
            <v>Paid</v>
          </cell>
        </row>
        <row r="6077">
          <cell r="J6077" t="str">
            <v>INV-050624152011</v>
          </cell>
          <cell r="K6077" t="str">
            <v>Paid</v>
          </cell>
        </row>
        <row r="6078">
          <cell r="J6078" t="str">
            <v>INV-070524163024</v>
          </cell>
          <cell r="K6078" t="str">
            <v>Paid</v>
          </cell>
        </row>
        <row r="6079">
          <cell r="J6079" t="str">
            <v>INV-050724114710</v>
          </cell>
          <cell r="K6079" t="str">
            <v>Paid</v>
          </cell>
        </row>
        <row r="6080">
          <cell r="J6080" t="str">
            <v>INV-060924154828</v>
          </cell>
          <cell r="K6080" t="str">
            <v>Paid</v>
          </cell>
        </row>
        <row r="6081">
          <cell r="J6081" t="str">
            <v>INV-070824165743</v>
          </cell>
          <cell r="K6081" t="str">
            <v>Paid</v>
          </cell>
        </row>
        <row r="6082">
          <cell r="J6082" t="str">
            <v>INV-050724114710_1</v>
          </cell>
          <cell r="K6082" t="str">
            <v>Paid</v>
          </cell>
        </row>
        <row r="6083">
          <cell r="J6083" t="str">
            <v>INV-081124154946</v>
          </cell>
          <cell r="K6083" t="str">
            <v>Paid</v>
          </cell>
        </row>
        <row r="6084">
          <cell r="J6084" t="str">
            <v>INV-071024191443</v>
          </cell>
          <cell r="K6084" t="str">
            <v>Paid</v>
          </cell>
        </row>
        <row r="6085">
          <cell r="J6085" t="str">
            <v>INV-101224134940</v>
          </cell>
          <cell r="K6085" t="str">
            <v>Paid</v>
          </cell>
        </row>
        <row r="6086">
          <cell r="J6086" t="str">
            <v>INV-060125134047</v>
          </cell>
          <cell r="K6086" t="str">
            <v>Paid</v>
          </cell>
        </row>
        <row r="6087">
          <cell r="J6087" t="str">
            <v>INV-080125162846</v>
          </cell>
          <cell r="K6087" t="str">
            <v>Paid</v>
          </cell>
        </row>
        <row r="6088">
          <cell r="J6088" t="str">
            <v>INV-070225152820</v>
          </cell>
          <cell r="K6088" t="str">
            <v>Paid</v>
          </cell>
        </row>
        <row r="6089">
          <cell r="J6089" t="str">
            <v>INV-060325111911</v>
          </cell>
          <cell r="K6089" t="str">
            <v>Paid</v>
          </cell>
        </row>
        <row r="6090">
          <cell r="J6090" t="str">
            <v>INV-070425131526</v>
          </cell>
          <cell r="K6090" t="str">
            <v>Paid</v>
          </cell>
        </row>
        <row r="6091">
          <cell r="J6091" t="str">
            <v>INV-060525150125</v>
          </cell>
          <cell r="K6091" t="str">
            <v>Paid</v>
          </cell>
        </row>
        <row r="6092">
          <cell r="J6092" t="str">
            <v>INV-050625172715</v>
          </cell>
          <cell r="K6092" t="str">
            <v>Paid</v>
          </cell>
        </row>
        <row r="6093">
          <cell r="J6093" t="str">
            <v>INV-040725192556</v>
          </cell>
          <cell r="K6093" t="str">
            <v>Paid</v>
          </cell>
        </row>
        <row r="6094">
          <cell r="J6094" t="str">
            <v>INV-060825132541</v>
          </cell>
          <cell r="K6094" t="str">
            <v>Paid</v>
          </cell>
        </row>
        <row r="6095">
          <cell r="J6095" t="str">
            <v>INV-040925155848</v>
          </cell>
          <cell r="K6095" t="str">
            <v>Paid</v>
          </cell>
        </row>
        <row r="6096">
          <cell r="J6096" t="str">
            <v>INV-061025153806</v>
          </cell>
          <cell r="K6096" t="str">
            <v>Paid</v>
          </cell>
        </row>
        <row r="6097">
          <cell r="J6097" t="str">
            <v>INV-061125133431</v>
          </cell>
          <cell r="K6097" t="str">
            <v>Paid</v>
          </cell>
        </row>
        <row r="6098">
          <cell r="J6098" t="str">
            <v>INV-041225174816</v>
          </cell>
          <cell r="K6098" t="str">
            <v>Paid</v>
          </cell>
        </row>
        <row r="6099">
          <cell r="J6099" t="str">
            <v>INV-060126164237</v>
          </cell>
          <cell r="K6099" t="str">
            <v>Paid</v>
          </cell>
        </row>
        <row r="6100">
          <cell r="J6100" t="str">
            <v>INV-070226152241</v>
          </cell>
          <cell r="K6100" t="str">
            <v>Paid</v>
          </cell>
        </row>
        <row r="6101">
          <cell r="J6101" t="str">
            <v>INV-030625190336</v>
          </cell>
          <cell r="K6101" t="str">
            <v>Paid</v>
          </cell>
        </row>
        <row r="6102">
          <cell r="J6102" t="str">
            <v>INV-030925101906</v>
          </cell>
          <cell r="K6102" t="str">
            <v>Paid</v>
          </cell>
        </row>
        <row r="6103">
          <cell r="J6103" t="str">
            <v>INV-130525153603</v>
          </cell>
          <cell r="K6103" t="str">
            <v>Paid</v>
          </cell>
        </row>
        <row r="6104">
          <cell r="J6104" t="str">
            <v>INV-041125162045</v>
          </cell>
          <cell r="K6104" t="str">
            <v>Paid</v>
          </cell>
        </row>
        <row r="6105">
          <cell r="J6105" t="str">
            <v>INV-031225125452</v>
          </cell>
          <cell r="K6105" t="str">
            <v>Paid</v>
          </cell>
        </row>
        <row r="6106">
          <cell r="J6106" t="str">
            <v>INV-020126192352</v>
          </cell>
          <cell r="K6106" t="str">
            <v>Paid</v>
          </cell>
        </row>
        <row r="6107">
          <cell r="J6107" t="str">
            <v>INV-040226000930</v>
          </cell>
          <cell r="K6107" t="str">
            <v>Paid</v>
          </cell>
        </row>
        <row r="6108">
          <cell r="J6108" t="str">
            <v>CN-INV-030925182457</v>
          </cell>
          <cell r="K6108" t="str">
            <v>Outstanding</v>
          </cell>
        </row>
        <row r="6109">
          <cell r="J6109" t="str">
            <v>INV-060126150040</v>
          </cell>
          <cell r="K6109" t="str">
            <v>Outstanding</v>
          </cell>
        </row>
        <row r="6110">
          <cell r="J6110" t="str">
            <v>INV-050226011321</v>
          </cell>
          <cell r="K6110" t="str">
            <v>Outstanding</v>
          </cell>
        </row>
        <row r="6111">
          <cell r="J6111" t="str">
            <v>INV-030725191331</v>
          </cell>
          <cell r="K6111" t="str">
            <v>Paid</v>
          </cell>
        </row>
        <row r="6112">
          <cell r="J6112" t="str">
            <v>INV-050825105726</v>
          </cell>
          <cell r="K6112" t="str">
            <v>Paid</v>
          </cell>
        </row>
        <row r="6113">
          <cell r="J6113" t="str">
            <v>CARDS0188</v>
          </cell>
          <cell r="K6113" t="str">
            <v>Paid</v>
          </cell>
        </row>
        <row r="6114">
          <cell r="J6114" t="str">
            <v>INV-020824182225</v>
          </cell>
          <cell r="K6114" t="str">
            <v>Paid</v>
          </cell>
        </row>
        <row r="6115">
          <cell r="J6115" t="str">
            <v>INV-030424180151</v>
          </cell>
          <cell r="K6115" t="str">
            <v>Paid</v>
          </cell>
        </row>
        <row r="6116">
          <cell r="J6116" t="str">
            <v>INV-050324133712</v>
          </cell>
          <cell r="K6116" t="str">
            <v>Paid</v>
          </cell>
        </row>
        <row r="6117">
          <cell r="J6117" t="str">
            <v>INV-030724154021</v>
          </cell>
          <cell r="K6117" t="str">
            <v>Paid</v>
          </cell>
        </row>
        <row r="6118">
          <cell r="J6118" t="str">
            <v>INV-031224181209</v>
          </cell>
          <cell r="K6118" t="str">
            <v>Paid</v>
          </cell>
        </row>
        <row r="6119">
          <cell r="J6119" t="str">
            <v>INV-040624115331</v>
          </cell>
          <cell r="K6119" t="str">
            <v>Paid</v>
          </cell>
        </row>
        <row r="6120">
          <cell r="J6120" t="str">
            <v>INV-040924150332</v>
          </cell>
          <cell r="K6120" t="str">
            <v>Paid</v>
          </cell>
        </row>
        <row r="6121">
          <cell r="J6121" t="str">
            <v>INV-061124110030</v>
          </cell>
          <cell r="K6121" t="str">
            <v>Paid</v>
          </cell>
        </row>
        <row r="6122">
          <cell r="J6122" t="str">
            <v>INV-021024154653</v>
          </cell>
          <cell r="K6122" t="str">
            <v>Paid</v>
          </cell>
        </row>
        <row r="6123">
          <cell r="J6123" t="str">
            <v>INV-060125190827</v>
          </cell>
          <cell r="K6123" t="str">
            <v>Net Off</v>
          </cell>
        </row>
        <row r="6124">
          <cell r="J6124" t="str">
            <v>INV-040225155252</v>
          </cell>
          <cell r="K6124" t="str">
            <v>Net Off</v>
          </cell>
        </row>
        <row r="6125">
          <cell r="J6125" t="str">
            <v>INV-040325161804</v>
          </cell>
          <cell r="K6125" t="str">
            <v>Net Off</v>
          </cell>
        </row>
        <row r="6126">
          <cell r="J6126" t="str">
            <v>INV-020425170217</v>
          </cell>
          <cell r="K6126" t="str">
            <v>Net Off</v>
          </cell>
        </row>
        <row r="6127">
          <cell r="J6127" t="str">
            <v>INV-020525185717</v>
          </cell>
          <cell r="K6127" t="str">
            <v>Net Off</v>
          </cell>
        </row>
        <row r="6128">
          <cell r="J6128" t="str">
            <v>INV-040625093640</v>
          </cell>
          <cell r="K6128" t="str">
            <v>Net Off</v>
          </cell>
        </row>
        <row r="6129">
          <cell r="J6129" t="str">
            <v>CN-INV-140825132020</v>
          </cell>
          <cell r="K6129" t="str">
            <v>Net Off</v>
          </cell>
        </row>
        <row r="6130">
          <cell r="J6130" t="str">
            <v>INV-011225101632</v>
          </cell>
          <cell r="K6130" t="str">
            <v>Paid</v>
          </cell>
        </row>
        <row r="6131">
          <cell r="J6131" t="str">
            <v>INV-050126144845</v>
          </cell>
          <cell r="K6131" t="str">
            <v>Outstanding</v>
          </cell>
        </row>
        <row r="6132">
          <cell r="J6132" t="str">
            <v>INV-040226164114</v>
          </cell>
          <cell r="K6132" t="str">
            <v>Outstanding</v>
          </cell>
        </row>
        <row r="6133">
          <cell r="J6133" t="str">
            <v>INV-110825095942</v>
          </cell>
          <cell r="K6133" t="str">
            <v>Paid</v>
          </cell>
        </row>
        <row r="6134">
          <cell r="J6134" t="str">
            <v>INV-061125095415</v>
          </cell>
          <cell r="K6134" t="str">
            <v>Paid</v>
          </cell>
        </row>
        <row r="6135">
          <cell r="J6135" t="str">
            <v>INV-041225095656</v>
          </cell>
          <cell r="K6135" t="str">
            <v>Paid</v>
          </cell>
        </row>
        <row r="6136">
          <cell r="J6136" t="str">
            <v>INV-050126110331</v>
          </cell>
          <cell r="K6136" t="str">
            <v>Paid</v>
          </cell>
        </row>
        <row r="6137">
          <cell r="J6137" t="str">
            <v>INV-050226032903</v>
          </cell>
          <cell r="K6137" t="str">
            <v>Paid</v>
          </cell>
        </row>
        <row r="6138">
          <cell r="J6138" t="str">
            <v>INV-231024151910</v>
          </cell>
          <cell r="K6138" t="str">
            <v>Paid</v>
          </cell>
        </row>
        <row r="6139">
          <cell r="J6139" t="str">
            <v>INV-050225162008</v>
          </cell>
          <cell r="K6139" t="str">
            <v>Paid</v>
          </cell>
        </row>
        <row r="6140">
          <cell r="J6140" t="str">
            <v>INV-050325100637</v>
          </cell>
          <cell r="K6140" t="str">
            <v>Paid</v>
          </cell>
        </row>
        <row r="6141">
          <cell r="J6141" t="str">
            <v>INV-020425192616</v>
          </cell>
          <cell r="K6141" t="str">
            <v>Paid</v>
          </cell>
        </row>
        <row r="6142">
          <cell r="J6142" t="str">
            <v>INV-050525150853</v>
          </cell>
          <cell r="K6142" t="str">
            <v>Paid</v>
          </cell>
        </row>
        <row r="6143">
          <cell r="J6143" t="str">
            <v>INV-040625103548</v>
          </cell>
          <cell r="K6143" t="str">
            <v>Paid</v>
          </cell>
        </row>
        <row r="6144">
          <cell r="J6144" t="str">
            <v>INV-030725112754</v>
          </cell>
          <cell r="K6144" t="str">
            <v>Paid</v>
          </cell>
        </row>
        <row r="6145">
          <cell r="J6145" t="str">
            <v>INV-040825190748</v>
          </cell>
          <cell r="K6145" t="str">
            <v>Paid</v>
          </cell>
        </row>
        <row r="6146">
          <cell r="J6146" t="str">
            <v>INV-020925172141</v>
          </cell>
          <cell r="K6146" t="str">
            <v>Paid</v>
          </cell>
        </row>
        <row r="6147">
          <cell r="J6147" t="str">
            <v>INV-031025134756</v>
          </cell>
          <cell r="K6147" t="str">
            <v>Paid</v>
          </cell>
        </row>
        <row r="6148">
          <cell r="J6148" t="str">
            <v>INV-051125094040</v>
          </cell>
          <cell r="K6148" t="str">
            <v>Paid</v>
          </cell>
        </row>
        <row r="6149">
          <cell r="J6149" t="str">
            <v>INV-021225184704</v>
          </cell>
          <cell r="K6149" t="str">
            <v>Paid</v>
          </cell>
        </row>
        <row r="6150">
          <cell r="J6150" t="str">
            <v>INV-020126162913</v>
          </cell>
          <cell r="K6150" t="str">
            <v>Paid</v>
          </cell>
        </row>
        <row r="6151">
          <cell r="J6151" t="str">
            <v>INV-030226095512</v>
          </cell>
          <cell r="K6151" t="str">
            <v>Paid</v>
          </cell>
        </row>
        <row r="6152">
          <cell r="J6152" t="str">
            <v>CARDS0002</v>
          </cell>
          <cell r="K6152" t="str">
            <v>Paid</v>
          </cell>
        </row>
        <row r="6153">
          <cell r="J6153" t="str">
            <v>CARDS0015</v>
          </cell>
          <cell r="K6153" t="str">
            <v>Paid</v>
          </cell>
        </row>
        <row r="6154">
          <cell r="J6154" t="str">
            <v>CARDS0029</v>
          </cell>
          <cell r="K6154" t="str">
            <v>Paid</v>
          </cell>
        </row>
        <row r="6155">
          <cell r="J6155" t="str">
            <v>CARDS0044</v>
          </cell>
          <cell r="K6155" t="str">
            <v>Paid</v>
          </cell>
        </row>
        <row r="6156">
          <cell r="J6156" t="str">
            <v>CARDS0067</v>
          </cell>
          <cell r="K6156" t="str">
            <v>Paid</v>
          </cell>
        </row>
        <row r="6157">
          <cell r="J6157" t="str">
            <v>CARDS0080</v>
          </cell>
          <cell r="K6157" t="str">
            <v>Paid</v>
          </cell>
        </row>
        <row r="6158">
          <cell r="J6158" t="str">
            <v>CARDS0097</v>
          </cell>
          <cell r="K6158" t="str">
            <v>Paid</v>
          </cell>
        </row>
        <row r="6159">
          <cell r="J6159" t="str">
            <v>CARDS0116</v>
          </cell>
          <cell r="K6159" t="str">
            <v>Paid</v>
          </cell>
        </row>
        <row r="6160">
          <cell r="J6160" t="str">
            <v>CARDS0134</v>
          </cell>
          <cell r="K6160" t="str">
            <v>Paid</v>
          </cell>
        </row>
        <row r="6161">
          <cell r="J6161" t="str">
            <v>CARDS0154</v>
          </cell>
          <cell r="K6161" t="str">
            <v>Paid</v>
          </cell>
        </row>
        <row r="6162">
          <cell r="J6162" t="str">
            <v>INV2021-Aspire-001</v>
          </cell>
          <cell r="K6162" t="str">
            <v>Paid</v>
          </cell>
        </row>
        <row r="6163">
          <cell r="J6163" t="str">
            <v>CARDS0170</v>
          </cell>
          <cell r="K6163" t="str">
            <v>Paid</v>
          </cell>
        </row>
        <row r="6164">
          <cell r="J6164" t="str">
            <v>CARDS0192</v>
          </cell>
          <cell r="K6164" t="str">
            <v>Paid</v>
          </cell>
        </row>
        <row r="6165">
          <cell r="J6165" t="str">
            <v>CARDS0212</v>
          </cell>
          <cell r="K6165" t="str">
            <v>Paid</v>
          </cell>
        </row>
        <row r="6166">
          <cell r="J6166" t="str">
            <v>INV2022- Aspire-002</v>
          </cell>
          <cell r="K6166" t="str">
            <v>Paid</v>
          </cell>
        </row>
        <row r="6167">
          <cell r="J6167" t="str">
            <v>CARDS0229</v>
          </cell>
          <cell r="K6167" t="str">
            <v>Paid</v>
          </cell>
        </row>
        <row r="6168">
          <cell r="J6168" t="str">
            <v>INV2022-Aspire-003</v>
          </cell>
          <cell r="K6168" t="str">
            <v>Paid</v>
          </cell>
        </row>
        <row r="6169">
          <cell r="J6169" t="str">
            <v>CARDS0246</v>
          </cell>
          <cell r="K6169" t="str">
            <v>Paid</v>
          </cell>
        </row>
        <row r="6170">
          <cell r="J6170" t="str">
            <v>INV2022-Aspire-004</v>
          </cell>
          <cell r="K6170" t="str">
            <v>Paid</v>
          </cell>
        </row>
        <row r="6171">
          <cell r="J6171" t="str">
            <v>CARDS0267</v>
          </cell>
          <cell r="K6171" t="str">
            <v>Net Off</v>
          </cell>
        </row>
        <row r="6172">
          <cell r="J6172" t="str">
            <v>DNCARDS0010</v>
          </cell>
          <cell r="K6172" t="str">
            <v>Net Off</v>
          </cell>
        </row>
        <row r="6173">
          <cell r="J6173" t="str">
            <v>CARDS0285</v>
          </cell>
          <cell r="K6173" t="str">
            <v>Net Off</v>
          </cell>
        </row>
        <row r="6174">
          <cell r="J6174" t="str">
            <v>CARDS0303</v>
          </cell>
          <cell r="K6174" t="str">
            <v>Paid</v>
          </cell>
        </row>
        <row r="6175">
          <cell r="J6175" t="str">
            <v>CARDS0317</v>
          </cell>
          <cell r="K6175" t="str">
            <v>Paid</v>
          </cell>
        </row>
        <row r="6176">
          <cell r="J6176" t="str">
            <v>CARDS0331</v>
          </cell>
          <cell r="K6176" t="str">
            <v>Paid</v>
          </cell>
        </row>
        <row r="6177">
          <cell r="J6177" t="str">
            <v>CNCARDS0025</v>
          </cell>
          <cell r="K6177" t="str">
            <v>Net Off</v>
          </cell>
        </row>
        <row r="6178">
          <cell r="J6178" t="str">
            <v>CNCARDS0026</v>
          </cell>
          <cell r="K6178" t="str">
            <v>Net Off</v>
          </cell>
        </row>
        <row r="6179">
          <cell r="J6179" t="str">
            <v>CNCARDS0027</v>
          </cell>
          <cell r="K6179" t="str">
            <v>Net Off</v>
          </cell>
        </row>
        <row r="6180">
          <cell r="J6180" t="str">
            <v>CARDS0344</v>
          </cell>
          <cell r="K6180" t="str">
            <v>Paid</v>
          </cell>
        </row>
        <row r="6181">
          <cell r="J6181" t="str">
            <v>CARDS0345</v>
          </cell>
          <cell r="K6181" t="str">
            <v>Paid</v>
          </cell>
        </row>
        <row r="6182">
          <cell r="J6182" t="str">
            <v>CNCARDS0024</v>
          </cell>
          <cell r="K6182" t="str">
            <v>Paid</v>
          </cell>
        </row>
        <row r="6183">
          <cell r="J6183" t="str">
            <v>INV-021122041328</v>
          </cell>
          <cell r="K6183" t="str">
            <v>Paid</v>
          </cell>
        </row>
        <row r="6184">
          <cell r="J6184" t="str">
            <v>INV-021222004053</v>
          </cell>
          <cell r="K6184" t="str">
            <v>Paid</v>
          </cell>
        </row>
        <row r="6185">
          <cell r="J6185" t="str">
            <v>INV-030123162215</v>
          </cell>
          <cell r="K6185" t="str">
            <v>Paid</v>
          </cell>
        </row>
        <row r="6186">
          <cell r="J6186" t="str">
            <v>INV-020223005004</v>
          </cell>
          <cell r="K6186" t="str">
            <v>Paid</v>
          </cell>
        </row>
        <row r="6187">
          <cell r="J6187" t="str">
            <v>INV-020323000623</v>
          </cell>
          <cell r="K6187" t="str">
            <v>Paid</v>
          </cell>
        </row>
        <row r="6188">
          <cell r="J6188" t="str">
            <v>INV-031123130411</v>
          </cell>
          <cell r="K6188" t="str">
            <v>Paid</v>
          </cell>
        </row>
        <row r="6189">
          <cell r="J6189" t="str">
            <v>INV-030423153524</v>
          </cell>
          <cell r="K6189" t="str">
            <v>Paid</v>
          </cell>
        </row>
        <row r="6190">
          <cell r="J6190" t="str">
            <v>INV-040923140916</v>
          </cell>
          <cell r="K6190" t="str">
            <v>Paid</v>
          </cell>
        </row>
        <row r="6191">
          <cell r="J6191" t="str">
            <v>INV-020523173214</v>
          </cell>
          <cell r="K6191" t="str">
            <v>Paid</v>
          </cell>
        </row>
        <row r="6192">
          <cell r="J6192" t="str">
            <v>INV-051023095023</v>
          </cell>
          <cell r="K6192" t="str">
            <v>Paid</v>
          </cell>
        </row>
        <row r="6193">
          <cell r="J6193" t="str">
            <v>INV-051223151431</v>
          </cell>
          <cell r="K6193" t="str">
            <v>Paid</v>
          </cell>
        </row>
        <row r="6194">
          <cell r="J6194" t="str">
            <v>CN-290523140038</v>
          </cell>
          <cell r="K6194" t="str">
            <v>Paid</v>
          </cell>
        </row>
        <row r="6195">
          <cell r="J6195" t="str">
            <v>INV-050623105154</v>
          </cell>
          <cell r="K6195" t="str">
            <v>Paid</v>
          </cell>
        </row>
        <row r="6196">
          <cell r="J6196" t="str">
            <v>INV-030723171130</v>
          </cell>
          <cell r="K6196" t="str">
            <v>Paid</v>
          </cell>
        </row>
        <row r="6197">
          <cell r="J6197" t="str">
            <v>INV-020823153919</v>
          </cell>
          <cell r="K6197" t="str">
            <v>Paid</v>
          </cell>
        </row>
        <row r="6198">
          <cell r="J6198" t="str">
            <v>INV-081223164049</v>
          </cell>
          <cell r="K6198" t="str">
            <v>Paid</v>
          </cell>
        </row>
        <row r="6199">
          <cell r="J6199" t="str">
            <v>INV-040124180211</v>
          </cell>
          <cell r="K6199" t="str">
            <v>Paid</v>
          </cell>
        </row>
        <row r="6200">
          <cell r="J6200" t="str">
            <v>INV-070224093810</v>
          </cell>
          <cell r="K6200" t="str">
            <v>Paid</v>
          </cell>
        </row>
        <row r="6201">
          <cell r="J6201" t="str">
            <v>INV-070324092441</v>
          </cell>
          <cell r="K6201" t="str">
            <v>Paid</v>
          </cell>
        </row>
        <row r="6202">
          <cell r="J6202" t="str">
            <v>INV-050424165039</v>
          </cell>
          <cell r="K6202" t="str">
            <v>Paid</v>
          </cell>
        </row>
        <row r="6203">
          <cell r="J6203" t="str">
            <v>INV-040724181629</v>
          </cell>
          <cell r="K6203" t="str">
            <v>Paid</v>
          </cell>
        </row>
        <row r="6204">
          <cell r="J6204" t="str">
            <v>INV-060524152253</v>
          </cell>
          <cell r="K6204" t="str">
            <v>Paid</v>
          </cell>
        </row>
        <row r="6205">
          <cell r="J6205" t="str">
            <v>INV-060824113848</v>
          </cell>
          <cell r="K6205" t="str">
            <v>Paid</v>
          </cell>
        </row>
        <row r="6206">
          <cell r="J6206" t="str">
            <v>INV-060924140532</v>
          </cell>
          <cell r="K6206" t="str">
            <v>Paid</v>
          </cell>
        </row>
        <row r="6207">
          <cell r="J6207" t="str">
            <v>INV-100624152001</v>
          </cell>
          <cell r="K6207" t="str">
            <v>Paid</v>
          </cell>
        </row>
        <row r="6208">
          <cell r="J6208" t="str">
            <v>CN-INV-250624164001</v>
          </cell>
          <cell r="K6208" t="str">
            <v>Paid</v>
          </cell>
        </row>
        <row r="6209">
          <cell r="J6209" t="str">
            <v>CN-INV-250624164002</v>
          </cell>
          <cell r="K6209" t="str">
            <v>Paid</v>
          </cell>
        </row>
        <row r="6210">
          <cell r="J6210" t="str">
            <v>CN-INV-250624164003</v>
          </cell>
          <cell r="K6210" t="str">
            <v>Paid</v>
          </cell>
        </row>
        <row r="6211">
          <cell r="J6211" t="str">
            <v>INV2024-ASPIRE-003</v>
          </cell>
          <cell r="K6211" t="str">
            <v>Paid</v>
          </cell>
        </row>
        <row r="6212">
          <cell r="J6212" t="str">
            <v>INV-091224123246</v>
          </cell>
          <cell r="K6212" t="str">
            <v>Paid</v>
          </cell>
        </row>
        <row r="6213">
          <cell r="J6213" t="str">
            <v>INV-081024173114</v>
          </cell>
          <cell r="K6213" t="str">
            <v>Paid</v>
          </cell>
        </row>
        <row r="6214">
          <cell r="J6214" t="str">
            <v>INV-081124142541</v>
          </cell>
          <cell r="K6214" t="str">
            <v>Paid</v>
          </cell>
        </row>
        <row r="6215">
          <cell r="J6215" t="str">
            <v>INV-181124100000</v>
          </cell>
          <cell r="K6215" t="str">
            <v>Paid</v>
          </cell>
        </row>
        <row r="6216">
          <cell r="J6216" t="str">
            <v>INV-181124101000</v>
          </cell>
          <cell r="K6216" t="str">
            <v>Paid</v>
          </cell>
        </row>
        <row r="6217">
          <cell r="J6217" t="str">
            <v>INV-181124102000</v>
          </cell>
          <cell r="K6217" t="str">
            <v>Paid</v>
          </cell>
        </row>
        <row r="6218">
          <cell r="J6218" t="str">
            <v>INV-080125104722</v>
          </cell>
          <cell r="K6218" t="str">
            <v>Paid</v>
          </cell>
        </row>
        <row r="6219">
          <cell r="J6219" t="str">
            <v>INV2025-Aspire-001</v>
          </cell>
          <cell r="K6219" t="str">
            <v>Paid</v>
          </cell>
        </row>
        <row r="6220">
          <cell r="J6220" t="str">
            <v>INV-220125103000</v>
          </cell>
          <cell r="K6220" t="str">
            <v>Paid</v>
          </cell>
        </row>
        <row r="6221">
          <cell r="J6221" t="str">
            <v>INV-060225130707</v>
          </cell>
          <cell r="K6221" t="str">
            <v>Paid</v>
          </cell>
        </row>
        <row r="6222">
          <cell r="J6222" t="str">
            <v>INV-260225110000</v>
          </cell>
          <cell r="K6222" t="str">
            <v>Paid</v>
          </cell>
        </row>
        <row r="6223">
          <cell r="J6223" t="str">
            <v>INV-050325164009</v>
          </cell>
          <cell r="K6223" t="str">
            <v>Paid</v>
          </cell>
        </row>
        <row r="6224">
          <cell r="J6224" t="str">
            <v>INV-200325093000</v>
          </cell>
          <cell r="K6224" t="str">
            <v>Paid</v>
          </cell>
        </row>
        <row r="6225">
          <cell r="J6225" t="str">
            <v>INV-030425190152</v>
          </cell>
          <cell r="K6225" t="str">
            <v>Paid</v>
          </cell>
        </row>
        <row r="6226">
          <cell r="J6226" t="str">
            <v>INV-21041100000</v>
          </cell>
          <cell r="K6226" t="str">
            <v>Paid</v>
          </cell>
        </row>
        <row r="6227">
          <cell r="J6227" t="str">
            <v>INV-060525110822</v>
          </cell>
          <cell r="K6227" t="str">
            <v>Paid</v>
          </cell>
        </row>
        <row r="6228">
          <cell r="J6228" t="str">
            <v>INV-1205150000</v>
          </cell>
          <cell r="K6228" t="str">
            <v>Paid</v>
          </cell>
        </row>
        <row r="6229">
          <cell r="J6229" t="str">
            <v>INV-040625171310</v>
          </cell>
          <cell r="K6229" t="str">
            <v>Paid</v>
          </cell>
        </row>
        <row r="6230">
          <cell r="J6230" t="str">
            <v>INV-250625200000</v>
          </cell>
          <cell r="K6230" t="str">
            <v>Paid</v>
          </cell>
        </row>
        <row r="6231">
          <cell r="J6231" t="str">
            <v>INV-040725152237</v>
          </cell>
          <cell r="K6231" t="str">
            <v>Paid</v>
          </cell>
        </row>
        <row r="6232">
          <cell r="J6232" t="str">
            <v>INV-160725200000</v>
          </cell>
          <cell r="K6232" t="str">
            <v>Paid</v>
          </cell>
        </row>
        <row r="6233">
          <cell r="J6233" t="str">
            <v>CN-INV-1205150000</v>
          </cell>
          <cell r="K6233" t="str">
            <v>Paid</v>
          </cell>
        </row>
        <row r="6234">
          <cell r="J6234" t="str">
            <v>CN-INV-160725200000</v>
          </cell>
          <cell r="K6234" t="str">
            <v>Paid</v>
          </cell>
        </row>
        <row r="6235">
          <cell r="J6235" t="str">
            <v>INV-060825103143</v>
          </cell>
          <cell r="K6235" t="str">
            <v>Paid</v>
          </cell>
        </row>
        <row r="6236">
          <cell r="J6236" t="str">
            <v>INV-190825200000</v>
          </cell>
          <cell r="K6236" t="str">
            <v>Paid</v>
          </cell>
        </row>
        <row r="6237">
          <cell r="J6237" t="str">
            <v>INV-030925143219</v>
          </cell>
          <cell r="K6237" t="str">
            <v>Paid</v>
          </cell>
        </row>
        <row r="6238">
          <cell r="J6238" t="str">
            <v>INV-160925200000</v>
          </cell>
          <cell r="K6238" t="str">
            <v>Paid</v>
          </cell>
        </row>
        <row r="6239">
          <cell r="J6239" t="str">
            <v>INV-061025140754</v>
          </cell>
          <cell r="K6239" t="str">
            <v>Paid</v>
          </cell>
        </row>
        <row r="6240">
          <cell r="J6240" t="str">
            <v>INV-300925200000</v>
          </cell>
          <cell r="K6240" t="str">
            <v>Paid</v>
          </cell>
        </row>
        <row r="6241">
          <cell r="J6241" t="str">
            <v>INV-061125114251</v>
          </cell>
          <cell r="K6241" t="str">
            <v>Paid</v>
          </cell>
        </row>
        <row r="6242">
          <cell r="J6242" t="str">
            <v>INV-171125220000</v>
          </cell>
          <cell r="K6242" t="str">
            <v>Paid</v>
          </cell>
        </row>
        <row r="6243">
          <cell r="J6243" t="str">
            <v>INV-041225180001</v>
          </cell>
          <cell r="K6243" t="str">
            <v>Paid</v>
          </cell>
        </row>
        <row r="6244">
          <cell r="J6244" t="str">
            <v>INV-151125220000</v>
          </cell>
          <cell r="K6244" t="str">
            <v>Paid</v>
          </cell>
        </row>
        <row r="6245">
          <cell r="J6245" t="str">
            <v>INV-060126132544</v>
          </cell>
          <cell r="K6245" t="str">
            <v>Paid</v>
          </cell>
        </row>
        <row r="6246">
          <cell r="J6246" t="str">
            <v>INV-230126220000</v>
          </cell>
          <cell r="K6246" t="str">
            <v>Outstanding</v>
          </cell>
        </row>
        <row r="6247">
          <cell r="J6247" t="str">
            <v>INV-070226172013</v>
          </cell>
          <cell r="K6247" t="str">
            <v>Outstanding</v>
          </cell>
        </row>
        <row r="6248">
          <cell r="J6248" t="str">
            <v>INV-200226220000</v>
          </cell>
          <cell r="K6248" t="str">
            <v>Invoice Sent</v>
          </cell>
        </row>
        <row r="6249">
          <cell r="J6249" t="str">
            <v>CARDS0348</v>
          </cell>
          <cell r="K6249" t="str">
            <v>Paid</v>
          </cell>
        </row>
        <row r="6250">
          <cell r="J6250" t="str">
            <v>INV2024-ASPIRE-001</v>
          </cell>
          <cell r="K6250" t="str">
            <v>Paid</v>
          </cell>
        </row>
        <row r="6251">
          <cell r="J6251" t="str">
            <v>INV2024-ASPIRE-002</v>
          </cell>
          <cell r="K6251" t="str">
            <v>Paid</v>
          </cell>
        </row>
        <row r="6252">
          <cell r="J6252" t="str">
            <v>INV-180825142233</v>
          </cell>
          <cell r="K6252" t="str">
            <v>Paid</v>
          </cell>
        </row>
        <row r="6253">
          <cell r="J6253" t="str">
            <v>INV-031025162730</v>
          </cell>
          <cell r="K6253" t="str">
            <v>Paid</v>
          </cell>
        </row>
        <row r="6254">
          <cell r="J6254" t="str">
            <v>INV-051125145635</v>
          </cell>
          <cell r="K6254" t="str">
            <v>Paid</v>
          </cell>
        </row>
        <row r="6255">
          <cell r="J6255" t="str">
            <v>INV-031225181510</v>
          </cell>
          <cell r="K6255" t="str">
            <v>Paid</v>
          </cell>
        </row>
        <row r="6256">
          <cell r="J6256" t="str">
            <v>INV-050126122159</v>
          </cell>
          <cell r="K6256" t="str">
            <v>Paid</v>
          </cell>
        </row>
        <row r="6257">
          <cell r="J6257" t="str">
            <v>INV-040226162909</v>
          </cell>
          <cell r="K6257" t="str">
            <v>Paid</v>
          </cell>
        </row>
        <row r="6258">
          <cell r="J6258" t="str">
            <v>INV-050525174704</v>
          </cell>
          <cell r="K6258" t="str">
            <v>Paid</v>
          </cell>
        </row>
        <row r="6259">
          <cell r="J6259" t="str">
            <v>INV-030625195429</v>
          </cell>
          <cell r="K6259" t="str">
            <v>Paid</v>
          </cell>
        </row>
        <row r="6260">
          <cell r="J6260" t="str">
            <v>INV-030725115931</v>
          </cell>
          <cell r="K6260" t="str">
            <v>Paid</v>
          </cell>
        </row>
        <row r="6261">
          <cell r="J6261" t="str">
            <v>INV-040825162312</v>
          </cell>
          <cell r="K6261" t="str">
            <v>Paid</v>
          </cell>
        </row>
        <row r="6262">
          <cell r="J6262" t="str">
            <v>INV-020925191440</v>
          </cell>
          <cell r="K6262" t="str">
            <v>Paid</v>
          </cell>
        </row>
        <row r="6263">
          <cell r="J6263" t="str">
            <v>INV-021025182543</v>
          </cell>
          <cell r="K6263" t="str">
            <v>Paid</v>
          </cell>
        </row>
        <row r="6264">
          <cell r="J6264" t="str">
            <v>INV-051125095708</v>
          </cell>
          <cell r="K6264" t="str">
            <v>Paid</v>
          </cell>
        </row>
        <row r="6265">
          <cell r="J6265" t="str">
            <v>INV-031225123701</v>
          </cell>
          <cell r="K6265" t="str">
            <v>Paid</v>
          </cell>
        </row>
        <row r="6266">
          <cell r="J6266" t="str">
            <v>INV-020126183622</v>
          </cell>
          <cell r="K6266" t="str">
            <v>Paid</v>
          </cell>
        </row>
        <row r="6267">
          <cell r="J6267" t="str">
            <v>INV-030226122636</v>
          </cell>
          <cell r="K6267" t="str">
            <v>Outstanding</v>
          </cell>
        </row>
        <row r="6268">
          <cell r="J6268" t="str">
            <v>CARDS0111</v>
          </cell>
          <cell r="K6268" t="str">
            <v>Paid</v>
          </cell>
        </row>
        <row r="6269">
          <cell r="J6269" t="str">
            <v>CARDS0130</v>
          </cell>
          <cell r="K6269" t="str">
            <v>Paid</v>
          </cell>
        </row>
        <row r="6270">
          <cell r="J6270" t="str">
            <v>CARDS0147</v>
          </cell>
          <cell r="K6270" t="str">
            <v>Paid</v>
          </cell>
        </row>
        <row r="6271">
          <cell r="J6271" t="str">
            <v>DNCARDS0007</v>
          </cell>
          <cell r="K6271" t="str">
            <v>Paid</v>
          </cell>
        </row>
        <row r="6272">
          <cell r="J6272" t="str">
            <v>CARDS0166</v>
          </cell>
          <cell r="K6272" t="str">
            <v>Paid</v>
          </cell>
        </row>
        <row r="6273">
          <cell r="J6273" t="str">
            <v>CNCARDS0011</v>
          </cell>
          <cell r="K6273" t="str">
            <v>Paid</v>
          </cell>
        </row>
        <row r="6274">
          <cell r="J6274" t="str">
            <v>CARDS0183</v>
          </cell>
          <cell r="K6274" t="str">
            <v>Waived Off</v>
          </cell>
        </row>
        <row r="6275">
          <cell r="J6275" t="str">
            <v>CARDS0204</v>
          </cell>
          <cell r="K6275" t="str">
            <v>Waived Off</v>
          </cell>
        </row>
        <row r="6276">
          <cell r="J6276" t="str">
            <v>CARDS0225</v>
          </cell>
          <cell r="K6276" t="str">
            <v>Waived Off</v>
          </cell>
        </row>
        <row r="6277">
          <cell r="J6277" t="str">
            <v>INV-031224173001</v>
          </cell>
          <cell r="K6277" t="str">
            <v>Paid</v>
          </cell>
        </row>
        <row r="6278">
          <cell r="J6278" t="str">
            <v>INV-040924125129</v>
          </cell>
          <cell r="K6278" t="str">
            <v>Paid</v>
          </cell>
        </row>
        <row r="6279">
          <cell r="J6279" t="str">
            <v>INV-021024155453</v>
          </cell>
          <cell r="K6279" t="str">
            <v>Paid</v>
          </cell>
        </row>
        <row r="6280">
          <cell r="J6280" t="str">
            <v>INV-051124175436</v>
          </cell>
          <cell r="K6280" t="str">
            <v>Paid</v>
          </cell>
        </row>
        <row r="6281">
          <cell r="J6281" t="str">
            <v>INV-060125103249</v>
          </cell>
          <cell r="K6281" t="str">
            <v>Paid</v>
          </cell>
        </row>
        <row r="6282">
          <cell r="J6282" t="str">
            <v>INV-040225154933</v>
          </cell>
          <cell r="K6282" t="str">
            <v>Paid</v>
          </cell>
        </row>
        <row r="6283">
          <cell r="J6283" t="str">
            <v>INV-020525185353</v>
          </cell>
          <cell r="K6283" t="str">
            <v>Paid</v>
          </cell>
        </row>
        <row r="6284">
          <cell r="J6284" t="str">
            <v>INV-030625151048</v>
          </cell>
          <cell r="K6284" t="str">
            <v>Paid</v>
          </cell>
        </row>
        <row r="6285">
          <cell r="J6285" t="str">
            <v>INV-020725165852</v>
          </cell>
          <cell r="K6285" t="str">
            <v>Paid</v>
          </cell>
        </row>
        <row r="6286">
          <cell r="J6286" t="str">
            <v>INV-040825133100</v>
          </cell>
          <cell r="K6286" t="str">
            <v>Paid</v>
          </cell>
        </row>
        <row r="6287">
          <cell r="J6287" t="str">
            <v>INV-020925122401</v>
          </cell>
          <cell r="K6287" t="str">
            <v>Paid</v>
          </cell>
        </row>
        <row r="6288">
          <cell r="J6288" t="str">
            <v>INV-021025132604</v>
          </cell>
          <cell r="K6288" t="str">
            <v>Paid</v>
          </cell>
        </row>
        <row r="6289">
          <cell r="J6289" t="str">
            <v>INV-031125184753</v>
          </cell>
          <cell r="K6289" t="str">
            <v>Outstanding</v>
          </cell>
        </row>
        <row r="6290">
          <cell r="J6290" t="str">
            <v>INV-021225130146</v>
          </cell>
          <cell r="K6290" t="str">
            <v>Outstanding</v>
          </cell>
        </row>
        <row r="6291">
          <cell r="J6291" t="str">
            <v>INV-020126135021</v>
          </cell>
          <cell r="K6291" t="str">
            <v>Outstanding</v>
          </cell>
        </row>
        <row r="6292">
          <cell r="J6292" t="str">
            <v>INV-020226153711</v>
          </cell>
          <cell r="K6292" t="str">
            <v>Invoice Sent</v>
          </cell>
        </row>
        <row r="6293">
          <cell r="J6293" t="str">
            <v>INV-121223103936</v>
          </cell>
          <cell r="K6293" t="str">
            <v>Waived Off</v>
          </cell>
        </row>
        <row r="6294">
          <cell r="J6294" t="str">
            <v>INV-020824175950</v>
          </cell>
          <cell r="K6294" t="str">
            <v>Paid</v>
          </cell>
        </row>
        <row r="6295">
          <cell r="J6295" t="str">
            <v>INV-030524141202</v>
          </cell>
          <cell r="K6295" t="str">
            <v>Paid</v>
          </cell>
        </row>
        <row r="6296">
          <cell r="J6296" t="str">
            <v>INV-030724155818</v>
          </cell>
          <cell r="K6296" t="str">
            <v>Paid</v>
          </cell>
        </row>
        <row r="6297">
          <cell r="J6297" t="str">
            <v>INV-040424094523</v>
          </cell>
          <cell r="K6297" t="str">
            <v>Paid</v>
          </cell>
        </row>
        <row r="6298">
          <cell r="J6298" t="str">
            <v>INV-040624111037</v>
          </cell>
          <cell r="K6298" t="str">
            <v>Paid</v>
          </cell>
        </row>
        <row r="6299">
          <cell r="J6299" t="str">
            <v>INV2021-B2B-001</v>
          </cell>
          <cell r="K6299" t="str">
            <v>Paid</v>
          </cell>
        </row>
        <row r="6300">
          <cell r="J6300" t="str">
            <v>INV2022-B2B-001</v>
          </cell>
          <cell r="K6300" t="str">
            <v>Paid</v>
          </cell>
        </row>
        <row r="6301">
          <cell r="J6301" t="str">
            <v>UKCARDS0009</v>
          </cell>
          <cell r="K6301" t="str">
            <v>Paid</v>
          </cell>
        </row>
        <row r="6302">
          <cell r="J6302" t="str">
            <v>INV2022-B2B-002</v>
          </cell>
          <cell r="K6302" t="str">
            <v>Paid</v>
          </cell>
        </row>
        <row r="6303">
          <cell r="J6303" t="str">
            <v>INV2022-B2B-003</v>
          </cell>
          <cell r="K6303" t="str">
            <v>Paid</v>
          </cell>
        </row>
        <row r="6304">
          <cell r="J6304" t="str">
            <v>INV2022-B2B-004</v>
          </cell>
          <cell r="K6304" t="str">
            <v>Paid</v>
          </cell>
        </row>
        <row r="6305">
          <cell r="J6305" t="str">
            <v>CN2022-B2B-001</v>
          </cell>
          <cell r="K6305" t="str">
            <v>Paid</v>
          </cell>
        </row>
        <row r="6306">
          <cell r="J6306" t="str">
            <v>UKCARDS0012</v>
          </cell>
          <cell r="K6306" t="str">
            <v>Paid</v>
          </cell>
        </row>
        <row r="6307">
          <cell r="J6307" t="str">
            <v>UKCARDS0013</v>
          </cell>
          <cell r="K6307" t="str">
            <v>Paid</v>
          </cell>
        </row>
        <row r="6308">
          <cell r="J6308" t="str">
            <v>INV2022-B2B-005</v>
          </cell>
          <cell r="K6308" t="str">
            <v>Paid</v>
          </cell>
        </row>
        <row r="6309">
          <cell r="J6309" t="str">
            <v>UKCARDS0014</v>
          </cell>
          <cell r="K6309" t="str">
            <v>Paid</v>
          </cell>
        </row>
        <row r="6310">
          <cell r="J6310" t="str">
            <v>CN2022-B2B-002</v>
          </cell>
          <cell r="K6310" t="str">
            <v>Paid</v>
          </cell>
        </row>
        <row r="6311">
          <cell r="J6311" t="str">
            <v>INV2022-B2B-006</v>
          </cell>
          <cell r="K6311" t="str">
            <v>Paid</v>
          </cell>
        </row>
        <row r="6312">
          <cell r="J6312" t="str">
            <v>INV-021122193506</v>
          </cell>
          <cell r="K6312" t="str">
            <v>Paid</v>
          </cell>
        </row>
        <row r="6313">
          <cell r="J6313" t="str">
            <v>INV2022-B2B-008</v>
          </cell>
          <cell r="K6313" t="str">
            <v>Paid</v>
          </cell>
        </row>
        <row r="6314">
          <cell r="J6314" t="str">
            <v>INV2022-B2B-007</v>
          </cell>
          <cell r="K6314" t="str">
            <v>Paid</v>
          </cell>
        </row>
        <row r="6315">
          <cell r="J6315" t="str">
            <v>INV-021222204526</v>
          </cell>
          <cell r="K6315" t="str">
            <v>Paid</v>
          </cell>
        </row>
        <row r="6316">
          <cell r="J6316" t="str">
            <v>INV2022-B2B-009</v>
          </cell>
          <cell r="K6316" t="str">
            <v>Paid</v>
          </cell>
        </row>
        <row r="6317">
          <cell r="J6317" t="str">
            <v>INV-040123221717</v>
          </cell>
          <cell r="K6317" t="str">
            <v>PAID</v>
          </cell>
        </row>
        <row r="6318">
          <cell r="J6318" t="str">
            <v>INV2023-B2B-001</v>
          </cell>
          <cell r="K6318" t="str">
            <v>Paid</v>
          </cell>
        </row>
        <row r="6319">
          <cell r="J6319" t="str">
            <v>INV-030223022246</v>
          </cell>
          <cell r="K6319" t="str">
            <v>Paid</v>
          </cell>
        </row>
        <row r="6320">
          <cell r="J6320" t="str">
            <v>DN-090223141230</v>
          </cell>
          <cell r="K6320" t="str">
            <v>Paid</v>
          </cell>
        </row>
        <row r="6321">
          <cell r="J6321" t="str">
            <v>CN-130223140000</v>
          </cell>
          <cell r="K6321" t="str">
            <v>PAID</v>
          </cell>
        </row>
        <row r="6322">
          <cell r="J6322" t="str">
            <v>DN-130223145927</v>
          </cell>
          <cell r="K6322" t="str">
            <v>Paid</v>
          </cell>
        </row>
        <row r="6323">
          <cell r="J6323" t="str">
            <v>DN-130223151042</v>
          </cell>
          <cell r="K6323" t="str">
            <v>Paid</v>
          </cell>
        </row>
        <row r="6324">
          <cell r="J6324" t="str">
            <v>DN-130223152014</v>
          </cell>
          <cell r="K6324" t="str">
            <v>Paid</v>
          </cell>
        </row>
        <row r="6325">
          <cell r="J6325" t="str">
            <v>DN-130223170926</v>
          </cell>
          <cell r="K6325" t="str">
            <v>Paid</v>
          </cell>
        </row>
        <row r="6326">
          <cell r="J6326" t="str">
            <v>DN-130223171154</v>
          </cell>
          <cell r="K6326" t="str">
            <v>Paid</v>
          </cell>
        </row>
        <row r="6327">
          <cell r="J6327" t="str">
            <v>DN-130223171532</v>
          </cell>
          <cell r="K6327" t="str">
            <v>Paid</v>
          </cell>
        </row>
        <row r="6328">
          <cell r="J6328" t="str">
            <v>INV2023-B2B-002</v>
          </cell>
          <cell r="K6328" t="str">
            <v>Paid</v>
          </cell>
        </row>
        <row r="6329">
          <cell r="J6329" t="str">
            <v>INV-020323223915</v>
          </cell>
          <cell r="K6329" t="str">
            <v>PAID</v>
          </cell>
        </row>
        <row r="6330">
          <cell r="J6330" t="str">
            <v>INV2023-B2B-003</v>
          </cell>
          <cell r="K6330" t="str">
            <v>Paid</v>
          </cell>
        </row>
        <row r="6331">
          <cell r="J6331" t="str">
            <v>INV-040423121740</v>
          </cell>
          <cell r="K6331" t="str">
            <v>PAID</v>
          </cell>
        </row>
        <row r="6332">
          <cell r="J6332" t="str">
            <v>INV2023-B2B-004</v>
          </cell>
          <cell r="K6332" t="str">
            <v>Paid</v>
          </cell>
        </row>
        <row r="6333">
          <cell r="J6333" t="str">
            <v>INV-030523193442</v>
          </cell>
          <cell r="K6333" t="str">
            <v>Paid</v>
          </cell>
        </row>
        <row r="6334">
          <cell r="J6334" t="str">
            <v>INV2023-B2B-005</v>
          </cell>
          <cell r="K6334" t="str">
            <v>Paid</v>
          </cell>
        </row>
        <row r="6335">
          <cell r="J6335" t="str">
            <v xml:space="preserve"> INV-020623162416</v>
          </cell>
          <cell r="K6335" t="str">
            <v>Paid</v>
          </cell>
        </row>
        <row r="6336">
          <cell r="J6336" t="str">
            <v>INV2023-B2B-006</v>
          </cell>
          <cell r="K6336" t="str">
            <v>Paid</v>
          </cell>
        </row>
        <row r="6337">
          <cell r="J6337" t="str">
            <v>INV-040723151707</v>
          </cell>
          <cell r="K6337" t="str">
            <v>Paid</v>
          </cell>
        </row>
        <row r="6338">
          <cell r="J6338" t="str">
            <v>INV-060825125341</v>
          </cell>
          <cell r="K6338" t="str">
            <v>Paid</v>
          </cell>
        </row>
        <row r="6339">
          <cell r="J6339" t="str">
            <v>INV-020925192512</v>
          </cell>
          <cell r="K6339" t="str">
            <v>Paid</v>
          </cell>
        </row>
        <row r="6340">
          <cell r="J6340" t="str">
            <v>INV-020226194757</v>
          </cell>
          <cell r="K6340" t="str">
            <v>Paid</v>
          </cell>
        </row>
        <row r="6341">
          <cell r="J6341" t="str">
            <v>INV-021025144400</v>
          </cell>
          <cell r="K6341" t="str">
            <v>Paid</v>
          </cell>
        </row>
        <row r="6342">
          <cell r="J6342" t="str">
            <v>INV-061125173517</v>
          </cell>
          <cell r="K6342" t="str">
            <v>Paid</v>
          </cell>
        </row>
        <row r="6343">
          <cell r="J6343" t="str">
            <v>INV-021225160258</v>
          </cell>
          <cell r="K6343" t="str">
            <v>Paid</v>
          </cell>
        </row>
        <row r="6344">
          <cell r="J6344" t="str">
            <v>INV-020126183633</v>
          </cell>
          <cell r="K6344" t="str">
            <v>Paid</v>
          </cell>
        </row>
        <row r="6345">
          <cell r="J6345" t="str">
            <v>INV-040725193200</v>
          </cell>
          <cell r="K6345" t="str">
            <v>Paid</v>
          </cell>
        </row>
        <row r="6346">
          <cell r="J6346" t="str">
            <v>INV-050825114009</v>
          </cell>
          <cell r="K6346" t="str">
            <v>Paid</v>
          </cell>
        </row>
        <row r="6347">
          <cell r="J6347" t="str">
            <v>INV-020925164052</v>
          </cell>
          <cell r="K6347" t="str">
            <v>Paid</v>
          </cell>
        </row>
        <row r="6348">
          <cell r="J6348" t="str">
            <v>INV-021025190149</v>
          </cell>
          <cell r="K6348" t="str">
            <v>Paid</v>
          </cell>
        </row>
        <row r="6349">
          <cell r="J6349" t="str">
            <v>INV-061125200628</v>
          </cell>
          <cell r="K6349" t="str">
            <v>Paid</v>
          </cell>
        </row>
        <row r="6350">
          <cell r="J6350" t="str">
            <v>INV-031225153853</v>
          </cell>
          <cell r="K6350" t="str">
            <v>Paid</v>
          </cell>
        </row>
        <row r="6351">
          <cell r="J6351" t="str">
            <v>INV-020126190235</v>
          </cell>
          <cell r="K6351" t="str">
            <v>Paid</v>
          </cell>
        </row>
        <row r="6352">
          <cell r="J6352" t="str">
            <v>INV-050226022712</v>
          </cell>
          <cell r="K6352" t="str">
            <v>Paid</v>
          </cell>
        </row>
        <row r="6353">
          <cell r="J6353" t="str">
            <v>INV-030925114035</v>
          </cell>
          <cell r="K6353" t="str">
            <v>Paid</v>
          </cell>
        </row>
        <row r="6354">
          <cell r="J6354" t="str">
            <v>INV-031025164013</v>
          </cell>
          <cell r="K6354" t="str">
            <v>Paid</v>
          </cell>
        </row>
        <row r="6355">
          <cell r="J6355" t="str">
            <v>INV-061125123817</v>
          </cell>
          <cell r="K6355" t="str">
            <v>Paid</v>
          </cell>
        </row>
        <row r="6356">
          <cell r="J6356" t="str">
            <v>INV-031225150706</v>
          </cell>
          <cell r="K6356" t="str">
            <v>Paid</v>
          </cell>
        </row>
        <row r="6357">
          <cell r="J6357" t="str">
            <v>INV-050126113520</v>
          </cell>
          <cell r="K6357" t="str">
            <v>Paid</v>
          </cell>
        </row>
        <row r="6358">
          <cell r="J6358" t="str">
            <v>INV-050226024713</v>
          </cell>
          <cell r="K6358" t="str">
            <v>Paid</v>
          </cell>
        </row>
        <row r="6359">
          <cell r="J6359" t="str">
            <v>INV2022-BAN-002</v>
          </cell>
          <cell r="K6359" t="str">
            <v>Paid</v>
          </cell>
        </row>
        <row r="6360">
          <cell r="J6360" t="str">
            <v>INV2021-BAN-001</v>
          </cell>
          <cell r="K6360" t="str">
            <v>Paid</v>
          </cell>
        </row>
        <row r="6361">
          <cell r="J6361" t="str">
            <v>INV-2021-BNO-001</v>
          </cell>
          <cell r="K6361" t="str">
            <v>Paid</v>
          </cell>
        </row>
        <row r="6362">
          <cell r="J6362" t="str">
            <v>AUCARDS0008</v>
          </cell>
          <cell r="K6362" t="str">
            <v>Paid</v>
          </cell>
        </row>
        <row r="6363">
          <cell r="J6363" t="str">
            <v>AUCARDS0009</v>
          </cell>
          <cell r="K6363" t="str">
            <v>Paid</v>
          </cell>
        </row>
        <row r="6364">
          <cell r="J6364" t="str">
            <v>AUCARDS0012</v>
          </cell>
          <cell r="K6364" t="str">
            <v>Paid</v>
          </cell>
        </row>
        <row r="6365">
          <cell r="J6365" t="str">
            <v>AUCARDS0017</v>
          </cell>
          <cell r="K6365" t="str">
            <v>Paid</v>
          </cell>
        </row>
        <row r="6366">
          <cell r="J6366" t="str">
            <v>AUCARDS0019</v>
          </cell>
          <cell r="K6366" t="str">
            <v>Paid</v>
          </cell>
        </row>
        <row r="6367">
          <cell r="J6367" t="str">
            <v>AUCARDS0022</v>
          </cell>
          <cell r="K6367" t="str">
            <v>Paid</v>
          </cell>
        </row>
        <row r="6368">
          <cell r="J6368" t="str">
            <v>AUCARDS0032</v>
          </cell>
          <cell r="K6368" t="str">
            <v>Paid</v>
          </cell>
        </row>
        <row r="6369">
          <cell r="J6369" t="str">
            <v>AUCARDS0037</v>
          </cell>
          <cell r="K6369" t="str">
            <v>Paid</v>
          </cell>
        </row>
        <row r="6370">
          <cell r="J6370" t="str">
            <v>AUCARDS0043</v>
          </cell>
          <cell r="K6370" t="str">
            <v>Paid</v>
          </cell>
        </row>
        <row r="6371">
          <cell r="J6371" t="str">
            <v>AUCARDS0050</v>
          </cell>
          <cell r="K6371" t="str">
            <v>Paid</v>
          </cell>
        </row>
        <row r="6372">
          <cell r="J6372" t="str">
            <v>AUCARDS0056</v>
          </cell>
          <cell r="K6372" t="str">
            <v>Paid</v>
          </cell>
        </row>
        <row r="6373">
          <cell r="J6373" t="str">
            <v>INV-021122035854</v>
          </cell>
          <cell r="K6373" t="str">
            <v>Paid</v>
          </cell>
        </row>
        <row r="6374">
          <cell r="J6374" t="str">
            <v>INV-021222110706</v>
          </cell>
          <cell r="K6374" t="str">
            <v>Paid</v>
          </cell>
        </row>
        <row r="6375">
          <cell r="J6375" t="str">
            <v>INV-040123043229</v>
          </cell>
          <cell r="K6375" t="str">
            <v>Paid</v>
          </cell>
        </row>
        <row r="6376">
          <cell r="J6376" t="str">
            <v>INV-020223030041</v>
          </cell>
          <cell r="K6376" t="str">
            <v>Paid</v>
          </cell>
        </row>
        <row r="6377">
          <cell r="J6377" t="str">
            <v>INV-020323013044</v>
          </cell>
          <cell r="K6377" t="str">
            <v>Paid</v>
          </cell>
        </row>
        <row r="6378">
          <cell r="J6378" t="str">
            <v>INV-031123113121</v>
          </cell>
          <cell r="K6378" t="str">
            <v>Paid</v>
          </cell>
        </row>
        <row r="6379">
          <cell r="J6379" t="str">
            <v>INV-030423235542</v>
          </cell>
          <cell r="K6379" t="str">
            <v>Paid</v>
          </cell>
        </row>
        <row r="6380">
          <cell r="J6380" t="str">
            <v>INV-040923115018</v>
          </cell>
          <cell r="K6380" t="str">
            <v>Paid</v>
          </cell>
        </row>
        <row r="6381">
          <cell r="J6381" t="str">
            <v>INV-041023181503</v>
          </cell>
          <cell r="K6381" t="str">
            <v>Paid</v>
          </cell>
        </row>
        <row r="6382">
          <cell r="J6382" t="str">
            <v>INV-030523021832</v>
          </cell>
          <cell r="K6382" t="str">
            <v>Paid</v>
          </cell>
        </row>
        <row r="6383">
          <cell r="J6383" t="str">
            <v>INV-051223145110</v>
          </cell>
          <cell r="K6383" t="str">
            <v>Paid</v>
          </cell>
        </row>
        <row r="6384">
          <cell r="J6384" t="str">
            <v>INV-020623140846</v>
          </cell>
          <cell r="K6384" t="str">
            <v>Paid</v>
          </cell>
        </row>
        <row r="6385">
          <cell r="J6385" t="str">
            <v>INV-030723133247</v>
          </cell>
          <cell r="K6385" t="str">
            <v>Paid</v>
          </cell>
        </row>
        <row r="6386">
          <cell r="J6386" t="str">
            <v>INV-020823155712</v>
          </cell>
          <cell r="K6386" t="str">
            <v>Paid</v>
          </cell>
        </row>
        <row r="6387">
          <cell r="J6387" t="str">
            <v>INV-050124104134</v>
          </cell>
          <cell r="K6387" t="str">
            <v>Paid</v>
          </cell>
        </row>
        <row r="6388">
          <cell r="J6388" t="str">
            <v>INV-060224150027</v>
          </cell>
          <cell r="K6388" t="str">
            <v>Paid</v>
          </cell>
        </row>
        <row r="6389">
          <cell r="J6389" t="str">
            <v>INV-050424172038</v>
          </cell>
          <cell r="K6389" t="str">
            <v>Paid</v>
          </cell>
        </row>
        <row r="6390">
          <cell r="J6390" t="str">
            <v>INV-280624150900</v>
          </cell>
          <cell r="K6390" t="str">
            <v>Paid</v>
          </cell>
        </row>
        <row r="6391">
          <cell r="J6391" t="str">
            <v>INV-060324154433</v>
          </cell>
          <cell r="K6391" t="str">
            <v>Paid</v>
          </cell>
        </row>
        <row r="6392">
          <cell r="J6392" t="str">
            <v>INV-270824122838</v>
          </cell>
          <cell r="K6392" t="str">
            <v>Paid</v>
          </cell>
        </row>
        <row r="6393">
          <cell r="J6393" t="str">
            <v>INV-050225160831</v>
          </cell>
          <cell r="K6393" t="str">
            <v>Paid</v>
          </cell>
        </row>
        <row r="6394">
          <cell r="J6394" t="str">
            <v>INV-050325132549</v>
          </cell>
          <cell r="K6394" t="str">
            <v>Paid</v>
          </cell>
        </row>
        <row r="6395">
          <cell r="J6395" t="str">
            <v>INV-020425193831</v>
          </cell>
          <cell r="K6395" t="str">
            <v>Paid</v>
          </cell>
        </row>
        <row r="6396">
          <cell r="J6396" t="str">
            <v>INV-050525100747</v>
          </cell>
          <cell r="K6396" t="str">
            <v>Paid</v>
          </cell>
        </row>
        <row r="6397">
          <cell r="J6397" t="str">
            <v>INV-030625161219</v>
          </cell>
          <cell r="K6397" t="str">
            <v>Paid</v>
          </cell>
        </row>
        <row r="6398">
          <cell r="J6398" t="str">
            <v>INV-030725104050</v>
          </cell>
          <cell r="K6398" t="str">
            <v>Paid</v>
          </cell>
        </row>
        <row r="6399">
          <cell r="J6399" t="str">
            <v>INV-040825143502</v>
          </cell>
          <cell r="K6399" t="str">
            <v>Paid</v>
          </cell>
        </row>
        <row r="6400">
          <cell r="J6400" t="str">
            <v>INV-020925180852</v>
          </cell>
          <cell r="K6400" t="str">
            <v>Paid</v>
          </cell>
        </row>
        <row r="6401">
          <cell r="J6401" t="str">
            <v>INV-021025164338</v>
          </cell>
          <cell r="K6401" t="str">
            <v>Paid</v>
          </cell>
        </row>
        <row r="6402">
          <cell r="J6402" t="str">
            <v>INV-051125085451</v>
          </cell>
          <cell r="K6402" t="str">
            <v>Paid</v>
          </cell>
        </row>
        <row r="6403">
          <cell r="J6403" t="str">
            <v>INV-021225173421</v>
          </cell>
          <cell r="K6403" t="str">
            <v>Paid</v>
          </cell>
        </row>
        <row r="6404">
          <cell r="J6404" t="str">
            <v>INV-020126142807</v>
          </cell>
          <cell r="K6404" t="str">
            <v>Paid</v>
          </cell>
        </row>
        <row r="6405">
          <cell r="J6405" t="str">
            <v>INV-020226220956</v>
          </cell>
          <cell r="K6405" t="str">
            <v>Paid</v>
          </cell>
        </row>
        <row r="6406">
          <cell r="J6406" t="str">
            <v>INV-120225092830</v>
          </cell>
          <cell r="K6406" t="str">
            <v>Paid</v>
          </cell>
        </row>
        <row r="6407">
          <cell r="J6407" t="str">
            <v>INV-051125144313</v>
          </cell>
          <cell r="K6407" t="str">
            <v>Paid</v>
          </cell>
        </row>
        <row r="6408">
          <cell r="J6408" t="str">
            <v>INV-031225114343</v>
          </cell>
          <cell r="K6408" t="str">
            <v>Outstanding</v>
          </cell>
        </row>
        <row r="6409">
          <cell r="J6409" t="str">
            <v>INV-020126192443</v>
          </cell>
          <cell r="K6409" t="str">
            <v>Paid</v>
          </cell>
        </row>
        <row r="6410">
          <cell r="J6410" t="str">
            <v>INV-040226201806</v>
          </cell>
          <cell r="K6410" t="str">
            <v>Outstanding</v>
          </cell>
        </row>
        <row r="6411">
          <cell r="J6411" t="str">
            <v>INV2021-BLK-001</v>
          </cell>
          <cell r="K6411" t="str">
            <v>Waived Off</v>
          </cell>
        </row>
        <row r="6412">
          <cell r="J6412" t="str">
            <v>CARDS0012</v>
          </cell>
          <cell r="K6412" t="str">
            <v>Paid</v>
          </cell>
        </row>
        <row r="6413">
          <cell r="J6413" t="str">
            <v>INV2021-BSM-003</v>
          </cell>
          <cell r="K6413" t="str">
            <v>Paid</v>
          </cell>
        </row>
        <row r="6414">
          <cell r="J6414" t="str">
            <v>INV2021-BSM-004</v>
          </cell>
          <cell r="K6414" t="str">
            <v>Paid</v>
          </cell>
        </row>
        <row r="6415">
          <cell r="J6415" t="str">
            <v>CARDS0038</v>
          </cell>
          <cell r="K6415" t="str">
            <v>Paid</v>
          </cell>
        </row>
        <row r="6416">
          <cell r="J6416" t="str">
            <v>CARDS0053</v>
          </cell>
          <cell r="K6416" t="str">
            <v>Paid</v>
          </cell>
        </row>
        <row r="6417">
          <cell r="J6417" t="str">
            <v>CARDS0075</v>
          </cell>
          <cell r="K6417" t="str">
            <v>Paid</v>
          </cell>
        </row>
        <row r="6418">
          <cell r="J6418" t="str">
            <v>CARDS0088</v>
          </cell>
          <cell r="K6418" t="str">
            <v>Paid</v>
          </cell>
        </row>
        <row r="6419">
          <cell r="J6419" t="str">
            <v>INV2021-BSM-005</v>
          </cell>
          <cell r="K6419" t="str">
            <v>Paid</v>
          </cell>
        </row>
        <row r="6420">
          <cell r="J6420" t="str">
            <v>CARDS0105</v>
          </cell>
          <cell r="K6420" t="str">
            <v>Paid</v>
          </cell>
        </row>
        <row r="6421">
          <cell r="J6421" t="str">
            <v>INV2021-BSM-006</v>
          </cell>
          <cell r="K6421" t="str">
            <v>Paid</v>
          </cell>
        </row>
        <row r="6422">
          <cell r="J6422" t="str">
            <v>CARDS0124</v>
          </cell>
          <cell r="K6422" t="str">
            <v>Paid</v>
          </cell>
        </row>
        <row r="6423">
          <cell r="J6423" t="str">
            <v>CARDS0141</v>
          </cell>
          <cell r="K6423" t="str">
            <v>Paid</v>
          </cell>
        </row>
        <row r="6424">
          <cell r="J6424" t="str">
            <v>CNCARDS0006</v>
          </cell>
          <cell r="K6424" t="str">
            <v>Paid</v>
          </cell>
        </row>
        <row r="6425">
          <cell r="J6425" t="str">
            <v>INV2021-BSM-007</v>
          </cell>
          <cell r="K6425" t="str">
            <v>Paid</v>
          </cell>
        </row>
        <row r="6426">
          <cell r="J6426" t="str">
            <v>CARDS0160</v>
          </cell>
          <cell r="K6426" t="str">
            <v>Paid</v>
          </cell>
        </row>
        <row r="6427">
          <cell r="J6427" t="str">
            <v>CARDS0177</v>
          </cell>
          <cell r="K6427" t="str">
            <v>Paid</v>
          </cell>
        </row>
        <row r="6428">
          <cell r="J6428" t="str">
            <v>CARDS0197</v>
          </cell>
          <cell r="K6428" t="str">
            <v>Paid</v>
          </cell>
        </row>
        <row r="6429">
          <cell r="J6429" t="str">
            <v>CARDS0217</v>
          </cell>
          <cell r="K6429" t="str">
            <v>Paid</v>
          </cell>
        </row>
        <row r="6430">
          <cell r="J6430" t="str">
            <v>CARDS0235</v>
          </cell>
          <cell r="K6430" t="str">
            <v>Paid</v>
          </cell>
        </row>
        <row r="6431">
          <cell r="J6431" t="str">
            <v>CARDS0252</v>
          </cell>
          <cell r="K6431" t="str">
            <v>Paid</v>
          </cell>
        </row>
        <row r="6432">
          <cell r="J6432" t="str">
            <v>CARDS0273</v>
          </cell>
          <cell r="K6432" t="str">
            <v>Paid</v>
          </cell>
        </row>
        <row r="6433">
          <cell r="J6433" t="str">
            <v>DNCARDS0017</v>
          </cell>
          <cell r="K6433" t="str">
            <v>Paid</v>
          </cell>
        </row>
        <row r="6434">
          <cell r="J6434" t="str">
            <v>CARDS0291</v>
          </cell>
          <cell r="K6434" t="str">
            <v>Paid</v>
          </cell>
        </row>
        <row r="6435">
          <cell r="J6435" t="str">
            <v>CARDS0308</v>
          </cell>
          <cell r="K6435" t="str">
            <v>Paid</v>
          </cell>
        </row>
        <row r="6436">
          <cell r="J6436" t="str">
            <v>CNCARDS0023</v>
          </cell>
          <cell r="K6436" t="str">
            <v>Paid</v>
          </cell>
        </row>
        <row r="6437">
          <cell r="J6437" t="str">
            <v>CARDS0322</v>
          </cell>
          <cell r="K6437" t="str">
            <v>Paid</v>
          </cell>
        </row>
        <row r="6438">
          <cell r="J6438" t="str">
            <v>CARDS0335</v>
          </cell>
          <cell r="K6438" t="str">
            <v>Paid</v>
          </cell>
        </row>
        <row r="6439">
          <cell r="J6439" t="str">
            <v>INV-021122010944</v>
          </cell>
          <cell r="K6439" t="str">
            <v>Waived Off</v>
          </cell>
        </row>
        <row r="6440">
          <cell r="J6440" t="str">
            <v>INV-020824183048</v>
          </cell>
          <cell r="K6440" t="str">
            <v>Paid</v>
          </cell>
        </row>
        <row r="6441">
          <cell r="J6441" t="str">
            <v>INV-030724161650</v>
          </cell>
          <cell r="K6441" t="str">
            <v>Paid</v>
          </cell>
        </row>
        <row r="6442">
          <cell r="J6442" t="str">
            <v>INV-031224174211</v>
          </cell>
          <cell r="K6442" t="str">
            <v>Paid</v>
          </cell>
        </row>
        <row r="6443">
          <cell r="J6443" t="str">
            <v>INV-040924133958</v>
          </cell>
          <cell r="K6443" t="str">
            <v>Paid</v>
          </cell>
        </row>
        <row r="6444">
          <cell r="J6444" t="str">
            <v>INV-061124160547</v>
          </cell>
          <cell r="K6444" t="str">
            <v>Paid</v>
          </cell>
        </row>
        <row r="6445">
          <cell r="J6445" t="str">
            <v>INV-120624103954</v>
          </cell>
          <cell r="K6445" t="str">
            <v>Paid</v>
          </cell>
        </row>
        <row r="6446">
          <cell r="J6446" t="str">
            <v>INV-120624104928</v>
          </cell>
          <cell r="K6446" t="str">
            <v>Paid</v>
          </cell>
        </row>
        <row r="6447">
          <cell r="J6447" t="str">
            <v>INV-071024113632</v>
          </cell>
          <cell r="K6447" t="str">
            <v>Paid</v>
          </cell>
        </row>
        <row r="6448">
          <cell r="J6448" t="str">
            <v>INV-030125182949</v>
          </cell>
          <cell r="K6448" t="str">
            <v>Paid</v>
          </cell>
        </row>
        <row r="6449">
          <cell r="J6449" t="str">
            <v>INV-040225162357</v>
          </cell>
          <cell r="K6449" t="str">
            <v>Paid</v>
          </cell>
        </row>
        <row r="6450">
          <cell r="J6450" t="str">
            <v>INV-040325163300</v>
          </cell>
          <cell r="K6450" t="str">
            <v>Paid</v>
          </cell>
        </row>
        <row r="6451">
          <cell r="J6451" t="str">
            <v>INV-020425172537</v>
          </cell>
          <cell r="K6451" t="str">
            <v>Paid</v>
          </cell>
        </row>
        <row r="6452">
          <cell r="J6452" t="str">
            <v>INV-020525194652</v>
          </cell>
          <cell r="K6452" t="str">
            <v>Paid</v>
          </cell>
        </row>
        <row r="6453">
          <cell r="J6453" t="str">
            <v>INV-030625152343</v>
          </cell>
          <cell r="K6453" t="str">
            <v>Paid</v>
          </cell>
        </row>
        <row r="6454">
          <cell r="J6454" t="str">
            <v>INV-020725185352</v>
          </cell>
          <cell r="K6454" t="str">
            <v>Paid</v>
          </cell>
        </row>
        <row r="6455">
          <cell r="J6455" t="str">
            <v>INV-040825163548</v>
          </cell>
          <cell r="K6455" t="str">
            <v>Paid</v>
          </cell>
        </row>
        <row r="6456">
          <cell r="J6456" t="str">
            <v>INV-020925171947</v>
          </cell>
          <cell r="K6456" t="str">
            <v>Paid</v>
          </cell>
        </row>
        <row r="6457">
          <cell r="J6457" t="str">
            <v>INV-021025135208</v>
          </cell>
          <cell r="K6457" t="str">
            <v>Paid</v>
          </cell>
        </row>
        <row r="6458">
          <cell r="J6458" t="str">
            <v>INV-031125192326</v>
          </cell>
          <cell r="K6458" t="str">
            <v>Paid</v>
          </cell>
        </row>
        <row r="6459">
          <cell r="J6459" t="str">
            <v>INV-021225131711</v>
          </cell>
          <cell r="K6459" t="str">
            <v>Paid</v>
          </cell>
        </row>
        <row r="6460">
          <cell r="J6460" t="str">
            <v>INV-020126151700</v>
          </cell>
          <cell r="K6460" t="str">
            <v>Paid</v>
          </cell>
        </row>
        <row r="6461">
          <cell r="J6461" t="str">
            <v>INV-020226170303</v>
          </cell>
          <cell r="K6461" t="str">
            <v>Paid</v>
          </cell>
        </row>
        <row r="6462">
          <cell r="J6462" t="str">
            <v>CARDS0206</v>
          </cell>
          <cell r="K6462" t="str">
            <v>Waived Off</v>
          </cell>
        </row>
        <row r="6463">
          <cell r="J6463" t="str">
            <v>INV2021-BCM-001</v>
          </cell>
          <cell r="K6463" t="str">
            <v>Paid</v>
          </cell>
        </row>
        <row r="6464">
          <cell r="J6464" t="str">
            <v>AUCARDS0024</v>
          </cell>
          <cell r="K6464" t="str">
            <v>Paid</v>
          </cell>
        </row>
        <row r="6465">
          <cell r="J6465" t="str">
            <v>AUCARDS0034</v>
          </cell>
          <cell r="K6465" t="str">
            <v>Paid</v>
          </cell>
        </row>
        <row r="6466">
          <cell r="J6466" t="str">
            <v>CNCARDS0017</v>
          </cell>
          <cell r="K6466" t="str">
            <v>Paid</v>
          </cell>
        </row>
        <row r="6467">
          <cell r="J6467" t="str">
            <v>AUCARDS0039</v>
          </cell>
          <cell r="K6467" t="str">
            <v>Paid</v>
          </cell>
        </row>
        <row r="6468">
          <cell r="J6468" t="str">
            <v>AUCARDS0045</v>
          </cell>
          <cell r="K6468" t="str">
            <v>Paid</v>
          </cell>
        </row>
        <row r="6469">
          <cell r="J6469" t="str">
            <v>AUCARDS0052</v>
          </cell>
          <cell r="K6469" t="str">
            <v>Paid</v>
          </cell>
        </row>
        <row r="6470">
          <cell r="J6470" t="str">
            <v>AUCARDS0058</v>
          </cell>
          <cell r="K6470" t="str">
            <v>Paid</v>
          </cell>
        </row>
        <row r="6471">
          <cell r="J6471" t="str">
            <v>INV-021122050731</v>
          </cell>
          <cell r="K6471" t="str">
            <v>Paid</v>
          </cell>
        </row>
        <row r="6472">
          <cell r="J6472" t="str">
            <v>INV-021222123643</v>
          </cell>
          <cell r="K6472" t="str">
            <v>Paid</v>
          </cell>
        </row>
        <row r="6473">
          <cell r="J6473" t="str">
            <v>INV-040123113502</v>
          </cell>
          <cell r="K6473" t="str">
            <v>Paid</v>
          </cell>
        </row>
        <row r="6474">
          <cell r="J6474" t="str">
            <v>INV-020223224115</v>
          </cell>
          <cell r="K6474" t="str">
            <v>Paid</v>
          </cell>
        </row>
        <row r="6475">
          <cell r="J6475" t="str">
            <v>INV-020323151137</v>
          </cell>
          <cell r="K6475" t="str">
            <v>Paid</v>
          </cell>
        </row>
        <row r="6476">
          <cell r="J6476" t="str">
            <v>INV-040423000527</v>
          </cell>
          <cell r="K6476" t="str">
            <v>Paid</v>
          </cell>
        </row>
        <row r="6477">
          <cell r="J6477" t="str">
            <v>INV-031025135018</v>
          </cell>
          <cell r="K6477" t="str">
            <v>Paid</v>
          </cell>
        </row>
        <row r="6478">
          <cell r="J6478" t="str">
            <v>INV2021-AUBCM-002</v>
          </cell>
          <cell r="K6478" t="str">
            <v>Paid</v>
          </cell>
        </row>
        <row r="6479">
          <cell r="J6479" t="str">
            <v>INV2021-AUBCM-003</v>
          </cell>
          <cell r="K6479" t="str">
            <v>Paid</v>
          </cell>
        </row>
        <row r="6480">
          <cell r="J6480" t="str">
            <v>INV2021-AUBCM-004</v>
          </cell>
          <cell r="K6480" t="str">
            <v>Paid</v>
          </cell>
        </row>
        <row r="6481">
          <cell r="J6481" t="str">
            <v>INV2021-AUBCM-005</v>
          </cell>
          <cell r="K6481" t="str">
            <v>Paid</v>
          </cell>
        </row>
        <row r="6482">
          <cell r="J6482" t="str">
            <v>INV2021-AUBCM-006</v>
          </cell>
          <cell r="K6482" t="str">
            <v>Paid</v>
          </cell>
        </row>
        <row r="6483">
          <cell r="J6483" t="str">
            <v>INV-2021-BCM-007</v>
          </cell>
          <cell r="K6483" t="str">
            <v>Paid</v>
          </cell>
        </row>
        <row r="6484">
          <cell r="J6484" t="str">
            <v>INV-2021-BCM-008</v>
          </cell>
          <cell r="K6484" t="str">
            <v>Paid</v>
          </cell>
        </row>
        <row r="6485">
          <cell r="J6485" t="str">
            <v>INV2021-BCM-009</v>
          </cell>
          <cell r="K6485" t="str">
            <v>Paid</v>
          </cell>
        </row>
        <row r="6486">
          <cell r="J6486" t="str">
            <v>AUCARDS0003</v>
          </cell>
          <cell r="K6486" t="str">
            <v>Paid</v>
          </cell>
        </row>
        <row r="6487">
          <cell r="J6487" t="str">
            <v>AUCARDS0005</v>
          </cell>
          <cell r="K6487" t="str">
            <v>Paid</v>
          </cell>
        </row>
        <row r="6488">
          <cell r="J6488" t="str">
            <v>AUCARDS0007</v>
          </cell>
          <cell r="K6488" t="str">
            <v>Paid</v>
          </cell>
        </row>
        <row r="6489">
          <cell r="J6489" t="str">
            <v>AUCARDS0011</v>
          </cell>
          <cell r="K6489" t="str">
            <v>Paid</v>
          </cell>
        </row>
        <row r="6490">
          <cell r="J6490" t="str">
            <v>INV2021-BOP-001</v>
          </cell>
          <cell r="K6490" t="str">
            <v>Waived Off</v>
          </cell>
        </row>
        <row r="6491">
          <cell r="J6491" t="str">
            <v>INV2022-BOP-001</v>
          </cell>
          <cell r="K6491" t="str">
            <v>Waived Off</v>
          </cell>
        </row>
        <row r="6492">
          <cell r="J6492" t="str">
            <v>INV-291123175735</v>
          </cell>
          <cell r="K6492" t="str">
            <v>Paid</v>
          </cell>
        </row>
        <row r="6493">
          <cell r="J6493" t="str">
            <v>INV-291123173518</v>
          </cell>
          <cell r="K6493" t="str">
            <v>Paid</v>
          </cell>
        </row>
        <row r="6494">
          <cell r="J6494" t="str">
            <v>INV-291123174159</v>
          </cell>
          <cell r="K6494" t="str">
            <v>Paid</v>
          </cell>
        </row>
        <row r="6495">
          <cell r="J6495" t="str">
            <v>CN-INV3107241745</v>
          </cell>
          <cell r="K6495" t="str">
            <v>Paid</v>
          </cell>
        </row>
        <row r="6496">
          <cell r="J6496" t="str">
            <v>INV2023-BKNG-001</v>
          </cell>
          <cell r="K6496" t="str">
            <v>Paid</v>
          </cell>
        </row>
        <row r="6497">
          <cell r="J6497" t="str">
            <v>INV-291123171340</v>
          </cell>
          <cell r="K6497" t="str">
            <v>Paid</v>
          </cell>
        </row>
        <row r="6498">
          <cell r="J6498" t="str">
            <v>INV-250923174414</v>
          </cell>
          <cell r="K6498" t="str">
            <v>Paid</v>
          </cell>
        </row>
        <row r="6499">
          <cell r="J6499" t="str">
            <v>CARDS0009</v>
          </cell>
          <cell r="K6499" t="str">
            <v>Paid</v>
          </cell>
        </row>
        <row r="6500">
          <cell r="J6500" t="str">
            <v>CARDS0020</v>
          </cell>
          <cell r="K6500" t="str">
            <v>Paid</v>
          </cell>
        </row>
        <row r="6501">
          <cell r="J6501" t="str">
            <v>CARDS0034</v>
          </cell>
          <cell r="K6501" t="str">
            <v>Paid</v>
          </cell>
        </row>
        <row r="6502">
          <cell r="J6502" t="str">
            <v>CARDS0050</v>
          </cell>
          <cell r="K6502" t="str">
            <v>Paid</v>
          </cell>
        </row>
        <row r="6503">
          <cell r="J6503" t="str">
            <v>INV2021-BFT-001</v>
          </cell>
          <cell r="K6503" t="str">
            <v>Waived Off</v>
          </cell>
        </row>
        <row r="6504">
          <cell r="J6504" t="str">
            <v>INV-120724114008</v>
          </cell>
          <cell r="K6504" t="str">
            <v>Paid</v>
          </cell>
        </row>
        <row r="6505">
          <cell r="J6505" t="str">
            <v>INV-041224181528</v>
          </cell>
          <cell r="K6505" t="str">
            <v>Paid</v>
          </cell>
        </row>
        <row r="6506">
          <cell r="J6506" t="str">
            <v>INV-060125111547</v>
          </cell>
          <cell r="K6506" t="str">
            <v>Paid</v>
          </cell>
        </row>
        <row r="6507">
          <cell r="J6507" t="str">
            <v>INV-050225122446</v>
          </cell>
          <cell r="K6507" t="str">
            <v>Paid</v>
          </cell>
        </row>
        <row r="6508">
          <cell r="J6508" t="str">
            <v>INV-040325194028</v>
          </cell>
          <cell r="K6508" t="str">
            <v>Paid</v>
          </cell>
        </row>
        <row r="6509">
          <cell r="J6509" t="str">
            <v>INV-020425191709</v>
          </cell>
          <cell r="K6509" t="str">
            <v>Paid</v>
          </cell>
        </row>
        <row r="6510">
          <cell r="J6510" t="str">
            <v>INV-050525151352</v>
          </cell>
          <cell r="K6510" t="str">
            <v>Paid</v>
          </cell>
        </row>
        <row r="6511">
          <cell r="J6511" t="str">
            <v>INV-030625194106</v>
          </cell>
          <cell r="K6511" t="str">
            <v>Paid</v>
          </cell>
        </row>
        <row r="6512">
          <cell r="J6512" t="str">
            <v>INV-030725102536</v>
          </cell>
          <cell r="K6512" t="str">
            <v>Paid</v>
          </cell>
        </row>
        <row r="6513">
          <cell r="J6513" t="str">
            <v>INV-040825135149</v>
          </cell>
          <cell r="K6513" t="str">
            <v>Paid</v>
          </cell>
        </row>
        <row r="6514">
          <cell r="J6514" t="str">
            <v>INV-020925161627</v>
          </cell>
          <cell r="K6514" t="str">
            <v>Paid</v>
          </cell>
        </row>
        <row r="6515">
          <cell r="J6515" t="str">
            <v>INV-021025161120</v>
          </cell>
          <cell r="K6515" t="str">
            <v>Force Settlement</v>
          </cell>
        </row>
        <row r="6516">
          <cell r="J6516" t="str">
            <v>INV-051125092759</v>
          </cell>
          <cell r="K6516" t="str">
            <v>Force Settlement</v>
          </cell>
        </row>
        <row r="6517">
          <cell r="J6517" t="str">
            <v>INV-021225163914</v>
          </cell>
          <cell r="K6517" t="str">
            <v>Force Settlement</v>
          </cell>
        </row>
        <row r="6518">
          <cell r="J6518" t="str">
            <v>INV-020126141332</v>
          </cell>
          <cell r="K6518" t="str">
            <v>Outstanding</v>
          </cell>
        </row>
        <row r="6519">
          <cell r="J6519" t="str">
            <v>INV-020226220215</v>
          </cell>
          <cell r="K6519" t="str">
            <v>Force Settlement</v>
          </cell>
        </row>
        <row r="6520">
          <cell r="J6520" t="str">
            <v>INV2021-BGL-002</v>
          </cell>
          <cell r="K6520" t="str">
            <v>Paid</v>
          </cell>
        </row>
        <row r="6521">
          <cell r="J6521" t="str">
            <v>INV2021-BGL-003</v>
          </cell>
          <cell r="K6521" t="str">
            <v>Paid</v>
          </cell>
        </row>
        <row r="6522">
          <cell r="J6522" t="str">
            <v>CN2021-BGL-001</v>
          </cell>
          <cell r="K6522" t="str">
            <v>Paid</v>
          </cell>
        </row>
        <row r="6523">
          <cell r="J6523" t="str">
            <v>INV21-BGL-015</v>
          </cell>
          <cell r="K6523" t="str">
            <v>Paid</v>
          </cell>
        </row>
        <row r="6524">
          <cell r="J6524" t="str">
            <v>INV2021-BGL-004</v>
          </cell>
          <cell r="K6524" t="str">
            <v>Paid</v>
          </cell>
        </row>
        <row r="6525">
          <cell r="J6525" t="str">
            <v>INV2021-BGL-005</v>
          </cell>
          <cell r="K6525" t="str">
            <v>Paid</v>
          </cell>
        </row>
        <row r="6526">
          <cell r="J6526" t="str">
            <v>INV2021-BGL-006</v>
          </cell>
          <cell r="K6526" t="str">
            <v>Paid</v>
          </cell>
        </row>
        <row r="6527">
          <cell r="J6527" t="str">
            <v>INV-2021-BGL-007</v>
          </cell>
          <cell r="K6527" t="str">
            <v>Paid</v>
          </cell>
        </row>
        <row r="6528">
          <cell r="J6528" t="str">
            <v>INV-2021-BGL-008</v>
          </cell>
          <cell r="K6528" t="str">
            <v>Paid</v>
          </cell>
        </row>
        <row r="6529">
          <cell r="J6529" t="str">
            <v>INV2021-BGL-009</v>
          </cell>
          <cell r="K6529" t="str">
            <v>Paid</v>
          </cell>
        </row>
        <row r="6530">
          <cell r="J6530" t="str">
            <v>AUCARDS0002</v>
          </cell>
          <cell r="K6530" t="str">
            <v>Paid</v>
          </cell>
        </row>
        <row r="6531">
          <cell r="J6531" t="str">
            <v>AUCARDS0004</v>
          </cell>
          <cell r="K6531" t="str">
            <v>Paid</v>
          </cell>
        </row>
        <row r="6532">
          <cell r="J6532" t="str">
            <v>AUCARDS0006</v>
          </cell>
          <cell r="K6532" t="str">
            <v>Paid</v>
          </cell>
        </row>
        <row r="6533">
          <cell r="J6533" t="str">
            <v>AUCARDS0013</v>
          </cell>
          <cell r="K6533" t="str">
            <v>Paid</v>
          </cell>
        </row>
        <row r="6534">
          <cell r="J6534" t="str">
            <v>AUCARDS0016</v>
          </cell>
          <cell r="K6534" t="str">
            <v>Paid</v>
          </cell>
        </row>
        <row r="6535">
          <cell r="J6535" t="str">
            <v>AUCARDS0018</v>
          </cell>
          <cell r="K6535" t="str">
            <v>Paid</v>
          </cell>
        </row>
        <row r="6536">
          <cell r="J6536" t="str">
            <v>AUCARDS0021</v>
          </cell>
          <cell r="K6536" t="str">
            <v>Paid</v>
          </cell>
        </row>
        <row r="6537">
          <cell r="J6537" t="str">
            <v>INV2022-BGL-017</v>
          </cell>
          <cell r="K6537" t="str">
            <v>Paid</v>
          </cell>
        </row>
        <row r="6538">
          <cell r="J6538" t="str">
            <v>AUCARDS0031</v>
          </cell>
          <cell r="K6538" t="str">
            <v>Paid</v>
          </cell>
        </row>
        <row r="6539">
          <cell r="J6539" t="str">
            <v>AUCARDS0036</v>
          </cell>
          <cell r="K6539" t="str">
            <v>Paid</v>
          </cell>
        </row>
        <row r="6540">
          <cell r="J6540" t="str">
            <v>DNCARDS0018</v>
          </cell>
          <cell r="K6540" t="str">
            <v>Paid</v>
          </cell>
        </row>
        <row r="6541">
          <cell r="J6541" t="str">
            <v>AUCARDS0041</v>
          </cell>
          <cell r="K6541" t="str">
            <v>Paid</v>
          </cell>
        </row>
        <row r="6542">
          <cell r="J6542" t="str">
            <v>AUCARDS0042</v>
          </cell>
          <cell r="K6542" t="str">
            <v>Paid</v>
          </cell>
        </row>
        <row r="6543">
          <cell r="J6543" t="str">
            <v>AUCARDS0049</v>
          </cell>
          <cell r="K6543" t="str">
            <v>Paid</v>
          </cell>
        </row>
        <row r="6544">
          <cell r="J6544" t="str">
            <v>CNAUDCARDS0001</v>
          </cell>
          <cell r="K6544" t="str">
            <v>Paid</v>
          </cell>
        </row>
        <row r="6545">
          <cell r="J6545" t="str">
            <v>AUCARDS0055</v>
          </cell>
          <cell r="K6545" t="str">
            <v>Paid</v>
          </cell>
        </row>
        <row r="6546">
          <cell r="J6546" t="str">
            <v>INV-021122154012</v>
          </cell>
          <cell r="K6546" t="str">
            <v>Paid</v>
          </cell>
        </row>
        <row r="6547">
          <cell r="J6547" t="str">
            <v>INV-021222040919</v>
          </cell>
          <cell r="K6547" t="str">
            <v>Paid</v>
          </cell>
        </row>
        <row r="6548">
          <cell r="J6548" t="str">
            <v>INV-040123034738</v>
          </cell>
          <cell r="K6548" t="str">
            <v>Paid</v>
          </cell>
        </row>
        <row r="6549">
          <cell r="J6549" t="str">
            <v>INV-030223152404</v>
          </cell>
          <cell r="K6549" t="str">
            <v>Paid</v>
          </cell>
        </row>
        <row r="6550">
          <cell r="J6550" t="str">
            <v>INV-020323154513</v>
          </cell>
          <cell r="K6550" t="str">
            <v>Paid</v>
          </cell>
        </row>
        <row r="6551">
          <cell r="J6551" t="str">
            <v>INV-031123122339</v>
          </cell>
          <cell r="K6551" t="str">
            <v>Paid</v>
          </cell>
        </row>
        <row r="6552">
          <cell r="J6552" t="str">
            <v>INV-030423234023</v>
          </cell>
          <cell r="K6552" t="str">
            <v>Paid</v>
          </cell>
        </row>
        <row r="6553">
          <cell r="J6553" t="str">
            <v>INV-040923115119</v>
          </cell>
          <cell r="K6553" t="str">
            <v>Paid</v>
          </cell>
        </row>
        <row r="6554">
          <cell r="J6554" t="str">
            <v>INV-030523150526</v>
          </cell>
          <cell r="K6554" t="str">
            <v>Paid</v>
          </cell>
        </row>
        <row r="6555">
          <cell r="J6555" t="str">
            <v>INV-051223183118</v>
          </cell>
          <cell r="K6555" t="str">
            <v>Paid</v>
          </cell>
        </row>
        <row r="6556">
          <cell r="J6556" t="str">
            <v>INV-020623144709</v>
          </cell>
          <cell r="K6556" t="str">
            <v>Paid</v>
          </cell>
        </row>
        <row r="6557">
          <cell r="J6557" t="str">
            <v>INV-061023114542</v>
          </cell>
          <cell r="K6557" t="str">
            <v>Paid</v>
          </cell>
        </row>
        <row r="6558">
          <cell r="J6558" t="str">
            <v>INV-030723175516</v>
          </cell>
          <cell r="K6558" t="str">
            <v>Paid</v>
          </cell>
        </row>
        <row r="6559">
          <cell r="J6559" t="str">
            <v>INV-030823162713</v>
          </cell>
          <cell r="K6559" t="str">
            <v>Paid</v>
          </cell>
        </row>
        <row r="6560">
          <cell r="J6560" t="str">
            <v>INV-050124143719</v>
          </cell>
          <cell r="K6560" t="str">
            <v>Paid</v>
          </cell>
        </row>
        <row r="6561">
          <cell r="J6561" t="str">
            <v>INV-060224151306</v>
          </cell>
          <cell r="K6561" t="str">
            <v>Paid</v>
          </cell>
        </row>
        <row r="6562">
          <cell r="J6562" t="str">
            <v>INV-070324105850</v>
          </cell>
          <cell r="K6562" t="str">
            <v>Paid</v>
          </cell>
        </row>
        <row r="6563">
          <cell r="J6563" t="str">
            <v>INV-080424090447</v>
          </cell>
          <cell r="K6563" t="str">
            <v>Paid</v>
          </cell>
        </row>
        <row r="6564">
          <cell r="J6564" t="str">
            <v>INV-060524143820</v>
          </cell>
          <cell r="K6564" t="str">
            <v>Paid</v>
          </cell>
        </row>
        <row r="6565">
          <cell r="J6565" t="str">
            <v>INV-050724155131</v>
          </cell>
          <cell r="K6565" t="str">
            <v>Paid</v>
          </cell>
        </row>
        <row r="6566">
          <cell r="J6566" t="str">
            <v>INV-060624122450</v>
          </cell>
          <cell r="K6566" t="str">
            <v>Paid</v>
          </cell>
        </row>
        <row r="6567">
          <cell r="J6567" t="str">
            <v>INV-060824101609</v>
          </cell>
          <cell r="K6567" t="str">
            <v>Paid</v>
          </cell>
        </row>
        <row r="6568">
          <cell r="J6568" t="str">
            <v>INV-060924161152</v>
          </cell>
          <cell r="K6568" t="str">
            <v>Paid</v>
          </cell>
        </row>
        <row r="6569">
          <cell r="J6569" t="str">
            <v>INV-061224131546</v>
          </cell>
          <cell r="K6569" t="str">
            <v>Paid</v>
          </cell>
        </row>
        <row r="6570">
          <cell r="J6570" t="str">
            <v>INV-081024165413</v>
          </cell>
          <cell r="K6570" t="str">
            <v>Paid</v>
          </cell>
        </row>
        <row r="6571">
          <cell r="J6571" t="str">
            <v>INV-090824192758</v>
          </cell>
          <cell r="K6571" t="str">
            <v>Paid</v>
          </cell>
        </row>
        <row r="6572">
          <cell r="J6572" t="str">
            <v>INV-081124102925</v>
          </cell>
          <cell r="K6572" t="str">
            <v>Paid</v>
          </cell>
        </row>
        <row r="6573">
          <cell r="J6573" t="str">
            <v>INV-080125095903</v>
          </cell>
          <cell r="K6573" t="str">
            <v>Paid</v>
          </cell>
        </row>
        <row r="6574">
          <cell r="J6574" t="str">
            <v>INV-060225111602</v>
          </cell>
          <cell r="K6574" t="str">
            <v>Paid</v>
          </cell>
        </row>
        <row r="6575">
          <cell r="J6575" t="str">
            <v>INV-050325141418</v>
          </cell>
          <cell r="K6575" t="str">
            <v>Paid</v>
          </cell>
        </row>
        <row r="6576">
          <cell r="J6576" t="str">
            <v>INV-030425184457</v>
          </cell>
          <cell r="K6576" t="str">
            <v>Paid</v>
          </cell>
        </row>
        <row r="6577">
          <cell r="J6577" t="str">
            <v>INV-060525103809</v>
          </cell>
          <cell r="K6577" t="str">
            <v>Paid</v>
          </cell>
        </row>
        <row r="6578">
          <cell r="J6578" t="str">
            <v>INV-040625165224</v>
          </cell>
          <cell r="K6578" t="str">
            <v>Paid</v>
          </cell>
        </row>
        <row r="6579">
          <cell r="J6579" t="str">
            <v>INV-040725135058</v>
          </cell>
          <cell r="K6579" t="str">
            <v>Paid</v>
          </cell>
        </row>
        <row r="6580">
          <cell r="J6580" t="str">
            <v>INV-060825094710</v>
          </cell>
          <cell r="K6580" t="str">
            <v>Paid</v>
          </cell>
        </row>
        <row r="6581">
          <cell r="J6581" t="str">
            <v>INV-040925092141</v>
          </cell>
          <cell r="K6581" t="str">
            <v>Paid</v>
          </cell>
        </row>
        <row r="6582">
          <cell r="J6582" t="str">
            <v>INV-061025154358</v>
          </cell>
          <cell r="K6582" t="str">
            <v>Paid</v>
          </cell>
        </row>
        <row r="6583">
          <cell r="J6583" t="str">
            <v>INV-061125111559</v>
          </cell>
          <cell r="K6583" t="str">
            <v>Paid</v>
          </cell>
        </row>
        <row r="6584">
          <cell r="J6584" t="str">
            <v>INV-041225151052</v>
          </cell>
          <cell r="K6584" t="str">
            <v>Paid</v>
          </cell>
        </row>
        <row r="6585">
          <cell r="J6585" t="str">
            <v>INV-060126122618</v>
          </cell>
          <cell r="K6585" t="str">
            <v>Outstanding</v>
          </cell>
        </row>
        <row r="6586">
          <cell r="J6586" t="str">
            <v>INV-070226133026</v>
          </cell>
          <cell r="K6586" t="str">
            <v>Outstanding</v>
          </cell>
        </row>
        <row r="6587">
          <cell r="J6587" t="str">
            <v>INV-200226170000</v>
          </cell>
          <cell r="K6587" t="str">
            <v>Invoice Sent</v>
          </cell>
        </row>
        <row r="6588">
          <cell r="J6588" t="str">
            <v>INV-140225111500</v>
          </cell>
          <cell r="K6588" t="str">
            <v>Paid</v>
          </cell>
        </row>
        <row r="6589">
          <cell r="J6589" t="str">
            <v>INV-250325112500</v>
          </cell>
          <cell r="K6589" t="str">
            <v>Paid</v>
          </cell>
        </row>
        <row r="6590">
          <cell r="J6590" t="str">
            <v>INV160420250000</v>
          </cell>
          <cell r="K6590" t="str">
            <v>Paid</v>
          </cell>
        </row>
        <row r="6591">
          <cell r="J6591" t="str">
            <v>INV-250421110000</v>
          </cell>
          <cell r="K6591" t="str">
            <v>Paid</v>
          </cell>
        </row>
        <row r="6592">
          <cell r="J6592" t="str">
            <v>INV-120525190000</v>
          </cell>
          <cell r="K6592" t="str">
            <v>Paid</v>
          </cell>
        </row>
        <row r="6593">
          <cell r="J6593" t="str">
            <v>INV-160625120000</v>
          </cell>
          <cell r="K6593" t="str">
            <v>Paid</v>
          </cell>
        </row>
        <row r="6594">
          <cell r="J6594" t="str">
            <v>INV-080725120000</v>
          </cell>
          <cell r="K6594" t="str">
            <v>Paid</v>
          </cell>
        </row>
        <row r="6595">
          <cell r="J6595" t="str">
            <v>INV250720251000</v>
          </cell>
          <cell r="K6595" t="str">
            <v>Paid</v>
          </cell>
        </row>
        <row r="6596">
          <cell r="J6596" t="str">
            <v>INV-190825170000</v>
          </cell>
          <cell r="K6596" t="str">
            <v>Paid</v>
          </cell>
        </row>
        <row r="6597">
          <cell r="J6597" t="str">
            <v>INV-160925170000</v>
          </cell>
          <cell r="K6597" t="str">
            <v>Paid</v>
          </cell>
        </row>
        <row r="6598">
          <cell r="J6598" t="str">
            <v>INV-281025170000</v>
          </cell>
          <cell r="K6598" t="str">
            <v>Partially Paid</v>
          </cell>
        </row>
        <row r="6599">
          <cell r="J6599" t="str">
            <v>INV-171125170000</v>
          </cell>
          <cell r="K6599" t="str">
            <v>Outstanding</v>
          </cell>
        </row>
        <row r="6600">
          <cell r="J6600" t="str">
            <v>INV-151225170000</v>
          </cell>
          <cell r="K6600" t="str">
            <v>Outstanding</v>
          </cell>
        </row>
        <row r="6601">
          <cell r="J6601" t="str">
            <v>INV-230126170000</v>
          </cell>
          <cell r="K6601" t="str">
            <v>Outstanding</v>
          </cell>
        </row>
        <row r="6602">
          <cell r="J6602" t="str">
            <v>INV-220126180527</v>
          </cell>
          <cell r="K6602" t="str">
            <v>Paid</v>
          </cell>
        </row>
        <row r="6603">
          <cell r="J6603" t="str">
            <v>CARDS0283</v>
          </cell>
          <cell r="K6603" t="str">
            <v>Paid</v>
          </cell>
        </row>
        <row r="6604">
          <cell r="J6604" t="str">
            <v>CARDS0330</v>
          </cell>
          <cell r="K6604" t="str">
            <v>Paid</v>
          </cell>
        </row>
        <row r="6605">
          <cell r="J6605" t="str">
            <v>INV-031123154609</v>
          </cell>
          <cell r="K6605" t="str">
            <v>Paid</v>
          </cell>
        </row>
        <row r="6606">
          <cell r="J6606" t="str">
            <v>INV-041223151730</v>
          </cell>
          <cell r="K6606" t="str">
            <v>Paid</v>
          </cell>
        </row>
        <row r="6607">
          <cell r="J6607" t="str">
            <v>INV-050923150630</v>
          </cell>
          <cell r="K6607" t="str">
            <v>Paid</v>
          </cell>
        </row>
        <row r="6608">
          <cell r="J6608" t="str">
            <v>INV-051023160323</v>
          </cell>
          <cell r="K6608" t="str">
            <v>Paid</v>
          </cell>
        </row>
        <row r="6609">
          <cell r="J6609" t="str">
            <v>INV-190623175128</v>
          </cell>
          <cell r="K6609" t="str">
            <v>Paid</v>
          </cell>
        </row>
        <row r="6610">
          <cell r="J6610" t="str">
            <v>INV-050723103611</v>
          </cell>
          <cell r="K6610" t="str">
            <v>Paid</v>
          </cell>
        </row>
        <row r="6611">
          <cell r="J6611" t="str">
            <v>INV-040823104458</v>
          </cell>
          <cell r="K6611" t="str">
            <v>Paid</v>
          </cell>
        </row>
        <row r="6612">
          <cell r="J6612" t="str">
            <v>INV-040124123541</v>
          </cell>
          <cell r="K6612" t="str">
            <v>Paid</v>
          </cell>
        </row>
        <row r="6613">
          <cell r="J6613" t="str">
            <v>INV-050224113453</v>
          </cell>
          <cell r="K6613" t="str">
            <v>Paid</v>
          </cell>
        </row>
        <row r="6614">
          <cell r="J6614" t="str">
            <v>INV-020824162132</v>
          </cell>
          <cell r="K6614" t="str">
            <v>Paid</v>
          </cell>
        </row>
        <row r="6615">
          <cell r="J6615" t="str">
            <v>INV-030424154658</v>
          </cell>
          <cell r="K6615" t="str">
            <v>Paid</v>
          </cell>
        </row>
        <row r="6616">
          <cell r="J6616" t="str">
            <v>INV-050324105148</v>
          </cell>
          <cell r="K6616" t="str">
            <v>Paid</v>
          </cell>
        </row>
        <row r="6617">
          <cell r="J6617" t="str">
            <v>INV-030524095950</v>
          </cell>
          <cell r="K6617" t="str">
            <v>Paid</v>
          </cell>
        </row>
        <row r="6618">
          <cell r="J6618" t="str">
            <v>INV-030724112600</v>
          </cell>
          <cell r="K6618" t="str">
            <v>Paid</v>
          </cell>
        </row>
        <row r="6619">
          <cell r="J6619" t="str">
            <v>INV-031224160123</v>
          </cell>
          <cell r="K6619" t="str">
            <v>Paid</v>
          </cell>
        </row>
        <row r="6620">
          <cell r="J6620" t="str">
            <v>INV-040624104613</v>
          </cell>
          <cell r="K6620" t="str">
            <v>Paid</v>
          </cell>
        </row>
        <row r="6621">
          <cell r="J6621" t="str">
            <v>INV-040924094054</v>
          </cell>
          <cell r="K6621" t="str">
            <v>Paid</v>
          </cell>
        </row>
        <row r="6622">
          <cell r="J6622" t="str">
            <v>INV-021024150830</v>
          </cell>
          <cell r="K6622" t="str">
            <v>Paid</v>
          </cell>
        </row>
        <row r="6623">
          <cell r="J6623" t="str">
            <v>INV-051124162737</v>
          </cell>
          <cell r="K6623" t="str">
            <v>Paid</v>
          </cell>
        </row>
        <row r="6624">
          <cell r="J6624" t="str">
            <v>INV-060125094220</v>
          </cell>
          <cell r="K6624" t="str">
            <v>Paid</v>
          </cell>
        </row>
        <row r="6625">
          <cell r="J6625" t="str">
            <v>INV-040225134334</v>
          </cell>
          <cell r="K6625" t="str">
            <v>Paid</v>
          </cell>
        </row>
        <row r="6626">
          <cell r="J6626" t="str">
            <v>INV-040325134724</v>
          </cell>
          <cell r="K6626" t="str">
            <v>Paid</v>
          </cell>
        </row>
        <row r="6627">
          <cell r="J6627" t="str">
            <v>INV-020425152451</v>
          </cell>
          <cell r="K6627" t="str">
            <v>Paid</v>
          </cell>
        </row>
        <row r="6628">
          <cell r="J6628" t="str">
            <v>INV-020525174612</v>
          </cell>
          <cell r="K6628" t="str">
            <v>Paid</v>
          </cell>
        </row>
        <row r="6629">
          <cell r="J6629" t="str">
            <v>INV-030625131223</v>
          </cell>
          <cell r="K6629" t="str">
            <v>Paid</v>
          </cell>
        </row>
        <row r="6630">
          <cell r="J6630" t="str">
            <v>INV-020725160443</v>
          </cell>
          <cell r="K6630" t="str">
            <v>Paid</v>
          </cell>
        </row>
        <row r="6631">
          <cell r="J6631" t="str">
            <v>INV-040825115357</v>
          </cell>
          <cell r="K6631" t="str">
            <v>Paid</v>
          </cell>
        </row>
        <row r="6632">
          <cell r="J6632" t="str">
            <v>INV-020925111409</v>
          </cell>
          <cell r="K6632" t="str">
            <v>Paid</v>
          </cell>
        </row>
        <row r="6633">
          <cell r="J6633" t="str">
            <v>INV-021025095212</v>
          </cell>
          <cell r="K6633" t="str">
            <v>Paid</v>
          </cell>
        </row>
        <row r="6634">
          <cell r="J6634" t="str">
            <v>INV-031125160832</v>
          </cell>
          <cell r="K6634" t="str">
            <v>Paid</v>
          </cell>
        </row>
        <row r="6635">
          <cell r="J6635" t="str">
            <v>INV-021225114731</v>
          </cell>
          <cell r="K6635" t="str">
            <v>Paid</v>
          </cell>
        </row>
        <row r="6636">
          <cell r="J6636" t="str">
            <v>INV-020126121334</v>
          </cell>
          <cell r="K6636" t="str">
            <v>Paid</v>
          </cell>
        </row>
        <row r="6637">
          <cell r="J6637" t="str">
            <v>INV-020226132958</v>
          </cell>
          <cell r="K6637" t="str">
            <v>Paid</v>
          </cell>
        </row>
        <row r="6638">
          <cell r="J6638" t="str">
            <v>INV-031024114149</v>
          </cell>
          <cell r="K6638" t="str">
            <v>Paid</v>
          </cell>
        </row>
        <row r="6639">
          <cell r="J6639" t="str">
            <v>INV-031224193650</v>
          </cell>
          <cell r="K6639" t="str">
            <v>Paid</v>
          </cell>
        </row>
        <row r="6640">
          <cell r="J6640" t="str">
            <v>INV-040924175148</v>
          </cell>
          <cell r="K6640" t="str">
            <v>Paid</v>
          </cell>
        </row>
        <row r="6641">
          <cell r="J6641" t="str">
            <v>INV-050824121243</v>
          </cell>
          <cell r="K6641" t="str">
            <v>Paid</v>
          </cell>
        </row>
        <row r="6642">
          <cell r="J6642" t="str">
            <v>INV-061124192622</v>
          </cell>
          <cell r="K6642" t="str">
            <v>Paid</v>
          </cell>
        </row>
        <row r="6643">
          <cell r="J6643" t="str">
            <v>INV-030125163420</v>
          </cell>
          <cell r="K6643" t="str">
            <v>Paid</v>
          </cell>
        </row>
        <row r="6644">
          <cell r="J6644" t="str">
            <v>INV-040225175600</v>
          </cell>
          <cell r="K6644" t="str">
            <v>Paid</v>
          </cell>
        </row>
        <row r="6645">
          <cell r="J6645" t="str">
            <v>INV-040325182734</v>
          </cell>
          <cell r="K6645" t="str">
            <v>Paid</v>
          </cell>
        </row>
        <row r="6646">
          <cell r="J6646" t="str">
            <v>INV-020425182030</v>
          </cell>
          <cell r="K6646" t="str">
            <v>Paid</v>
          </cell>
        </row>
        <row r="6647">
          <cell r="J6647" t="str">
            <v>INV-020525200321</v>
          </cell>
          <cell r="K6647" t="str">
            <v>Paid</v>
          </cell>
        </row>
        <row r="6648">
          <cell r="J6648" t="str">
            <v>INV-040624124725</v>
          </cell>
          <cell r="K6648" t="str">
            <v>Paid</v>
          </cell>
        </row>
        <row r="6649">
          <cell r="J6649" t="str">
            <v>INV-060524114633</v>
          </cell>
          <cell r="K6649" t="str">
            <v>Paid</v>
          </cell>
        </row>
        <row r="6650">
          <cell r="J6650" t="str">
            <v>CARDS0039</v>
          </cell>
          <cell r="K6650" t="str">
            <v>Paid</v>
          </cell>
        </row>
        <row r="6651">
          <cell r="J6651" t="str">
            <v>CARDS0076</v>
          </cell>
          <cell r="K6651" t="str">
            <v>Paid</v>
          </cell>
        </row>
        <row r="6652">
          <cell r="J6652" t="str">
            <v>CARDS0090</v>
          </cell>
          <cell r="K6652" t="str">
            <v>Paid</v>
          </cell>
        </row>
        <row r="6653">
          <cell r="J6653" t="str">
            <v>CARDS0107</v>
          </cell>
          <cell r="K6653" t="str">
            <v>Paid</v>
          </cell>
        </row>
        <row r="6654">
          <cell r="J6654" t="str">
            <v>CARDS0126</v>
          </cell>
          <cell r="K6654" t="str">
            <v>Paid</v>
          </cell>
        </row>
        <row r="6655">
          <cell r="J6655" t="str">
            <v>CARDS0143</v>
          </cell>
          <cell r="K6655" t="str">
            <v>Paid</v>
          </cell>
        </row>
        <row r="6656">
          <cell r="J6656" t="str">
            <v>CARDS0162</v>
          </cell>
          <cell r="K6656" t="str">
            <v>Paid</v>
          </cell>
        </row>
        <row r="6657">
          <cell r="J6657" t="str">
            <v>CARDS0179</v>
          </cell>
          <cell r="K6657" t="str">
            <v>Paid</v>
          </cell>
        </row>
        <row r="6658">
          <cell r="J6658" t="str">
            <v>CARDS0199</v>
          </cell>
          <cell r="K6658" t="str">
            <v>Paid</v>
          </cell>
        </row>
        <row r="6659">
          <cell r="J6659" t="str">
            <v>CARDS0220</v>
          </cell>
          <cell r="K6659" t="str">
            <v>Paid</v>
          </cell>
        </row>
        <row r="6660">
          <cell r="J6660" t="str">
            <v>CARDS0236</v>
          </cell>
          <cell r="K6660" t="str">
            <v>Paid</v>
          </cell>
        </row>
        <row r="6661">
          <cell r="J6661" t="str">
            <v>CARDS0253</v>
          </cell>
          <cell r="K6661" t="str">
            <v>Paid</v>
          </cell>
        </row>
        <row r="6662">
          <cell r="J6662" t="str">
            <v>CARDS0274</v>
          </cell>
          <cell r="K6662" t="str">
            <v>Paid</v>
          </cell>
        </row>
        <row r="6663">
          <cell r="J6663" t="str">
            <v>DNCARDS0014</v>
          </cell>
          <cell r="K6663" t="str">
            <v>Paid</v>
          </cell>
        </row>
        <row r="6664">
          <cell r="J6664" t="str">
            <v>CARDS0292</v>
          </cell>
          <cell r="K6664" t="str">
            <v>Paid</v>
          </cell>
        </row>
        <row r="6665">
          <cell r="J6665" t="str">
            <v>DNCARDS0019</v>
          </cell>
          <cell r="K6665" t="str">
            <v>Paid</v>
          </cell>
        </row>
        <row r="6666">
          <cell r="J6666" t="str">
            <v>CARDS0310</v>
          </cell>
          <cell r="K6666" t="str">
            <v>Paid</v>
          </cell>
        </row>
        <row r="6667">
          <cell r="J6667" t="str">
            <v>CARDS0323</v>
          </cell>
          <cell r="K6667" t="str">
            <v>Paid</v>
          </cell>
        </row>
        <row r="6668">
          <cell r="J6668" t="str">
            <v>CARDS0336</v>
          </cell>
          <cell r="K6668" t="str">
            <v>Paid</v>
          </cell>
        </row>
        <row r="6669">
          <cell r="J6669" t="str">
            <v>INV-021122043643</v>
          </cell>
          <cell r="K6669" t="str">
            <v>Paid</v>
          </cell>
        </row>
        <row r="6670">
          <cell r="J6670" t="str">
            <v>INV-011222232942</v>
          </cell>
          <cell r="K6670" t="str">
            <v>Paid</v>
          </cell>
        </row>
        <row r="6671">
          <cell r="J6671" t="str">
            <v>INV-030123175040</v>
          </cell>
          <cell r="K6671" t="str">
            <v>Paid</v>
          </cell>
        </row>
        <row r="6672">
          <cell r="J6672" t="str">
            <v>INV-020223011905</v>
          </cell>
          <cell r="K6672" t="str">
            <v>Paid</v>
          </cell>
        </row>
        <row r="6673">
          <cell r="J6673" t="str">
            <v>INV-020323003828</v>
          </cell>
          <cell r="K6673" t="str">
            <v>Paid</v>
          </cell>
        </row>
        <row r="6674">
          <cell r="J6674" t="str">
            <v>INV-031123132604</v>
          </cell>
          <cell r="K6674" t="str">
            <v>Paid</v>
          </cell>
        </row>
        <row r="6675">
          <cell r="J6675" t="str">
            <v>INV-030423154423</v>
          </cell>
          <cell r="K6675" t="str">
            <v>Paid</v>
          </cell>
        </row>
        <row r="6676">
          <cell r="J6676" t="str">
            <v>INV-040923160014</v>
          </cell>
          <cell r="K6676" t="str">
            <v>Paid</v>
          </cell>
        </row>
        <row r="6677">
          <cell r="J6677" t="str">
            <v>INV-020523181606</v>
          </cell>
          <cell r="K6677" t="str">
            <v>Paid</v>
          </cell>
        </row>
        <row r="6678">
          <cell r="J6678" t="str">
            <v>INV-051023115858</v>
          </cell>
          <cell r="K6678" t="str">
            <v>Paid</v>
          </cell>
        </row>
        <row r="6679">
          <cell r="J6679" t="str">
            <v>INV-051223154247</v>
          </cell>
          <cell r="K6679" t="str">
            <v>Paid</v>
          </cell>
        </row>
        <row r="6680">
          <cell r="J6680" t="str">
            <v>INV-050623104640</v>
          </cell>
          <cell r="K6680" t="str">
            <v>Paid</v>
          </cell>
        </row>
        <row r="6681">
          <cell r="J6681" t="str">
            <v>INV-030723171922</v>
          </cell>
          <cell r="K6681" t="str">
            <v>Paid</v>
          </cell>
        </row>
        <row r="6682">
          <cell r="J6682" t="str">
            <v>INV-020823153205</v>
          </cell>
          <cell r="K6682" t="str">
            <v>Paid</v>
          </cell>
        </row>
        <row r="6683">
          <cell r="J6683" t="str">
            <v>INV-040124162649</v>
          </cell>
          <cell r="K6683" t="str">
            <v>Paid</v>
          </cell>
        </row>
        <row r="6684">
          <cell r="J6684" t="str">
            <v>INV-070224101515</v>
          </cell>
          <cell r="K6684" t="str">
            <v>Paid</v>
          </cell>
        </row>
        <row r="6685">
          <cell r="J6685" t="str">
            <v>INV-060324164203</v>
          </cell>
          <cell r="K6685" t="str">
            <v>Paid</v>
          </cell>
        </row>
        <row r="6686">
          <cell r="J6686" t="str">
            <v>INV-050424174403</v>
          </cell>
          <cell r="K6686" t="str">
            <v>Net Off</v>
          </cell>
        </row>
        <row r="6687">
          <cell r="J6687" t="str">
            <v>INV-060524141741</v>
          </cell>
          <cell r="K6687" t="str">
            <v>Net Off</v>
          </cell>
        </row>
        <row r="6688">
          <cell r="J6688" t="str">
            <v>CN-INV-240325151115</v>
          </cell>
          <cell r="K6688" t="str">
            <v>Net Off</v>
          </cell>
        </row>
        <row r="6689">
          <cell r="J6689" t="str">
            <v>INV-180325101821</v>
          </cell>
          <cell r="K6689" t="str">
            <v>Paid</v>
          </cell>
        </row>
        <row r="6690">
          <cell r="J6690" t="str">
            <v>INV-030425135734</v>
          </cell>
          <cell r="K6690" t="str">
            <v>Paid</v>
          </cell>
        </row>
        <row r="6691">
          <cell r="J6691" t="str">
            <v>INV-050525123529</v>
          </cell>
          <cell r="K6691" t="str">
            <v>Paid</v>
          </cell>
        </row>
        <row r="6692">
          <cell r="J6692" t="str">
            <v>INV-030625182728</v>
          </cell>
          <cell r="K6692" t="str">
            <v>Net Off</v>
          </cell>
        </row>
        <row r="6693">
          <cell r="J6693" t="str">
            <v>INV-030725123338</v>
          </cell>
          <cell r="K6693" t="str">
            <v>Net Off</v>
          </cell>
        </row>
        <row r="6694">
          <cell r="J6694" t="str">
            <v>INV-050825114948</v>
          </cell>
          <cell r="K6694" t="str">
            <v>Net Off</v>
          </cell>
        </row>
        <row r="6695">
          <cell r="J6695" t="str">
            <v>INV-031025113615</v>
          </cell>
          <cell r="K6695" t="str">
            <v>Paid</v>
          </cell>
        </row>
        <row r="6696">
          <cell r="J6696" t="str">
            <v>CN-INV-091025160903</v>
          </cell>
          <cell r="K6696" t="str">
            <v>Net Off</v>
          </cell>
        </row>
        <row r="6697">
          <cell r="J6697" t="str">
            <v>INV-041125175721</v>
          </cell>
          <cell r="K6697" t="str">
            <v>Paid</v>
          </cell>
        </row>
        <row r="6698">
          <cell r="J6698" t="str">
            <v>INV-031225093641</v>
          </cell>
          <cell r="K6698" t="str">
            <v>Paid</v>
          </cell>
        </row>
        <row r="6699">
          <cell r="J6699" t="str">
            <v>INV-020126190939</v>
          </cell>
          <cell r="K6699" t="str">
            <v>Paid</v>
          </cell>
        </row>
        <row r="6700">
          <cell r="J6700" t="str">
            <v>INV-040226191953</v>
          </cell>
          <cell r="K6700" t="str">
            <v>Outstanding</v>
          </cell>
        </row>
        <row r="6701">
          <cell r="J6701" t="str">
            <v>CARDS0057</v>
          </cell>
          <cell r="K6701" t="str">
            <v>Paid</v>
          </cell>
        </row>
        <row r="6702">
          <cell r="J6702" t="str">
            <v>INV2021-CCF-001</v>
          </cell>
          <cell r="K6702" t="str">
            <v>Paid</v>
          </cell>
        </row>
        <row r="6703">
          <cell r="J6703" t="str">
            <v>CARDS0114</v>
          </cell>
          <cell r="K6703" t="str">
            <v>Paid</v>
          </cell>
        </row>
        <row r="6704">
          <cell r="J6704" t="str">
            <v>INV2022-CCF-002</v>
          </cell>
          <cell r="K6704" t="str">
            <v>Waived Off</v>
          </cell>
        </row>
        <row r="6705">
          <cell r="J6705" t="str">
            <v>INV2022-CTS-003</v>
          </cell>
          <cell r="K6705" t="str">
            <v>Paid</v>
          </cell>
        </row>
        <row r="6706">
          <cell r="J6706" t="str">
            <v>CARDS0265</v>
          </cell>
          <cell r="K6706" t="str">
            <v>Paid</v>
          </cell>
        </row>
        <row r="6707">
          <cell r="J6707" t="str">
            <v>INV2021-CML-001</v>
          </cell>
          <cell r="K6707" t="str">
            <v>Paid</v>
          </cell>
        </row>
        <row r="6708">
          <cell r="J6708" t="str">
            <v>INV2021-CML-002</v>
          </cell>
          <cell r="K6708" t="str">
            <v>Paid</v>
          </cell>
        </row>
        <row r="6709">
          <cell r="J6709" t="str">
            <v>HKCARDS0011</v>
          </cell>
          <cell r="K6709" t="str">
            <v>Paid</v>
          </cell>
        </row>
        <row r="6710">
          <cell r="J6710" t="str">
            <v>HKCARDS0015</v>
          </cell>
          <cell r="K6710" t="str">
            <v>Paid</v>
          </cell>
        </row>
        <row r="6711">
          <cell r="J6711" t="str">
            <v>HKCARDS0021</v>
          </cell>
          <cell r="K6711" t="str">
            <v>Paid</v>
          </cell>
        </row>
        <row r="6712">
          <cell r="J6712" t="str">
            <v>HKCARDS0026</v>
          </cell>
          <cell r="K6712" t="str">
            <v>Paid</v>
          </cell>
        </row>
        <row r="6713">
          <cell r="J6713" t="str">
            <v>HKCARDS0030</v>
          </cell>
          <cell r="K6713" t="str">
            <v>Paid</v>
          </cell>
        </row>
        <row r="6714">
          <cell r="J6714" t="str">
            <v>HKCARDS0035</v>
          </cell>
          <cell r="K6714" t="str">
            <v>Paid</v>
          </cell>
        </row>
        <row r="6715">
          <cell r="J6715" t="str">
            <v>HKCARDS0040</v>
          </cell>
          <cell r="K6715" t="str">
            <v>Paid</v>
          </cell>
        </row>
        <row r="6716">
          <cell r="J6716" t="str">
            <v>HKCARDS0081</v>
          </cell>
          <cell r="K6716" t="str">
            <v>Paid</v>
          </cell>
        </row>
        <row r="6717">
          <cell r="J6717" t="str">
            <v>HKCARDS0086</v>
          </cell>
          <cell r="K6717" t="str">
            <v>Paid</v>
          </cell>
        </row>
        <row r="6718">
          <cell r="J6718" t="str">
            <v>HKCARDS0100</v>
          </cell>
          <cell r="K6718" t="str">
            <v>Paid</v>
          </cell>
        </row>
        <row r="6719">
          <cell r="J6719" t="str">
            <v>INV-021122114822</v>
          </cell>
          <cell r="K6719" t="str">
            <v>Paid</v>
          </cell>
        </row>
        <row r="6720">
          <cell r="J6720" t="str">
            <v>INV-021222030447</v>
          </cell>
          <cell r="K6720" t="str">
            <v>Paid</v>
          </cell>
        </row>
        <row r="6721">
          <cell r="J6721" t="str">
            <v>INV-040123003244</v>
          </cell>
          <cell r="K6721" t="str">
            <v>Paid</v>
          </cell>
        </row>
        <row r="6722">
          <cell r="J6722" t="str">
            <v>DN-021222030447</v>
          </cell>
          <cell r="K6722" t="str">
            <v>Paid</v>
          </cell>
        </row>
        <row r="6723">
          <cell r="J6723" t="str">
            <v>INV-020223023705</v>
          </cell>
          <cell r="K6723" t="str">
            <v>Paid</v>
          </cell>
        </row>
        <row r="6724">
          <cell r="J6724" t="str">
            <v>INV-020323010736</v>
          </cell>
          <cell r="K6724" t="str">
            <v>Paid</v>
          </cell>
        </row>
        <row r="6725">
          <cell r="J6725" t="str">
            <v>INV-031123164928</v>
          </cell>
          <cell r="K6725" t="str">
            <v>Paid</v>
          </cell>
        </row>
        <row r="6726">
          <cell r="J6726" t="str">
            <v>INV-030423225735</v>
          </cell>
          <cell r="K6726" t="str">
            <v>Paid</v>
          </cell>
        </row>
        <row r="6727">
          <cell r="J6727" t="str">
            <v>INV-040923161839</v>
          </cell>
          <cell r="K6727" t="str">
            <v>Paid</v>
          </cell>
        </row>
        <row r="6728">
          <cell r="J6728" t="str">
            <v>INV-020523184849</v>
          </cell>
          <cell r="K6728" t="str">
            <v>Paid</v>
          </cell>
        </row>
        <row r="6729">
          <cell r="J6729" t="str">
            <v>INV-051023131659</v>
          </cell>
          <cell r="K6729" t="str">
            <v>Paid</v>
          </cell>
        </row>
        <row r="6730">
          <cell r="J6730" t="str">
            <v>INV-051223123719</v>
          </cell>
          <cell r="K6730" t="str">
            <v>Paid</v>
          </cell>
        </row>
        <row r="6731">
          <cell r="J6731" t="str">
            <v>INV-020623190942</v>
          </cell>
          <cell r="K6731" t="str">
            <v>Paid</v>
          </cell>
        </row>
        <row r="6732">
          <cell r="J6732" t="str">
            <v>INV-040723111006</v>
          </cell>
          <cell r="K6732" t="str">
            <v>Paid</v>
          </cell>
        </row>
        <row r="6733">
          <cell r="J6733" t="str">
            <v>INV-030823142217</v>
          </cell>
          <cell r="K6733" t="str">
            <v>Paid</v>
          </cell>
        </row>
        <row r="6734">
          <cell r="J6734" t="str">
            <v>INV-040124182330</v>
          </cell>
          <cell r="K6734" t="str">
            <v>Paid</v>
          </cell>
        </row>
        <row r="6735">
          <cell r="J6735" t="str">
            <v>INV-060224175050</v>
          </cell>
          <cell r="K6735" t="str">
            <v>Paid</v>
          </cell>
        </row>
        <row r="6736">
          <cell r="J6736" t="str">
            <v>INV-060324125053</v>
          </cell>
          <cell r="K6736" t="str">
            <v>Paid</v>
          </cell>
        </row>
        <row r="6737">
          <cell r="J6737" t="str">
            <v>INV-040424163118</v>
          </cell>
          <cell r="K6737" t="str">
            <v>Paid</v>
          </cell>
        </row>
        <row r="6738">
          <cell r="J6738" t="str">
            <v>INV-060524181022</v>
          </cell>
          <cell r="K6738" t="str">
            <v>Paid</v>
          </cell>
        </row>
        <row r="6739">
          <cell r="J6739" t="str">
            <v>CARDS0185</v>
          </cell>
          <cell r="K6739" t="str">
            <v>Paid</v>
          </cell>
        </row>
        <row r="6740">
          <cell r="J6740" t="str">
            <v>CNCARDS0016</v>
          </cell>
          <cell r="K6740" t="str">
            <v>Paid</v>
          </cell>
        </row>
        <row r="6741">
          <cell r="J6741" t="str">
            <v>INV-060125152522</v>
          </cell>
          <cell r="K6741" t="str">
            <v>Paid</v>
          </cell>
        </row>
        <row r="6742">
          <cell r="J6742" t="str">
            <v>INV-050225121716</v>
          </cell>
          <cell r="K6742" t="str">
            <v>Paid</v>
          </cell>
        </row>
        <row r="6743">
          <cell r="J6743" t="str">
            <v>INV-050325100117</v>
          </cell>
          <cell r="K6743" t="str">
            <v>Paid</v>
          </cell>
        </row>
        <row r="6744">
          <cell r="J6744" t="str">
            <v>INV-020425191032</v>
          </cell>
          <cell r="K6744" t="str">
            <v>Paid</v>
          </cell>
        </row>
        <row r="6745">
          <cell r="J6745" t="str">
            <v>INV-030625165516</v>
          </cell>
          <cell r="K6745" t="str">
            <v>Paid</v>
          </cell>
        </row>
        <row r="6746">
          <cell r="J6746" t="str">
            <v>INV-040825154425</v>
          </cell>
          <cell r="K6746" t="str">
            <v>Paid</v>
          </cell>
        </row>
        <row r="6747">
          <cell r="J6747" t="str">
            <v>INV-020925171147</v>
          </cell>
          <cell r="K6747" t="str">
            <v>Paid</v>
          </cell>
        </row>
        <row r="6748">
          <cell r="J6748" t="str">
            <v>INV-031025125538</v>
          </cell>
          <cell r="K6748" t="str">
            <v>Paid</v>
          </cell>
        </row>
        <row r="6749">
          <cell r="J6749" t="str">
            <v>INV-021225193132</v>
          </cell>
          <cell r="K6749" t="str">
            <v>Paid</v>
          </cell>
        </row>
        <row r="6750">
          <cell r="J6750" t="str">
            <v>INV-050126145501</v>
          </cell>
          <cell r="K6750" t="str">
            <v>Paid</v>
          </cell>
        </row>
        <row r="6751">
          <cell r="J6751" t="str">
            <v>UKCARDS0011</v>
          </cell>
          <cell r="K6751" t="str">
            <v>Paid</v>
          </cell>
        </row>
        <row r="6752">
          <cell r="J6752" t="str">
            <v>INV-161122161237</v>
          </cell>
          <cell r="K6752" t="str">
            <v>Paid</v>
          </cell>
        </row>
        <row r="6753">
          <cell r="J6753" t="str">
            <v>DN-100223104530</v>
          </cell>
          <cell r="K6753" t="str">
            <v>Paid</v>
          </cell>
        </row>
        <row r="6754">
          <cell r="J6754" t="str">
            <v>INV-170723113304</v>
          </cell>
          <cell r="K6754" t="str">
            <v>Paid</v>
          </cell>
        </row>
        <row r="6755">
          <cell r="J6755" t="str">
            <v>INV-061123160135</v>
          </cell>
          <cell r="K6755" t="str">
            <v>Paid</v>
          </cell>
        </row>
        <row r="6756">
          <cell r="J6756" t="str">
            <v>INV-070224111027</v>
          </cell>
          <cell r="K6756" t="str">
            <v>Paid</v>
          </cell>
        </row>
        <row r="6757">
          <cell r="J6757" t="str">
            <v>INV-141122212824</v>
          </cell>
          <cell r="K6757" t="str">
            <v>Paid</v>
          </cell>
        </row>
        <row r="6758">
          <cell r="J6758" t="str">
            <v>DN-100223105230</v>
          </cell>
          <cell r="K6758" t="str">
            <v>Paid</v>
          </cell>
        </row>
        <row r="6759">
          <cell r="J6759" t="str">
            <v>INV-140223202912</v>
          </cell>
          <cell r="K6759" t="str">
            <v>Paid</v>
          </cell>
        </row>
        <row r="6760">
          <cell r="J6760" t="str">
            <v>INV-051023155056</v>
          </cell>
          <cell r="K6760" t="str">
            <v>Paid</v>
          </cell>
        </row>
        <row r="6761">
          <cell r="J6761" t="str">
            <v>INV-060923162250</v>
          </cell>
          <cell r="K6761" t="str">
            <v>Paid</v>
          </cell>
        </row>
        <row r="6762">
          <cell r="J6762" t="str">
            <v>INV-061223112158</v>
          </cell>
          <cell r="K6762" t="str">
            <v>Paid</v>
          </cell>
        </row>
        <row r="6763">
          <cell r="J6763" t="str">
            <v>INV-070823161349</v>
          </cell>
          <cell r="K6763" t="str">
            <v>Paid</v>
          </cell>
        </row>
        <row r="6764">
          <cell r="J6764" t="str">
            <v>INV-040124182908</v>
          </cell>
          <cell r="K6764" t="str">
            <v>Paid</v>
          </cell>
        </row>
        <row r="6765">
          <cell r="J6765" t="str">
            <v>INV-090226192522</v>
          </cell>
          <cell r="K6765" t="str">
            <v>Outstanding</v>
          </cell>
        </row>
        <row r="6766">
          <cell r="J6766" t="str">
            <v>INV-030925130534</v>
          </cell>
          <cell r="K6766" t="str">
            <v>Paid</v>
          </cell>
        </row>
        <row r="6767">
          <cell r="J6767" t="str">
            <v>INV-060126092059</v>
          </cell>
          <cell r="K6767" t="str">
            <v>Paid</v>
          </cell>
        </row>
        <row r="6768">
          <cell r="J6768" t="str">
            <v>INV-050226125828</v>
          </cell>
          <cell r="K6768" t="str">
            <v>Paid</v>
          </cell>
        </row>
        <row r="6769">
          <cell r="J6769" t="str">
            <v>CARDS0094</v>
          </cell>
          <cell r="K6769" t="str">
            <v>Paid</v>
          </cell>
        </row>
        <row r="6770">
          <cell r="J6770" t="str">
            <v>INV-220724104105</v>
          </cell>
          <cell r="K6770" t="str">
            <v>Paid</v>
          </cell>
        </row>
        <row r="6771">
          <cell r="J6771" t="str">
            <v>CN-INV-160625145410</v>
          </cell>
          <cell r="K6771" t="str">
            <v>Paid</v>
          </cell>
        </row>
        <row r="6772">
          <cell r="J6772" t="str">
            <v>CARDS0261</v>
          </cell>
          <cell r="K6772" t="str">
            <v>Waived Off</v>
          </cell>
        </row>
        <row r="6773">
          <cell r="J6773" t="str">
            <v>INV2021-DCR-001</v>
          </cell>
          <cell r="K6773" t="str">
            <v>Waived Off</v>
          </cell>
        </row>
        <row r="6774">
          <cell r="J6774" t="str">
            <v>INV2021-DLI-006</v>
          </cell>
          <cell r="K6774" t="str">
            <v>Paid</v>
          </cell>
        </row>
        <row r="6775">
          <cell r="J6775" t="str">
            <v>INV2021-DLI-007</v>
          </cell>
          <cell r="K6775" t="str">
            <v>Paid</v>
          </cell>
        </row>
        <row r="6776">
          <cell r="J6776" t="str">
            <v>CARDS0022</v>
          </cell>
          <cell r="K6776" t="str">
            <v>Paid</v>
          </cell>
        </row>
        <row r="6777">
          <cell r="J6777" t="str">
            <v>CARDS0036</v>
          </cell>
          <cell r="K6777" t="str">
            <v>Paid</v>
          </cell>
        </row>
        <row r="6778">
          <cell r="J6778" t="str">
            <v>CARDS0049</v>
          </cell>
          <cell r="K6778" t="str">
            <v>Paid</v>
          </cell>
        </row>
        <row r="6779">
          <cell r="J6779" t="str">
            <v>DNCARDS0002</v>
          </cell>
          <cell r="K6779" t="str">
            <v>Paid</v>
          </cell>
        </row>
        <row r="6780">
          <cell r="J6780" t="str">
            <v>CARDS0072</v>
          </cell>
          <cell r="K6780" t="str">
            <v>Paid</v>
          </cell>
        </row>
        <row r="6781">
          <cell r="J6781" t="str">
            <v>CARDS0085</v>
          </cell>
          <cell r="K6781" t="str">
            <v>Paid</v>
          </cell>
        </row>
        <row r="6782">
          <cell r="J6782" t="str">
            <v>CARDS0102</v>
          </cell>
          <cell r="K6782" t="str">
            <v>Paid</v>
          </cell>
        </row>
        <row r="6783">
          <cell r="J6783" t="str">
            <v>INV2021-DLI-008</v>
          </cell>
          <cell r="K6783" t="str">
            <v>Paid</v>
          </cell>
        </row>
        <row r="6784">
          <cell r="J6784" t="str">
            <v>CARDS0121</v>
          </cell>
          <cell r="K6784" t="str">
            <v>Net Off</v>
          </cell>
        </row>
        <row r="6785">
          <cell r="J6785" t="str">
            <v>CARDS0138</v>
          </cell>
          <cell r="K6785" t="str">
            <v>Net Off</v>
          </cell>
        </row>
        <row r="6786">
          <cell r="J6786" t="str">
            <v>CARDS0168</v>
          </cell>
          <cell r="K6786" t="str">
            <v>Paid</v>
          </cell>
        </row>
        <row r="6787">
          <cell r="J6787" t="str">
            <v>CNCARDS0009</v>
          </cell>
          <cell r="K6787" t="str">
            <v>Paid</v>
          </cell>
        </row>
        <row r="6788">
          <cell r="J6788" t="str">
            <v>CARDS0175</v>
          </cell>
          <cell r="K6788" t="str">
            <v>Paid</v>
          </cell>
        </row>
        <row r="6789">
          <cell r="J6789" t="str">
            <v>CARDS0201</v>
          </cell>
          <cell r="K6789" t="str">
            <v>Paid</v>
          </cell>
        </row>
        <row r="6790">
          <cell r="J6790" t="str">
            <v>CARDS0218</v>
          </cell>
          <cell r="K6790" t="str">
            <v>Paid</v>
          </cell>
        </row>
        <row r="6791">
          <cell r="J6791" t="str">
            <v>CARDS0234</v>
          </cell>
          <cell r="K6791" t="str">
            <v>Paid</v>
          </cell>
        </row>
        <row r="6792">
          <cell r="J6792" t="str">
            <v>INV2022-DLI-001</v>
          </cell>
          <cell r="K6792" t="str">
            <v>Paid</v>
          </cell>
        </row>
        <row r="6793">
          <cell r="J6793" t="str">
            <v>CARDS0251</v>
          </cell>
          <cell r="K6793" t="str">
            <v>Paid</v>
          </cell>
        </row>
        <row r="6794">
          <cell r="J6794" t="str">
            <v>CARDS0272</v>
          </cell>
          <cell r="K6794" t="str">
            <v>Paid</v>
          </cell>
        </row>
        <row r="6795">
          <cell r="J6795" t="str">
            <v>CARDS0290</v>
          </cell>
          <cell r="K6795" t="str">
            <v>Paid</v>
          </cell>
        </row>
        <row r="6796">
          <cell r="J6796" t="str">
            <v>INV2022-DLI-002</v>
          </cell>
          <cell r="K6796" t="str">
            <v>Paid</v>
          </cell>
        </row>
        <row r="6797">
          <cell r="J6797" t="str">
            <v>CARDS0321</v>
          </cell>
          <cell r="K6797" t="str">
            <v>Paid</v>
          </cell>
        </row>
        <row r="6798">
          <cell r="J6798" t="str">
            <v>CARDS0334</v>
          </cell>
          <cell r="K6798" t="str">
            <v>Paid</v>
          </cell>
        </row>
        <row r="6799">
          <cell r="J6799" t="str">
            <v>INV-021122190155</v>
          </cell>
          <cell r="K6799" t="str">
            <v>Paid</v>
          </cell>
        </row>
        <row r="6800">
          <cell r="J6800" t="str">
            <v>INV-021222194133</v>
          </cell>
          <cell r="K6800" t="str">
            <v>Paid</v>
          </cell>
        </row>
        <row r="6801">
          <cell r="J6801" t="str">
            <v>INV2022-DLI-003</v>
          </cell>
          <cell r="K6801" t="str">
            <v>PAID</v>
          </cell>
        </row>
        <row r="6802">
          <cell r="J6802" t="str">
            <v>INV-040123020531</v>
          </cell>
          <cell r="K6802" t="str">
            <v>Paid</v>
          </cell>
        </row>
        <row r="6803">
          <cell r="J6803" t="str">
            <v>DNCARDS0334</v>
          </cell>
          <cell r="K6803" t="str">
            <v>PAID</v>
          </cell>
        </row>
        <row r="6804">
          <cell r="J6804" t="str">
            <v>DN-040123020531</v>
          </cell>
          <cell r="K6804" t="str">
            <v>Paid</v>
          </cell>
        </row>
        <row r="6805">
          <cell r="J6805" t="str">
            <v>DN-021122190155</v>
          </cell>
          <cell r="K6805" t="str">
            <v>Paid</v>
          </cell>
        </row>
        <row r="6806">
          <cell r="J6806" t="str">
            <v>DN-021222194133</v>
          </cell>
          <cell r="K6806" t="str">
            <v>Paid</v>
          </cell>
        </row>
        <row r="6807">
          <cell r="J6807" t="str">
            <v>INV-020223032225</v>
          </cell>
          <cell r="K6807" t="str">
            <v>Paid</v>
          </cell>
        </row>
        <row r="6808">
          <cell r="J6808" t="str">
            <v>INV-020323021932</v>
          </cell>
          <cell r="K6808" t="str">
            <v>Paid</v>
          </cell>
        </row>
        <row r="6809">
          <cell r="J6809" t="str">
            <v>INV-031123153407</v>
          </cell>
          <cell r="K6809" t="str">
            <v>Paid</v>
          </cell>
        </row>
        <row r="6810">
          <cell r="J6810" t="str">
            <v>INV-020423220920</v>
          </cell>
          <cell r="K6810" t="str">
            <v>Paid</v>
          </cell>
        </row>
        <row r="6811">
          <cell r="J6811" t="str">
            <v>INV-040923164345</v>
          </cell>
          <cell r="K6811" t="str">
            <v>Paid</v>
          </cell>
        </row>
        <row r="6812">
          <cell r="J6812" t="str">
            <v>INV-020523180141</v>
          </cell>
          <cell r="K6812" t="str">
            <v>Paid</v>
          </cell>
        </row>
        <row r="6813">
          <cell r="J6813" t="str">
            <v>INV-051023123647</v>
          </cell>
          <cell r="K6813" t="str">
            <v>Paid</v>
          </cell>
        </row>
        <row r="6814">
          <cell r="J6814" t="str">
            <v>INV-051223181737</v>
          </cell>
          <cell r="K6814" t="str">
            <v>Paid</v>
          </cell>
        </row>
        <row r="6815">
          <cell r="J6815" t="str">
            <v>INV-050623163105</v>
          </cell>
          <cell r="K6815" t="str">
            <v>Paid</v>
          </cell>
        </row>
        <row r="6816">
          <cell r="J6816" t="str">
            <v>INV-040723101458</v>
          </cell>
          <cell r="K6816" t="str">
            <v>Paid</v>
          </cell>
        </row>
        <row r="6817">
          <cell r="J6817" t="str">
            <v>INV-020823170404</v>
          </cell>
          <cell r="K6817" t="str">
            <v>Paid</v>
          </cell>
        </row>
        <row r="6818">
          <cell r="J6818" t="str">
            <v>INV-080124103933</v>
          </cell>
          <cell r="K6818" t="str">
            <v>Paid</v>
          </cell>
        </row>
        <row r="6819">
          <cell r="J6819" t="str">
            <v>INV-060224181352</v>
          </cell>
          <cell r="K6819" t="str">
            <v>Paid</v>
          </cell>
        </row>
        <row r="6820">
          <cell r="J6820" t="str">
            <v>INV-070324090817</v>
          </cell>
          <cell r="K6820" t="str">
            <v>Paid</v>
          </cell>
        </row>
        <row r="6821">
          <cell r="J6821" t="str">
            <v>INV-050424092505</v>
          </cell>
          <cell r="K6821" t="str">
            <v>Paid</v>
          </cell>
        </row>
        <row r="6822">
          <cell r="J6822" t="str">
            <v>INV-060524164301</v>
          </cell>
          <cell r="K6822" t="str">
            <v>Paid</v>
          </cell>
        </row>
        <row r="6823">
          <cell r="J6823" t="str">
            <v>INV-050624114223</v>
          </cell>
          <cell r="K6823" t="str">
            <v>Paid</v>
          </cell>
        </row>
        <row r="6824">
          <cell r="J6824" t="str">
            <v>INV-050724105757</v>
          </cell>
          <cell r="K6824" t="str">
            <v>Paid</v>
          </cell>
        </row>
        <row r="6825">
          <cell r="J6825" t="str">
            <v>INV-050824175332</v>
          </cell>
          <cell r="K6825" t="str">
            <v>Paid</v>
          </cell>
        </row>
        <row r="6826">
          <cell r="J6826" t="str">
            <v>INV-061224183731</v>
          </cell>
          <cell r="K6826" t="str">
            <v>Paid</v>
          </cell>
        </row>
        <row r="6827">
          <cell r="J6827" t="str">
            <v>CN-INV3107241805</v>
          </cell>
          <cell r="K6827" t="str">
            <v>Paid</v>
          </cell>
        </row>
        <row r="6828">
          <cell r="J6828" t="str">
            <v>INV-090924122749</v>
          </cell>
          <cell r="K6828" t="str">
            <v>Paid</v>
          </cell>
        </row>
        <row r="6829">
          <cell r="J6829" t="str">
            <v>INV-081024100258</v>
          </cell>
          <cell r="K6829" t="str">
            <v>Paid</v>
          </cell>
        </row>
        <row r="6830">
          <cell r="J6830" t="str">
            <v>INV-071124113859</v>
          </cell>
          <cell r="K6830" t="str">
            <v>Paid</v>
          </cell>
        </row>
        <row r="6831">
          <cell r="J6831" t="str">
            <v>INV-080125110915</v>
          </cell>
          <cell r="K6831" t="str">
            <v>Paid</v>
          </cell>
        </row>
        <row r="6832">
          <cell r="J6832" t="str">
            <v>INV-060225164137</v>
          </cell>
          <cell r="K6832" t="str">
            <v>Paid</v>
          </cell>
        </row>
        <row r="6833">
          <cell r="J6833" t="str">
            <v>INV-070325120022</v>
          </cell>
          <cell r="K6833" t="str">
            <v>Paid</v>
          </cell>
        </row>
        <row r="6834">
          <cell r="J6834" t="str">
            <v>INV-010425175830</v>
          </cell>
          <cell r="K6834" t="str">
            <v>Paid</v>
          </cell>
        </row>
        <row r="6835">
          <cell r="J6835" t="str">
            <v>INV-110724170118</v>
          </cell>
          <cell r="K6835" t="str">
            <v>Paid</v>
          </cell>
        </row>
        <row r="6836">
          <cell r="J6836" t="str">
            <v>INV-030425104926</v>
          </cell>
          <cell r="K6836" t="str">
            <v>Paid</v>
          </cell>
        </row>
        <row r="6837">
          <cell r="J6837" t="str">
            <v>CARDS0150</v>
          </cell>
          <cell r="K6837" t="str">
            <v>Paid</v>
          </cell>
        </row>
        <row r="6838">
          <cell r="J6838" t="str">
            <v>INV2022-SPENMO-001</v>
          </cell>
          <cell r="K6838" t="str">
            <v>Paid</v>
          </cell>
        </row>
        <row r="6839">
          <cell r="J6839" t="str">
            <v>INV-031123125726</v>
          </cell>
          <cell r="K6839" t="str">
            <v>Paid</v>
          </cell>
        </row>
        <row r="6840">
          <cell r="J6840" t="str">
            <v>INV-040923152418</v>
          </cell>
          <cell r="K6840" t="str">
            <v>Paid</v>
          </cell>
        </row>
        <row r="6841">
          <cell r="J6841" t="str">
            <v>INV-140423155828</v>
          </cell>
          <cell r="K6841" t="str">
            <v>Paid</v>
          </cell>
        </row>
        <row r="6842">
          <cell r="J6842" t="str">
            <v>INV-140423161542</v>
          </cell>
          <cell r="K6842" t="str">
            <v>Paid</v>
          </cell>
        </row>
        <row r="6843">
          <cell r="J6843" t="str">
            <v>INV-140423162330</v>
          </cell>
          <cell r="K6843" t="str">
            <v>Paid</v>
          </cell>
        </row>
        <row r="6844">
          <cell r="J6844" t="str">
            <v>INV-140423162837</v>
          </cell>
          <cell r="K6844" t="str">
            <v>Paid</v>
          </cell>
        </row>
        <row r="6845">
          <cell r="J6845" t="str">
            <v>INV-030523183513</v>
          </cell>
          <cell r="K6845" t="str">
            <v>Paid</v>
          </cell>
        </row>
        <row r="6846">
          <cell r="J6846" t="str">
            <v>INV-051023102919</v>
          </cell>
          <cell r="K6846" t="str">
            <v>Paid</v>
          </cell>
        </row>
        <row r="6847">
          <cell r="J6847" t="str">
            <v>INV-051223150358</v>
          </cell>
          <cell r="K6847" t="str">
            <v>Paid</v>
          </cell>
        </row>
        <row r="6848">
          <cell r="J6848" t="str">
            <v>INV-050623125833</v>
          </cell>
          <cell r="K6848" t="str">
            <v>Paid</v>
          </cell>
        </row>
        <row r="6849">
          <cell r="J6849" t="str">
            <v>INV-030723163547</v>
          </cell>
          <cell r="K6849" t="str">
            <v>Paid</v>
          </cell>
        </row>
        <row r="6850">
          <cell r="J6850" t="str">
            <v>INV-020823133045</v>
          </cell>
          <cell r="K6850" t="str">
            <v>Paid</v>
          </cell>
        </row>
        <row r="6851">
          <cell r="J6851" t="str">
            <v>INV-040124155654</v>
          </cell>
          <cell r="K6851" t="str">
            <v>Paid</v>
          </cell>
        </row>
        <row r="6852">
          <cell r="J6852" t="str">
            <v>INV-070224093756</v>
          </cell>
          <cell r="K6852" t="str">
            <v>Paid</v>
          </cell>
        </row>
        <row r="6853">
          <cell r="J6853" t="str">
            <v>INV-060324190020</v>
          </cell>
          <cell r="K6853" t="str">
            <v>Paid</v>
          </cell>
        </row>
        <row r="6854">
          <cell r="J6854" t="str">
            <v>INV-050424114519</v>
          </cell>
          <cell r="K6854" t="str">
            <v>Paid</v>
          </cell>
        </row>
        <row r="6855">
          <cell r="J6855" t="str">
            <v>INV-050624160739</v>
          </cell>
          <cell r="K6855" t="str">
            <v>Paid</v>
          </cell>
        </row>
        <row r="6856">
          <cell r="J6856" t="str">
            <v>INV-060524155754</v>
          </cell>
          <cell r="K6856" t="str">
            <v>Paid</v>
          </cell>
        </row>
        <row r="6857">
          <cell r="J6857" t="str">
            <v>INV-280524102431</v>
          </cell>
          <cell r="K6857" t="str">
            <v>Paid</v>
          </cell>
        </row>
        <row r="6858">
          <cell r="J6858" t="str">
            <v>INV-280524114729</v>
          </cell>
          <cell r="K6858" t="str">
            <v>Paid</v>
          </cell>
        </row>
        <row r="6859">
          <cell r="J6859" t="str">
            <v>INV-280524125027</v>
          </cell>
          <cell r="K6859" t="str">
            <v>Paid</v>
          </cell>
        </row>
        <row r="6860">
          <cell r="J6860" t="str">
            <v>INV-280524130915</v>
          </cell>
          <cell r="K6860" t="str">
            <v>Paid</v>
          </cell>
        </row>
        <row r="6861">
          <cell r="J6861" t="str">
            <v>CN-INV-280524122930</v>
          </cell>
          <cell r="K6861" t="str">
            <v>Paid</v>
          </cell>
        </row>
        <row r="6862">
          <cell r="J6862" t="str">
            <v>INV-061224150432</v>
          </cell>
          <cell r="K6862" t="str">
            <v>Paid</v>
          </cell>
        </row>
        <row r="6863">
          <cell r="J6863" t="str">
            <v>INV-080724140517</v>
          </cell>
          <cell r="K6863" t="str">
            <v>Paid</v>
          </cell>
        </row>
        <row r="6864">
          <cell r="J6864" t="str">
            <v>CN-INV-220724132120</v>
          </cell>
          <cell r="K6864" t="str">
            <v>Paid</v>
          </cell>
        </row>
        <row r="6865">
          <cell r="J6865" t="str">
            <v>INV-080824121805</v>
          </cell>
          <cell r="K6865" t="str">
            <v>Paid</v>
          </cell>
        </row>
        <row r="6866">
          <cell r="J6866" t="str">
            <v>INV-100924124342</v>
          </cell>
          <cell r="K6866" t="str">
            <v>Paid</v>
          </cell>
        </row>
        <row r="6867">
          <cell r="J6867" t="str">
            <v>INV-091024142510</v>
          </cell>
          <cell r="K6867" t="str">
            <v>Paid</v>
          </cell>
        </row>
        <row r="6868">
          <cell r="J6868" t="str">
            <v>INV-241024152825</v>
          </cell>
          <cell r="K6868" t="str">
            <v>Paid</v>
          </cell>
        </row>
        <row r="6869">
          <cell r="J6869" t="str">
            <v>INV-081124121647</v>
          </cell>
          <cell r="K6869" t="str">
            <v>Paid</v>
          </cell>
        </row>
        <row r="6870">
          <cell r="J6870" t="str">
            <v>INV2024-SPENMO-001</v>
          </cell>
          <cell r="K6870" t="str">
            <v>Paid</v>
          </cell>
        </row>
        <row r="6871">
          <cell r="J6871" t="str">
            <v>INV-070125123411</v>
          </cell>
          <cell r="K6871" t="str">
            <v>Paid</v>
          </cell>
        </row>
        <row r="6872">
          <cell r="J6872" t="str">
            <v>INV-060225122626</v>
          </cell>
          <cell r="K6872" t="str">
            <v>Paid</v>
          </cell>
        </row>
        <row r="6873">
          <cell r="J6873" t="str">
            <v>INV-060325121544</v>
          </cell>
          <cell r="K6873" t="str">
            <v>Paid</v>
          </cell>
        </row>
        <row r="6874">
          <cell r="J6874" t="str">
            <v>INV-040425180235</v>
          </cell>
          <cell r="K6874" t="str">
            <v>Paid</v>
          </cell>
        </row>
        <row r="6875">
          <cell r="J6875" t="str">
            <v>INV-060525162516</v>
          </cell>
          <cell r="K6875" t="str">
            <v>Paid</v>
          </cell>
        </row>
        <row r="6876">
          <cell r="J6876" t="str">
            <v>INV-050625134234</v>
          </cell>
          <cell r="K6876" t="str">
            <v>Paid</v>
          </cell>
        </row>
        <row r="6877">
          <cell r="J6877" t="str">
            <v>INV-040725182553</v>
          </cell>
          <cell r="K6877" t="str">
            <v>Paid</v>
          </cell>
        </row>
        <row r="6878">
          <cell r="J6878" t="str">
            <v>INV-060825161559</v>
          </cell>
          <cell r="K6878" t="str">
            <v>Paid</v>
          </cell>
        </row>
        <row r="6879">
          <cell r="J6879" t="str">
            <v>INV-040925120602</v>
          </cell>
          <cell r="K6879" t="str">
            <v>Paid</v>
          </cell>
        </row>
        <row r="6880">
          <cell r="J6880" t="str">
            <v>25112025167000</v>
          </cell>
          <cell r="K6880" t="str">
            <v>Paid</v>
          </cell>
        </row>
        <row r="6881">
          <cell r="J6881" t="str">
            <v>INV-040924163557</v>
          </cell>
          <cell r="K6881" t="str">
            <v>Paid</v>
          </cell>
        </row>
        <row r="6882">
          <cell r="J6882" t="str">
            <v>INV-170424170819</v>
          </cell>
          <cell r="K6882" t="str">
            <v>Paid</v>
          </cell>
        </row>
        <row r="6883">
          <cell r="J6883" t="str">
            <v>CN-INV-040924163557</v>
          </cell>
          <cell r="K6883" t="str">
            <v>Paid</v>
          </cell>
        </row>
        <row r="6884">
          <cell r="J6884" t="str">
            <v>INV2021-DVL-001</v>
          </cell>
          <cell r="K6884" t="str">
            <v>Waived Off</v>
          </cell>
        </row>
        <row r="6885">
          <cell r="J6885" t="str">
            <v>INV-281024170208</v>
          </cell>
          <cell r="K6885" t="str">
            <v>Paid</v>
          </cell>
        </row>
        <row r="6886">
          <cell r="J6886" t="str">
            <v>INV-040825171757</v>
          </cell>
          <cell r="K6886" t="str">
            <v>Paid</v>
          </cell>
        </row>
        <row r="6887">
          <cell r="J6887" t="str">
            <v>INV-030925123403</v>
          </cell>
          <cell r="K6887" t="str">
            <v>Paid</v>
          </cell>
        </row>
        <row r="6888">
          <cell r="J6888" t="str">
            <v>INV-031025173634</v>
          </cell>
          <cell r="K6888" t="str">
            <v>Paid</v>
          </cell>
        </row>
        <row r="6889">
          <cell r="J6889" t="str">
            <v>INV-051125113908</v>
          </cell>
          <cell r="K6889" t="str">
            <v>Paid</v>
          </cell>
        </row>
        <row r="6890">
          <cell r="J6890" t="str">
            <v>INV-031225110514</v>
          </cell>
          <cell r="K6890" t="str">
            <v>Paid</v>
          </cell>
        </row>
        <row r="6891">
          <cell r="J6891" t="str">
            <v>INV-050126162303</v>
          </cell>
          <cell r="K6891" t="str">
            <v>Partially Paid</v>
          </cell>
        </row>
        <row r="6892">
          <cell r="J6892" t="str">
            <v>INV-040226200358</v>
          </cell>
          <cell r="K6892" t="str">
            <v>Outstanding</v>
          </cell>
        </row>
        <row r="6893">
          <cell r="J6893" t="str">
            <v>INV-040725104417</v>
          </cell>
          <cell r="K6893" t="str">
            <v>Paid</v>
          </cell>
        </row>
        <row r="6894">
          <cell r="J6894" t="str">
            <v>CARDS0003</v>
          </cell>
          <cell r="K6894" t="str">
            <v>Waived Off</v>
          </cell>
        </row>
        <row r="6895">
          <cell r="J6895" t="str">
            <v>CARDS0016</v>
          </cell>
          <cell r="K6895" t="str">
            <v>Waived Off</v>
          </cell>
        </row>
        <row r="6896">
          <cell r="J6896" t="str">
            <v>CARDS0030</v>
          </cell>
          <cell r="K6896" t="str">
            <v>Waived Off</v>
          </cell>
        </row>
        <row r="6897">
          <cell r="J6897" t="str">
            <v>CARDS0045</v>
          </cell>
          <cell r="K6897" t="str">
            <v>Waived Off</v>
          </cell>
        </row>
        <row r="6898">
          <cell r="J6898" t="str">
            <v>DNCARDS0005</v>
          </cell>
          <cell r="K6898" t="str">
            <v>Waived Off</v>
          </cell>
        </row>
        <row r="6899">
          <cell r="J6899" t="str">
            <v>CARDS0068</v>
          </cell>
          <cell r="K6899" t="str">
            <v>Waived Off</v>
          </cell>
        </row>
        <row r="6900">
          <cell r="J6900" t="str">
            <v>CARDS0081</v>
          </cell>
          <cell r="K6900" t="str">
            <v>Waived Off</v>
          </cell>
        </row>
        <row r="6901">
          <cell r="J6901" t="str">
            <v>CARDS0098</v>
          </cell>
          <cell r="K6901" t="str">
            <v>Waived Off</v>
          </cell>
        </row>
        <row r="6902">
          <cell r="J6902" t="str">
            <v>CARDS0117</v>
          </cell>
          <cell r="K6902" t="str">
            <v>Waived Off</v>
          </cell>
        </row>
        <row r="6903">
          <cell r="J6903" t="str">
            <v>CARDS0135</v>
          </cell>
          <cell r="K6903" t="str">
            <v>Waived Off</v>
          </cell>
        </row>
        <row r="6904">
          <cell r="J6904" t="str">
            <v>CARDS0155</v>
          </cell>
          <cell r="K6904" t="str">
            <v>Waived Off</v>
          </cell>
        </row>
        <row r="6905">
          <cell r="J6905" t="str">
            <v>CARDS0171</v>
          </cell>
          <cell r="K6905" t="str">
            <v>Waived Off</v>
          </cell>
        </row>
        <row r="6906">
          <cell r="J6906" t="str">
            <v>CARDS0193</v>
          </cell>
          <cell r="K6906" t="str">
            <v>Waived Off</v>
          </cell>
        </row>
        <row r="6907">
          <cell r="J6907" t="str">
            <v>CARDS0213</v>
          </cell>
          <cell r="K6907" t="str">
            <v>Waived Off</v>
          </cell>
        </row>
        <row r="6908">
          <cell r="J6908" t="str">
            <v>CARDS0230</v>
          </cell>
          <cell r="K6908" t="str">
            <v>Waived Off</v>
          </cell>
        </row>
        <row r="6909">
          <cell r="J6909" t="str">
            <v>CARDS0247</v>
          </cell>
          <cell r="K6909" t="str">
            <v>Waived Off</v>
          </cell>
        </row>
        <row r="6910">
          <cell r="J6910" t="str">
            <v>CARDS0268</v>
          </cell>
          <cell r="K6910" t="str">
            <v>Waived Off</v>
          </cell>
        </row>
        <row r="6911">
          <cell r="J6911" t="str">
            <v>CARDS0286</v>
          </cell>
          <cell r="K6911" t="str">
            <v>Waived Off</v>
          </cell>
        </row>
        <row r="6912">
          <cell r="J6912" t="str">
            <v>CARDS0304</v>
          </cell>
          <cell r="K6912" t="str">
            <v>Waived Off</v>
          </cell>
        </row>
        <row r="6913">
          <cell r="J6913" t="str">
            <v>INV-090125195627</v>
          </cell>
          <cell r="K6913" t="str">
            <v>Net Off</v>
          </cell>
        </row>
        <row r="6914">
          <cell r="J6914" t="str">
            <v>CR-INV-090125195627</v>
          </cell>
          <cell r="K6914" t="str">
            <v>Net Off</v>
          </cell>
        </row>
        <row r="6915">
          <cell r="J6915" t="str">
            <v>INV-130824154647</v>
          </cell>
          <cell r="K6915" t="str">
            <v>Paid</v>
          </cell>
        </row>
        <row r="6916">
          <cell r="J6916" t="str">
            <v>INV-051224160915</v>
          </cell>
          <cell r="K6916" t="str">
            <v>Paid</v>
          </cell>
        </row>
        <row r="6917">
          <cell r="J6917" t="str">
            <v>INV-060125141110</v>
          </cell>
          <cell r="K6917" t="str">
            <v>Paid</v>
          </cell>
        </row>
        <row r="6918">
          <cell r="J6918" t="str">
            <v>INV-050325101952</v>
          </cell>
          <cell r="K6918" t="str">
            <v>Paid</v>
          </cell>
        </row>
        <row r="6919">
          <cell r="J6919" t="str">
            <v>INV-020425191827</v>
          </cell>
          <cell r="K6919" t="str">
            <v>Paid</v>
          </cell>
        </row>
        <row r="6920">
          <cell r="J6920" t="str">
            <v>INV-050525151741</v>
          </cell>
          <cell r="K6920" t="str">
            <v>Paid</v>
          </cell>
        </row>
        <row r="6921">
          <cell r="J6921" t="str">
            <v>INV-040625115238</v>
          </cell>
          <cell r="K6921" t="str">
            <v>Paid</v>
          </cell>
        </row>
        <row r="6922">
          <cell r="J6922" t="str">
            <v>INV-030725115211</v>
          </cell>
          <cell r="K6922" t="str">
            <v>Paid</v>
          </cell>
        </row>
        <row r="6923">
          <cell r="J6923" t="str">
            <v>INV-040825185658</v>
          </cell>
          <cell r="K6923" t="str">
            <v>Paid</v>
          </cell>
        </row>
        <row r="6924">
          <cell r="J6924" t="str">
            <v>INV-020925181540</v>
          </cell>
          <cell r="K6924" t="str">
            <v>Paid</v>
          </cell>
        </row>
        <row r="6925">
          <cell r="J6925" t="str">
            <v>INV-021025181515</v>
          </cell>
          <cell r="K6925" t="str">
            <v>Paid</v>
          </cell>
        </row>
        <row r="6926">
          <cell r="J6926" t="str">
            <v>INV-051125095004</v>
          </cell>
          <cell r="K6926" t="str">
            <v>Paid</v>
          </cell>
        </row>
        <row r="6927">
          <cell r="J6927" t="str">
            <v>INV-021225193028</v>
          </cell>
          <cell r="K6927" t="str">
            <v>Paid</v>
          </cell>
        </row>
        <row r="6928">
          <cell r="J6928" t="str">
            <v>INV-020126164232</v>
          </cell>
          <cell r="K6928" t="str">
            <v>Paid</v>
          </cell>
        </row>
        <row r="6929">
          <cell r="J6929" t="str">
            <v>INV-030226100136</v>
          </cell>
          <cell r="K6929" t="str">
            <v>Paid</v>
          </cell>
        </row>
        <row r="6930">
          <cell r="J6930" t="str">
            <v>INV2021-EPI-001</v>
          </cell>
          <cell r="K6930" t="str">
            <v>Paid</v>
          </cell>
        </row>
        <row r="6931">
          <cell r="J6931" t="str">
            <v>HKCARDS0007</v>
          </cell>
          <cell r="K6931" t="str">
            <v>Paid</v>
          </cell>
        </row>
        <row r="6932">
          <cell r="J6932" t="str">
            <v>HKCARDS0013</v>
          </cell>
          <cell r="K6932" t="str">
            <v>Paid</v>
          </cell>
        </row>
        <row r="6933">
          <cell r="J6933" t="str">
            <v>HKCARDS0017</v>
          </cell>
          <cell r="K6933" t="str">
            <v>Paid</v>
          </cell>
        </row>
        <row r="6934">
          <cell r="J6934" t="str">
            <v>HKCARDS0023</v>
          </cell>
          <cell r="K6934" t="str">
            <v>Paid</v>
          </cell>
        </row>
        <row r="6935">
          <cell r="J6935" t="str">
            <v>HKCARDS0028</v>
          </cell>
          <cell r="K6935" t="str">
            <v>Paid</v>
          </cell>
        </row>
        <row r="6936">
          <cell r="J6936" t="str">
            <v>HKCARDS0032</v>
          </cell>
          <cell r="K6936" t="str">
            <v>Paid</v>
          </cell>
        </row>
        <row r="6937">
          <cell r="J6937" t="str">
            <v>HKCARDS0038</v>
          </cell>
          <cell r="K6937" t="str">
            <v>Paid</v>
          </cell>
        </row>
        <row r="6938">
          <cell r="J6938" t="str">
            <v>HKCARDS0042</v>
          </cell>
          <cell r="K6938" t="str">
            <v>Paid</v>
          </cell>
        </row>
        <row r="6939">
          <cell r="J6939" t="str">
            <v>HKCARDS0083</v>
          </cell>
          <cell r="K6939" t="str">
            <v>Paid</v>
          </cell>
        </row>
        <row r="6940">
          <cell r="J6940" t="str">
            <v>HKCARDS0088</v>
          </cell>
          <cell r="K6940" t="str">
            <v>Paid</v>
          </cell>
        </row>
        <row r="6941">
          <cell r="J6941" t="str">
            <v>HKCARDS0102</v>
          </cell>
          <cell r="K6941" t="str">
            <v>Paid</v>
          </cell>
        </row>
        <row r="6942">
          <cell r="J6942" t="str">
            <v>INV-021122173542</v>
          </cell>
          <cell r="K6942" t="str">
            <v>Paid</v>
          </cell>
        </row>
        <row r="6943">
          <cell r="J6943" t="str">
            <v>INV-021222032332</v>
          </cell>
          <cell r="K6943" t="str">
            <v>Paid</v>
          </cell>
        </row>
        <row r="6944">
          <cell r="J6944" t="str">
            <v>INV-040123011047</v>
          </cell>
          <cell r="K6944" t="str">
            <v>Paid</v>
          </cell>
        </row>
        <row r="6945">
          <cell r="J6945" t="str">
            <v>INV-020223025427</v>
          </cell>
          <cell r="K6945" t="str">
            <v>Paid</v>
          </cell>
        </row>
        <row r="6946">
          <cell r="J6946" t="str">
            <v>INV-020323012709</v>
          </cell>
          <cell r="K6946" t="str">
            <v>Paid</v>
          </cell>
        </row>
        <row r="6947">
          <cell r="J6947" t="str">
            <v>INV-031123170545</v>
          </cell>
          <cell r="K6947" t="str">
            <v>Paid</v>
          </cell>
        </row>
        <row r="6948">
          <cell r="J6948" t="str">
            <v>INV-030423233045</v>
          </cell>
          <cell r="K6948" t="str">
            <v>Paid</v>
          </cell>
        </row>
        <row r="6949">
          <cell r="J6949" t="str">
            <v>INV-040923152447</v>
          </cell>
          <cell r="K6949" t="str">
            <v>Paid</v>
          </cell>
        </row>
        <row r="6950">
          <cell r="J6950" t="str">
            <v>INV-020523190517</v>
          </cell>
          <cell r="K6950" t="str">
            <v>Paid</v>
          </cell>
        </row>
        <row r="6951">
          <cell r="J6951" t="str">
            <v>INV-051023121957</v>
          </cell>
          <cell r="K6951" t="str">
            <v>Paid</v>
          </cell>
        </row>
        <row r="6952">
          <cell r="J6952" t="str">
            <v>INV-051223123011</v>
          </cell>
          <cell r="K6952" t="str">
            <v>Paid</v>
          </cell>
        </row>
        <row r="6953">
          <cell r="J6953" t="str">
            <v>INV-020623193228</v>
          </cell>
          <cell r="K6953" t="str">
            <v>Paid</v>
          </cell>
        </row>
        <row r="6954">
          <cell r="J6954" t="str">
            <v>INV-040723110401</v>
          </cell>
          <cell r="K6954" t="str">
            <v>Paid</v>
          </cell>
        </row>
        <row r="6955">
          <cell r="J6955" t="str">
            <v>INV-030823143444</v>
          </cell>
          <cell r="K6955" t="str">
            <v>Paid</v>
          </cell>
        </row>
        <row r="6956">
          <cell r="J6956" t="str">
            <v>INV-040124163633</v>
          </cell>
          <cell r="K6956" t="str">
            <v>Paid</v>
          </cell>
        </row>
        <row r="6957">
          <cell r="J6957" t="str">
            <v>INV-070224095738</v>
          </cell>
          <cell r="K6957" t="str">
            <v>Paid</v>
          </cell>
        </row>
        <row r="6958">
          <cell r="J6958" t="str">
            <v>INV-060324105303</v>
          </cell>
          <cell r="K6958" t="str">
            <v>Paid</v>
          </cell>
        </row>
        <row r="6959">
          <cell r="J6959" t="str">
            <v>INV-050625151157</v>
          </cell>
          <cell r="K6959" t="str">
            <v>Paid</v>
          </cell>
        </row>
        <row r="6960">
          <cell r="J6960" t="str">
            <v>INV-040725113028</v>
          </cell>
          <cell r="K6960" t="str">
            <v>Paid</v>
          </cell>
        </row>
        <row r="6961">
          <cell r="J6961" t="str">
            <v>INV-050825152827</v>
          </cell>
          <cell r="K6961" t="str">
            <v>Paid</v>
          </cell>
        </row>
        <row r="6962">
          <cell r="J6962" t="str">
            <v>INV-030925081021</v>
          </cell>
          <cell r="K6962" t="str">
            <v>Paid</v>
          </cell>
        </row>
        <row r="6963">
          <cell r="J6963" t="str">
            <v>INV-031025182917</v>
          </cell>
          <cell r="K6963" t="str">
            <v>Paid</v>
          </cell>
        </row>
        <row r="6964">
          <cell r="J6964" t="str">
            <v>INV-061125131459</v>
          </cell>
          <cell r="K6964" t="str">
            <v>Paid</v>
          </cell>
        </row>
        <row r="6965">
          <cell r="J6965" t="str">
            <v>INV-031225121529</v>
          </cell>
          <cell r="K6965" t="str">
            <v>Paid</v>
          </cell>
        </row>
        <row r="6966">
          <cell r="J6966" t="str">
            <v>INV-050126184609</v>
          </cell>
          <cell r="K6966" t="str">
            <v>Paid</v>
          </cell>
        </row>
        <row r="6967">
          <cell r="J6967" t="str">
            <v>INV-040226171625</v>
          </cell>
          <cell r="K6967" t="str">
            <v>Outstanding</v>
          </cell>
        </row>
        <row r="6968">
          <cell r="J6968" t="str">
            <v>INV-050625152807</v>
          </cell>
          <cell r="K6968" t="str">
            <v>Paid</v>
          </cell>
        </row>
        <row r="6969">
          <cell r="J6969" t="str">
            <v>INV-040725110130</v>
          </cell>
          <cell r="K6969" t="str">
            <v>Paid</v>
          </cell>
        </row>
        <row r="6970">
          <cell r="J6970" t="str">
            <v>INV-050825160935</v>
          </cell>
          <cell r="K6970" t="str">
            <v>Paid</v>
          </cell>
        </row>
        <row r="6971">
          <cell r="J6971" t="str">
            <v>INV-030925083059</v>
          </cell>
          <cell r="K6971" t="str">
            <v>Paid</v>
          </cell>
        </row>
        <row r="6972">
          <cell r="J6972" t="str">
            <v>INV-061025111735</v>
          </cell>
          <cell r="K6972" t="str">
            <v>Paid</v>
          </cell>
        </row>
        <row r="6973">
          <cell r="J6973" t="str">
            <v>INV-061125150929</v>
          </cell>
          <cell r="K6973" t="str">
            <v>Paid</v>
          </cell>
        </row>
        <row r="6974">
          <cell r="J6974" t="str">
            <v>INV-031225125223</v>
          </cell>
          <cell r="K6974" t="str">
            <v>Paid</v>
          </cell>
        </row>
        <row r="6975">
          <cell r="J6975" t="str">
            <v>INV-050126190843</v>
          </cell>
          <cell r="K6975" t="str">
            <v>Paid</v>
          </cell>
        </row>
        <row r="6976">
          <cell r="J6976" t="str">
            <v>INV-040226181813</v>
          </cell>
          <cell r="K6976" t="str">
            <v>Paid</v>
          </cell>
        </row>
        <row r="6977">
          <cell r="J6977" t="str">
            <v>INV-060125173325</v>
          </cell>
          <cell r="K6977" t="str">
            <v>Paid</v>
          </cell>
        </row>
        <row r="6978">
          <cell r="J6978" t="str">
            <v>INV-050225155212</v>
          </cell>
          <cell r="K6978" t="str">
            <v>Paid</v>
          </cell>
        </row>
        <row r="6979">
          <cell r="J6979" t="str">
            <v>INV-040325184348</v>
          </cell>
          <cell r="K6979" t="str">
            <v>Paid</v>
          </cell>
        </row>
        <row r="6980">
          <cell r="J6980" t="str">
            <v>INV-020425185222</v>
          </cell>
          <cell r="K6980" t="str">
            <v>Paid</v>
          </cell>
        </row>
        <row r="6981">
          <cell r="J6981" t="str">
            <v>INV-050525173242</v>
          </cell>
          <cell r="K6981" t="str">
            <v>Net Off</v>
          </cell>
        </row>
        <row r="6982">
          <cell r="J6982" t="str">
            <v>INV-060625114540</v>
          </cell>
          <cell r="K6982" t="str">
            <v>Paid</v>
          </cell>
        </row>
        <row r="6983">
          <cell r="J6983" t="str">
            <v>INV-060625121720</v>
          </cell>
          <cell r="K6983" t="str">
            <v>Paid</v>
          </cell>
        </row>
        <row r="6984">
          <cell r="J6984" t="str">
            <v>CN-INV-050525173242</v>
          </cell>
          <cell r="K6984" t="str">
            <v>Net Off</v>
          </cell>
        </row>
        <row r="6985">
          <cell r="J6985" t="str">
            <v>INV-020725195454</v>
          </cell>
          <cell r="K6985" t="str">
            <v>Paid</v>
          </cell>
        </row>
        <row r="6986">
          <cell r="J6986" t="str">
            <v>INV-040825184649</v>
          </cell>
          <cell r="K6986" t="str">
            <v>Paid</v>
          </cell>
        </row>
        <row r="6987">
          <cell r="J6987" t="str">
            <v>INV-020925125429</v>
          </cell>
          <cell r="K6987" t="str">
            <v>Paid</v>
          </cell>
        </row>
        <row r="6988">
          <cell r="J6988" t="str">
            <v>INV-021025154145</v>
          </cell>
          <cell r="K6988" t="str">
            <v>Paid</v>
          </cell>
        </row>
        <row r="6989">
          <cell r="J6989" t="str">
            <v>INV-061125190516</v>
          </cell>
          <cell r="K6989" t="str">
            <v>Paid</v>
          </cell>
        </row>
        <row r="6990">
          <cell r="J6990" t="str">
            <v>CN-INV-061125190516</v>
          </cell>
          <cell r="K6990" t="str">
            <v>Paid</v>
          </cell>
        </row>
        <row r="6991">
          <cell r="J6991" t="str">
            <v>INV-031225114152</v>
          </cell>
          <cell r="K6991" t="str">
            <v>Paid</v>
          </cell>
        </row>
        <row r="6992">
          <cell r="J6992" t="str">
            <v>INV-020126174418</v>
          </cell>
          <cell r="K6992" t="str">
            <v>Paid</v>
          </cell>
        </row>
        <row r="6993">
          <cell r="J6993" t="str">
            <v>INV-030226101052</v>
          </cell>
          <cell r="K6993" t="str">
            <v>Paid</v>
          </cell>
        </row>
        <row r="6994">
          <cell r="J6994" t="str">
            <v>INV2021-EPS-001</v>
          </cell>
          <cell r="K6994" t="str">
            <v>Waived Off</v>
          </cell>
        </row>
        <row r="6995">
          <cell r="J6995" t="str">
            <v>INV-181225104616</v>
          </cell>
          <cell r="K6995" t="str">
            <v>Outstanding</v>
          </cell>
        </row>
        <row r="6996">
          <cell r="J6996" t="str">
            <v>INV-110225132938</v>
          </cell>
          <cell r="K6996" t="str">
            <v>Paid</v>
          </cell>
        </row>
        <row r="6997">
          <cell r="J6997" t="str">
            <v>INV-020625194906</v>
          </cell>
          <cell r="K6997" t="str">
            <v>Paid</v>
          </cell>
        </row>
        <row r="6998">
          <cell r="J6998" t="str">
            <v>INV-010925091851</v>
          </cell>
          <cell r="K6998" t="str">
            <v>Paid</v>
          </cell>
        </row>
        <row r="6999">
          <cell r="J6999" t="str">
            <v>INV-031025104052</v>
          </cell>
          <cell r="K6999" t="str">
            <v>Paid</v>
          </cell>
        </row>
        <row r="7000">
          <cell r="J7000" t="str">
            <v>INV-021225200651</v>
          </cell>
          <cell r="K7000" t="str">
            <v>Paid</v>
          </cell>
        </row>
        <row r="7001">
          <cell r="J7001" t="str">
            <v>INV-021225200014</v>
          </cell>
          <cell r="K7001" t="str">
            <v>Paid</v>
          </cell>
        </row>
        <row r="7002">
          <cell r="J7002" t="str">
            <v>INV-060226135736</v>
          </cell>
          <cell r="K7002" t="str">
            <v>Outstanding</v>
          </cell>
        </row>
        <row r="7003">
          <cell r="J7003" t="str">
            <v>INV-170223180014</v>
          </cell>
          <cell r="K7003" t="str">
            <v>Paid</v>
          </cell>
        </row>
        <row r="7004">
          <cell r="J7004" t="str">
            <v>INV-050523115751</v>
          </cell>
          <cell r="K7004" t="str">
            <v>Waived Off</v>
          </cell>
        </row>
        <row r="7005">
          <cell r="J7005" t="str">
            <v>INV-150923133943</v>
          </cell>
          <cell r="K7005" t="str">
            <v>Waived Off</v>
          </cell>
        </row>
        <row r="7006">
          <cell r="J7006" t="str">
            <v>INV-121225102235</v>
          </cell>
          <cell r="K7006" t="str">
            <v>Paid</v>
          </cell>
        </row>
        <row r="7007">
          <cell r="J7007" t="str">
            <v>INV-090925165512</v>
          </cell>
          <cell r="K7007" t="str">
            <v>Paid</v>
          </cell>
        </row>
        <row r="7008">
          <cell r="J7008" t="str">
            <v>INV-050126095427</v>
          </cell>
          <cell r="K7008" t="str">
            <v>Outstanding</v>
          </cell>
        </row>
        <row r="7009">
          <cell r="J7009" t="str">
            <v>INV-060226120820</v>
          </cell>
          <cell r="K7009" t="str">
            <v>Outstanding</v>
          </cell>
        </row>
        <row r="7010">
          <cell r="J7010" t="str">
            <v>INV2021-FBS-001</v>
          </cell>
          <cell r="K7010" t="str">
            <v>Paid</v>
          </cell>
        </row>
        <row r="7011">
          <cell r="J7011" t="str">
            <v>INV-050724170245</v>
          </cell>
          <cell r="K7011" t="str">
            <v>Paid</v>
          </cell>
        </row>
        <row r="7012">
          <cell r="J7012" t="str">
            <v>INV-110624125421</v>
          </cell>
          <cell r="K7012" t="str">
            <v>Paid</v>
          </cell>
        </row>
        <row r="7013">
          <cell r="J7013" t="str">
            <v>INV-090824185046</v>
          </cell>
          <cell r="K7013" t="str">
            <v>Paid</v>
          </cell>
        </row>
        <row r="7014">
          <cell r="J7014" t="str">
            <v>INV-090924170332</v>
          </cell>
          <cell r="K7014" t="str">
            <v>Paid</v>
          </cell>
        </row>
        <row r="7015">
          <cell r="J7015" t="str">
            <v>INV-091224150629</v>
          </cell>
          <cell r="K7015" t="str">
            <v>Paid</v>
          </cell>
        </row>
        <row r="7016">
          <cell r="J7016" t="str">
            <v>INV-081024105817</v>
          </cell>
          <cell r="K7016" t="str">
            <v>Paid</v>
          </cell>
        </row>
        <row r="7017">
          <cell r="J7017" t="str">
            <v>INV-071124183934</v>
          </cell>
          <cell r="K7017" t="str">
            <v>Paid</v>
          </cell>
        </row>
        <row r="7018">
          <cell r="J7018" t="str">
            <v>INV-080125112914</v>
          </cell>
          <cell r="K7018" t="str">
            <v>Paid</v>
          </cell>
        </row>
        <row r="7019">
          <cell r="J7019" t="str">
            <v>INV-070225163258</v>
          </cell>
          <cell r="K7019" t="str">
            <v>Paid</v>
          </cell>
        </row>
        <row r="7020">
          <cell r="J7020" t="str">
            <v>INV-070325111755</v>
          </cell>
          <cell r="K7020" t="str">
            <v>Paid</v>
          </cell>
        </row>
        <row r="7021">
          <cell r="J7021" t="str">
            <v>INV-040425173503</v>
          </cell>
          <cell r="K7021" t="str">
            <v>Paid</v>
          </cell>
        </row>
        <row r="7022">
          <cell r="J7022" t="str">
            <v>INV-070525093956</v>
          </cell>
          <cell r="K7022" t="str">
            <v>Paid</v>
          </cell>
        </row>
        <row r="7023">
          <cell r="J7023" t="str">
            <v>INV-050625191211</v>
          </cell>
          <cell r="K7023" t="str">
            <v>Paid</v>
          </cell>
        </row>
        <row r="7024">
          <cell r="J7024" t="str">
            <v>INV-260625093215</v>
          </cell>
          <cell r="K7024" t="str">
            <v>Paid</v>
          </cell>
        </row>
        <row r="7025">
          <cell r="J7025" t="str">
            <v>INV-050725115338</v>
          </cell>
          <cell r="K7025" t="str">
            <v>Paid</v>
          </cell>
        </row>
        <row r="7026">
          <cell r="J7026" t="str">
            <v>INV-070825093934</v>
          </cell>
          <cell r="K7026" t="str">
            <v>Paid</v>
          </cell>
        </row>
        <row r="7027">
          <cell r="J7027" t="str">
            <v>INV-050925125927</v>
          </cell>
          <cell r="K7027" t="str">
            <v>Paid</v>
          </cell>
        </row>
        <row r="7028">
          <cell r="J7028" t="str">
            <v>INV-061025213059</v>
          </cell>
          <cell r="K7028" t="str">
            <v>Paid</v>
          </cell>
        </row>
        <row r="7029">
          <cell r="J7029" t="str">
            <v>INV-061125172533</v>
          </cell>
          <cell r="K7029" t="str">
            <v>Paid</v>
          </cell>
        </row>
        <row r="7030">
          <cell r="J7030" t="str">
            <v>CN-INV-061025213059</v>
          </cell>
          <cell r="K7030" t="str">
            <v>Paid</v>
          </cell>
        </row>
        <row r="7031">
          <cell r="J7031" t="str">
            <v>INV-041225164530</v>
          </cell>
          <cell r="K7031" t="str">
            <v>Paid</v>
          </cell>
        </row>
        <row r="7032">
          <cell r="J7032" t="str">
            <v>INV-060126172556</v>
          </cell>
          <cell r="K7032" t="str">
            <v>Paid</v>
          </cell>
        </row>
        <row r="7033">
          <cell r="J7033" t="str">
            <v>INV-080226190250</v>
          </cell>
          <cell r="K7033" t="str">
            <v>Paid</v>
          </cell>
        </row>
        <row r="7034">
          <cell r="J7034" t="str">
            <v>HKCARDS0001</v>
          </cell>
          <cell r="K7034" t="str">
            <v>Net Off</v>
          </cell>
        </row>
        <row r="7035">
          <cell r="J7035" t="str">
            <v>CNHKCARDS0002</v>
          </cell>
          <cell r="K7035" t="str">
            <v>Net Off</v>
          </cell>
        </row>
        <row r="7036">
          <cell r="J7036" t="str">
            <v>INV2021-FDE-002</v>
          </cell>
          <cell r="K7036" t="str">
            <v>Net Off</v>
          </cell>
        </row>
        <row r="7037">
          <cell r="J7037" t="str">
            <v>CN2021-FDE-001</v>
          </cell>
          <cell r="K7037" t="str">
            <v>Net Off</v>
          </cell>
        </row>
        <row r="7038">
          <cell r="J7038" t="str">
            <v>CN2021-FDE-002</v>
          </cell>
          <cell r="K7038" t="str">
            <v>Net Off</v>
          </cell>
        </row>
        <row r="7039">
          <cell r="J7039" t="str">
            <v>INV-110225170830</v>
          </cell>
          <cell r="K7039" t="str">
            <v>Paid</v>
          </cell>
        </row>
        <row r="7040">
          <cell r="J7040" t="str">
            <v>INV-040625120235</v>
          </cell>
          <cell r="K7040" t="str">
            <v>Paid</v>
          </cell>
        </row>
        <row r="7041">
          <cell r="J7041" t="str">
            <v>INV-030725151105</v>
          </cell>
          <cell r="K7041" t="str">
            <v>Paid</v>
          </cell>
        </row>
        <row r="7042">
          <cell r="J7042" t="str">
            <v>INV-040825193833</v>
          </cell>
          <cell r="K7042" t="str">
            <v>Paid</v>
          </cell>
        </row>
        <row r="7043">
          <cell r="J7043" t="str">
            <v>INV-020925160357</v>
          </cell>
          <cell r="K7043" t="str">
            <v>Paid</v>
          </cell>
        </row>
        <row r="7044">
          <cell r="J7044" t="str">
            <v>INV-021025191835</v>
          </cell>
          <cell r="K7044" t="str">
            <v>Paid</v>
          </cell>
        </row>
        <row r="7045">
          <cell r="J7045" t="str">
            <v>INV-041125173839</v>
          </cell>
          <cell r="K7045" t="str">
            <v>Paid</v>
          </cell>
        </row>
        <row r="7046">
          <cell r="J7046" t="str">
            <v>INV-031225113615</v>
          </cell>
          <cell r="K7046" t="str">
            <v>Paid</v>
          </cell>
        </row>
        <row r="7047">
          <cell r="J7047" t="str">
            <v>INV-020126193151</v>
          </cell>
          <cell r="K7047" t="str">
            <v>Outstanding</v>
          </cell>
        </row>
        <row r="7048">
          <cell r="J7048" t="str">
            <v>INV-040226203353</v>
          </cell>
          <cell r="K7048" t="str">
            <v>Outstanding</v>
          </cell>
        </row>
        <row r="7049">
          <cell r="J7049" t="str">
            <v>INV-041024171735</v>
          </cell>
          <cell r="K7049" t="str">
            <v>Paid</v>
          </cell>
        </row>
        <row r="7050">
          <cell r="J7050" t="str">
            <v>INV-030425193141</v>
          </cell>
          <cell r="K7050" t="str">
            <v>Paid</v>
          </cell>
        </row>
        <row r="7051">
          <cell r="J7051" t="str">
            <v>INV-061125101527</v>
          </cell>
          <cell r="K7051" t="str">
            <v>Paid</v>
          </cell>
        </row>
        <row r="7052">
          <cell r="J7052" t="str">
            <v>INV-031225181000</v>
          </cell>
          <cell r="K7052" t="str">
            <v>Paid</v>
          </cell>
        </row>
        <row r="7053">
          <cell r="J7053" t="str">
            <v>INV-050126111150</v>
          </cell>
          <cell r="K7053" t="str">
            <v>Paid</v>
          </cell>
        </row>
        <row r="7054">
          <cell r="J7054" t="str">
            <v>INV-050226031828</v>
          </cell>
          <cell r="K7054" t="str">
            <v>Outstanding</v>
          </cell>
        </row>
        <row r="7055">
          <cell r="J7055" t="str">
            <v>CARDS0023</v>
          </cell>
          <cell r="K7055" t="str">
            <v>Waived Off</v>
          </cell>
        </row>
        <row r="7056">
          <cell r="J7056" t="str">
            <v>INV2021-GET-006</v>
          </cell>
          <cell r="K7056" t="str">
            <v>Paid</v>
          </cell>
        </row>
        <row r="7057">
          <cell r="J7057" t="str">
            <v>INV2021-GET-007</v>
          </cell>
          <cell r="K7057" t="str">
            <v>Paid</v>
          </cell>
        </row>
        <row r="7058">
          <cell r="J7058" t="str">
            <v>CARDS0037</v>
          </cell>
          <cell r="K7058" t="str">
            <v>Waived Off</v>
          </cell>
        </row>
        <row r="7059">
          <cell r="J7059" t="str">
            <v>CARDS0052</v>
          </cell>
          <cell r="K7059" t="str">
            <v>Waived Off</v>
          </cell>
        </row>
        <row r="7060">
          <cell r="J7060" t="str">
            <v>DNCARDS0003</v>
          </cell>
          <cell r="K7060" t="str">
            <v>Waived Off</v>
          </cell>
        </row>
        <row r="7061">
          <cell r="J7061" t="str">
            <v>CARDS0074</v>
          </cell>
          <cell r="K7061" t="str">
            <v>Waived Off</v>
          </cell>
        </row>
        <row r="7062">
          <cell r="J7062" t="str">
            <v>CNCARDS0003</v>
          </cell>
          <cell r="K7062" t="str">
            <v>Waived Off</v>
          </cell>
        </row>
        <row r="7063">
          <cell r="J7063" t="str">
            <v>CARDS0087</v>
          </cell>
          <cell r="K7063" t="str">
            <v>Waived Off</v>
          </cell>
        </row>
        <row r="7064">
          <cell r="J7064" t="str">
            <v>CARDS0104</v>
          </cell>
          <cell r="K7064" t="str">
            <v>Waived Off</v>
          </cell>
        </row>
        <row r="7065">
          <cell r="J7065" t="str">
            <v>CARDS0123</v>
          </cell>
          <cell r="K7065" t="str">
            <v>Waived Off</v>
          </cell>
        </row>
        <row r="7066">
          <cell r="J7066" t="str">
            <v>CARDS0139</v>
          </cell>
          <cell r="K7066" t="str">
            <v>Waived Off</v>
          </cell>
        </row>
        <row r="7067">
          <cell r="J7067" t="str">
            <v>CNCARDS0008</v>
          </cell>
          <cell r="K7067" t="str">
            <v>Waived Off</v>
          </cell>
        </row>
        <row r="7068">
          <cell r="J7068" t="str">
            <v>CARDS0158</v>
          </cell>
          <cell r="K7068" t="str">
            <v>Waived Off</v>
          </cell>
        </row>
        <row r="7069">
          <cell r="J7069" t="str">
            <v>CARDS0174</v>
          </cell>
          <cell r="K7069" t="str">
            <v>Waived Off</v>
          </cell>
        </row>
        <row r="7070">
          <cell r="J7070" t="str">
            <v>CARDS0196</v>
          </cell>
          <cell r="K7070" t="str">
            <v>Waived Off</v>
          </cell>
        </row>
        <row r="7071">
          <cell r="J7071" t="str">
            <v>CARDS0216</v>
          </cell>
          <cell r="K7071" t="str">
            <v>Waived Off</v>
          </cell>
        </row>
        <row r="7072">
          <cell r="J7072" t="str">
            <v>CNCARDS0014</v>
          </cell>
          <cell r="K7072" t="str">
            <v>Waived Off</v>
          </cell>
        </row>
        <row r="7073">
          <cell r="J7073" t="str">
            <v>CARDS0233</v>
          </cell>
          <cell r="K7073" t="str">
            <v>Waived Off</v>
          </cell>
        </row>
        <row r="7074">
          <cell r="J7074" t="str">
            <v>CARDS0250</v>
          </cell>
          <cell r="K7074" t="str">
            <v>Waived Off</v>
          </cell>
        </row>
        <row r="7075">
          <cell r="J7075" t="str">
            <v>CARDS0271</v>
          </cell>
          <cell r="K7075" t="str">
            <v>Waived Off</v>
          </cell>
        </row>
        <row r="7076">
          <cell r="J7076" t="str">
            <v>DNCARDS0013</v>
          </cell>
          <cell r="K7076" t="str">
            <v>Waived Off</v>
          </cell>
        </row>
        <row r="7077">
          <cell r="J7077" t="str">
            <v>CARDS0289</v>
          </cell>
          <cell r="K7077" t="str">
            <v>Waived Off</v>
          </cell>
        </row>
        <row r="7078">
          <cell r="J7078" t="str">
            <v>CARDS0307</v>
          </cell>
          <cell r="K7078" t="str">
            <v>Waived Off</v>
          </cell>
        </row>
        <row r="7079">
          <cell r="J7079" t="str">
            <v>INV-020323180913</v>
          </cell>
          <cell r="K7079" t="str">
            <v>Paid</v>
          </cell>
        </row>
        <row r="7080">
          <cell r="J7080" t="str">
            <v>INV-031123145548</v>
          </cell>
          <cell r="K7080" t="str">
            <v>Paid</v>
          </cell>
        </row>
        <row r="7081">
          <cell r="J7081" t="str">
            <v>CN-280323205327</v>
          </cell>
          <cell r="K7081" t="str">
            <v>Paid</v>
          </cell>
        </row>
        <row r="7082">
          <cell r="J7082" t="str">
            <v>INV-040423143346</v>
          </cell>
          <cell r="K7082" t="str">
            <v>Paid</v>
          </cell>
        </row>
        <row r="7083">
          <cell r="J7083" t="str">
            <v>INV-040923170957</v>
          </cell>
          <cell r="K7083" t="str">
            <v>Paid</v>
          </cell>
        </row>
        <row r="7084">
          <cell r="J7084" t="str">
            <v>INV-030523174018</v>
          </cell>
          <cell r="K7084" t="str">
            <v>Paid</v>
          </cell>
        </row>
        <row r="7085">
          <cell r="J7085" t="str">
            <v>INV-051023110144</v>
          </cell>
          <cell r="K7085" t="str">
            <v>Paid</v>
          </cell>
        </row>
        <row r="7086">
          <cell r="J7086" t="str">
            <v>INV-051223154709</v>
          </cell>
          <cell r="K7086" t="str">
            <v>Paid</v>
          </cell>
        </row>
        <row r="7087">
          <cell r="J7087" t="str">
            <v>INV-050623151837</v>
          </cell>
          <cell r="K7087" t="str">
            <v>Paid</v>
          </cell>
        </row>
        <row r="7088">
          <cell r="J7088" t="str">
            <v>INV-040723111734</v>
          </cell>
          <cell r="K7088" t="str">
            <v>Paid</v>
          </cell>
        </row>
        <row r="7089">
          <cell r="J7089" t="str">
            <v>INV-030823114209</v>
          </cell>
          <cell r="K7089" t="str">
            <v>Paid</v>
          </cell>
        </row>
        <row r="7090">
          <cell r="J7090" t="str">
            <v>INV-050124123456</v>
          </cell>
          <cell r="K7090" t="str">
            <v>Paid</v>
          </cell>
        </row>
        <row r="7091">
          <cell r="J7091" t="str">
            <v>INV-070224125408</v>
          </cell>
          <cell r="K7091" t="str">
            <v>Paid</v>
          </cell>
        </row>
        <row r="7092">
          <cell r="J7092" t="str">
            <v>INV-060324181019</v>
          </cell>
          <cell r="K7092" t="str">
            <v>Paid</v>
          </cell>
        </row>
        <row r="7093">
          <cell r="J7093" t="str">
            <v>INV-050424193004</v>
          </cell>
          <cell r="K7093" t="str">
            <v>Paid</v>
          </cell>
        </row>
        <row r="7094">
          <cell r="J7094" t="str">
            <v>INV-050624170903</v>
          </cell>
          <cell r="K7094" t="str">
            <v>Paid</v>
          </cell>
        </row>
        <row r="7095">
          <cell r="J7095" t="str">
            <v>INV-070524105355</v>
          </cell>
          <cell r="K7095" t="str">
            <v>Paid</v>
          </cell>
        </row>
        <row r="7096">
          <cell r="J7096" t="str">
            <v>INV-050724091650</v>
          </cell>
          <cell r="K7096" t="str">
            <v>Paid</v>
          </cell>
        </row>
        <row r="7097">
          <cell r="J7097" t="str">
            <v>CN-INV-050424193004</v>
          </cell>
          <cell r="K7097" t="str">
            <v>Paid</v>
          </cell>
        </row>
        <row r="7098">
          <cell r="J7098" t="str">
            <v>INV-060824170227</v>
          </cell>
          <cell r="K7098" t="str">
            <v>Paid</v>
          </cell>
        </row>
        <row r="7099">
          <cell r="J7099" t="str">
            <v>INV-060924164337</v>
          </cell>
          <cell r="K7099" t="str">
            <v>Paid</v>
          </cell>
        </row>
        <row r="7100">
          <cell r="J7100" t="str">
            <v>CN-INV-240125160710</v>
          </cell>
          <cell r="K7100" t="str">
            <v>Net Off</v>
          </cell>
        </row>
        <row r="7101">
          <cell r="J7101" t="str">
            <v>HKCARDS0053</v>
          </cell>
          <cell r="K7101" t="str">
            <v>Waived Off</v>
          </cell>
        </row>
        <row r="7102">
          <cell r="J7102" t="str">
            <v>HKCARDS0061</v>
          </cell>
          <cell r="K7102" t="str">
            <v>Waived Off</v>
          </cell>
        </row>
        <row r="7103">
          <cell r="J7103" t="str">
            <v>HKCARDS0070</v>
          </cell>
          <cell r="K7103" t="str">
            <v>Waived Off</v>
          </cell>
        </row>
        <row r="7104">
          <cell r="J7104" t="str">
            <v>HKCARDS0079</v>
          </cell>
          <cell r="K7104" t="str">
            <v>Waived Off</v>
          </cell>
        </row>
        <row r="7105">
          <cell r="J7105" t="str">
            <v>HKCARDS0097</v>
          </cell>
          <cell r="K7105" t="str">
            <v>Waived Off</v>
          </cell>
        </row>
        <row r="7106">
          <cell r="J7106" t="str">
            <v>HKCARDS0111</v>
          </cell>
          <cell r="K7106" t="str">
            <v>Waived Off</v>
          </cell>
        </row>
        <row r="7107">
          <cell r="J7107" t="str">
            <v>INV-030423001335</v>
          </cell>
          <cell r="K7107" t="str">
            <v>Waived Off</v>
          </cell>
        </row>
        <row r="7108">
          <cell r="J7108" t="str">
            <v>UKCARDS0001</v>
          </cell>
          <cell r="K7108" t="str">
            <v>Paid</v>
          </cell>
        </row>
        <row r="7109">
          <cell r="J7109" t="str">
            <v>UKCARDS0003</v>
          </cell>
          <cell r="K7109" t="str">
            <v>Waived Off</v>
          </cell>
        </row>
        <row r="7110">
          <cell r="J7110" t="str">
            <v>INV-220524150506</v>
          </cell>
          <cell r="K7110" t="str">
            <v>Paid</v>
          </cell>
        </row>
        <row r="7111">
          <cell r="J7111" t="str">
            <v>INV-050324161740</v>
          </cell>
          <cell r="K7111" t="str">
            <v>Paid</v>
          </cell>
        </row>
        <row r="7112">
          <cell r="J7112" t="str">
            <v>CN-INV-290824125001</v>
          </cell>
          <cell r="K7112" t="str">
            <v>Paid</v>
          </cell>
        </row>
        <row r="7113">
          <cell r="J7113" t="str">
            <v>INV2021-GEP-001</v>
          </cell>
          <cell r="K7113" t="str">
            <v>Paid</v>
          </cell>
        </row>
        <row r="7114">
          <cell r="J7114" t="str">
            <v>INV2021-GEP-002</v>
          </cell>
          <cell r="K7114" t="str">
            <v>Paid</v>
          </cell>
        </row>
        <row r="7115">
          <cell r="J7115" t="str">
            <v>HKCARDS0050</v>
          </cell>
          <cell r="K7115" t="str">
            <v>Waived Off</v>
          </cell>
        </row>
        <row r="7116">
          <cell r="J7116" t="str">
            <v>HKCARDS0058</v>
          </cell>
          <cell r="K7116" t="str">
            <v>Waived Off</v>
          </cell>
        </row>
        <row r="7117">
          <cell r="J7117" t="str">
            <v>HKCARDS0067</v>
          </cell>
          <cell r="K7117" t="str">
            <v>Waived Off</v>
          </cell>
        </row>
        <row r="7118">
          <cell r="J7118" t="str">
            <v>HKCARDS0076</v>
          </cell>
          <cell r="K7118" t="str">
            <v>Waived Off</v>
          </cell>
        </row>
        <row r="7119">
          <cell r="J7119" t="str">
            <v>HKCARDS0108</v>
          </cell>
          <cell r="K7119" t="str">
            <v>Paid</v>
          </cell>
        </row>
        <row r="7120">
          <cell r="J7120" t="str">
            <v>CNHKCARDS0012</v>
          </cell>
          <cell r="K7120" t="str">
            <v>Paid</v>
          </cell>
        </row>
        <row r="7121">
          <cell r="J7121" t="str">
            <v>INV-021122063127</v>
          </cell>
          <cell r="K7121" t="str">
            <v>Paid</v>
          </cell>
        </row>
        <row r="7122">
          <cell r="J7122" t="str">
            <v>INV-021222022207</v>
          </cell>
          <cell r="K7122" t="str">
            <v>Paid</v>
          </cell>
        </row>
        <row r="7123">
          <cell r="J7123" t="str">
            <v>INV-030123142718</v>
          </cell>
          <cell r="K7123" t="str">
            <v>Paid</v>
          </cell>
        </row>
        <row r="7124">
          <cell r="J7124" t="str">
            <v>INV-020223041733</v>
          </cell>
          <cell r="K7124" t="str">
            <v>Paid</v>
          </cell>
        </row>
        <row r="7125">
          <cell r="J7125" t="str">
            <v>INV-020323032617</v>
          </cell>
          <cell r="K7125" t="str">
            <v>Paid</v>
          </cell>
        </row>
        <row r="7126">
          <cell r="J7126" t="str">
            <v>INV-031123174930</v>
          </cell>
          <cell r="K7126" t="str">
            <v>Paid</v>
          </cell>
        </row>
        <row r="7127">
          <cell r="J7127" t="str">
            <v>INV-030423000427</v>
          </cell>
          <cell r="K7127" t="str">
            <v>Paid</v>
          </cell>
        </row>
        <row r="7128">
          <cell r="J7128" t="str">
            <v>INV-020523214244</v>
          </cell>
          <cell r="K7128" t="str">
            <v>Paid</v>
          </cell>
        </row>
        <row r="7129">
          <cell r="J7129" t="str">
            <v>INV-050923101100</v>
          </cell>
          <cell r="K7129" t="str">
            <v>Paid</v>
          </cell>
        </row>
        <row r="7130">
          <cell r="J7130" t="str">
            <v>INV-051023144806</v>
          </cell>
          <cell r="K7130" t="str">
            <v>Paid</v>
          </cell>
        </row>
        <row r="7131">
          <cell r="J7131" t="str">
            <v>INV-051223101644</v>
          </cell>
          <cell r="K7131" t="str">
            <v>Paid</v>
          </cell>
        </row>
        <row r="7132">
          <cell r="J7132" t="str">
            <v>INV-020623185918</v>
          </cell>
          <cell r="K7132" t="str">
            <v>Paid</v>
          </cell>
        </row>
        <row r="7133">
          <cell r="J7133" t="str">
            <v>INV-040723171341</v>
          </cell>
          <cell r="K7133" t="str">
            <v>Paid</v>
          </cell>
        </row>
        <row r="7134">
          <cell r="J7134" t="str">
            <v>INV-030823153854</v>
          </cell>
          <cell r="K7134" t="str">
            <v>Paid</v>
          </cell>
        </row>
        <row r="7135">
          <cell r="J7135" t="str">
            <v>INV-050124134432</v>
          </cell>
          <cell r="K7135" t="str">
            <v>Paid</v>
          </cell>
        </row>
        <row r="7136">
          <cell r="J7136" t="str">
            <v>INV-060224183328</v>
          </cell>
          <cell r="K7136" t="str">
            <v>Paid</v>
          </cell>
        </row>
        <row r="7137">
          <cell r="J7137" t="str">
            <v>INV-060324123105</v>
          </cell>
          <cell r="K7137" t="str">
            <v>Paid</v>
          </cell>
        </row>
        <row r="7138">
          <cell r="J7138" t="str">
            <v>INV-050424080326</v>
          </cell>
          <cell r="K7138" t="str">
            <v>Paid</v>
          </cell>
        </row>
        <row r="7139">
          <cell r="J7139" t="str">
            <v>INV-040724190830</v>
          </cell>
          <cell r="K7139" t="str">
            <v>Paid</v>
          </cell>
        </row>
        <row r="7140">
          <cell r="J7140" t="str">
            <v>INV-050624120324</v>
          </cell>
          <cell r="K7140" t="str">
            <v>Paid</v>
          </cell>
        </row>
        <row r="7141">
          <cell r="J7141" t="str">
            <v>INV-070524134459</v>
          </cell>
          <cell r="K7141" t="str">
            <v>Paid</v>
          </cell>
        </row>
        <row r="7142">
          <cell r="J7142" t="str">
            <v>INV-050924171249</v>
          </cell>
          <cell r="K7142" t="str">
            <v>Paid</v>
          </cell>
        </row>
        <row r="7143">
          <cell r="J7143" t="str">
            <v>INV-061224162029</v>
          </cell>
          <cell r="K7143" t="str">
            <v>Paid</v>
          </cell>
        </row>
        <row r="7144">
          <cell r="J7144" t="str">
            <v>INV-070824101256</v>
          </cell>
          <cell r="K7144" t="str">
            <v>Paid</v>
          </cell>
        </row>
        <row r="7145">
          <cell r="J7145" t="str">
            <v>INV-071024170632</v>
          </cell>
          <cell r="K7145" t="str">
            <v>Paid</v>
          </cell>
        </row>
        <row r="7146">
          <cell r="J7146" t="str">
            <v>INV-071124175052</v>
          </cell>
          <cell r="K7146" t="str">
            <v>Paid</v>
          </cell>
        </row>
        <row r="7147">
          <cell r="J7147" t="str">
            <v>INV-070125122309</v>
          </cell>
          <cell r="K7147" t="str">
            <v>Paid</v>
          </cell>
        </row>
        <row r="7148">
          <cell r="J7148" t="str">
            <v>INV-070225104300</v>
          </cell>
          <cell r="K7148" t="str">
            <v>Paid</v>
          </cell>
        </row>
        <row r="7149">
          <cell r="J7149" t="str">
            <v>INV-050325173408</v>
          </cell>
          <cell r="K7149" t="str">
            <v>Paid</v>
          </cell>
        </row>
        <row r="7150">
          <cell r="J7150" t="str">
            <v>INV-030425183747</v>
          </cell>
          <cell r="K7150" t="str">
            <v>Paid</v>
          </cell>
        </row>
        <row r="7151">
          <cell r="J7151" t="str">
            <v>INV-060525114427</v>
          </cell>
          <cell r="K7151" t="str">
            <v>Paid</v>
          </cell>
        </row>
        <row r="7152">
          <cell r="J7152" t="str">
            <v>INV-050625142513</v>
          </cell>
          <cell r="K7152" t="str">
            <v>Paid</v>
          </cell>
        </row>
        <row r="7153">
          <cell r="J7153" t="str">
            <v>INV-070725095251</v>
          </cell>
          <cell r="K7153" t="str">
            <v>Paid</v>
          </cell>
        </row>
        <row r="7154">
          <cell r="J7154" t="str">
            <v>INV-060825113042</v>
          </cell>
          <cell r="K7154" t="str">
            <v>Paid</v>
          </cell>
        </row>
        <row r="7155">
          <cell r="J7155" t="str">
            <v>INV-040925135745</v>
          </cell>
          <cell r="K7155" t="str">
            <v>Paid</v>
          </cell>
        </row>
        <row r="7156">
          <cell r="J7156" t="str">
            <v>INV-061025142623</v>
          </cell>
          <cell r="K7156" t="str">
            <v>Paid</v>
          </cell>
        </row>
        <row r="7157">
          <cell r="J7157" t="str">
            <v>INV-061125113021</v>
          </cell>
          <cell r="K7157" t="str">
            <v>Paid</v>
          </cell>
        </row>
        <row r="7158">
          <cell r="J7158" t="str">
            <v>INV-041225160347</v>
          </cell>
          <cell r="K7158" t="str">
            <v>Paid</v>
          </cell>
        </row>
        <row r="7159">
          <cell r="J7159" t="str">
            <v>INV-060126162316</v>
          </cell>
          <cell r="K7159" t="str">
            <v>Outstanding</v>
          </cell>
        </row>
        <row r="7160">
          <cell r="J7160" t="str">
            <v>INV-070226150656</v>
          </cell>
          <cell r="K7160" t="str">
            <v>Outstanding</v>
          </cell>
        </row>
        <row r="7161">
          <cell r="J7161" t="str">
            <v>INV-120625131652</v>
          </cell>
          <cell r="K7161" t="str">
            <v>Paid</v>
          </cell>
        </row>
        <row r="7162">
          <cell r="J7162" t="str">
            <v>INV-030925131537</v>
          </cell>
          <cell r="K7162" t="str">
            <v>Paid</v>
          </cell>
        </row>
        <row r="7163">
          <cell r="J7163" t="str">
            <v>INV-031025193547</v>
          </cell>
          <cell r="K7163" t="str">
            <v>Paid</v>
          </cell>
        </row>
        <row r="7164">
          <cell r="J7164" t="str">
            <v>INV-051125184510</v>
          </cell>
          <cell r="K7164" t="str">
            <v>Paid</v>
          </cell>
        </row>
        <row r="7165">
          <cell r="J7165" t="str">
            <v>INV-031225182053</v>
          </cell>
          <cell r="K7165" t="str">
            <v>Paid</v>
          </cell>
        </row>
        <row r="7166">
          <cell r="J7166" t="str">
            <v>INV-060126090108</v>
          </cell>
          <cell r="K7166" t="str">
            <v>Paid</v>
          </cell>
        </row>
        <row r="7167">
          <cell r="J7167" t="str">
            <v>INV-060226113511</v>
          </cell>
          <cell r="K7167" t="str">
            <v>Outstanding</v>
          </cell>
        </row>
        <row r="7168">
          <cell r="J7168" t="str">
            <v>INV-051125174340</v>
          </cell>
          <cell r="K7168" t="str">
            <v>Paid</v>
          </cell>
        </row>
        <row r="7169">
          <cell r="J7169" t="str">
            <v>INV-021225174912</v>
          </cell>
          <cell r="K7169" t="str">
            <v>Paid</v>
          </cell>
        </row>
        <row r="7170">
          <cell r="J7170" t="str">
            <v>INV-050126153824</v>
          </cell>
          <cell r="K7170" t="str">
            <v>Paid</v>
          </cell>
        </row>
        <row r="7171">
          <cell r="J7171" t="str">
            <v>INV-030226120720</v>
          </cell>
          <cell r="K7171" t="str">
            <v>Paid</v>
          </cell>
        </row>
        <row r="7172">
          <cell r="J7172" t="str">
            <v>HKCARDS0037</v>
          </cell>
          <cell r="K7172" t="str">
            <v>Paid</v>
          </cell>
        </row>
        <row r="7173">
          <cell r="J7173" t="str">
            <v>HKCARDS0049</v>
          </cell>
          <cell r="K7173" t="str">
            <v>Net Off</v>
          </cell>
        </row>
        <row r="7174">
          <cell r="J7174" t="str">
            <v>HKCARDS0094</v>
          </cell>
          <cell r="K7174" t="str">
            <v>Net Off</v>
          </cell>
        </row>
        <row r="7175">
          <cell r="J7175" t="str">
            <v>CNHKCARDS0011</v>
          </cell>
          <cell r="K7175" t="str">
            <v>Net Off</v>
          </cell>
        </row>
        <row r="7176">
          <cell r="J7176" t="str">
            <v>HKCARDS0107</v>
          </cell>
          <cell r="K7176" t="str">
            <v>Paid</v>
          </cell>
        </row>
        <row r="7177">
          <cell r="J7177" t="str">
            <v>INV-021122132332</v>
          </cell>
          <cell r="K7177" t="str">
            <v>Paid</v>
          </cell>
        </row>
        <row r="7178">
          <cell r="J7178" t="str">
            <v>INV-021222140036</v>
          </cell>
          <cell r="K7178" t="str">
            <v>Paid</v>
          </cell>
        </row>
        <row r="7179">
          <cell r="J7179" t="str">
            <v>INV-040123012158</v>
          </cell>
          <cell r="K7179" t="str">
            <v>Paid</v>
          </cell>
        </row>
        <row r="7180">
          <cell r="J7180" t="str">
            <v>INV-020223042028</v>
          </cell>
          <cell r="K7180" t="str">
            <v>Paid</v>
          </cell>
        </row>
        <row r="7181">
          <cell r="J7181" t="str">
            <v>INV-020323033155</v>
          </cell>
          <cell r="K7181" t="str">
            <v>Paid</v>
          </cell>
        </row>
        <row r="7182">
          <cell r="J7182" t="str">
            <v>INV-031123183327</v>
          </cell>
          <cell r="K7182" t="str">
            <v>Paid</v>
          </cell>
        </row>
        <row r="7183">
          <cell r="J7183" t="str">
            <v>INV-040423002647</v>
          </cell>
          <cell r="K7183" t="str">
            <v>Paid</v>
          </cell>
        </row>
        <row r="7184">
          <cell r="J7184" t="str">
            <v>INV-020523232844</v>
          </cell>
          <cell r="K7184" t="str">
            <v>Paid</v>
          </cell>
        </row>
        <row r="7185">
          <cell r="J7185" t="str">
            <v>INV-050923105018</v>
          </cell>
          <cell r="K7185" t="str">
            <v>Paid</v>
          </cell>
        </row>
        <row r="7186">
          <cell r="J7186" t="str">
            <v>INV-051023150240</v>
          </cell>
          <cell r="K7186" t="str">
            <v>Paid</v>
          </cell>
        </row>
        <row r="7187">
          <cell r="J7187" t="str">
            <v>INV-051223111408</v>
          </cell>
          <cell r="K7187" t="str">
            <v>Paid</v>
          </cell>
        </row>
        <row r="7188">
          <cell r="J7188" t="str">
            <v>INV-020623191014</v>
          </cell>
          <cell r="K7188" t="str">
            <v>Paid</v>
          </cell>
        </row>
        <row r="7189">
          <cell r="J7189" t="str">
            <v>INV-040723152428</v>
          </cell>
          <cell r="K7189" t="str">
            <v>Paid</v>
          </cell>
        </row>
        <row r="7190">
          <cell r="J7190" t="str">
            <v>INV-030823162034</v>
          </cell>
          <cell r="K7190" t="str">
            <v>Paid</v>
          </cell>
        </row>
        <row r="7191">
          <cell r="J7191" t="str">
            <v>INV-050124125418</v>
          </cell>
          <cell r="K7191" t="str">
            <v>Paid</v>
          </cell>
        </row>
        <row r="7192">
          <cell r="J7192" t="str">
            <v>INV-060224181405</v>
          </cell>
          <cell r="K7192" t="str">
            <v>Paid</v>
          </cell>
        </row>
        <row r="7193">
          <cell r="J7193" t="str">
            <v>INV-060324120008</v>
          </cell>
          <cell r="K7193" t="str">
            <v>Paid</v>
          </cell>
        </row>
        <row r="7194">
          <cell r="J7194" t="str">
            <v>INV-060424115229</v>
          </cell>
          <cell r="K7194" t="str">
            <v>Paid</v>
          </cell>
        </row>
        <row r="7195">
          <cell r="J7195" t="str">
            <v>INV-050624143157</v>
          </cell>
          <cell r="K7195" t="str">
            <v>Paid</v>
          </cell>
        </row>
        <row r="7196">
          <cell r="J7196" t="str">
            <v>INV-070524140602</v>
          </cell>
          <cell r="K7196" t="str">
            <v>Paid</v>
          </cell>
        </row>
        <row r="7197">
          <cell r="J7197" t="str">
            <v>INV-050724102115</v>
          </cell>
          <cell r="K7197" t="str">
            <v>Paid</v>
          </cell>
        </row>
        <row r="7198">
          <cell r="J7198" t="str">
            <v>INV-070824111000</v>
          </cell>
          <cell r="K7198" t="str">
            <v>Paid</v>
          </cell>
        </row>
        <row r="7199">
          <cell r="J7199" t="str">
            <v>INV-071024181803</v>
          </cell>
          <cell r="K7199" t="str">
            <v>Paid</v>
          </cell>
        </row>
        <row r="7200">
          <cell r="J7200" t="str">
            <v>INV-081124150748</v>
          </cell>
          <cell r="K7200" t="str">
            <v>Paid</v>
          </cell>
        </row>
        <row r="7201">
          <cell r="J7201" t="str">
            <v>INV-090924124920</v>
          </cell>
          <cell r="K7201" t="str">
            <v>Paid</v>
          </cell>
        </row>
        <row r="7202">
          <cell r="J7202" t="str">
            <v>INV-061224172833</v>
          </cell>
          <cell r="K7202" t="str">
            <v>Paid</v>
          </cell>
        </row>
        <row r="7203">
          <cell r="J7203" t="str">
            <v>INV-070125122911</v>
          </cell>
          <cell r="K7203" t="str">
            <v>Paid</v>
          </cell>
        </row>
        <row r="7204">
          <cell r="J7204" t="str">
            <v>INV-070225103110</v>
          </cell>
          <cell r="K7204" t="str">
            <v>Paid</v>
          </cell>
        </row>
        <row r="7205">
          <cell r="J7205" t="str">
            <v>INV-050325174530</v>
          </cell>
          <cell r="K7205" t="str">
            <v>Paid</v>
          </cell>
        </row>
        <row r="7206">
          <cell r="J7206" t="str">
            <v>INV-030425184525</v>
          </cell>
          <cell r="K7206" t="str">
            <v>Paid</v>
          </cell>
        </row>
        <row r="7207">
          <cell r="J7207" t="str">
            <v>INV-110425163005</v>
          </cell>
          <cell r="K7207" t="str">
            <v>Paid</v>
          </cell>
        </row>
        <row r="7208">
          <cell r="J7208" t="str">
            <v>INV-300824181629</v>
          </cell>
          <cell r="K7208" t="str">
            <v>Paid</v>
          </cell>
        </row>
        <row r="7209">
          <cell r="J7209" t="str">
            <v>INV-030125180553</v>
          </cell>
          <cell r="K7209" t="str">
            <v>Paid</v>
          </cell>
        </row>
        <row r="7210">
          <cell r="J7210" t="str">
            <v>INV-050225125845</v>
          </cell>
          <cell r="K7210" t="str">
            <v>Paid</v>
          </cell>
        </row>
        <row r="7211">
          <cell r="J7211" t="str">
            <v>INV-050325095226</v>
          </cell>
          <cell r="K7211" t="str">
            <v>Paid</v>
          </cell>
        </row>
        <row r="7212">
          <cell r="J7212" t="str">
            <v>INV-020425201320</v>
          </cell>
          <cell r="K7212" t="str">
            <v>Paid</v>
          </cell>
        </row>
        <row r="7213">
          <cell r="J7213" t="str">
            <v>INV-050525152349</v>
          </cell>
          <cell r="K7213" t="str">
            <v>Paid</v>
          </cell>
        </row>
        <row r="7214">
          <cell r="J7214" t="str">
            <v>INV-040625131446</v>
          </cell>
          <cell r="K7214" t="str">
            <v>Paid</v>
          </cell>
        </row>
        <row r="7215">
          <cell r="J7215" t="str">
            <v>INV-030725105825</v>
          </cell>
          <cell r="K7215" t="str">
            <v>Paid</v>
          </cell>
        </row>
        <row r="7216">
          <cell r="J7216" t="str">
            <v>INV-050825110915</v>
          </cell>
          <cell r="K7216" t="str">
            <v>Paid</v>
          </cell>
        </row>
        <row r="7217">
          <cell r="J7217" t="str">
            <v>INV-020925162520</v>
          </cell>
          <cell r="K7217" t="str">
            <v>Paid</v>
          </cell>
        </row>
        <row r="7218">
          <cell r="J7218" t="str">
            <v>INV-021025164321</v>
          </cell>
          <cell r="K7218" t="str">
            <v>Paid</v>
          </cell>
        </row>
        <row r="7219">
          <cell r="J7219" t="str">
            <v>INV-051125100011</v>
          </cell>
          <cell r="K7219" t="str">
            <v>Paid</v>
          </cell>
        </row>
        <row r="7220">
          <cell r="J7220" t="str">
            <v>INV-021225181139</v>
          </cell>
          <cell r="K7220" t="str">
            <v>Paid</v>
          </cell>
        </row>
        <row r="7221">
          <cell r="J7221" t="str">
            <v>INV-020226221846</v>
          </cell>
          <cell r="K7221" t="str">
            <v>Paid</v>
          </cell>
        </row>
        <row r="7222">
          <cell r="J7222" t="str">
            <v>INV-060125133439</v>
          </cell>
          <cell r="K7222" t="str">
            <v>Paid</v>
          </cell>
        </row>
        <row r="7223">
          <cell r="J7223" t="str">
            <v>INV-050225162023</v>
          </cell>
          <cell r="K7223" t="str">
            <v>Paid</v>
          </cell>
        </row>
        <row r="7224">
          <cell r="J7224" t="str">
            <v>INV-040325192119</v>
          </cell>
          <cell r="K7224" t="str">
            <v>Paid</v>
          </cell>
        </row>
        <row r="7225">
          <cell r="J7225" t="str">
            <v>INV-030425131619</v>
          </cell>
          <cell r="K7225" t="str">
            <v>Paid</v>
          </cell>
        </row>
        <row r="7226">
          <cell r="J7226" t="str">
            <v>INV-170425130539</v>
          </cell>
          <cell r="K7226" t="str">
            <v>Paid</v>
          </cell>
        </row>
        <row r="7227">
          <cell r="J7227" t="str">
            <v>INV-050525172128</v>
          </cell>
          <cell r="K7227" t="str">
            <v>Paid</v>
          </cell>
        </row>
        <row r="7228">
          <cell r="J7228" t="str">
            <v>INV-040625111735</v>
          </cell>
          <cell r="K7228" t="str">
            <v>Paid</v>
          </cell>
        </row>
        <row r="7229">
          <cell r="J7229" t="str">
            <v>INV-020725173902</v>
          </cell>
          <cell r="K7229" t="str">
            <v>Paid</v>
          </cell>
        </row>
        <row r="7230">
          <cell r="J7230" t="str">
            <v>INV-040825134130</v>
          </cell>
          <cell r="K7230" t="str">
            <v>Paid</v>
          </cell>
        </row>
        <row r="7231">
          <cell r="J7231" t="str">
            <v>INV-020925152407</v>
          </cell>
          <cell r="K7231" t="str">
            <v>Paid</v>
          </cell>
        </row>
        <row r="7232">
          <cell r="J7232" t="str">
            <v>INV-021025135644</v>
          </cell>
          <cell r="K7232" t="str">
            <v>Paid</v>
          </cell>
        </row>
        <row r="7233">
          <cell r="J7233" t="str">
            <v>INV-041125162504</v>
          </cell>
          <cell r="K7233" t="str">
            <v>Paid</v>
          </cell>
        </row>
        <row r="7234">
          <cell r="J7234" t="str">
            <v>INV-021225154117</v>
          </cell>
          <cell r="K7234" t="str">
            <v>Outstanding</v>
          </cell>
        </row>
        <row r="7235">
          <cell r="J7235" t="str">
            <v>INV-020126171358</v>
          </cell>
          <cell r="K7235" t="str">
            <v>Outstanding</v>
          </cell>
        </row>
        <row r="7236">
          <cell r="J7236" t="str">
            <v>INV-020226191052</v>
          </cell>
          <cell r="K7236" t="str">
            <v>Outstanding</v>
          </cell>
        </row>
        <row r="7237">
          <cell r="J7237" t="str">
            <v>INV-031024130015</v>
          </cell>
          <cell r="K7237" t="str">
            <v>Paid</v>
          </cell>
        </row>
        <row r="7238">
          <cell r="J7238" t="str">
            <v>INV-031224182433</v>
          </cell>
          <cell r="K7238" t="str">
            <v>Paid</v>
          </cell>
        </row>
        <row r="7239">
          <cell r="J7239" t="str">
            <v>INV-050924110606</v>
          </cell>
          <cell r="K7239" t="str">
            <v>Paid</v>
          </cell>
        </row>
        <row r="7240">
          <cell r="J7240" t="str">
            <v>INV-131124125333</v>
          </cell>
          <cell r="K7240" t="str">
            <v>Paid</v>
          </cell>
        </row>
        <row r="7241">
          <cell r="J7241" t="str">
            <v>INV-030125165714</v>
          </cell>
          <cell r="K7241" t="str">
            <v>Paid</v>
          </cell>
        </row>
        <row r="7242">
          <cell r="J7242" t="str">
            <v>INV-050225122000</v>
          </cell>
          <cell r="K7242" t="str">
            <v>Paid</v>
          </cell>
        </row>
        <row r="7243">
          <cell r="J7243" t="str">
            <v>INV-040325172017</v>
          </cell>
          <cell r="K7243" t="str">
            <v>Paid</v>
          </cell>
        </row>
        <row r="7244">
          <cell r="J7244" t="str">
            <v>INV-030425115426</v>
          </cell>
          <cell r="K7244" t="str">
            <v>Paid</v>
          </cell>
        </row>
        <row r="7245">
          <cell r="J7245" t="str">
            <v>INV-050525170034</v>
          </cell>
          <cell r="K7245" t="str">
            <v>Paid</v>
          </cell>
        </row>
        <row r="7246">
          <cell r="J7246" t="str">
            <v>INV-030625173247</v>
          </cell>
          <cell r="K7246" t="str">
            <v>Paid</v>
          </cell>
        </row>
        <row r="7247">
          <cell r="J7247" t="str">
            <v>INV-030725174030</v>
          </cell>
          <cell r="K7247" t="str">
            <v>Paid</v>
          </cell>
        </row>
        <row r="7248">
          <cell r="J7248" t="str">
            <v>INV-050825122429</v>
          </cell>
          <cell r="K7248" t="str">
            <v>Paid</v>
          </cell>
        </row>
        <row r="7249">
          <cell r="J7249" t="str">
            <v>INV-030925090551</v>
          </cell>
          <cell r="K7249" t="str">
            <v>Paid</v>
          </cell>
        </row>
        <row r="7250">
          <cell r="J7250" t="str">
            <v>INV-021025162106</v>
          </cell>
          <cell r="K7250" t="str">
            <v>Paid</v>
          </cell>
        </row>
        <row r="7251">
          <cell r="J7251" t="str">
            <v>INV-061125153249</v>
          </cell>
          <cell r="K7251" t="str">
            <v>Paid</v>
          </cell>
        </row>
        <row r="7252">
          <cell r="J7252" t="str">
            <v>INV-021225183415</v>
          </cell>
          <cell r="K7252" t="str">
            <v>Paid</v>
          </cell>
        </row>
        <row r="7253">
          <cell r="J7253" t="str">
            <v>INV-050126152156</v>
          </cell>
          <cell r="K7253" t="str">
            <v>Outstanding</v>
          </cell>
        </row>
        <row r="7254">
          <cell r="J7254" t="str">
            <v>INV-020226175351</v>
          </cell>
          <cell r="K7254" t="str">
            <v>Outstanding</v>
          </cell>
        </row>
        <row r="7255">
          <cell r="J7255" t="str">
            <v>INV-300924111758</v>
          </cell>
          <cell r="K7255" t="str">
            <v>Paid</v>
          </cell>
        </row>
        <row r="7256">
          <cell r="J7256" t="str">
            <v>INV-050225181235</v>
          </cell>
          <cell r="K7256" t="str">
            <v>Paid</v>
          </cell>
        </row>
        <row r="7257">
          <cell r="J7257" t="str">
            <v>INV-040325191041</v>
          </cell>
          <cell r="K7257" t="str">
            <v>Paid</v>
          </cell>
        </row>
        <row r="7258">
          <cell r="J7258" t="str">
            <v>INV-030425123914</v>
          </cell>
          <cell r="K7258" t="str">
            <v>Paid</v>
          </cell>
        </row>
        <row r="7259">
          <cell r="J7259" t="str">
            <v>INV-050525175352</v>
          </cell>
          <cell r="K7259" t="str">
            <v>Paid</v>
          </cell>
        </row>
        <row r="7260">
          <cell r="J7260" t="str">
            <v>INV-040625130810</v>
          </cell>
          <cell r="K7260" t="str">
            <v>Paid</v>
          </cell>
        </row>
        <row r="7261">
          <cell r="J7261" t="str">
            <v>INV-020725194147</v>
          </cell>
          <cell r="K7261" t="str">
            <v>Paid</v>
          </cell>
        </row>
        <row r="7262">
          <cell r="J7262" t="str">
            <v>INV-040825154931</v>
          </cell>
          <cell r="K7262" t="str">
            <v>Paid</v>
          </cell>
        </row>
        <row r="7263">
          <cell r="J7263" t="str">
            <v>INV-030925093254</v>
          </cell>
          <cell r="K7263" t="str">
            <v>Paid</v>
          </cell>
        </row>
        <row r="7264">
          <cell r="J7264" t="str">
            <v>INV-031025141602</v>
          </cell>
          <cell r="K7264" t="str">
            <v>Paid</v>
          </cell>
        </row>
        <row r="7265">
          <cell r="J7265" t="str">
            <v>INV-051125153010</v>
          </cell>
          <cell r="K7265" t="str">
            <v>Paid</v>
          </cell>
        </row>
        <row r="7266">
          <cell r="J7266" t="str">
            <v>INV-031225120809</v>
          </cell>
          <cell r="K7266" t="str">
            <v>Paid</v>
          </cell>
        </row>
        <row r="7267">
          <cell r="J7267" t="str">
            <v>INV-060126092635</v>
          </cell>
          <cell r="K7267" t="str">
            <v>Paid</v>
          </cell>
        </row>
        <row r="7268">
          <cell r="J7268" t="str">
            <v>INV-030226111338</v>
          </cell>
          <cell r="K7268" t="str">
            <v>Paid</v>
          </cell>
        </row>
        <row r="7269">
          <cell r="J7269" t="str">
            <v>INV-230223101328</v>
          </cell>
          <cell r="K7269" t="str">
            <v>Paid</v>
          </cell>
        </row>
        <row r="7270">
          <cell r="J7270" t="str">
            <v>INV-050923165139</v>
          </cell>
          <cell r="K7270" t="str">
            <v>Paid</v>
          </cell>
        </row>
        <row r="7271">
          <cell r="J7271" t="str">
            <v>INV-051023185140</v>
          </cell>
          <cell r="K7271" t="str">
            <v>Paid</v>
          </cell>
        </row>
        <row r="7272">
          <cell r="J7272" t="str">
            <v>INV-160623130512</v>
          </cell>
          <cell r="K7272" t="str">
            <v>Paid</v>
          </cell>
        </row>
        <row r="7273">
          <cell r="J7273" t="str">
            <v>INV-050723140732</v>
          </cell>
          <cell r="K7273" t="str">
            <v>Paid</v>
          </cell>
        </row>
        <row r="7274">
          <cell r="J7274" t="str">
            <v>INV-040823131602</v>
          </cell>
          <cell r="K7274" t="str">
            <v>Paid</v>
          </cell>
        </row>
        <row r="7275">
          <cell r="J7275" t="str">
            <v>INV-061123154141</v>
          </cell>
          <cell r="K7275" t="str">
            <v>Paid</v>
          </cell>
        </row>
        <row r="7276">
          <cell r="J7276" t="str">
            <v>INV-050923172015</v>
          </cell>
          <cell r="K7276" t="str">
            <v>Paid</v>
          </cell>
        </row>
        <row r="7277">
          <cell r="J7277" t="str">
            <v>INV-051023182421</v>
          </cell>
          <cell r="K7277" t="str">
            <v>Paid</v>
          </cell>
        </row>
        <row r="7278">
          <cell r="J7278" t="str">
            <v>INV-160623112306</v>
          </cell>
          <cell r="K7278" t="str">
            <v>Paid</v>
          </cell>
        </row>
        <row r="7279">
          <cell r="J7279" t="str">
            <v>INV-050723143354</v>
          </cell>
          <cell r="K7279" t="str">
            <v>Paid</v>
          </cell>
        </row>
        <row r="7280">
          <cell r="J7280" t="str">
            <v>INV-040823111331</v>
          </cell>
          <cell r="K7280" t="str">
            <v>Paid</v>
          </cell>
        </row>
        <row r="7281">
          <cell r="J7281" t="str">
            <v>INV-061123155704</v>
          </cell>
          <cell r="K7281" t="str">
            <v>Paid</v>
          </cell>
        </row>
        <row r="7282">
          <cell r="J7282" t="str">
            <v>INV-050923174304</v>
          </cell>
          <cell r="K7282" t="str">
            <v>Paid</v>
          </cell>
        </row>
        <row r="7283">
          <cell r="J7283" t="str">
            <v>INV-051023181223</v>
          </cell>
          <cell r="K7283" t="str">
            <v>Paid</v>
          </cell>
        </row>
        <row r="7284">
          <cell r="J7284" t="str">
            <v>INV-061123160324</v>
          </cell>
          <cell r="K7284" t="str">
            <v>Paid</v>
          </cell>
        </row>
        <row r="7285">
          <cell r="J7285" t="str">
            <v>INV-160623110158</v>
          </cell>
          <cell r="K7285" t="str">
            <v>Paid</v>
          </cell>
        </row>
        <row r="7286">
          <cell r="J7286" t="str">
            <v>INV-050723144958</v>
          </cell>
          <cell r="K7286" t="str">
            <v>Paid</v>
          </cell>
        </row>
        <row r="7287">
          <cell r="J7287" t="str">
            <v>INV-040823130608</v>
          </cell>
          <cell r="K7287" t="str">
            <v>Paid</v>
          </cell>
        </row>
        <row r="7288">
          <cell r="J7288" t="str">
            <v>INV-061123161430</v>
          </cell>
          <cell r="K7288" t="str">
            <v>Paid</v>
          </cell>
        </row>
        <row r="7289">
          <cell r="J7289" t="str">
            <v>INV-050923170902</v>
          </cell>
          <cell r="K7289" t="str">
            <v>Paid</v>
          </cell>
        </row>
        <row r="7290">
          <cell r="J7290" t="str">
            <v>INV-051023183709</v>
          </cell>
          <cell r="K7290" t="str">
            <v>Paid</v>
          </cell>
        </row>
        <row r="7291">
          <cell r="J7291" t="str">
            <v>INV-040823133455</v>
          </cell>
          <cell r="K7291" t="str">
            <v>Paid</v>
          </cell>
        </row>
        <row r="7292">
          <cell r="J7292" t="str">
            <v>INV-051125130433</v>
          </cell>
          <cell r="K7292" t="str">
            <v>Paid</v>
          </cell>
        </row>
        <row r="7293">
          <cell r="J7293" t="str">
            <v>INV-040625192401</v>
          </cell>
          <cell r="K7293" t="str">
            <v>Paid</v>
          </cell>
        </row>
        <row r="7294">
          <cell r="J7294" t="str">
            <v>INV-030725145844</v>
          </cell>
          <cell r="K7294" t="str">
            <v>Paid</v>
          </cell>
        </row>
        <row r="7295">
          <cell r="J7295" t="str">
            <v>INV-040825194237</v>
          </cell>
          <cell r="K7295" t="str">
            <v>Paid</v>
          </cell>
        </row>
        <row r="7296">
          <cell r="J7296" t="str">
            <v>INV-020925155514</v>
          </cell>
          <cell r="K7296" t="str">
            <v>Paid</v>
          </cell>
        </row>
        <row r="7297">
          <cell r="J7297" t="str">
            <v>INV-031025165151</v>
          </cell>
          <cell r="K7297" t="str">
            <v>Paid</v>
          </cell>
        </row>
        <row r="7298">
          <cell r="J7298" t="str">
            <v>INV-041125174920</v>
          </cell>
          <cell r="K7298" t="str">
            <v>Paid</v>
          </cell>
        </row>
        <row r="7299">
          <cell r="J7299" t="str">
            <v>INV-031225112803</v>
          </cell>
          <cell r="K7299" t="str">
            <v>Paid</v>
          </cell>
        </row>
        <row r="7300">
          <cell r="J7300" t="str">
            <v>INV-020126195315</v>
          </cell>
          <cell r="K7300" t="str">
            <v>Paid</v>
          </cell>
        </row>
        <row r="7301">
          <cell r="J7301" t="str">
            <v>INV-040226204605</v>
          </cell>
          <cell r="K7301" t="str">
            <v>Paid</v>
          </cell>
        </row>
        <row r="7302">
          <cell r="J7302" t="str">
            <v>HKCARDS0045</v>
          </cell>
          <cell r="K7302" t="str">
            <v>Waived Off</v>
          </cell>
        </row>
        <row r="7303">
          <cell r="J7303" t="str">
            <v>HKCARDS0055</v>
          </cell>
          <cell r="K7303" t="str">
            <v>Waived Off</v>
          </cell>
        </row>
        <row r="7304">
          <cell r="J7304" t="str">
            <v>HKCARDS0063</v>
          </cell>
          <cell r="K7304" t="str">
            <v>Waived Off</v>
          </cell>
        </row>
        <row r="7305">
          <cell r="J7305" t="str">
            <v>HKCARDS0072</v>
          </cell>
          <cell r="K7305" t="str">
            <v>Waived Off</v>
          </cell>
        </row>
        <row r="7306">
          <cell r="J7306" t="str">
            <v>HKCARDS0090</v>
          </cell>
          <cell r="K7306" t="str">
            <v>Waived Off</v>
          </cell>
        </row>
        <row r="7307">
          <cell r="J7307" t="str">
            <v>HKCARDS0104</v>
          </cell>
          <cell r="K7307" t="str">
            <v>Waived Off</v>
          </cell>
        </row>
        <row r="7308">
          <cell r="J7308" t="str">
            <v>INV-021122062803</v>
          </cell>
          <cell r="K7308" t="str">
            <v>Waived Off</v>
          </cell>
        </row>
        <row r="7309">
          <cell r="J7309" t="str">
            <v>INV-030123141224</v>
          </cell>
          <cell r="K7309" t="str">
            <v>Waived Off</v>
          </cell>
        </row>
        <row r="7310">
          <cell r="J7310" t="str">
            <v>INV-020323032842</v>
          </cell>
          <cell r="K7310" t="str">
            <v>Waived Off</v>
          </cell>
        </row>
        <row r="7311">
          <cell r="J7311" t="str">
            <v>INV-020523200805</v>
          </cell>
          <cell r="K7311" t="str">
            <v>Waived Off</v>
          </cell>
        </row>
        <row r="7312">
          <cell r="J7312" t="str">
            <v>INV-050923094715</v>
          </cell>
          <cell r="K7312" t="str">
            <v>Waived Off</v>
          </cell>
        </row>
        <row r="7313">
          <cell r="J7313" t="str">
            <v>INV-020623182843</v>
          </cell>
          <cell r="K7313" t="str">
            <v>Waived Off</v>
          </cell>
        </row>
        <row r="7314">
          <cell r="J7314" t="str">
            <v>INV-040723124213</v>
          </cell>
          <cell r="K7314" t="str">
            <v>Waived Off</v>
          </cell>
        </row>
        <row r="7315">
          <cell r="J7315" t="str">
            <v>INV-030823140629</v>
          </cell>
          <cell r="K7315" t="str">
            <v>Waived Off</v>
          </cell>
        </row>
        <row r="7316">
          <cell r="J7316" t="str">
            <v>INV-021222021104</v>
          </cell>
          <cell r="K7316" t="str">
            <v>Waived Off</v>
          </cell>
        </row>
        <row r="7317">
          <cell r="J7317" t="str">
            <v>CARDS0151</v>
          </cell>
          <cell r="K7317" t="str">
            <v>Paid</v>
          </cell>
        </row>
        <row r="7318">
          <cell r="J7318" t="str">
            <v>NV2022-HLF-001</v>
          </cell>
          <cell r="K7318" t="str">
            <v>Paid</v>
          </cell>
        </row>
        <row r="7319">
          <cell r="J7319" t="str">
            <v>CARDS0210</v>
          </cell>
          <cell r="K7319" t="str">
            <v>Paid</v>
          </cell>
        </row>
        <row r="7320">
          <cell r="J7320" t="str">
            <v>CARDS0263</v>
          </cell>
          <cell r="K7320" t="str">
            <v>Paid</v>
          </cell>
        </row>
        <row r="7321">
          <cell r="J7321" t="str">
            <v>INV2022-HLF-003</v>
          </cell>
          <cell r="K7321" t="str">
            <v>Paid</v>
          </cell>
        </row>
        <row r="7322">
          <cell r="J7322" t="str">
            <v>CARDS0281</v>
          </cell>
          <cell r="K7322" t="str">
            <v>Paid</v>
          </cell>
        </row>
        <row r="7323">
          <cell r="J7323" t="str">
            <v>CARDS0296</v>
          </cell>
          <cell r="K7323" t="str">
            <v>Paid</v>
          </cell>
        </row>
        <row r="7324">
          <cell r="J7324" t="str">
            <v>CNCARDS0022</v>
          </cell>
          <cell r="K7324" t="str">
            <v>Paid</v>
          </cell>
        </row>
        <row r="7325">
          <cell r="J7325" t="str">
            <v>DNCARDS0020</v>
          </cell>
          <cell r="K7325" t="str">
            <v>Paid</v>
          </cell>
        </row>
        <row r="7326">
          <cell r="J7326" t="str">
            <v>CARDS0313</v>
          </cell>
          <cell r="K7326" t="str">
            <v>Paid</v>
          </cell>
        </row>
        <row r="7327">
          <cell r="J7327" t="str">
            <v>CARDS0327</v>
          </cell>
          <cell r="K7327" t="str">
            <v>Paid</v>
          </cell>
        </row>
        <row r="7328">
          <cell r="J7328" t="str">
            <v>CARDS0340</v>
          </cell>
          <cell r="K7328" t="str">
            <v>Paid</v>
          </cell>
        </row>
        <row r="7329">
          <cell r="J7329" t="str">
            <v>INV-021122043058</v>
          </cell>
          <cell r="K7329" t="str">
            <v>Paid</v>
          </cell>
        </row>
        <row r="7330">
          <cell r="J7330" t="str">
            <v>INV-021222143714</v>
          </cell>
          <cell r="K7330" t="str">
            <v>Paid</v>
          </cell>
        </row>
        <row r="7331">
          <cell r="J7331" t="str">
            <v>CN30122022192635</v>
          </cell>
          <cell r="K7331" t="str">
            <v>Paid</v>
          </cell>
        </row>
        <row r="7332">
          <cell r="J7332" t="str">
            <v>INV-040123171308</v>
          </cell>
          <cell r="K7332" t="str">
            <v>Paid</v>
          </cell>
        </row>
        <row r="7333">
          <cell r="J7333" t="str">
            <v>CN-021122043058</v>
          </cell>
          <cell r="K7333" t="str">
            <v>Paid</v>
          </cell>
        </row>
        <row r="7334">
          <cell r="J7334" t="str">
            <v>DN-021222143714</v>
          </cell>
          <cell r="K7334" t="str">
            <v>Paid</v>
          </cell>
        </row>
        <row r="7335">
          <cell r="J7335" t="str">
            <v>CN-180123151022</v>
          </cell>
          <cell r="K7335" t="str">
            <v>Paid</v>
          </cell>
        </row>
        <row r="7336">
          <cell r="J7336" t="str">
            <v>INV-030223160924</v>
          </cell>
          <cell r="K7336" t="str">
            <v>Paid</v>
          </cell>
        </row>
        <row r="7337">
          <cell r="J7337" t="str">
            <v>CN-120423141052</v>
          </cell>
          <cell r="K7337" t="str">
            <v>Paid</v>
          </cell>
        </row>
        <row r="7338">
          <cell r="J7338" t="str">
            <v>CN-120423142931</v>
          </cell>
          <cell r="K7338" t="str">
            <v>Paid</v>
          </cell>
        </row>
        <row r="7339">
          <cell r="J7339" t="str">
            <v>CN-170523141011</v>
          </cell>
          <cell r="K7339" t="str">
            <v>Paid</v>
          </cell>
        </row>
        <row r="7340">
          <cell r="J7340" t="str">
            <v>INV-030523185011</v>
          </cell>
          <cell r="K7340" t="str">
            <v>Paid</v>
          </cell>
        </row>
        <row r="7341">
          <cell r="J7341" t="str">
            <v>INV-050923114042</v>
          </cell>
          <cell r="K7341" t="str">
            <v>Paid</v>
          </cell>
        </row>
        <row r="7342">
          <cell r="J7342" t="str">
            <v>CN-100523152237</v>
          </cell>
          <cell r="K7342" t="str">
            <v>Paid</v>
          </cell>
        </row>
        <row r="7343">
          <cell r="J7343" t="str">
            <v>CN-170523152332</v>
          </cell>
          <cell r="K7343" t="str">
            <v>Paid</v>
          </cell>
        </row>
        <row r="7344">
          <cell r="J7344" t="str">
            <v>INV-050623131731</v>
          </cell>
          <cell r="K7344" t="str">
            <v>Paid</v>
          </cell>
        </row>
        <row r="7345">
          <cell r="J7345" t="str">
            <v xml:space="preserve">INV-080623-CR-1852 </v>
          </cell>
          <cell r="K7345" t="str">
            <v>Paid</v>
          </cell>
        </row>
        <row r="7346">
          <cell r="J7346" t="str">
            <v>INV-061023122112</v>
          </cell>
          <cell r="K7346" t="str">
            <v>Paid</v>
          </cell>
        </row>
        <row r="7347">
          <cell r="J7347" t="str">
            <v>INV-061223091757</v>
          </cell>
          <cell r="K7347" t="str">
            <v>Paid</v>
          </cell>
        </row>
        <row r="7348">
          <cell r="J7348" t="str">
            <v>INV-070723-DFE</v>
          </cell>
          <cell r="K7348" t="str">
            <v>Paid</v>
          </cell>
        </row>
        <row r="7349">
          <cell r="J7349" t="str">
            <v>INV-030823115150</v>
          </cell>
          <cell r="K7349" t="str">
            <v>Paid</v>
          </cell>
        </row>
        <row r="7350">
          <cell r="J7350" t="str">
            <v>INV-090124091920</v>
          </cell>
          <cell r="K7350" t="str">
            <v>Paid</v>
          </cell>
        </row>
        <row r="7351">
          <cell r="J7351" t="str">
            <v>INV-061123172342</v>
          </cell>
          <cell r="K7351" t="str">
            <v>Paid</v>
          </cell>
        </row>
        <row r="7352">
          <cell r="J7352" t="str">
            <v>INV-020323192743</v>
          </cell>
          <cell r="K7352" t="str">
            <v>Paid</v>
          </cell>
        </row>
        <row r="7353">
          <cell r="J7353" t="str">
            <v>INV-040423012020</v>
          </cell>
          <cell r="K7353" t="str">
            <v>Paid</v>
          </cell>
        </row>
        <row r="7354">
          <cell r="J7354" t="str">
            <v>INV-040723164129</v>
          </cell>
          <cell r="K7354" t="str">
            <v>Paid</v>
          </cell>
        </row>
        <row r="7355">
          <cell r="J7355" t="str">
            <v>INV-090224092723</v>
          </cell>
          <cell r="K7355" t="str">
            <v>Paid</v>
          </cell>
        </row>
        <row r="7356">
          <cell r="J7356" t="str">
            <v>INV-160324103338</v>
          </cell>
          <cell r="K7356" t="str">
            <v>Paid</v>
          </cell>
        </row>
        <row r="7357">
          <cell r="J7357" t="str">
            <v>INV-060424151742</v>
          </cell>
          <cell r="K7357" t="str">
            <v>Paid</v>
          </cell>
        </row>
        <row r="7358">
          <cell r="J7358" t="str">
            <v>INV-100524122142</v>
          </cell>
          <cell r="K7358" t="str">
            <v>Paid</v>
          </cell>
        </row>
        <row r="7359">
          <cell r="J7359" t="str">
            <v>INV-060724131904</v>
          </cell>
          <cell r="K7359" t="str">
            <v>Paid</v>
          </cell>
        </row>
        <row r="7360">
          <cell r="J7360" t="str">
            <v>INV-110624092439</v>
          </cell>
          <cell r="K7360" t="str">
            <v>Paid</v>
          </cell>
        </row>
        <row r="7361">
          <cell r="J7361" t="str">
            <v>CN-INV-190624174810</v>
          </cell>
          <cell r="K7361" t="str">
            <v>Paid</v>
          </cell>
        </row>
        <row r="7362">
          <cell r="J7362" t="str">
            <v>INV-020323192743_R</v>
          </cell>
          <cell r="K7362" t="str">
            <v>Paid</v>
          </cell>
        </row>
        <row r="7363">
          <cell r="J7363" t="str">
            <v>INV-040423012020_R</v>
          </cell>
          <cell r="K7363" t="str">
            <v>Paid</v>
          </cell>
        </row>
        <row r="7364">
          <cell r="J7364" t="str">
            <v>INV-040723164129_R</v>
          </cell>
          <cell r="K7364" t="str">
            <v>Paid</v>
          </cell>
        </row>
        <row r="7365">
          <cell r="J7365" t="str">
            <v>INV-061123172342_R</v>
          </cell>
          <cell r="K7365" t="str">
            <v>Paid</v>
          </cell>
        </row>
        <row r="7366">
          <cell r="J7366" t="str">
            <v>INV-160324103338_R</v>
          </cell>
          <cell r="K7366" t="str">
            <v>Paid</v>
          </cell>
        </row>
        <row r="7367">
          <cell r="J7367" t="str">
            <v>INV-080824094030</v>
          </cell>
          <cell r="K7367" t="str">
            <v>Paid</v>
          </cell>
        </row>
        <row r="7368">
          <cell r="J7368" t="str">
            <v>INV-090924175949</v>
          </cell>
          <cell r="K7368" t="str">
            <v>Paid</v>
          </cell>
        </row>
        <row r="7369">
          <cell r="J7369" t="str">
            <v>INV-091024115301</v>
          </cell>
          <cell r="K7369" t="str">
            <v>Paid</v>
          </cell>
        </row>
        <row r="7370">
          <cell r="J7370" t="str">
            <v>INV-111024174735</v>
          </cell>
          <cell r="K7370" t="str">
            <v>Paid</v>
          </cell>
        </row>
        <row r="7371">
          <cell r="J7371" t="str">
            <v>INV-291024140500</v>
          </cell>
          <cell r="K7371" t="str">
            <v>Paid</v>
          </cell>
        </row>
        <row r="7372">
          <cell r="J7372" t="str">
            <v>INV-291024143100</v>
          </cell>
          <cell r="K7372" t="str">
            <v>Paid</v>
          </cell>
        </row>
        <row r="7373">
          <cell r="J7373" t="str">
            <v>INV-291024145400</v>
          </cell>
          <cell r="K7373" t="str">
            <v>Paid</v>
          </cell>
        </row>
        <row r="7374">
          <cell r="J7374" t="str">
            <v>INV-291024150400</v>
          </cell>
          <cell r="K7374" t="str">
            <v>Paid</v>
          </cell>
        </row>
        <row r="7375">
          <cell r="J7375" t="str">
            <v>INV-291024152100</v>
          </cell>
          <cell r="K7375" t="str">
            <v>Paid</v>
          </cell>
        </row>
        <row r="7376">
          <cell r="J7376" t="str">
            <v>INV-081124174031</v>
          </cell>
          <cell r="K7376" t="str">
            <v>Paid</v>
          </cell>
        </row>
        <row r="7377">
          <cell r="J7377" t="str">
            <v>INV-191124185536</v>
          </cell>
          <cell r="K7377" t="str">
            <v>Paid</v>
          </cell>
        </row>
        <row r="7378">
          <cell r="J7378" t="str">
            <v>INV-101224094537</v>
          </cell>
          <cell r="K7378" t="str">
            <v>Paid</v>
          </cell>
        </row>
        <row r="7379">
          <cell r="J7379" t="str">
            <v>INV-070125134003</v>
          </cell>
          <cell r="K7379" t="str">
            <v>Paid</v>
          </cell>
        </row>
        <row r="7380">
          <cell r="J7380" t="str">
            <v>HKCARDS0046</v>
          </cell>
          <cell r="K7380" t="str">
            <v>Waived Off</v>
          </cell>
        </row>
        <row r="7381">
          <cell r="J7381" t="str">
            <v>HKCARDS0064</v>
          </cell>
          <cell r="K7381" t="str">
            <v>Waived Off</v>
          </cell>
        </row>
        <row r="7382">
          <cell r="J7382" t="str">
            <v>HKCARDS0073</v>
          </cell>
          <cell r="K7382" t="str">
            <v>Waived Off</v>
          </cell>
        </row>
        <row r="7383">
          <cell r="J7383" t="str">
            <v>HKCARDS0091</v>
          </cell>
          <cell r="K7383" t="str">
            <v>Waived Off</v>
          </cell>
        </row>
        <row r="7384">
          <cell r="J7384" t="str">
            <v>INV-130226161341</v>
          </cell>
          <cell r="K7384" t="str">
            <v>Outstanding</v>
          </cell>
        </row>
        <row r="7385">
          <cell r="J7385" t="str">
            <v>HKCARDS0047</v>
          </cell>
          <cell r="K7385" t="str">
            <v>Waived Off</v>
          </cell>
        </row>
        <row r="7386">
          <cell r="J7386" t="str">
            <v>HKCARDS0056</v>
          </cell>
          <cell r="K7386" t="str">
            <v>Waived Off</v>
          </cell>
        </row>
        <row r="7387">
          <cell r="J7387" t="str">
            <v>HKCARDS0065</v>
          </cell>
          <cell r="K7387" t="str">
            <v>Waived Off</v>
          </cell>
        </row>
        <row r="7388">
          <cell r="J7388" t="str">
            <v>HKCARDS0074</v>
          </cell>
          <cell r="K7388" t="str">
            <v>Waived Off</v>
          </cell>
        </row>
        <row r="7389">
          <cell r="J7389" t="str">
            <v>HKCARDS0092</v>
          </cell>
          <cell r="K7389" t="str">
            <v>Waived Off</v>
          </cell>
        </row>
        <row r="7390">
          <cell r="J7390" t="str">
            <v>HKCARDS0105</v>
          </cell>
          <cell r="K7390" t="str">
            <v>Waived Off</v>
          </cell>
        </row>
        <row r="7391">
          <cell r="J7391" t="str">
            <v>INV-021122062947</v>
          </cell>
          <cell r="K7391" t="str">
            <v>Waived Off</v>
          </cell>
        </row>
        <row r="7392">
          <cell r="J7392" t="str">
            <v>INV-021222021755</v>
          </cell>
          <cell r="K7392" t="str">
            <v>Waived Off</v>
          </cell>
        </row>
        <row r="7393">
          <cell r="J7393" t="str">
            <v>INV-030123141944</v>
          </cell>
          <cell r="K7393" t="str">
            <v>Waived Off</v>
          </cell>
        </row>
        <row r="7394">
          <cell r="J7394" t="str">
            <v>INV-020223040955</v>
          </cell>
          <cell r="K7394" t="str">
            <v>Waived Off</v>
          </cell>
        </row>
        <row r="7395">
          <cell r="J7395" t="str">
            <v>INV-020323031652</v>
          </cell>
          <cell r="K7395" t="str">
            <v>Waived Off</v>
          </cell>
        </row>
        <row r="7396">
          <cell r="J7396" t="str">
            <v>INV-020423235946</v>
          </cell>
          <cell r="K7396" t="str">
            <v>Waived Off</v>
          </cell>
        </row>
        <row r="7397">
          <cell r="J7397" t="str">
            <v>INV-020523201519</v>
          </cell>
          <cell r="K7397" t="str">
            <v>Waived Off</v>
          </cell>
        </row>
        <row r="7398">
          <cell r="J7398" t="str">
            <v>INV-050923094410</v>
          </cell>
          <cell r="K7398" t="str">
            <v>Waived Off</v>
          </cell>
        </row>
        <row r="7399">
          <cell r="J7399" t="str">
            <v>INV-051023132557</v>
          </cell>
          <cell r="K7399" t="str">
            <v>Waived Off</v>
          </cell>
        </row>
        <row r="7400">
          <cell r="J7400" t="str">
            <v>INV-020623182846</v>
          </cell>
          <cell r="K7400" t="str">
            <v>Waived Off</v>
          </cell>
        </row>
        <row r="7401">
          <cell r="J7401" t="str">
            <v>INV-040723125039</v>
          </cell>
          <cell r="K7401" t="str">
            <v>Waived Off</v>
          </cell>
        </row>
        <row r="7402">
          <cell r="J7402" t="str">
            <v>INV-030823142037</v>
          </cell>
          <cell r="K7402" t="str">
            <v>Waived Off</v>
          </cell>
        </row>
        <row r="7403">
          <cell r="J7403" t="str">
            <v>INV-150923180218</v>
          </cell>
          <cell r="K7403" t="str">
            <v>Paid</v>
          </cell>
        </row>
        <row r="7404">
          <cell r="J7404" t="str">
            <v>CARDS0062</v>
          </cell>
          <cell r="K7404" t="str">
            <v>Paid</v>
          </cell>
        </row>
        <row r="7405">
          <cell r="J7405" t="str">
            <v>CNCARDS0004</v>
          </cell>
          <cell r="K7405" t="str">
            <v>Paid</v>
          </cell>
        </row>
        <row r="7406">
          <cell r="J7406" t="str">
            <v>CN-INV-120324102650</v>
          </cell>
          <cell r="K7406" t="str">
            <v>Paid</v>
          </cell>
        </row>
        <row r="7407">
          <cell r="J7407" t="str">
            <v>CN-INV-251024111650</v>
          </cell>
          <cell r="K7407" t="str">
            <v>Paid</v>
          </cell>
        </row>
        <row r="7408">
          <cell r="J7408" t="str">
            <v>CARDS0260</v>
          </cell>
          <cell r="K7408" t="str">
            <v>Paid</v>
          </cell>
        </row>
        <row r="7409">
          <cell r="J7409" t="str">
            <v xml:space="preserve">  INV2022-IAPPS-001</v>
          </cell>
          <cell r="K7409" t="str">
            <v>Paid</v>
          </cell>
        </row>
        <row r="7410">
          <cell r="J7410" t="str">
            <v>CARDS0350</v>
          </cell>
          <cell r="K7410" t="str">
            <v>Paid</v>
          </cell>
        </row>
        <row r="7411">
          <cell r="J7411" t="str">
            <v>INV2023-IAPPS-002</v>
          </cell>
          <cell r="K7411" t="str">
            <v>Paid</v>
          </cell>
        </row>
        <row r="7412">
          <cell r="J7412" t="str">
            <v>INV-050623105746</v>
          </cell>
          <cell r="K7412" t="str">
            <v>Paid</v>
          </cell>
        </row>
        <row r="7413">
          <cell r="J7413" t="str">
            <v>INV2023-IAPPS-003</v>
          </cell>
          <cell r="K7413" t="str">
            <v>Paid</v>
          </cell>
        </row>
        <row r="7414">
          <cell r="J7414" t="str">
            <v>INV2023-IAPPS-004</v>
          </cell>
          <cell r="K7414" t="str">
            <v>Paid</v>
          </cell>
        </row>
        <row r="7415">
          <cell r="J7415" t="str">
            <v>INV2023-IAPPS-005</v>
          </cell>
          <cell r="K7415" t="str">
            <v>Paid</v>
          </cell>
        </row>
        <row r="7416">
          <cell r="J7416" t="str">
            <v>INV2023-IAPPS-006</v>
          </cell>
          <cell r="K7416" t="str">
            <v>Paid</v>
          </cell>
        </row>
        <row r="7417">
          <cell r="J7417" t="str">
            <v>INV-230823131124</v>
          </cell>
          <cell r="K7417" t="str">
            <v>Waived Off</v>
          </cell>
        </row>
        <row r="7418">
          <cell r="J7418" t="str">
            <v>INV2023-IAPPS-007</v>
          </cell>
          <cell r="K7418" t="str">
            <v>Paid</v>
          </cell>
        </row>
        <row r="7419">
          <cell r="J7419" t="str">
            <v>INV2023-IAPPS-008</v>
          </cell>
          <cell r="K7419" t="str">
            <v>Paid</v>
          </cell>
        </row>
        <row r="7420">
          <cell r="J7420" t="str">
            <v>INV2023-IAPPS-009</v>
          </cell>
          <cell r="K7420" t="str">
            <v>Paid</v>
          </cell>
        </row>
        <row r="7421">
          <cell r="J7421" t="str">
            <v>INV2023-IAPPS-010</v>
          </cell>
          <cell r="K7421" t="str">
            <v>Paid</v>
          </cell>
        </row>
        <row r="7422">
          <cell r="J7422" t="str">
            <v>INV-280224144828</v>
          </cell>
          <cell r="K7422" t="str">
            <v>Paid</v>
          </cell>
        </row>
        <row r="7423">
          <cell r="J7423" t="str">
            <v>INV-090324180044</v>
          </cell>
          <cell r="K7423" t="str">
            <v>Paid</v>
          </cell>
        </row>
        <row r="7424">
          <cell r="J7424" t="str">
            <v>CR-INV-120424154404</v>
          </cell>
          <cell r="K7424" t="str">
            <v>Paid</v>
          </cell>
        </row>
        <row r="7425">
          <cell r="J7425" t="str">
            <v>INV-080524145757</v>
          </cell>
          <cell r="K7425" t="str">
            <v>Paid</v>
          </cell>
        </row>
        <row r="7426">
          <cell r="J7426" t="str">
            <v>INV-070624185037</v>
          </cell>
          <cell r="K7426" t="str">
            <v>Paid</v>
          </cell>
        </row>
        <row r="7427">
          <cell r="J7427" t="str">
            <v>INV-100724121243</v>
          </cell>
          <cell r="K7427" t="str">
            <v>Paid</v>
          </cell>
        </row>
        <row r="7428">
          <cell r="J7428" t="str">
            <v>INV-300724152221</v>
          </cell>
          <cell r="K7428" t="str">
            <v>Paid</v>
          </cell>
        </row>
        <row r="7429">
          <cell r="J7429" t="str">
            <v>CR-INV-070624185037</v>
          </cell>
          <cell r="K7429" t="str">
            <v>Paid</v>
          </cell>
        </row>
        <row r="7430">
          <cell r="J7430" t="str">
            <v>CR-INV-100724121243</v>
          </cell>
          <cell r="K7430" t="str">
            <v>Paid</v>
          </cell>
        </row>
        <row r="7431">
          <cell r="J7431" t="str">
            <v>INV-310724105241</v>
          </cell>
          <cell r="K7431" t="str">
            <v>Paid</v>
          </cell>
        </row>
        <row r="7432">
          <cell r="J7432" t="str">
            <v>INV-310724150152</v>
          </cell>
          <cell r="K7432" t="str">
            <v>Paid</v>
          </cell>
        </row>
        <row r="7433">
          <cell r="J7433" t="str">
            <v>INV-090824174553</v>
          </cell>
          <cell r="K7433" t="str">
            <v>Paid</v>
          </cell>
        </row>
        <row r="7434">
          <cell r="J7434" t="str">
            <v>CN-INV-16084160001</v>
          </cell>
          <cell r="K7434" t="str">
            <v>Paid</v>
          </cell>
        </row>
        <row r="7435">
          <cell r="J7435" t="str">
            <v>CN-INV-16084160002</v>
          </cell>
          <cell r="K7435" t="str">
            <v>Paid</v>
          </cell>
        </row>
        <row r="7436">
          <cell r="J7436" t="str">
            <v>INV-120924110510</v>
          </cell>
          <cell r="K7436" t="str">
            <v>Paid</v>
          </cell>
        </row>
        <row r="7437">
          <cell r="J7437" t="str">
            <v>INV-141024114636</v>
          </cell>
          <cell r="K7437" t="str">
            <v>Paid</v>
          </cell>
        </row>
        <row r="7438">
          <cell r="J7438" t="str">
            <v>INV-231024145700</v>
          </cell>
          <cell r="K7438" t="str">
            <v>Net Off</v>
          </cell>
        </row>
        <row r="7439">
          <cell r="J7439" t="str">
            <v>INV-231024151000</v>
          </cell>
          <cell r="K7439" t="str">
            <v>Net Off</v>
          </cell>
        </row>
        <row r="7440">
          <cell r="J7440" t="str">
            <v>CN-INV-291024141400</v>
          </cell>
          <cell r="K7440" t="str">
            <v>Net Off</v>
          </cell>
        </row>
        <row r="7441">
          <cell r="J7441" t="str">
            <v>INV-121124124801</v>
          </cell>
          <cell r="K7441" t="str">
            <v>Paid</v>
          </cell>
        </row>
        <row r="7442">
          <cell r="J7442" t="str">
            <v>INV-120424161421</v>
          </cell>
          <cell r="K7442" t="str">
            <v>Paid</v>
          </cell>
        </row>
        <row r="7443">
          <cell r="J7443" t="str">
            <v>INV-120424163202</v>
          </cell>
          <cell r="K7443" t="str">
            <v>Paid</v>
          </cell>
        </row>
        <row r="7444">
          <cell r="J7444" t="str">
            <v>INV-120424164446</v>
          </cell>
          <cell r="K7444" t="str">
            <v>Paid</v>
          </cell>
        </row>
        <row r="7445">
          <cell r="J7445" t="str">
            <v>INV-120424172714</v>
          </cell>
          <cell r="K7445" t="str">
            <v>Paid</v>
          </cell>
        </row>
        <row r="7446">
          <cell r="J7446" t="str">
            <v>INV-120424174630</v>
          </cell>
          <cell r="K7446" t="str">
            <v>Paid</v>
          </cell>
        </row>
        <row r="7447">
          <cell r="J7447" t="str">
            <v>INV-120424180152</v>
          </cell>
          <cell r="K7447" t="str">
            <v>Paid</v>
          </cell>
        </row>
        <row r="7448">
          <cell r="J7448" t="str">
            <v>INV-120424154404</v>
          </cell>
          <cell r="K7448" t="str">
            <v>Paid</v>
          </cell>
        </row>
        <row r="7449">
          <cell r="J7449" t="str">
            <v>INV-120424170633</v>
          </cell>
          <cell r="K7449" t="str">
            <v>Paid</v>
          </cell>
        </row>
        <row r="7450">
          <cell r="J7450" t="str">
            <v>INV-120424193254</v>
          </cell>
          <cell r="K7450" t="str">
            <v>Paid</v>
          </cell>
        </row>
        <row r="7451">
          <cell r="J7451" t="str">
            <v>INV-111224134826</v>
          </cell>
          <cell r="K7451" t="str">
            <v>Paid</v>
          </cell>
        </row>
        <row r="7452">
          <cell r="J7452" t="str">
            <v>INV-090125121228</v>
          </cell>
          <cell r="K7452" t="str">
            <v>Paid</v>
          </cell>
        </row>
        <row r="7453">
          <cell r="J7453" t="str">
            <v>INV-130225093131</v>
          </cell>
          <cell r="K7453" t="str">
            <v>Paid</v>
          </cell>
        </row>
        <row r="7454">
          <cell r="J7454" t="str">
            <v>INV-070325160404</v>
          </cell>
          <cell r="K7454" t="str">
            <v>Paid</v>
          </cell>
        </row>
        <row r="7455">
          <cell r="J7455" t="str">
            <v>INV-070425121057</v>
          </cell>
          <cell r="K7455" t="str">
            <v>Paid</v>
          </cell>
        </row>
        <row r="7456">
          <cell r="J7456" t="str">
            <v>CN-INV-060525100100</v>
          </cell>
          <cell r="K7456" t="str">
            <v>Net off</v>
          </cell>
        </row>
        <row r="7457">
          <cell r="J7457" t="str">
            <v>INV-070525121617</v>
          </cell>
          <cell r="K7457" t="str">
            <v>Paid</v>
          </cell>
        </row>
        <row r="7458">
          <cell r="J7458" t="str">
            <v>INV-060625155104</v>
          </cell>
          <cell r="K7458" t="str">
            <v>Paid</v>
          </cell>
        </row>
        <row r="7459">
          <cell r="J7459" t="str">
            <v>INV-070725095427</v>
          </cell>
          <cell r="K7459" t="str">
            <v>Paid</v>
          </cell>
        </row>
        <row r="7460">
          <cell r="J7460" t="str">
            <v>INV-070825124120</v>
          </cell>
          <cell r="K7460" t="str">
            <v>Paid</v>
          </cell>
        </row>
        <row r="7461">
          <cell r="J7461" t="str">
            <v>INV-090925122257</v>
          </cell>
          <cell r="K7461" t="str">
            <v>Paid</v>
          </cell>
        </row>
        <row r="7462">
          <cell r="J7462" t="str">
            <v>INV-1709251520000</v>
          </cell>
          <cell r="K7462" t="str">
            <v>Paid</v>
          </cell>
        </row>
        <row r="7463">
          <cell r="J7463" t="str">
            <v>INV-240624173800</v>
          </cell>
          <cell r="K7463" t="str">
            <v>Paid</v>
          </cell>
        </row>
        <row r="7464">
          <cell r="J7464" t="str">
            <v>CN-INV-240624173800</v>
          </cell>
          <cell r="K7464" t="str">
            <v>Paid</v>
          </cell>
        </row>
        <row r="7465">
          <cell r="J7465" t="str">
            <v>INV-300925184720</v>
          </cell>
          <cell r="K7465" t="str">
            <v>Paid</v>
          </cell>
        </row>
        <row r="7466">
          <cell r="J7466" t="str">
            <v>CARDS0056</v>
          </cell>
          <cell r="K7466" t="str">
            <v>Paid</v>
          </cell>
        </row>
        <row r="7467">
          <cell r="J7467" t="str">
            <v>CARDS0149</v>
          </cell>
          <cell r="K7467" t="str">
            <v>Paid</v>
          </cell>
        </row>
        <row r="7468">
          <cell r="J7468" t="str">
            <v>INV2022-IFAST-001</v>
          </cell>
          <cell r="K7468" t="str">
            <v>Paid</v>
          </cell>
        </row>
        <row r="7469">
          <cell r="J7469" t="str">
            <v>CARDS0346</v>
          </cell>
          <cell r="K7469" t="str">
            <v>Paid</v>
          </cell>
        </row>
        <row r="7470">
          <cell r="J7470" t="str">
            <v>INV-021122145717</v>
          </cell>
          <cell r="K7470" t="str">
            <v>Paid</v>
          </cell>
        </row>
        <row r="7471">
          <cell r="J7471" t="str">
            <v>INV2022-IFAST-002</v>
          </cell>
          <cell r="K7471" t="str">
            <v>Paid</v>
          </cell>
        </row>
        <row r="7472">
          <cell r="J7472" t="str">
            <v>INV-021222185636</v>
          </cell>
          <cell r="K7472" t="str">
            <v>Paid</v>
          </cell>
        </row>
        <row r="7473">
          <cell r="J7473" t="str">
            <v>INV-040123140404</v>
          </cell>
          <cell r="K7473" t="str">
            <v>Paid</v>
          </cell>
        </row>
        <row r="7474">
          <cell r="J7474" t="str">
            <v>INV-020223051442</v>
          </cell>
          <cell r="K7474" t="str">
            <v>Paid</v>
          </cell>
        </row>
        <row r="7475">
          <cell r="J7475" t="str">
            <v>INV-020323104522</v>
          </cell>
          <cell r="K7475" t="str">
            <v>Paid</v>
          </cell>
        </row>
        <row r="7476">
          <cell r="J7476" t="str">
            <v>INV-031123143446</v>
          </cell>
          <cell r="K7476" t="str">
            <v>Paid</v>
          </cell>
        </row>
        <row r="7477">
          <cell r="J7477" t="str">
            <v>INV-040423034922</v>
          </cell>
          <cell r="K7477" t="str">
            <v>Paid</v>
          </cell>
        </row>
        <row r="7478">
          <cell r="J7478" t="str">
            <v>INV-040923181042</v>
          </cell>
          <cell r="K7478" t="str">
            <v>Paid</v>
          </cell>
        </row>
        <row r="7479">
          <cell r="J7479" t="str">
            <v>INV-030523030516</v>
          </cell>
          <cell r="K7479" t="str">
            <v>Paid</v>
          </cell>
        </row>
        <row r="7480">
          <cell r="J7480" t="str">
            <v>INV-051023120254</v>
          </cell>
          <cell r="K7480" t="str">
            <v>Paid</v>
          </cell>
        </row>
        <row r="7481">
          <cell r="J7481" t="str">
            <v>INV-050623110538</v>
          </cell>
          <cell r="K7481" t="str">
            <v>Paid</v>
          </cell>
        </row>
        <row r="7482">
          <cell r="J7482" t="str">
            <v>INV2023-IFAST-003</v>
          </cell>
          <cell r="K7482" t="str">
            <v>Paid</v>
          </cell>
        </row>
        <row r="7483">
          <cell r="J7483" t="str">
            <v>INV-061223115906</v>
          </cell>
          <cell r="K7483" t="str">
            <v>Paid</v>
          </cell>
        </row>
        <row r="7484">
          <cell r="J7484" t="str">
            <v>INV-030723171931</v>
          </cell>
          <cell r="K7484" t="str">
            <v>Paid</v>
          </cell>
        </row>
        <row r="7485">
          <cell r="J7485" t="str">
            <v>INV-020823143543</v>
          </cell>
          <cell r="K7485" t="str">
            <v>Paid</v>
          </cell>
        </row>
        <row r="7486">
          <cell r="J7486" t="str">
            <v>INV2023-IFAST-004</v>
          </cell>
          <cell r="K7486" t="str">
            <v>Paid</v>
          </cell>
        </row>
        <row r="7487">
          <cell r="J7487" t="str">
            <v>INV2023-IFAST-005</v>
          </cell>
          <cell r="K7487" t="str">
            <v>Paid</v>
          </cell>
        </row>
        <row r="7488">
          <cell r="J7488" t="str">
            <v>CN-IFAST-301023</v>
          </cell>
          <cell r="K7488" t="str">
            <v>Paid</v>
          </cell>
        </row>
        <row r="7489">
          <cell r="J7489" t="str">
            <v>INV-110124175501</v>
          </cell>
          <cell r="K7489" t="str">
            <v>Paid</v>
          </cell>
        </row>
        <row r="7490">
          <cell r="J7490" t="str">
            <v>INV-050124142030</v>
          </cell>
          <cell r="K7490" t="str">
            <v>Paid</v>
          </cell>
        </row>
        <row r="7491">
          <cell r="J7491" t="str">
            <v>INV-080224204500</v>
          </cell>
          <cell r="K7491" t="str">
            <v>Paid</v>
          </cell>
        </row>
        <row r="7492">
          <cell r="J7492" t="str">
            <v>INV-050324114000</v>
          </cell>
          <cell r="K7492" t="str">
            <v>Paid</v>
          </cell>
        </row>
        <row r="7493">
          <cell r="J7493" t="str">
            <v>INV-070324132355</v>
          </cell>
          <cell r="K7493" t="str">
            <v>Paid</v>
          </cell>
        </row>
        <row r="7494">
          <cell r="J7494" t="str">
            <v>INV-070324133432</v>
          </cell>
          <cell r="K7494" t="str">
            <v>Paid</v>
          </cell>
        </row>
        <row r="7495">
          <cell r="J7495" t="str">
            <v>INV-010424112600</v>
          </cell>
          <cell r="K7495" t="str">
            <v>Paid</v>
          </cell>
        </row>
        <row r="7496">
          <cell r="J7496" t="str">
            <v>INV-050424180019</v>
          </cell>
          <cell r="K7496" t="str">
            <v>Paid</v>
          </cell>
        </row>
        <row r="7497">
          <cell r="J7497" t="str">
            <v>INV-060524183420</v>
          </cell>
          <cell r="K7497" t="str">
            <v>Paid</v>
          </cell>
        </row>
        <row r="7498">
          <cell r="J7498" t="str">
            <v>INV-060524150700_1</v>
          </cell>
          <cell r="K7498" t="str">
            <v>Paid</v>
          </cell>
        </row>
        <row r="7499">
          <cell r="J7499" t="str">
            <v>INV-140524102800</v>
          </cell>
          <cell r="K7499" t="str">
            <v>Paid</v>
          </cell>
        </row>
        <row r="7500">
          <cell r="J7500" t="str">
            <v>INV-140524103300</v>
          </cell>
          <cell r="K7500" t="str">
            <v>Paid</v>
          </cell>
        </row>
        <row r="7501">
          <cell r="J7501" t="str">
            <v>INV-140524103500</v>
          </cell>
          <cell r="K7501" t="str">
            <v>Paid</v>
          </cell>
        </row>
        <row r="7502">
          <cell r="J7502" t="str">
            <v>INV-140524103600</v>
          </cell>
          <cell r="K7502" t="str">
            <v>Paid</v>
          </cell>
        </row>
        <row r="7503">
          <cell r="J7503" t="str">
            <v>INV-050624150100</v>
          </cell>
          <cell r="K7503" t="str">
            <v>Paid</v>
          </cell>
        </row>
        <row r="7504">
          <cell r="J7504" t="str">
            <v>INV-050624150200</v>
          </cell>
          <cell r="K7504" t="str">
            <v>Paid</v>
          </cell>
        </row>
        <row r="7505">
          <cell r="J7505" t="str">
            <v>INV-050624150300</v>
          </cell>
          <cell r="K7505" t="str">
            <v>Paid</v>
          </cell>
        </row>
        <row r="7506">
          <cell r="J7506" t="str">
            <v>INV-070624110814</v>
          </cell>
          <cell r="K7506" t="str">
            <v>Paid</v>
          </cell>
        </row>
        <row r="7507">
          <cell r="J7507" t="str">
            <v>INV-060724114531</v>
          </cell>
          <cell r="K7507" t="str">
            <v>Paid</v>
          </cell>
        </row>
        <row r="7508">
          <cell r="J7508" t="str">
            <v>INV-100624093000</v>
          </cell>
          <cell r="K7508" t="str">
            <v>Paid</v>
          </cell>
        </row>
        <row r="7509">
          <cell r="J7509" t="str">
            <v>INV-070824151931</v>
          </cell>
          <cell r="K7509" t="str">
            <v>Paid</v>
          </cell>
        </row>
        <row r="7510">
          <cell r="J7510" t="str">
            <v>INV-260724093000</v>
          </cell>
          <cell r="K7510" t="str">
            <v>Paid</v>
          </cell>
        </row>
        <row r="7511">
          <cell r="J7511" t="str">
            <v>INV-081124141026</v>
          </cell>
          <cell r="K7511" t="str">
            <v>Paid</v>
          </cell>
        </row>
        <row r="7512">
          <cell r="J7512" t="str">
            <v>INV-060924174220</v>
          </cell>
          <cell r="K7512" t="str">
            <v>Paid</v>
          </cell>
        </row>
        <row r="7513">
          <cell r="J7513" t="str">
            <v>INV-240924102000</v>
          </cell>
          <cell r="K7513" t="str">
            <v>Paid</v>
          </cell>
        </row>
        <row r="7514">
          <cell r="J7514" t="str">
            <v>INV-240924133000</v>
          </cell>
          <cell r="K7514" t="str">
            <v>Paid</v>
          </cell>
        </row>
        <row r="7515">
          <cell r="J7515" t="str">
            <v>INV-240924140500</v>
          </cell>
          <cell r="K7515" t="str">
            <v>Paid</v>
          </cell>
        </row>
        <row r="7516">
          <cell r="J7516" t="str">
            <v>INV-011024164000</v>
          </cell>
          <cell r="K7516" t="str">
            <v>Paid</v>
          </cell>
        </row>
        <row r="7517">
          <cell r="J7517" t="str">
            <v>INV-081024111500</v>
          </cell>
          <cell r="K7517" t="str">
            <v>Paid</v>
          </cell>
        </row>
        <row r="7518">
          <cell r="J7518" t="str">
            <v>INV-081024113000</v>
          </cell>
          <cell r="K7518" t="str">
            <v>Paid</v>
          </cell>
        </row>
        <row r="7519">
          <cell r="J7519" t="str">
            <v>INV-101024150401</v>
          </cell>
          <cell r="K7519" t="str">
            <v>Paid</v>
          </cell>
        </row>
        <row r="7520">
          <cell r="J7520" t="str">
            <v>INV-181124094000</v>
          </cell>
          <cell r="K7520" t="str">
            <v>Paid</v>
          </cell>
        </row>
        <row r="7521">
          <cell r="J7521" t="str">
            <v>INV-181124093000</v>
          </cell>
          <cell r="K7521" t="str">
            <v>Paid</v>
          </cell>
        </row>
        <row r="7522">
          <cell r="J7522" t="str">
            <v>INV-181124095000</v>
          </cell>
          <cell r="K7522" t="str">
            <v>Paid</v>
          </cell>
        </row>
        <row r="7523">
          <cell r="J7523" t="str">
            <v>INV-111224133019</v>
          </cell>
          <cell r="K7523" t="str">
            <v>Paid</v>
          </cell>
        </row>
        <row r="7524">
          <cell r="J7524" t="str">
            <v>INV-080125155555</v>
          </cell>
          <cell r="K7524" t="str">
            <v>Paid</v>
          </cell>
        </row>
        <row r="7525">
          <cell r="J7525" t="str">
            <v>INV-270125090000</v>
          </cell>
          <cell r="K7525" t="str">
            <v>Paid</v>
          </cell>
        </row>
        <row r="7526">
          <cell r="J7526" t="str">
            <v>INV-270125155000</v>
          </cell>
          <cell r="K7526" t="str">
            <v>Paid</v>
          </cell>
        </row>
        <row r="7527">
          <cell r="J7527" t="str">
            <v>INV-100225132642</v>
          </cell>
          <cell r="K7527" t="str">
            <v>Paid</v>
          </cell>
        </row>
        <row r="7528">
          <cell r="J7528" t="str">
            <v>INV-060325160412</v>
          </cell>
          <cell r="K7528" t="str">
            <v>Paid</v>
          </cell>
        </row>
        <row r="7529">
          <cell r="J7529" t="str">
            <v>INV-040425140000</v>
          </cell>
          <cell r="K7529" t="str">
            <v>Paid</v>
          </cell>
        </row>
        <row r="7530">
          <cell r="J7530" t="str">
            <v>INV-040425093000</v>
          </cell>
          <cell r="K7530" t="str">
            <v>Paid</v>
          </cell>
        </row>
        <row r="7531">
          <cell r="J7531" t="str">
            <v>INV-040425103000</v>
          </cell>
          <cell r="K7531" t="str">
            <v>Paid</v>
          </cell>
        </row>
        <row r="7532">
          <cell r="J7532" t="str">
            <v>INV-070425153921</v>
          </cell>
          <cell r="K7532" t="str">
            <v>Paid</v>
          </cell>
        </row>
        <row r="7533">
          <cell r="J7533" t="str">
            <v>INV-070525121922</v>
          </cell>
          <cell r="K7533" t="str">
            <v>Paid</v>
          </cell>
        </row>
        <row r="7534">
          <cell r="J7534" t="str">
            <v>INV-120525130000</v>
          </cell>
          <cell r="K7534" t="str">
            <v>Paid</v>
          </cell>
        </row>
        <row r="7535">
          <cell r="J7535" t="str">
            <v>INV-120525140000</v>
          </cell>
          <cell r="K7535" t="str">
            <v>Paid</v>
          </cell>
        </row>
        <row r="7536">
          <cell r="J7536" t="str">
            <v>INV-120525150000</v>
          </cell>
          <cell r="K7536" t="str">
            <v>Paid</v>
          </cell>
        </row>
        <row r="7537">
          <cell r="J7537" t="str">
            <v>INV-060625171350</v>
          </cell>
          <cell r="K7537" t="str">
            <v>Paid</v>
          </cell>
        </row>
        <row r="7538">
          <cell r="J7538" t="str">
            <v>INV-070725173639</v>
          </cell>
          <cell r="K7538" t="str">
            <v>Paid</v>
          </cell>
        </row>
        <row r="7539">
          <cell r="J7539" t="str">
            <v>INV-080725190000</v>
          </cell>
          <cell r="K7539" t="str">
            <v>Paid</v>
          </cell>
        </row>
        <row r="7540">
          <cell r="J7540" t="str">
            <v>INV-160725135000</v>
          </cell>
          <cell r="K7540" t="str">
            <v>Paid</v>
          </cell>
        </row>
        <row r="7541">
          <cell r="J7541" t="str">
            <v>INV-160725185000</v>
          </cell>
          <cell r="K7541" t="str">
            <v>Paid</v>
          </cell>
        </row>
        <row r="7542">
          <cell r="J7542" t="str">
            <v>INV-070825121258</v>
          </cell>
          <cell r="K7542" t="str">
            <v>Paid</v>
          </cell>
        </row>
        <row r="7543">
          <cell r="J7543" t="str">
            <v>INV-050925145108</v>
          </cell>
          <cell r="K7543" t="str">
            <v>Paid</v>
          </cell>
        </row>
        <row r="7544">
          <cell r="J7544" t="str">
            <v>INV-160925190000</v>
          </cell>
          <cell r="K7544" t="str">
            <v>Paid</v>
          </cell>
        </row>
        <row r="7545">
          <cell r="J7545" t="str">
            <v>INV-160925145000</v>
          </cell>
          <cell r="K7545" t="str">
            <v>Paid</v>
          </cell>
        </row>
        <row r="7546">
          <cell r="J7546" t="str">
            <v>INV-160925150000</v>
          </cell>
          <cell r="K7546" t="str">
            <v>Paid</v>
          </cell>
        </row>
        <row r="7547">
          <cell r="J7547" t="str">
            <v>INV-071025122117</v>
          </cell>
          <cell r="K7547" t="str">
            <v>Paid</v>
          </cell>
        </row>
        <row r="7548">
          <cell r="J7548" t="str">
            <v>INV-071125151633</v>
          </cell>
          <cell r="K7548" t="str">
            <v>Paid</v>
          </cell>
        </row>
        <row r="7549">
          <cell r="J7549" t="str">
            <v>INV-171125191000</v>
          </cell>
          <cell r="K7549" t="str">
            <v>Paid</v>
          </cell>
        </row>
        <row r="7550">
          <cell r="J7550" t="str">
            <v>INV-171125145000</v>
          </cell>
          <cell r="K7550" t="str">
            <v>Paid</v>
          </cell>
        </row>
        <row r="7551">
          <cell r="J7551" t="str">
            <v>INV-171125146000</v>
          </cell>
          <cell r="K7551" t="str">
            <v>Paid</v>
          </cell>
        </row>
        <row r="7552">
          <cell r="J7552" t="str">
            <v>INV-051225122457</v>
          </cell>
          <cell r="K7552" t="str">
            <v>Paid</v>
          </cell>
        </row>
        <row r="7553">
          <cell r="J7553" t="str">
            <v>INV-070126152638</v>
          </cell>
          <cell r="K7553" t="str">
            <v>Paid</v>
          </cell>
        </row>
        <row r="7554">
          <cell r="J7554" t="str">
            <v>INV-090226113449</v>
          </cell>
          <cell r="K7554" t="str">
            <v>Paid</v>
          </cell>
        </row>
        <row r="7555">
          <cell r="J7555" t="str">
            <v>INV-230126146000</v>
          </cell>
          <cell r="K7555" t="str">
            <v>Paid</v>
          </cell>
        </row>
        <row r="7556">
          <cell r="J7556" t="str">
            <v>INV-230126181000</v>
          </cell>
          <cell r="K7556" t="str">
            <v>Paid</v>
          </cell>
        </row>
        <row r="7557">
          <cell r="J7557" t="str">
            <v>INV-230126196000</v>
          </cell>
          <cell r="K7557" t="str">
            <v>Paid</v>
          </cell>
        </row>
        <row r="7558">
          <cell r="J7558" t="str">
            <v>INV2021-ITT-001</v>
          </cell>
          <cell r="K7558" t="str">
            <v>Paid</v>
          </cell>
        </row>
        <row r="7559">
          <cell r="J7559" t="str">
            <v>CNHKCARDS0001</v>
          </cell>
          <cell r="K7559" t="str">
            <v>Paid</v>
          </cell>
        </row>
        <row r="7560">
          <cell r="J7560" t="str">
            <v>INV2021-ICD-001</v>
          </cell>
          <cell r="K7560" t="str">
            <v>Paid</v>
          </cell>
        </row>
        <row r="7561">
          <cell r="J7561" t="str">
            <v>INV2021-ICD-002</v>
          </cell>
          <cell r="K7561" t="str">
            <v>Paid</v>
          </cell>
        </row>
        <row r="7562">
          <cell r="J7562" t="str">
            <v>INV-050825120819</v>
          </cell>
          <cell r="K7562" t="str">
            <v>Paid</v>
          </cell>
        </row>
        <row r="7563">
          <cell r="J7563" t="str">
            <v>INV-031025171612</v>
          </cell>
          <cell r="K7563" t="str">
            <v>Paid</v>
          </cell>
        </row>
        <row r="7564">
          <cell r="J7564" t="str">
            <v>INV-041125170811</v>
          </cell>
          <cell r="K7564" t="str">
            <v>Paid</v>
          </cell>
        </row>
        <row r="7565">
          <cell r="J7565" t="str">
            <v>INV-021225190800</v>
          </cell>
          <cell r="K7565" t="str">
            <v>Outstanding</v>
          </cell>
        </row>
        <row r="7566">
          <cell r="J7566" t="str">
            <v>INV-050126182028</v>
          </cell>
          <cell r="K7566" t="str">
            <v>Outstanding</v>
          </cell>
        </row>
        <row r="7567">
          <cell r="J7567" t="str">
            <v>INV-040226210124</v>
          </cell>
          <cell r="K7567" t="str">
            <v>Outstanding</v>
          </cell>
        </row>
        <row r="7568">
          <cell r="J7568" t="str">
            <v>INV-181125183215</v>
          </cell>
          <cell r="K7568" t="str">
            <v>Paid</v>
          </cell>
        </row>
        <row r="7569">
          <cell r="J7569" t="str">
            <v>INV-011225094728</v>
          </cell>
          <cell r="K7569" t="str">
            <v>Paid</v>
          </cell>
        </row>
        <row r="7570">
          <cell r="J7570" t="str">
            <v>INV-060126114015</v>
          </cell>
          <cell r="K7570" t="str">
            <v>Outstanding</v>
          </cell>
        </row>
        <row r="7571">
          <cell r="J7571" t="str">
            <v>INV-040226161408</v>
          </cell>
          <cell r="K7571" t="str">
            <v>Outstanding</v>
          </cell>
        </row>
        <row r="7572">
          <cell r="J7572" t="str">
            <v>INV-110324155919</v>
          </cell>
          <cell r="K7572" t="str">
            <v>Paid</v>
          </cell>
        </row>
        <row r="7573">
          <cell r="J7573" t="str">
            <v>INV-031224185808</v>
          </cell>
          <cell r="K7573" t="str">
            <v>Paid</v>
          </cell>
        </row>
        <row r="7574">
          <cell r="J7574" t="str">
            <v>INV-061124155425</v>
          </cell>
          <cell r="K7574" t="str">
            <v>Paid</v>
          </cell>
        </row>
        <row r="7575">
          <cell r="J7575" t="str">
            <v>INV-030125171619</v>
          </cell>
          <cell r="K7575" t="str">
            <v>Paid</v>
          </cell>
        </row>
        <row r="7576">
          <cell r="J7576" t="str">
            <v>INV-040225163655</v>
          </cell>
          <cell r="K7576" t="str">
            <v>Paid</v>
          </cell>
        </row>
        <row r="7577">
          <cell r="J7577" t="str">
            <v>INV-040325173610</v>
          </cell>
          <cell r="K7577" t="str">
            <v>Paid</v>
          </cell>
        </row>
        <row r="7578">
          <cell r="J7578" t="str">
            <v>INV-030425095433</v>
          </cell>
          <cell r="K7578" t="str">
            <v>Paid</v>
          </cell>
        </row>
        <row r="7579">
          <cell r="J7579" t="str">
            <v>INV-050525103237</v>
          </cell>
          <cell r="K7579" t="str">
            <v>Paid</v>
          </cell>
        </row>
        <row r="7580">
          <cell r="J7580" t="str">
            <v>INV-030625175022</v>
          </cell>
          <cell r="K7580" t="str">
            <v>Paid</v>
          </cell>
        </row>
        <row r="7581">
          <cell r="J7581" t="str">
            <v>INV-020725192552</v>
          </cell>
          <cell r="K7581" t="str">
            <v>Paid</v>
          </cell>
        </row>
        <row r="7582">
          <cell r="J7582" t="str">
            <v>INV-050825135749</v>
          </cell>
          <cell r="K7582" t="str">
            <v>Paid</v>
          </cell>
        </row>
        <row r="7583">
          <cell r="J7583" t="str">
            <v>INV-041125145134</v>
          </cell>
          <cell r="K7583" t="str">
            <v>Paid</v>
          </cell>
        </row>
        <row r="7584">
          <cell r="J7584" t="str">
            <v>INV-021225185612</v>
          </cell>
          <cell r="K7584" t="str">
            <v>Partially Paid</v>
          </cell>
        </row>
        <row r="7585">
          <cell r="J7585" t="str">
            <v>INV-050126150313</v>
          </cell>
          <cell r="K7585" t="str">
            <v>Force Settlement</v>
          </cell>
        </row>
        <row r="7586">
          <cell r="J7586" t="str">
            <v>INV-020226182425</v>
          </cell>
          <cell r="K7586" t="str">
            <v>Force Settlement</v>
          </cell>
        </row>
        <row r="7587">
          <cell r="J7587" t="str">
            <v>INV-120525160319</v>
          </cell>
          <cell r="K7587" t="str">
            <v>Paid</v>
          </cell>
        </row>
        <row r="7588">
          <cell r="J7588" t="str">
            <v>CARDS0004</v>
          </cell>
          <cell r="K7588" t="str">
            <v>Paid</v>
          </cell>
        </row>
        <row r="7589">
          <cell r="J7589" t="str">
            <v>CARDS0026</v>
          </cell>
          <cell r="K7589" t="str">
            <v>Paid</v>
          </cell>
        </row>
        <row r="7590">
          <cell r="J7590" t="str">
            <v>INV-061025171407</v>
          </cell>
          <cell r="K7590" t="str">
            <v>Paid</v>
          </cell>
        </row>
        <row r="7591">
          <cell r="J7591" t="str">
            <v>INV-051125174218</v>
          </cell>
          <cell r="K7591" t="str">
            <v>Partially Paid</v>
          </cell>
        </row>
        <row r="7592">
          <cell r="J7592" t="str">
            <v>INV-031225135349</v>
          </cell>
          <cell r="K7592" t="str">
            <v>Paid</v>
          </cell>
        </row>
        <row r="7593">
          <cell r="J7593" t="str">
            <v>INV-050126184308</v>
          </cell>
          <cell r="K7593" t="str">
            <v>Outstanding</v>
          </cell>
        </row>
        <row r="7594">
          <cell r="J7594" t="str">
            <v>INV-040226140355</v>
          </cell>
          <cell r="K7594" t="str">
            <v>Partially Paid</v>
          </cell>
        </row>
        <row r="7595">
          <cell r="J7595" t="str">
            <v>INV-161224100203</v>
          </cell>
          <cell r="K7595" t="str">
            <v>Net Off</v>
          </cell>
        </row>
        <row r="7596">
          <cell r="J7596" t="str">
            <v>CR-INV-310325190855</v>
          </cell>
          <cell r="K7596" t="str">
            <v>Net Off</v>
          </cell>
        </row>
        <row r="7597">
          <cell r="J7597" t="str">
            <v>CARDS0024</v>
          </cell>
          <cell r="K7597" t="str">
            <v>Paid</v>
          </cell>
        </row>
        <row r="7598">
          <cell r="J7598" t="str">
            <v>CARDS0063</v>
          </cell>
          <cell r="K7598" t="str">
            <v>Paid</v>
          </cell>
        </row>
        <row r="7599">
          <cell r="J7599" t="str">
            <v>CARDS0092</v>
          </cell>
          <cell r="K7599" t="str">
            <v>Paid</v>
          </cell>
        </row>
        <row r="7600">
          <cell r="J7600" t="str">
            <v>CARDS0109</v>
          </cell>
          <cell r="K7600" t="str">
            <v>Paid</v>
          </cell>
        </row>
        <row r="7601">
          <cell r="J7601" t="str">
            <v>CARDS0128</v>
          </cell>
          <cell r="K7601" t="str">
            <v>Paid</v>
          </cell>
        </row>
        <row r="7602">
          <cell r="J7602" t="str">
            <v>CARDS0145</v>
          </cell>
          <cell r="K7602" t="str">
            <v>Paid</v>
          </cell>
        </row>
        <row r="7603">
          <cell r="J7603" t="str">
            <v>CARDS0164</v>
          </cell>
          <cell r="K7603" t="str">
            <v>Paid</v>
          </cell>
        </row>
        <row r="7604">
          <cell r="J7604" t="str">
            <v>CARDS0181</v>
          </cell>
          <cell r="K7604" t="str">
            <v>Paid</v>
          </cell>
        </row>
        <row r="7605">
          <cell r="J7605" t="str">
            <v>CARDS0202</v>
          </cell>
          <cell r="K7605" t="str">
            <v>Paid</v>
          </cell>
        </row>
        <row r="7606">
          <cell r="J7606" t="str">
            <v>CARDS0223</v>
          </cell>
          <cell r="K7606" t="str">
            <v>Paid</v>
          </cell>
        </row>
        <row r="7607">
          <cell r="J7607" t="str">
            <v>CARDS0239</v>
          </cell>
          <cell r="K7607" t="str">
            <v>Paid</v>
          </cell>
        </row>
        <row r="7608">
          <cell r="J7608" t="str">
            <v>CARDS0256</v>
          </cell>
          <cell r="K7608" t="str">
            <v>Paid</v>
          </cell>
        </row>
        <row r="7609">
          <cell r="J7609" t="str">
            <v>CARDS0278</v>
          </cell>
          <cell r="K7609" t="str">
            <v>Paid</v>
          </cell>
        </row>
        <row r="7610">
          <cell r="J7610" t="str">
            <v>CARDS0297</v>
          </cell>
          <cell r="K7610" t="str">
            <v>Paid</v>
          </cell>
        </row>
        <row r="7611">
          <cell r="J7611" t="str">
            <v>CARDS0314</v>
          </cell>
          <cell r="K7611" t="str">
            <v>Paid</v>
          </cell>
        </row>
        <row r="7612">
          <cell r="J7612" t="str">
            <v>INV2021-KKM-001</v>
          </cell>
          <cell r="K7612" t="str">
            <v>Waived Off</v>
          </cell>
        </row>
        <row r="7613">
          <cell r="J7613" t="str">
            <v>INV-100225201139</v>
          </cell>
          <cell r="K7613" t="str">
            <v>Paid</v>
          </cell>
        </row>
        <row r="7614">
          <cell r="J7614" t="str">
            <v>INV-050525160151</v>
          </cell>
          <cell r="K7614" t="str">
            <v>Paid</v>
          </cell>
        </row>
        <row r="7615">
          <cell r="J7615" t="str">
            <v>INV-040625122721</v>
          </cell>
          <cell r="K7615" t="str">
            <v>Paid</v>
          </cell>
        </row>
        <row r="7616">
          <cell r="J7616" t="str">
            <v>INV-030725181309</v>
          </cell>
          <cell r="K7616" t="str">
            <v>Paid</v>
          </cell>
        </row>
        <row r="7617">
          <cell r="J7617" t="str">
            <v>INV-050825131751</v>
          </cell>
          <cell r="K7617" t="str">
            <v>Paid</v>
          </cell>
        </row>
        <row r="7618">
          <cell r="J7618" t="str">
            <v>INV-020925154413</v>
          </cell>
          <cell r="K7618" t="str">
            <v>Paid</v>
          </cell>
        </row>
        <row r="7619">
          <cell r="J7619" t="str">
            <v>INV-031025123651</v>
          </cell>
          <cell r="K7619" t="str">
            <v>Paid</v>
          </cell>
        </row>
        <row r="7620">
          <cell r="J7620" t="str">
            <v>INV-061125125528</v>
          </cell>
          <cell r="K7620" t="str">
            <v>Paid</v>
          </cell>
        </row>
        <row r="7621">
          <cell r="J7621" t="str">
            <v>INV-031225104412</v>
          </cell>
          <cell r="K7621" t="str">
            <v>Paid</v>
          </cell>
        </row>
        <row r="7622">
          <cell r="J7622" t="str">
            <v>INV-030126110019</v>
          </cell>
          <cell r="K7622" t="str">
            <v>Paid</v>
          </cell>
        </row>
        <row r="7623">
          <cell r="J7623" t="str">
            <v>INV-050226123513</v>
          </cell>
          <cell r="K7623" t="str">
            <v>Paid</v>
          </cell>
        </row>
        <row r="7624">
          <cell r="J7624" t="str">
            <v>INV-040625125754</v>
          </cell>
          <cell r="K7624" t="str">
            <v>Paid</v>
          </cell>
        </row>
        <row r="7625">
          <cell r="J7625" t="str">
            <v>INV-040725102659</v>
          </cell>
          <cell r="K7625" t="str">
            <v>Paid</v>
          </cell>
        </row>
        <row r="7626">
          <cell r="J7626" t="str">
            <v>INV-050825103405</v>
          </cell>
          <cell r="K7626" t="str">
            <v>Paid</v>
          </cell>
        </row>
        <row r="7627">
          <cell r="J7627" t="str">
            <v>INV-031025181834</v>
          </cell>
          <cell r="K7627" t="str">
            <v>Paid</v>
          </cell>
        </row>
        <row r="7628">
          <cell r="J7628" t="str">
            <v>INV-041125190329</v>
          </cell>
          <cell r="K7628" t="str">
            <v>Paid</v>
          </cell>
        </row>
        <row r="7629">
          <cell r="J7629" t="str">
            <v>INV-031225103628</v>
          </cell>
          <cell r="K7629" t="str">
            <v>Paid</v>
          </cell>
        </row>
        <row r="7630">
          <cell r="J7630" t="str">
            <v>INV-050126121320</v>
          </cell>
          <cell r="K7630" t="str">
            <v>Paid</v>
          </cell>
        </row>
        <row r="7631">
          <cell r="J7631" t="str">
            <v>INV-050226013546</v>
          </cell>
          <cell r="K7631" t="str">
            <v>Outstanding</v>
          </cell>
        </row>
        <row r="7632">
          <cell r="J7632" t="str">
            <v>INV-020824190856</v>
          </cell>
          <cell r="K7632" t="str">
            <v>Paid</v>
          </cell>
        </row>
        <row r="7633">
          <cell r="J7633" t="str">
            <v>INV-040724120701</v>
          </cell>
          <cell r="K7633" t="str">
            <v>Paid</v>
          </cell>
        </row>
        <row r="7634">
          <cell r="J7634" t="str">
            <v>INV-050924101940</v>
          </cell>
          <cell r="K7634" t="str">
            <v>Paid</v>
          </cell>
        </row>
        <row r="7635">
          <cell r="J7635" t="str">
            <v>CN-INV-040724120701</v>
          </cell>
          <cell r="K7635" t="str">
            <v>Paid</v>
          </cell>
        </row>
        <row r="7636">
          <cell r="J7636" t="str">
            <v>INV-031024122744</v>
          </cell>
          <cell r="K7636" t="str">
            <v>Paid</v>
          </cell>
        </row>
        <row r="7637">
          <cell r="J7637" t="str">
            <v>INV-061124170407</v>
          </cell>
          <cell r="K7637" t="str">
            <v>Paid</v>
          </cell>
        </row>
        <row r="7638">
          <cell r="J7638" t="str">
            <v>INV-031224183717</v>
          </cell>
          <cell r="K7638" t="str">
            <v>Paid</v>
          </cell>
        </row>
        <row r="7639">
          <cell r="J7639" t="str">
            <v>INV-030125153928</v>
          </cell>
          <cell r="K7639" t="str">
            <v>Paid</v>
          </cell>
        </row>
        <row r="7640">
          <cell r="J7640" t="str">
            <v>INV-050225111053</v>
          </cell>
          <cell r="K7640" t="str">
            <v>Paid</v>
          </cell>
        </row>
        <row r="7641">
          <cell r="J7641" t="str">
            <v>INV-040325175440</v>
          </cell>
          <cell r="K7641" t="str">
            <v>Paid</v>
          </cell>
        </row>
        <row r="7642">
          <cell r="J7642" t="str">
            <v>INV-030425095916</v>
          </cell>
          <cell r="K7642" t="str">
            <v>Paid</v>
          </cell>
        </row>
        <row r="7643">
          <cell r="J7643" t="str">
            <v>INV-020525200825</v>
          </cell>
          <cell r="K7643" t="str">
            <v>Paid</v>
          </cell>
        </row>
        <row r="7644">
          <cell r="J7644" t="str">
            <v>INV-030625164341</v>
          </cell>
          <cell r="K7644" t="str">
            <v>Paid</v>
          </cell>
        </row>
        <row r="7645">
          <cell r="J7645" t="str">
            <v>INV-020725191543</v>
          </cell>
          <cell r="K7645" t="str">
            <v>Paid</v>
          </cell>
        </row>
        <row r="7646">
          <cell r="J7646" t="str">
            <v>INV-050825121420</v>
          </cell>
          <cell r="K7646" t="str">
            <v>Paid</v>
          </cell>
        </row>
        <row r="7647">
          <cell r="J7647" t="str">
            <v>INV-020925183058</v>
          </cell>
          <cell r="K7647" t="str">
            <v>Paid</v>
          </cell>
        </row>
        <row r="7648">
          <cell r="J7648" t="str">
            <v>INV-021025132655</v>
          </cell>
          <cell r="K7648" t="str">
            <v>Paid</v>
          </cell>
        </row>
        <row r="7649">
          <cell r="J7649" t="str">
            <v>INV-041125135302</v>
          </cell>
          <cell r="K7649" t="str">
            <v>Paid</v>
          </cell>
        </row>
        <row r="7650">
          <cell r="J7650" t="str">
            <v>INV-021225154550</v>
          </cell>
          <cell r="K7650" t="str">
            <v>Paid</v>
          </cell>
        </row>
        <row r="7651">
          <cell r="J7651" t="str">
            <v>INV-021225160826</v>
          </cell>
          <cell r="K7651" t="str">
            <v>Paid</v>
          </cell>
        </row>
        <row r="7652">
          <cell r="J7652" t="str">
            <v>INV21-KVB-001</v>
          </cell>
          <cell r="K7652" t="str">
            <v>Paid</v>
          </cell>
        </row>
        <row r="7653">
          <cell r="J7653" t="str">
            <v>AUCARDS0025</v>
          </cell>
          <cell r="K7653" t="str">
            <v>Paid</v>
          </cell>
        </row>
        <row r="7654">
          <cell r="J7654" t="str">
            <v>AUCARDS0048</v>
          </cell>
          <cell r="K7654" t="str">
            <v>Paid</v>
          </cell>
        </row>
        <row r="7655">
          <cell r="J7655" t="str">
            <v>AUCARDS0054</v>
          </cell>
          <cell r="K7655" t="str">
            <v>Paid</v>
          </cell>
        </row>
        <row r="7656">
          <cell r="J7656" t="str">
            <v>AUCARDS0060</v>
          </cell>
          <cell r="K7656" t="str">
            <v>Paid</v>
          </cell>
        </row>
        <row r="7657">
          <cell r="J7657" t="str">
            <v>INV-021122052729</v>
          </cell>
          <cell r="K7657" t="str">
            <v>Paid</v>
          </cell>
        </row>
        <row r="7658">
          <cell r="J7658" t="str">
            <v>INV-021222105758</v>
          </cell>
          <cell r="K7658" t="str">
            <v>Paid</v>
          </cell>
        </row>
        <row r="7659">
          <cell r="J7659" t="str">
            <v>INV-040123132544</v>
          </cell>
          <cell r="K7659" t="str">
            <v>Paid</v>
          </cell>
        </row>
        <row r="7660">
          <cell r="J7660" t="str">
            <v>INV-020223031545</v>
          </cell>
          <cell r="K7660" t="str">
            <v>Paid</v>
          </cell>
        </row>
        <row r="7661">
          <cell r="J7661" t="str">
            <v>INV-020323021418</v>
          </cell>
          <cell r="K7661" t="str">
            <v>Paid</v>
          </cell>
        </row>
        <row r="7662">
          <cell r="J7662" t="str">
            <v>INV-040423002032</v>
          </cell>
          <cell r="K7662" t="str">
            <v>Paid</v>
          </cell>
        </row>
        <row r="7663">
          <cell r="J7663" t="str">
            <v>INV-020523231024</v>
          </cell>
          <cell r="K7663" t="str">
            <v>Paid</v>
          </cell>
        </row>
        <row r="7664">
          <cell r="J7664" t="str">
            <v>INV-020623143144</v>
          </cell>
          <cell r="K7664" t="str">
            <v>Paid</v>
          </cell>
        </row>
        <row r="7665">
          <cell r="J7665" t="str">
            <v>INV-030723134536</v>
          </cell>
          <cell r="K7665" t="str">
            <v>Paid</v>
          </cell>
        </row>
        <row r="7666">
          <cell r="J7666" t="str">
            <v>INV-020823134402</v>
          </cell>
          <cell r="K7666" t="str">
            <v>Paid</v>
          </cell>
        </row>
        <row r="7667">
          <cell r="J7667" t="str">
            <v>CARDS0190</v>
          </cell>
          <cell r="K7667" t="str">
            <v>Paid</v>
          </cell>
        </row>
        <row r="7668">
          <cell r="J7668" t="str">
            <v>INV-041223153241</v>
          </cell>
          <cell r="K7668" t="str">
            <v>Paid</v>
          </cell>
        </row>
        <row r="7669">
          <cell r="J7669" t="str">
            <v>INV-050923185336</v>
          </cell>
          <cell r="K7669" t="str">
            <v>Paid</v>
          </cell>
        </row>
        <row r="7670">
          <cell r="J7670" t="str">
            <v>INV-061023122003</v>
          </cell>
          <cell r="K7670" t="str">
            <v>Paid</v>
          </cell>
        </row>
        <row r="7671">
          <cell r="J7671" t="str">
            <v>INV-060723180240</v>
          </cell>
          <cell r="K7671" t="str">
            <v>Paid</v>
          </cell>
        </row>
        <row r="7672">
          <cell r="J7672" t="str">
            <v>INV-061123094737</v>
          </cell>
          <cell r="K7672" t="str">
            <v>Paid</v>
          </cell>
        </row>
        <row r="7673">
          <cell r="J7673" t="str">
            <v>INV-190324171650</v>
          </cell>
          <cell r="K7673" t="str">
            <v>Paid</v>
          </cell>
        </row>
        <row r="7674">
          <cell r="J7674" t="str">
            <v>INV-050424071529</v>
          </cell>
          <cell r="K7674" t="str">
            <v>Paid</v>
          </cell>
        </row>
        <row r="7675">
          <cell r="J7675" t="str">
            <v>INV-040724193123</v>
          </cell>
          <cell r="K7675" t="str">
            <v>Paid</v>
          </cell>
        </row>
        <row r="7676">
          <cell r="J7676" t="str">
            <v>INV-041024140840</v>
          </cell>
          <cell r="K7676" t="str">
            <v>Paid</v>
          </cell>
        </row>
        <row r="7677">
          <cell r="J7677" t="str">
            <v>INV-060524143405</v>
          </cell>
          <cell r="K7677" t="str">
            <v>Paid</v>
          </cell>
        </row>
        <row r="7678">
          <cell r="J7678" t="str">
            <v>INV-050924171518</v>
          </cell>
          <cell r="K7678" t="str">
            <v>Paid</v>
          </cell>
        </row>
        <row r="7679">
          <cell r="J7679" t="str">
            <v>INV-110624151554</v>
          </cell>
          <cell r="K7679" t="str">
            <v>Paid</v>
          </cell>
        </row>
        <row r="7680">
          <cell r="J7680" t="str">
            <v>INV-281124152151</v>
          </cell>
          <cell r="K7680" t="str">
            <v>Paid</v>
          </cell>
        </row>
        <row r="7681">
          <cell r="J7681" t="str">
            <v>CN-INV-281124143511</v>
          </cell>
          <cell r="K7681" t="str">
            <v>Paid</v>
          </cell>
        </row>
        <row r="7682">
          <cell r="J7682" t="str">
            <v>INV-041224141936</v>
          </cell>
          <cell r="K7682" t="str">
            <v>Paid</v>
          </cell>
        </row>
        <row r="7683">
          <cell r="J7683" t="str">
            <v>INV-060125152942</v>
          </cell>
          <cell r="K7683" t="str">
            <v>Paid</v>
          </cell>
        </row>
        <row r="7684">
          <cell r="J7684" t="str">
            <v>INV-050225102919</v>
          </cell>
          <cell r="K7684" t="str">
            <v>Net Off</v>
          </cell>
        </row>
        <row r="7685">
          <cell r="J7685" t="str">
            <v>INV-040124175745</v>
          </cell>
          <cell r="K7685" t="str">
            <v>Paid</v>
          </cell>
        </row>
        <row r="7686">
          <cell r="J7686" t="str">
            <v>INV-050224164220</v>
          </cell>
          <cell r="K7686" t="str">
            <v>Paid</v>
          </cell>
        </row>
        <row r="7687">
          <cell r="J7687" t="str">
            <v>INV-080824091603</v>
          </cell>
          <cell r="K7687" t="str">
            <v>Paid</v>
          </cell>
        </row>
        <row r="7688">
          <cell r="J7688" t="str">
            <v>INV-130224171634</v>
          </cell>
          <cell r="K7688" t="str">
            <v>Paid</v>
          </cell>
        </row>
        <row r="7689">
          <cell r="J7689" t="str">
            <v>HKCARDS0018</v>
          </cell>
          <cell r="K7689" t="str">
            <v>Paid</v>
          </cell>
        </row>
        <row r="7690">
          <cell r="J7690" t="str">
            <v>HKCARDS0033</v>
          </cell>
          <cell r="K7690" t="str">
            <v>Paid</v>
          </cell>
        </row>
        <row r="7691">
          <cell r="J7691" t="str">
            <v>HKCARDS0077</v>
          </cell>
          <cell r="K7691" t="str">
            <v>Paid</v>
          </cell>
        </row>
        <row r="7692">
          <cell r="J7692" t="str">
            <v>HKCARDS0051</v>
          </cell>
          <cell r="K7692" t="str">
            <v>Waived Off</v>
          </cell>
        </row>
        <row r="7693">
          <cell r="J7693" t="str">
            <v>HKCARDS0059</v>
          </cell>
          <cell r="K7693" t="str">
            <v>Waived Off</v>
          </cell>
        </row>
        <row r="7694">
          <cell r="J7694" t="str">
            <v>HKCARDS0068</v>
          </cell>
          <cell r="K7694" t="str">
            <v>Waived Off</v>
          </cell>
        </row>
        <row r="7695">
          <cell r="J7695" t="str">
            <v>HKCARDS0095</v>
          </cell>
          <cell r="K7695" t="str">
            <v>Paid</v>
          </cell>
        </row>
        <row r="7696">
          <cell r="J7696" t="str">
            <v>HKCARDS0109</v>
          </cell>
          <cell r="K7696" t="str">
            <v>Paid</v>
          </cell>
        </row>
        <row r="7697">
          <cell r="J7697" t="str">
            <v>INV-021122063235</v>
          </cell>
          <cell r="K7697" t="str">
            <v>Paid</v>
          </cell>
        </row>
        <row r="7698">
          <cell r="J7698" t="str">
            <v>INV-021222022629</v>
          </cell>
          <cell r="K7698" t="str">
            <v>Paid</v>
          </cell>
        </row>
        <row r="7699">
          <cell r="J7699" t="str">
            <v>INV-030123143203</v>
          </cell>
          <cell r="K7699" t="str">
            <v>Paid</v>
          </cell>
        </row>
        <row r="7700">
          <cell r="J7700" t="str">
            <v>INV-020223041327</v>
          </cell>
          <cell r="K7700" t="str">
            <v>Paid</v>
          </cell>
        </row>
        <row r="7701">
          <cell r="J7701" t="str">
            <v>INV-020323032035</v>
          </cell>
          <cell r="K7701" t="str">
            <v>Paid</v>
          </cell>
        </row>
        <row r="7702">
          <cell r="J7702" t="str">
            <v>INV-031123174316</v>
          </cell>
          <cell r="K7702" t="str">
            <v>Paid</v>
          </cell>
        </row>
        <row r="7703">
          <cell r="J7703" t="str">
            <v>INV-020423233015</v>
          </cell>
          <cell r="K7703" t="str">
            <v>Paid</v>
          </cell>
        </row>
        <row r="7704">
          <cell r="J7704" t="str">
            <v>DN-260423181034</v>
          </cell>
          <cell r="K7704" t="str">
            <v>Paid</v>
          </cell>
        </row>
        <row r="7705">
          <cell r="J7705" t="str">
            <v>INV-020523215359</v>
          </cell>
          <cell r="K7705" t="str">
            <v>Paid</v>
          </cell>
        </row>
        <row r="7706">
          <cell r="J7706" t="str">
            <v>INV-050923105104</v>
          </cell>
          <cell r="K7706" t="str">
            <v>Paid</v>
          </cell>
        </row>
        <row r="7707">
          <cell r="J7707" t="str">
            <v>INV-051023132850</v>
          </cell>
          <cell r="K7707" t="str">
            <v>Paid</v>
          </cell>
        </row>
        <row r="7708">
          <cell r="J7708" t="str">
            <v>INV-051223125340</v>
          </cell>
          <cell r="K7708" t="str">
            <v>Paid</v>
          </cell>
        </row>
        <row r="7709">
          <cell r="J7709" t="str">
            <v>INV-160623173227</v>
          </cell>
          <cell r="K7709" t="str">
            <v>Paid</v>
          </cell>
        </row>
        <row r="7710">
          <cell r="J7710" t="str">
            <v>INV-040723121606</v>
          </cell>
          <cell r="K7710" t="str">
            <v>Paid</v>
          </cell>
        </row>
        <row r="7711">
          <cell r="J7711" t="str">
            <v>INV-030823143024</v>
          </cell>
          <cell r="K7711" t="str">
            <v>Paid</v>
          </cell>
        </row>
        <row r="7712">
          <cell r="J7712" t="str">
            <v>INV-050124131840</v>
          </cell>
          <cell r="K7712" t="str">
            <v>Paid</v>
          </cell>
        </row>
        <row r="7713">
          <cell r="J7713" t="str">
            <v>INV-060224173612</v>
          </cell>
          <cell r="K7713" t="str">
            <v>Paid</v>
          </cell>
        </row>
        <row r="7714">
          <cell r="J7714" t="str">
            <v>INV-060324113419</v>
          </cell>
          <cell r="K7714" t="str">
            <v>Paid</v>
          </cell>
        </row>
        <row r="7715">
          <cell r="J7715" t="str">
            <v>INV-040424164008</v>
          </cell>
          <cell r="K7715" t="str">
            <v>Paid</v>
          </cell>
        </row>
        <row r="7716">
          <cell r="J7716" t="str">
            <v>INV-040624175943</v>
          </cell>
          <cell r="K7716" t="str">
            <v>Paid</v>
          </cell>
        </row>
        <row r="7717">
          <cell r="J7717" t="str">
            <v>INV-040724184437</v>
          </cell>
          <cell r="K7717" t="str">
            <v>Paid</v>
          </cell>
        </row>
        <row r="7718">
          <cell r="J7718" t="str">
            <v>INV-060524161704</v>
          </cell>
          <cell r="K7718" t="str">
            <v>Paid</v>
          </cell>
        </row>
        <row r="7719">
          <cell r="J7719" t="str">
            <v>INV-060824173250</v>
          </cell>
          <cell r="K7719" t="str">
            <v>Paid</v>
          </cell>
        </row>
        <row r="7720">
          <cell r="J7720" t="str">
            <v>INV-061224163900</v>
          </cell>
          <cell r="K7720" t="str">
            <v>Paid</v>
          </cell>
        </row>
        <row r="7721">
          <cell r="J7721" t="str">
            <v>INV-071024144824</v>
          </cell>
          <cell r="K7721" t="str">
            <v>Paid</v>
          </cell>
        </row>
        <row r="7722">
          <cell r="J7722" t="str">
            <v>CN-INV-DN-260423181034</v>
          </cell>
          <cell r="K7722" t="str">
            <v>Paid</v>
          </cell>
        </row>
        <row r="7723">
          <cell r="J7723" t="str">
            <v>INV-050924154927</v>
          </cell>
          <cell r="K7723" t="str">
            <v>Paid</v>
          </cell>
        </row>
        <row r="7724">
          <cell r="J7724" t="str">
            <v>INV-071124134319</v>
          </cell>
          <cell r="K7724" t="str">
            <v>Paid</v>
          </cell>
        </row>
        <row r="7725">
          <cell r="J7725" t="str">
            <v>INV-070125150607</v>
          </cell>
          <cell r="K7725" t="str">
            <v>Paid</v>
          </cell>
        </row>
        <row r="7726">
          <cell r="J7726" t="str">
            <v>INV-060225161633</v>
          </cell>
          <cell r="K7726" t="str">
            <v>Paid</v>
          </cell>
        </row>
        <row r="7727">
          <cell r="J7727" t="str">
            <v>INV-050325164028</v>
          </cell>
          <cell r="K7727" t="str">
            <v>Paid</v>
          </cell>
        </row>
        <row r="7728">
          <cell r="J7728" t="str">
            <v>INV-030425190541</v>
          </cell>
          <cell r="K7728" t="str">
            <v>Paid</v>
          </cell>
        </row>
        <row r="7729">
          <cell r="J7729" t="str">
            <v>INV-060525114931</v>
          </cell>
          <cell r="K7729" t="str">
            <v>Paid</v>
          </cell>
        </row>
        <row r="7730">
          <cell r="J7730" t="str">
            <v>INV-050625144907</v>
          </cell>
          <cell r="K7730" t="str">
            <v>Paid</v>
          </cell>
        </row>
        <row r="7731">
          <cell r="J7731" t="str">
            <v>INV-070725102825</v>
          </cell>
          <cell r="K7731" t="str">
            <v>Paid</v>
          </cell>
        </row>
        <row r="7732">
          <cell r="J7732" t="str">
            <v>INV-060825115756</v>
          </cell>
          <cell r="K7732" t="str">
            <v>Paid</v>
          </cell>
        </row>
        <row r="7733">
          <cell r="J7733" t="str">
            <v>INV-040925144044</v>
          </cell>
          <cell r="K7733" t="str">
            <v>Paid</v>
          </cell>
        </row>
        <row r="7734">
          <cell r="J7734" t="str">
            <v>INV-061025145514</v>
          </cell>
          <cell r="K7734" t="str">
            <v>Paid</v>
          </cell>
        </row>
        <row r="7735">
          <cell r="J7735" t="str">
            <v>INV-061125130433</v>
          </cell>
          <cell r="K7735" t="str">
            <v>Paid</v>
          </cell>
        </row>
        <row r="7736">
          <cell r="J7736" t="str">
            <v>INV-041225184100</v>
          </cell>
          <cell r="K7736" t="str">
            <v>Paid</v>
          </cell>
        </row>
        <row r="7737">
          <cell r="J7737" t="str">
            <v>INV-050126122532</v>
          </cell>
          <cell r="K7737" t="str">
            <v>Paid</v>
          </cell>
        </row>
        <row r="7738">
          <cell r="J7738" t="str">
            <v>INV-210125094046</v>
          </cell>
          <cell r="K7738" t="str">
            <v>Paid</v>
          </cell>
        </row>
        <row r="7739">
          <cell r="J7739" t="str">
            <v>INV-030725133334</v>
          </cell>
          <cell r="K7739" t="str">
            <v>Paid</v>
          </cell>
        </row>
        <row r="7740">
          <cell r="J7740" t="str">
            <v>INV-050825115818</v>
          </cell>
          <cell r="K7740" t="str">
            <v>Outstanding</v>
          </cell>
        </row>
        <row r="7741">
          <cell r="J7741" t="str">
            <v>INV-020925171323</v>
          </cell>
          <cell r="K7741" t="str">
            <v>Outstanding</v>
          </cell>
        </row>
        <row r="7742">
          <cell r="J7742" t="str">
            <v>INV-021025184847</v>
          </cell>
          <cell r="K7742" t="str">
            <v>Outstanding</v>
          </cell>
        </row>
        <row r="7743">
          <cell r="J7743" t="str">
            <v>INV-051125173213</v>
          </cell>
          <cell r="K7743" t="str">
            <v>Outstanding</v>
          </cell>
        </row>
        <row r="7744">
          <cell r="J7744" t="str">
            <v>INV-021225201549</v>
          </cell>
          <cell r="K7744" t="str">
            <v>Outstanding</v>
          </cell>
        </row>
        <row r="7745">
          <cell r="J7745" t="str">
            <v>INV-050126153219</v>
          </cell>
          <cell r="K7745" t="str">
            <v>Outstanding</v>
          </cell>
        </row>
        <row r="7746">
          <cell r="J7746" t="str">
            <v>INV-030226233006</v>
          </cell>
          <cell r="K7746" t="str">
            <v>Outstanding</v>
          </cell>
        </row>
        <row r="7747">
          <cell r="J7747" t="str">
            <v>INV-041223162019</v>
          </cell>
          <cell r="K7747" t="str">
            <v>Paid</v>
          </cell>
        </row>
        <row r="7748">
          <cell r="J7748" t="str">
            <v>INV-061023092812</v>
          </cell>
          <cell r="K7748" t="str">
            <v>Paid</v>
          </cell>
        </row>
        <row r="7749">
          <cell r="J7749" t="str">
            <v>INV-200923114653</v>
          </cell>
          <cell r="K7749" t="str">
            <v>Paid</v>
          </cell>
        </row>
        <row r="7750">
          <cell r="J7750" t="str">
            <v>INV-061123102034</v>
          </cell>
          <cell r="K7750" t="str">
            <v>Paid</v>
          </cell>
        </row>
        <row r="7751">
          <cell r="J7751" t="str">
            <v>INV-040124160152</v>
          </cell>
          <cell r="K7751" t="str">
            <v>Paid</v>
          </cell>
        </row>
        <row r="7752">
          <cell r="J7752" t="str">
            <v>INV-050224172727</v>
          </cell>
          <cell r="K7752" t="str">
            <v>Paid</v>
          </cell>
        </row>
        <row r="7753">
          <cell r="J7753" t="str">
            <v>INV-020824164524</v>
          </cell>
          <cell r="K7753" t="str">
            <v>Paid</v>
          </cell>
        </row>
        <row r="7754">
          <cell r="J7754" t="str">
            <v>INV-030424173137</v>
          </cell>
          <cell r="K7754" t="str">
            <v>Paid</v>
          </cell>
        </row>
        <row r="7755">
          <cell r="J7755" t="str">
            <v>INV-030524110153</v>
          </cell>
          <cell r="K7755" t="str">
            <v>Paid</v>
          </cell>
        </row>
        <row r="7756">
          <cell r="J7756" t="str">
            <v>INV-060324163133</v>
          </cell>
          <cell r="K7756" t="str">
            <v>Paid</v>
          </cell>
        </row>
        <row r="7757">
          <cell r="J7757" t="str">
            <v>INV-030724152113</v>
          </cell>
          <cell r="K7757" t="str">
            <v>Paid</v>
          </cell>
        </row>
        <row r="7758">
          <cell r="J7758" t="str">
            <v>INV-031224170901</v>
          </cell>
          <cell r="K7758" t="str">
            <v>Paid</v>
          </cell>
        </row>
        <row r="7759">
          <cell r="J7759" t="str">
            <v>INV-040624114210</v>
          </cell>
          <cell r="K7759" t="str">
            <v>Paid</v>
          </cell>
        </row>
        <row r="7760">
          <cell r="J7760" t="str">
            <v>INV-040924115424</v>
          </cell>
          <cell r="K7760" t="str">
            <v>Paid</v>
          </cell>
        </row>
        <row r="7761">
          <cell r="J7761" t="str">
            <v>INV-270824125340</v>
          </cell>
          <cell r="K7761" t="str">
            <v>Paid</v>
          </cell>
        </row>
        <row r="7762">
          <cell r="J7762" t="str">
            <v>INV-021024161815</v>
          </cell>
          <cell r="K7762" t="str">
            <v>Paid</v>
          </cell>
        </row>
        <row r="7763">
          <cell r="J7763" t="str">
            <v>CN-INV-021024164210</v>
          </cell>
          <cell r="K7763" t="str">
            <v>Paid</v>
          </cell>
        </row>
        <row r="7764">
          <cell r="J7764" t="str">
            <v>INV-061124122118</v>
          </cell>
          <cell r="K7764" t="str">
            <v>Paid</v>
          </cell>
        </row>
        <row r="7765">
          <cell r="J7765" t="str">
            <v>INV-040125112200</v>
          </cell>
          <cell r="K7765" t="str">
            <v>Paid</v>
          </cell>
        </row>
        <row r="7766">
          <cell r="J7766" t="str">
            <v>INV-040225180710</v>
          </cell>
          <cell r="K7766" t="str">
            <v>Paid</v>
          </cell>
        </row>
        <row r="7767">
          <cell r="J7767" t="str">
            <v>INV-040325160955</v>
          </cell>
          <cell r="K7767" t="str">
            <v>Paid</v>
          </cell>
        </row>
        <row r="7768">
          <cell r="J7768" t="str">
            <v>INV-020425173738</v>
          </cell>
          <cell r="K7768" t="str">
            <v>Paid</v>
          </cell>
        </row>
        <row r="7769">
          <cell r="J7769" t="str">
            <v>INV-020525183148</v>
          </cell>
          <cell r="K7769" t="str">
            <v>Paid</v>
          </cell>
        </row>
        <row r="7770">
          <cell r="J7770" t="str">
            <v>INV-030625153826</v>
          </cell>
          <cell r="K7770" t="str">
            <v>Paid</v>
          </cell>
        </row>
        <row r="7771">
          <cell r="J7771" t="str">
            <v>INV-020725170525</v>
          </cell>
          <cell r="K7771" t="str">
            <v>Paid</v>
          </cell>
        </row>
        <row r="7772">
          <cell r="J7772" t="str">
            <v>INV-040825155148</v>
          </cell>
          <cell r="K7772" t="str">
            <v>Paid</v>
          </cell>
        </row>
        <row r="7773">
          <cell r="J7773" t="str">
            <v>INV-030925103633</v>
          </cell>
          <cell r="K7773" t="str">
            <v>Paid</v>
          </cell>
        </row>
        <row r="7774">
          <cell r="J7774" t="str">
            <v>INV-021025130105</v>
          </cell>
          <cell r="K7774" t="str">
            <v>Paid</v>
          </cell>
        </row>
        <row r="7775">
          <cell r="J7775" t="str">
            <v>INV-061125155809</v>
          </cell>
          <cell r="K7775" t="str">
            <v>Paid</v>
          </cell>
        </row>
        <row r="7776">
          <cell r="J7776" t="str">
            <v>INV-021225150637</v>
          </cell>
          <cell r="K7776" t="str">
            <v>Paid</v>
          </cell>
        </row>
        <row r="7777">
          <cell r="J7777" t="str">
            <v>INV-030126112748</v>
          </cell>
          <cell r="K7777" t="str">
            <v>Paid</v>
          </cell>
        </row>
        <row r="7778">
          <cell r="J7778" t="str">
            <v>INV-030226091512</v>
          </cell>
          <cell r="K7778" t="str">
            <v>Paid</v>
          </cell>
        </row>
        <row r="7779">
          <cell r="J7779" t="str">
            <v>CARDS0264</v>
          </cell>
          <cell r="K7779" t="str">
            <v>Paid</v>
          </cell>
        </row>
        <row r="7780">
          <cell r="J7780" t="str">
            <v>INV-170724163648</v>
          </cell>
          <cell r="K7780" t="str">
            <v>Paid</v>
          </cell>
        </row>
        <row r="7781">
          <cell r="J7781" t="str">
            <v>INV-101024132034</v>
          </cell>
          <cell r="K7781" t="str">
            <v>Paid</v>
          </cell>
        </row>
        <row r="7782">
          <cell r="J7782" t="str">
            <v>INV-111124121058</v>
          </cell>
          <cell r="K7782" t="str">
            <v>Paid</v>
          </cell>
        </row>
        <row r="7783">
          <cell r="J7783" t="str">
            <v>INV-131124100800</v>
          </cell>
          <cell r="K7783" t="str">
            <v>Paid</v>
          </cell>
        </row>
        <row r="7784">
          <cell r="J7784" t="str">
            <v>INV-111224093231</v>
          </cell>
          <cell r="K7784" t="str">
            <v>Paid</v>
          </cell>
        </row>
        <row r="7785">
          <cell r="J7785" t="str">
            <v>INV-070125155808</v>
          </cell>
          <cell r="K7785" t="str">
            <v>Paid</v>
          </cell>
        </row>
        <row r="7786">
          <cell r="J7786" t="str">
            <v>INV-070225114529</v>
          </cell>
          <cell r="K7786" t="str">
            <v>Paid</v>
          </cell>
        </row>
        <row r="7787">
          <cell r="J7787" t="str">
            <v>INV-060325105917</v>
          </cell>
          <cell r="K7787" t="str">
            <v>Paid</v>
          </cell>
        </row>
        <row r="7788">
          <cell r="J7788" t="str">
            <v>INV-040425110106</v>
          </cell>
          <cell r="K7788" t="str">
            <v>Paid</v>
          </cell>
        </row>
        <row r="7789">
          <cell r="J7789" t="str">
            <v>INV-060525131138</v>
          </cell>
          <cell r="K7789" t="str">
            <v>Paid</v>
          </cell>
        </row>
        <row r="7790">
          <cell r="J7790" t="str">
            <v>INV-050625160211</v>
          </cell>
          <cell r="K7790" t="str">
            <v>Paid</v>
          </cell>
        </row>
        <row r="7791">
          <cell r="J7791" t="str">
            <v>INV-040725164309</v>
          </cell>
          <cell r="K7791" t="str">
            <v>Paid</v>
          </cell>
        </row>
        <row r="7792">
          <cell r="J7792" t="str">
            <v>INV-060825155524</v>
          </cell>
          <cell r="K7792" t="str">
            <v>Paid</v>
          </cell>
        </row>
        <row r="7793">
          <cell r="J7793" t="str">
            <v>INV-040925124800</v>
          </cell>
          <cell r="K7793" t="str">
            <v>Paid</v>
          </cell>
        </row>
        <row r="7794">
          <cell r="J7794" t="str">
            <v>INV-061025164622</v>
          </cell>
          <cell r="K7794" t="str">
            <v>Paid</v>
          </cell>
        </row>
        <row r="7795">
          <cell r="J7795" t="str">
            <v>INV-061125181938</v>
          </cell>
          <cell r="K7795" t="str">
            <v>Paid</v>
          </cell>
        </row>
        <row r="7796">
          <cell r="J7796" t="str">
            <v>INV-041225184027</v>
          </cell>
          <cell r="K7796" t="str">
            <v>Paid</v>
          </cell>
        </row>
        <row r="7797">
          <cell r="J7797" t="str">
            <v>INV-060126155035</v>
          </cell>
          <cell r="K7797" t="str">
            <v>Paid</v>
          </cell>
        </row>
        <row r="7798">
          <cell r="J7798" t="str">
            <v>INV-090226194222</v>
          </cell>
          <cell r="K7798" t="str">
            <v>Paid</v>
          </cell>
        </row>
        <row r="7799">
          <cell r="J7799" t="str">
            <v>INV-131023154801</v>
          </cell>
          <cell r="K7799" t="str">
            <v>Paid</v>
          </cell>
        </row>
        <row r="7800">
          <cell r="J7800" t="str">
            <v>INV-061123175908</v>
          </cell>
          <cell r="K7800" t="str">
            <v>Paid</v>
          </cell>
        </row>
        <row r="7801">
          <cell r="J7801" t="str">
            <v>INV-121023183132</v>
          </cell>
          <cell r="K7801" t="str">
            <v>Paid</v>
          </cell>
        </row>
        <row r="7802">
          <cell r="J7802" t="str">
            <v>INV-080124124732</v>
          </cell>
          <cell r="K7802" t="str">
            <v>Paid</v>
          </cell>
        </row>
        <row r="7803">
          <cell r="J7803" t="str">
            <v>INV-100124114432</v>
          </cell>
          <cell r="K7803" t="str">
            <v>Paid</v>
          </cell>
        </row>
        <row r="7804">
          <cell r="J7804" t="str">
            <v>INV-080224131243</v>
          </cell>
          <cell r="K7804" t="str">
            <v>Paid</v>
          </cell>
        </row>
        <row r="7805">
          <cell r="J7805" t="str">
            <v>INV-120324173036</v>
          </cell>
          <cell r="K7805" t="str">
            <v>Paid</v>
          </cell>
        </row>
        <row r="7806">
          <cell r="J7806" t="str">
            <v>INV-060424121403</v>
          </cell>
          <cell r="K7806" t="str">
            <v>Paid</v>
          </cell>
        </row>
        <row r="7807">
          <cell r="J7807" t="str">
            <v>INV-050724180841</v>
          </cell>
          <cell r="K7807" t="str">
            <v>Paid</v>
          </cell>
        </row>
        <row r="7808">
          <cell r="J7808" t="str">
            <v>INV-090524180212</v>
          </cell>
          <cell r="K7808" t="str">
            <v>Paid</v>
          </cell>
        </row>
        <row r="7809">
          <cell r="J7809" t="str">
            <v>INV-070624131748</v>
          </cell>
          <cell r="K7809" t="str">
            <v>Paid</v>
          </cell>
        </row>
        <row r="7810">
          <cell r="J7810" t="str">
            <v>INV-070824121815</v>
          </cell>
          <cell r="K7810" t="str">
            <v>Paid</v>
          </cell>
        </row>
        <row r="7811">
          <cell r="J7811" t="str">
            <v>INV-100924102939</v>
          </cell>
          <cell r="K7811" t="str">
            <v>Paid</v>
          </cell>
        </row>
        <row r="7812">
          <cell r="J7812" t="str">
            <v>INV-091024162730</v>
          </cell>
          <cell r="K7812" t="str">
            <v>Paid</v>
          </cell>
        </row>
        <row r="7813">
          <cell r="J7813" t="str">
            <v>INV-111124135413</v>
          </cell>
          <cell r="K7813" t="str">
            <v>Paid</v>
          </cell>
        </row>
        <row r="7814">
          <cell r="J7814" t="str">
            <v>INV-101224130839</v>
          </cell>
          <cell r="K7814" t="str">
            <v>Paid</v>
          </cell>
        </row>
        <row r="7815">
          <cell r="J7815" t="str">
            <v>INV-080125091112</v>
          </cell>
          <cell r="K7815" t="str">
            <v>Paid</v>
          </cell>
        </row>
        <row r="7816">
          <cell r="J7816" t="str">
            <v>INV-070225134255</v>
          </cell>
          <cell r="K7816" t="str">
            <v>Paid</v>
          </cell>
        </row>
        <row r="7817">
          <cell r="J7817" t="str">
            <v>INV-060325162130</v>
          </cell>
          <cell r="K7817" t="str">
            <v>Paid</v>
          </cell>
        </row>
        <row r="7818">
          <cell r="J7818" t="str">
            <v>INV-040425150553</v>
          </cell>
          <cell r="K7818" t="str">
            <v>Paid</v>
          </cell>
        </row>
        <row r="7819">
          <cell r="J7819" t="str">
            <v>INV-060525151221</v>
          </cell>
          <cell r="K7819" t="str">
            <v>Paid</v>
          </cell>
        </row>
        <row r="7820">
          <cell r="J7820" t="str">
            <v>INV-050625165152</v>
          </cell>
          <cell r="K7820" t="str">
            <v>Paid</v>
          </cell>
        </row>
        <row r="7821">
          <cell r="J7821" t="str">
            <v>INV-040725174732</v>
          </cell>
          <cell r="K7821" t="str">
            <v>Paid</v>
          </cell>
        </row>
        <row r="7822">
          <cell r="J7822" t="str">
            <v>INV-060825174112</v>
          </cell>
          <cell r="K7822" t="str">
            <v>Paid</v>
          </cell>
        </row>
        <row r="7823">
          <cell r="J7823" t="str">
            <v>INV-050925123644</v>
          </cell>
          <cell r="K7823" t="str">
            <v>Paid</v>
          </cell>
        </row>
        <row r="7824">
          <cell r="J7824" t="str">
            <v>INV-061025203727</v>
          </cell>
          <cell r="K7824" t="str">
            <v>Paid</v>
          </cell>
        </row>
        <row r="7825">
          <cell r="J7825" t="str">
            <v>INV-061125190214</v>
          </cell>
          <cell r="K7825" t="str">
            <v>Paid</v>
          </cell>
        </row>
        <row r="7826">
          <cell r="J7826" t="str">
            <v>INV-041225195921</v>
          </cell>
          <cell r="K7826" t="str">
            <v>Paid</v>
          </cell>
        </row>
        <row r="7827">
          <cell r="J7827" t="str">
            <v>INV-060126174346</v>
          </cell>
          <cell r="K7827" t="str">
            <v>Paid</v>
          </cell>
        </row>
        <row r="7828">
          <cell r="J7828" t="str">
            <v>INV-090226180636</v>
          </cell>
          <cell r="K7828" t="str">
            <v>Paid</v>
          </cell>
        </row>
        <row r="7829">
          <cell r="J7829" t="str">
            <v>INV2024-MSH-003</v>
          </cell>
          <cell r="K7829" t="str">
            <v>Paid</v>
          </cell>
        </row>
        <row r="7830">
          <cell r="J7830" t="str">
            <v>INV2024-MSH-005</v>
          </cell>
          <cell r="K7830" t="str">
            <v>Paid</v>
          </cell>
        </row>
        <row r="7831">
          <cell r="J7831" t="str">
            <v>INV2024-MSH-009</v>
          </cell>
          <cell r="K7831" t="str">
            <v>Paid</v>
          </cell>
        </row>
        <row r="7832">
          <cell r="J7832" t="str">
            <v>INV2024-MSH-011</v>
          </cell>
          <cell r="K7832" t="str">
            <v>Paid</v>
          </cell>
        </row>
        <row r="7833">
          <cell r="J7833" t="str">
            <v>INV2024-MSH-013</v>
          </cell>
          <cell r="K7833" t="str">
            <v>Paid</v>
          </cell>
        </row>
        <row r="7834">
          <cell r="J7834" t="str">
            <v>INV2025-MSH-001</v>
          </cell>
          <cell r="K7834" t="str">
            <v>Paid</v>
          </cell>
        </row>
        <row r="7835">
          <cell r="J7835" t="str">
            <v>INV2025-MSH-003</v>
          </cell>
          <cell r="K7835" t="str">
            <v>Paid</v>
          </cell>
        </row>
        <row r="7836">
          <cell r="J7836" t="str">
            <v>INV2025-MSH-002_1</v>
          </cell>
          <cell r="K7836" t="str">
            <v>Paid</v>
          </cell>
        </row>
        <row r="7837">
          <cell r="J7837" t="str">
            <v>INV2025-MSH-0032</v>
          </cell>
          <cell r="K7837" t="str">
            <v>Paid</v>
          </cell>
        </row>
        <row r="7838">
          <cell r="J7838" t="str">
            <v>INV2025-MSH-0004</v>
          </cell>
          <cell r="K7838" t="str">
            <v>Paid</v>
          </cell>
        </row>
        <row r="7839">
          <cell r="J7839" t="str">
            <v>INV2025-MSH-009</v>
          </cell>
          <cell r="K7839" t="str">
            <v>Paid</v>
          </cell>
        </row>
        <row r="7840">
          <cell r="J7840" t="str">
            <v>INV2025-MSH-008</v>
          </cell>
          <cell r="K7840" t="str">
            <v>Paid</v>
          </cell>
        </row>
        <row r="7841">
          <cell r="J7841" t="str">
            <v>INV2025-MSH-011</v>
          </cell>
          <cell r="K7841" t="str">
            <v>Outstanding</v>
          </cell>
        </row>
        <row r="7842">
          <cell r="J7842" t="str">
            <v>INV2023-MESH-001</v>
          </cell>
          <cell r="K7842" t="str">
            <v>Paid</v>
          </cell>
        </row>
        <row r="7843">
          <cell r="J7843" t="str">
            <v>INV2023-MESH-002</v>
          </cell>
          <cell r="K7843" t="str">
            <v>Paid</v>
          </cell>
        </row>
        <row r="7844">
          <cell r="J7844" t="str">
            <v>INV-131023151110</v>
          </cell>
          <cell r="K7844" t="str">
            <v>Paid</v>
          </cell>
        </row>
        <row r="7845">
          <cell r="J7845" t="str">
            <v>INV-061123173305</v>
          </cell>
          <cell r="K7845" t="str">
            <v>Paid</v>
          </cell>
        </row>
        <row r="7846">
          <cell r="J7846" t="str">
            <v>INV-121023170346</v>
          </cell>
          <cell r="K7846" t="str">
            <v>Paid</v>
          </cell>
        </row>
        <row r="7847">
          <cell r="J7847" t="str">
            <v>INV-100124092122</v>
          </cell>
          <cell r="K7847" t="str">
            <v>Paid</v>
          </cell>
        </row>
        <row r="7848">
          <cell r="J7848" t="str">
            <v>INV-100124111607</v>
          </cell>
          <cell r="K7848" t="str">
            <v>Paid</v>
          </cell>
        </row>
        <row r="7849">
          <cell r="J7849" t="str">
            <v>INV-080224135801</v>
          </cell>
          <cell r="K7849" t="str">
            <v>Paid</v>
          </cell>
        </row>
        <row r="7850">
          <cell r="J7850" t="str">
            <v>INV-120324175052</v>
          </cell>
          <cell r="K7850" t="str">
            <v>Paid</v>
          </cell>
        </row>
        <row r="7851">
          <cell r="J7851" t="str">
            <v>INV-060424125737</v>
          </cell>
          <cell r="K7851" t="str">
            <v>Paid</v>
          </cell>
        </row>
        <row r="7852">
          <cell r="J7852" t="str">
            <v>INV-050724193236</v>
          </cell>
          <cell r="K7852" t="str">
            <v>Paid</v>
          </cell>
        </row>
        <row r="7853">
          <cell r="J7853" t="str">
            <v>INV-090524183118</v>
          </cell>
          <cell r="K7853" t="str">
            <v>Paid</v>
          </cell>
        </row>
        <row r="7854">
          <cell r="J7854" t="str">
            <v>INV-070624134642</v>
          </cell>
          <cell r="K7854" t="str">
            <v>Paid</v>
          </cell>
        </row>
        <row r="7855">
          <cell r="J7855" t="str">
            <v>INV-070824141645</v>
          </cell>
          <cell r="K7855" t="str">
            <v>Paid</v>
          </cell>
        </row>
        <row r="7856">
          <cell r="J7856" t="str">
            <v>INV-100924123053</v>
          </cell>
          <cell r="K7856" t="str">
            <v>Paid</v>
          </cell>
        </row>
        <row r="7857">
          <cell r="J7857" t="str">
            <v>INV-091024181151</v>
          </cell>
          <cell r="K7857" t="str">
            <v>Paid</v>
          </cell>
        </row>
        <row r="7858">
          <cell r="J7858" t="str">
            <v>INV-111124125851</v>
          </cell>
          <cell r="K7858" t="str">
            <v>Paid</v>
          </cell>
        </row>
        <row r="7859">
          <cell r="J7859" t="str">
            <v>INV-281124102000</v>
          </cell>
          <cell r="K7859" t="str">
            <v>Paid</v>
          </cell>
        </row>
        <row r="7860">
          <cell r="J7860" t="str">
            <v xml:space="preserve">INV-281124105500 </v>
          </cell>
          <cell r="K7860" t="str">
            <v>Paid</v>
          </cell>
        </row>
        <row r="7861">
          <cell r="J7861" t="str">
            <v>INV-101224154054</v>
          </cell>
          <cell r="K7861" t="str">
            <v>Paid</v>
          </cell>
        </row>
        <row r="7862">
          <cell r="J7862" t="str">
            <v>INV-080125092955</v>
          </cell>
          <cell r="K7862" t="str">
            <v>Paid</v>
          </cell>
        </row>
        <row r="7863">
          <cell r="J7863" t="str">
            <v>INV-070225152414</v>
          </cell>
          <cell r="K7863" t="str">
            <v>Paid</v>
          </cell>
        </row>
        <row r="7864">
          <cell r="J7864" t="str">
            <v>INV-060325111358</v>
          </cell>
          <cell r="K7864" t="str">
            <v>Paid</v>
          </cell>
        </row>
        <row r="7865">
          <cell r="J7865" t="str">
            <v>INV-040425121248</v>
          </cell>
          <cell r="K7865" t="str">
            <v>Paid</v>
          </cell>
        </row>
        <row r="7866">
          <cell r="J7866" t="str">
            <v>INV-060525154620</v>
          </cell>
          <cell r="K7866" t="str">
            <v>Paid</v>
          </cell>
        </row>
        <row r="7867">
          <cell r="J7867" t="str">
            <v>INV-050625173052</v>
          </cell>
          <cell r="K7867" t="str">
            <v>Paid</v>
          </cell>
        </row>
        <row r="7868">
          <cell r="J7868" t="str">
            <v>INV-040725184548</v>
          </cell>
          <cell r="K7868" t="str">
            <v>Paid</v>
          </cell>
        </row>
        <row r="7869">
          <cell r="J7869" t="str">
            <v>INV-060825172550</v>
          </cell>
          <cell r="K7869" t="str">
            <v>Paid</v>
          </cell>
        </row>
        <row r="7870">
          <cell r="J7870" t="str">
            <v>INV-040925132249</v>
          </cell>
          <cell r="K7870" t="str">
            <v>Paid</v>
          </cell>
        </row>
        <row r="7871">
          <cell r="J7871" t="str">
            <v>INV-061025183359</v>
          </cell>
          <cell r="K7871" t="str">
            <v>Paid</v>
          </cell>
        </row>
        <row r="7872">
          <cell r="J7872" t="str">
            <v>INV-071125094233</v>
          </cell>
          <cell r="K7872" t="str">
            <v>Paid</v>
          </cell>
        </row>
        <row r="7873">
          <cell r="J7873" t="str">
            <v>INV-041225191917</v>
          </cell>
          <cell r="K7873" t="str">
            <v>Paid</v>
          </cell>
        </row>
        <row r="7874">
          <cell r="J7874" t="str">
            <v>INV-060126163207</v>
          </cell>
          <cell r="K7874" t="str">
            <v>Paid</v>
          </cell>
        </row>
        <row r="7875">
          <cell r="J7875" t="str">
            <v>INV-090226165028</v>
          </cell>
          <cell r="K7875" t="str">
            <v>Paid</v>
          </cell>
        </row>
        <row r="7876">
          <cell r="J7876" t="str">
            <v>INV2023-MSH-001</v>
          </cell>
          <cell r="K7876" t="str">
            <v>Paid</v>
          </cell>
        </row>
        <row r="7877">
          <cell r="J7877" t="str">
            <v>INV-131023153651</v>
          </cell>
          <cell r="K7877" t="str">
            <v>Paid</v>
          </cell>
        </row>
        <row r="7878">
          <cell r="J7878" t="str">
            <v>INV-061123181538</v>
          </cell>
          <cell r="K7878" t="str">
            <v>Paid</v>
          </cell>
        </row>
        <row r="7879">
          <cell r="J7879" t="str">
            <v>INV-121023173017</v>
          </cell>
          <cell r="K7879" t="str">
            <v>Paid</v>
          </cell>
        </row>
        <row r="7880">
          <cell r="J7880" t="str">
            <v>INV-080224105113</v>
          </cell>
          <cell r="K7880" t="str">
            <v>Paid</v>
          </cell>
        </row>
        <row r="7881">
          <cell r="J7881" t="str">
            <v>INV-120324165823</v>
          </cell>
          <cell r="K7881" t="str">
            <v>Paid</v>
          </cell>
        </row>
        <row r="7882">
          <cell r="J7882" t="str">
            <v>INV-060424123559</v>
          </cell>
          <cell r="K7882" t="str">
            <v>Paid</v>
          </cell>
        </row>
        <row r="7883">
          <cell r="J7883" t="str">
            <v>INV-050724190507</v>
          </cell>
          <cell r="K7883" t="str">
            <v>Paid</v>
          </cell>
        </row>
        <row r="7884">
          <cell r="J7884" t="str">
            <v>INV-090524173645</v>
          </cell>
          <cell r="K7884" t="str">
            <v>Paid</v>
          </cell>
        </row>
        <row r="7885">
          <cell r="J7885" t="str">
            <v>INV-070624121351</v>
          </cell>
          <cell r="K7885" t="str">
            <v>Paid</v>
          </cell>
        </row>
        <row r="7886">
          <cell r="J7886" t="str">
            <v>INV-070824134629</v>
          </cell>
          <cell r="K7886" t="str">
            <v>Paid</v>
          </cell>
        </row>
        <row r="7887">
          <cell r="J7887" t="str">
            <v>CN-INV-300724110110</v>
          </cell>
          <cell r="K7887" t="str">
            <v>Paid</v>
          </cell>
        </row>
        <row r="7888">
          <cell r="J7888" t="str">
            <v>INV-091024175741</v>
          </cell>
          <cell r="K7888" t="str">
            <v>Paid</v>
          </cell>
        </row>
        <row r="7889">
          <cell r="J7889" t="str">
            <v>INV-100924114808</v>
          </cell>
          <cell r="K7889" t="str">
            <v>Paid</v>
          </cell>
        </row>
        <row r="7890">
          <cell r="J7890" t="str">
            <v>INV-111124132901</v>
          </cell>
          <cell r="K7890" t="str">
            <v>Paid</v>
          </cell>
        </row>
        <row r="7891">
          <cell r="J7891" t="str">
            <v>INV-101224115759</v>
          </cell>
          <cell r="K7891" t="str">
            <v>Paid</v>
          </cell>
        </row>
        <row r="7892">
          <cell r="J7892" t="str">
            <v>INV-070125173643</v>
          </cell>
          <cell r="K7892" t="str">
            <v>Paid</v>
          </cell>
        </row>
        <row r="7893">
          <cell r="J7893" t="str">
            <v>INV-070225121205</v>
          </cell>
          <cell r="K7893" t="str">
            <v>Paid</v>
          </cell>
        </row>
        <row r="7894">
          <cell r="J7894" t="str">
            <v>INV-060325160400</v>
          </cell>
          <cell r="K7894" t="str">
            <v>Paid</v>
          </cell>
        </row>
        <row r="7895">
          <cell r="J7895" t="str">
            <v>INV-040425133429</v>
          </cell>
          <cell r="K7895" t="str">
            <v>Paid</v>
          </cell>
        </row>
        <row r="7896">
          <cell r="J7896" t="str">
            <v>INV-060525133013</v>
          </cell>
          <cell r="K7896" t="str">
            <v>Paid</v>
          </cell>
        </row>
        <row r="7897">
          <cell r="J7897" t="str">
            <v>INV-050625163538</v>
          </cell>
          <cell r="K7897" t="str">
            <v>Paid</v>
          </cell>
        </row>
        <row r="7898">
          <cell r="J7898" t="str">
            <v>INV-040725171408</v>
          </cell>
          <cell r="K7898" t="str">
            <v>Paid</v>
          </cell>
        </row>
        <row r="7899">
          <cell r="J7899" t="str">
            <v>INV-060825162412</v>
          </cell>
          <cell r="K7899" t="str">
            <v>Paid</v>
          </cell>
        </row>
        <row r="7900">
          <cell r="J7900" t="str">
            <v>INV-050925115924</v>
          </cell>
          <cell r="K7900" t="str">
            <v>Paid</v>
          </cell>
        </row>
        <row r="7901">
          <cell r="J7901" t="str">
            <v>INV-061025175548</v>
          </cell>
          <cell r="K7901" t="str">
            <v>Paid</v>
          </cell>
        </row>
        <row r="7902">
          <cell r="J7902" t="str">
            <v>INV-061125184155</v>
          </cell>
          <cell r="K7902" t="str">
            <v>Paid</v>
          </cell>
        </row>
        <row r="7903">
          <cell r="J7903" t="str">
            <v>INV-041225193919</v>
          </cell>
          <cell r="K7903" t="str">
            <v>Paid</v>
          </cell>
        </row>
        <row r="7904">
          <cell r="J7904" t="str">
            <v>INV-060126175432</v>
          </cell>
          <cell r="K7904" t="str">
            <v>Paid</v>
          </cell>
        </row>
        <row r="7905">
          <cell r="J7905" t="str">
            <v>INV-090226191124</v>
          </cell>
          <cell r="K7905" t="str">
            <v>Paid</v>
          </cell>
        </row>
        <row r="7906">
          <cell r="J7906" t="str">
            <v>INV2025-MSH-002</v>
          </cell>
          <cell r="K7906" t="str">
            <v>Paid</v>
          </cell>
        </row>
        <row r="7907">
          <cell r="J7907" t="str">
            <v>INV2023-MSH-002</v>
          </cell>
          <cell r="K7907" t="str">
            <v>Paid</v>
          </cell>
        </row>
        <row r="7908">
          <cell r="J7908" t="str">
            <v>INV2024-MSH-002</v>
          </cell>
          <cell r="K7908" t="str">
            <v>Paid</v>
          </cell>
        </row>
        <row r="7909">
          <cell r="J7909" t="str">
            <v>INV2024-MSH-004</v>
          </cell>
          <cell r="K7909" t="str">
            <v>Paid</v>
          </cell>
        </row>
        <row r="7910">
          <cell r="J7910" t="str">
            <v>INV2024-MSH-006</v>
          </cell>
          <cell r="K7910" t="str">
            <v>Paid</v>
          </cell>
        </row>
        <row r="7911">
          <cell r="J7911" t="str">
            <v>INV2024-MSH-007</v>
          </cell>
          <cell r="K7911" t="str">
            <v>Paid</v>
          </cell>
        </row>
        <row r="7912">
          <cell r="J7912" t="str">
            <v>INV2024-MSH-008</v>
          </cell>
          <cell r="K7912" t="str">
            <v>Paid</v>
          </cell>
        </row>
        <row r="7913">
          <cell r="J7913" t="str">
            <v>INV2024-MSH-010</v>
          </cell>
          <cell r="K7913" t="str">
            <v>Paid</v>
          </cell>
        </row>
        <row r="7914">
          <cell r="J7914" t="str">
            <v>INV2024-MSH-012</v>
          </cell>
          <cell r="K7914" t="str">
            <v>Paid</v>
          </cell>
        </row>
        <row r="7915">
          <cell r="J7915" t="str">
            <v>NV2025-MSH-003</v>
          </cell>
          <cell r="K7915" t="str">
            <v>Paid</v>
          </cell>
        </row>
        <row r="7916">
          <cell r="J7916" t="str">
            <v>INV2025-MSH-004</v>
          </cell>
          <cell r="K7916" t="str">
            <v>Paid</v>
          </cell>
        </row>
        <row r="7917">
          <cell r="J7917" t="str">
            <v>INV2025-MSH-005</v>
          </cell>
          <cell r="K7917" t="str">
            <v>Paid</v>
          </cell>
        </row>
        <row r="7918">
          <cell r="J7918" t="str">
            <v>INV2025-MSH-006</v>
          </cell>
          <cell r="K7918" t="str">
            <v>Paid</v>
          </cell>
        </row>
        <row r="7919">
          <cell r="J7919" t="str">
            <v>INV2025-MSH-007</v>
          </cell>
          <cell r="K7919" t="str">
            <v>Paid</v>
          </cell>
        </row>
        <row r="7920">
          <cell r="J7920" t="str">
            <v>INV-270525093252</v>
          </cell>
          <cell r="K7920" t="str">
            <v>Paid</v>
          </cell>
        </row>
        <row r="7921">
          <cell r="J7921" t="str">
            <v>INV-061125130710</v>
          </cell>
          <cell r="K7921" t="str">
            <v>Paid</v>
          </cell>
        </row>
        <row r="7922">
          <cell r="J7922" t="str">
            <v>INV-041225100652</v>
          </cell>
          <cell r="K7922" t="str">
            <v>Paid</v>
          </cell>
        </row>
        <row r="7923">
          <cell r="J7923" t="str">
            <v>INV-050126175243</v>
          </cell>
          <cell r="K7923" t="str">
            <v>Paid</v>
          </cell>
        </row>
        <row r="7924">
          <cell r="J7924" t="str">
            <v>INV-060226094811</v>
          </cell>
          <cell r="K7924" t="str">
            <v>Paid</v>
          </cell>
        </row>
        <row r="7925">
          <cell r="J7925" t="str">
            <v>INV2021-MTF-001</v>
          </cell>
          <cell r="K7925" t="str">
            <v>Paid</v>
          </cell>
        </row>
        <row r="7926">
          <cell r="J7926" t="str">
            <v>UKCARDS0006</v>
          </cell>
          <cell r="K7926" t="str">
            <v>Paid</v>
          </cell>
        </row>
        <row r="7927">
          <cell r="J7927" t="str">
            <v>EUCARDS0007</v>
          </cell>
          <cell r="K7927" t="str">
            <v>Paid</v>
          </cell>
        </row>
        <row r="7928">
          <cell r="J7928" t="str">
            <v>INV-050824114512</v>
          </cell>
          <cell r="K7928" t="str">
            <v>Paid</v>
          </cell>
        </row>
        <row r="7929">
          <cell r="J7929" t="str">
            <v>INV-050924102609</v>
          </cell>
          <cell r="K7929" t="str">
            <v>Paid</v>
          </cell>
        </row>
        <row r="7930">
          <cell r="J7930" t="str">
            <v>INV_270624132444</v>
          </cell>
          <cell r="K7930" t="str">
            <v>Paid</v>
          </cell>
        </row>
        <row r="7931">
          <cell r="J7931" t="str">
            <v>INV-031024120022</v>
          </cell>
          <cell r="K7931" t="str">
            <v>Paid</v>
          </cell>
        </row>
        <row r="7932">
          <cell r="J7932" t="str">
            <v>INV-061124185404</v>
          </cell>
          <cell r="K7932" t="str">
            <v>Paid</v>
          </cell>
        </row>
        <row r="7933">
          <cell r="J7933" t="str">
            <v>INV-041224132355</v>
          </cell>
          <cell r="K7933" t="str">
            <v>Paid</v>
          </cell>
        </row>
        <row r="7934">
          <cell r="J7934" t="str">
            <v>INV-030125162358</v>
          </cell>
          <cell r="K7934" t="str">
            <v>Paid</v>
          </cell>
        </row>
        <row r="7935">
          <cell r="J7935" t="str">
            <v>INV-050225093742</v>
          </cell>
          <cell r="K7935" t="str">
            <v>Paid</v>
          </cell>
        </row>
        <row r="7936">
          <cell r="J7936" t="str">
            <v>INV-040325190038</v>
          </cell>
          <cell r="K7936" t="str">
            <v>Paid</v>
          </cell>
        </row>
        <row r="7937">
          <cell r="J7937" t="str">
            <v>INV-030425094528</v>
          </cell>
          <cell r="K7937" t="str">
            <v>Paid</v>
          </cell>
        </row>
        <row r="7938">
          <cell r="J7938" t="str">
            <v>INV-050525132045</v>
          </cell>
          <cell r="K7938" t="str">
            <v>Paid</v>
          </cell>
        </row>
        <row r="7939">
          <cell r="J7939" t="str">
            <v>INV-040625105048</v>
          </cell>
          <cell r="K7939" t="str">
            <v>Paid</v>
          </cell>
        </row>
        <row r="7940">
          <cell r="J7940" t="str">
            <v>INV-020725175922</v>
          </cell>
          <cell r="K7940" t="str">
            <v>Paid</v>
          </cell>
        </row>
        <row r="7941">
          <cell r="J7941" t="str">
            <v>INV-051125161416</v>
          </cell>
          <cell r="K7941" t="str">
            <v>Partially Paid</v>
          </cell>
        </row>
        <row r="7942">
          <cell r="J7942" t="str">
            <v>INV-031225170417</v>
          </cell>
          <cell r="K7942" t="str">
            <v>Outstanding</v>
          </cell>
        </row>
        <row r="7943">
          <cell r="J7943" t="str">
            <v>INV-050126154823</v>
          </cell>
          <cell r="K7943" t="str">
            <v>Outstanding</v>
          </cell>
        </row>
        <row r="7944">
          <cell r="J7944" t="str">
            <v>INV-050226133127</v>
          </cell>
          <cell r="K7944" t="str">
            <v>Outstanding</v>
          </cell>
        </row>
        <row r="7945">
          <cell r="J7945" t="str">
            <v>INV-030226181855</v>
          </cell>
          <cell r="K7945" t="str">
            <v>Outstanding</v>
          </cell>
        </row>
        <row r="7946">
          <cell r="J7946" t="str">
            <v>INV-040226185603</v>
          </cell>
          <cell r="K7946" t="str">
            <v>Outstanding</v>
          </cell>
        </row>
        <row r="7947">
          <cell r="J7947" t="str">
            <v>CARDS0189</v>
          </cell>
          <cell r="K7947" t="str">
            <v>Waived Off</v>
          </cell>
        </row>
        <row r="7948">
          <cell r="J7948" t="str">
            <v>INV-051224170546</v>
          </cell>
          <cell r="K7948" t="str">
            <v>Paid</v>
          </cell>
        </row>
        <row r="7949">
          <cell r="J7949" t="str">
            <v>INV-030625193526</v>
          </cell>
          <cell r="K7949" t="str">
            <v>Paid</v>
          </cell>
        </row>
        <row r="7950">
          <cell r="J7950" t="str">
            <v>INV-300824191754</v>
          </cell>
          <cell r="K7950" t="str">
            <v>Paid</v>
          </cell>
        </row>
        <row r="7951">
          <cell r="J7951" t="str">
            <v>INV-041224155942</v>
          </cell>
          <cell r="K7951" t="str">
            <v>Paid</v>
          </cell>
        </row>
        <row r="7952">
          <cell r="J7952" t="str">
            <v>INV-040325183448</v>
          </cell>
          <cell r="K7952" t="str">
            <v>Paid</v>
          </cell>
        </row>
        <row r="7953">
          <cell r="J7953" t="str">
            <v>INV-020425185924</v>
          </cell>
          <cell r="K7953" t="str">
            <v>Paid</v>
          </cell>
        </row>
        <row r="7954">
          <cell r="J7954" t="str">
            <v>INV-041125195230</v>
          </cell>
          <cell r="K7954" t="str">
            <v>Paid</v>
          </cell>
        </row>
        <row r="7955">
          <cell r="J7955" t="str">
            <v>CARDS0187</v>
          </cell>
          <cell r="K7955" t="str">
            <v>Paid</v>
          </cell>
        </row>
        <row r="7956">
          <cell r="J7956" t="str">
            <v>CARDS0222</v>
          </cell>
          <cell r="K7956" t="str">
            <v>Paid</v>
          </cell>
        </row>
        <row r="7957">
          <cell r="J7957" t="str">
            <v>CARDS0262</v>
          </cell>
          <cell r="K7957" t="str">
            <v>Waived Off</v>
          </cell>
        </row>
        <row r="7958">
          <cell r="J7958" t="str">
            <v>INV-091122162631</v>
          </cell>
          <cell r="K7958" t="str">
            <v>Waived Off</v>
          </cell>
        </row>
        <row r="7959">
          <cell r="J7959" t="str">
            <v>INV-170223182033</v>
          </cell>
          <cell r="K7959" t="str">
            <v>Paid</v>
          </cell>
        </row>
        <row r="7960">
          <cell r="J7960" t="str">
            <v>CARDS0186</v>
          </cell>
          <cell r="K7960" t="str">
            <v>Waived Off</v>
          </cell>
        </row>
        <row r="7961">
          <cell r="J7961" t="str">
            <v>INV-020824190729</v>
          </cell>
          <cell r="K7961" t="str">
            <v>Paid</v>
          </cell>
        </row>
        <row r="7962">
          <cell r="J7962" t="str">
            <v>INV-030724174109</v>
          </cell>
          <cell r="K7962" t="str">
            <v>Paid</v>
          </cell>
        </row>
        <row r="7963">
          <cell r="J7963" t="str">
            <v>INV-031024173938</v>
          </cell>
          <cell r="K7963" t="str">
            <v>Paid</v>
          </cell>
        </row>
        <row r="7964">
          <cell r="J7964" t="str">
            <v>INV-031224175315</v>
          </cell>
          <cell r="K7964" t="str">
            <v>Paid</v>
          </cell>
        </row>
        <row r="7965">
          <cell r="J7965" t="str">
            <v>INV-040624164653</v>
          </cell>
          <cell r="K7965" t="str">
            <v>Paid</v>
          </cell>
        </row>
        <row r="7966">
          <cell r="J7966" t="str">
            <v>INV-040924152011</v>
          </cell>
          <cell r="K7966" t="str">
            <v>Paid</v>
          </cell>
        </row>
        <row r="7967">
          <cell r="J7967" t="str">
            <v>INV-030125152735</v>
          </cell>
          <cell r="K7967" t="str">
            <v>Paid</v>
          </cell>
        </row>
        <row r="7968">
          <cell r="J7968" t="str">
            <v>INV-040225173104</v>
          </cell>
          <cell r="K7968" t="str">
            <v>Paid</v>
          </cell>
        </row>
        <row r="7969">
          <cell r="J7969" t="str">
            <v>INV-040325164749</v>
          </cell>
          <cell r="K7969" t="str">
            <v>Paid</v>
          </cell>
        </row>
        <row r="7970">
          <cell r="J7970" t="str">
            <v>INV-020425175719</v>
          </cell>
          <cell r="K7970" t="str">
            <v>Paid</v>
          </cell>
        </row>
        <row r="7971">
          <cell r="J7971" t="str">
            <v>INV-020525193646</v>
          </cell>
          <cell r="K7971" t="str">
            <v>Paid</v>
          </cell>
        </row>
        <row r="7972">
          <cell r="J7972" t="str">
            <v>INV-040825164235</v>
          </cell>
          <cell r="K7972" t="str">
            <v>Paid</v>
          </cell>
        </row>
        <row r="7973">
          <cell r="J7973" t="str">
            <v>INV-020925140337</v>
          </cell>
          <cell r="K7973" t="str">
            <v>Paid</v>
          </cell>
        </row>
        <row r="7974">
          <cell r="J7974" t="str">
            <v>INV-051125165840</v>
          </cell>
          <cell r="K7974" t="str">
            <v>Paid</v>
          </cell>
        </row>
        <row r="7975">
          <cell r="J7975" t="str">
            <v>INV-021225145116</v>
          </cell>
          <cell r="K7975" t="str">
            <v>Paid</v>
          </cell>
        </row>
        <row r="7976">
          <cell r="J7976" t="str">
            <v>INV-050126171134</v>
          </cell>
          <cell r="K7976" t="str">
            <v>Paid</v>
          </cell>
        </row>
        <row r="7977">
          <cell r="J7977" t="str">
            <v>INV-050226183011</v>
          </cell>
          <cell r="K7977" t="str">
            <v>Outstanding</v>
          </cell>
        </row>
        <row r="7978">
          <cell r="J7978" t="str">
            <v>INV-061025124436</v>
          </cell>
          <cell r="K7978" t="str">
            <v>Paid</v>
          </cell>
        </row>
        <row r="7979">
          <cell r="J7979" t="str">
            <v>INV-051125172248</v>
          </cell>
          <cell r="K7979" t="str">
            <v>Paid</v>
          </cell>
        </row>
        <row r="7980">
          <cell r="J7980" t="str">
            <v>INV-021225151107</v>
          </cell>
          <cell r="K7980" t="str">
            <v>Paid</v>
          </cell>
        </row>
        <row r="7981">
          <cell r="J7981" t="str">
            <v>INV-050126173246</v>
          </cell>
          <cell r="K7981" t="str">
            <v>Paid</v>
          </cell>
        </row>
        <row r="7982">
          <cell r="J7982" t="str">
            <v>INV-050226185948</v>
          </cell>
          <cell r="K7982" t="str">
            <v>Outstanding</v>
          </cell>
        </row>
        <row r="7983">
          <cell r="J7983" t="str">
            <v>INV-290725180211</v>
          </cell>
          <cell r="K7983" t="str">
            <v>Paid</v>
          </cell>
        </row>
        <row r="7984">
          <cell r="J7984" t="str">
            <v>INV-031225181126</v>
          </cell>
          <cell r="K7984" t="str">
            <v>Outstanding</v>
          </cell>
        </row>
        <row r="7985">
          <cell r="J7985" t="str">
            <v>INV-050126125120</v>
          </cell>
          <cell r="K7985" t="str">
            <v>Outstanding</v>
          </cell>
        </row>
        <row r="7986">
          <cell r="J7986" t="str">
            <v>INV-050226141818</v>
          </cell>
          <cell r="K7986" t="str">
            <v>Outstanding</v>
          </cell>
        </row>
        <row r="7987">
          <cell r="J7987" t="str">
            <v>INV-090125201011</v>
          </cell>
          <cell r="K7987" t="str">
            <v>Paid</v>
          </cell>
        </row>
        <row r="7988">
          <cell r="J7988" t="str">
            <v>INV-030425121044</v>
          </cell>
          <cell r="K7988" t="str">
            <v>Paid</v>
          </cell>
        </row>
        <row r="7989">
          <cell r="J7989" t="str">
            <v>INV2021-OMT-001</v>
          </cell>
          <cell r="K7989" t="str">
            <v>Paid</v>
          </cell>
        </row>
        <row r="7990">
          <cell r="J7990" t="str">
            <v>INV2022-OMT-002</v>
          </cell>
          <cell r="K7990" t="str">
            <v>Waived Off</v>
          </cell>
        </row>
        <row r="7991">
          <cell r="J7991" t="str">
            <v>INV2022-OMT-003</v>
          </cell>
          <cell r="K7991" t="str">
            <v>Waived Off</v>
          </cell>
        </row>
        <row r="7992">
          <cell r="J7992" t="str">
            <v>CARDS0061</v>
          </cell>
          <cell r="K7992" t="str">
            <v>Paid</v>
          </cell>
        </row>
        <row r="7993">
          <cell r="J7993" t="str">
            <v>AUCARDS0027</v>
          </cell>
          <cell r="K7993" t="str">
            <v>Paid</v>
          </cell>
        </row>
        <row r="7994">
          <cell r="J7994" t="str">
            <v>AUCARDS0028</v>
          </cell>
          <cell r="K7994" t="str">
            <v>Waived Off</v>
          </cell>
        </row>
        <row r="7995">
          <cell r="J7995" t="str">
            <v>AUCARDS0029</v>
          </cell>
          <cell r="K7995" t="str">
            <v>Waived Off</v>
          </cell>
        </row>
        <row r="7996">
          <cell r="J7996" t="str">
            <v>INV-141123142609</v>
          </cell>
          <cell r="K7996" t="str">
            <v>Paid</v>
          </cell>
        </row>
        <row r="7997">
          <cell r="J7997" t="str">
            <v>INV-110324150746</v>
          </cell>
          <cell r="K7997" t="str">
            <v>Paid</v>
          </cell>
        </row>
        <row r="7998">
          <cell r="J7998" t="str">
            <v>INV-300124144111</v>
          </cell>
          <cell r="K7998" t="str">
            <v>Paid</v>
          </cell>
        </row>
        <row r="7999">
          <cell r="J7999" t="str">
            <v>INV2021-OTS-001</v>
          </cell>
          <cell r="K7999" t="str">
            <v>Paid</v>
          </cell>
        </row>
        <row r="8000">
          <cell r="J8000" t="str">
            <v>HKCARDS0006</v>
          </cell>
          <cell r="K8000" t="str">
            <v>Paid</v>
          </cell>
        </row>
        <row r="8001">
          <cell r="J8001" t="str">
            <v>HKCARDS0012</v>
          </cell>
          <cell r="K8001" t="str">
            <v>Waived Off</v>
          </cell>
        </row>
        <row r="8002">
          <cell r="J8002" t="str">
            <v>HKCARDS0016</v>
          </cell>
          <cell r="K8002" t="str">
            <v>Paid</v>
          </cell>
        </row>
        <row r="8003">
          <cell r="J8003" t="str">
            <v>HKCARDS0022</v>
          </cell>
          <cell r="K8003" t="str">
            <v>Waived Off</v>
          </cell>
        </row>
        <row r="8004">
          <cell r="J8004" t="str">
            <v>HKCARDS0027</v>
          </cell>
          <cell r="K8004" t="str">
            <v>Waived Off</v>
          </cell>
        </row>
        <row r="8005">
          <cell r="J8005" t="str">
            <v>HKCARDS0031</v>
          </cell>
          <cell r="K8005" t="str">
            <v>Paid</v>
          </cell>
        </row>
        <row r="8006">
          <cell r="J8006" t="str">
            <v>HKCARDS0036</v>
          </cell>
          <cell r="K8006" t="str">
            <v>Waived Off</v>
          </cell>
        </row>
        <row r="8007">
          <cell r="J8007" t="str">
            <v>HKCARDS0041</v>
          </cell>
          <cell r="K8007" t="str">
            <v>Waived Off</v>
          </cell>
        </row>
        <row r="8008">
          <cell r="J8008" t="str">
            <v>HKCARDS0082</v>
          </cell>
          <cell r="K8008" t="str">
            <v>Waived Off</v>
          </cell>
        </row>
        <row r="8009">
          <cell r="J8009" t="str">
            <v>HKCARDS0087</v>
          </cell>
          <cell r="K8009" t="str">
            <v>Waived Off</v>
          </cell>
        </row>
        <row r="8010">
          <cell r="J8010" t="str">
            <v>HKCARDS0101</v>
          </cell>
          <cell r="K8010" t="str">
            <v>Waived Off</v>
          </cell>
        </row>
        <row r="8011">
          <cell r="J8011" t="str">
            <v>INV-021122115604</v>
          </cell>
          <cell r="K8011" t="str">
            <v>Waived Off</v>
          </cell>
        </row>
        <row r="8012">
          <cell r="J8012" t="str">
            <v>INV-021222033045</v>
          </cell>
          <cell r="K8012" t="str">
            <v>Waived Off</v>
          </cell>
        </row>
        <row r="8013">
          <cell r="J8013" t="str">
            <v>INV-040123004813</v>
          </cell>
          <cell r="K8013" t="str">
            <v>Waived Off</v>
          </cell>
        </row>
        <row r="8014">
          <cell r="J8014" t="str">
            <v>INV-020223024719</v>
          </cell>
          <cell r="K8014" t="str">
            <v>Waived Off</v>
          </cell>
        </row>
        <row r="8015">
          <cell r="J8015" t="str">
            <v>INV-020323012323</v>
          </cell>
          <cell r="K8015" t="str">
            <v>Waived Off</v>
          </cell>
        </row>
        <row r="8016">
          <cell r="J8016" t="str">
            <v>INV-030423231453</v>
          </cell>
          <cell r="K8016" t="str">
            <v>Waived Off</v>
          </cell>
        </row>
        <row r="8017">
          <cell r="J8017" t="str">
            <v>INV-020523185503</v>
          </cell>
          <cell r="K8017" t="str">
            <v>Waived Off</v>
          </cell>
        </row>
        <row r="8018">
          <cell r="J8018" t="str">
            <v>INV-020623191322</v>
          </cell>
          <cell r="K8018" t="str">
            <v>Waived Off</v>
          </cell>
        </row>
        <row r="8019">
          <cell r="J8019" t="str">
            <v>INV-050923165945</v>
          </cell>
          <cell r="K8019" t="str">
            <v>Paid</v>
          </cell>
        </row>
        <row r="8020">
          <cell r="J8020" t="str">
            <v>INV-051023162321</v>
          </cell>
          <cell r="K8020" t="str">
            <v>Paid</v>
          </cell>
        </row>
        <row r="8021">
          <cell r="J8021" t="str">
            <v>INV-050224162739</v>
          </cell>
          <cell r="K8021" t="str">
            <v>Paid</v>
          </cell>
        </row>
        <row r="8022">
          <cell r="J8022" t="str">
            <v>INV-020824172338</v>
          </cell>
          <cell r="K8022" t="str">
            <v>Paid</v>
          </cell>
        </row>
        <row r="8023">
          <cell r="J8023" t="str">
            <v>INV-030424165144</v>
          </cell>
          <cell r="K8023" t="str">
            <v>Paid</v>
          </cell>
        </row>
        <row r="8024">
          <cell r="J8024" t="str">
            <v>INV-050324120223</v>
          </cell>
          <cell r="K8024" t="str">
            <v>Paid</v>
          </cell>
        </row>
        <row r="8025">
          <cell r="J8025" t="str">
            <v>INV-030524105442</v>
          </cell>
          <cell r="K8025" t="str">
            <v>Paid</v>
          </cell>
        </row>
        <row r="8026">
          <cell r="J8026" t="str">
            <v>INV-030724132914</v>
          </cell>
          <cell r="K8026" t="str">
            <v>Paid</v>
          </cell>
        </row>
        <row r="8027">
          <cell r="J8027" t="str">
            <v>INV-031024122231</v>
          </cell>
          <cell r="K8027" t="str">
            <v>Paid</v>
          </cell>
        </row>
        <row r="8028">
          <cell r="J8028" t="str">
            <v>INV-031224162803</v>
          </cell>
          <cell r="K8028" t="str">
            <v>Paid</v>
          </cell>
        </row>
        <row r="8029">
          <cell r="J8029" t="str">
            <v>INV-040624110833</v>
          </cell>
          <cell r="K8029" t="str">
            <v>Paid</v>
          </cell>
        </row>
        <row r="8030">
          <cell r="J8030" t="str">
            <v>INV-040924102915</v>
          </cell>
          <cell r="K8030" t="str">
            <v>Paid</v>
          </cell>
        </row>
        <row r="8031">
          <cell r="J8031" t="str">
            <v>INV-051124174553</v>
          </cell>
          <cell r="K8031" t="str">
            <v>Paid</v>
          </cell>
        </row>
        <row r="8032">
          <cell r="J8032" t="str">
            <v>INV-060125102916</v>
          </cell>
          <cell r="K8032" t="str">
            <v>Paid</v>
          </cell>
        </row>
        <row r="8033">
          <cell r="J8033" t="str">
            <v>INV-040225150417</v>
          </cell>
          <cell r="K8033" t="str">
            <v>Paid</v>
          </cell>
        </row>
        <row r="8034">
          <cell r="J8034" t="str">
            <v>INV-040325140346</v>
          </cell>
          <cell r="K8034" t="str">
            <v>Paid</v>
          </cell>
        </row>
        <row r="8035">
          <cell r="J8035" t="str">
            <v>INV-020425155216</v>
          </cell>
          <cell r="K8035" t="str">
            <v>Paid</v>
          </cell>
        </row>
        <row r="8036">
          <cell r="J8036" t="str">
            <v>INV-020525180322</v>
          </cell>
          <cell r="K8036" t="str">
            <v>Paid</v>
          </cell>
        </row>
        <row r="8037">
          <cell r="J8037" t="str">
            <v>INV-030625133343</v>
          </cell>
          <cell r="K8037" t="str">
            <v>Paid</v>
          </cell>
        </row>
        <row r="8038">
          <cell r="J8038" t="str">
            <v>INV-020725162356</v>
          </cell>
          <cell r="K8038" t="str">
            <v>Paid</v>
          </cell>
        </row>
        <row r="8039">
          <cell r="J8039" t="str">
            <v>INV-040825122824</v>
          </cell>
          <cell r="K8039" t="str">
            <v>Paid</v>
          </cell>
        </row>
        <row r="8040">
          <cell r="J8040" t="str">
            <v>INV-020925114122</v>
          </cell>
          <cell r="K8040" t="str">
            <v>Paid</v>
          </cell>
        </row>
        <row r="8041">
          <cell r="J8041" t="str">
            <v>INV-021025111433</v>
          </cell>
          <cell r="K8041" t="str">
            <v>Paid</v>
          </cell>
        </row>
        <row r="8042">
          <cell r="J8042" t="str">
            <v>INV-031125162800</v>
          </cell>
          <cell r="K8042" t="str">
            <v>Paid</v>
          </cell>
        </row>
        <row r="8043">
          <cell r="J8043" t="str">
            <v>INV-021225123812</v>
          </cell>
          <cell r="K8043" t="str">
            <v>Paid</v>
          </cell>
        </row>
        <row r="8044">
          <cell r="J8044" t="str">
            <v>INV-050126094311</v>
          </cell>
          <cell r="K8044" t="str">
            <v>Paid</v>
          </cell>
        </row>
        <row r="8045">
          <cell r="J8045" t="str">
            <v>INV-031123163901</v>
          </cell>
          <cell r="K8045" t="str">
            <v>Paid</v>
          </cell>
        </row>
        <row r="8046">
          <cell r="J8046" t="str">
            <v>INV-041223154430</v>
          </cell>
          <cell r="K8046" t="str">
            <v>Paid</v>
          </cell>
        </row>
        <row r="8047">
          <cell r="J8047" t="str">
            <v>INV-040124144950</v>
          </cell>
          <cell r="K8047" t="str">
            <v>Paid</v>
          </cell>
        </row>
        <row r="8048">
          <cell r="J8048" t="str">
            <v>INV-130325121439</v>
          </cell>
          <cell r="K8048" t="str">
            <v>Paid</v>
          </cell>
        </row>
        <row r="8049">
          <cell r="J8049" t="str">
            <v>INV-020925195759</v>
          </cell>
          <cell r="K8049" t="str">
            <v>Paid</v>
          </cell>
        </row>
        <row r="8050">
          <cell r="J8050" t="str">
            <v>INV-051125121854</v>
          </cell>
          <cell r="K8050" t="str">
            <v>Paid</v>
          </cell>
        </row>
        <row r="8051">
          <cell r="J8051" t="str">
            <v>INV-031225101547</v>
          </cell>
          <cell r="K8051" t="str">
            <v>Paid</v>
          </cell>
        </row>
        <row r="8052">
          <cell r="J8052" t="str">
            <v>INV-020126191644</v>
          </cell>
          <cell r="K8052" t="str">
            <v>Paid</v>
          </cell>
        </row>
        <row r="8053">
          <cell r="J8053" t="str">
            <v>INV-040226193524</v>
          </cell>
          <cell r="K8053" t="str">
            <v>Paid</v>
          </cell>
        </row>
        <row r="8054">
          <cell r="J8054" t="str">
            <v>INV-031025153843</v>
          </cell>
          <cell r="K8054" t="str">
            <v>Paid</v>
          </cell>
        </row>
        <row r="8055">
          <cell r="J8055" t="str">
            <v>INV2021-OFS-001</v>
          </cell>
          <cell r="K8055" t="str">
            <v>Paid</v>
          </cell>
        </row>
        <row r="8056">
          <cell r="J8056" t="str">
            <v>INV-050325155140</v>
          </cell>
          <cell r="K8056" t="str">
            <v>Paid</v>
          </cell>
        </row>
        <row r="8057">
          <cell r="J8057" t="str">
            <v>INV-030425172428</v>
          </cell>
          <cell r="K8057" t="str">
            <v>Paid</v>
          </cell>
        </row>
        <row r="8058">
          <cell r="J8058" t="str">
            <v>INV-060525133429</v>
          </cell>
          <cell r="K8058" t="str">
            <v>Paid</v>
          </cell>
        </row>
        <row r="8059">
          <cell r="J8059" t="str">
            <v>INV-040625124629</v>
          </cell>
          <cell r="K8059" t="str">
            <v>Paid</v>
          </cell>
        </row>
        <row r="8060">
          <cell r="J8060" t="str">
            <v>INV-040725130449</v>
          </cell>
          <cell r="K8060" t="str">
            <v>Paid</v>
          </cell>
        </row>
        <row r="8061">
          <cell r="J8061" t="str">
            <v>INV-040825181331</v>
          </cell>
          <cell r="K8061" t="str">
            <v>Paid</v>
          </cell>
        </row>
        <row r="8062">
          <cell r="J8062" t="str">
            <v>INV-020925180037</v>
          </cell>
          <cell r="K8062" t="str">
            <v>Paid</v>
          </cell>
        </row>
        <row r="8063">
          <cell r="J8063" t="str">
            <v>INV-031025150547</v>
          </cell>
          <cell r="K8063" t="str">
            <v>Paid</v>
          </cell>
        </row>
        <row r="8064">
          <cell r="J8064" t="str">
            <v>INV-051125115126</v>
          </cell>
          <cell r="K8064" t="str">
            <v>Paid</v>
          </cell>
        </row>
        <row r="8065">
          <cell r="J8065" t="str">
            <v>INV-021225200950</v>
          </cell>
          <cell r="K8065" t="str">
            <v>Paid</v>
          </cell>
        </row>
        <row r="8066">
          <cell r="J8066" t="str">
            <v>INV-020126170419</v>
          </cell>
          <cell r="K8066" t="str">
            <v>Paid</v>
          </cell>
        </row>
        <row r="8067">
          <cell r="J8067" t="str">
            <v>INV-040226182833</v>
          </cell>
          <cell r="K8067" t="str">
            <v>Paid</v>
          </cell>
        </row>
        <row r="8068">
          <cell r="J8068" t="str">
            <v>INV-051023190101</v>
          </cell>
          <cell r="K8068" t="str">
            <v>Paid</v>
          </cell>
        </row>
        <row r="8069">
          <cell r="J8069" t="str">
            <v>INV-200923101852</v>
          </cell>
          <cell r="K8069" t="str">
            <v>Paid</v>
          </cell>
        </row>
        <row r="8070">
          <cell r="J8070" t="str">
            <v>INV-061123111856</v>
          </cell>
          <cell r="K8070" t="str">
            <v>Paid</v>
          </cell>
        </row>
        <row r="8071">
          <cell r="J8071" t="str">
            <v>CR-INV-051023190101</v>
          </cell>
          <cell r="K8071" t="str">
            <v>Paid</v>
          </cell>
        </row>
        <row r="8072">
          <cell r="J8072" t="str">
            <v>CR-INV-061123111856</v>
          </cell>
          <cell r="K8072" t="str">
            <v>Paid</v>
          </cell>
        </row>
        <row r="8073">
          <cell r="J8073" t="str">
            <v>CR-INV-150124121427</v>
          </cell>
          <cell r="K8073" t="str">
            <v>Paid</v>
          </cell>
        </row>
        <row r="8074">
          <cell r="J8074" t="str">
            <v>CR-INV-150124150521</v>
          </cell>
          <cell r="K8074" t="str">
            <v>Paid</v>
          </cell>
        </row>
        <row r="8075">
          <cell r="J8075" t="str">
            <v>CR-INV-150124151521</v>
          </cell>
          <cell r="K8075" t="str">
            <v>Paid</v>
          </cell>
        </row>
        <row r="8076">
          <cell r="J8076" t="str">
            <v>CR-INV-150124155001</v>
          </cell>
          <cell r="K8076" t="str">
            <v>Paid</v>
          </cell>
        </row>
        <row r="8077">
          <cell r="J8077" t="str">
            <v>CR-INV-150124505301</v>
          </cell>
          <cell r="K8077" t="str">
            <v>Paid</v>
          </cell>
        </row>
        <row r="8078">
          <cell r="J8078" t="str">
            <v>INV-050224180659</v>
          </cell>
          <cell r="K8078" t="str">
            <v>Paid</v>
          </cell>
        </row>
        <row r="8079">
          <cell r="J8079" t="str">
            <v>CR-INV-050224180659</v>
          </cell>
          <cell r="K8079" t="str">
            <v>Paid</v>
          </cell>
        </row>
        <row r="8080">
          <cell r="J8080" t="str">
            <v>CR-SG-OWLPAY-05/2023</v>
          </cell>
          <cell r="K8080" t="str">
            <v>Paid</v>
          </cell>
        </row>
        <row r="8081">
          <cell r="J8081" t="str">
            <v>INV-050324175221</v>
          </cell>
          <cell r="K8081" t="str">
            <v>Paid</v>
          </cell>
        </row>
        <row r="8082">
          <cell r="J8082" t="str">
            <v>INV-030524175645</v>
          </cell>
          <cell r="K8082" t="str">
            <v>Paid</v>
          </cell>
        </row>
        <row r="8083">
          <cell r="J8083" t="str">
            <v>INV-030824123452</v>
          </cell>
          <cell r="K8083" t="str">
            <v>Paid</v>
          </cell>
        </row>
        <row r="8084">
          <cell r="J8084" t="str">
            <v>INV-031024170832</v>
          </cell>
          <cell r="K8084" t="str">
            <v>Paid</v>
          </cell>
        </row>
        <row r="8085">
          <cell r="J8085" t="str">
            <v>INV-040424152503</v>
          </cell>
          <cell r="K8085" t="str">
            <v>Paid</v>
          </cell>
        </row>
        <row r="8086">
          <cell r="J8086" t="str">
            <v>INV-040624130505</v>
          </cell>
          <cell r="K8086" t="str">
            <v>Paid</v>
          </cell>
        </row>
        <row r="8087">
          <cell r="J8087" t="str">
            <v>INV-040724140052</v>
          </cell>
          <cell r="K8087" t="str">
            <v>Paid</v>
          </cell>
        </row>
        <row r="8088">
          <cell r="J8088" t="str">
            <v>INV-040924155927</v>
          </cell>
          <cell r="K8088" t="str">
            <v>Paid</v>
          </cell>
        </row>
        <row r="8089">
          <cell r="J8089" t="str">
            <v>CR-INV-040624130505</v>
          </cell>
          <cell r="K8089" t="str">
            <v>Paid</v>
          </cell>
        </row>
        <row r="8090">
          <cell r="J8090" t="str">
            <v>INV-061124124812</v>
          </cell>
          <cell r="K8090" t="str">
            <v>Paid</v>
          </cell>
        </row>
        <row r="8091">
          <cell r="J8091" t="str">
            <v>CR-INV-091224110414</v>
          </cell>
          <cell r="K8091" t="str">
            <v>Paid</v>
          </cell>
        </row>
        <row r="8092">
          <cell r="J8092" t="str">
            <v>INV-091224110414</v>
          </cell>
          <cell r="K8092" t="str">
            <v>Paid</v>
          </cell>
        </row>
        <row r="8093">
          <cell r="J8093" t="str">
            <v>CR-INV-040125115901</v>
          </cell>
          <cell r="K8093" t="str">
            <v>Paid</v>
          </cell>
        </row>
        <row r="8094">
          <cell r="J8094" t="str">
            <v>INV-040125115901</v>
          </cell>
          <cell r="K8094" t="str">
            <v>Paid</v>
          </cell>
        </row>
        <row r="8095">
          <cell r="J8095" t="str">
            <v>INV-050225151340</v>
          </cell>
          <cell r="K8095" t="str">
            <v>Paid</v>
          </cell>
        </row>
        <row r="8096">
          <cell r="J8096" t="str">
            <v>CR-INV-050225151340</v>
          </cell>
          <cell r="K8096" t="str">
            <v>Paid</v>
          </cell>
        </row>
        <row r="8097">
          <cell r="J8097" t="str">
            <v>INV-050325120318</v>
          </cell>
          <cell r="K8097" t="str">
            <v>Paid</v>
          </cell>
        </row>
        <row r="8098">
          <cell r="J8098" t="str">
            <v>CR-INV-050325120318</v>
          </cell>
          <cell r="K8098" t="str">
            <v>Paid</v>
          </cell>
        </row>
        <row r="8099">
          <cell r="J8099" t="str">
            <v>INV-030425170433</v>
          </cell>
          <cell r="K8099" t="str">
            <v>Paid</v>
          </cell>
        </row>
        <row r="8100">
          <cell r="J8100" t="str">
            <v>CR-INV-030425170433</v>
          </cell>
          <cell r="K8100" t="str">
            <v>Paid</v>
          </cell>
        </row>
        <row r="8101">
          <cell r="J8101" t="str">
            <v>INV-050525194422</v>
          </cell>
          <cell r="K8101" t="str">
            <v>Paid</v>
          </cell>
        </row>
        <row r="8102">
          <cell r="J8102" t="str">
            <v>CR-INV-040625154146</v>
          </cell>
          <cell r="K8102" t="str">
            <v>Paid</v>
          </cell>
        </row>
        <row r="8103">
          <cell r="J8103" t="str">
            <v>INV-040625154146</v>
          </cell>
          <cell r="K8103" t="str">
            <v>Paid</v>
          </cell>
        </row>
        <row r="8104">
          <cell r="J8104" t="str">
            <v>CR-INV-040725123613</v>
          </cell>
          <cell r="K8104" t="str">
            <v>Paid</v>
          </cell>
        </row>
        <row r="8105">
          <cell r="J8105" t="str">
            <v>INV-040725123613</v>
          </cell>
          <cell r="K8105" t="str">
            <v>Paid</v>
          </cell>
        </row>
        <row r="8106">
          <cell r="J8106" t="str">
            <v>CR-INV-050825185346</v>
          </cell>
          <cell r="K8106" t="str">
            <v>Paid</v>
          </cell>
        </row>
        <row r="8107">
          <cell r="J8107" t="str">
            <v>INV-050825185346</v>
          </cell>
          <cell r="K8107" t="str">
            <v>Paid</v>
          </cell>
        </row>
        <row r="8108">
          <cell r="J8108" t="str">
            <v>INV-030925111417</v>
          </cell>
          <cell r="K8108" t="str">
            <v>Paid</v>
          </cell>
        </row>
        <row r="8109">
          <cell r="J8109" t="str">
            <v>CR-INV-021025185214</v>
          </cell>
          <cell r="K8109" t="str">
            <v>Paid</v>
          </cell>
        </row>
        <row r="8110">
          <cell r="J8110" t="str">
            <v>INV-021025185214</v>
          </cell>
          <cell r="K8110" t="str">
            <v>Paid</v>
          </cell>
        </row>
        <row r="8111">
          <cell r="J8111" t="str">
            <v>CR-INV-061125173257</v>
          </cell>
          <cell r="K8111" t="str">
            <v>Paid</v>
          </cell>
        </row>
        <row r="8112">
          <cell r="J8112" t="str">
            <v>INV-061125173257</v>
          </cell>
          <cell r="K8112" t="str">
            <v>Paid</v>
          </cell>
        </row>
        <row r="8113">
          <cell r="J8113" t="str">
            <v>CR-INV-021225194905</v>
          </cell>
          <cell r="K8113" t="str">
            <v>Paid</v>
          </cell>
        </row>
        <row r="8114">
          <cell r="J8114" t="str">
            <v>INV-021225194905</v>
          </cell>
          <cell r="K8114" t="str">
            <v>Paid</v>
          </cell>
        </row>
        <row r="8115">
          <cell r="J8115" t="str">
            <v>CR-INV-050126173313</v>
          </cell>
          <cell r="K8115" t="str">
            <v>Paid</v>
          </cell>
        </row>
        <row r="8116">
          <cell r="J8116" t="str">
            <v>INV-050126173313</v>
          </cell>
          <cell r="K8116" t="str">
            <v>Paid</v>
          </cell>
        </row>
        <row r="8117">
          <cell r="J8117" t="str">
            <v>CR-INV-040226130240</v>
          </cell>
          <cell r="K8117" t="str">
            <v>Paid</v>
          </cell>
        </row>
        <row r="8118">
          <cell r="J8118" t="str">
            <v>INV-040226130240</v>
          </cell>
          <cell r="K8118" t="str">
            <v>Paid</v>
          </cell>
        </row>
        <row r="8119">
          <cell r="J8119" t="str">
            <v>INV-150124121427</v>
          </cell>
          <cell r="K8119" t="str">
            <v>Paid</v>
          </cell>
        </row>
        <row r="8120">
          <cell r="J8120" t="str">
            <v>INV-150124150521</v>
          </cell>
          <cell r="K8120" t="str">
            <v>Paid</v>
          </cell>
        </row>
        <row r="8121">
          <cell r="J8121" t="str">
            <v>INV-150124151521</v>
          </cell>
          <cell r="K8121" t="str">
            <v>Paid</v>
          </cell>
        </row>
        <row r="8122">
          <cell r="J8122" t="str">
            <v>CR-INV-050324175221</v>
          </cell>
          <cell r="K8122" t="str">
            <v>Paid</v>
          </cell>
        </row>
        <row r="8123">
          <cell r="J8123" t="str">
            <v>CR-INV-040424152503</v>
          </cell>
          <cell r="K8123" t="str">
            <v>Paid</v>
          </cell>
        </row>
        <row r="8124">
          <cell r="J8124" t="str">
            <v>CR-INV-030524175645</v>
          </cell>
          <cell r="K8124" t="str">
            <v>Paid</v>
          </cell>
        </row>
        <row r="8125">
          <cell r="J8125" t="str">
            <v>CR-INV-040724140052</v>
          </cell>
          <cell r="K8125" t="str">
            <v>Paid</v>
          </cell>
        </row>
        <row r="8126">
          <cell r="J8126" t="str">
            <v>CR-INV-030824123452</v>
          </cell>
          <cell r="K8126" t="str">
            <v>Paid</v>
          </cell>
        </row>
        <row r="8127">
          <cell r="J8127" t="str">
            <v>CR-INV-040924155927</v>
          </cell>
          <cell r="K8127" t="str">
            <v>Paid</v>
          </cell>
        </row>
        <row r="8128">
          <cell r="J8128" t="str">
            <v>CR-INV-031024170832</v>
          </cell>
          <cell r="K8128" t="str">
            <v>Paid</v>
          </cell>
        </row>
        <row r="8129">
          <cell r="J8129" t="str">
            <v>CR-INV-061124124812</v>
          </cell>
          <cell r="K8129" t="str">
            <v>Paid</v>
          </cell>
        </row>
        <row r="8130">
          <cell r="J8130" t="str">
            <v>CR-INV-050525194422</v>
          </cell>
          <cell r="K8130" t="str">
            <v>Paid</v>
          </cell>
        </row>
        <row r="8131">
          <cell r="J8131" t="str">
            <v>CR-INV-030925111417</v>
          </cell>
          <cell r="K8131" t="str">
            <v>Paid</v>
          </cell>
        </row>
        <row r="8132">
          <cell r="J8132" t="str">
            <v>INV-310325174618</v>
          </cell>
          <cell r="K8132" t="str">
            <v>Paid</v>
          </cell>
        </row>
        <row r="8133">
          <cell r="J8133" t="str">
            <v>INV-030725182921</v>
          </cell>
          <cell r="K8133" t="str">
            <v>Paid</v>
          </cell>
        </row>
        <row r="8134">
          <cell r="J8134" t="str">
            <v>CN-INV-110724162541</v>
          </cell>
          <cell r="K8134" t="str">
            <v>Paid</v>
          </cell>
        </row>
        <row r="8135">
          <cell r="J8135" t="str">
            <v>CARDS0055</v>
          </cell>
          <cell r="K8135" t="str">
            <v>Paid</v>
          </cell>
        </row>
        <row r="8136">
          <cell r="J8136" t="str">
            <v>CNCARDS0002</v>
          </cell>
          <cell r="K8136" t="str">
            <v>Paid</v>
          </cell>
        </row>
        <row r="8137">
          <cell r="J8137" t="str">
            <v>CARDS0208</v>
          </cell>
          <cell r="K8137" t="str">
            <v>Paid</v>
          </cell>
        </row>
        <row r="8138">
          <cell r="J8138" t="str">
            <v>CARDS0242</v>
          </cell>
          <cell r="K8138" t="str">
            <v>Paid</v>
          </cell>
        </row>
        <row r="8139">
          <cell r="J8139" t="str">
            <v>CARDS0255</v>
          </cell>
          <cell r="K8139" t="str">
            <v>Paid</v>
          </cell>
        </row>
        <row r="8140">
          <cell r="J8140" t="str">
            <v>CARDS0277</v>
          </cell>
          <cell r="K8140" t="str">
            <v>Paid</v>
          </cell>
        </row>
        <row r="8141">
          <cell r="J8141" t="str">
            <v>CARDS0295</v>
          </cell>
          <cell r="K8141" t="str">
            <v>Paid</v>
          </cell>
        </row>
        <row r="8142">
          <cell r="J8142" t="str">
            <v>CARDS0312</v>
          </cell>
          <cell r="K8142" t="str">
            <v>Paid</v>
          </cell>
        </row>
        <row r="8143">
          <cell r="J8143" t="str">
            <v>CARDS0326</v>
          </cell>
          <cell r="K8143" t="str">
            <v>Paid</v>
          </cell>
        </row>
        <row r="8144">
          <cell r="J8144" t="str">
            <v>CARDS0339</v>
          </cell>
          <cell r="K8144" t="str">
            <v>Paid</v>
          </cell>
        </row>
        <row r="8145">
          <cell r="J8145" t="str">
            <v>INV-021122044022</v>
          </cell>
          <cell r="K8145" t="str">
            <v>Paid</v>
          </cell>
        </row>
        <row r="8146">
          <cell r="J8146" t="str">
            <v>INV-021222000623</v>
          </cell>
          <cell r="K8146" t="str">
            <v>Paid</v>
          </cell>
        </row>
        <row r="8147">
          <cell r="J8147" t="str">
            <v>INV-030123222042</v>
          </cell>
          <cell r="K8147" t="str">
            <v>Paid</v>
          </cell>
        </row>
        <row r="8148">
          <cell r="J8148" t="str">
            <v>INV-020223015907</v>
          </cell>
          <cell r="K8148" t="str">
            <v>Paid</v>
          </cell>
        </row>
        <row r="8149">
          <cell r="J8149" t="str">
            <v>INV-020323004759</v>
          </cell>
          <cell r="K8149" t="str">
            <v>Paid</v>
          </cell>
        </row>
        <row r="8150">
          <cell r="J8150" t="str">
            <v>INV-030423162424</v>
          </cell>
          <cell r="K8150" t="str">
            <v>Paid</v>
          </cell>
        </row>
        <row r="8151">
          <cell r="J8151" t="str">
            <v>INV-040923143306</v>
          </cell>
          <cell r="K8151" t="str">
            <v>Paid</v>
          </cell>
        </row>
        <row r="8152">
          <cell r="J8152" t="str">
            <v>INV-050523184711</v>
          </cell>
          <cell r="K8152" t="str">
            <v>Paid</v>
          </cell>
        </row>
        <row r="8153">
          <cell r="J8153" t="str">
            <v>INV-051023100429</v>
          </cell>
          <cell r="K8153" t="str">
            <v>Paid</v>
          </cell>
        </row>
        <row r="8154">
          <cell r="J8154" t="str">
            <v>INV-050623103828</v>
          </cell>
          <cell r="K8154" t="str">
            <v>Paid</v>
          </cell>
        </row>
        <row r="8155">
          <cell r="J8155" t="str">
            <v>INV-030723181549</v>
          </cell>
          <cell r="K8155" t="str">
            <v>Paid</v>
          </cell>
        </row>
        <row r="8156">
          <cell r="J8156" t="str">
            <v>INV-020823145230</v>
          </cell>
          <cell r="K8156" t="str">
            <v>Paid</v>
          </cell>
        </row>
        <row r="8157">
          <cell r="J8157" t="str">
            <v>UKCARDS0007</v>
          </cell>
          <cell r="K8157" t="str">
            <v>Paid</v>
          </cell>
        </row>
        <row r="8158">
          <cell r="J8158" t="str">
            <v>UKCARDS0008</v>
          </cell>
          <cell r="K8158" t="str">
            <v>Waived Off</v>
          </cell>
        </row>
        <row r="8159">
          <cell r="J8159" t="str">
            <v>EUCARDS0004</v>
          </cell>
          <cell r="K8159" t="str">
            <v>Paid</v>
          </cell>
        </row>
        <row r="8160">
          <cell r="J8160" t="str">
            <v>EUCARDS0008</v>
          </cell>
          <cell r="K8160" t="str">
            <v>Paid</v>
          </cell>
        </row>
        <row r="8161">
          <cell r="J8161" t="str">
            <v>EUCARDS0012</v>
          </cell>
          <cell r="K8161" t="str">
            <v>Waived Off</v>
          </cell>
        </row>
        <row r="8162">
          <cell r="J8162" t="str">
            <v>INV-020323233333</v>
          </cell>
          <cell r="K8162" t="str">
            <v>Paid</v>
          </cell>
        </row>
        <row r="8163">
          <cell r="J8163" t="str">
            <v>INV-040423011524</v>
          </cell>
          <cell r="K8163" t="str">
            <v>Paid</v>
          </cell>
        </row>
        <row r="8164">
          <cell r="J8164" t="str">
            <v>INV-040923163350</v>
          </cell>
          <cell r="K8164" t="str">
            <v>Waived Off</v>
          </cell>
        </row>
        <row r="8165">
          <cell r="J8165" t="str">
            <v>INV030523032335</v>
          </cell>
          <cell r="K8165" t="str">
            <v>Paid</v>
          </cell>
        </row>
        <row r="8166">
          <cell r="J8166" t="str">
            <v>INV-050623175025</v>
          </cell>
          <cell r="K8166" t="str">
            <v>Paid</v>
          </cell>
        </row>
        <row r="8167">
          <cell r="J8167" t="str">
            <v>INV-030723182619</v>
          </cell>
          <cell r="K8167" t="str">
            <v>Waived Off</v>
          </cell>
        </row>
        <row r="8168">
          <cell r="J8168" t="str">
            <v>INV-020823154744</v>
          </cell>
          <cell r="K8168" t="str">
            <v>Waived Off</v>
          </cell>
        </row>
        <row r="8169">
          <cell r="J8169" t="str">
            <v>INV-150324162545</v>
          </cell>
          <cell r="K8169" t="str">
            <v>Paid</v>
          </cell>
        </row>
        <row r="8170">
          <cell r="J8170" t="str">
            <v>INV-040424122943</v>
          </cell>
          <cell r="K8170" t="str">
            <v>Paid</v>
          </cell>
        </row>
        <row r="8171">
          <cell r="J8171" t="str">
            <v>INV-040624141049</v>
          </cell>
          <cell r="K8171" t="str">
            <v>Paid</v>
          </cell>
        </row>
        <row r="8172">
          <cell r="J8172" t="str">
            <v>INV-060524182854</v>
          </cell>
          <cell r="K8172" t="str">
            <v>Paid</v>
          </cell>
        </row>
        <row r="8173">
          <cell r="J8173" t="str">
            <v>CN-INV-220524172647</v>
          </cell>
          <cell r="K8173" t="str">
            <v>Paid</v>
          </cell>
        </row>
        <row r="8174">
          <cell r="J8174" t="str">
            <v>CN-INV-040624141049</v>
          </cell>
          <cell r="K8174" t="str">
            <v>Paid</v>
          </cell>
        </row>
        <row r="8175">
          <cell r="J8175" t="str">
            <v>INV-070425194334</v>
          </cell>
          <cell r="K8175" t="str">
            <v>Paid</v>
          </cell>
        </row>
        <row r="8176">
          <cell r="J8176" t="str">
            <v>INV-050825164714</v>
          </cell>
          <cell r="K8176" t="str">
            <v>Paid</v>
          </cell>
        </row>
        <row r="8177">
          <cell r="J8177" t="str">
            <v>INV-030925120440</v>
          </cell>
          <cell r="K8177" t="str">
            <v>Paid</v>
          </cell>
        </row>
        <row r="8178">
          <cell r="J8178" t="str">
            <v>INV-031025112203</v>
          </cell>
          <cell r="K8178" t="str">
            <v>Paid</v>
          </cell>
        </row>
        <row r="8179">
          <cell r="J8179" t="str">
            <v>INV-041125183447</v>
          </cell>
          <cell r="K8179" t="str">
            <v>Paid</v>
          </cell>
        </row>
        <row r="8180">
          <cell r="J8180" t="str">
            <v>INV-031225165505</v>
          </cell>
          <cell r="K8180" t="str">
            <v>Paid</v>
          </cell>
        </row>
        <row r="8181">
          <cell r="J8181" t="str">
            <v>INV-050126121628</v>
          </cell>
          <cell r="K8181" t="str">
            <v>Paid</v>
          </cell>
        </row>
        <row r="8182">
          <cell r="J8182" t="str">
            <v>EUCARDS0001</v>
          </cell>
          <cell r="K8182" t="str">
            <v>Waived Off</v>
          </cell>
        </row>
        <row r="8183">
          <cell r="J8183" t="str">
            <v>CARDS0010</v>
          </cell>
          <cell r="K8183" t="str">
            <v>Paid</v>
          </cell>
        </row>
        <row r="8184">
          <cell r="J8184" t="str">
            <v>CARDS0021</v>
          </cell>
          <cell r="K8184" t="str">
            <v>Paid</v>
          </cell>
        </row>
        <row r="8185">
          <cell r="J8185" t="str">
            <v>CARDS0035</v>
          </cell>
          <cell r="K8185" t="str">
            <v>Paid</v>
          </cell>
        </row>
        <row r="8186">
          <cell r="J8186" t="str">
            <v>CARDS0051</v>
          </cell>
          <cell r="K8186" t="str">
            <v>Paid</v>
          </cell>
        </row>
        <row r="8187">
          <cell r="J8187" t="str">
            <v>CARDS0073</v>
          </cell>
          <cell r="K8187" t="str">
            <v>Paid</v>
          </cell>
        </row>
        <row r="8188">
          <cell r="J8188" t="str">
            <v>CARDS0086</v>
          </cell>
          <cell r="K8188" t="str">
            <v>Paid</v>
          </cell>
        </row>
        <row r="8189">
          <cell r="J8189" t="str">
            <v>CARDS0103</v>
          </cell>
          <cell r="K8189" t="str">
            <v>Paid</v>
          </cell>
        </row>
        <row r="8190">
          <cell r="J8190" t="str">
            <v>CARDS0122</v>
          </cell>
          <cell r="K8190" t="str">
            <v>Paid</v>
          </cell>
        </row>
        <row r="8191">
          <cell r="J8191" t="str">
            <v>CARDS0140</v>
          </cell>
          <cell r="K8191" t="str">
            <v>Paid</v>
          </cell>
        </row>
        <row r="8192">
          <cell r="J8192" t="str">
            <v>CARDS0159</v>
          </cell>
          <cell r="K8192" t="str">
            <v>Paid</v>
          </cell>
        </row>
        <row r="8193">
          <cell r="J8193" t="str">
            <v>CARDS0176</v>
          </cell>
          <cell r="K8193" t="str">
            <v>Paid</v>
          </cell>
        </row>
        <row r="8194">
          <cell r="J8194" t="str">
            <v>CARDS0209</v>
          </cell>
          <cell r="K8194" t="str">
            <v>Paid</v>
          </cell>
        </row>
        <row r="8195">
          <cell r="J8195" t="str">
            <v>AUCARDS0001</v>
          </cell>
          <cell r="K8195" t="str">
            <v>Paid</v>
          </cell>
        </row>
        <row r="8196">
          <cell r="J8196" t="str">
            <v>INV-041023133014</v>
          </cell>
          <cell r="K8196" t="str">
            <v>Paid</v>
          </cell>
        </row>
        <row r="8197">
          <cell r="J8197" t="str">
            <v>INV-061223115551</v>
          </cell>
          <cell r="K8197" t="str">
            <v>Waived Off</v>
          </cell>
        </row>
        <row r="8198">
          <cell r="J8198" t="str">
            <v>INV-040124183012</v>
          </cell>
          <cell r="K8198" t="str">
            <v>Paid</v>
          </cell>
        </row>
        <row r="8199">
          <cell r="J8199" t="str">
            <v>INV-300124092822</v>
          </cell>
          <cell r="K8199" t="str">
            <v>Paid</v>
          </cell>
        </row>
        <row r="8200">
          <cell r="J8200" t="str">
            <v>INV-050224171657</v>
          </cell>
          <cell r="K8200" t="str">
            <v>Paid</v>
          </cell>
        </row>
        <row r="8201">
          <cell r="J8201" t="str">
            <v>INV-120324154125</v>
          </cell>
          <cell r="K8201" t="str">
            <v>Paid</v>
          </cell>
        </row>
        <row r="8202">
          <cell r="J8202" t="str">
            <v>INV-060424133349</v>
          </cell>
          <cell r="K8202" t="str">
            <v>Paid</v>
          </cell>
        </row>
        <row r="8203">
          <cell r="J8203" t="str">
            <v>INV-090524185816</v>
          </cell>
          <cell r="K8203" t="str">
            <v>Paid</v>
          </cell>
        </row>
        <row r="8204">
          <cell r="J8204" t="str">
            <v>INV-070624104002</v>
          </cell>
          <cell r="K8204" t="str">
            <v>Paid</v>
          </cell>
        </row>
        <row r="8205">
          <cell r="J8205" t="str">
            <v>INV-060824173749</v>
          </cell>
          <cell r="K8205" t="str">
            <v>Paid</v>
          </cell>
        </row>
        <row r="8206">
          <cell r="J8206" t="str">
            <v>INV-250624171902</v>
          </cell>
          <cell r="K8206" t="str">
            <v>Paid</v>
          </cell>
        </row>
        <row r="8207">
          <cell r="J8207" t="str">
            <v>INV-290724124534</v>
          </cell>
          <cell r="K8207" t="str">
            <v>Paid</v>
          </cell>
        </row>
        <row r="8208">
          <cell r="J8208" t="str">
            <v>INV-090924162634</v>
          </cell>
          <cell r="K8208" t="str">
            <v>Paid</v>
          </cell>
        </row>
        <row r="8209">
          <cell r="J8209" t="str">
            <v>INV-081024115546</v>
          </cell>
          <cell r="K8209" t="str">
            <v>Paid</v>
          </cell>
        </row>
        <row r="8210">
          <cell r="J8210" t="str">
            <v>INV-081124160850</v>
          </cell>
          <cell r="K8210" t="str">
            <v>Paid</v>
          </cell>
        </row>
        <row r="8211">
          <cell r="J8211" t="str">
            <v>INV-091224152151</v>
          </cell>
          <cell r="K8211" t="str">
            <v>Paid</v>
          </cell>
        </row>
        <row r="8212">
          <cell r="J8212" t="str">
            <v>INV-080125130705</v>
          </cell>
          <cell r="K8212" t="str">
            <v>Paid</v>
          </cell>
        </row>
        <row r="8213">
          <cell r="J8213" t="str">
            <v>INV-070225155800</v>
          </cell>
          <cell r="K8213" t="str">
            <v>Paid</v>
          </cell>
        </row>
        <row r="8214">
          <cell r="J8214" t="str">
            <v>INV-070325104733</v>
          </cell>
          <cell r="K8214" t="str">
            <v>Paid</v>
          </cell>
        </row>
        <row r="8215">
          <cell r="J8215" t="str">
            <v>INV-040425172344</v>
          </cell>
          <cell r="K8215" t="str">
            <v>Paid</v>
          </cell>
        </row>
        <row r="8216">
          <cell r="J8216" t="str">
            <v>INV-070525103043</v>
          </cell>
          <cell r="K8216" t="str">
            <v>Paid</v>
          </cell>
        </row>
        <row r="8217">
          <cell r="J8217" t="str">
            <v>INV-050625184838</v>
          </cell>
          <cell r="K8217" t="str">
            <v>Paid</v>
          </cell>
        </row>
        <row r="8218">
          <cell r="J8218" t="str">
            <v>INV-050725111642</v>
          </cell>
          <cell r="K8218" t="str">
            <v>Paid</v>
          </cell>
        </row>
        <row r="8219">
          <cell r="J8219" t="str">
            <v>INV-070825092129</v>
          </cell>
          <cell r="K8219" t="str">
            <v>Paid</v>
          </cell>
        </row>
        <row r="8220">
          <cell r="J8220" t="str">
            <v>INV-050925122333</v>
          </cell>
          <cell r="K8220" t="str">
            <v>Paid</v>
          </cell>
        </row>
        <row r="8221">
          <cell r="J8221" t="str">
            <v>INV-061025194047</v>
          </cell>
          <cell r="K8221" t="str">
            <v>Paid</v>
          </cell>
        </row>
        <row r="8222">
          <cell r="J8222" t="str">
            <v>INV-061125163553</v>
          </cell>
          <cell r="K8222" t="str">
            <v>Paid</v>
          </cell>
        </row>
        <row r="8223">
          <cell r="J8223" t="str">
            <v>INV-041225154809</v>
          </cell>
          <cell r="K8223" t="str">
            <v>Paid</v>
          </cell>
        </row>
        <row r="8224">
          <cell r="J8224" t="str">
            <v>INV-070126101904</v>
          </cell>
          <cell r="K8224" t="str">
            <v>Paid</v>
          </cell>
        </row>
        <row r="8225">
          <cell r="J8225" t="str">
            <v>INV-050226105608</v>
          </cell>
          <cell r="K8225" t="str">
            <v>Paid</v>
          </cell>
        </row>
        <row r="8226">
          <cell r="J8226" t="str">
            <v>INV-080226174049</v>
          </cell>
          <cell r="K8226" t="str">
            <v>Paid</v>
          </cell>
        </row>
        <row r="8227">
          <cell r="J8227" t="str">
            <v>CN-INV-240724104002</v>
          </cell>
          <cell r="K8227" t="str">
            <v>Paid</v>
          </cell>
        </row>
        <row r="8228">
          <cell r="J8228" t="str">
            <v>HKCARDS0019</v>
          </cell>
          <cell r="K8228" t="str">
            <v>Paid</v>
          </cell>
        </row>
        <row r="8229">
          <cell r="J8229" t="str">
            <v>INV2022-Pecutus-001</v>
          </cell>
          <cell r="K8229" t="str">
            <v>Paid</v>
          </cell>
        </row>
        <row r="8230">
          <cell r="J8230" t="str">
            <v>INV-191222103428</v>
          </cell>
          <cell r="K8230" t="str">
            <v>Waived Off</v>
          </cell>
        </row>
        <row r="8231">
          <cell r="J8231" t="str">
            <v>INV-040123195033</v>
          </cell>
          <cell r="K8231" t="str">
            <v>Waived Off</v>
          </cell>
        </row>
        <row r="8232">
          <cell r="J8232" t="str">
            <v>INV-030223133133</v>
          </cell>
          <cell r="K8232" t="str">
            <v>Waived Off</v>
          </cell>
        </row>
        <row r="8233">
          <cell r="J8233" t="str">
            <v>INV-020323160533</v>
          </cell>
          <cell r="K8233" t="str">
            <v>Waived Off</v>
          </cell>
        </row>
        <row r="8234">
          <cell r="J8234" t="str">
            <v>INV-020824193035</v>
          </cell>
          <cell r="K8234" t="str">
            <v>Net Off</v>
          </cell>
        </row>
        <row r="8235">
          <cell r="J8235" t="str">
            <v>INV-040724111712</v>
          </cell>
          <cell r="K8235" t="str">
            <v>Net Off</v>
          </cell>
        </row>
        <row r="8236">
          <cell r="J8236" t="str">
            <v>INV-040924164151</v>
          </cell>
          <cell r="K8236" t="str">
            <v>Net Off</v>
          </cell>
        </row>
        <row r="8237">
          <cell r="J8237" t="str">
            <v>INV-071124144514</v>
          </cell>
          <cell r="K8237" t="str">
            <v>Net Off</v>
          </cell>
        </row>
        <row r="8238">
          <cell r="J8238" t="str">
            <v>INV-031024151158</v>
          </cell>
          <cell r="K8238" t="str">
            <v>Net Off</v>
          </cell>
        </row>
        <row r="8239">
          <cell r="J8239" t="str">
            <v>INV-031224174607</v>
          </cell>
          <cell r="K8239" t="str">
            <v>Net Off</v>
          </cell>
        </row>
        <row r="8240">
          <cell r="J8240" t="str">
            <v>INV-030125153318</v>
          </cell>
          <cell r="K8240" t="str">
            <v>Net Off</v>
          </cell>
        </row>
        <row r="8241">
          <cell r="J8241" t="str">
            <v>CN-INV-140225132348</v>
          </cell>
          <cell r="K8241" t="str">
            <v>Net Off</v>
          </cell>
        </row>
        <row r="8242">
          <cell r="J8242" t="str">
            <v>INV2021-PHL-001</v>
          </cell>
          <cell r="K8242" t="str">
            <v>Paid</v>
          </cell>
        </row>
        <row r="8243">
          <cell r="J8243" t="str">
            <v>INV2021-PEL-001</v>
          </cell>
          <cell r="K8243" t="str">
            <v>Paid</v>
          </cell>
        </row>
        <row r="8244">
          <cell r="J8244" t="str">
            <v>INV2021-PEL-002</v>
          </cell>
          <cell r="K8244" t="str">
            <v>Paid</v>
          </cell>
        </row>
        <row r="8245">
          <cell r="J8245" t="str">
            <v>INV2021-PEL-003</v>
          </cell>
          <cell r="K8245" t="str">
            <v>Paid</v>
          </cell>
        </row>
        <row r="8246">
          <cell r="J8246" t="str">
            <v>AUCARDS0014</v>
          </cell>
          <cell r="K8246" t="str">
            <v>Paid</v>
          </cell>
        </row>
        <row r="8247">
          <cell r="J8247" t="str">
            <v>INV2022-PEL-004</v>
          </cell>
          <cell r="K8247" t="str">
            <v>Paid</v>
          </cell>
        </row>
        <row r="8248">
          <cell r="J8248" t="str">
            <v>INV2022-PEL-005</v>
          </cell>
          <cell r="K8248" t="str">
            <v>Paid</v>
          </cell>
        </row>
        <row r="8249">
          <cell r="J8249" t="str">
            <v>AUCARDS0020</v>
          </cell>
          <cell r="K8249" t="str">
            <v>Paid</v>
          </cell>
        </row>
        <row r="8250">
          <cell r="J8250" t="str">
            <v>AUCARDS0023</v>
          </cell>
          <cell r="K8250" t="str">
            <v>Paid</v>
          </cell>
        </row>
        <row r="8251">
          <cell r="J8251" t="str">
            <v>AUCARDS0033</v>
          </cell>
          <cell r="K8251" t="str">
            <v>Paid</v>
          </cell>
        </row>
        <row r="8252">
          <cell r="J8252" t="str">
            <v>AUCARDS0038</v>
          </cell>
          <cell r="K8252" t="str">
            <v>Paid</v>
          </cell>
        </row>
        <row r="8253">
          <cell r="J8253" t="str">
            <v>AUCARDS0044</v>
          </cell>
          <cell r="K8253" t="str">
            <v>Paid</v>
          </cell>
        </row>
        <row r="8254">
          <cell r="J8254" t="str">
            <v>AUCARDS0051</v>
          </cell>
          <cell r="K8254" t="str">
            <v>Paid</v>
          </cell>
        </row>
        <row r="8255">
          <cell r="J8255" t="str">
            <v>INV2022-PEL-006</v>
          </cell>
          <cell r="K8255" t="str">
            <v>Paid</v>
          </cell>
        </row>
        <row r="8256">
          <cell r="J8256" t="str">
            <v>AUCARDS0057</v>
          </cell>
          <cell r="K8256" t="str">
            <v>Paid</v>
          </cell>
        </row>
        <row r="8257">
          <cell r="J8257" t="str">
            <v>INV-021122051511</v>
          </cell>
          <cell r="K8257" t="str">
            <v>Paid</v>
          </cell>
        </row>
        <row r="8258">
          <cell r="J8258" t="str">
            <v>INV-021222121850</v>
          </cell>
          <cell r="K8258" t="str">
            <v>Paid</v>
          </cell>
        </row>
        <row r="8259">
          <cell r="J8259" t="str">
            <v>INV-040123044215</v>
          </cell>
          <cell r="K8259" t="str">
            <v>Paid</v>
          </cell>
        </row>
        <row r="8260">
          <cell r="J8260" t="str">
            <v>INV-020223172936</v>
          </cell>
          <cell r="K8260" t="str">
            <v>Paid</v>
          </cell>
        </row>
        <row r="8261">
          <cell r="J8261" t="str">
            <v>DN-230223112942</v>
          </cell>
          <cell r="K8261" t="str">
            <v>Paid</v>
          </cell>
        </row>
        <row r="8262">
          <cell r="J8262" t="str">
            <v>INV-020323141740</v>
          </cell>
          <cell r="K8262" t="str">
            <v>Paid</v>
          </cell>
        </row>
        <row r="8263">
          <cell r="J8263" t="str">
            <v>INV-031123125003</v>
          </cell>
          <cell r="K8263" t="str">
            <v>Paid</v>
          </cell>
        </row>
        <row r="8264">
          <cell r="J8264" t="str">
            <v>INV-030423235848</v>
          </cell>
          <cell r="K8264" t="str">
            <v>Paid</v>
          </cell>
        </row>
        <row r="8265">
          <cell r="J8265" t="str">
            <v>INV-030523012236</v>
          </cell>
          <cell r="K8265" t="str">
            <v>Paid</v>
          </cell>
        </row>
        <row r="8266">
          <cell r="J8266" t="str">
            <v>INV-051023091057</v>
          </cell>
          <cell r="K8266" t="str">
            <v>Paid</v>
          </cell>
        </row>
        <row r="8267">
          <cell r="J8267" t="str">
            <v>INV-051223174500</v>
          </cell>
          <cell r="K8267" t="str">
            <v>Paid</v>
          </cell>
        </row>
        <row r="8268">
          <cell r="J8268" t="str">
            <v>INV-020623142719</v>
          </cell>
          <cell r="K8268" t="str">
            <v>Paid</v>
          </cell>
        </row>
        <row r="8269">
          <cell r="J8269" t="str">
            <v>INV-030723145122</v>
          </cell>
          <cell r="K8269" t="str">
            <v>Paid</v>
          </cell>
        </row>
        <row r="8270">
          <cell r="J8270" t="str">
            <v>INV-120923131317</v>
          </cell>
          <cell r="K8270" t="str">
            <v>Paid</v>
          </cell>
        </row>
        <row r="8271">
          <cell r="J8271" t="str">
            <v>INV-130923092412</v>
          </cell>
          <cell r="K8271" t="str">
            <v>Paid</v>
          </cell>
        </row>
        <row r="8272">
          <cell r="J8272" t="str">
            <v>INV-050124110853</v>
          </cell>
          <cell r="K8272" t="str">
            <v>Paid</v>
          </cell>
        </row>
        <row r="8273">
          <cell r="J8273" t="str">
            <v>INV-060224144102</v>
          </cell>
          <cell r="K8273" t="str">
            <v>Paid</v>
          </cell>
        </row>
        <row r="8274">
          <cell r="J8274" t="str">
            <v>INV-070324135615</v>
          </cell>
          <cell r="K8274" t="str">
            <v>Paid</v>
          </cell>
        </row>
        <row r="8275">
          <cell r="J8275" t="str">
            <v>INV-060424140636</v>
          </cell>
          <cell r="K8275" t="str">
            <v>Paid</v>
          </cell>
        </row>
        <row r="8276">
          <cell r="J8276" t="str">
            <v>INV-070524170858</v>
          </cell>
          <cell r="K8276" t="str">
            <v>Paid</v>
          </cell>
        </row>
        <row r="8277">
          <cell r="J8277" t="str">
            <v>INV-060624161810</v>
          </cell>
          <cell r="K8277" t="str">
            <v>Paid</v>
          </cell>
        </row>
        <row r="8278">
          <cell r="J8278" t="str">
            <v>INV-060724130405</v>
          </cell>
          <cell r="K8278" t="str">
            <v>Paid</v>
          </cell>
        </row>
        <row r="8279">
          <cell r="J8279" t="str">
            <v>INV-060824164059</v>
          </cell>
          <cell r="K8279" t="str">
            <v>Paid</v>
          </cell>
        </row>
        <row r="8280">
          <cell r="J8280" t="str">
            <v>INV-061224180612</v>
          </cell>
          <cell r="K8280" t="str">
            <v>Net Off</v>
          </cell>
        </row>
        <row r="8281">
          <cell r="J8281" t="str">
            <v>INV-071124125254</v>
          </cell>
          <cell r="K8281" t="str">
            <v>Net Off</v>
          </cell>
        </row>
        <row r="8282">
          <cell r="J8282" t="str">
            <v>INV-100924103356</v>
          </cell>
          <cell r="K8282" t="str">
            <v>Paid</v>
          </cell>
        </row>
        <row r="8283">
          <cell r="J8283" t="str">
            <v>CN-INV-170924171810</v>
          </cell>
          <cell r="K8283" t="str">
            <v>Paid</v>
          </cell>
        </row>
        <row r="8284">
          <cell r="J8284" t="str">
            <v>INV-081024133610</v>
          </cell>
          <cell r="K8284" t="str">
            <v>Paid</v>
          </cell>
        </row>
        <row r="8285">
          <cell r="J8285" t="str">
            <v>INV-070125112906</v>
          </cell>
          <cell r="K8285" t="str">
            <v>Net Off</v>
          </cell>
        </row>
        <row r="8286">
          <cell r="J8286" t="str">
            <v>INV-060225121909</v>
          </cell>
          <cell r="K8286" t="str">
            <v>Net Off</v>
          </cell>
        </row>
        <row r="8287">
          <cell r="J8287" t="str">
            <v>INV-050325155103</v>
          </cell>
          <cell r="K8287" t="str">
            <v>Paid</v>
          </cell>
        </row>
        <row r="8288">
          <cell r="J8288" t="str">
            <v>INV-140225103000</v>
          </cell>
          <cell r="K8288" t="str">
            <v>Net Off</v>
          </cell>
        </row>
        <row r="8289">
          <cell r="J8289" t="str">
            <v>INV-250325141500</v>
          </cell>
          <cell r="K8289" t="str">
            <v>Paid</v>
          </cell>
        </row>
        <row r="8290">
          <cell r="J8290" t="str">
            <v>INV-200125150000</v>
          </cell>
          <cell r="K8290" t="str">
            <v>Net Off</v>
          </cell>
        </row>
        <row r="8291">
          <cell r="J8291" t="str">
            <v>INV-200125151000</v>
          </cell>
          <cell r="K8291" t="str">
            <v>Net Off</v>
          </cell>
        </row>
        <row r="8292">
          <cell r="J8292" t="str">
            <v>INV-200125152000</v>
          </cell>
          <cell r="K8292" t="str">
            <v>Net Off</v>
          </cell>
        </row>
        <row r="8293">
          <cell r="J8293" t="str">
            <v>INV-200125153000</v>
          </cell>
          <cell r="K8293" t="str">
            <v>Net Off</v>
          </cell>
        </row>
        <row r="8294">
          <cell r="J8294" t="str">
            <v>INV-210425110000</v>
          </cell>
          <cell r="K8294" t="str">
            <v>Paid</v>
          </cell>
        </row>
        <row r="8295">
          <cell r="J8295" t="str">
            <v>INV-12052514000</v>
          </cell>
          <cell r="K8295" t="str">
            <v>Paid</v>
          </cell>
        </row>
        <row r="8296">
          <cell r="J8296" t="str">
            <v>CN-INV-230126121920</v>
          </cell>
          <cell r="K8296" t="str">
            <v>Net Off</v>
          </cell>
        </row>
        <row r="8297">
          <cell r="J8297" t="str">
            <v>INV-030425182046</v>
          </cell>
          <cell r="K8297" t="str">
            <v>Paid</v>
          </cell>
        </row>
        <row r="8298">
          <cell r="J8298" t="str">
            <v>INV-060525101323</v>
          </cell>
          <cell r="K8298" t="str">
            <v>Paid</v>
          </cell>
        </row>
        <row r="8299">
          <cell r="J8299" t="str">
            <v>INV-040625162613</v>
          </cell>
          <cell r="K8299" t="str">
            <v>Paid</v>
          </cell>
        </row>
        <row r="8300">
          <cell r="J8300" t="str">
            <v>INV-040725133450</v>
          </cell>
          <cell r="K8300" t="str">
            <v>Paid</v>
          </cell>
        </row>
        <row r="8301">
          <cell r="J8301" t="str">
            <v>INV-060825093119</v>
          </cell>
          <cell r="K8301" t="str">
            <v>Net Off</v>
          </cell>
        </row>
        <row r="8302">
          <cell r="J8302" t="str">
            <v>CN-INV-040625162613</v>
          </cell>
          <cell r="K8302" t="str">
            <v>Paid</v>
          </cell>
        </row>
        <row r="8303">
          <cell r="J8303" t="str">
            <v>INV-030925151159</v>
          </cell>
          <cell r="K8303" t="str">
            <v>Net Off</v>
          </cell>
        </row>
        <row r="8304">
          <cell r="J8304" t="str">
            <v>INV-061025131045</v>
          </cell>
          <cell r="K8304" t="str">
            <v>Net Off</v>
          </cell>
        </row>
        <row r="8305">
          <cell r="J8305" t="str">
            <v>INV-061125103937</v>
          </cell>
          <cell r="K8305" t="str">
            <v>Net Off</v>
          </cell>
        </row>
        <row r="8306">
          <cell r="J8306" t="str">
            <v>INV-041225145150</v>
          </cell>
          <cell r="K8306" t="str">
            <v>Net Off</v>
          </cell>
        </row>
        <row r="8307">
          <cell r="J8307" t="str">
            <v>INV-060126121251</v>
          </cell>
          <cell r="K8307" t="str">
            <v>Net Off</v>
          </cell>
        </row>
        <row r="8308">
          <cell r="J8308" t="str">
            <v>CN-INV-230126120113</v>
          </cell>
          <cell r="K8308" t="str">
            <v>Net Off</v>
          </cell>
        </row>
        <row r="8309">
          <cell r="J8309" t="str">
            <v>INV-060226194701</v>
          </cell>
          <cell r="K8309" t="str">
            <v>Outstanding</v>
          </cell>
        </row>
        <row r="8310">
          <cell r="J8310" t="str">
            <v>INV-160625140000</v>
          </cell>
          <cell r="K8310" t="str">
            <v>Net Off</v>
          </cell>
        </row>
        <row r="8311">
          <cell r="J8311" t="str">
            <v>INV-080725140000</v>
          </cell>
          <cell r="K8311" t="str">
            <v>Paid</v>
          </cell>
        </row>
        <row r="8312">
          <cell r="J8312" t="str">
            <v>INV-190825140000</v>
          </cell>
          <cell r="K8312" t="str">
            <v>Net Off</v>
          </cell>
        </row>
        <row r="8313">
          <cell r="J8313" t="str">
            <v>INV-160925140000</v>
          </cell>
          <cell r="K8313" t="str">
            <v>Net Off</v>
          </cell>
        </row>
        <row r="8314">
          <cell r="J8314" t="str">
            <v>INV-281025140000</v>
          </cell>
          <cell r="K8314" t="str">
            <v>Net Off</v>
          </cell>
        </row>
        <row r="8315">
          <cell r="J8315" t="str">
            <v>INV-171125143000</v>
          </cell>
          <cell r="K8315" t="str">
            <v>Net Off</v>
          </cell>
        </row>
        <row r="8316">
          <cell r="J8316" t="str">
            <v>INV-151225143000</v>
          </cell>
          <cell r="K8316" t="str">
            <v>Net Off</v>
          </cell>
        </row>
        <row r="8317">
          <cell r="J8317" t="str">
            <v>INV-230126143000</v>
          </cell>
          <cell r="K8317" t="str">
            <v>Outstanding</v>
          </cell>
        </row>
        <row r="8318">
          <cell r="J8318" t="str">
            <v>CARDS0112</v>
          </cell>
          <cell r="K8318" t="str">
            <v>Waived Off</v>
          </cell>
        </row>
        <row r="8319">
          <cell r="J8319" t="str">
            <v>CARDS0131</v>
          </cell>
          <cell r="K8319" t="str">
            <v>Waived Off</v>
          </cell>
        </row>
        <row r="8320">
          <cell r="J8320" t="str">
            <v>CARDS0148</v>
          </cell>
          <cell r="K8320" t="str">
            <v>Waived Off</v>
          </cell>
        </row>
        <row r="8321">
          <cell r="J8321" t="str">
            <v>CARDS0167</v>
          </cell>
          <cell r="K8321" t="str">
            <v>Waived Off</v>
          </cell>
        </row>
        <row r="8322">
          <cell r="J8322" t="str">
            <v>CNCARDS0010</v>
          </cell>
          <cell r="K8322" t="str">
            <v>Waived Off</v>
          </cell>
        </row>
        <row r="8323">
          <cell r="J8323" t="str">
            <v>CARDS0184</v>
          </cell>
          <cell r="K8323" t="str">
            <v>Waived Off</v>
          </cell>
        </row>
        <row r="8324">
          <cell r="J8324" t="str">
            <v>CARDS0205</v>
          </cell>
          <cell r="K8324" t="str">
            <v>Waived Off</v>
          </cell>
        </row>
        <row r="8325">
          <cell r="J8325" t="str">
            <v>CARDS0226</v>
          </cell>
          <cell r="K8325" t="str">
            <v>Waived Off</v>
          </cell>
        </row>
        <row r="8326">
          <cell r="J8326" t="str">
            <v>CARDS0241</v>
          </cell>
          <cell r="K8326" t="str">
            <v>Waived Off</v>
          </cell>
        </row>
        <row r="8327">
          <cell r="J8327" t="str">
            <v>CARDS0258</v>
          </cell>
          <cell r="K8327" t="str">
            <v>Waived Off</v>
          </cell>
        </row>
        <row r="8328">
          <cell r="J8328" t="str">
            <v>CARDS0280</v>
          </cell>
          <cell r="K8328" t="str">
            <v>Waived Off</v>
          </cell>
        </row>
        <row r="8329">
          <cell r="J8329" t="str">
            <v>CARDS0342</v>
          </cell>
          <cell r="K8329" t="str">
            <v>Waived Off</v>
          </cell>
        </row>
        <row r="8330">
          <cell r="J8330" t="str">
            <v>INV-021122180934</v>
          </cell>
          <cell r="K8330" t="str">
            <v>Waived Off</v>
          </cell>
        </row>
        <row r="8331">
          <cell r="J8331" t="str">
            <v>INV-021222193227</v>
          </cell>
          <cell r="K8331" t="str">
            <v>Waived Off</v>
          </cell>
        </row>
        <row r="8332">
          <cell r="J8332" t="str">
            <v>INV-040123160412</v>
          </cell>
          <cell r="K8332" t="str">
            <v>Paid</v>
          </cell>
        </row>
        <row r="8333">
          <cell r="J8333" t="str">
            <v>CN-310123013527</v>
          </cell>
          <cell r="K8333" t="str">
            <v>Paid</v>
          </cell>
        </row>
        <row r="8334">
          <cell r="J8334" t="str">
            <v>CN-310123014333</v>
          </cell>
          <cell r="K8334" t="str">
            <v>Paid</v>
          </cell>
        </row>
        <row r="8335">
          <cell r="J8335" t="str">
            <v>INV-020223114314</v>
          </cell>
          <cell r="K8335" t="str">
            <v>Paid</v>
          </cell>
        </row>
        <row r="8336">
          <cell r="J8336" t="str">
            <v>INV-020323123204</v>
          </cell>
          <cell r="K8336" t="str">
            <v>Paid</v>
          </cell>
        </row>
        <row r="8337">
          <cell r="J8337" t="str">
            <v>INV-040423034127</v>
          </cell>
          <cell r="K8337" t="str">
            <v>Paid</v>
          </cell>
        </row>
        <row r="8338">
          <cell r="J8338" t="str">
            <v>INV-030523024822</v>
          </cell>
          <cell r="K8338" t="str">
            <v>Paid</v>
          </cell>
        </row>
        <row r="8339">
          <cell r="J8339" t="str">
            <v>INV-050923132932</v>
          </cell>
          <cell r="K8339" t="str">
            <v>Paid</v>
          </cell>
        </row>
        <row r="8340">
          <cell r="J8340" t="str">
            <v>INV-050623135138</v>
          </cell>
          <cell r="K8340" t="str">
            <v>Paid</v>
          </cell>
        </row>
        <row r="8341">
          <cell r="J8341" t="str">
            <v>INV-040723114018</v>
          </cell>
          <cell r="K8341" t="str">
            <v>Paid</v>
          </cell>
        </row>
        <row r="8342">
          <cell r="J8342" t="str">
            <v>INV-030823115202</v>
          </cell>
          <cell r="K8342" t="str">
            <v>Paid</v>
          </cell>
        </row>
        <row r="8343">
          <cell r="J8343" t="str">
            <v>HKCARDS0071</v>
          </cell>
          <cell r="K8343" t="str">
            <v>Paid</v>
          </cell>
        </row>
        <row r="8344">
          <cell r="J8344" t="str">
            <v>HKCARDS0062</v>
          </cell>
          <cell r="K8344" t="str">
            <v>Waived Off</v>
          </cell>
        </row>
        <row r="8345">
          <cell r="J8345" t="str">
            <v>HKCARDS0044</v>
          </cell>
          <cell r="K8345" t="str">
            <v>Waived Off</v>
          </cell>
        </row>
        <row r="8346">
          <cell r="J8346" t="str">
            <v>HKCARDS0054</v>
          </cell>
          <cell r="K8346" t="str">
            <v>Waived Off</v>
          </cell>
        </row>
        <row r="8347">
          <cell r="J8347" t="str">
            <v>HKCARDS0089</v>
          </cell>
          <cell r="K8347" t="str">
            <v>Paid</v>
          </cell>
        </row>
        <row r="8348">
          <cell r="J8348" t="str">
            <v>HKCARDS0103</v>
          </cell>
          <cell r="K8348" t="str">
            <v>Paid</v>
          </cell>
        </row>
        <row r="8349">
          <cell r="J8349" t="str">
            <v>DNHKCARDS0004</v>
          </cell>
          <cell r="K8349" t="str">
            <v>Paid</v>
          </cell>
        </row>
        <row r="8350">
          <cell r="J8350" t="str">
            <v>INV-021122062654</v>
          </cell>
          <cell r="K8350" t="str">
            <v>Paid</v>
          </cell>
        </row>
        <row r="8351">
          <cell r="J8351" t="str">
            <v>INV-021222012538</v>
          </cell>
          <cell r="K8351" t="str">
            <v>Paid</v>
          </cell>
        </row>
        <row r="8352">
          <cell r="J8352" t="str">
            <v>INV-030123135437</v>
          </cell>
          <cell r="K8352" t="str">
            <v>Paid</v>
          </cell>
        </row>
        <row r="8353">
          <cell r="J8353" t="str">
            <v>CN-2301241533</v>
          </cell>
          <cell r="K8353" t="str">
            <v>Paid</v>
          </cell>
        </row>
        <row r="8354">
          <cell r="J8354" t="str">
            <v>INV-020223033946</v>
          </cell>
          <cell r="K8354" t="str">
            <v>Paid</v>
          </cell>
        </row>
        <row r="8355">
          <cell r="J8355" t="str">
            <v>INV-020323024513</v>
          </cell>
          <cell r="K8355" t="str">
            <v>Paid</v>
          </cell>
        </row>
        <row r="8356">
          <cell r="J8356" t="str">
            <v>INV-031123175349</v>
          </cell>
          <cell r="K8356" t="str">
            <v>Paid</v>
          </cell>
        </row>
        <row r="8357">
          <cell r="J8357" t="str">
            <v>INV-020423224816</v>
          </cell>
          <cell r="K8357" t="str">
            <v>Paid</v>
          </cell>
        </row>
        <row r="8358">
          <cell r="J8358" t="str">
            <v>CN-180423122934</v>
          </cell>
          <cell r="K8358" t="str">
            <v>Paid</v>
          </cell>
        </row>
        <row r="8359">
          <cell r="J8359" t="str">
            <v>INV-020523220437</v>
          </cell>
          <cell r="K8359" t="str">
            <v>Paid</v>
          </cell>
        </row>
        <row r="8360">
          <cell r="J8360" t="str">
            <v>INV-050923095836</v>
          </cell>
          <cell r="K8360" t="str">
            <v>Paid</v>
          </cell>
        </row>
        <row r="8361">
          <cell r="J8361" t="str">
            <v>INV-051023142738</v>
          </cell>
          <cell r="K8361" t="str">
            <v>Paid</v>
          </cell>
        </row>
        <row r="8362">
          <cell r="J8362" t="str">
            <v>INV-051223104427</v>
          </cell>
          <cell r="K8362" t="str">
            <v>Paid</v>
          </cell>
        </row>
        <row r="8363">
          <cell r="J8363" t="str">
            <v>INV-020623195507</v>
          </cell>
          <cell r="K8363" t="str">
            <v>Paid</v>
          </cell>
        </row>
        <row r="8364">
          <cell r="J8364" t="str">
            <v>INV-040723183934</v>
          </cell>
          <cell r="K8364" t="str">
            <v>Paid</v>
          </cell>
        </row>
        <row r="8365">
          <cell r="J8365" t="str">
            <v>INV-030823144406</v>
          </cell>
          <cell r="K8365" t="str">
            <v>Paid</v>
          </cell>
        </row>
        <row r="8366">
          <cell r="J8366" t="str">
            <v>INV-050124124931</v>
          </cell>
          <cell r="K8366" t="str">
            <v>Paid</v>
          </cell>
        </row>
        <row r="8367">
          <cell r="J8367" t="str">
            <v>INV-070224113006</v>
          </cell>
          <cell r="K8367" t="str">
            <v>Paid</v>
          </cell>
        </row>
        <row r="8368">
          <cell r="J8368" t="str">
            <v>INV-060324114926</v>
          </cell>
          <cell r="K8368" t="str">
            <v>Paid</v>
          </cell>
        </row>
        <row r="8369">
          <cell r="J8369" t="str">
            <v>INV-080424092722</v>
          </cell>
          <cell r="K8369" t="str">
            <v>Paid</v>
          </cell>
        </row>
        <row r="8370">
          <cell r="J8370" t="str">
            <v>INV-050624123339</v>
          </cell>
          <cell r="K8370" t="str">
            <v>Paid</v>
          </cell>
        </row>
        <row r="8371">
          <cell r="J8371" t="str">
            <v>INV-070524155304</v>
          </cell>
          <cell r="K8371" t="str">
            <v>Paid</v>
          </cell>
        </row>
        <row r="8372">
          <cell r="J8372" t="str">
            <v>INV-050724174422</v>
          </cell>
          <cell r="K8372" t="str">
            <v>Paid</v>
          </cell>
        </row>
        <row r="8373">
          <cell r="J8373" t="str">
            <v>INV-050924162126</v>
          </cell>
          <cell r="K8373" t="str">
            <v>Paid</v>
          </cell>
        </row>
        <row r="8374">
          <cell r="J8374" t="str">
            <v>CN-INV-210524114552</v>
          </cell>
          <cell r="K8374" t="str">
            <v>Paid</v>
          </cell>
        </row>
        <row r="8375">
          <cell r="J8375" t="str">
            <v>INV-060824151639</v>
          </cell>
          <cell r="K8375" t="str">
            <v>Paid</v>
          </cell>
        </row>
        <row r="8376">
          <cell r="J8376" t="str">
            <v>INV-071024201636</v>
          </cell>
          <cell r="K8376" t="str">
            <v>Paid</v>
          </cell>
        </row>
        <row r="8377">
          <cell r="J8377" t="str">
            <v>INV-071124103746</v>
          </cell>
          <cell r="K8377" t="str">
            <v>Paid</v>
          </cell>
        </row>
        <row r="8378">
          <cell r="J8378" t="str">
            <v>CN-INV-240125160310</v>
          </cell>
          <cell r="K8378" t="str">
            <v>Net Off</v>
          </cell>
        </row>
        <row r="8379">
          <cell r="J8379" t="str">
            <v>CARDS0078</v>
          </cell>
          <cell r="K8379" t="str">
            <v>Paid</v>
          </cell>
        </row>
        <row r="8380">
          <cell r="J8380" t="str">
            <v>INV-040825191210</v>
          </cell>
          <cell r="K8380" t="str">
            <v>Paid</v>
          </cell>
        </row>
        <row r="8381">
          <cell r="J8381" t="str">
            <v>INV-020925170654</v>
          </cell>
          <cell r="K8381" t="str">
            <v>Paid</v>
          </cell>
        </row>
        <row r="8382">
          <cell r="J8382" t="str">
            <v>INV-021025140714</v>
          </cell>
          <cell r="K8382" t="str">
            <v>Paid</v>
          </cell>
        </row>
        <row r="8383">
          <cell r="J8383" t="str">
            <v>INV-051125144828</v>
          </cell>
          <cell r="K8383" t="str">
            <v>Paid</v>
          </cell>
        </row>
        <row r="8384">
          <cell r="J8384" t="str">
            <v>INV-031225150633</v>
          </cell>
          <cell r="K8384" t="str">
            <v>Paid</v>
          </cell>
        </row>
        <row r="8385">
          <cell r="J8385" t="str">
            <v>INV-030126134941</v>
          </cell>
          <cell r="K8385" t="str">
            <v>Paid</v>
          </cell>
        </row>
        <row r="8386">
          <cell r="J8386" t="str">
            <v>INV-050226004542</v>
          </cell>
          <cell r="K8386" t="str">
            <v>Paid</v>
          </cell>
        </row>
        <row r="8387">
          <cell r="J8387" t="str">
            <v>INV-041223164956</v>
          </cell>
          <cell r="K8387" t="str">
            <v>Paid</v>
          </cell>
        </row>
        <row r="8388">
          <cell r="J8388" t="str">
            <v>INV-061023114501</v>
          </cell>
          <cell r="K8388" t="str">
            <v>Paid</v>
          </cell>
        </row>
        <row r="8389">
          <cell r="J8389" t="str">
            <v>INV-061123093831</v>
          </cell>
          <cell r="K8389" t="str">
            <v>Paid</v>
          </cell>
        </row>
        <row r="8390">
          <cell r="J8390" t="str">
            <v>INV-040124151340</v>
          </cell>
          <cell r="K8390" t="str">
            <v>Paid</v>
          </cell>
        </row>
        <row r="8391">
          <cell r="J8391" t="str">
            <v>INV-050224170034</v>
          </cell>
          <cell r="K8391" t="str">
            <v>Paid</v>
          </cell>
        </row>
        <row r="8392">
          <cell r="J8392" t="str">
            <v>INV-020824173829</v>
          </cell>
          <cell r="K8392" t="str">
            <v>Paid</v>
          </cell>
        </row>
        <row r="8393">
          <cell r="J8393" t="str">
            <v>INV-030424175053</v>
          </cell>
          <cell r="K8393" t="str">
            <v>Paid</v>
          </cell>
        </row>
        <row r="8394">
          <cell r="J8394" t="str">
            <v>INV-050324123649</v>
          </cell>
          <cell r="K8394" t="str">
            <v>Paid</v>
          </cell>
        </row>
        <row r="8395">
          <cell r="J8395" t="str">
            <v>INV-030524134926</v>
          </cell>
          <cell r="K8395" t="str">
            <v>Paid</v>
          </cell>
        </row>
        <row r="8396">
          <cell r="J8396" t="str">
            <v>INV-030724154217</v>
          </cell>
          <cell r="K8396" t="str">
            <v>Paid</v>
          </cell>
        </row>
        <row r="8397">
          <cell r="J8397" t="str">
            <v>INV-040624111656</v>
          </cell>
          <cell r="K8397" t="str">
            <v>Paid</v>
          </cell>
        </row>
        <row r="8398">
          <cell r="J8398" t="str">
            <v>INV-040924103939</v>
          </cell>
          <cell r="K8398" t="str">
            <v>Paid</v>
          </cell>
        </row>
        <row r="8399">
          <cell r="J8399" t="str">
            <v>INV-041223161231</v>
          </cell>
          <cell r="K8399" t="str">
            <v>Paid</v>
          </cell>
        </row>
        <row r="8400">
          <cell r="J8400" t="str">
            <v>INV-051023172729</v>
          </cell>
          <cell r="K8400" t="str">
            <v>Paid</v>
          </cell>
        </row>
        <row r="8401">
          <cell r="J8401" t="str">
            <v>INV-040124152909</v>
          </cell>
          <cell r="K8401" t="str">
            <v>Paid</v>
          </cell>
        </row>
        <row r="8402">
          <cell r="J8402" t="str">
            <v>INV-050224164603</v>
          </cell>
          <cell r="K8402" t="str">
            <v>Paid</v>
          </cell>
        </row>
        <row r="8403">
          <cell r="J8403" t="str">
            <v>INV-020824175016</v>
          </cell>
          <cell r="K8403" t="str">
            <v>Paid</v>
          </cell>
        </row>
        <row r="8404">
          <cell r="J8404" t="str">
            <v>INV-030424172236</v>
          </cell>
          <cell r="K8404" t="str">
            <v>Paid</v>
          </cell>
        </row>
        <row r="8405">
          <cell r="J8405" t="str">
            <v>INV-050324122215</v>
          </cell>
          <cell r="K8405" t="str">
            <v>Paid</v>
          </cell>
        </row>
        <row r="8406">
          <cell r="J8406" t="str">
            <v>INV-030524111403</v>
          </cell>
          <cell r="K8406" t="str">
            <v>Paid</v>
          </cell>
        </row>
        <row r="8407">
          <cell r="J8407" t="str">
            <v>INV-030724133849</v>
          </cell>
          <cell r="K8407" t="str">
            <v>Paid</v>
          </cell>
        </row>
        <row r="8408">
          <cell r="J8408" t="str">
            <v>INV-031224170218</v>
          </cell>
          <cell r="K8408" t="str">
            <v>Paid</v>
          </cell>
        </row>
        <row r="8409">
          <cell r="J8409" t="str">
            <v>INV-040624112542</v>
          </cell>
          <cell r="K8409" t="str">
            <v>Paid</v>
          </cell>
        </row>
        <row r="8410">
          <cell r="J8410" t="str">
            <v>INV-040924104830</v>
          </cell>
          <cell r="K8410" t="str">
            <v>Paid</v>
          </cell>
        </row>
        <row r="8411">
          <cell r="J8411" t="str">
            <v>INV-021024152944</v>
          </cell>
          <cell r="K8411" t="str">
            <v>Paid</v>
          </cell>
        </row>
        <row r="8412">
          <cell r="J8412" t="str">
            <v>INV-061124101451</v>
          </cell>
          <cell r="K8412" t="str">
            <v>Paid</v>
          </cell>
        </row>
        <row r="8413">
          <cell r="J8413" t="str">
            <v>INV-060125103845</v>
          </cell>
          <cell r="K8413" t="str">
            <v>Paid</v>
          </cell>
        </row>
        <row r="8414">
          <cell r="J8414" t="str">
            <v>INV-040225151446</v>
          </cell>
          <cell r="K8414" t="str">
            <v>Paid</v>
          </cell>
        </row>
        <row r="8415">
          <cell r="J8415" t="str">
            <v>INV-040325153030</v>
          </cell>
          <cell r="K8415" t="str">
            <v>Paid</v>
          </cell>
        </row>
        <row r="8416">
          <cell r="J8416" t="str">
            <v>INV-020425160557</v>
          </cell>
          <cell r="K8416" t="str">
            <v>Paid</v>
          </cell>
        </row>
        <row r="8417">
          <cell r="J8417" t="str">
            <v>INV-020525181059</v>
          </cell>
          <cell r="K8417" t="str">
            <v>Paid</v>
          </cell>
        </row>
        <row r="8418">
          <cell r="J8418" t="str">
            <v>INV-030625145313</v>
          </cell>
          <cell r="K8418" t="str">
            <v>Paid</v>
          </cell>
        </row>
        <row r="8419">
          <cell r="J8419" t="str">
            <v>INV-020725164337</v>
          </cell>
          <cell r="K8419" t="str">
            <v>Paid</v>
          </cell>
        </row>
        <row r="8420">
          <cell r="J8420" t="str">
            <v>INV-040825132412</v>
          </cell>
          <cell r="K8420" t="str">
            <v>Paid</v>
          </cell>
        </row>
        <row r="8421">
          <cell r="J8421" t="str">
            <v>INV-020925121312</v>
          </cell>
          <cell r="K8421" t="str">
            <v>Paid</v>
          </cell>
        </row>
        <row r="8422">
          <cell r="J8422" t="str">
            <v>INV-021025122633</v>
          </cell>
          <cell r="K8422" t="str">
            <v>Paid</v>
          </cell>
        </row>
        <row r="8423">
          <cell r="J8423" t="str">
            <v>INV-071125114633</v>
          </cell>
          <cell r="K8423" t="str">
            <v>Paid</v>
          </cell>
        </row>
        <row r="8424">
          <cell r="J8424" t="str">
            <v>INV-021225182040</v>
          </cell>
          <cell r="K8424" t="str">
            <v>Paid</v>
          </cell>
        </row>
        <row r="8425">
          <cell r="J8425" t="str">
            <v>INV-020126133426</v>
          </cell>
          <cell r="K8425" t="str">
            <v>Paid</v>
          </cell>
        </row>
        <row r="8426">
          <cell r="J8426" t="str">
            <v>INV-020226143736</v>
          </cell>
          <cell r="K8426" t="str">
            <v>Paid</v>
          </cell>
        </row>
        <row r="8427">
          <cell r="J8427" t="str">
            <v>UKCARDS0002</v>
          </cell>
          <cell r="K8427" t="str">
            <v>Waived Off</v>
          </cell>
        </row>
        <row r="8428">
          <cell r="J8428" t="str">
            <v>INV-041225131701</v>
          </cell>
          <cell r="K8428" t="str">
            <v>Paid</v>
          </cell>
        </row>
        <row r="8429">
          <cell r="J8429" t="str">
            <v>INV-020126185811</v>
          </cell>
          <cell r="K8429" t="str">
            <v>Paid</v>
          </cell>
        </row>
        <row r="8430">
          <cell r="J8430" t="str">
            <v>INV-020226163657</v>
          </cell>
          <cell r="K8430" t="str">
            <v>Paid</v>
          </cell>
        </row>
        <row r="8431">
          <cell r="J8431" t="str">
            <v>INV-230625164749</v>
          </cell>
          <cell r="K8431" t="str">
            <v>Paid</v>
          </cell>
        </row>
        <row r="8432">
          <cell r="J8432" t="str">
            <v>CARDS0113</v>
          </cell>
          <cell r="K8432" t="str">
            <v>Paid</v>
          </cell>
        </row>
        <row r="8433">
          <cell r="J8433" t="str">
            <v>CN-310323163011</v>
          </cell>
          <cell r="K8433" t="str">
            <v>Paid</v>
          </cell>
        </row>
        <row r="8434">
          <cell r="J8434" t="str">
            <v>INV-030724165331</v>
          </cell>
          <cell r="K8434" t="str">
            <v>Paid</v>
          </cell>
        </row>
        <row r="8435">
          <cell r="J8435" t="str">
            <v>INV-031024154029</v>
          </cell>
          <cell r="K8435" t="str">
            <v>Paid</v>
          </cell>
        </row>
        <row r="8436">
          <cell r="J8436" t="str">
            <v>INV-040624170013</v>
          </cell>
          <cell r="K8436" t="str">
            <v>Paid</v>
          </cell>
        </row>
        <row r="8437">
          <cell r="J8437" t="str">
            <v>INV-040924165215</v>
          </cell>
          <cell r="K8437" t="str">
            <v>Paid</v>
          </cell>
        </row>
        <row r="8438">
          <cell r="J8438" t="str">
            <v>INV-050824140451</v>
          </cell>
          <cell r="K8438" t="str">
            <v>Paid</v>
          </cell>
        </row>
        <row r="8439">
          <cell r="J8439" t="str">
            <v>INV-061124135530</v>
          </cell>
          <cell r="K8439" t="str">
            <v>Paid</v>
          </cell>
        </row>
        <row r="8440">
          <cell r="J8440" t="str">
            <v>INV-031224180631</v>
          </cell>
          <cell r="K8440" t="str">
            <v>Paid</v>
          </cell>
        </row>
        <row r="8441">
          <cell r="J8441" t="str">
            <v>INV-060125121612</v>
          </cell>
          <cell r="K8441" t="str">
            <v>Paid</v>
          </cell>
        </row>
        <row r="8442">
          <cell r="J8442" t="str">
            <v>INV-060225095026</v>
          </cell>
          <cell r="K8442" t="str">
            <v>Paid</v>
          </cell>
        </row>
        <row r="8443">
          <cell r="J8443" t="str">
            <v>INV-040325165325</v>
          </cell>
          <cell r="K8443" t="str">
            <v>Paid</v>
          </cell>
        </row>
        <row r="8444">
          <cell r="J8444" t="str">
            <v>INV-020425180249</v>
          </cell>
          <cell r="K8444" t="str">
            <v>Paid</v>
          </cell>
        </row>
        <row r="8445">
          <cell r="J8445" t="str">
            <v>INV-050525101811</v>
          </cell>
          <cell r="K8445" t="str">
            <v>Paid</v>
          </cell>
        </row>
        <row r="8446">
          <cell r="J8446" t="str">
            <v>INV-030625162831</v>
          </cell>
          <cell r="K8446" t="str">
            <v>Paid</v>
          </cell>
        </row>
        <row r="8447">
          <cell r="J8447" t="str">
            <v>INV-020725190628</v>
          </cell>
          <cell r="K8447" t="str">
            <v>Paid</v>
          </cell>
        </row>
        <row r="8448">
          <cell r="J8448" t="str">
            <v>INV-040825181057</v>
          </cell>
          <cell r="K8448" t="str">
            <v>Paid</v>
          </cell>
        </row>
        <row r="8449">
          <cell r="J8449" t="str">
            <v>INV-020925190837</v>
          </cell>
          <cell r="K8449" t="str">
            <v>Paid</v>
          </cell>
        </row>
        <row r="8450">
          <cell r="J8450" t="str">
            <v>INV-021025125845</v>
          </cell>
          <cell r="K8450" t="str">
            <v>Paid</v>
          </cell>
        </row>
        <row r="8451">
          <cell r="J8451" t="str">
            <v>INV-031125232520</v>
          </cell>
          <cell r="K8451" t="str">
            <v>Paid</v>
          </cell>
        </row>
        <row r="8452">
          <cell r="J8452" t="str">
            <v>INV-021225132937</v>
          </cell>
          <cell r="K8452" t="str">
            <v>Paid</v>
          </cell>
        </row>
        <row r="8453">
          <cell r="J8453" t="str">
            <v>INV-020126160816</v>
          </cell>
          <cell r="K8453" t="str">
            <v>Paid</v>
          </cell>
        </row>
        <row r="8454">
          <cell r="J8454" t="str">
            <v>INV-020226174118</v>
          </cell>
          <cell r="K8454" t="str">
            <v>Paid</v>
          </cell>
        </row>
        <row r="8455">
          <cell r="J8455" t="str">
            <v>INV-040625094220</v>
          </cell>
          <cell r="K8455" t="str">
            <v>Paid</v>
          </cell>
        </row>
        <row r="8456">
          <cell r="J8456" t="str">
            <v>INV-020725202324</v>
          </cell>
          <cell r="K8456" t="str">
            <v>Paid</v>
          </cell>
        </row>
        <row r="8457">
          <cell r="J8457" t="str">
            <v>INV-040825132536</v>
          </cell>
          <cell r="K8457" t="str">
            <v>Paid</v>
          </cell>
        </row>
        <row r="8458">
          <cell r="J8458" t="str">
            <v>INV-020925160957</v>
          </cell>
          <cell r="K8458" t="str">
            <v>Paid</v>
          </cell>
        </row>
        <row r="8459">
          <cell r="J8459" t="str">
            <v>INV-021025154626</v>
          </cell>
          <cell r="K8459" t="str">
            <v>Paid</v>
          </cell>
        </row>
        <row r="8460">
          <cell r="J8460" t="str">
            <v>INV-041125100741</v>
          </cell>
          <cell r="K8460" t="str">
            <v>Paid</v>
          </cell>
        </row>
        <row r="8461">
          <cell r="J8461" t="str">
            <v>INV-021225161321</v>
          </cell>
          <cell r="K8461" t="str">
            <v>Paid</v>
          </cell>
        </row>
        <row r="8462">
          <cell r="J8462" t="str">
            <v>INV-050126143825</v>
          </cell>
          <cell r="K8462" t="str">
            <v>Paid</v>
          </cell>
        </row>
        <row r="8463">
          <cell r="J8463" t="str">
            <v>INV-020226212438</v>
          </cell>
          <cell r="K8463" t="str">
            <v>Paid</v>
          </cell>
        </row>
        <row r="8464">
          <cell r="J8464" t="str">
            <v>INV-020824161322</v>
          </cell>
          <cell r="K8464" t="str">
            <v>Paid</v>
          </cell>
        </row>
        <row r="8465">
          <cell r="J8465" t="str">
            <v>INV-031224185103</v>
          </cell>
          <cell r="K8465" t="str">
            <v>Paid</v>
          </cell>
        </row>
        <row r="8466">
          <cell r="J8466" t="str">
            <v>INV-060125113338</v>
          </cell>
          <cell r="K8466" t="str">
            <v>Paid</v>
          </cell>
        </row>
        <row r="8467">
          <cell r="J8467" t="str">
            <v>INV-050225095456</v>
          </cell>
          <cell r="K8467" t="str">
            <v>Paid</v>
          </cell>
        </row>
        <row r="8468">
          <cell r="J8468" t="str">
            <v>INV-050325093344</v>
          </cell>
          <cell r="K8468" t="str">
            <v>Paid</v>
          </cell>
        </row>
        <row r="8469">
          <cell r="J8469" t="str">
            <v>INV-020425185420</v>
          </cell>
          <cell r="K8469" t="str">
            <v>Paid</v>
          </cell>
        </row>
        <row r="8470">
          <cell r="J8470" t="str">
            <v>INV-050525174529</v>
          </cell>
          <cell r="K8470" t="str">
            <v>Paid</v>
          </cell>
        </row>
        <row r="8471">
          <cell r="J8471" t="str">
            <v>INV-260624112710</v>
          </cell>
          <cell r="K8471" t="str">
            <v>Paid</v>
          </cell>
        </row>
        <row r="8472">
          <cell r="J8472" t="str">
            <v>INV-170325172536</v>
          </cell>
          <cell r="K8472" t="str">
            <v>Paid</v>
          </cell>
        </row>
        <row r="8473">
          <cell r="J8473" t="str">
            <v>INV-161224111951</v>
          </cell>
          <cell r="K8473" t="str">
            <v>Paid</v>
          </cell>
        </row>
        <row r="8474">
          <cell r="J8474" t="str">
            <v>INV-220925103638</v>
          </cell>
          <cell r="K8474" t="str">
            <v>Partially Paid</v>
          </cell>
        </row>
        <row r="8475">
          <cell r="J8475" t="str">
            <v>INV-060126175157</v>
          </cell>
          <cell r="K8475" t="str">
            <v>Outstanding</v>
          </cell>
        </row>
        <row r="8476">
          <cell r="J8476" t="str">
            <v>INV-040226161341</v>
          </cell>
          <cell r="K8476" t="str">
            <v>Paid</v>
          </cell>
        </row>
        <row r="8477">
          <cell r="J8477" t="str">
            <v>CARDS0091</v>
          </cell>
          <cell r="K8477" t="str">
            <v>Paid</v>
          </cell>
        </row>
        <row r="8478">
          <cell r="J8478" t="str">
            <v>CARDS0108</v>
          </cell>
          <cell r="K8478" t="str">
            <v>Paid</v>
          </cell>
        </row>
        <row r="8479">
          <cell r="J8479" t="str">
            <v>CARDS0127</v>
          </cell>
          <cell r="K8479" t="str">
            <v>Paid</v>
          </cell>
        </row>
        <row r="8480">
          <cell r="J8480" t="str">
            <v>CARDS0144</v>
          </cell>
          <cell r="K8480" t="str">
            <v>Paid</v>
          </cell>
        </row>
        <row r="8481">
          <cell r="J8481" t="str">
            <v>CARDS0163</v>
          </cell>
          <cell r="K8481" t="str">
            <v>Waived Off</v>
          </cell>
        </row>
        <row r="8482">
          <cell r="J8482" t="str">
            <v>CARDS0180</v>
          </cell>
          <cell r="K8482" t="str">
            <v>Paid</v>
          </cell>
        </row>
        <row r="8483">
          <cell r="J8483" t="str">
            <v>CARDS0200</v>
          </cell>
          <cell r="K8483" t="str">
            <v>Paid</v>
          </cell>
        </row>
        <row r="8484">
          <cell r="J8484" t="str">
            <v>CARDS0221</v>
          </cell>
          <cell r="K8484" t="str">
            <v>Paid</v>
          </cell>
        </row>
        <row r="8485">
          <cell r="J8485" t="str">
            <v>CARDS0237</v>
          </cell>
          <cell r="K8485" t="str">
            <v>Waived Off</v>
          </cell>
        </row>
        <row r="8486">
          <cell r="J8486" t="str">
            <v>CARDS0254</v>
          </cell>
          <cell r="K8486" t="str">
            <v>Waived Off</v>
          </cell>
        </row>
        <row r="8487">
          <cell r="J8487" t="str">
            <v>CARDS0275</v>
          </cell>
          <cell r="K8487" t="str">
            <v>Waived Off</v>
          </cell>
        </row>
        <row r="8488">
          <cell r="J8488" t="str">
            <v>DNCARDS0015</v>
          </cell>
          <cell r="K8488" t="str">
            <v>Waived Off</v>
          </cell>
        </row>
        <row r="8489">
          <cell r="J8489" t="str">
            <v>CARDS0293</v>
          </cell>
          <cell r="K8489" t="str">
            <v>Waived Off</v>
          </cell>
        </row>
        <row r="8490">
          <cell r="J8490" t="str">
            <v>CARDS0311</v>
          </cell>
          <cell r="K8490" t="str">
            <v>Waived Off</v>
          </cell>
        </row>
        <row r="8491">
          <cell r="J8491" t="str">
            <v>CARDS0324</v>
          </cell>
          <cell r="K8491" t="str">
            <v>Waived Off</v>
          </cell>
        </row>
        <row r="8492">
          <cell r="J8492" t="str">
            <v>CARDS0337</v>
          </cell>
          <cell r="K8492" t="str">
            <v>Waived Off</v>
          </cell>
        </row>
        <row r="8493">
          <cell r="J8493" t="str">
            <v>INV-021122012000</v>
          </cell>
          <cell r="K8493" t="str">
            <v>Waived Off</v>
          </cell>
        </row>
        <row r="8494">
          <cell r="J8494" t="str">
            <v>INV-021222000336</v>
          </cell>
          <cell r="K8494" t="str">
            <v>Waived Off</v>
          </cell>
        </row>
        <row r="8495">
          <cell r="J8495" t="str">
            <v>INV-151222173838</v>
          </cell>
          <cell r="K8495" t="str">
            <v>Waived Off</v>
          </cell>
        </row>
        <row r="8496">
          <cell r="J8496" t="str">
            <v>INV-040123135037</v>
          </cell>
          <cell r="K8496" t="str">
            <v>Waived Off</v>
          </cell>
        </row>
        <row r="8497">
          <cell r="J8497" t="str">
            <v>DN-021122012000</v>
          </cell>
          <cell r="K8497" t="str">
            <v>Waived Off</v>
          </cell>
        </row>
        <row r="8498">
          <cell r="J8498" t="str">
            <v>DN-021222000336</v>
          </cell>
          <cell r="K8498" t="str">
            <v>Waived Off</v>
          </cell>
        </row>
        <row r="8499">
          <cell r="J8499" t="str">
            <v>DN-040123135037</v>
          </cell>
          <cell r="K8499" t="str">
            <v>Waived Off</v>
          </cell>
        </row>
        <row r="8500">
          <cell r="J8500" t="str">
            <v>DNCARDS0337</v>
          </cell>
          <cell r="K8500" t="str">
            <v>Waived Off</v>
          </cell>
        </row>
        <row r="8501">
          <cell r="J8501" t="str">
            <v>INV-020223014315</v>
          </cell>
          <cell r="K8501" t="str">
            <v>Waived Off</v>
          </cell>
        </row>
        <row r="8502">
          <cell r="J8502" t="str">
            <v>INV-020323004256</v>
          </cell>
          <cell r="K8502" t="str">
            <v>Waived Off</v>
          </cell>
        </row>
        <row r="8503">
          <cell r="J8503" t="str">
            <v>INV-030423155707</v>
          </cell>
          <cell r="K8503" t="str">
            <v>Waived Off</v>
          </cell>
        </row>
        <row r="8504">
          <cell r="J8504" t="str">
            <v>INV-020523182549</v>
          </cell>
          <cell r="K8504" t="str">
            <v>Waived Off</v>
          </cell>
        </row>
        <row r="8505">
          <cell r="J8505" t="str">
            <v>INV-190324160718</v>
          </cell>
          <cell r="K8505" t="str">
            <v>Paid</v>
          </cell>
        </row>
        <row r="8506">
          <cell r="J8506" t="str">
            <v>INV-040724182355</v>
          </cell>
          <cell r="K8506" t="str">
            <v>Paid</v>
          </cell>
        </row>
        <row r="8507">
          <cell r="J8507" t="str">
            <v>INV-041024153015</v>
          </cell>
          <cell r="K8507" t="str">
            <v>Paid</v>
          </cell>
        </row>
        <row r="8508">
          <cell r="J8508" t="str">
            <v>INV-050824173124</v>
          </cell>
          <cell r="K8508" t="str">
            <v>Paid</v>
          </cell>
        </row>
        <row r="8509">
          <cell r="J8509" t="str">
            <v>INV-050924115521</v>
          </cell>
          <cell r="K8509" t="str">
            <v>Paid</v>
          </cell>
        </row>
        <row r="8510">
          <cell r="J8510" t="str">
            <v>INV-061124133733</v>
          </cell>
          <cell r="K8510" t="str">
            <v>Paid</v>
          </cell>
        </row>
        <row r="8511">
          <cell r="J8511" t="str">
            <v>INV-041224164351</v>
          </cell>
          <cell r="K8511" t="str">
            <v>Paid</v>
          </cell>
        </row>
        <row r="8512">
          <cell r="J8512" t="str">
            <v>INV-060125155854</v>
          </cell>
          <cell r="K8512" t="str">
            <v>Paid</v>
          </cell>
        </row>
        <row r="8513">
          <cell r="J8513" t="str">
            <v>INV-050225165328</v>
          </cell>
          <cell r="K8513" t="str">
            <v>Paid</v>
          </cell>
        </row>
        <row r="8514">
          <cell r="J8514" t="str">
            <v>INV-050325113252</v>
          </cell>
          <cell r="K8514" t="str">
            <v>Paid</v>
          </cell>
        </row>
        <row r="8515">
          <cell r="J8515" t="str">
            <v>INV-030425174650</v>
          </cell>
          <cell r="K8515" t="str">
            <v>Paid</v>
          </cell>
        </row>
        <row r="8516">
          <cell r="J8516" t="str">
            <v>INV-050525163404</v>
          </cell>
          <cell r="K8516" t="str">
            <v>Paid</v>
          </cell>
        </row>
        <row r="8517">
          <cell r="J8517" t="str">
            <v>INV-040625181316</v>
          </cell>
          <cell r="K8517" t="str">
            <v>Paid</v>
          </cell>
        </row>
        <row r="8518">
          <cell r="J8518" t="str">
            <v>INV-030725184812</v>
          </cell>
          <cell r="K8518" t="str">
            <v>Paid</v>
          </cell>
        </row>
        <row r="8519">
          <cell r="J8519" t="str">
            <v>INV-050825110406</v>
          </cell>
          <cell r="K8519" t="str">
            <v>Paid</v>
          </cell>
        </row>
        <row r="8520">
          <cell r="J8520" t="str">
            <v>INV-020925174946</v>
          </cell>
          <cell r="K8520" t="str">
            <v>Paid</v>
          </cell>
        </row>
        <row r="8521">
          <cell r="J8521" t="str">
            <v>INV-021025162338</v>
          </cell>
          <cell r="K8521" t="str">
            <v>Paid</v>
          </cell>
        </row>
        <row r="8522">
          <cell r="J8522" t="str">
            <v>INV-071125112105</v>
          </cell>
          <cell r="K8522" t="str">
            <v>Paid</v>
          </cell>
        </row>
        <row r="8523">
          <cell r="J8523" t="str">
            <v>INV-031225110812</v>
          </cell>
          <cell r="K8523" t="str">
            <v>Paid</v>
          </cell>
        </row>
        <row r="8524">
          <cell r="J8524" t="str">
            <v>INV-060126113158</v>
          </cell>
          <cell r="K8524" t="str">
            <v>Paid</v>
          </cell>
        </row>
        <row r="8525">
          <cell r="J8525" t="str">
            <v>INV-040226151356</v>
          </cell>
          <cell r="K8525" t="str">
            <v>Paid</v>
          </cell>
        </row>
        <row r="8526">
          <cell r="J8526" t="str">
            <v>INV-031224180024</v>
          </cell>
          <cell r="K8526" t="str">
            <v>Paid</v>
          </cell>
        </row>
        <row r="8527">
          <cell r="J8527" t="str">
            <v>INV-040624161801</v>
          </cell>
          <cell r="K8527" t="str">
            <v>Paid</v>
          </cell>
        </row>
        <row r="8528">
          <cell r="J8528" t="str">
            <v>INV-040724134256</v>
          </cell>
          <cell r="K8528" t="str">
            <v>Paid</v>
          </cell>
        </row>
        <row r="8529">
          <cell r="J8529" t="str">
            <v>INV-040924165340</v>
          </cell>
          <cell r="K8529" t="str">
            <v>Paid</v>
          </cell>
        </row>
        <row r="8530">
          <cell r="J8530" t="str">
            <v>INV-060524123759</v>
          </cell>
          <cell r="K8530" t="str">
            <v>Paid</v>
          </cell>
        </row>
        <row r="8531">
          <cell r="J8531" t="str">
            <v>INV-050824105747</v>
          </cell>
          <cell r="K8531" t="str">
            <v>Paid</v>
          </cell>
        </row>
        <row r="8532">
          <cell r="J8532" t="str">
            <v>INV-061124171626</v>
          </cell>
          <cell r="K8532" t="str">
            <v>Paid</v>
          </cell>
        </row>
        <row r="8533">
          <cell r="J8533" t="str">
            <v>INV-071024122906</v>
          </cell>
          <cell r="K8533" t="str">
            <v>Paid</v>
          </cell>
        </row>
        <row r="8534">
          <cell r="J8534" t="str">
            <v>INV-060125110304</v>
          </cell>
          <cell r="K8534" t="str">
            <v>Paid</v>
          </cell>
        </row>
        <row r="8535">
          <cell r="J8535" t="str">
            <v>INV-050225105620</v>
          </cell>
          <cell r="K8535" t="str">
            <v>Paid</v>
          </cell>
        </row>
        <row r="8536">
          <cell r="J8536" t="str">
            <v>INV-040325163948</v>
          </cell>
          <cell r="K8536" t="str">
            <v>Paid</v>
          </cell>
        </row>
        <row r="8537">
          <cell r="J8537" t="str">
            <v>INV-020425181704</v>
          </cell>
          <cell r="K8537" t="str">
            <v>Paid</v>
          </cell>
        </row>
        <row r="8538">
          <cell r="J8538" t="str">
            <v>INV-050525134348</v>
          </cell>
          <cell r="K8538" t="str">
            <v>Paid</v>
          </cell>
        </row>
        <row r="8539">
          <cell r="J8539" t="str">
            <v>INV-040625174717</v>
          </cell>
          <cell r="K8539" t="str">
            <v>Paid</v>
          </cell>
        </row>
        <row r="8540">
          <cell r="J8540" t="str">
            <v>INV-030725142243</v>
          </cell>
          <cell r="K8540" t="str">
            <v>Paid</v>
          </cell>
        </row>
        <row r="8541">
          <cell r="J8541" t="str">
            <v>INV-040825125806</v>
          </cell>
          <cell r="K8541" t="str">
            <v>Paid</v>
          </cell>
        </row>
        <row r="8542">
          <cell r="J8542" t="str">
            <v>INV-020925134114</v>
          </cell>
          <cell r="K8542" t="str">
            <v>Paid</v>
          </cell>
        </row>
        <row r="8543">
          <cell r="J8543" t="str">
            <v>INV-021025123512</v>
          </cell>
          <cell r="K8543" t="str">
            <v>Paid</v>
          </cell>
        </row>
        <row r="8544">
          <cell r="J8544" t="str">
            <v>INV-031125194937</v>
          </cell>
          <cell r="K8544" t="str">
            <v>Paid</v>
          </cell>
        </row>
        <row r="8545">
          <cell r="J8545" t="str">
            <v>INV-021225135836</v>
          </cell>
          <cell r="K8545" t="str">
            <v>Paid</v>
          </cell>
        </row>
        <row r="8546">
          <cell r="J8546" t="str">
            <v>INV-020126130939</v>
          </cell>
          <cell r="K8546" t="str">
            <v>Paid</v>
          </cell>
        </row>
        <row r="8547">
          <cell r="J8547" t="str">
            <v>INV-020226172609</v>
          </cell>
          <cell r="K8547" t="str">
            <v>Paid</v>
          </cell>
        </row>
        <row r="8548">
          <cell r="J8548" t="str">
            <v>UKCARDS0004</v>
          </cell>
          <cell r="K8548" t="str">
            <v>Paid</v>
          </cell>
        </row>
        <row r="8549">
          <cell r="J8549" t="str">
            <v>EUCARDS0011</v>
          </cell>
          <cell r="K8549" t="str">
            <v>Waived Off</v>
          </cell>
        </row>
        <row r="8550">
          <cell r="J8550" t="str">
            <v>INV-050325125018</v>
          </cell>
          <cell r="K8550" t="str">
            <v>Paid</v>
          </cell>
        </row>
        <row r="8551">
          <cell r="J8551" t="str">
            <v>INV-020725181758</v>
          </cell>
          <cell r="K8551" t="str">
            <v>Paid</v>
          </cell>
        </row>
        <row r="8552">
          <cell r="J8552" t="str">
            <v>INV-110225103429</v>
          </cell>
          <cell r="K8552" t="str">
            <v>Paid</v>
          </cell>
        </row>
        <row r="8553">
          <cell r="J8553" t="str">
            <v>INV-110225110224</v>
          </cell>
          <cell r="K8553" t="str">
            <v>Paid</v>
          </cell>
        </row>
        <row r="8554">
          <cell r="J8554" t="str">
            <v>INV-050325123622</v>
          </cell>
          <cell r="K8554" t="str">
            <v>Paid</v>
          </cell>
        </row>
        <row r="8555">
          <cell r="J8555" t="str">
            <v>INV-110225104404</v>
          </cell>
          <cell r="K8555" t="str">
            <v>Paid</v>
          </cell>
        </row>
        <row r="8556">
          <cell r="J8556" t="str">
            <v>HKCARDS0048</v>
          </cell>
          <cell r="K8556" t="str">
            <v>Waived Off</v>
          </cell>
        </row>
        <row r="8557">
          <cell r="J8557" t="str">
            <v>HKCARDS0057</v>
          </cell>
          <cell r="K8557" t="str">
            <v>Waived Off</v>
          </cell>
        </row>
        <row r="8558">
          <cell r="J8558" t="str">
            <v>HKCARDS0066</v>
          </cell>
          <cell r="K8558" t="str">
            <v>Waived Off</v>
          </cell>
        </row>
        <row r="8559">
          <cell r="J8559" t="str">
            <v>HKCARDS0075</v>
          </cell>
          <cell r="K8559" t="str">
            <v>Waived Off</v>
          </cell>
        </row>
        <row r="8560">
          <cell r="J8560" t="str">
            <v>HKCARDS0093</v>
          </cell>
          <cell r="K8560" t="str">
            <v>Waived Off</v>
          </cell>
        </row>
        <row r="8561">
          <cell r="J8561" t="str">
            <v>HKCARDS0106</v>
          </cell>
          <cell r="K8561" t="str">
            <v>Waived Off</v>
          </cell>
        </row>
        <row r="8562">
          <cell r="J8562" t="str">
            <v>INV-030423001924</v>
          </cell>
          <cell r="K8562" t="str">
            <v>Waived Off</v>
          </cell>
        </row>
        <row r="8563">
          <cell r="J8563" t="str">
            <v>INV-170625170820</v>
          </cell>
          <cell r="K8563" t="str">
            <v>Paid</v>
          </cell>
        </row>
        <row r="8564">
          <cell r="J8564" t="str">
            <v>INV-060825130632</v>
          </cell>
          <cell r="K8564" t="str">
            <v>Paid</v>
          </cell>
        </row>
        <row r="8565">
          <cell r="J8565" t="str">
            <v>INV-030925160748</v>
          </cell>
          <cell r="K8565" t="str">
            <v>Paid</v>
          </cell>
        </row>
        <row r="8566">
          <cell r="J8566" t="str">
            <v>CN-INV-061025093259</v>
          </cell>
          <cell r="K8566" t="str">
            <v>Outstanding</v>
          </cell>
        </row>
        <row r="8567">
          <cell r="J8567" t="str">
            <v>CN-INV-051125105233</v>
          </cell>
          <cell r="K8567" t="str">
            <v>Outstanding</v>
          </cell>
        </row>
        <row r="8568">
          <cell r="J8568" t="str">
            <v>CN-INV-031225192101</v>
          </cell>
          <cell r="K8568" t="str">
            <v>Outstanding</v>
          </cell>
        </row>
        <row r="8569">
          <cell r="J8569" t="str">
            <v>CN-INV-050126163126</v>
          </cell>
          <cell r="K8569" t="str">
            <v>Outstanding</v>
          </cell>
        </row>
        <row r="8570">
          <cell r="J8570" t="str">
            <v>INV-060226200521</v>
          </cell>
          <cell r="K8570" t="str">
            <v>Outstanding</v>
          </cell>
        </row>
        <row r="8571">
          <cell r="J8571" t="str">
            <v>INV-160824134259</v>
          </cell>
          <cell r="K8571" t="str">
            <v>Paid</v>
          </cell>
        </row>
        <row r="8572">
          <cell r="J8572" t="str">
            <v>CARDS0040</v>
          </cell>
          <cell r="K8572" t="str">
            <v>Void</v>
          </cell>
        </row>
        <row r="8573">
          <cell r="J8573" t="str">
            <v>CARDS0132</v>
          </cell>
          <cell r="K8573" t="str">
            <v>Waived Off</v>
          </cell>
        </row>
        <row r="8574">
          <cell r="J8574" t="str">
            <v>HKCARDS0002</v>
          </cell>
          <cell r="K8574" t="str">
            <v>Paid</v>
          </cell>
        </row>
        <row r="8575">
          <cell r="J8575" t="str">
            <v>HKCARDS0005</v>
          </cell>
          <cell r="K8575" t="str">
            <v>Paid</v>
          </cell>
        </row>
        <row r="8576">
          <cell r="J8576" t="str">
            <v>HKCARDS0004</v>
          </cell>
          <cell r="K8576" t="str">
            <v>Paid</v>
          </cell>
        </row>
        <row r="8577">
          <cell r="J8577" t="str">
            <v>HKCARDS0003</v>
          </cell>
          <cell r="K8577" t="str">
            <v>Paid</v>
          </cell>
        </row>
        <row r="8578">
          <cell r="J8578" t="str">
            <v>INV2021-SSL-001</v>
          </cell>
          <cell r="K8578" t="str">
            <v>Waived Off</v>
          </cell>
        </row>
        <row r="8579">
          <cell r="J8579" t="str">
            <v>CARDS0025</v>
          </cell>
          <cell r="K8579" t="str">
            <v>Waived Off</v>
          </cell>
        </row>
        <row r="8580">
          <cell r="J8580" t="str">
            <v>CARDS0041</v>
          </cell>
          <cell r="K8580" t="str">
            <v>Waived Off</v>
          </cell>
        </row>
        <row r="8581">
          <cell r="J8581" t="str">
            <v>CARDS0001</v>
          </cell>
          <cell r="K8581" t="str">
            <v>Paid</v>
          </cell>
        </row>
        <row r="8582">
          <cell r="J8582" t="str">
            <v>CARDS0011</v>
          </cell>
          <cell r="K8582" t="str">
            <v>Paid</v>
          </cell>
        </row>
        <row r="8583">
          <cell r="J8583" t="str">
            <v>CARDS0013</v>
          </cell>
          <cell r="K8583" t="str">
            <v>Paid</v>
          </cell>
        </row>
        <row r="8584">
          <cell r="J8584" t="str">
            <v>CARDS0027</v>
          </cell>
          <cell r="K8584" t="str">
            <v>Paid</v>
          </cell>
        </row>
        <row r="8585">
          <cell r="J8585" t="str">
            <v>CARDS0042</v>
          </cell>
          <cell r="K8585" t="str">
            <v>Paid</v>
          </cell>
        </row>
        <row r="8586">
          <cell r="J8586" t="str">
            <v>CARDS0066</v>
          </cell>
          <cell r="K8586" t="str">
            <v>Paid</v>
          </cell>
        </row>
        <row r="8587">
          <cell r="J8587" t="str">
            <v>CARDS0079</v>
          </cell>
          <cell r="K8587" t="str">
            <v>Paid</v>
          </cell>
        </row>
        <row r="8588">
          <cell r="J8588" t="str">
            <v>CARDS0096</v>
          </cell>
          <cell r="K8588" t="str">
            <v>Paid</v>
          </cell>
        </row>
        <row r="8589">
          <cell r="J8589" t="str">
            <v>CARDS0115</v>
          </cell>
          <cell r="K8589" t="str">
            <v>Paid</v>
          </cell>
        </row>
        <row r="8590">
          <cell r="J8590" t="str">
            <v>CARDS0133</v>
          </cell>
          <cell r="K8590" t="str">
            <v>Paid</v>
          </cell>
        </row>
        <row r="8591">
          <cell r="J8591" t="str">
            <v>CARDS0153</v>
          </cell>
          <cell r="K8591" t="str">
            <v>Paid</v>
          </cell>
        </row>
        <row r="8592">
          <cell r="J8592" t="str">
            <v>CARDS0169</v>
          </cell>
          <cell r="K8592" t="str">
            <v>Paid</v>
          </cell>
        </row>
        <row r="8593">
          <cell r="J8593" t="str">
            <v>CARDS0191</v>
          </cell>
          <cell r="K8593" t="str">
            <v>Paid</v>
          </cell>
        </row>
        <row r="8594">
          <cell r="J8594" t="str">
            <v>CARDS0211</v>
          </cell>
          <cell r="K8594" t="str">
            <v>Paid</v>
          </cell>
        </row>
        <row r="8595">
          <cell r="J8595" t="str">
            <v>CARDS0228</v>
          </cell>
          <cell r="K8595" t="str">
            <v>Paid</v>
          </cell>
        </row>
        <row r="8596">
          <cell r="J8596" t="str">
            <v>CARDS0245</v>
          </cell>
          <cell r="K8596" t="str">
            <v>Paid</v>
          </cell>
        </row>
        <row r="8597">
          <cell r="J8597" t="str">
            <v>CARDS0266</v>
          </cell>
          <cell r="K8597" t="str">
            <v>Paid</v>
          </cell>
        </row>
        <row r="8598">
          <cell r="J8598" t="str">
            <v>CARDS0284</v>
          </cell>
          <cell r="K8598" t="str">
            <v>Paid</v>
          </cell>
        </row>
        <row r="8599">
          <cell r="J8599" t="str">
            <v>CARDS0302</v>
          </cell>
          <cell r="K8599" t="str">
            <v>Paid</v>
          </cell>
        </row>
        <row r="8600">
          <cell r="J8600" t="str">
            <v>CARDS0316</v>
          </cell>
          <cell r="K8600" t="str">
            <v>Paid</v>
          </cell>
        </row>
        <row r="8601">
          <cell r="J8601" t="str">
            <v>CARDS00328</v>
          </cell>
          <cell r="K8601" t="str">
            <v>Paid</v>
          </cell>
        </row>
        <row r="8602">
          <cell r="J8602" t="str">
            <v>CARDS0341</v>
          </cell>
          <cell r="K8602" t="str">
            <v>Paid</v>
          </cell>
        </row>
        <row r="8603">
          <cell r="J8603" t="str">
            <v>INV-081122135209</v>
          </cell>
          <cell r="K8603" t="str">
            <v>Paid</v>
          </cell>
        </row>
        <row r="8604">
          <cell r="J8604" t="str">
            <v>CN-081122135209</v>
          </cell>
          <cell r="K8604" t="str">
            <v>Paid</v>
          </cell>
        </row>
        <row r="8605">
          <cell r="J8605" t="str">
            <v>INV-071222231109</v>
          </cell>
          <cell r="K8605" t="str">
            <v>Paid</v>
          </cell>
        </row>
        <row r="8606">
          <cell r="J8606" t="str">
            <v>INV-060123174923</v>
          </cell>
          <cell r="K8606" t="str">
            <v>Paid</v>
          </cell>
        </row>
        <row r="8607">
          <cell r="J8607" t="str">
            <v>INV-060223155329</v>
          </cell>
          <cell r="K8607" t="str">
            <v>Paid</v>
          </cell>
        </row>
        <row r="8608">
          <cell r="J8608" t="str">
            <v>INV-070323180242</v>
          </cell>
          <cell r="K8608" t="str">
            <v>Paid</v>
          </cell>
        </row>
        <row r="8609">
          <cell r="J8609" t="str">
            <v>INV-060423175625</v>
          </cell>
          <cell r="K8609" t="str">
            <v>Paid</v>
          </cell>
        </row>
        <row r="8610">
          <cell r="J8610" t="str">
            <v>INV-040523160159</v>
          </cell>
          <cell r="K8610" t="str">
            <v>Paid</v>
          </cell>
        </row>
        <row r="8611">
          <cell r="J8611" t="str">
            <v>INV-051023152827</v>
          </cell>
          <cell r="K8611" t="str">
            <v>Paid</v>
          </cell>
        </row>
        <row r="8612">
          <cell r="J8612" t="str">
            <v>INV-060623150803</v>
          </cell>
          <cell r="K8612" t="str">
            <v>Paid</v>
          </cell>
        </row>
        <row r="8613">
          <cell r="J8613" t="str">
            <v>INV-060923125520</v>
          </cell>
          <cell r="K8613" t="str">
            <v>Paid</v>
          </cell>
        </row>
        <row r="8614">
          <cell r="J8614" t="str">
            <v>INV-060723154152</v>
          </cell>
          <cell r="K8614" t="str">
            <v>Paid</v>
          </cell>
        </row>
        <row r="8615">
          <cell r="J8615" t="str">
            <v>INV-040823170718</v>
          </cell>
          <cell r="K8615" t="str">
            <v>Paid</v>
          </cell>
        </row>
        <row r="8616">
          <cell r="J8616" t="str">
            <v>INV-081223142159</v>
          </cell>
          <cell r="K8616" t="str">
            <v>Paid</v>
          </cell>
        </row>
        <row r="8617">
          <cell r="J8617" t="str">
            <v>INV-101123093542</v>
          </cell>
          <cell r="K8617" t="str">
            <v>Paid</v>
          </cell>
        </row>
        <row r="8618">
          <cell r="J8618" t="str">
            <v>INV-050124192800</v>
          </cell>
          <cell r="K8618" t="str">
            <v>Paid</v>
          </cell>
        </row>
        <row r="8619">
          <cell r="J8619" t="str">
            <v>INV-090224130015</v>
          </cell>
          <cell r="K8619" t="str">
            <v>Paid</v>
          </cell>
        </row>
        <row r="8620">
          <cell r="J8620" t="str">
            <v>INV-070324174259</v>
          </cell>
          <cell r="K8620" t="str">
            <v>Paid</v>
          </cell>
        </row>
        <row r="8621">
          <cell r="J8621" t="str">
            <v>INV-050424194725</v>
          </cell>
          <cell r="K8621" t="str">
            <v>Paid</v>
          </cell>
        </row>
        <row r="8622">
          <cell r="J8622" t="str">
            <v>INV-070524102550</v>
          </cell>
          <cell r="K8622" t="str">
            <v>Paid</v>
          </cell>
        </row>
        <row r="8623">
          <cell r="J8623" t="str">
            <v>INV-050724140857</v>
          </cell>
          <cell r="K8623" t="str">
            <v>Paid</v>
          </cell>
        </row>
        <row r="8624">
          <cell r="J8624" t="str">
            <v>INV-060624175032</v>
          </cell>
          <cell r="K8624" t="str">
            <v>Paid</v>
          </cell>
        </row>
        <row r="8625">
          <cell r="J8625" t="str">
            <v>INV-070824110024</v>
          </cell>
          <cell r="K8625" t="str">
            <v>Paid</v>
          </cell>
        </row>
        <row r="8626">
          <cell r="J8626" t="str">
            <v>INV-090924160513</v>
          </cell>
          <cell r="K8626" t="str">
            <v>Paid</v>
          </cell>
        </row>
        <row r="8627">
          <cell r="J8627" t="str">
            <v>INV-091024155707</v>
          </cell>
          <cell r="K8627" t="str">
            <v>Paid</v>
          </cell>
        </row>
        <row r="8628">
          <cell r="J8628" t="str">
            <v>INV-111124151803</v>
          </cell>
          <cell r="K8628" t="str">
            <v>Paid</v>
          </cell>
        </row>
        <row r="8629">
          <cell r="J8629" t="str">
            <v>INV-111224114605</v>
          </cell>
          <cell r="K8629" t="str">
            <v>Paid</v>
          </cell>
        </row>
        <row r="8630">
          <cell r="J8630" t="str">
            <v>INV-080125174254</v>
          </cell>
          <cell r="K8630" t="str">
            <v>Paid</v>
          </cell>
        </row>
        <row r="8631">
          <cell r="J8631" t="str">
            <v>INV-100225104824</v>
          </cell>
          <cell r="K8631" t="str">
            <v>Paid</v>
          </cell>
        </row>
        <row r="8632">
          <cell r="J8632" t="str">
            <v>INV-060325153443</v>
          </cell>
          <cell r="K8632" t="str">
            <v>Paid</v>
          </cell>
        </row>
        <row r="8633">
          <cell r="J8633" t="str">
            <v>INV-040425180950</v>
          </cell>
          <cell r="K8633" t="str">
            <v>Paid</v>
          </cell>
        </row>
        <row r="8634">
          <cell r="J8634" t="str">
            <v>INV-060525162437</v>
          </cell>
          <cell r="K8634" t="str">
            <v>Paid</v>
          </cell>
        </row>
        <row r="8635">
          <cell r="J8635" t="str">
            <v>INV-060625113053</v>
          </cell>
          <cell r="K8635" t="str">
            <v>Paid</v>
          </cell>
        </row>
        <row r="8636">
          <cell r="J8636" t="str">
            <v>INV-070725171606</v>
          </cell>
          <cell r="K8636" t="str">
            <v>Paid</v>
          </cell>
        </row>
        <row r="8637">
          <cell r="J8637" t="str">
            <v>INV-060825151006</v>
          </cell>
          <cell r="K8637" t="str">
            <v>Paid</v>
          </cell>
        </row>
        <row r="8638">
          <cell r="J8638" t="str">
            <v>INV-050925150833</v>
          </cell>
          <cell r="K8638" t="str">
            <v>Paid</v>
          </cell>
        </row>
        <row r="8639">
          <cell r="J8639" t="str">
            <v>INV-071025094901</v>
          </cell>
          <cell r="K8639" t="str">
            <v>Paid</v>
          </cell>
        </row>
        <row r="8640">
          <cell r="J8640" t="str">
            <v>INV-071125125643</v>
          </cell>
          <cell r="K8640" t="str">
            <v>Paid</v>
          </cell>
        </row>
        <row r="8641">
          <cell r="J8641" t="str">
            <v>INV-051225105547</v>
          </cell>
          <cell r="K8641" t="str">
            <v>Paid</v>
          </cell>
        </row>
        <row r="8642">
          <cell r="J8642" t="str">
            <v>INV-070126100548</v>
          </cell>
          <cell r="K8642" t="str">
            <v>Outstanding</v>
          </cell>
        </row>
        <row r="8643">
          <cell r="J8643" t="str">
            <v>INV-090226133228</v>
          </cell>
          <cell r="K8643" t="str">
            <v>Outstanding</v>
          </cell>
        </row>
        <row r="8644">
          <cell r="J8644" t="str">
            <v>CARDS0152</v>
          </cell>
          <cell r="K8644" t="str">
            <v>Paid</v>
          </cell>
        </row>
        <row r="8645">
          <cell r="J8645" t="str">
            <v>CARDS0343</v>
          </cell>
          <cell r="K8645" t="str">
            <v>Paid</v>
          </cell>
        </row>
        <row r="8646">
          <cell r="J8646" t="str">
            <v>INV-021122175341</v>
          </cell>
          <cell r="K8646" t="str">
            <v>Paid</v>
          </cell>
        </row>
        <row r="8647">
          <cell r="J8647" t="str">
            <v xml:space="preserve">INV-021222192111 </v>
          </cell>
          <cell r="K8647" t="str">
            <v>Paid</v>
          </cell>
        </row>
        <row r="8648">
          <cell r="J8648" t="str">
            <v>INV-040123133627</v>
          </cell>
          <cell r="K8648" t="str">
            <v>Paid</v>
          </cell>
        </row>
        <row r="8649">
          <cell r="J8649" t="str">
            <v>INV-020223033415</v>
          </cell>
          <cell r="K8649" t="str">
            <v>Paid</v>
          </cell>
        </row>
        <row r="8650">
          <cell r="J8650" t="str">
            <v>INV-020323023626</v>
          </cell>
          <cell r="K8650" t="str">
            <v>Paid</v>
          </cell>
        </row>
        <row r="8651">
          <cell r="J8651" t="str">
            <v>INV-031123145101</v>
          </cell>
          <cell r="K8651" t="str">
            <v>Paid</v>
          </cell>
        </row>
        <row r="8652">
          <cell r="J8652" t="str">
            <v>INV-020423213715</v>
          </cell>
          <cell r="K8652" t="str">
            <v>Paid</v>
          </cell>
        </row>
        <row r="8653">
          <cell r="J8653" t="str">
            <v>INV-040923161244</v>
          </cell>
          <cell r="K8653" t="str">
            <v>Paid</v>
          </cell>
        </row>
        <row r="8654">
          <cell r="J8654" t="str">
            <v>INV-041223150632</v>
          </cell>
          <cell r="K8654" t="str">
            <v>Paid</v>
          </cell>
        </row>
        <row r="8655">
          <cell r="J8655" t="str">
            <v>INV-030523031344</v>
          </cell>
          <cell r="K8655" t="str">
            <v>Paid</v>
          </cell>
        </row>
        <row r="8656">
          <cell r="J8656" t="str">
            <v>INV-051023105542</v>
          </cell>
          <cell r="K8656" t="str">
            <v>Paid</v>
          </cell>
        </row>
        <row r="8657">
          <cell r="J8657" t="str">
            <v>INV-050623173322</v>
          </cell>
          <cell r="K8657" t="str">
            <v>Paid</v>
          </cell>
        </row>
        <row r="8658">
          <cell r="J8658" t="str">
            <v>INV-030723173225</v>
          </cell>
          <cell r="K8658" t="str">
            <v>Paid</v>
          </cell>
        </row>
        <row r="8659">
          <cell r="J8659" t="str">
            <v>INV-020823144941</v>
          </cell>
          <cell r="K8659" t="str">
            <v>Paid</v>
          </cell>
        </row>
        <row r="8660">
          <cell r="J8660" t="str">
            <v>INV-040124161613</v>
          </cell>
          <cell r="K8660" t="str">
            <v>Paid</v>
          </cell>
        </row>
        <row r="8661">
          <cell r="J8661" t="str">
            <v>INV-050224174844</v>
          </cell>
          <cell r="K8661" t="str">
            <v>Paid</v>
          </cell>
        </row>
        <row r="8662">
          <cell r="J8662" t="str">
            <v>INV-050324122632</v>
          </cell>
          <cell r="K8662" t="str">
            <v>Paid</v>
          </cell>
        </row>
        <row r="8663">
          <cell r="J8663" t="str">
            <v>INV-030524164601</v>
          </cell>
          <cell r="K8663" t="str">
            <v>Paid</v>
          </cell>
        </row>
        <row r="8664">
          <cell r="J8664" t="str">
            <v>INV-040424154342</v>
          </cell>
          <cell r="K8664" t="str">
            <v>Paid</v>
          </cell>
        </row>
        <row r="8665">
          <cell r="J8665" t="str">
            <v>INV-040624172547</v>
          </cell>
          <cell r="K8665" t="str">
            <v>Paid</v>
          </cell>
        </row>
        <row r="8666">
          <cell r="J8666" t="str">
            <v>INV-040724175622</v>
          </cell>
          <cell r="K8666" t="str">
            <v>Paid</v>
          </cell>
        </row>
        <row r="8667">
          <cell r="J8667" t="str">
            <v>INV-050824133132</v>
          </cell>
          <cell r="K8667" t="str">
            <v>Paid</v>
          </cell>
        </row>
        <row r="8668">
          <cell r="J8668" t="str">
            <v>INV-050924160431</v>
          </cell>
          <cell r="K8668" t="str">
            <v>Paid</v>
          </cell>
        </row>
        <row r="8669">
          <cell r="J8669" t="str">
            <v>INV-071124093829</v>
          </cell>
          <cell r="K8669" t="str">
            <v>Paid</v>
          </cell>
        </row>
        <row r="8670">
          <cell r="J8670" t="str">
            <v>INV-081024093331</v>
          </cell>
          <cell r="K8670" t="str">
            <v>Paid</v>
          </cell>
        </row>
        <row r="8671">
          <cell r="J8671" t="str">
            <v>INV-061224104210</v>
          </cell>
          <cell r="K8671" t="str">
            <v>Paid</v>
          </cell>
        </row>
        <row r="8672">
          <cell r="J8672" t="str">
            <v>INV-070125120750</v>
          </cell>
          <cell r="K8672" t="str">
            <v>Paid</v>
          </cell>
        </row>
        <row r="8673">
          <cell r="J8673" t="str">
            <v>INV-060225130028</v>
          </cell>
          <cell r="K8673" t="str">
            <v>Paid</v>
          </cell>
        </row>
        <row r="8674">
          <cell r="J8674" t="str">
            <v>INV-050325163657</v>
          </cell>
          <cell r="K8674" t="str">
            <v>Paid</v>
          </cell>
        </row>
        <row r="8675">
          <cell r="J8675" t="str">
            <v>INV-030425175354</v>
          </cell>
          <cell r="K8675" t="str">
            <v>Paid</v>
          </cell>
        </row>
        <row r="8676">
          <cell r="J8676" t="str">
            <v>INV-060525095720</v>
          </cell>
          <cell r="K8676" t="str">
            <v>Paid</v>
          </cell>
        </row>
        <row r="8677">
          <cell r="J8677" t="str">
            <v>INV-060625115531</v>
          </cell>
          <cell r="K8677" t="str">
            <v>Paid</v>
          </cell>
        </row>
        <row r="8678">
          <cell r="J8678" t="str">
            <v>INV-040725125246</v>
          </cell>
          <cell r="K8678" t="str">
            <v>Paid</v>
          </cell>
        </row>
        <row r="8679">
          <cell r="J8679" t="str">
            <v>INV-060825111516</v>
          </cell>
          <cell r="K8679" t="str">
            <v>Paid</v>
          </cell>
        </row>
        <row r="8680">
          <cell r="J8680" t="str">
            <v>INV-030925170853</v>
          </cell>
          <cell r="K8680" t="str">
            <v>Paid</v>
          </cell>
        </row>
        <row r="8681">
          <cell r="J8681" t="str">
            <v>INV-061025141147</v>
          </cell>
          <cell r="K8681" t="str">
            <v>Paid</v>
          </cell>
        </row>
        <row r="8682">
          <cell r="J8682" t="str">
            <v>INV-061125105826</v>
          </cell>
          <cell r="K8682" t="str">
            <v>Paid</v>
          </cell>
        </row>
        <row r="8683">
          <cell r="J8683" t="str">
            <v>INV-041225145853</v>
          </cell>
          <cell r="K8683" t="str">
            <v>Paid</v>
          </cell>
        </row>
        <row r="8684">
          <cell r="J8684" t="str">
            <v>INV-060126161432</v>
          </cell>
          <cell r="K8684" t="str">
            <v>Paid</v>
          </cell>
        </row>
        <row r="8685">
          <cell r="J8685" t="str">
            <v>INV-060226182959</v>
          </cell>
          <cell r="K8685" t="str">
            <v>Paid</v>
          </cell>
        </row>
        <row r="8686">
          <cell r="J8686" t="str">
            <v>CARDS0060</v>
          </cell>
          <cell r="K8686" t="str">
            <v>Waived Off</v>
          </cell>
        </row>
        <row r="8687">
          <cell r="J8687" t="str">
            <v>INV-170823170000</v>
          </cell>
          <cell r="K8687" t="str">
            <v>Paid</v>
          </cell>
        </row>
        <row r="8688">
          <cell r="J8688" t="str">
            <v>INV-090124114826</v>
          </cell>
          <cell r="K8688" t="str">
            <v>Paid</v>
          </cell>
        </row>
        <row r="8689">
          <cell r="J8689" t="str">
            <v>INV-070224154503</v>
          </cell>
          <cell r="K8689" t="str">
            <v>Paid</v>
          </cell>
        </row>
        <row r="8690">
          <cell r="J8690" t="str">
            <v>INV-120324183340</v>
          </cell>
          <cell r="K8690" t="str">
            <v>Paid</v>
          </cell>
        </row>
        <row r="8691">
          <cell r="J8691" t="str">
            <v>INV-080424081634</v>
          </cell>
          <cell r="K8691" t="str">
            <v>Paid</v>
          </cell>
        </row>
        <row r="8692">
          <cell r="J8692" t="str">
            <v>INV-050724154913</v>
          </cell>
          <cell r="K8692" t="str">
            <v>Paid</v>
          </cell>
        </row>
        <row r="8693">
          <cell r="J8693" t="str">
            <v>INV-080524091543</v>
          </cell>
          <cell r="K8693" t="str">
            <v>Paid</v>
          </cell>
        </row>
        <row r="8694">
          <cell r="J8694" t="str">
            <v>INV-060624170150</v>
          </cell>
          <cell r="K8694" t="str">
            <v>Paid</v>
          </cell>
        </row>
        <row r="8695">
          <cell r="J8695" t="str">
            <v>INV-070824112940</v>
          </cell>
          <cell r="K8695" t="str">
            <v>Paid</v>
          </cell>
        </row>
        <row r="8696">
          <cell r="J8696" t="str">
            <v>INV-090924174952</v>
          </cell>
          <cell r="K8696" t="str">
            <v>Paid</v>
          </cell>
        </row>
        <row r="8697">
          <cell r="J8697" t="str">
            <v>INV-091224170809</v>
          </cell>
          <cell r="K8697" t="str">
            <v>Paid</v>
          </cell>
        </row>
        <row r="8698">
          <cell r="J8698" t="str">
            <v>INV-091024133116</v>
          </cell>
          <cell r="K8698" t="str">
            <v>Paid</v>
          </cell>
        </row>
        <row r="8699">
          <cell r="J8699" t="str">
            <v>INV-111124140625</v>
          </cell>
          <cell r="K8699" t="str">
            <v>Paid</v>
          </cell>
        </row>
        <row r="8700">
          <cell r="J8700" t="str">
            <v>INV-090125123230</v>
          </cell>
          <cell r="K8700" t="str">
            <v>Paid</v>
          </cell>
        </row>
        <row r="8701">
          <cell r="J8701" t="str">
            <v>INV-070225170951</v>
          </cell>
          <cell r="K8701" t="str">
            <v>Paid</v>
          </cell>
        </row>
        <row r="8702">
          <cell r="J8702" t="str">
            <v>INV-070325135336</v>
          </cell>
          <cell r="K8702" t="str">
            <v>Paid</v>
          </cell>
        </row>
        <row r="8703">
          <cell r="J8703" t="str">
            <v>INV-040425185112</v>
          </cell>
          <cell r="K8703" t="str">
            <v>Paid</v>
          </cell>
        </row>
        <row r="8704">
          <cell r="J8704" t="str">
            <v>INV-070525103818</v>
          </cell>
          <cell r="K8704" t="str">
            <v>Paid</v>
          </cell>
        </row>
        <row r="8705">
          <cell r="J8705" t="str">
            <v>INV-050625203119</v>
          </cell>
          <cell r="K8705" t="str">
            <v>Paid</v>
          </cell>
        </row>
        <row r="8706">
          <cell r="J8706" t="str">
            <v>INV-060625122050</v>
          </cell>
          <cell r="K8706" t="str">
            <v>Paid</v>
          </cell>
        </row>
        <row r="8707">
          <cell r="J8707" t="str">
            <v>INV-070725132423</v>
          </cell>
          <cell r="K8707" t="str">
            <v>Paid</v>
          </cell>
        </row>
        <row r="8708">
          <cell r="J8708" t="str">
            <v>INV-060825184022</v>
          </cell>
          <cell r="K8708" t="str">
            <v>Paid</v>
          </cell>
        </row>
        <row r="8709">
          <cell r="J8709" t="str">
            <v>INV-050925121725</v>
          </cell>
          <cell r="K8709" t="str">
            <v>Paid</v>
          </cell>
        </row>
        <row r="8710">
          <cell r="J8710" t="str">
            <v>INV-061025172709</v>
          </cell>
          <cell r="K8710" t="str">
            <v>Paid</v>
          </cell>
        </row>
        <row r="8711">
          <cell r="J8711" t="str">
            <v>INV-071125121835</v>
          </cell>
          <cell r="K8711" t="str">
            <v>Paid</v>
          </cell>
        </row>
        <row r="8712">
          <cell r="J8712" t="str">
            <v>INV-051225105751</v>
          </cell>
          <cell r="K8712" t="str">
            <v>Paid</v>
          </cell>
        </row>
        <row r="8713">
          <cell r="J8713" t="str">
            <v>INV-070126115916</v>
          </cell>
          <cell r="K8713" t="str">
            <v>Paid</v>
          </cell>
        </row>
        <row r="8714">
          <cell r="J8714" t="str">
            <v>INV-070226215935</v>
          </cell>
          <cell r="K8714" t="str">
            <v>Paid</v>
          </cell>
        </row>
        <row r="8715">
          <cell r="J8715" t="str">
            <v>INV-071025104423</v>
          </cell>
          <cell r="K8715" t="str">
            <v>Paid</v>
          </cell>
        </row>
        <row r="8716">
          <cell r="J8716" t="str">
            <v>INV-071125151821</v>
          </cell>
          <cell r="K8716" t="str">
            <v>Paid</v>
          </cell>
        </row>
        <row r="8717">
          <cell r="J8717" t="str">
            <v>INV-051225113426</v>
          </cell>
          <cell r="K8717" t="str">
            <v>Paid</v>
          </cell>
        </row>
        <row r="8718">
          <cell r="J8718" t="str">
            <v>INV-070126151406</v>
          </cell>
          <cell r="K8718" t="str">
            <v>Paid</v>
          </cell>
        </row>
        <row r="8719">
          <cell r="J8719" t="str">
            <v>INV-100226170854</v>
          </cell>
          <cell r="K8719" t="str">
            <v>Outstanding</v>
          </cell>
        </row>
        <row r="8720">
          <cell r="J8720" t="str">
            <v>AUCARDS0010</v>
          </cell>
          <cell r="K8720" t="str">
            <v>Paid</v>
          </cell>
        </row>
        <row r="8721">
          <cell r="J8721" t="str">
            <v>INV2022-SORBET-001</v>
          </cell>
          <cell r="K8721" t="str">
            <v>Paid</v>
          </cell>
        </row>
        <row r="8722">
          <cell r="J8722" t="str">
            <v>INV2022-SORBET-002</v>
          </cell>
          <cell r="K8722" t="str">
            <v>Paid</v>
          </cell>
        </row>
        <row r="8723">
          <cell r="J8723" t="str">
            <v>AUCARDS0035</v>
          </cell>
          <cell r="K8723" t="str">
            <v>Waived Off</v>
          </cell>
        </row>
        <row r="8724">
          <cell r="J8724" t="str">
            <v>AUCARDS0040</v>
          </cell>
          <cell r="K8724" t="str">
            <v>Waived Off</v>
          </cell>
        </row>
        <row r="8725">
          <cell r="J8725" t="str">
            <v>INV2023-SPNF-001</v>
          </cell>
          <cell r="K8725" t="str">
            <v>Paid</v>
          </cell>
        </row>
        <row r="8726">
          <cell r="J8726" t="str">
            <v>INV2023-SPNF-002</v>
          </cell>
          <cell r="K8726" t="str">
            <v>Paid</v>
          </cell>
        </row>
        <row r="8727">
          <cell r="J8727" t="str">
            <v>CN-INV2023-SPNF-002</v>
          </cell>
          <cell r="K8727" t="str">
            <v>Paid</v>
          </cell>
        </row>
        <row r="8728">
          <cell r="J8728" t="str">
            <v>INV2021-SPD-001</v>
          </cell>
          <cell r="K8728" t="str">
            <v>Paid</v>
          </cell>
        </row>
        <row r="8729">
          <cell r="J8729" t="str">
            <v>INV-031123155741</v>
          </cell>
          <cell r="K8729" t="str">
            <v>Paid</v>
          </cell>
        </row>
        <row r="8730">
          <cell r="J8730" t="str">
            <v>INV-041223131522</v>
          </cell>
          <cell r="K8730" t="str">
            <v>Paid</v>
          </cell>
        </row>
        <row r="8731">
          <cell r="J8731" t="str">
            <v>INV-050923154832</v>
          </cell>
          <cell r="K8731" t="str">
            <v>Paid</v>
          </cell>
        </row>
        <row r="8732">
          <cell r="J8732" t="str">
            <v>INV-051023161248</v>
          </cell>
          <cell r="K8732" t="str">
            <v>Paid</v>
          </cell>
        </row>
        <row r="8733">
          <cell r="J8733" t="str">
            <v>INV-040823140326</v>
          </cell>
          <cell r="K8733" t="str">
            <v>Paid</v>
          </cell>
        </row>
        <row r="8734">
          <cell r="J8734" t="str">
            <v>INV-040124130744</v>
          </cell>
          <cell r="K8734" t="str">
            <v>Paid</v>
          </cell>
        </row>
        <row r="8735">
          <cell r="J8735" t="str">
            <v>INV-050224154847</v>
          </cell>
          <cell r="K8735" t="str">
            <v>Paid</v>
          </cell>
        </row>
        <row r="8736">
          <cell r="J8736" t="str">
            <v>INV-020824171522</v>
          </cell>
          <cell r="K8736" t="str">
            <v>Paid</v>
          </cell>
        </row>
        <row r="8737">
          <cell r="J8737" t="str">
            <v>INV-030424163550</v>
          </cell>
          <cell r="K8737" t="str">
            <v>Paid</v>
          </cell>
        </row>
        <row r="8738">
          <cell r="J8738" t="str">
            <v>INV-050324111446</v>
          </cell>
          <cell r="K8738" t="str">
            <v>Paid</v>
          </cell>
        </row>
        <row r="8739">
          <cell r="J8739" t="str">
            <v>INV-030524102832</v>
          </cell>
          <cell r="K8739" t="str">
            <v>Paid</v>
          </cell>
        </row>
        <row r="8740">
          <cell r="J8740" t="str">
            <v>INV-030724125109</v>
          </cell>
          <cell r="K8740" t="str">
            <v>Paid</v>
          </cell>
        </row>
        <row r="8741">
          <cell r="J8741" t="str">
            <v>INV-031224161925</v>
          </cell>
          <cell r="K8741" t="str">
            <v>Paid</v>
          </cell>
        </row>
        <row r="8742">
          <cell r="J8742" t="str">
            <v>INV-040624105347</v>
          </cell>
          <cell r="K8742" t="str">
            <v>Paid</v>
          </cell>
        </row>
        <row r="8743">
          <cell r="J8743" t="str">
            <v>INV-040924103330</v>
          </cell>
          <cell r="K8743" t="str">
            <v>Paid</v>
          </cell>
        </row>
        <row r="8744">
          <cell r="J8744" t="str">
            <v>INV-021024151734</v>
          </cell>
          <cell r="K8744" t="str">
            <v>Paid</v>
          </cell>
        </row>
        <row r="8745">
          <cell r="J8745" t="str">
            <v>INV-051124165217</v>
          </cell>
          <cell r="K8745" t="str">
            <v>Paid</v>
          </cell>
        </row>
        <row r="8746">
          <cell r="J8746" t="str">
            <v>INV-060125095224</v>
          </cell>
          <cell r="K8746" t="str">
            <v>Paid</v>
          </cell>
        </row>
        <row r="8747">
          <cell r="J8747" t="str">
            <v>INV-040225140349</v>
          </cell>
          <cell r="K8747" t="str">
            <v>Paid</v>
          </cell>
        </row>
        <row r="8748">
          <cell r="J8748" t="str">
            <v>INV-040325135525</v>
          </cell>
          <cell r="K8748" t="str">
            <v>Paid</v>
          </cell>
        </row>
        <row r="8749">
          <cell r="J8749" t="str">
            <v>INV-020425154514</v>
          </cell>
          <cell r="K8749" t="str">
            <v>Paid</v>
          </cell>
        </row>
        <row r="8750">
          <cell r="J8750" t="str">
            <v>INV-020525175410</v>
          </cell>
          <cell r="K8750" t="str">
            <v>Paid</v>
          </cell>
        </row>
        <row r="8751">
          <cell r="J8751" t="str">
            <v>INV-030625132601</v>
          </cell>
          <cell r="K8751" t="str">
            <v>Paid</v>
          </cell>
        </row>
        <row r="8752">
          <cell r="J8752" t="str">
            <v>INV-020725161546</v>
          </cell>
          <cell r="K8752" t="str">
            <v>Paid</v>
          </cell>
        </row>
        <row r="8753">
          <cell r="J8753" t="str">
            <v>INV-040825121114</v>
          </cell>
          <cell r="K8753" t="str">
            <v>Paid</v>
          </cell>
        </row>
        <row r="8754">
          <cell r="J8754" t="str">
            <v>INV-020925113403</v>
          </cell>
          <cell r="K8754" t="str">
            <v>Paid</v>
          </cell>
        </row>
        <row r="8755">
          <cell r="J8755" t="str">
            <v>INV-021025104543</v>
          </cell>
          <cell r="K8755" t="str">
            <v>Paid</v>
          </cell>
        </row>
        <row r="8756">
          <cell r="J8756" t="str">
            <v>INV-031125180647</v>
          </cell>
          <cell r="K8756" t="str">
            <v>Paid</v>
          </cell>
        </row>
        <row r="8757">
          <cell r="J8757" t="str">
            <v>INV-021225115925</v>
          </cell>
          <cell r="K8757" t="str">
            <v>Paid</v>
          </cell>
        </row>
        <row r="8758">
          <cell r="J8758" t="str">
            <v>INV-020126122437</v>
          </cell>
          <cell r="K8758" t="str">
            <v>Paid</v>
          </cell>
        </row>
        <row r="8759">
          <cell r="J8759" t="str">
            <v>INV-020226140001</v>
          </cell>
          <cell r="K8759" t="str">
            <v>Paid</v>
          </cell>
        </row>
        <row r="8760">
          <cell r="J8760" t="str">
            <v>INV-270224121717</v>
          </cell>
          <cell r="K8760" t="str">
            <v>Paid</v>
          </cell>
        </row>
        <row r="8761">
          <cell r="J8761" t="str">
            <v>INV-270224145816</v>
          </cell>
          <cell r="K8761" t="str">
            <v>Paid</v>
          </cell>
        </row>
        <row r="8762">
          <cell r="J8762" t="str">
            <v>INV-270224162800</v>
          </cell>
          <cell r="K8762" t="str">
            <v>Paid</v>
          </cell>
        </row>
        <row r="8763">
          <cell r="J8763" t="str">
            <v>INV-270224163501</v>
          </cell>
          <cell r="K8763" t="str">
            <v>Paid</v>
          </cell>
        </row>
        <row r="8764">
          <cell r="J8764" t="str">
            <v>INV-090324172139</v>
          </cell>
          <cell r="K8764" t="str">
            <v>Paid</v>
          </cell>
        </row>
        <row r="8765">
          <cell r="J8765" t="str">
            <v>INV-080424171400</v>
          </cell>
          <cell r="K8765" t="str">
            <v>Paid</v>
          </cell>
        </row>
        <row r="8766">
          <cell r="J8766" t="str">
            <v>INV-080524155609</v>
          </cell>
          <cell r="K8766" t="str">
            <v>Paid</v>
          </cell>
        </row>
        <row r="8767">
          <cell r="J8767" t="str">
            <v>DN-INV-300524130840</v>
          </cell>
          <cell r="K8767" t="str">
            <v>Paid</v>
          </cell>
        </row>
        <row r="8768">
          <cell r="J8768" t="str">
            <v>INV-070624183233</v>
          </cell>
          <cell r="K8768" t="str">
            <v>Paid</v>
          </cell>
        </row>
        <row r="8769">
          <cell r="J8769" t="str">
            <v>INV-100724111919</v>
          </cell>
          <cell r="K8769" t="str">
            <v>Paid</v>
          </cell>
        </row>
        <row r="8770">
          <cell r="J8770" t="str">
            <v>INV-090824165540</v>
          </cell>
          <cell r="K8770" t="str">
            <v>Paid</v>
          </cell>
        </row>
        <row r="8771">
          <cell r="J8771" t="str">
            <v>INV-110924152214</v>
          </cell>
          <cell r="K8771" t="str">
            <v>Paid</v>
          </cell>
        </row>
        <row r="8772">
          <cell r="J8772" t="str">
            <v>DN-INV-250924153540</v>
          </cell>
          <cell r="K8772" t="str">
            <v>Paid</v>
          </cell>
        </row>
        <row r="8773">
          <cell r="J8773" t="str">
            <v>INV-141024094411</v>
          </cell>
          <cell r="K8773" t="str">
            <v>Paid</v>
          </cell>
        </row>
        <row r="8774">
          <cell r="J8774" t="str">
            <v>INV-121124114649</v>
          </cell>
          <cell r="K8774" t="str">
            <v>Paid</v>
          </cell>
        </row>
        <row r="8775">
          <cell r="J8775" t="str">
            <v>INV-111224123228</v>
          </cell>
          <cell r="K8775" t="str">
            <v>Paid</v>
          </cell>
        </row>
        <row r="8776">
          <cell r="J8776" t="str">
            <v>INV-080125160504</v>
          </cell>
          <cell r="K8776" t="str">
            <v>Paid</v>
          </cell>
        </row>
        <row r="8777">
          <cell r="J8777" t="str">
            <v>INV-070225181118</v>
          </cell>
          <cell r="K8777" t="str">
            <v>Paid</v>
          </cell>
        </row>
        <row r="8778">
          <cell r="J8778" t="str">
            <v>INV-070325131117</v>
          </cell>
          <cell r="K8778" t="str">
            <v>Paid</v>
          </cell>
        </row>
        <row r="8779">
          <cell r="J8779" t="str">
            <v>INV-040425184329</v>
          </cell>
          <cell r="K8779" t="str">
            <v>Paid</v>
          </cell>
        </row>
        <row r="8780">
          <cell r="J8780" t="str">
            <v>INV-070525105511</v>
          </cell>
          <cell r="K8780" t="str">
            <v>Paid</v>
          </cell>
        </row>
        <row r="8781">
          <cell r="J8781" t="str">
            <v>INV-060625123005</v>
          </cell>
          <cell r="K8781" t="str">
            <v>Paid</v>
          </cell>
        </row>
        <row r="8782">
          <cell r="J8782" t="str">
            <v>INV-050725132132</v>
          </cell>
          <cell r="K8782" t="str">
            <v>Paid</v>
          </cell>
        </row>
        <row r="8783">
          <cell r="J8783" t="str">
            <v>INV-070825104903</v>
          </cell>
          <cell r="K8783" t="str">
            <v>Paid</v>
          </cell>
        </row>
        <row r="8784">
          <cell r="J8784" t="str">
            <v>INV-050925105911</v>
          </cell>
          <cell r="K8784" t="str">
            <v>Paid</v>
          </cell>
        </row>
        <row r="8785">
          <cell r="J8785" t="str">
            <v>INV-061025210952</v>
          </cell>
          <cell r="K8785" t="str">
            <v>Paid</v>
          </cell>
        </row>
        <row r="8786">
          <cell r="J8786" t="str">
            <v>INV-061125175920</v>
          </cell>
          <cell r="K8786" t="str">
            <v>Paid</v>
          </cell>
        </row>
        <row r="8787">
          <cell r="J8787" t="str">
            <v>INV-041225161100</v>
          </cell>
          <cell r="K8787" t="str">
            <v>Paid</v>
          </cell>
        </row>
        <row r="8788">
          <cell r="J8788" t="str">
            <v>INV-060126153201</v>
          </cell>
          <cell r="K8788" t="str">
            <v>Paid</v>
          </cell>
        </row>
        <row r="8789">
          <cell r="J8789" t="str">
            <v>CARDS0207</v>
          </cell>
          <cell r="K8789" t="str">
            <v>Waived Off</v>
          </cell>
        </row>
        <row r="8790">
          <cell r="J8790" t="str">
            <v>CARDS0282</v>
          </cell>
          <cell r="K8790" t="str">
            <v>Waived Off</v>
          </cell>
        </row>
        <row r="8791">
          <cell r="J8791" t="str">
            <v>CARDS0005</v>
          </cell>
          <cell r="K8791" t="str">
            <v>Paid</v>
          </cell>
        </row>
        <row r="8792">
          <cell r="J8792" t="str">
            <v>CARDS0017</v>
          </cell>
          <cell r="K8792" t="str">
            <v>Paid</v>
          </cell>
        </row>
        <row r="8793">
          <cell r="J8793" t="str">
            <v>CARDS0031</v>
          </cell>
          <cell r="K8793" t="str">
            <v>Paid</v>
          </cell>
        </row>
        <row r="8794">
          <cell r="J8794" t="str">
            <v>CARDS0046</v>
          </cell>
          <cell r="K8794" t="str">
            <v>Paid</v>
          </cell>
        </row>
        <row r="8795">
          <cell r="J8795" t="str">
            <v>DNCARDS0004</v>
          </cell>
          <cell r="K8795" t="str">
            <v>Paid</v>
          </cell>
        </row>
        <row r="8796">
          <cell r="J8796" t="str">
            <v>CARDS0069</v>
          </cell>
          <cell r="K8796" t="str">
            <v>Paid</v>
          </cell>
        </row>
        <row r="8797">
          <cell r="J8797" t="str">
            <v>CARDS0082</v>
          </cell>
          <cell r="K8797" t="str">
            <v>Paid</v>
          </cell>
        </row>
        <row r="8798">
          <cell r="J8798" t="str">
            <v>CARDS0099</v>
          </cell>
          <cell r="K8798" t="str">
            <v>Paid</v>
          </cell>
        </row>
        <row r="8799">
          <cell r="J8799" t="str">
            <v>CARDS0118</v>
          </cell>
          <cell r="K8799" t="str">
            <v>Paid</v>
          </cell>
        </row>
        <row r="8800">
          <cell r="J8800" t="str">
            <v>CARDS0136</v>
          </cell>
          <cell r="K8800" t="str">
            <v>Paid</v>
          </cell>
        </row>
        <row r="8801">
          <cell r="J8801" t="str">
            <v>CARDS0156</v>
          </cell>
          <cell r="K8801" t="str">
            <v>Paid</v>
          </cell>
        </row>
        <row r="8802">
          <cell r="J8802" t="str">
            <v>DNCARDS0008</v>
          </cell>
          <cell r="K8802" t="str">
            <v>Paid</v>
          </cell>
        </row>
        <row r="8803">
          <cell r="J8803" t="str">
            <v>DNCARDS0009</v>
          </cell>
          <cell r="K8803" t="str">
            <v>Paid</v>
          </cell>
        </row>
        <row r="8804">
          <cell r="J8804" t="str">
            <v>INV2021- STY-002</v>
          </cell>
          <cell r="K8804" t="str">
            <v>Paid</v>
          </cell>
        </row>
        <row r="8805">
          <cell r="J8805" t="str">
            <v>CARDS0172</v>
          </cell>
          <cell r="K8805" t="str">
            <v>Paid</v>
          </cell>
        </row>
        <row r="8806">
          <cell r="J8806" t="str">
            <v>CNCARDS0012</v>
          </cell>
          <cell r="K8806" t="str">
            <v>Paid</v>
          </cell>
        </row>
        <row r="8807">
          <cell r="J8807" t="str">
            <v>CARDS0194</v>
          </cell>
          <cell r="K8807" t="str">
            <v>Paid</v>
          </cell>
        </row>
        <row r="8808">
          <cell r="J8808" t="str">
            <v>CARDS0214</v>
          </cell>
          <cell r="K8808" t="str">
            <v>Paid</v>
          </cell>
        </row>
        <row r="8809">
          <cell r="J8809" t="str">
            <v>CARDS0231</v>
          </cell>
          <cell r="K8809" t="str">
            <v>Paid</v>
          </cell>
        </row>
        <row r="8810">
          <cell r="J8810" t="str">
            <v>CNCARDS0015</v>
          </cell>
          <cell r="K8810" t="str">
            <v>Paid</v>
          </cell>
        </row>
        <row r="8811">
          <cell r="J8811" t="str">
            <v>CARDS0248</v>
          </cell>
          <cell r="K8811" t="str">
            <v>Paid</v>
          </cell>
        </row>
        <row r="8812">
          <cell r="J8812" t="str">
            <v>CARDS0269</v>
          </cell>
          <cell r="K8812" t="str">
            <v>Paid</v>
          </cell>
        </row>
        <row r="8813">
          <cell r="J8813" t="str">
            <v>DNCARDS0011</v>
          </cell>
          <cell r="K8813" t="str">
            <v>Paid</v>
          </cell>
        </row>
        <row r="8814">
          <cell r="J8814" t="str">
            <v>CARDS0287</v>
          </cell>
          <cell r="K8814" t="str">
            <v>Paid</v>
          </cell>
        </row>
        <row r="8815">
          <cell r="J8815" t="str">
            <v>CARDS0305</v>
          </cell>
          <cell r="K8815" t="str">
            <v>Paid</v>
          </cell>
        </row>
        <row r="8816">
          <cell r="J8816" t="str">
            <v>CARDS0318</v>
          </cell>
          <cell r="K8816" t="str">
            <v>Paid</v>
          </cell>
        </row>
        <row r="8817">
          <cell r="J8817" t="str">
            <v>CARDS0332</v>
          </cell>
          <cell r="K8817" t="str">
            <v>Paid</v>
          </cell>
        </row>
        <row r="8818">
          <cell r="J8818" t="str">
            <v>INV-021122012821</v>
          </cell>
          <cell r="K8818" t="str">
            <v>Paid</v>
          </cell>
        </row>
        <row r="8819">
          <cell r="J8819" t="str">
            <v>INV-011222231656</v>
          </cell>
          <cell r="K8819" t="str">
            <v>Paid</v>
          </cell>
        </row>
        <row r="8820">
          <cell r="J8820" t="str">
            <v>INV-030123165100</v>
          </cell>
          <cell r="K8820" t="str">
            <v>Paid</v>
          </cell>
        </row>
        <row r="8821">
          <cell r="J8821" t="str">
            <v>INV-020223010257</v>
          </cell>
          <cell r="K8821" t="str">
            <v>Waived Off</v>
          </cell>
        </row>
        <row r="8822">
          <cell r="J8822" t="str">
            <v>INV-020323002854</v>
          </cell>
          <cell r="K8822" t="str">
            <v>Waived Off</v>
          </cell>
        </row>
        <row r="8823">
          <cell r="J8823" t="str">
            <v>INV-030423154016</v>
          </cell>
          <cell r="K8823" t="str">
            <v>Waived Off</v>
          </cell>
        </row>
        <row r="8824">
          <cell r="J8824" t="str">
            <v>INV-020523173017</v>
          </cell>
          <cell r="K8824" t="str">
            <v>Waived Off</v>
          </cell>
        </row>
        <row r="8825">
          <cell r="J8825" t="str">
            <v>INV-050623111930</v>
          </cell>
          <cell r="K8825" t="str">
            <v>Waived Off</v>
          </cell>
        </row>
        <row r="8826">
          <cell r="J8826" t="str">
            <v>INV-030723175249</v>
          </cell>
          <cell r="K8826" t="str">
            <v>Waived Off</v>
          </cell>
        </row>
        <row r="8827">
          <cell r="J8827" t="str">
            <v>INV-130624124700</v>
          </cell>
          <cell r="K8827" t="str">
            <v>Paid</v>
          </cell>
        </row>
        <row r="8828">
          <cell r="J8828" t="str">
            <v>HKCARDS0043</v>
          </cell>
          <cell r="K8828" t="str">
            <v>Paid</v>
          </cell>
        </row>
        <row r="8829">
          <cell r="J8829" t="str">
            <v>INV-310323182946</v>
          </cell>
          <cell r="K8829" t="str">
            <v>Paid</v>
          </cell>
        </row>
        <row r="8830">
          <cell r="J8830" t="str">
            <v>CN-280423131732</v>
          </cell>
          <cell r="K8830" t="str">
            <v>Paid</v>
          </cell>
        </row>
        <row r="8831">
          <cell r="J8831" t="str">
            <v>INV-071223105155</v>
          </cell>
          <cell r="K8831" t="str">
            <v>Paid</v>
          </cell>
        </row>
        <row r="8832">
          <cell r="J8832" t="str">
            <v>INV-141223151943</v>
          </cell>
          <cell r="K8832" t="str">
            <v>Paid</v>
          </cell>
        </row>
        <row r="8833">
          <cell r="J8833" t="str">
            <v>INV-080124141258</v>
          </cell>
          <cell r="K8833" t="str">
            <v>Paid</v>
          </cell>
        </row>
        <row r="8834">
          <cell r="J8834" t="str">
            <v>INV-050224174102</v>
          </cell>
          <cell r="K8834" t="str">
            <v>Waived Off</v>
          </cell>
        </row>
        <row r="8835">
          <cell r="J8835" t="str">
            <v>INV-020824195409</v>
          </cell>
          <cell r="K8835" t="str">
            <v>Paid</v>
          </cell>
        </row>
        <row r="8836">
          <cell r="J8836" t="str">
            <v>INV-030524155033</v>
          </cell>
          <cell r="K8836" t="str">
            <v>Paid</v>
          </cell>
        </row>
        <row r="8837">
          <cell r="J8837" t="str">
            <v>INV-050324130645</v>
          </cell>
          <cell r="K8837" t="str">
            <v>Waived Off</v>
          </cell>
        </row>
        <row r="8838">
          <cell r="J8838" t="str">
            <v>INV-030724165659</v>
          </cell>
          <cell r="K8838" t="str">
            <v>Paid</v>
          </cell>
        </row>
        <row r="8839">
          <cell r="J8839" t="str">
            <v>INV-031024124100</v>
          </cell>
          <cell r="K8839" t="str">
            <v>Paid</v>
          </cell>
        </row>
        <row r="8840">
          <cell r="J8840" t="str">
            <v>INV-040624164222</v>
          </cell>
          <cell r="K8840" t="str">
            <v>Paid</v>
          </cell>
        </row>
        <row r="8841">
          <cell r="J8841" t="str">
            <v>INV-110424140000</v>
          </cell>
          <cell r="K8841" t="str">
            <v>Paid</v>
          </cell>
        </row>
        <row r="8842">
          <cell r="J8842" t="str">
            <v>INV-040924123612</v>
          </cell>
          <cell r="K8842" t="str">
            <v>Paid</v>
          </cell>
        </row>
        <row r="8843">
          <cell r="J8843" t="str">
            <v>INV-041224105640</v>
          </cell>
          <cell r="K8843" t="str">
            <v>Outstanding</v>
          </cell>
        </row>
        <row r="8844">
          <cell r="J8844" t="str">
            <v>INV-181124153544</v>
          </cell>
          <cell r="K8844" t="str">
            <v>Paid</v>
          </cell>
        </row>
        <row r="8845">
          <cell r="J8845" t="str">
            <v>INV-060125160531</v>
          </cell>
          <cell r="K8845" t="str">
            <v>Paid</v>
          </cell>
        </row>
        <row r="8846">
          <cell r="J8846" t="str">
            <v>INV-050225183406</v>
          </cell>
          <cell r="K8846" t="str">
            <v>Outstanding</v>
          </cell>
        </row>
        <row r="8847">
          <cell r="J8847" t="str">
            <v>INV-050325103203</v>
          </cell>
          <cell r="K8847" t="str">
            <v>Outstanding</v>
          </cell>
        </row>
        <row r="8848">
          <cell r="J8848" t="str">
            <v>INV-020425174717</v>
          </cell>
          <cell r="K8848" t="str">
            <v>Outstanding</v>
          </cell>
        </row>
        <row r="8849">
          <cell r="J8849" t="str">
            <v>INV-050525114818</v>
          </cell>
          <cell r="K8849" t="str">
            <v>Outstanding</v>
          </cell>
        </row>
        <row r="8850">
          <cell r="J8850" t="str">
            <v>INV-040625165635</v>
          </cell>
          <cell r="K8850" t="str">
            <v>Outstanding</v>
          </cell>
        </row>
        <row r="8851">
          <cell r="J8851" t="str">
            <v>INV-090125200141</v>
          </cell>
          <cell r="K8851" t="str">
            <v>Paid</v>
          </cell>
        </row>
        <row r="8852">
          <cell r="J8852" t="str">
            <v>INV-031224192828</v>
          </cell>
          <cell r="K8852" t="str">
            <v>Paid</v>
          </cell>
        </row>
        <row r="8853">
          <cell r="J8853" t="str">
            <v>INV-031024105631</v>
          </cell>
          <cell r="K8853" t="str">
            <v>Paid</v>
          </cell>
        </row>
        <row r="8854">
          <cell r="J8854" t="str">
            <v>INV-061124184515</v>
          </cell>
          <cell r="K8854" t="str">
            <v>Paid</v>
          </cell>
        </row>
        <row r="8855">
          <cell r="J8855" t="str">
            <v>INV-030125164039</v>
          </cell>
          <cell r="K8855" t="str">
            <v>Paid</v>
          </cell>
        </row>
        <row r="8856">
          <cell r="J8856" t="str">
            <v>INV-050225112931</v>
          </cell>
          <cell r="K8856" t="str">
            <v>Paid</v>
          </cell>
        </row>
        <row r="8857">
          <cell r="J8857" t="str">
            <v>INV-100325155556</v>
          </cell>
          <cell r="K8857" t="str">
            <v>Paid</v>
          </cell>
        </row>
        <row r="8858">
          <cell r="J8858" t="str">
            <v>INV-020425182833</v>
          </cell>
          <cell r="K8858" t="str">
            <v>Paid</v>
          </cell>
        </row>
        <row r="8859">
          <cell r="J8859" t="str">
            <v>INV-020525195505</v>
          </cell>
          <cell r="K8859" t="str">
            <v>Paid</v>
          </cell>
        </row>
        <row r="8860">
          <cell r="J8860" t="str">
            <v>INV-021025143039</v>
          </cell>
          <cell r="K8860" t="str">
            <v>Paid</v>
          </cell>
        </row>
        <row r="8861">
          <cell r="J8861" t="str">
            <v>INV-021225155618</v>
          </cell>
          <cell r="K8861" t="str">
            <v>Paid</v>
          </cell>
        </row>
        <row r="8862">
          <cell r="J8862" t="str">
            <v>INV-020126182509</v>
          </cell>
          <cell r="K8862" t="str">
            <v>Paid</v>
          </cell>
        </row>
        <row r="8863">
          <cell r="J8863" t="str">
            <v>INV-020226193209</v>
          </cell>
          <cell r="K8863" t="str">
            <v>Paid</v>
          </cell>
        </row>
        <row r="8864">
          <cell r="J8864" t="str">
            <v>INV-060625173624</v>
          </cell>
          <cell r="K8864" t="str">
            <v>Paid</v>
          </cell>
        </row>
        <row r="8865">
          <cell r="J8865" t="str">
            <v>INV-040825165440</v>
          </cell>
          <cell r="K8865" t="str">
            <v>Paid</v>
          </cell>
        </row>
        <row r="8866">
          <cell r="J8866" t="str">
            <v>INV-030925122908</v>
          </cell>
          <cell r="K8866" t="str">
            <v>Paid</v>
          </cell>
        </row>
        <row r="8867">
          <cell r="J8867" t="str">
            <v>INV-061025091839</v>
          </cell>
          <cell r="K8867" t="str">
            <v>Paid</v>
          </cell>
        </row>
        <row r="8868">
          <cell r="J8868" t="str">
            <v>INV-051125104319</v>
          </cell>
          <cell r="K8868" t="str">
            <v>Paid</v>
          </cell>
        </row>
        <row r="8869">
          <cell r="J8869" t="str">
            <v>INV-031225165702</v>
          </cell>
          <cell r="K8869" t="str">
            <v>Paid</v>
          </cell>
        </row>
        <row r="8870">
          <cell r="J8870" t="str">
            <v>INV-050126160014</v>
          </cell>
          <cell r="K8870" t="str">
            <v>Paid</v>
          </cell>
        </row>
        <row r="8871">
          <cell r="J8871" t="str">
            <v>INV-050226020928</v>
          </cell>
          <cell r="K8871" t="str">
            <v>Paid</v>
          </cell>
        </row>
        <row r="8872">
          <cell r="J8872" t="str">
            <v>INV-031224191833</v>
          </cell>
          <cell r="K8872" t="str">
            <v>Paid</v>
          </cell>
        </row>
        <row r="8873">
          <cell r="J8873" t="str">
            <v>INV-040924175900</v>
          </cell>
          <cell r="K8873" t="str">
            <v>Paid</v>
          </cell>
        </row>
        <row r="8874">
          <cell r="J8874" t="str">
            <v>INV-100624130745</v>
          </cell>
          <cell r="K8874" t="str">
            <v>Paid</v>
          </cell>
        </row>
        <row r="8875">
          <cell r="J8875" t="str">
            <v>INV-080824093034</v>
          </cell>
          <cell r="K8875" t="str">
            <v>Paid</v>
          </cell>
        </row>
        <row r="8876">
          <cell r="J8876" t="str">
            <v>INV-061124193359</v>
          </cell>
          <cell r="K8876" t="str">
            <v>Paid</v>
          </cell>
        </row>
        <row r="8877">
          <cell r="J8877" t="str">
            <v>INV-030125160833</v>
          </cell>
          <cell r="K8877" t="str">
            <v>Paid</v>
          </cell>
        </row>
        <row r="8878">
          <cell r="J8878" t="str">
            <v>INV-050225091523</v>
          </cell>
          <cell r="K8878" t="str">
            <v>Paid</v>
          </cell>
        </row>
        <row r="8879">
          <cell r="J8879" t="str">
            <v>INV-040325181224</v>
          </cell>
          <cell r="K8879" t="str">
            <v>Paid</v>
          </cell>
        </row>
        <row r="8880">
          <cell r="J8880" t="str">
            <v>INV-020425184546</v>
          </cell>
          <cell r="K8880" t="str">
            <v>Paid</v>
          </cell>
        </row>
        <row r="8881">
          <cell r="J8881" t="str">
            <v>INV-050525130130</v>
          </cell>
          <cell r="K8881" t="str">
            <v>Paid</v>
          </cell>
        </row>
        <row r="8882">
          <cell r="J8882" t="str">
            <v>INV-030625180451</v>
          </cell>
          <cell r="K8882" t="str">
            <v>Paid</v>
          </cell>
        </row>
        <row r="8883">
          <cell r="J8883" t="str">
            <v>INV-030725101251</v>
          </cell>
          <cell r="K8883" t="str">
            <v>Paid</v>
          </cell>
        </row>
        <row r="8884">
          <cell r="J8884" t="str">
            <v>INV-040825135552</v>
          </cell>
          <cell r="K8884" t="str">
            <v>Paid</v>
          </cell>
        </row>
        <row r="8885">
          <cell r="J8885" t="str">
            <v>INV-020925133308</v>
          </cell>
          <cell r="K8885" t="str">
            <v>Paid</v>
          </cell>
        </row>
        <row r="8886">
          <cell r="J8886" t="str">
            <v>INV-021025155717</v>
          </cell>
          <cell r="K8886" t="str">
            <v>Paid</v>
          </cell>
        </row>
        <row r="8887">
          <cell r="J8887" t="str">
            <v>INV-041125155212</v>
          </cell>
          <cell r="K8887" t="str">
            <v>Paid</v>
          </cell>
        </row>
        <row r="8888">
          <cell r="J8888" t="str">
            <v>INV-021225134033</v>
          </cell>
          <cell r="K8888" t="str">
            <v>Paid</v>
          </cell>
        </row>
        <row r="8889">
          <cell r="J8889" t="str">
            <v>INV-020126180833</v>
          </cell>
          <cell r="K8889" t="str">
            <v>Paid</v>
          </cell>
        </row>
        <row r="8890">
          <cell r="J8890" t="str">
            <v>INV-020226184018</v>
          </cell>
          <cell r="K8890" t="str">
            <v>Paid</v>
          </cell>
        </row>
        <row r="8891">
          <cell r="J8891" t="str">
            <v>HKCARDS0052</v>
          </cell>
          <cell r="K8891" t="str">
            <v>Waived Off</v>
          </cell>
        </row>
        <row r="8892">
          <cell r="J8892" t="str">
            <v>HKCARDS0060</v>
          </cell>
          <cell r="K8892" t="str">
            <v>Waived Off</v>
          </cell>
        </row>
        <row r="8893">
          <cell r="J8893" t="str">
            <v>HKCARDS0069</v>
          </cell>
          <cell r="K8893" t="str">
            <v>Waived Off</v>
          </cell>
        </row>
        <row r="8894">
          <cell r="J8894" t="str">
            <v>HKCARDS0078</v>
          </cell>
          <cell r="K8894" t="str">
            <v>Waived Off</v>
          </cell>
        </row>
        <row r="8895">
          <cell r="J8895" t="str">
            <v>HKCARDS0096</v>
          </cell>
          <cell r="K8895" t="str">
            <v>Waived Off</v>
          </cell>
        </row>
        <row r="8896">
          <cell r="J8896" t="str">
            <v>HKCARDS0110</v>
          </cell>
          <cell r="K8896" t="str">
            <v>Waived Off</v>
          </cell>
        </row>
        <row r="8897">
          <cell r="J8897" t="str">
            <v>INV-030423001517</v>
          </cell>
          <cell r="K8897" t="str">
            <v>Waived Off</v>
          </cell>
        </row>
        <row r="8898">
          <cell r="J8898" t="str">
            <v>CARDS0058</v>
          </cell>
          <cell r="K8898" t="str">
            <v>Expired</v>
          </cell>
        </row>
        <row r="8899">
          <cell r="J8899" t="str">
            <v>CARDS00329</v>
          </cell>
          <cell r="K8899" t="str">
            <v>Paid</v>
          </cell>
        </row>
        <row r="8900">
          <cell r="J8900" t="str">
            <v>CARDS0227</v>
          </cell>
          <cell r="K8900" t="str">
            <v>Paid</v>
          </cell>
        </row>
        <row r="8901">
          <cell r="J8901" t="str">
            <v>CN-310323162342</v>
          </cell>
          <cell r="K8901" t="str">
            <v>Paid</v>
          </cell>
        </row>
        <row r="8902">
          <cell r="J8902" t="str">
            <v>UKCARDS0005</v>
          </cell>
          <cell r="K8902" t="str">
            <v>Paid</v>
          </cell>
        </row>
        <row r="8903">
          <cell r="J8903" t="str">
            <v>DN-100223104030</v>
          </cell>
          <cell r="K8903" t="str">
            <v>Waived Off</v>
          </cell>
        </row>
        <row r="8904">
          <cell r="J8904" t="str">
            <v>CARDS0095</v>
          </cell>
          <cell r="K8904" t="str">
            <v>Paid</v>
          </cell>
        </row>
        <row r="8905">
          <cell r="J8905" t="str">
            <v>INV2022-TRANSFEZ-001</v>
          </cell>
          <cell r="K8905" t="str">
            <v>Waived Off</v>
          </cell>
        </row>
        <row r="8906">
          <cell r="J8906" t="str">
            <v>CARDS0244</v>
          </cell>
          <cell r="K8906" t="str">
            <v>Paid</v>
          </cell>
        </row>
        <row r="8907">
          <cell r="J8907" t="str">
            <v>INV2022-TRANSWAP-001</v>
          </cell>
          <cell r="K8907" t="str">
            <v>Paid</v>
          </cell>
        </row>
        <row r="8908">
          <cell r="J8908" t="str">
            <v>CARDS0301</v>
          </cell>
          <cell r="K8908" t="str">
            <v>Paid</v>
          </cell>
        </row>
        <row r="8909">
          <cell r="J8909" t="str">
            <v>INV-020323172033_R</v>
          </cell>
          <cell r="K8909" t="str">
            <v>Paid</v>
          </cell>
        </row>
        <row r="8910">
          <cell r="J8910" t="str">
            <v>INV-030223031803_R</v>
          </cell>
          <cell r="K8910" t="str">
            <v>Paid</v>
          </cell>
        </row>
        <row r="8911">
          <cell r="J8911" t="str">
            <v>INV-030223033822_R</v>
          </cell>
          <cell r="K8911" t="str">
            <v>Paid</v>
          </cell>
        </row>
        <row r="8912">
          <cell r="J8912" t="str">
            <v>INV-030223034511_R</v>
          </cell>
          <cell r="K8912" t="str">
            <v>Paid</v>
          </cell>
        </row>
        <row r="8913">
          <cell r="J8913" t="str">
            <v>INV-030223034945_R</v>
          </cell>
          <cell r="K8913" t="str">
            <v>Paid</v>
          </cell>
        </row>
        <row r="8914">
          <cell r="J8914" t="str">
            <v>INV-030523160207_R</v>
          </cell>
          <cell r="K8914" t="str">
            <v>Paid</v>
          </cell>
        </row>
        <row r="8915">
          <cell r="J8915" t="str">
            <v>INV-040423035642_R</v>
          </cell>
          <cell r="K8915" t="str">
            <v>Paid</v>
          </cell>
        </row>
        <row r="8916">
          <cell r="J8916" t="str">
            <v>INV-030723165122_R</v>
          </cell>
          <cell r="K8916" t="str">
            <v>Paid</v>
          </cell>
        </row>
        <row r="8917">
          <cell r="J8917" t="str">
            <v>INV-050623113123_R</v>
          </cell>
          <cell r="K8917" t="str">
            <v>Paid</v>
          </cell>
        </row>
        <row r="8918">
          <cell r="J8918" t="str">
            <v>INV-020823155859_R</v>
          </cell>
          <cell r="K8918" t="str">
            <v>Paid</v>
          </cell>
        </row>
        <row r="8919">
          <cell r="J8919" t="str">
            <v>INV-040923182639_R</v>
          </cell>
          <cell r="K8919" t="str">
            <v>Paid</v>
          </cell>
        </row>
        <row r="8920">
          <cell r="J8920" t="str">
            <v>INV-310124132037_R</v>
          </cell>
          <cell r="K8920" t="str">
            <v>Paid</v>
          </cell>
        </row>
        <row r="8921">
          <cell r="J8921" t="str">
            <v>INV-310124144029_R</v>
          </cell>
          <cell r="K8921" t="str">
            <v>Paid</v>
          </cell>
        </row>
        <row r="8922">
          <cell r="J8922" t="str">
            <v>INV-310124144804_R</v>
          </cell>
          <cell r="K8922" t="str">
            <v>Paid</v>
          </cell>
        </row>
        <row r="8923">
          <cell r="J8923" t="str">
            <v>INV-310124151801_R</v>
          </cell>
          <cell r="K8923" t="str">
            <v>Paid</v>
          </cell>
        </row>
        <row r="8924">
          <cell r="J8924" t="str">
            <v>INV-090224184351</v>
          </cell>
          <cell r="K8924" t="str">
            <v>Paid</v>
          </cell>
        </row>
        <row r="8925">
          <cell r="J8925" t="str">
            <v>INV-090324160101</v>
          </cell>
          <cell r="K8925" t="str">
            <v>Paid</v>
          </cell>
        </row>
        <row r="8926">
          <cell r="J8926" t="str">
            <v>INV-080424150409</v>
          </cell>
          <cell r="K8926" t="str">
            <v>Paid</v>
          </cell>
        </row>
        <row r="8927">
          <cell r="J8927" t="str">
            <v>INV-080524135929</v>
          </cell>
          <cell r="K8927" t="str">
            <v>Paid</v>
          </cell>
        </row>
        <row r="8928">
          <cell r="J8928" t="str">
            <v>INV-070624183714</v>
          </cell>
          <cell r="K8928" t="str">
            <v>Paid</v>
          </cell>
        </row>
        <row r="8929">
          <cell r="J8929" t="str">
            <v>INV-100724111400</v>
          </cell>
          <cell r="K8929" t="str">
            <v>Paid</v>
          </cell>
        </row>
        <row r="8930">
          <cell r="J8930" t="str">
            <v>INV-090824161905</v>
          </cell>
          <cell r="K8930" t="str">
            <v>Paid</v>
          </cell>
        </row>
        <row r="8931">
          <cell r="J8931" t="str">
            <v>INV-110924165047</v>
          </cell>
          <cell r="K8931" t="str">
            <v>Paid</v>
          </cell>
        </row>
        <row r="8932">
          <cell r="J8932" t="str">
            <v>INV-141024112230</v>
          </cell>
          <cell r="K8932" t="str">
            <v>Net Off</v>
          </cell>
        </row>
        <row r="8933">
          <cell r="J8933" t="str">
            <v>INV-121124110419</v>
          </cell>
          <cell r="K8933" t="str">
            <v>Net Off</v>
          </cell>
        </row>
        <row r="8934">
          <cell r="J8934" t="str">
            <v>INV-111224101509</v>
          </cell>
          <cell r="K8934" t="str">
            <v>Net Off</v>
          </cell>
        </row>
        <row r="8935">
          <cell r="J8935" t="str">
            <v>INV-080125134029</v>
          </cell>
          <cell r="K8935" t="str">
            <v>Net Off</v>
          </cell>
        </row>
        <row r="8936">
          <cell r="J8936" t="str">
            <v>INV-070225170925</v>
          </cell>
          <cell r="K8936" t="str">
            <v>Net Off</v>
          </cell>
        </row>
        <row r="8937">
          <cell r="J8937" t="str">
            <v>INV-070325153110</v>
          </cell>
          <cell r="K8937" t="str">
            <v>Net Off</v>
          </cell>
        </row>
        <row r="8938">
          <cell r="J8938" t="str">
            <v>CN-INV-220825102015</v>
          </cell>
          <cell r="K8938" t="str">
            <v>Net Off</v>
          </cell>
        </row>
        <row r="8939">
          <cell r="J8939" t="str">
            <v>INV-041223155040</v>
          </cell>
          <cell r="K8939" t="str">
            <v>Paid</v>
          </cell>
        </row>
        <row r="8940">
          <cell r="J8940" t="str">
            <v>INV-060723173653</v>
          </cell>
          <cell r="K8940" t="str">
            <v>Paid</v>
          </cell>
        </row>
        <row r="8941">
          <cell r="J8941" t="str">
            <v>INV-031024174744</v>
          </cell>
          <cell r="K8941" t="str">
            <v>Waived Off</v>
          </cell>
        </row>
        <row r="8942">
          <cell r="J8942" t="str">
            <v>INV-050824141602</v>
          </cell>
          <cell r="K8942" t="str">
            <v>Waived Off</v>
          </cell>
        </row>
        <row r="8943">
          <cell r="J8943" t="str">
            <v>INV-050924134930</v>
          </cell>
          <cell r="K8943" t="str">
            <v>Waived Off</v>
          </cell>
        </row>
        <row r="8944">
          <cell r="J8944" t="str">
            <v>CN-INV-291124135801</v>
          </cell>
          <cell r="K8944" t="str">
            <v>Paid</v>
          </cell>
        </row>
        <row r="8945">
          <cell r="J8945" t="str">
            <v>INV-291124141702</v>
          </cell>
          <cell r="K8945" t="str">
            <v>Paid</v>
          </cell>
        </row>
        <row r="8946">
          <cell r="J8946" t="str">
            <v>INV-100325171755</v>
          </cell>
          <cell r="K8946" t="str">
            <v>Paid</v>
          </cell>
        </row>
        <row r="8947">
          <cell r="J8947" t="str">
            <v>INV-030425140721</v>
          </cell>
          <cell r="K8947" t="str">
            <v>Paid</v>
          </cell>
        </row>
        <row r="8948">
          <cell r="J8948" t="str">
            <v>INV-050525183052</v>
          </cell>
          <cell r="K8948" t="str">
            <v>Paid</v>
          </cell>
        </row>
        <row r="8949">
          <cell r="J8949" t="str">
            <v>INV-140525172451</v>
          </cell>
          <cell r="K8949" t="str">
            <v>Paid</v>
          </cell>
        </row>
        <row r="8950">
          <cell r="J8950" t="str">
            <v>INV-040625145538</v>
          </cell>
          <cell r="K8950" t="str">
            <v>Paid</v>
          </cell>
        </row>
        <row r="8951">
          <cell r="J8951" t="str">
            <v>INV-030725164632</v>
          </cell>
          <cell r="K8951" t="str">
            <v>Paid</v>
          </cell>
        </row>
        <row r="8952">
          <cell r="J8952" t="str">
            <v>INV-050825180919</v>
          </cell>
          <cell r="K8952" t="str">
            <v>Paid</v>
          </cell>
        </row>
        <row r="8953">
          <cell r="J8953" t="str">
            <v>INV-030925132936</v>
          </cell>
          <cell r="K8953" t="str">
            <v>Paid</v>
          </cell>
        </row>
        <row r="8954">
          <cell r="J8954" t="str">
            <v>INV-061025115712</v>
          </cell>
          <cell r="K8954" t="str">
            <v>Paid</v>
          </cell>
        </row>
        <row r="8955">
          <cell r="J8955" t="str">
            <v>INV-051125185756</v>
          </cell>
          <cell r="K8955" t="str">
            <v>Paid</v>
          </cell>
        </row>
        <row r="8956">
          <cell r="J8956" t="str">
            <v>INV-031225154714</v>
          </cell>
          <cell r="K8956" t="str">
            <v>Paid</v>
          </cell>
        </row>
        <row r="8957">
          <cell r="J8957" t="str">
            <v>INV-060126104317</v>
          </cell>
          <cell r="K8957" t="str">
            <v>Paid</v>
          </cell>
        </row>
        <row r="8958">
          <cell r="J8958" t="str">
            <v>INV-090226161845</v>
          </cell>
          <cell r="K8958" t="str">
            <v>Outstanding</v>
          </cell>
        </row>
        <row r="8959">
          <cell r="J8959" t="str">
            <v>INV-061023141431</v>
          </cell>
          <cell r="K8959" t="str">
            <v>Paid</v>
          </cell>
        </row>
        <row r="8960">
          <cell r="J8960" t="str">
            <v>INV-061123105330</v>
          </cell>
          <cell r="K8960" t="str">
            <v>Paid</v>
          </cell>
        </row>
        <row r="8961">
          <cell r="J8961" t="str">
            <v>CN-INV-240724134124</v>
          </cell>
          <cell r="K8961" t="str">
            <v>Paid</v>
          </cell>
        </row>
        <row r="8962">
          <cell r="J8962" t="str">
            <v>CN-INV-140525172451</v>
          </cell>
          <cell r="K8962" t="str">
            <v>Paid</v>
          </cell>
        </row>
        <row r="8963">
          <cell r="J8963" t="str">
            <v>INV2021-TRD-001</v>
          </cell>
          <cell r="K8963" t="str">
            <v>Paid</v>
          </cell>
        </row>
        <row r="8964">
          <cell r="J8964" t="str">
            <v>CN2021-TRD-001</v>
          </cell>
          <cell r="K8964" t="str">
            <v>Net Off</v>
          </cell>
        </row>
        <row r="8965">
          <cell r="J8965" t="str">
            <v>INV2021-TRD-002</v>
          </cell>
          <cell r="K8965" t="str">
            <v>Net Off</v>
          </cell>
        </row>
        <row r="8966">
          <cell r="J8966" t="str">
            <v>UKCARDS0015</v>
          </cell>
          <cell r="K8966" t="str">
            <v>Paid</v>
          </cell>
        </row>
        <row r="8967">
          <cell r="J8967" t="str">
            <v>INV-031122115220</v>
          </cell>
          <cell r="K8967" t="str">
            <v>Paid</v>
          </cell>
        </row>
        <row r="8968">
          <cell r="J8968" t="str">
            <v>INV-031122125406</v>
          </cell>
          <cell r="K8968" t="str">
            <v>Paid</v>
          </cell>
        </row>
        <row r="8969">
          <cell r="J8969" t="str">
            <v>INV-031122130713</v>
          </cell>
          <cell r="K8969" t="str">
            <v>Paid</v>
          </cell>
        </row>
        <row r="8970">
          <cell r="J8970" t="str">
            <v>INV-031122131130</v>
          </cell>
          <cell r="K8970" t="str">
            <v>Paid</v>
          </cell>
        </row>
        <row r="8971">
          <cell r="J8971" t="str">
            <v>INV-021222204811</v>
          </cell>
          <cell r="K8971" t="str">
            <v>Paid</v>
          </cell>
        </row>
        <row r="8972">
          <cell r="J8972" t="str">
            <v>INV-040123222024</v>
          </cell>
          <cell r="K8972" t="str">
            <v>Paid</v>
          </cell>
        </row>
        <row r="8973">
          <cell r="J8973" t="str">
            <v>CN-300123143130</v>
          </cell>
          <cell r="K8973" t="str">
            <v>Paid</v>
          </cell>
        </row>
        <row r="8974">
          <cell r="J8974" t="str">
            <v>INV-030223023617</v>
          </cell>
          <cell r="K8974" t="str">
            <v>Void</v>
          </cell>
        </row>
        <row r="8975">
          <cell r="J8975" t="str">
            <v>DN-140223220026</v>
          </cell>
          <cell r="K8975" t="str">
            <v>Paid</v>
          </cell>
        </row>
        <row r="8976">
          <cell r="J8976" t="str">
            <v>DN-140223233955</v>
          </cell>
          <cell r="K8976" t="str">
            <v>Paid</v>
          </cell>
        </row>
        <row r="8977">
          <cell r="J8977" t="str">
            <v>DN-140223234235</v>
          </cell>
          <cell r="K8977" t="str">
            <v>Paid</v>
          </cell>
        </row>
        <row r="8978">
          <cell r="J8978" t="str">
            <v>DN-140223234417</v>
          </cell>
          <cell r="K8978" t="str">
            <v>Paid</v>
          </cell>
        </row>
        <row r="8979">
          <cell r="J8979" t="str">
            <v>DN-140223234932</v>
          </cell>
          <cell r="K8979" t="str">
            <v>Paid</v>
          </cell>
        </row>
        <row r="8980">
          <cell r="J8980" t="str">
            <v>DN-140223235324</v>
          </cell>
          <cell r="K8980" t="str">
            <v>Paid</v>
          </cell>
        </row>
        <row r="8981">
          <cell r="J8981" t="str">
            <v>DN-140223235643</v>
          </cell>
          <cell r="K8981" t="str">
            <v>Paid</v>
          </cell>
        </row>
        <row r="8982">
          <cell r="J8982" t="str">
            <v>DN-140223230732</v>
          </cell>
          <cell r="K8982" t="str">
            <v>Void</v>
          </cell>
        </row>
        <row r="8983">
          <cell r="J8983" t="str">
            <v>CN-020323231344</v>
          </cell>
          <cell r="K8983" t="str">
            <v>Paid</v>
          </cell>
        </row>
        <row r="8984">
          <cell r="J8984" t="str">
            <v>INV-020323230634</v>
          </cell>
          <cell r="K8984" t="str">
            <v>Void</v>
          </cell>
        </row>
        <row r="8985">
          <cell r="J8985" t="str">
            <v>INV-040423125237</v>
          </cell>
          <cell r="K8985" t="str">
            <v>Void</v>
          </cell>
        </row>
        <row r="8986">
          <cell r="J8986" t="str">
            <v>DN-130423220517</v>
          </cell>
          <cell r="K8986" t="str">
            <v>Void</v>
          </cell>
        </row>
        <row r="8987">
          <cell r="J8987" t="str">
            <v>INV-030523195936</v>
          </cell>
          <cell r="K8987" t="str">
            <v>Void</v>
          </cell>
        </row>
        <row r="8988">
          <cell r="J8988" t="str">
            <v>CN-120523162415</v>
          </cell>
          <cell r="K8988" t="str">
            <v>Paid</v>
          </cell>
        </row>
        <row r="8989">
          <cell r="J8989" t="str">
            <v>INV-020623162650</v>
          </cell>
          <cell r="K8989" t="str">
            <v>Void</v>
          </cell>
        </row>
        <row r="8990">
          <cell r="J8990" t="str">
            <v>INV-Tred-Jan-2023</v>
          </cell>
          <cell r="K8990" t="str">
            <v>Paid</v>
          </cell>
        </row>
        <row r="8991">
          <cell r="J8991" t="str">
            <v>DN-120723095145</v>
          </cell>
          <cell r="K8991" t="str">
            <v>Paid</v>
          </cell>
        </row>
        <row r="8992">
          <cell r="J8992" t="str">
            <v>INV-Tred-Apr-2023</v>
          </cell>
          <cell r="K8992" t="str">
            <v>Paid</v>
          </cell>
        </row>
        <row r="8993">
          <cell r="J8993" t="str">
            <v>INV-Tred-Feb-2023</v>
          </cell>
          <cell r="K8993" t="str">
            <v>Paid</v>
          </cell>
        </row>
        <row r="8994">
          <cell r="J8994" t="str">
            <v>INV-Tred-Mar-2023</v>
          </cell>
          <cell r="K8994" t="str">
            <v>Paid</v>
          </cell>
        </row>
        <row r="8995">
          <cell r="J8995" t="str">
            <v>CN-Tred-190723</v>
          </cell>
          <cell r="K8995" t="str">
            <v>Paid</v>
          </cell>
        </row>
        <row r="8996">
          <cell r="J8996" t="str">
            <v>INV-Tred-June-2023</v>
          </cell>
          <cell r="K8996" t="str">
            <v>Paid</v>
          </cell>
        </row>
        <row r="8997">
          <cell r="J8997" t="str">
            <v>INV-Tred-May-2023</v>
          </cell>
          <cell r="K8997" t="str">
            <v>Paid</v>
          </cell>
        </row>
        <row r="8998">
          <cell r="J8998" t="str">
            <v>INV-Tred-July-2023</v>
          </cell>
          <cell r="K8998" t="str">
            <v>Paid</v>
          </cell>
        </row>
        <row r="8999">
          <cell r="J8999" t="str">
            <v>INV2022-TRD-001</v>
          </cell>
          <cell r="K8999" t="str">
            <v>Paid</v>
          </cell>
        </row>
        <row r="9000">
          <cell r="J9000" t="str">
            <v>INV2022-TRD-002</v>
          </cell>
          <cell r="K9000" t="str">
            <v>Paid</v>
          </cell>
        </row>
        <row r="9001">
          <cell r="J9001" t="str">
            <v>INV2022-TRD-003</v>
          </cell>
          <cell r="K9001" t="str">
            <v>Paid</v>
          </cell>
        </row>
        <row r="9002">
          <cell r="J9002" t="str">
            <v>INV2022-TRD-004</v>
          </cell>
          <cell r="K9002" t="str">
            <v>Paid</v>
          </cell>
        </row>
        <row r="9003">
          <cell r="J9003" t="str">
            <v>INV2022-TRD-005</v>
          </cell>
          <cell r="K9003" t="str">
            <v>Paid</v>
          </cell>
        </row>
        <row r="9004">
          <cell r="J9004" t="str">
            <v>CNUKCARDS0001</v>
          </cell>
          <cell r="K9004" t="str">
            <v>Net Off</v>
          </cell>
        </row>
        <row r="9005">
          <cell r="J9005" t="str">
            <v>INV2022-TRD-007</v>
          </cell>
          <cell r="K9005" t="str">
            <v>Paid</v>
          </cell>
        </row>
        <row r="9006">
          <cell r="J9006" t="str">
            <v>INV2022-TRD-006</v>
          </cell>
          <cell r="K9006" t="str">
            <v>Paid</v>
          </cell>
        </row>
        <row r="9007">
          <cell r="J9007" t="str">
            <v>INV2022-TRD-008</v>
          </cell>
          <cell r="K9007" t="str">
            <v>Paid</v>
          </cell>
        </row>
        <row r="9008">
          <cell r="J9008" t="str">
            <v>INV2023-TRD-001</v>
          </cell>
          <cell r="K9008" t="str">
            <v>Paid</v>
          </cell>
        </row>
        <row r="9009">
          <cell r="J9009" t="str">
            <v>INV2023-TRD-002</v>
          </cell>
          <cell r="K9009" t="str">
            <v>Paid</v>
          </cell>
        </row>
        <row r="9010">
          <cell r="J9010" t="str">
            <v>INV2023-TRD-003</v>
          </cell>
          <cell r="K9010" t="str">
            <v>Paid</v>
          </cell>
        </row>
        <row r="9011">
          <cell r="J9011" t="str">
            <v>INV2023-TRD-004</v>
          </cell>
          <cell r="K9011" t="str">
            <v>Paid</v>
          </cell>
        </row>
        <row r="9012">
          <cell r="J9012" t="str">
            <v>INV2023-TRD-005</v>
          </cell>
          <cell r="K9012" t="str">
            <v>Paid</v>
          </cell>
        </row>
        <row r="9013">
          <cell r="J9013" t="str">
            <v>INV2023-TRD-006</v>
          </cell>
          <cell r="K9013" t="str">
            <v>Paid</v>
          </cell>
        </row>
        <row r="9014">
          <cell r="J9014" t="str">
            <v>UKCARDS0010</v>
          </cell>
          <cell r="K9014" t="str">
            <v>Net Off</v>
          </cell>
        </row>
        <row r="9015">
          <cell r="J9015" t="str">
            <v>INV-051125181359</v>
          </cell>
          <cell r="K9015" t="str">
            <v>Paid</v>
          </cell>
        </row>
        <row r="9016">
          <cell r="J9016" t="str">
            <v>INV-031225190008</v>
          </cell>
          <cell r="K9016" t="str">
            <v>Paid</v>
          </cell>
        </row>
        <row r="9017">
          <cell r="J9017" t="str">
            <v>INV-050126123611</v>
          </cell>
          <cell r="K9017" t="str">
            <v>Paid</v>
          </cell>
        </row>
        <row r="9018">
          <cell r="J9018" t="str">
            <v>INV-050226030836</v>
          </cell>
          <cell r="K9018" t="str">
            <v>Paid</v>
          </cell>
        </row>
        <row r="9019">
          <cell r="J9019" t="str">
            <v>CARDS0093</v>
          </cell>
          <cell r="K9019" t="str">
            <v>Waived Off</v>
          </cell>
        </row>
        <row r="9020">
          <cell r="J9020" t="str">
            <v>CNCARDS0005</v>
          </cell>
          <cell r="K9020" t="str">
            <v>Waived Off</v>
          </cell>
        </row>
        <row r="9021">
          <cell r="J9021" t="str">
            <v>CARDS0110</v>
          </cell>
          <cell r="K9021" t="str">
            <v>Paid</v>
          </cell>
        </row>
        <row r="9022">
          <cell r="J9022" t="str">
            <v>CARDS0129</v>
          </cell>
          <cell r="K9022" t="str">
            <v>Paid</v>
          </cell>
        </row>
        <row r="9023">
          <cell r="J9023" t="str">
            <v>CARDS0146</v>
          </cell>
          <cell r="K9023" t="str">
            <v>Paid</v>
          </cell>
        </row>
        <row r="9024">
          <cell r="J9024" t="str">
            <v>CNCARDS0007</v>
          </cell>
          <cell r="K9024" t="str">
            <v>Paid</v>
          </cell>
        </row>
        <row r="9025">
          <cell r="J9025" t="str">
            <v>CARDS0165</v>
          </cell>
          <cell r="K9025" t="str">
            <v>Paid</v>
          </cell>
        </row>
        <row r="9026">
          <cell r="J9026" t="str">
            <v>CARDS0182</v>
          </cell>
          <cell r="K9026" t="str">
            <v>Paid</v>
          </cell>
        </row>
        <row r="9027">
          <cell r="J9027" t="str">
            <v>CNCARDS0013</v>
          </cell>
          <cell r="K9027" t="str">
            <v>Paid</v>
          </cell>
        </row>
        <row r="9028">
          <cell r="J9028" t="str">
            <v>CARDS0203</v>
          </cell>
          <cell r="K9028" t="str">
            <v>Paid</v>
          </cell>
        </row>
        <row r="9029">
          <cell r="J9029" t="str">
            <v>CARDS0224</v>
          </cell>
          <cell r="K9029" t="str">
            <v>Paid</v>
          </cell>
        </row>
        <row r="9030">
          <cell r="J9030" t="str">
            <v>CARDS0240</v>
          </cell>
          <cell r="K9030" t="str">
            <v>Paid</v>
          </cell>
        </row>
        <row r="9031">
          <cell r="J9031" t="str">
            <v>CARDS0257</v>
          </cell>
          <cell r="K9031" t="str">
            <v>Paid</v>
          </cell>
        </row>
        <row r="9032">
          <cell r="J9032" t="str">
            <v>CARDS0279</v>
          </cell>
          <cell r="K9032" t="str">
            <v>Paid</v>
          </cell>
        </row>
        <row r="9033">
          <cell r="J9033" t="str">
            <v>CNCARDS0019</v>
          </cell>
          <cell r="K9033" t="str">
            <v>Paid</v>
          </cell>
        </row>
        <row r="9034">
          <cell r="J9034" t="str">
            <v>CNCARDS0020</v>
          </cell>
          <cell r="K9034" t="str">
            <v>Paid</v>
          </cell>
        </row>
        <row r="9035">
          <cell r="J9035" t="str">
            <v>CARDS0298</v>
          </cell>
          <cell r="K9035" t="str">
            <v>Paid</v>
          </cell>
        </row>
        <row r="9036">
          <cell r="J9036" t="str">
            <v>CARDS0315</v>
          </cell>
          <cell r="K9036" t="str">
            <v>Waived Off</v>
          </cell>
        </row>
        <row r="9037">
          <cell r="J9037" t="str">
            <v>CARDS0299</v>
          </cell>
          <cell r="K9037" t="str">
            <v>Paid</v>
          </cell>
        </row>
        <row r="9038">
          <cell r="J9038" t="str">
            <v>INV-200226114219</v>
          </cell>
          <cell r="K9038" t="str">
            <v>Invoice Sent</v>
          </cell>
        </row>
        <row r="9039">
          <cell r="J9039" t="str">
            <v>CARDS0006</v>
          </cell>
          <cell r="K9039" t="str">
            <v>Waived Off</v>
          </cell>
        </row>
        <row r="9040">
          <cell r="J9040" t="str">
            <v>CARDS0018</v>
          </cell>
          <cell r="K9040" t="str">
            <v>Waived Off</v>
          </cell>
        </row>
        <row r="9041">
          <cell r="J9041" t="str">
            <v>CARDS0032</v>
          </cell>
          <cell r="K9041" t="str">
            <v>Waived Off</v>
          </cell>
        </row>
        <row r="9042">
          <cell r="J9042" t="str">
            <v>CARDS0047</v>
          </cell>
          <cell r="K9042" t="str">
            <v>Waived Off</v>
          </cell>
        </row>
        <row r="9043">
          <cell r="J9043" t="str">
            <v>CARDS0070</v>
          </cell>
          <cell r="K9043" t="str">
            <v>Waived Off</v>
          </cell>
        </row>
        <row r="9044">
          <cell r="J9044" t="str">
            <v>CARDS0083</v>
          </cell>
          <cell r="K9044" t="str">
            <v>Waived Off</v>
          </cell>
        </row>
        <row r="9045">
          <cell r="J9045" t="str">
            <v>CARDS0100</v>
          </cell>
          <cell r="K9045" t="str">
            <v>Waived Off</v>
          </cell>
        </row>
        <row r="9046">
          <cell r="J9046" t="str">
            <v>CARDS0119</v>
          </cell>
          <cell r="K9046" t="str">
            <v>Waived Off</v>
          </cell>
        </row>
        <row r="9047">
          <cell r="J9047" t="str">
            <v>INV-100725163328</v>
          </cell>
          <cell r="K9047" t="str">
            <v>Paid</v>
          </cell>
        </row>
        <row r="9048">
          <cell r="J9048" t="str">
            <v>INV-030125191809</v>
          </cell>
          <cell r="K9048" t="str">
            <v>Net Off</v>
          </cell>
        </row>
        <row r="9049">
          <cell r="J9049" t="str">
            <v>INV-140125122700</v>
          </cell>
          <cell r="K9049" t="str">
            <v>Net Off</v>
          </cell>
        </row>
        <row r="9050">
          <cell r="J9050" t="str">
            <v>CN-INV-090525120001</v>
          </cell>
          <cell r="K9050" t="str">
            <v>Net Off</v>
          </cell>
        </row>
        <row r="9051">
          <cell r="J9051" t="str">
            <v>CN-INV-090525120002</v>
          </cell>
          <cell r="K9051" t="str">
            <v>Net Off</v>
          </cell>
        </row>
        <row r="9052">
          <cell r="J9052" t="str">
            <v>INV-031025121633</v>
          </cell>
          <cell r="K9052" t="str">
            <v>Paid</v>
          </cell>
        </row>
        <row r="9053">
          <cell r="J9053" t="str">
            <v>INV-260224180952</v>
          </cell>
          <cell r="K9053" t="str">
            <v>Paid</v>
          </cell>
        </row>
        <row r="9054">
          <cell r="J9054" t="str">
            <v>INV-261023124729</v>
          </cell>
          <cell r="K9054" t="str">
            <v>Paid</v>
          </cell>
        </row>
        <row r="9055">
          <cell r="J9055" t="str">
            <v>INV-070524132620</v>
          </cell>
          <cell r="K9055" t="str">
            <v>Paid</v>
          </cell>
        </row>
        <row r="9056">
          <cell r="J9056" t="str">
            <v>INV-050724164636</v>
          </cell>
          <cell r="K9056" t="str">
            <v>Paid</v>
          </cell>
        </row>
        <row r="9057">
          <cell r="J9057" t="str">
            <v>INV-060624150225</v>
          </cell>
          <cell r="K9057" t="str">
            <v>Paid</v>
          </cell>
        </row>
        <row r="9058">
          <cell r="J9058" t="str">
            <v>INV-070824092953</v>
          </cell>
          <cell r="K9058" t="str">
            <v>Paid</v>
          </cell>
        </row>
        <row r="9059">
          <cell r="J9059" t="str">
            <v>INV-090924142517</v>
          </cell>
          <cell r="K9059" t="str">
            <v>Paid</v>
          </cell>
        </row>
        <row r="9060">
          <cell r="J9060" t="str">
            <v>INV-081024125530</v>
          </cell>
          <cell r="K9060" t="str">
            <v>Paid</v>
          </cell>
        </row>
        <row r="9061">
          <cell r="J9061" t="str">
            <v>INV-071124180447</v>
          </cell>
          <cell r="K9061" t="str">
            <v>Paid</v>
          </cell>
        </row>
        <row r="9062">
          <cell r="J9062" t="str">
            <v>INV-091224090545</v>
          </cell>
          <cell r="K9062" t="str">
            <v>Paid</v>
          </cell>
        </row>
        <row r="9063">
          <cell r="J9063" t="str">
            <v>INV-171224163000</v>
          </cell>
          <cell r="K9063" t="str">
            <v>Paid</v>
          </cell>
        </row>
        <row r="9064">
          <cell r="J9064" t="str">
            <v>INV-080125165158</v>
          </cell>
          <cell r="K9064" t="str">
            <v>Paid</v>
          </cell>
        </row>
        <row r="9065">
          <cell r="J9065" t="str">
            <v>INV-070225155502</v>
          </cell>
          <cell r="K9065" t="str">
            <v>Paid</v>
          </cell>
        </row>
        <row r="9066">
          <cell r="J9066" t="str">
            <v>INV-070325131707</v>
          </cell>
          <cell r="K9066" t="str">
            <v>Paid</v>
          </cell>
        </row>
        <row r="9067">
          <cell r="J9067" t="str">
            <v>INV-040425192741</v>
          </cell>
          <cell r="K9067" t="str">
            <v>Paid</v>
          </cell>
        </row>
        <row r="9068">
          <cell r="J9068" t="str">
            <v>INV-060525182450</v>
          </cell>
          <cell r="K9068" t="str">
            <v>Paid</v>
          </cell>
        </row>
        <row r="9069">
          <cell r="J9069" t="str">
            <v>INV-060625135050</v>
          </cell>
          <cell r="K9069" t="str">
            <v>Paid</v>
          </cell>
        </row>
        <row r="9070">
          <cell r="J9070" t="str">
            <v>INV-070725151526</v>
          </cell>
          <cell r="K9070" t="str">
            <v>Paid</v>
          </cell>
        </row>
        <row r="9071">
          <cell r="J9071" t="str">
            <v>INV-310725161012</v>
          </cell>
          <cell r="K9071" t="str">
            <v>Paid</v>
          </cell>
        </row>
        <row r="9072">
          <cell r="J9072" t="str">
            <v>INV-060825173835</v>
          </cell>
          <cell r="K9072" t="str">
            <v>Paid</v>
          </cell>
        </row>
        <row r="9073">
          <cell r="J9073" t="str">
            <v>INV-040925184049</v>
          </cell>
          <cell r="K9073" t="str">
            <v>Paid</v>
          </cell>
        </row>
        <row r="9074">
          <cell r="J9074" t="str">
            <v>INV-061025192237</v>
          </cell>
          <cell r="K9074" t="str">
            <v>Paid</v>
          </cell>
        </row>
        <row r="9075">
          <cell r="J9075" t="str">
            <v>INV-041225133346</v>
          </cell>
          <cell r="K9075" t="str">
            <v>Paid</v>
          </cell>
        </row>
        <row r="9076">
          <cell r="J9076" t="str">
            <v>INV-050126162405</v>
          </cell>
          <cell r="K9076" t="str">
            <v>Paid</v>
          </cell>
        </row>
        <row r="9077">
          <cell r="J9077" t="str">
            <v>INV-050226013844</v>
          </cell>
          <cell r="K9077" t="str">
            <v>Paid</v>
          </cell>
        </row>
        <row r="9078">
          <cell r="J9078" t="str">
            <v>NV2024-UQPAY-001</v>
          </cell>
          <cell r="K9078" t="str">
            <v>Paid</v>
          </cell>
        </row>
        <row r="9079">
          <cell r="J9079" t="str">
            <v>INV-010925101633</v>
          </cell>
          <cell r="K9079" t="str">
            <v>Paid</v>
          </cell>
        </row>
        <row r="9080">
          <cell r="J9080" t="str">
            <v>CARDS0059</v>
          </cell>
          <cell r="K9080" t="str">
            <v>Paid</v>
          </cell>
        </row>
        <row r="9081">
          <cell r="J9081" t="str">
            <v>EUCARDS0002</v>
          </cell>
          <cell r="K9081" t="str">
            <v>Paid</v>
          </cell>
        </row>
        <row r="9082">
          <cell r="J9082" t="str">
            <v>EUCARDS0003</v>
          </cell>
          <cell r="K9082" t="str">
            <v>Paid</v>
          </cell>
        </row>
        <row r="9083">
          <cell r="J9083" t="str">
            <v>EUCARDS0006</v>
          </cell>
          <cell r="K9083" t="str">
            <v>Paid</v>
          </cell>
        </row>
        <row r="9084">
          <cell r="J9084" t="str">
            <v>EUCARDS0009</v>
          </cell>
          <cell r="K9084" t="str">
            <v>Paid</v>
          </cell>
        </row>
        <row r="9085">
          <cell r="J9085" t="str">
            <v>EUCARDS0010</v>
          </cell>
          <cell r="K9085" t="str">
            <v>Paid</v>
          </cell>
        </row>
        <row r="9086">
          <cell r="J9086" t="str">
            <v>EUCARDS0013</v>
          </cell>
          <cell r="K9086" t="str">
            <v>Paid</v>
          </cell>
        </row>
        <row r="9087">
          <cell r="J9087" t="str">
            <v>EUCARDS0014</v>
          </cell>
          <cell r="K9087" t="str">
            <v>Paid</v>
          </cell>
        </row>
        <row r="9088">
          <cell r="J9088" t="str">
            <v>EUCARDS0015</v>
          </cell>
          <cell r="K9088" t="str">
            <v>Paid</v>
          </cell>
        </row>
        <row r="9089">
          <cell r="J9089" t="str">
            <v>EUCARDS0016</v>
          </cell>
          <cell r="K9089" t="str">
            <v>Paid</v>
          </cell>
        </row>
        <row r="9090">
          <cell r="J9090" t="str">
            <v>EUCARDS0017</v>
          </cell>
          <cell r="K9090" t="str">
            <v>Paid</v>
          </cell>
        </row>
        <row r="9091">
          <cell r="J9091" t="str">
            <v>EUCARDS0018</v>
          </cell>
          <cell r="K9091" t="str">
            <v>Paid</v>
          </cell>
        </row>
        <row r="9092">
          <cell r="J9092" t="str">
            <v>INV-071122155743</v>
          </cell>
          <cell r="K9092" t="str">
            <v>Paid</v>
          </cell>
        </row>
        <row r="9093">
          <cell r="J9093" t="str">
            <v>INV-071222232216</v>
          </cell>
          <cell r="K9093" t="str">
            <v>Paid</v>
          </cell>
        </row>
        <row r="9094">
          <cell r="J9094" t="str">
            <v>INV-060123170000</v>
          </cell>
          <cell r="K9094" t="str">
            <v>Paid</v>
          </cell>
        </row>
        <row r="9095">
          <cell r="J9095" t="str">
            <v>INV-060223165622</v>
          </cell>
          <cell r="K9095" t="str">
            <v>Paid</v>
          </cell>
        </row>
        <row r="9096">
          <cell r="J9096" t="str">
            <v>INV-070323223132</v>
          </cell>
          <cell r="K9096" t="str">
            <v>Paid</v>
          </cell>
        </row>
        <row r="9097">
          <cell r="J9097" t="str">
            <v>INV-060423180712</v>
          </cell>
          <cell r="K9097" t="str">
            <v>Paid</v>
          </cell>
        </row>
        <row r="9098">
          <cell r="J9098" t="str">
            <v>INV-040523155725</v>
          </cell>
          <cell r="K9098" t="str">
            <v>Paid</v>
          </cell>
        </row>
        <row r="9099">
          <cell r="J9099" t="str">
            <v>INV-051023160457</v>
          </cell>
          <cell r="K9099" t="str">
            <v>Paid</v>
          </cell>
        </row>
        <row r="9100">
          <cell r="J9100" t="str">
            <v>INV-060623155129</v>
          </cell>
          <cell r="K9100" t="str">
            <v>Paid</v>
          </cell>
        </row>
        <row r="9101">
          <cell r="J9101" t="str">
            <v>INV-060923134432</v>
          </cell>
          <cell r="K9101" t="str">
            <v>Paid</v>
          </cell>
        </row>
        <row r="9102">
          <cell r="J9102" t="str">
            <v>INV-061223125221</v>
          </cell>
          <cell r="K9102" t="str">
            <v>Paid</v>
          </cell>
        </row>
        <row r="9103">
          <cell r="J9103" t="str">
            <v>INV-060723170937</v>
          </cell>
          <cell r="K9103" t="str">
            <v>Paid</v>
          </cell>
        </row>
        <row r="9104">
          <cell r="J9104" t="str">
            <v>INV-040823182137</v>
          </cell>
          <cell r="K9104" t="str">
            <v>Paid</v>
          </cell>
        </row>
        <row r="9105">
          <cell r="J9105" t="str">
            <v>INV-061123162554</v>
          </cell>
          <cell r="K9105" t="str">
            <v>Paid</v>
          </cell>
        </row>
        <row r="9106">
          <cell r="J9106" t="str">
            <v>INV-050124145403</v>
          </cell>
          <cell r="K9106" t="str">
            <v>Paid</v>
          </cell>
        </row>
        <row r="9107">
          <cell r="J9107" t="str">
            <v>INV-070224182030</v>
          </cell>
          <cell r="K9107" t="str">
            <v>Paid</v>
          </cell>
        </row>
        <row r="9108">
          <cell r="J9108" t="str">
            <v>INV-070324155250</v>
          </cell>
          <cell r="K9108" t="str">
            <v>Paid</v>
          </cell>
        </row>
        <row r="9109">
          <cell r="J9109" t="str">
            <v>INV-050424111736</v>
          </cell>
          <cell r="K9109" t="str">
            <v>Paid</v>
          </cell>
        </row>
        <row r="9110">
          <cell r="J9110" t="str">
            <v>INV-070524110145</v>
          </cell>
          <cell r="K9110" t="str">
            <v>Paid</v>
          </cell>
        </row>
        <row r="9111">
          <cell r="J9111" t="str">
            <v>INV-050724150629</v>
          </cell>
          <cell r="K9111" t="str">
            <v>Paid</v>
          </cell>
        </row>
        <row r="9112">
          <cell r="J9112" t="str">
            <v>INV-070624123119</v>
          </cell>
          <cell r="K9112" t="str">
            <v>Paid</v>
          </cell>
        </row>
        <row r="9113">
          <cell r="J9113" t="str">
            <v>INV-070824124439</v>
          </cell>
          <cell r="K9113" t="str">
            <v>Paid</v>
          </cell>
        </row>
        <row r="9114">
          <cell r="J9114" t="str">
            <v>INV-081124163841</v>
          </cell>
          <cell r="K9114" t="str">
            <v>Paid</v>
          </cell>
        </row>
        <row r="9115">
          <cell r="J9115" t="str">
            <v>INV-090924121325</v>
          </cell>
          <cell r="K9115" t="str">
            <v>Paid</v>
          </cell>
        </row>
        <row r="9116">
          <cell r="J9116" t="str">
            <v>INV-101024135750</v>
          </cell>
          <cell r="K9116" t="str">
            <v>Paid</v>
          </cell>
        </row>
        <row r="9117">
          <cell r="J9117" t="str">
            <v>INV-031123150047</v>
          </cell>
          <cell r="K9117" t="str">
            <v>Paid</v>
          </cell>
        </row>
        <row r="9118">
          <cell r="J9118" t="str">
            <v>INV-040923185440</v>
          </cell>
          <cell r="K9118" t="str">
            <v>Paid</v>
          </cell>
        </row>
        <row r="9119">
          <cell r="J9119" t="str">
            <v>INV-051023122019</v>
          </cell>
          <cell r="K9119" t="str">
            <v>Paid</v>
          </cell>
        </row>
        <row r="9120">
          <cell r="J9120" t="str">
            <v>INV-051223151915</v>
          </cell>
          <cell r="K9120" t="str">
            <v>Paid</v>
          </cell>
        </row>
        <row r="9121">
          <cell r="J9121" t="str">
            <v>INV-190623175137</v>
          </cell>
          <cell r="K9121" t="str">
            <v>Paid</v>
          </cell>
        </row>
        <row r="9122">
          <cell r="J9122" t="str">
            <v>INV-050723113326</v>
          </cell>
          <cell r="K9122" t="str">
            <v>Paid</v>
          </cell>
        </row>
        <row r="9123">
          <cell r="J9123" t="str">
            <v>INV-030823180437</v>
          </cell>
          <cell r="K9123" t="str">
            <v>Paid</v>
          </cell>
        </row>
        <row r="9124">
          <cell r="J9124" t="str">
            <v>INV-040124170610</v>
          </cell>
          <cell r="K9124" t="str">
            <v>Paid</v>
          </cell>
        </row>
        <row r="9125">
          <cell r="J9125" t="str">
            <v>INV-070224112622</v>
          </cell>
          <cell r="K9125" t="str">
            <v>Paid</v>
          </cell>
        </row>
        <row r="9126">
          <cell r="J9126" t="str">
            <v>INV-060324175024</v>
          </cell>
          <cell r="K9126" t="str">
            <v>Paid</v>
          </cell>
        </row>
        <row r="9127">
          <cell r="J9127" t="str">
            <v>INV-050424132352</v>
          </cell>
          <cell r="K9127" t="str">
            <v>Paid</v>
          </cell>
        </row>
        <row r="9128">
          <cell r="J9128" t="str">
            <v>INV-061123154020</v>
          </cell>
          <cell r="K9128" t="str">
            <v>Net Off</v>
          </cell>
        </row>
        <row r="9129">
          <cell r="J9129" t="str">
            <v>CN-INV-240325151112</v>
          </cell>
          <cell r="K9129" t="str">
            <v>Net Off</v>
          </cell>
        </row>
        <row r="9130">
          <cell r="J9130" t="str">
            <v>INV-040725125833</v>
          </cell>
          <cell r="K9130" t="str">
            <v>Paid</v>
          </cell>
        </row>
        <row r="9131">
          <cell r="J9131" t="str">
            <v>INV-060825104959</v>
          </cell>
          <cell r="K9131" t="str">
            <v>Paid</v>
          </cell>
        </row>
        <row r="9132">
          <cell r="J9132" t="str">
            <v>INV-030925144932</v>
          </cell>
          <cell r="K9132" t="str">
            <v>Paid</v>
          </cell>
        </row>
        <row r="9133">
          <cell r="J9133" t="str">
            <v>INV-061025123637</v>
          </cell>
          <cell r="K9133" t="str">
            <v>Paid</v>
          </cell>
        </row>
        <row r="9134">
          <cell r="J9134" t="str">
            <v>INV-061125102214</v>
          </cell>
          <cell r="K9134" t="str">
            <v>Paid</v>
          </cell>
        </row>
        <row r="9135">
          <cell r="J9135" t="str">
            <v>INV-041225131509</v>
          </cell>
          <cell r="K9135" t="str">
            <v>Paid</v>
          </cell>
        </row>
        <row r="9136">
          <cell r="J9136" t="str">
            <v>INV-060126174349</v>
          </cell>
          <cell r="K9136" t="str">
            <v>Outstanding</v>
          </cell>
        </row>
        <row r="9137">
          <cell r="J9137" t="str">
            <v>INV-020226191330</v>
          </cell>
          <cell r="K9137" t="str">
            <v>Outstanding</v>
          </cell>
        </row>
        <row r="9138">
          <cell r="J9138" t="str">
            <v>INV-060226140346</v>
          </cell>
          <cell r="K9138" t="str">
            <v>Outstanding</v>
          </cell>
        </row>
        <row r="9139">
          <cell r="J9139" t="str">
            <v>INV-191125010000</v>
          </cell>
          <cell r="K9139" t="str">
            <v>Paid</v>
          </cell>
        </row>
        <row r="9140">
          <cell r="J9140" t="str">
            <v>INV2021-VIS-001</v>
          </cell>
          <cell r="K9140" t="str">
            <v>Paid</v>
          </cell>
        </row>
        <row r="9141">
          <cell r="J9141" t="str">
            <v>HKCARDS0010</v>
          </cell>
          <cell r="K9141" t="str">
            <v>Paid</v>
          </cell>
        </row>
        <row r="9142">
          <cell r="J9142" t="str">
            <v>AUCARDS0026</v>
          </cell>
          <cell r="K9142" t="str">
            <v>Waived Off</v>
          </cell>
        </row>
        <row r="9143">
          <cell r="J9143" t="str">
            <v>AUCARDS0030</v>
          </cell>
          <cell r="K9143" t="str">
            <v>Waived Off</v>
          </cell>
        </row>
        <row r="9144">
          <cell r="J9144" t="str">
            <v>INV-050424201313</v>
          </cell>
          <cell r="K9144" t="str">
            <v>Paid</v>
          </cell>
        </row>
        <row r="9145">
          <cell r="J9145" t="str">
            <v>INV-050724111425</v>
          </cell>
          <cell r="K9145" t="str">
            <v>Paid</v>
          </cell>
        </row>
        <row r="9146">
          <cell r="J9146" t="str">
            <v>INV-060624170627</v>
          </cell>
          <cell r="K9146" t="str">
            <v>Paid</v>
          </cell>
        </row>
        <row r="9147">
          <cell r="J9147" t="str">
            <v>INV-060824130033</v>
          </cell>
          <cell r="K9147" t="str">
            <v>Paid</v>
          </cell>
        </row>
        <row r="9148">
          <cell r="J9148" t="str">
            <v>INV-061224113445</v>
          </cell>
          <cell r="K9148" t="str">
            <v>Paid</v>
          </cell>
        </row>
        <row r="9149">
          <cell r="J9149" t="str">
            <v>INV-060924152713</v>
          </cell>
          <cell r="K9149" t="str">
            <v>Paid</v>
          </cell>
        </row>
        <row r="9150">
          <cell r="J9150" t="str">
            <v>INV-091024095400</v>
          </cell>
          <cell r="K9150" t="str">
            <v>Paid</v>
          </cell>
        </row>
        <row r="9151">
          <cell r="J9151" t="str">
            <v>INV-081124150342</v>
          </cell>
          <cell r="K9151" t="str">
            <v>Paid</v>
          </cell>
        </row>
        <row r="9152">
          <cell r="J9152" t="str">
            <v>INV-070125153218</v>
          </cell>
          <cell r="K9152" t="str">
            <v>Paid</v>
          </cell>
        </row>
        <row r="9153">
          <cell r="J9153" t="str">
            <v>INV-060225143810</v>
          </cell>
          <cell r="K9153" t="str">
            <v>Paid</v>
          </cell>
        </row>
        <row r="9154">
          <cell r="J9154" t="str">
            <v>INV-050325170259</v>
          </cell>
          <cell r="K9154" t="str">
            <v>Paid</v>
          </cell>
        </row>
        <row r="9155">
          <cell r="J9155" t="str">
            <v>INV-040425093017</v>
          </cell>
          <cell r="K9155" t="str">
            <v>Paid</v>
          </cell>
        </row>
        <row r="9156">
          <cell r="J9156" t="str">
            <v>INV-060525121509</v>
          </cell>
          <cell r="K9156" t="str">
            <v>Paid</v>
          </cell>
        </row>
        <row r="9157">
          <cell r="J9157" t="str">
            <v>INV-050625114642</v>
          </cell>
          <cell r="K9157" t="str">
            <v>Paid</v>
          </cell>
        </row>
        <row r="9158">
          <cell r="J9158" t="str">
            <v>INV-040725160022</v>
          </cell>
          <cell r="K9158" t="str">
            <v>Paid</v>
          </cell>
        </row>
        <row r="9159">
          <cell r="J9159" t="str">
            <v>INV-060825105734</v>
          </cell>
          <cell r="K9159" t="str">
            <v>Paid</v>
          </cell>
        </row>
        <row r="9160">
          <cell r="J9160" t="str">
            <v>INV-040925095830</v>
          </cell>
          <cell r="K9160" t="str">
            <v>Partially Paid</v>
          </cell>
        </row>
        <row r="9161">
          <cell r="J9161" t="str">
            <v>INV-061025143320</v>
          </cell>
          <cell r="K9161" t="str">
            <v>Outstanding</v>
          </cell>
        </row>
        <row r="9162">
          <cell r="J9162" t="str">
            <v>INV-070226184910</v>
          </cell>
          <cell r="K9162" t="str">
            <v>Outstanding</v>
          </cell>
        </row>
        <row r="9163">
          <cell r="J9163" t="str">
            <v>CARDS0007</v>
          </cell>
          <cell r="K9163" t="str">
            <v>Paid</v>
          </cell>
        </row>
        <row r="9164">
          <cell r="J9164" t="str">
            <v>CARDS0019</v>
          </cell>
          <cell r="K9164" t="str">
            <v>Paid</v>
          </cell>
        </row>
        <row r="9165">
          <cell r="J9165" t="str">
            <v>CARDS0033</v>
          </cell>
          <cell r="K9165" t="str">
            <v>Paid</v>
          </cell>
        </row>
        <row r="9166">
          <cell r="J9166" t="str">
            <v>CARDS0048</v>
          </cell>
          <cell r="K9166" t="str">
            <v>Paid</v>
          </cell>
        </row>
        <row r="9167">
          <cell r="J9167" t="str">
            <v>CARDS0071</v>
          </cell>
          <cell r="K9167" t="str">
            <v>Paid</v>
          </cell>
        </row>
        <row r="9168">
          <cell r="J9168" t="str">
            <v>CARDS0084</v>
          </cell>
          <cell r="K9168" t="str">
            <v>Paid</v>
          </cell>
        </row>
        <row r="9169">
          <cell r="J9169" t="str">
            <v>CARDS0101</v>
          </cell>
          <cell r="K9169" t="str">
            <v>Paid</v>
          </cell>
        </row>
        <row r="9170">
          <cell r="J9170" t="str">
            <v>CARDS0120</v>
          </cell>
          <cell r="K9170" t="str">
            <v>Paid</v>
          </cell>
        </row>
        <row r="9171">
          <cell r="J9171" t="str">
            <v>CARDS0137</v>
          </cell>
          <cell r="K9171" t="str">
            <v>Paid</v>
          </cell>
        </row>
        <row r="9172">
          <cell r="J9172" t="str">
            <v>CARDS0157</v>
          </cell>
          <cell r="K9172" t="str">
            <v>Paid</v>
          </cell>
        </row>
        <row r="9173">
          <cell r="J9173" t="str">
            <v>CARDS0173</v>
          </cell>
          <cell r="K9173" t="str">
            <v>Paid</v>
          </cell>
        </row>
        <row r="9174">
          <cell r="J9174" t="str">
            <v>CARDS0195</v>
          </cell>
          <cell r="K9174" t="str">
            <v>Paid</v>
          </cell>
        </row>
        <row r="9175">
          <cell r="J9175" t="str">
            <v>INV-2022-VLP-001</v>
          </cell>
          <cell r="K9175" t="str">
            <v>Paid</v>
          </cell>
        </row>
        <row r="9176">
          <cell r="J9176" t="str">
            <v>CARDS0215</v>
          </cell>
          <cell r="K9176" t="str">
            <v>Paid</v>
          </cell>
        </row>
        <row r="9177">
          <cell r="J9177" t="str">
            <v>CARDS0232</v>
          </cell>
          <cell r="K9177" t="str">
            <v>Paid</v>
          </cell>
        </row>
        <row r="9178">
          <cell r="J9178" t="str">
            <v>CARDS0249</v>
          </cell>
          <cell r="K9178" t="str">
            <v>Paid</v>
          </cell>
        </row>
        <row r="9179">
          <cell r="J9179" t="str">
            <v>CARDS0270</v>
          </cell>
          <cell r="K9179" t="str">
            <v>Net Off</v>
          </cell>
        </row>
        <row r="9180">
          <cell r="J9180" t="str">
            <v>DNCARDS0012</v>
          </cell>
          <cell r="K9180" t="str">
            <v>Net Off</v>
          </cell>
        </row>
        <row r="9181">
          <cell r="J9181" t="str">
            <v>CARDS0288</v>
          </cell>
          <cell r="K9181" t="str">
            <v>Net Off</v>
          </cell>
        </row>
        <row r="9182">
          <cell r="J9182" t="str">
            <v>CARDS0306</v>
          </cell>
          <cell r="K9182" t="str">
            <v>Paid</v>
          </cell>
        </row>
        <row r="9183">
          <cell r="J9183" t="str">
            <v>INV2022-VLP-002</v>
          </cell>
          <cell r="K9183" t="str">
            <v>Paid</v>
          </cell>
        </row>
        <row r="9184">
          <cell r="J9184" t="str">
            <v>CARDS0319</v>
          </cell>
          <cell r="K9184" t="str">
            <v>Paid</v>
          </cell>
        </row>
        <row r="9185">
          <cell r="J9185" t="str">
            <v>CARDS0333</v>
          </cell>
          <cell r="K9185" t="str">
            <v>Paid</v>
          </cell>
        </row>
        <row r="9186">
          <cell r="J9186" t="str">
            <v>CNCARDS0029</v>
          </cell>
          <cell r="K9186" t="str">
            <v>Net Off</v>
          </cell>
        </row>
        <row r="9187">
          <cell r="J9187" t="str">
            <v>CNCARDS0030</v>
          </cell>
          <cell r="K9187" t="str">
            <v>Net Off</v>
          </cell>
        </row>
        <row r="9188">
          <cell r="J9188" t="str">
            <v>CNCARDS0031</v>
          </cell>
          <cell r="K9188" t="str">
            <v>Net Off</v>
          </cell>
        </row>
        <row r="9189">
          <cell r="J9189" t="str">
            <v>CARDS0347</v>
          </cell>
          <cell r="K9189" t="str">
            <v>Paid</v>
          </cell>
        </row>
        <row r="9190">
          <cell r="J9190" t="str">
            <v>CNCARDS0028</v>
          </cell>
          <cell r="K9190" t="str">
            <v>Paid</v>
          </cell>
        </row>
        <row r="9191">
          <cell r="J9191" t="str">
            <v>CARDS0349</v>
          </cell>
          <cell r="K9191" t="str">
            <v>Paid</v>
          </cell>
        </row>
        <row r="9192">
          <cell r="J9192" t="str">
            <v>INV2023-VLP-003</v>
          </cell>
          <cell r="K9192" t="str">
            <v>Paid</v>
          </cell>
        </row>
        <row r="9193">
          <cell r="J9193" t="str">
            <v>CN-040423174028</v>
          </cell>
          <cell r="K9193" t="str">
            <v>Paid</v>
          </cell>
        </row>
        <row r="9194">
          <cell r="J9194" t="str">
            <v>INV-180123103214</v>
          </cell>
          <cell r="K9194" t="str">
            <v>Paid</v>
          </cell>
        </row>
        <row r="9195">
          <cell r="J9195" t="str">
            <v>INV-180123175842</v>
          </cell>
          <cell r="K9195" t="str">
            <v>Paid</v>
          </cell>
        </row>
        <row r="9196">
          <cell r="J9196" t="str">
            <v>INV-180123225553</v>
          </cell>
          <cell r="K9196" t="str">
            <v>Paid</v>
          </cell>
        </row>
        <row r="9197">
          <cell r="J9197" t="str">
            <v>INV-230223221537</v>
          </cell>
          <cell r="K9197" t="str">
            <v>Paid</v>
          </cell>
        </row>
        <row r="9198">
          <cell r="J9198" t="str">
            <v>INV-020323173825</v>
          </cell>
          <cell r="K9198" t="str">
            <v>Paid</v>
          </cell>
        </row>
        <row r="9199">
          <cell r="J9199" t="str">
            <v>INV-040423141022</v>
          </cell>
          <cell r="K9199" t="str">
            <v>Paid</v>
          </cell>
        </row>
        <row r="9200">
          <cell r="J9200" t="str">
            <v>INV-040923172016</v>
          </cell>
          <cell r="K9200" t="str">
            <v>Paid</v>
          </cell>
        </row>
        <row r="9201">
          <cell r="J9201" t="str">
            <v>INV-030523155824</v>
          </cell>
          <cell r="K9201" t="str">
            <v>Paid</v>
          </cell>
        </row>
        <row r="9202">
          <cell r="J9202" t="str">
            <v>INV-051023113441</v>
          </cell>
          <cell r="K9202" t="str">
            <v>Paid</v>
          </cell>
        </row>
        <row r="9203">
          <cell r="J9203" t="str">
            <v>DN-230523112424</v>
          </cell>
          <cell r="K9203" t="str">
            <v>Paid</v>
          </cell>
        </row>
        <row r="9204">
          <cell r="J9204" t="str">
            <v>INV-080623163453</v>
          </cell>
          <cell r="K9204" t="str">
            <v>Paid</v>
          </cell>
        </row>
        <row r="9205">
          <cell r="J9205" t="str">
            <v>INV-040723113510</v>
          </cell>
          <cell r="K9205" t="str">
            <v>Paid</v>
          </cell>
        </row>
        <row r="9206">
          <cell r="J9206" t="str">
            <v>INV-030823104619</v>
          </cell>
          <cell r="K9206" t="str">
            <v>Paid</v>
          </cell>
        </row>
        <row r="9207">
          <cell r="J9207" t="str">
            <v>INV-031123170310</v>
          </cell>
          <cell r="K9207" t="str">
            <v>Paid</v>
          </cell>
        </row>
        <row r="9208">
          <cell r="J9208" t="str">
            <v>INV-051223163638</v>
          </cell>
          <cell r="K9208" t="str">
            <v>Paid</v>
          </cell>
        </row>
        <row r="9209">
          <cell r="J9209" t="str">
            <v>INV-050124161702</v>
          </cell>
          <cell r="K9209" t="str">
            <v>Paid</v>
          </cell>
        </row>
        <row r="9210">
          <cell r="J9210" t="str">
            <v>INV-070224150843</v>
          </cell>
          <cell r="K9210" t="str">
            <v>Paid</v>
          </cell>
        </row>
        <row r="9211">
          <cell r="J9211" t="str">
            <v>INV-120324164048</v>
          </cell>
          <cell r="K9211" t="str">
            <v>Paid</v>
          </cell>
        </row>
        <row r="9212">
          <cell r="J9212" t="str">
            <v>INV-070524153854</v>
          </cell>
          <cell r="K9212" t="str">
            <v>Paid</v>
          </cell>
        </row>
        <row r="9213">
          <cell r="J9213" t="str">
            <v>INV-061125120844</v>
          </cell>
          <cell r="K9213" t="str">
            <v>Outstanding</v>
          </cell>
        </row>
        <row r="9214">
          <cell r="J9214" t="str">
            <v>INV-041225180916</v>
          </cell>
          <cell r="K9214" t="str">
            <v>Outstanding</v>
          </cell>
        </row>
        <row r="9215">
          <cell r="J9215" t="str">
            <v>INV-060126133501</v>
          </cell>
          <cell r="K9215" t="str">
            <v>Outstanding</v>
          </cell>
        </row>
        <row r="9216">
          <cell r="J9216" t="str">
            <v>INV-031225194327</v>
          </cell>
          <cell r="K9216" t="str">
            <v>Paid</v>
          </cell>
        </row>
        <row r="9217">
          <cell r="J9217" t="str">
            <v>INV-050126135014</v>
          </cell>
          <cell r="K9217" t="str">
            <v>Paid</v>
          </cell>
        </row>
        <row r="9218">
          <cell r="J9218" t="str">
            <v>INV-060226162531</v>
          </cell>
          <cell r="K9218" t="str">
            <v>Paid</v>
          </cell>
        </row>
        <row r="9219">
          <cell r="J9219" t="str">
            <v>INV-090425103443</v>
          </cell>
          <cell r="K9219" t="str">
            <v>Paid</v>
          </cell>
        </row>
        <row r="9220">
          <cell r="J9220" t="str">
            <v>INV-040625193135</v>
          </cell>
          <cell r="K9220" t="str">
            <v>Paid</v>
          </cell>
        </row>
        <row r="9221">
          <cell r="J9221" t="str">
            <v>INV-030725153101</v>
          </cell>
          <cell r="K9221" t="str">
            <v>Paid</v>
          </cell>
        </row>
        <row r="9222">
          <cell r="J9222" t="str">
            <v>INV-040825175446</v>
          </cell>
          <cell r="K9222" t="str">
            <v>Paid</v>
          </cell>
        </row>
        <row r="9223">
          <cell r="J9223" t="str">
            <v>INV-020925165245</v>
          </cell>
          <cell r="K9223" t="str">
            <v>Paid</v>
          </cell>
        </row>
        <row r="9224">
          <cell r="J9224" t="str">
            <v>INV-021025152654</v>
          </cell>
          <cell r="K9224" t="str">
            <v>Paid</v>
          </cell>
        </row>
        <row r="9225">
          <cell r="J9225" t="str">
            <v>INV-051125115913</v>
          </cell>
          <cell r="K9225" t="str">
            <v>Paid</v>
          </cell>
        </row>
        <row r="9226">
          <cell r="J9226" t="str">
            <v>INV-031225152131</v>
          </cell>
          <cell r="K9226" t="str">
            <v>Paid</v>
          </cell>
        </row>
        <row r="9227">
          <cell r="J9227" t="str">
            <v>INV-050126102817</v>
          </cell>
          <cell r="K9227" t="str">
            <v>Paid</v>
          </cell>
        </row>
        <row r="9228">
          <cell r="J9228" t="str">
            <v>INV-040226184037</v>
          </cell>
          <cell r="K9228" t="str">
            <v>Paid</v>
          </cell>
        </row>
        <row r="9229">
          <cell r="J9229" t="str">
            <v>INV-071223092730</v>
          </cell>
          <cell r="K9229" t="str">
            <v>Paid</v>
          </cell>
        </row>
        <row r="9230">
          <cell r="J9230" t="str">
            <v>INV-210823162425</v>
          </cell>
          <cell r="K9230" t="str">
            <v>Paid</v>
          </cell>
        </row>
        <row r="9231">
          <cell r="J9231" t="str">
            <v>INV-111223153858</v>
          </cell>
          <cell r="K9231" t="str">
            <v>Paid</v>
          </cell>
        </row>
        <row r="9232">
          <cell r="J9232" t="str">
            <v>INV-071223103420</v>
          </cell>
          <cell r="K9232" t="str">
            <v>Paid</v>
          </cell>
        </row>
        <row r="9233">
          <cell r="J9233" t="str">
            <v>INV-201223151804</v>
          </cell>
          <cell r="K9233" t="str">
            <v>Paid</v>
          </cell>
        </row>
        <row r="9234">
          <cell r="J9234" t="str">
            <v>INV-201223180650</v>
          </cell>
          <cell r="K9234" t="str">
            <v>Paid</v>
          </cell>
        </row>
        <row r="9235">
          <cell r="J9235" t="str">
            <v>INV-100524193516</v>
          </cell>
          <cell r="K9235" t="str">
            <v>Paid</v>
          </cell>
        </row>
        <row r="9236">
          <cell r="J9236" t="str">
            <v>INV-120624124337</v>
          </cell>
          <cell r="K9236" t="str">
            <v>Paid</v>
          </cell>
        </row>
        <row r="9237">
          <cell r="J9237" t="str">
            <v>INV-110724181815</v>
          </cell>
          <cell r="K9237" t="str">
            <v>Paid</v>
          </cell>
        </row>
        <row r="9238">
          <cell r="J9238" t="str">
            <v>INV-080824111118</v>
          </cell>
          <cell r="K9238" t="str">
            <v>Paid</v>
          </cell>
        </row>
        <row r="9239">
          <cell r="J9239" t="str">
            <v>INV-140824144035</v>
          </cell>
          <cell r="K9239" t="str">
            <v>Paid</v>
          </cell>
        </row>
        <row r="9240">
          <cell r="J9240" t="str">
            <v>INV-110924175018</v>
          </cell>
          <cell r="K9240" t="str">
            <v>Paid</v>
          </cell>
        </row>
        <row r="9241">
          <cell r="J9241" t="str">
            <v>INV-111024163552</v>
          </cell>
          <cell r="K9241" t="str">
            <v>Paid</v>
          </cell>
        </row>
        <row r="9242">
          <cell r="J9242" t="str">
            <v>INV-111224170609</v>
          </cell>
          <cell r="K9242" t="str">
            <v>Paid</v>
          </cell>
        </row>
        <row r="9243">
          <cell r="J9243" t="str">
            <v>INV-121124164051</v>
          </cell>
          <cell r="K9243" t="str">
            <v>Paid</v>
          </cell>
        </row>
        <row r="9244">
          <cell r="J9244" t="str">
            <v>INV-141124093000</v>
          </cell>
          <cell r="K9244" t="str">
            <v>Paid</v>
          </cell>
        </row>
        <row r="9245">
          <cell r="J9245" t="str">
            <v>INV-141124094000</v>
          </cell>
          <cell r="K9245" t="str">
            <v>Paid</v>
          </cell>
        </row>
        <row r="9246">
          <cell r="J9246" t="str">
            <v>INV-120424133659</v>
          </cell>
          <cell r="K9246" t="str">
            <v>Paid</v>
          </cell>
        </row>
        <row r="9247">
          <cell r="J9247" t="str">
            <v>INV-231224090000</v>
          </cell>
          <cell r="K9247" t="str">
            <v>Paid</v>
          </cell>
        </row>
        <row r="9248">
          <cell r="J9248" t="str">
            <v>INV-090125160436</v>
          </cell>
          <cell r="K9248" t="str">
            <v>Paid</v>
          </cell>
        </row>
        <row r="9249">
          <cell r="J9249" t="str">
            <v>INV-110225110000</v>
          </cell>
          <cell r="K9249" t="str">
            <v>Paid</v>
          </cell>
        </row>
        <row r="9250">
          <cell r="J9250" t="str">
            <v>INV-110225115330</v>
          </cell>
          <cell r="K9250" t="str">
            <v>Paid</v>
          </cell>
        </row>
        <row r="9251">
          <cell r="J9251" t="str">
            <v>INV-070325153831</v>
          </cell>
          <cell r="K9251" t="str">
            <v>Paid</v>
          </cell>
        </row>
        <row r="9252">
          <cell r="J9252" t="str">
            <v>INV-080425110849</v>
          </cell>
          <cell r="K9252" t="str">
            <v>Paid</v>
          </cell>
        </row>
        <row r="9253">
          <cell r="J9253" t="str">
            <v>INV-070525144501</v>
          </cell>
          <cell r="K9253" t="str">
            <v>Paid</v>
          </cell>
        </row>
        <row r="9254">
          <cell r="J9254" t="str">
            <v>INV-120525150611</v>
          </cell>
          <cell r="K9254" t="str">
            <v>Paid</v>
          </cell>
        </row>
        <row r="9255">
          <cell r="J9255" t="str">
            <v>INV-060625174615</v>
          </cell>
          <cell r="K9255" t="str">
            <v>Paid</v>
          </cell>
        </row>
        <row r="9256">
          <cell r="J9256" t="str">
            <v>INV-070725182215</v>
          </cell>
          <cell r="K9256" t="str">
            <v>Paid</v>
          </cell>
        </row>
        <row r="9257">
          <cell r="J9257" t="str">
            <v>INV-070825133910</v>
          </cell>
          <cell r="K9257" t="str">
            <v>Paid</v>
          </cell>
        </row>
        <row r="9258">
          <cell r="J9258" t="str">
            <v>INV-050925145922</v>
          </cell>
          <cell r="K9258" t="str">
            <v>Paid</v>
          </cell>
        </row>
        <row r="9259">
          <cell r="J9259" t="str">
            <v>INV-071025153105</v>
          </cell>
          <cell r="K9259" t="str">
            <v>Paid</v>
          </cell>
        </row>
        <row r="9260">
          <cell r="J9260" t="str">
            <v>DN-161025042610</v>
          </cell>
          <cell r="K9260" t="str">
            <v>Paid</v>
          </cell>
        </row>
        <row r="9261">
          <cell r="J9261" t="str">
            <v>INV-071125155351</v>
          </cell>
          <cell r="K9261" t="str">
            <v>Paid</v>
          </cell>
        </row>
        <row r="9262">
          <cell r="J9262" t="str">
            <v>INV-261125123607</v>
          </cell>
          <cell r="K9262" t="str">
            <v>Paid</v>
          </cell>
        </row>
        <row r="9263">
          <cell r="J9263" t="str">
            <v>INV-051225133202</v>
          </cell>
          <cell r="K9263" t="str">
            <v>Paid</v>
          </cell>
        </row>
        <row r="9264">
          <cell r="J9264" t="str">
            <v>CN-INV-261225173313</v>
          </cell>
          <cell r="K9264" t="str">
            <v>Paid</v>
          </cell>
        </row>
        <row r="9265">
          <cell r="J9265" t="str">
            <v>CN-INV-261225173314</v>
          </cell>
          <cell r="K9265" t="str">
            <v>Paid</v>
          </cell>
        </row>
        <row r="9266">
          <cell r="J9266" t="str">
            <v>INV-070126151131</v>
          </cell>
          <cell r="K9266" t="str">
            <v>Paid</v>
          </cell>
        </row>
        <row r="9267">
          <cell r="J9267" t="str">
            <v>CN-INV-070126145514</v>
          </cell>
          <cell r="K9267" t="str">
            <v>Paid</v>
          </cell>
        </row>
        <row r="9268">
          <cell r="J9268" t="str">
            <v>INV-070126160020</v>
          </cell>
          <cell r="K9268" t="str">
            <v>Paid</v>
          </cell>
        </row>
        <row r="9269">
          <cell r="J9269" t="str">
            <v>INV-100226101411</v>
          </cell>
          <cell r="K9269" t="str">
            <v>Paid</v>
          </cell>
        </row>
        <row r="9270">
          <cell r="J9270" t="str">
            <v>INV-200226132000</v>
          </cell>
          <cell r="K9270" t="str">
            <v>Invoice Sent</v>
          </cell>
        </row>
        <row r="9271">
          <cell r="J9271" t="str">
            <v>INV2023-WEEL-001</v>
          </cell>
          <cell r="K9271" t="str">
            <v>Paid</v>
          </cell>
        </row>
        <row r="9272">
          <cell r="J9272" t="str">
            <v>INV2024-WEEL-001</v>
          </cell>
          <cell r="K9272" t="str">
            <v>Paid</v>
          </cell>
        </row>
        <row r="9273">
          <cell r="J9273" t="str">
            <v>INV2024-WEEL-002</v>
          </cell>
          <cell r="K9273" t="str">
            <v>Paid</v>
          </cell>
        </row>
        <row r="9274">
          <cell r="J9274" t="str">
            <v>INV-140324170548</v>
          </cell>
          <cell r="K9274" t="str">
            <v>Paid</v>
          </cell>
        </row>
        <row r="9275">
          <cell r="J9275" t="str">
            <v>INV-290224171123</v>
          </cell>
          <cell r="K9275" t="str">
            <v>Paid</v>
          </cell>
        </row>
        <row r="9276">
          <cell r="J9276" t="str">
            <v>INV-250924134601</v>
          </cell>
          <cell r="K9276" t="str">
            <v>Paid</v>
          </cell>
        </row>
        <row r="9277">
          <cell r="J9277" t="str">
            <v>INV-250924134602</v>
          </cell>
          <cell r="K9277" t="str">
            <v>Paid</v>
          </cell>
        </row>
        <row r="9278">
          <cell r="J9278" t="str">
            <v>INV-250924134603</v>
          </cell>
          <cell r="K9278" t="str">
            <v>Paid</v>
          </cell>
        </row>
        <row r="9279">
          <cell r="J9279" t="str">
            <v>INV2024-WEEL-003</v>
          </cell>
          <cell r="K9279" t="str">
            <v>Paid</v>
          </cell>
        </row>
        <row r="9280">
          <cell r="J9280" t="str">
            <v>INV2025-WEEL-001</v>
          </cell>
          <cell r="K9280" t="str">
            <v>Paid</v>
          </cell>
        </row>
        <row r="9281">
          <cell r="J9281" t="str">
            <v>INV-220125150000</v>
          </cell>
          <cell r="K9281" t="str">
            <v>Paid</v>
          </cell>
        </row>
        <row r="9282">
          <cell r="J9282" t="str">
            <v>INV-190325145000</v>
          </cell>
          <cell r="K9282" t="str">
            <v>Paid</v>
          </cell>
        </row>
        <row r="9283">
          <cell r="J9283" t="str">
            <v>INV-210425120000</v>
          </cell>
          <cell r="K9283" t="str">
            <v>Paid</v>
          </cell>
        </row>
        <row r="9284">
          <cell r="J9284" t="str">
            <v>INV-12052518000</v>
          </cell>
          <cell r="K9284" t="str">
            <v>Paid</v>
          </cell>
        </row>
        <row r="9285">
          <cell r="J9285" t="str">
            <v>INV-160625130000</v>
          </cell>
          <cell r="K9285" t="str">
            <v>Paid</v>
          </cell>
        </row>
        <row r="9286">
          <cell r="J9286" t="str">
            <v>INV-080725130000</v>
          </cell>
          <cell r="K9286" t="str">
            <v>Paid</v>
          </cell>
        </row>
        <row r="9287">
          <cell r="J9287" t="str">
            <v>INV-190825130000</v>
          </cell>
          <cell r="K9287" t="str">
            <v>Paid</v>
          </cell>
        </row>
        <row r="9288">
          <cell r="J9288" t="str">
            <v>INV-160925130000</v>
          </cell>
          <cell r="K9288" t="str">
            <v>Paid</v>
          </cell>
        </row>
        <row r="9289">
          <cell r="J9289" t="str">
            <v>INV-281025130000</v>
          </cell>
          <cell r="K9289" t="str">
            <v>Paid</v>
          </cell>
        </row>
        <row r="9290">
          <cell r="J9290" t="str">
            <v>INV-171125132000</v>
          </cell>
          <cell r="K9290" t="str">
            <v>Paid</v>
          </cell>
        </row>
        <row r="9291">
          <cell r="J9291" t="str">
            <v>INV-151125132000</v>
          </cell>
          <cell r="K9291" t="str">
            <v>Paid</v>
          </cell>
        </row>
        <row r="9292">
          <cell r="J9292" t="str">
            <v>INV-230126132000</v>
          </cell>
          <cell r="K9292" t="str">
            <v>Paid</v>
          </cell>
        </row>
        <row r="9293">
          <cell r="J9293" t="str">
            <v>INV-090125194715</v>
          </cell>
          <cell r="K9293" t="str">
            <v>Paid</v>
          </cell>
        </row>
        <row r="9294">
          <cell r="J9294" t="str">
            <v>INV-060325093321</v>
          </cell>
          <cell r="K9294" t="str">
            <v>Paid</v>
          </cell>
        </row>
        <row r="9295">
          <cell r="J9295" t="str">
            <v>INV-070425105247</v>
          </cell>
          <cell r="K9295" t="str">
            <v>Paid</v>
          </cell>
        </row>
        <row r="9296">
          <cell r="J9296" t="str">
            <v>INV-050525181117</v>
          </cell>
          <cell r="K9296" t="str">
            <v>Paid</v>
          </cell>
        </row>
        <row r="9297">
          <cell r="J9297" t="str">
            <v>INV-040625132910</v>
          </cell>
          <cell r="K9297" t="str">
            <v>Paid</v>
          </cell>
        </row>
        <row r="9298">
          <cell r="J9298" t="str">
            <v>INV-030725155158</v>
          </cell>
          <cell r="K9298" t="str">
            <v>Paid</v>
          </cell>
        </row>
        <row r="9299">
          <cell r="J9299" t="str">
            <v>INV-050825163507</v>
          </cell>
          <cell r="K9299" t="str">
            <v>Paid</v>
          </cell>
        </row>
        <row r="9300">
          <cell r="J9300" t="str">
            <v>INV-020925172918</v>
          </cell>
          <cell r="K9300" t="str">
            <v>Paid</v>
          </cell>
        </row>
        <row r="9301">
          <cell r="J9301" t="str">
            <v>INV-031025135956</v>
          </cell>
          <cell r="K9301" t="str">
            <v>Paid</v>
          </cell>
        </row>
        <row r="9302">
          <cell r="J9302" t="str">
            <v>INV-051125154239</v>
          </cell>
          <cell r="K9302" t="str">
            <v>Paid</v>
          </cell>
        </row>
        <row r="9303">
          <cell r="J9303" t="str">
            <v>INV-031225115047</v>
          </cell>
          <cell r="K9303" t="str">
            <v>Paid</v>
          </cell>
        </row>
        <row r="9304">
          <cell r="J9304" t="str">
            <v>INV-060126093510</v>
          </cell>
          <cell r="K9304" t="str">
            <v>Paid</v>
          </cell>
        </row>
        <row r="9305">
          <cell r="J9305" t="str">
            <v>INV-040226001815</v>
          </cell>
          <cell r="K9305" t="str">
            <v>Paid</v>
          </cell>
        </row>
        <row r="9306">
          <cell r="J9306" t="str">
            <v>INV-170325153255</v>
          </cell>
          <cell r="K9306" t="str">
            <v>Net Off</v>
          </cell>
        </row>
        <row r="9307">
          <cell r="J9307" t="str">
            <v>CN-INV-210525102400</v>
          </cell>
          <cell r="K9307" t="str">
            <v>Net Off</v>
          </cell>
        </row>
        <row r="9308">
          <cell r="J9308" t="str">
            <v>INV-130625111540</v>
          </cell>
          <cell r="K9308" t="str">
            <v>Paid</v>
          </cell>
        </row>
        <row r="9309">
          <cell r="J9309" t="str">
            <v>INV-030925155742</v>
          </cell>
          <cell r="K9309" t="str">
            <v>Paid</v>
          </cell>
        </row>
        <row r="9310">
          <cell r="J9310" t="str">
            <v>INV-051125155933</v>
          </cell>
          <cell r="K9310" t="str">
            <v>Paid</v>
          </cell>
        </row>
        <row r="9311">
          <cell r="J9311" t="str">
            <v>INV-041225124823</v>
          </cell>
          <cell r="K9311" t="str">
            <v>Paid</v>
          </cell>
        </row>
        <row r="9312">
          <cell r="J9312" t="str">
            <v>INV-050126153709</v>
          </cell>
          <cell r="K9312" t="str">
            <v>Paid</v>
          </cell>
        </row>
        <row r="9313">
          <cell r="J9313" t="str">
            <v>INV-050226172358</v>
          </cell>
          <cell r="K9313" t="str">
            <v>Paid</v>
          </cell>
        </row>
        <row r="9314">
          <cell r="J9314" t="str">
            <v>INV-020925151257</v>
          </cell>
          <cell r="K9314" t="str">
            <v>Paid</v>
          </cell>
        </row>
        <row r="9315">
          <cell r="J9315" t="str">
            <v>INV-031025093149</v>
          </cell>
          <cell r="K9315" t="str">
            <v>Paid</v>
          </cell>
        </row>
        <row r="9316">
          <cell r="J9316" t="str">
            <v>INV-041125165012</v>
          </cell>
          <cell r="K9316" t="str">
            <v>Paid</v>
          </cell>
        </row>
        <row r="9317">
          <cell r="J9317" t="str">
            <v>INV-021225170142</v>
          </cell>
          <cell r="K9317" t="str">
            <v>Paid</v>
          </cell>
        </row>
        <row r="9318">
          <cell r="J9318" t="str">
            <v>INV-050126160935</v>
          </cell>
          <cell r="K9318" t="str">
            <v>Paid</v>
          </cell>
        </row>
        <row r="9319">
          <cell r="J9319" t="str">
            <v>INV-060226124635</v>
          </cell>
          <cell r="K9319" t="str">
            <v>Outstanding</v>
          </cell>
        </row>
        <row r="9320">
          <cell r="J9320" t="str">
            <v>INV-250225111902</v>
          </cell>
          <cell r="K9320" t="str">
            <v>Paid</v>
          </cell>
        </row>
        <row r="9321">
          <cell r="J9321" t="str">
            <v>CN- INV-250225111902</v>
          </cell>
          <cell r="K9321" t="str">
            <v>Paid</v>
          </cell>
        </row>
        <row r="9322">
          <cell r="J9322" t="str">
            <v>INV2021-WCL-001</v>
          </cell>
          <cell r="K9322" t="str">
            <v>Paid</v>
          </cell>
        </row>
        <row r="9323">
          <cell r="J9323" t="str">
            <v>DN-090223175530</v>
          </cell>
          <cell r="K9323" t="str">
            <v>Waived Off</v>
          </cell>
        </row>
        <row r="9324">
          <cell r="J9324" t="str">
            <v>INV-161224105349</v>
          </cell>
          <cell r="K9324" t="str">
            <v>Paid</v>
          </cell>
        </row>
        <row r="9325">
          <cell r="J9325" t="str">
            <v>HKCARDS0024</v>
          </cell>
          <cell r="K9325" t="str">
            <v>Paid</v>
          </cell>
        </row>
        <row r="9326">
          <cell r="J9326" t="str">
            <v>INV-031123121506</v>
          </cell>
          <cell r="K9326" t="str">
            <v>Paid</v>
          </cell>
        </row>
        <row r="9327">
          <cell r="J9327" t="str">
            <v>INV-040923124559</v>
          </cell>
          <cell r="K9327" t="str">
            <v>Paid</v>
          </cell>
        </row>
        <row r="9328">
          <cell r="J9328" t="str">
            <v>INV-030523022318</v>
          </cell>
          <cell r="K9328" t="str">
            <v>Paid</v>
          </cell>
        </row>
        <row r="9329">
          <cell r="J9329" t="str">
            <v>INV-051023094828</v>
          </cell>
          <cell r="K9329" t="str">
            <v>Paid</v>
          </cell>
        </row>
        <row r="9330">
          <cell r="J9330" t="str">
            <v>INV-051223182949</v>
          </cell>
          <cell r="K9330" t="str">
            <v>Paid</v>
          </cell>
        </row>
        <row r="9331">
          <cell r="J9331" t="str">
            <v xml:space="preserve"> INV2023-YDR-001_x000D_</v>
          </cell>
          <cell r="K9331" t="str">
            <v>Paid</v>
          </cell>
        </row>
        <row r="9332">
          <cell r="J9332" t="str">
            <v>INV-020623144407</v>
          </cell>
          <cell r="K9332" t="str">
            <v>Paid</v>
          </cell>
        </row>
        <row r="9333">
          <cell r="J9333" t="str">
            <v>INV-030723152049</v>
          </cell>
          <cell r="K9333" t="str">
            <v>Paid</v>
          </cell>
        </row>
        <row r="9334">
          <cell r="J9334" t="str">
            <v>INV-290823115234</v>
          </cell>
          <cell r="K9334" t="str">
            <v>Paid</v>
          </cell>
        </row>
        <row r="9335">
          <cell r="J9335" t="str">
            <v>INV-050124174915</v>
          </cell>
          <cell r="K9335" t="str">
            <v>Paid</v>
          </cell>
        </row>
        <row r="9336">
          <cell r="J9336" t="str">
            <v>INV-060224154913</v>
          </cell>
          <cell r="K9336" t="str">
            <v>Paid</v>
          </cell>
        </row>
        <row r="9337">
          <cell r="J9337" t="str">
            <v>INV-070324114800</v>
          </cell>
          <cell r="K9337" t="str">
            <v>Paid</v>
          </cell>
        </row>
        <row r="9338">
          <cell r="J9338" t="str">
            <v>INV-050424153716</v>
          </cell>
          <cell r="K9338" t="str">
            <v>Paid</v>
          </cell>
        </row>
        <row r="9339">
          <cell r="J9339" t="str">
            <v>INV-070524162137</v>
          </cell>
          <cell r="K9339" t="str">
            <v>Paid</v>
          </cell>
        </row>
        <row r="9340">
          <cell r="J9340" t="str">
            <v>INV-050724183436</v>
          </cell>
          <cell r="K9340" t="str">
            <v>Paid</v>
          </cell>
        </row>
        <row r="9341">
          <cell r="J9341" t="str">
            <v>INV-060624122119</v>
          </cell>
          <cell r="K9341" t="str">
            <v>Paid</v>
          </cell>
        </row>
        <row r="9342">
          <cell r="J9342" t="str">
            <v>INV-060824154208</v>
          </cell>
          <cell r="K9342" t="str">
            <v>Paid</v>
          </cell>
        </row>
        <row r="9343">
          <cell r="J9343" t="str">
            <v>INV-060924132440</v>
          </cell>
          <cell r="K9343" t="str">
            <v>Paid</v>
          </cell>
        </row>
        <row r="9344">
          <cell r="J9344" t="str">
            <v>INV-061224142751</v>
          </cell>
          <cell r="K9344" t="str">
            <v>Paid</v>
          </cell>
        </row>
        <row r="9345">
          <cell r="J9345" t="str">
            <v>INV-071124165730</v>
          </cell>
          <cell r="K9345" t="str">
            <v>Paid</v>
          </cell>
        </row>
        <row r="9346">
          <cell r="J9346" t="str">
            <v>INV-091024105058</v>
          </cell>
          <cell r="K9346" t="str">
            <v>Paid</v>
          </cell>
        </row>
        <row r="9347">
          <cell r="J9347" t="str">
            <v>INV-070125114640</v>
          </cell>
          <cell r="K9347" t="str">
            <v>Paid</v>
          </cell>
        </row>
        <row r="9348">
          <cell r="J9348" t="str">
            <v>INV-060225114947</v>
          </cell>
          <cell r="K9348" t="str">
            <v>Paid</v>
          </cell>
        </row>
        <row r="9349">
          <cell r="J9349" t="str">
            <v>INV-050325160232</v>
          </cell>
          <cell r="K9349" t="str">
            <v>Paid</v>
          </cell>
        </row>
        <row r="9350">
          <cell r="J9350" t="str">
            <v>INV-030425183410</v>
          </cell>
          <cell r="K9350" t="str">
            <v>Paid</v>
          </cell>
        </row>
        <row r="9351">
          <cell r="J9351" t="str">
            <v>INV-060525102419</v>
          </cell>
          <cell r="K9351" t="str">
            <v>Paid</v>
          </cell>
        </row>
        <row r="9352">
          <cell r="J9352" t="str">
            <v>INV-040625163645</v>
          </cell>
          <cell r="K9352" t="str">
            <v>Paid</v>
          </cell>
        </row>
        <row r="9353">
          <cell r="J9353" t="str">
            <v>INV-040725131302</v>
          </cell>
          <cell r="K9353" t="str">
            <v>Paid</v>
          </cell>
        </row>
        <row r="9354">
          <cell r="J9354" t="str">
            <v>INV-050825195438</v>
          </cell>
          <cell r="K9354" t="str">
            <v>Partially Paid</v>
          </cell>
        </row>
        <row r="9355">
          <cell r="J9355" t="str">
            <v>INV-030925145658</v>
          </cell>
          <cell r="K9355" t="str">
            <v>Outstanding</v>
          </cell>
        </row>
        <row r="9356">
          <cell r="J9356" t="str">
            <v>INV-061025125629</v>
          </cell>
          <cell r="K9356" t="str">
            <v>Outstanding</v>
          </cell>
        </row>
        <row r="9357">
          <cell r="J9357" t="str">
            <v>INV-061125104927</v>
          </cell>
          <cell r="K9357" t="str">
            <v>Outstanding</v>
          </cell>
        </row>
        <row r="9358">
          <cell r="J9358" t="str">
            <v>INV-041225150054</v>
          </cell>
          <cell r="K9358" t="str">
            <v>Outstanding</v>
          </cell>
        </row>
        <row r="9359">
          <cell r="J9359" t="str">
            <v>INV-060126181825</v>
          </cell>
          <cell r="K9359" t="str">
            <v>Outstanding</v>
          </cell>
        </row>
        <row r="9360">
          <cell r="J9360" t="str">
            <v>INV-060226143545</v>
          </cell>
          <cell r="K9360" t="str">
            <v>Outstanding</v>
          </cell>
        </row>
        <row r="9361">
          <cell r="J9361" t="str">
            <v>INV-020824185400</v>
          </cell>
          <cell r="K9361" t="str">
            <v>Paid</v>
          </cell>
        </row>
        <row r="9362">
          <cell r="J9362" t="str">
            <v>INV-040225173943</v>
          </cell>
          <cell r="K9362" t="str">
            <v>Paid</v>
          </cell>
        </row>
        <row r="9363">
          <cell r="J9363" t="str">
            <v>INV-040325162649</v>
          </cell>
          <cell r="K9363" t="str">
            <v>Paid</v>
          </cell>
        </row>
        <row r="9364">
          <cell r="J9364" t="str">
            <v>INV-020425171814</v>
          </cell>
          <cell r="K9364" t="str">
            <v>Paid</v>
          </cell>
        </row>
        <row r="9365">
          <cell r="J9365" t="str">
            <v>INV-020525190202</v>
          </cell>
          <cell r="K9365" t="str">
            <v>Paid</v>
          </cell>
        </row>
        <row r="9366">
          <cell r="J9366" t="str">
            <v>INV-030625160048</v>
          </cell>
          <cell r="K9366" t="str">
            <v>Paid</v>
          </cell>
        </row>
        <row r="9367">
          <cell r="J9367" t="str">
            <v>INV-020725172411</v>
          </cell>
          <cell r="K9367" t="str">
            <v>Paid</v>
          </cell>
        </row>
        <row r="9368">
          <cell r="J9368" t="str">
            <v>INV-040825162447</v>
          </cell>
          <cell r="K9368" t="str">
            <v>Paid</v>
          </cell>
        </row>
        <row r="9369">
          <cell r="J9369" t="str">
            <v>INV-020925124134</v>
          </cell>
          <cell r="K9369" t="str">
            <v>Paid</v>
          </cell>
        </row>
        <row r="9370">
          <cell r="J9370" t="str">
            <v>INV-021025133137</v>
          </cell>
          <cell r="K9370" t="str">
            <v>Paid</v>
          </cell>
        </row>
        <row r="9371">
          <cell r="J9371" t="str">
            <v>INV-031125191013</v>
          </cell>
          <cell r="K9371" t="str">
            <v>Paid</v>
          </cell>
        </row>
        <row r="9372">
          <cell r="J9372" t="str">
            <v>INV-021225130933</v>
          </cell>
          <cell r="K9372" t="str">
            <v>Paid</v>
          </cell>
        </row>
        <row r="9373">
          <cell r="J9373" t="str">
            <v>INV-020126172929</v>
          </cell>
          <cell r="K9373" t="str">
            <v>Outstanding</v>
          </cell>
        </row>
        <row r="9374">
          <cell r="J9374" t="str">
            <v>INV-020226164422</v>
          </cell>
          <cell r="K9374" t="str">
            <v>Paid</v>
          </cell>
        </row>
        <row r="9375">
          <cell r="J9375" t="str">
            <v>INV-050525191553</v>
          </cell>
          <cell r="K9375" t="str">
            <v>Paid</v>
          </cell>
        </row>
        <row r="9376">
          <cell r="J9376" t="str">
            <v>INV-050625124814</v>
          </cell>
          <cell r="K9376" t="str">
            <v>Paid</v>
          </cell>
        </row>
        <row r="9377">
          <cell r="J9377" t="str">
            <v>INV-020925162239</v>
          </cell>
          <cell r="K9377" t="str">
            <v>Paid</v>
          </cell>
        </row>
        <row r="9378">
          <cell r="J9378" t="str">
            <v>INV-031025160308</v>
          </cell>
          <cell r="K9378" t="str">
            <v>Paid</v>
          </cell>
        </row>
        <row r="9379">
          <cell r="J9379" t="str">
            <v>INV-041125182344</v>
          </cell>
          <cell r="K9379" t="str">
            <v>Outstanding</v>
          </cell>
        </row>
        <row r="9380">
          <cell r="J9380" t="str">
            <v>INV-031225091936</v>
          </cell>
          <cell r="K9380" t="str">
            <v>Outstanding</v>
          </cell>
        </row>
        <row r="9381">
          <cell r="J9381" t="str">
            <v>INV-030126111809</v>
          </cell>
          <cell r="K9381" t="str">
            <v>Outstanding</v>
          </cell>
        </row>
        <row r="9382">
          <cell r="J9382" t="str">
            <v>INV-050226121256</v>
          </cell>
          <cell r="K9382" t="str">
            <v>Outstanding</v>
          </cell>
        </row>
        <row r="9383">
          <cell r="J9383" t="str">
            <v>INV2021-ZPA-001</v>
          </cell>
          <cell r="K9383" t="str">
            <v>Void</v>
          </cell>
        </row>
        <row r="9384">
          <cell r="J9384" t="str">
            <v>EUCARDS0005</v>
          </cell>
          <cell r="K9384" t="str">
            <v>Waived Off</v>
          </cell>
        </row>
        <row r="9385">
          <cell r="J9385" t="str">
            <v>INV-050924160523</v>
          </cell>
          <cell r="K9385" t="str">
            <v>Paid</v>
          </cell>
        </row>
        <row r="9386">
          <cell r="J9386" t="str">
            <v>INV-071124165602</v>
          </cell>
          <cell r="K9386" t="str">
            <v>Paid</v>
          </cell>
        </row>
        <row r="9387">
          <cell r="J9387" t="str">
            <v>INV-081024213803</v>
          </cell>
          <cell r="K9387" t="str">
            <v>Paid</v>
          </cell>
        </row>
        <row r="9388">
          <cell r="J9388" t="str">
            <v>INV-190824190843</v>
          </cell>
          <cell r="K9388" t="str">
            <v>Paid</v>
          </cell>
        </row>
        <row r="9389">
          <cell r="J9389" t="str">
            <v>INV-051224125905</v>
          </cell>
          <cell r="K9389" t="str">
            <v>Paid</v>
          </cell>
        </row>
        <row r="9390">
          <cell r="J9390" t="str">
            <v>INV-060125171103</v>
          </cell>
          <cell r="K9390" t="str">
            <v>Paid</v>
          </cell>
        </row>
        <row r="9391">
          <cell r="J9391" t="str">
            <v>INV-060225145636</v>
          </cell>
          <cell r="K9391" t="str">
            <v>Paid</v>
          </cell>
        </row>
        <row r="9392">
          <cell r="J9392" t="str">
            <v>INV-050325131120</v>
          </cell>
          <cell r="K9392" t="str">
            <v>Paid</v>
          </cell>
        </row>
        <row r="9393">
          <cell r="J9393" t="str">
            <v>INV-030425134529</v>
          </cell>
          <cell r="K9393" t="str">
            <v>Paid</v>
          </cell>
        </row>
        <row r="9394">
          <cell r="J9394" t="str">
            <v>INV-050525182436</v>
          </cell>
          <cell r="K9394" t="str">
            <v>Paid</v>
          </cell>
        </row>
        <row r="9395">
          <cell r="J9395" t="str">
            <v>INV-040625142800</v>
          </cell>
          <cell r="K9395" t="str">
            <v>Paid</v>
          </cell>
        </row>
        <row r="9396">
          <cell r="J9396" t="str">
            <v>DN-INV120625174801</v>
          </cell>
          <cell r="K9396" t="str">
            <v>Paid</v>
          </cell>
        </row>
        <row r="9397">
          <cell r="J9397" t="str">
            <v>INV-040725153255</v>
          </cell>
          <cell r="K9397" t="str">
            <v>Paid</v>
          </cell>
        </row>
        <row r="9398">
          <cell r="J9398" t="str">
            <v>INV-050825124456</v>
          </cell>
          <cell r="K9398" t="str">
            <v>Paid</v>
          </cell>
        </row>
        <row r="9399">
          <cell r="J9399" t="str">
            <v>CN-INV-140825153255</v>
          </cell>
          <cell r="K9399" t="str">
            <v>Paid</v>
          </cell>
        </row>
        <row r="9400">
          <cell r="J9400" t="str">
            <v>INV-020925175024</v>
          </cell>
          <cell r="K9400" t="str">
            <v>Paid</v>
          </cell>
        </row>
        <row r="9401">
          <cell r="J9401" t="str">
            <v>INV-021025183505</v>
          </cell>
          <cell r="K9401" t="str">
            <v>Paid</v>
          </cell>
        </row>
        <row r="9402">
          <cell r="J9402" t="str">
            <v>INV-041125110604</v>
          </cell>
          <cell r="K9402" t="str">
            <v>Paid</v>
          </cell>
        </row>
        <row r="9403">
          <cell r="J9403" t="str">
            <v>INV-021225202407</v>
          </cell>
          <cell r="K9403" t="str">
            <v>Paid</v>
          </cell>
        </row>
        <row r="9404">
          <cell r="J9404" t="str">
            <v>INV-050126153552</v>
          </cell>
          <cell r="K9404" t="str">
            <v>Paid</v>
          </cell>
        </row>
        <row r="9405">
          <cell r="J9405" t="str">
            <v>INV-040226160636</v>
          </cell>
          <cell r="K9405" t="str">
            <v>Paid</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uery result"/>
      <sheetName val="Sheet1"/>
    </sheetNames>
    <sheetDataSet>
      <sheetData sheetId="0">
        <row r="1">
          <cell r="J1" t="str">
            <v>Invoice Number</v>
          </cell>
          <cell r="K1" t="str">
            <v>Due Date</v>
          </cell>
          <cell r="L1" t="str">
            <v>Fee Type</v>
          </cell>
          <cell r="M1" t="str">
            <v>Invoice Amount</v>
          </cell>
          <cell r="N1" t="str">
            <v>Gross Amount</v>
          </cell>
          <cell r="O1" t="str">
            <v>Tax Amount</v>
          </cell>
          <cell r="P1" t="str">
            <v>Billing Period</v>
          </cell>
          <cell r="Q1" t="str">
            <v>Amount Paid</v>
          </cell>
          <cell r="R1" t="str">
            <v>TAT</v>
          </cell>
          <cell r="S1" t="str">
            <v>Rebate Payble</v>
          </cell>
          <cell r="T1" t="str">
            <v>Status</v>
          </cell>
          <cell r="U1" t="str">
            <v>Source</v>
          </cell>
        </row>
        <row r="2">
          <cell r="J2" t="str">
            <v>AU- baltimore aircoil-01/2023</v>
          </cell>
          <cell r="K2">
            <v>44964</v>
          </cell>
          <cell r="L2" t="str">
            <v>Monthly Billing</v>
          </cell>
          <cell r="M2">
            <v>0</v>
          </cell>
          <cell r="N2">
            <v>0</v>
          </cell>
          <cell r="O2"/>
          <cell r="P2" t="str">
            <v>Jan/2023</v>
          </cell>
          <cell r="Q2">
            <v>0</v>
          </cell>
          <cell r="R2">
            <v>1106</v>
          </cell>
          <cell r="S2">
            <v>0</v>
          </cell>
          <cell r="T2" t="str">
            <v>Active</v>
          </cell>
          <cell r="U2" t="str">
            <v>Masspay</v>
          </cell>
        </row>
        <row r="3">
          <cell r="J3" t="str">
            <v>AU- baltimore aircoil-02/2023</v>
          </cell>
          <cell r="K3">
            <v>44992</v>
          </cell>
          <cell r="L3" t="str">
            <v>Monthly Billing</v>
          </cell>
          <cell r="M3">
            <v>0</v>
          </cell>
          <cell r="N3">
            <v>0</v>
          </cell>
          <cell r="O3"/>
          <cell r="P3" t="str">
            <v>Feb/2023</v>
          </cell>
          <cell r="Q3">
            <v>0</v>
          </cell>
          <cell r="R3">
            <v>1078</v>
          </cell>
          <cell r="S3">
            <v>0</v>
          </cell>
          <cell r="T3" t="str">
            <v>Active</v>
          </cell>
          <cell r="U3" t="str">
            <v>Masspay</v>
          </cell>
        </row>
        <row r="4">
          <cell r="J4" t="str">
            <v>AU- baltimore aircoil-03/2023</v>
          </cell>
          <cell r="K4">
            <v>45023</v>
          </cell>
          <cell r="L4" t="str">
            <v>Monthly Billing</v>
          </cell>
          <cell r="M4">
            <v>0</v>
          </cell>
          <cell r="N4">
            <v>0</v>
          </cell>
          <cell r="O4"/>
          <cell r="P4" t="str">
            <v>Mar/2023</v>
          </cell>
          <cell r="Q4">
            <v>0</v>
          </cell>
          <cell r="R4">
            <v>1047</v>
          </cell>
          <cell r="S4">
            <v>0</v>
          </cell>
          <cell r="T4" t="str">
            <v>Active</v>
          </cell>
          <cell r="U4" t="str">
            <v>Masspay</v>
          </cell>
        </row>
        <row r="5">
          <cell r="J5" t="str">
            <v>AU- baltimore aircoil-04/2023</v>
          </cell>
          <cell r="K5">
            <v>45053</v>
          </cell>
          <cell r="L5" t="str">
            <v>Monthly Billing</v>
          </cell>
          <cell r="M5">
            <v>0</v>
          </cell>
          <cell r="N5">
            <v>0</v>
          </cell>
          <cell r="O5"/>
          <cell r="P5" t="str">
            <v>Apr/2023</v>
          </cell>
          <cell r="Q5">
            <v>0</v>
          </cell>
          <cell r="R5">
            <v>1017</v>
          </cell>
          <cell r="S5">
            <v>0</v>
          </cell>
          <cell r="T5" t="str">
            <v>Active</v>
          </cell>
          <cell r="U5" t="str">
            <v>Masspay</v>
          </cell>
        </row>
        <row r="6">
          <cell r="J6" t="str">
            <v>AU- baltimore aircoil-05/2023</v>
          </cell>
          <cell r="K6">
            <v>45090</v>
          </cell>
          <cell r="L6" t="str">
            <v>Monthly Billing</v>
          </cell>
          <cell r="M6">
            <v>0</v>
          </cell>
          <cell r="N6">
            <v>0</v>
          </cell>
          <cell r="O6"/>
          <cell r="P6" t="str">
            <v>May/2023</v>
          </cell>
          <cell r="Q6">
            <v>0</v>
          </cell>
          <cell r="R6">
            <v>980</v>
          </cell>
          <cell r="S6">
            <v>0</v>
          </cell>
          <cell r="T6" t="str">
            <v>Active</v>
          </cell>
          <cell r="U6" t="str">
            <v>Masspay</v>
          </cell>
        </row>
        <row r="7">
          <cell r="J7" t="str">
            <v>AU- baltimore aircoil-06/2023</v>
          </cell>
          <cell r="K7">
            <v>45114</v>
          </cell>
          <cell r="L7" t="str">
            <v>Monthly Billing</v>
          </cell>
          <cell r="M7">
            <v>0</v>
          </cell>
          <cell r="N7">
            <v>0</v>
          </cell>
          <cell r="O7"/>
          <cell r="P7" t="str">
            <v>Jun/2023</v>
          </cell>
          <cell r="Q7">
            <v>0</v>
          </cell>
          <cell r="R7">
            <v>956</v>
          </cell>
          <cell r="S7">
            <v>0</v>
          </cell>
          <cell r="T7" t="str">
            <v>Active</v>
          </cell>
          <cell r="U7" t="str">
            <v>Masspay</v>
          </cell>
        </row>
        <row r="8">
          <cell r="J8" t="str">
            <v>AU- baltimore aircoil-07/2023</v>
          </cell>
          <cell r="K8">
            <v>45145</v>
          </cell>
          <cell r="L8" t="str">
            <v>Monthly Billing</v>
          </cell>
          <cell r="M8">
            <v>0</v>
          </cell>
          <cell r="N8">
            <v>0</v>
          </cell>
          <cell r="O8"/>
          <cell r="P8" t="str">
            <v>Jul/2023</v>
          </cell>
          <cell r="Q8">
            <v>0</v>
          </cell>
          <cell r="R8">
            <v>925</v>
          </cell>
          <cell r="S8">
            <v>0</v>
          </cell>
          <cell r="T8" t="str">
            <v>Active</v>
          </cell>
          <cell r="U8" t="str">
            <v>Masspay</v>
          </cell>
        </row>
        <row r="9">
          <cell r="J9" t="str">
            <v>AU- baltimore aircoil-08/2023</v>
          </cell>
          <cell r="K9">
            <v>1</v>
          </cell>
          <cell r="L9" t="str">
            <v>Monthly Billing</v>
          </cell>
          <cell r="M9">
            <v>0</v>
          </cell>
          <cell r="N9">
            <v>0</v>
          </cell>
          <cell r="O9"/>
          <cell r="P9" t="str">
            <v>Aug/2023</v>
          </cell>
          <cell r="Q9">
            <v>0</v>
          </cell>
          <cell r="R9">
            <v>46068</v>
          </cell>
          <cell r="S9">
            <v>0</v>
          </cell>
          <cell r="T9" t="str">
            <v>Active</v>
          </cell>
          <cell r="U9" t="str">
            <v>Masspay</v>
          </cell>
        </row>
        <row r="10">
          <cell r="J10" t="str">
            <v>AU- baltimore aircoil-09/2023</v>
          </cell>
          <cell r="K10">
            <v>45206</v>
          </cell>
          <cell r="L10" t="str">
            <v>Monthly Billing</v>
          </cell>
          <cell r="M10">
            <v>0</v>
          </cell>
          <cell r="N10">
            <v>0</v>
          </cell>
          <cell r="O10"/>
          <cell r="P10" t="str">
            <v>Sep/2023</v>
          </cell>
          <cell r="Q10">
            <v>0</v>
          </cell>
          <cell r="R10">
            <v>864</v>
          </cell>
          <cell r="S10">
            <v>0</v>
          </cell>
          <cell r="T10" t="str">
            <v>Active</v>
          </cell>
          <cell r="U10" t="str">
            <v>Masspay</v>
          </cell>
        </row>
        <row r="11">
          <cell r="J11" t="str">
            <v>AU- baltimore aircoil-10/2023</v>
          </cell>
          <cell r="K11">
            <v>45237</v>
          </cell>
          <cell r="L11" t="str">
            <v>Monthly Billing</v>
          </cell>
          <cell r="M11">
            <v>0</v>
          </cell>
          <cell r="N11">
            <v>0</v>
          </cell>
          <cell r="O11"/>
          <cell r="P11" t="str">
            <v>Oct/2023</v>
          </cell>
          <cell r="Q11">
            <v>0</v>
          </cell>
          <cell r="R11">
            <v>833</v>
          </cell>
          <cell r="S11">
            <v>0</v>
          </cell>
          <cell r="T11" t="str">
            <v>Active</v>
          </cell>
          <cell r="U11" t="str">
            <v>Masspay</v>
          </cell>
        </row>
        <row r="12">
          <cell r="J12" t="str">
            <v>AU- baltimore aircoil-11/2023</v>
          </cell>
          <cell r="K12">
            <v>45267</v>
          </cell>
          <cell r="L12" t="str">
            <v>Monthly Billing</v>
          </cell>
          <cell r="M12">
            <v>0</v>
          </cell>
          <cell r="N12">
            <v>0</v>
          </cell>
          <cell r="O12"/>
          <cell r="P12" t="str">
            <v>Nov/2023</v>
          </cell>
          <cell r="Q12">
            <v>0</v>
          </cell>
          <cell r="R12">
            <v>803</v>
          </cell>
          <cell r="S12">
            <v>0</v>
          </cell>
          <cell r="T12" t="str">
            <v>Active</v>
          </cell>
          <cell r="U12" t="str">
            <v>Masspay</v>
          </cell>
        </row>
        <row r="13">
          <cell r="J13" t="str">
            <v>AU- baltimore aircoil-12/2023</v>
          </cell>
          <cell r="K13">
            <v>45299</v>
          </cell>
          <cell r="L13" t="str">
            <v>Monthly Billing</v>
          </cell>
          <cell r="M13">
            <v>0</v>
          </cell>
          <cell r="N13">
            <v>0</v>
          </cell>
          <cell r="O13"/>
          <cell r="P13" t="str">
            <v>Dec/2023</v>
          </cell>
          <cell r="Q13">
            <v>0</v>
          </cell>
          <cell r="R13">
            <v>771</v>
          </cell>
          <cell r="S13">
            <v>0</v>
          </cell>
          <cell r="T13" t="str">
            <v>Active</v>
          </cell>
          <cell r="U13" t="str">
            <v>Masspay</v>
          </cell>
        </row>
        <row r="14">
          <cell r="J14" t="str">
            <v>AU- baltimore aircoil-01/2024</v>
          </cell>
          <cell r="K14">
            <v>45329</v>
          </cell>
          <cell r="L14" t="str">
            <v>Monthly Billing</v>
          </cell>
          <cell r="M14">
            <v>0</v>
          </cell>
          <cell r="N14">
            <v>0</v>
          </cell>
          <cell r="O14"/>
          <cell r="P14" t="str">
            <v>Jan/2024</v>
          </cell>
          <cell r="Q14">
            <v>0</v>
          </cell>
          <cell r="R14">
            <v>741</v>
          </cell>
          <cell r="S14">
            <v>0</v>
          </cell>
          <cell r="T14" t="str">
            <v>Active</v>
          </cell>
          <cell r="U14" t="str">
            <v>Masspay</v>
          </cell>
        </row>
        <row r="15">
          <cell r="J15" t="str">
            <v>AU- baltimore aircoil-02/2024</v>
          </cell>
          <cell r="K15">
            <v>45358</v>
          </cell>
          <cell r="L15" t="str">
            <v>Monthly Billing</v>
          </cell>
          <cell r="M15">
            <v>0</v>
          </cell>
          <cell r="N15">
            <v>0</v>
          </cell>
          <cell r="O15"/>
          <cell r="P15" t="str">
            <v>Feb/2024</v>
          </cell>
          <cell r="Q15">
            <v>0</v>
          </cell>
          <cell r="R15">
            <v>712</v>
          </cell>
          <cell r="S15">
            <v>0</v>
          </cell>
          <cell r="T15" t="str">
            <v>Active</v>
          </cell>
          <cell r="U15" t="str">
            <v>Masspay</v>
          </cell>
        </row>
        <row r="16">
          <cell r="J16" t="str">
            <v>AU- baltimore aircoil-03/2024</v>
          </cell>
          <cell r="K16">
            <v>45390</v>
          </cell>
          <cell r="L16" t="str">
            <v>Monthly Billing</v>
          </cell>
          <cell r="M16">
            <v>0</v>
          </cell>
          <cell r="N16">
            <v>0</v>
          </cell>
          <cell r="O16"/>
          <cell r="P16" t="str">
            <v>Mar/2024</v>
          </cell>
          <cell r="Q16">
            <v>0</v>
          </cell>
          <cell r="R16">
            <v>680</v>
          </cell>
          <cell r="S16">
            <v>0</v>
          </cell>
          <cell r="T16" t="str">
            <v>Active</v>
          </cell>
          <cell r="U16" t="str">
            <v>Masspay</v>
          </cell>
        </row>
        <row r="17">
          <cell r="J17" t="str">
            <v>AU- baltimore aircoil-04/2024</v>
          </cell>
          <cell r="K17">
            <v>45419</v>
          </cell>
          <cell r="L17" t="str">
            <v>Monthly Billing</v>
          </cell>
          <cell r="M17">
            <v>0</v>
          </cell>
          <cell r="N17">
            <v>0</v>
          </cell>
          <cell r="O17"/>
          <cell r="P17" t="str">
            <v>Apr/2024</v>
          </cell>
          <cell r="Q17">
            <v>0</v>
          </cell>
          <cell r="R17">
            <v>651</v>
          </cell>
          <cell r="S17">
            <v>0</v>
          </cell>
          <cell r="T17" t="str">
            <v>Active</v>
          </cell>
          <cell r="U17" t="str">
            <v>Masspay</v>
          </cell>
        </row>
        <row r="18">
          <cell r="J18" t="str">
            <v>AU- baltimore aircoil-05/2024</v>
          </cell>
          <cell r="K18">
            <v>45450</v>
          </cell>
          <cell r="L18" t="str">
            <v>Monthly Billing</v>
          </cell>
          <cell r="M18">
            <v>0</v>
          </cell>
          <cell r="N18">
            <v>0</v>
          </cell>
          <cell r="O18"/>
          <cell r="P18" t="str">
            <v>May/2024</v>
          </cell>
          <cell r="Q18">
            <v>0</v>
          </cell>
          <cell r="R18">
            <v>620</v>
          </cell>
          <cell r="S18">
            <v>0</v>
          </cell>
          <cell r="T18" t="str">
            <v>Active</v>
          </cell>
          <cell r="U18" t="str">
            <v>Masspay</v>
          </cell>
        </row>
        <row r="19">
          <cell r="J19" t="str">
            <v>AU- baltimore aircoil-06/2024</v>
          </cell>
          <cell r="K19">
            <v>45481</v>
          </cell>
          <cell r="L19" t="str">
            <v>Monthly Billing</v>
          </cell>
          <cell r="M19">
            <v>0</v>
          </cell>
          <cell r="N19">
            <v>0</v>
          </cell>
          <cell r="O19"/>
          <cell r="P19" t="str">
            <v>Jun/2024</v>
          </cell>
          <cell r="Q19">
            <v>0</v>
          </cell>
          <cell r="R19">
            <v>589</v>
          </cell>
          <cell r="S19">
            <v>0</v>
          </cell>
          <cell r="T19" t="str">
            <v>Active</v>
          </cell>
          <cell r="U19" t="str">
            <v>Masspay</v>
          </cell>
        </row>
        <row r="20">
          <cell r="J20" t="str">
            <v>AU- baltimore aircoil-07/2024</v>
          </cell>
          <cell r="K20">
            <v>45511</v>
          </cell>
          <cell r="L20" t="str">
            <v>Monthly Billing</v>
          </cell>
          <cell r="M20">
            <v>0</v>
          </cell>
          <cell r="N20">
            <v>0</v>
          </cell>
          <cell r="O20"/>
          <cell r="P20" t="str">
            <v>Jul/2024</v>
          </cell>
          <cell r="Q20">
            <v>0</v>
          </cell>
          <cell r="R20">
            <v>559</v>
          </cell>
          <cell r="S20">
            <v>0</v>
          </cell>
          <cell r="T20" t="str">
            <v>Active</v>
          </cell>
          <cell r="U20" t="str">
            <v>Masspay</v>
          </cell>
        </row>
        <row r="21">
          <cell r="J21" t="str">
            <v>AU- baltimore aircoil-08/2024</v>
          </cell>
          <cell r="K21">
            <v>45542</v>
          </cell>
          <cell r="L21" t="str">
            <v>Monthly Billing</v>
          </cell>
          <cell r="M21">
            <v>0</v>
          </cell>
          <cell r="N21">
            <v>0</v>
          </cell>
          <cell r="O21"/>
          <cell r="P21" t="str">
            <v>Aug/2024</v>
          </cell>
          <cell r="Q21">
            <v>0</v>
          </cell>
          <cell r="R21">
            <v>528</v>
          </cell>
          <cell r="S21">
            <v>0</v>
          </cell>
          <cell r="T21" t="str">
            <v>Active</v>
          </cell>
          <cell r="U21" t="str">
            <v>Masspay</v>
          </cell>
        </row>
        <row r="22">
          <cell r="J22" t="str">
            <v>AU- baltimore aircoil-09/2024</v>
          </cell>
          <cell r="K22">
            <v>45572</v>
          </cell>
          <cell r="L22" t="str">
            <v>Monthly Billing</v>
          </cell>
          <cell r="M22">
            <v>0</v>
          </cell>
          <cell r="N22">
            <v>0</v>
          </cell>
          <cell r="O22"/>
          <cell r="P22" t="str">
            <v>Sep/2024</v>
          </cell>
          <cell r="Q22">
            <v>0</v>
          </cell>
          <cell r="R22">
            <v>498</v>
          </cell>
          <cell r="S22">
            <v>0</v>
          </cell>
          <cell r="T22" t="str">
            <v>Active</v>
          </cell>
          <cell r="U22" t="str">
            <v>Masspay</v>
          </cell>
        </row>
        <row r="23">
          <cell r="J23" t="str">
            <v>AU- baltimore aircoil-10/2024</v>
          </cell>
          <cell r="K23">
            <v>45603</v>
          </cell>
          <cell r="L23" t="str">
            <v>Monthly Billing</v>
          </cell>
          <cell r="M23">
            <v>0</v>
          </cell>
          <cell r="N23">
            <v>0</v>
          </cell>
          <cell r="O23"/>
          <cell r="P23" t="str">
            <v>Oct/2024</v>
          </cell>
          <cell r="Q23">
            <v>0</v>
          </cell>
          <cell r="R23">
            <v>467</v>
          </cell>
          <cell r="S23">
            <v>0</v>
          </cell>
          <cell r="T23" t="str">
            <v>Active</v>
          </cell>
          <cell r="U23" t="str">
            <v>Masspay</v>
          </cell>
        </row>
        <row r="24">
          <cell r="J24" t="str">
            <v>AU- baltimore aircoil-11/2024</v>
          </cell>
          <cell r="K24">
            <v>45633</v>
          </cell>
          <cell r="L24" t="str">
            <v>Monthly Billing</v>
          </cell>
          <cell r="M24">
            <v>0</v>
          </cell>
          <cell r="N24">
            <v>0</v>
          </cell>
          <cell r="O24"/>
          <cell r="P24" t="str">
            <v>Nov/2024</v>
          </cell>
          <cell r="Q24">
            <v>0</v>
          </cell>
          <cell r="R24">
            <v>437</v>
          </cell>
          <cell r="S24">
            <v>0</v>
          </cell>
          <cell r="T24" t="str">
            <v>Active</v>
          </cell>
          <cell r="U24" t="str">
            <v>Masspay</v>
          </cell>
        </row>
        <row r="25">
          <cell r="J25" t="str">
            <v>AU- baltimore aircoil-12/2024</v>
          </cell>
          <cell r="K25">
            <v>45667</v>
          </cell>
          <cell r="L25" t="str">
            <v>Monthly Billing</v>
          </cell>
          <cell r="M25">
            <v>0</v>
          </cell>
          <cell r="N25">
            <v>0</v>
          </cell>
          <cell r="O25">
            <v>0</v>
          </cell>
          <cell r="P25" t="str">
            <v>Dec-2024</v>
          </cell>
          <cell r="Q25">
            <v>0</v>
          </cell>
          <cell r="R25">
            <v>403</v>
          </cell>
          <cell r="S25">
            <v>0</v>
          </cell>
          <cell r="T25" t="str">
            <v>Active</v>
          </cell>
          <cell r="U25" t="str">
            <v>Masspay</v>
          </cell>
        </row>
        <row r="26">
          <cell r="J26" t="str">
            <v>AU- baltimore aircoil-01/2025</v>
          </cell>
          <cell r="K26">
            <v>45695</v>
          </cell>
          <cell r="L26" t="str">
            <v>Monthly Billing</v>
          </cell>
          <cell r="M26">
            <v>0</v>
          </cell>
          <cell r="N26">
            <v>0</v>
          </cell>
          <cell r="O26"/>
          <cell r="P26" t="str">
            <v>Jan/2025</v>
          </cell>
          <cell r="Q26">
            <v>0</v>
          </cell>
          <cell r="R26">
            <v>375</v>
          </cell>
          <cell r="S26">
            <v>0</v>
          </cell>
          <cell r="T26" t="str">
            <v>Active</v>
          </cell>
          <cell r="U26" t="str">
            <v>Masspay</v>
          </cell>
        </row>
        <row r="27">
          <cell r="J27" t="str">
            <v>AU- baltimore aircoil-02/2025</v>
          </cell>
          <cell r="K27">
            <v>45723</v>
          </cell>
          <cell r="L27" t="str">
            <v>Monthly Billing</v>
          </cell>
          <cell r="M27">
            <v>0</v>
          </cell>
          <cell r="N27">
            <v>0</v>
          </cell>
          <cell r="O27"/>
          <cell r="P27" t="str">
            <v>Feb/2025</v>
          </cell>
          <cell r="Q27">
            <v>0</v>
          </cell>
          <cell r="R27">
            <v>347</v>
          </cell>
          <cell r="S27">
            <v>0</v>
          </cell>
          <cell r="T27" t="str">
            <v>Active</v>
          </cell>
          <cell r="U27" t="str">
            <v>Masspay</v>
          </cell>
        </row>
        <row r="28">
          <cell r="J28" t="str">
            <v>AU- baltimore aircoil-03/2025</v>
          </cell>
          <cell r="K28">
            <v>45754</v>
          </cell>
          <cell r="L28" t="str">
            <v>Monthly Billing</v>
          </cell>
          <cell r="M28">
            <v>0</v>
          </cell>
          <cell r="N28">
            <v>0</v>
          </cell>
          <cell r="O28"/>
          <cell r="P28" t="str">
            <v>Mar/2025</v>
          </cell>
          <cell r="Q28">
            <v>0</v>
          </cell>
          <cell r="R28">
            <v>316</v>
          </cell>
          <cell r="S28">
            <v>0</v>
          </cell>
          <cell r="T28" t="str">
            <v>Active</v>
          </cell>
          <cell r="U28" t="str">
            <v>Masspay</v>
          </cell>
        </row>
        <row r="29">
          <cell r="J29" t="str">
            <v>AU- baltimore aircoil-04/2025</v>
          </cell>
          <cell r="K29">
            <v>45784</v>
          </cell>
          <cell r="L29" t="str">
            <v>Monthly Billing</v>
          </cell>
          <cell r="M29">
            <v>0</v>
          </cell>
          <cell r="N29">
            <v>0</v>
          </cell>
          <cell r="O29"/>
          <cell r="P29" t="str">
            <v>Apr/2025</v>
          </cell>
          <cell r="Q29">
            <v>0</v>
          </cell>
          <cell r="R29">
            <v>286</v>
          </cell>
          <cell r="S29">
            <v>0</v>
          </cell>
          <cell r="T29" t="str">
            <v>Active</v>
          </cell>
          <cell r="U29" t="str">
            <v>Masspay</v>
          </cell>
        </row>
        <row r="30">
          <cell r="J30" t="str">
            <v>AU- baltimore aircoil-05/2025</v>
          </cell>
          <cell r="K30">
            <v>45815</v>
          </cell>
          <cell r="L30" t="str">
            <v>Monthly Billing</v>
          </cell>
          <cell r="M30">
            <v>0</v>
          </cell>
          <cell r="N30">
            <v>0</v>
          </cell>
          <cell r="O30"/>
          <cell r="P30" t="str">
            <v>May/2025</v>
          </cell>
          <cell r="Q30">
            <v>0</v>
          </cell>
          <cell r="R30">
            <v>255</v>
          </cell>
          <cell r="S30">
            <v>0</v>
          </cell>
          <cell r="T30" t="str">
            <v>Active</v>
          </cell>
          <cell r="U30" t="str">
            <v>Masspay</v>
          </cell>
        </row>
        <row r="31">
          <cell r="J31" t="str">
            <v>AU- baltimore aircoil-06/2025</v>
          </cell>
          <cell r="K31">
            <v>45845</v>
          </cell>
          <cell r="L31" t="str">
            <v>Monthly Billing</v>
          </cell>
          <cell r="M31">
            <v>0</v>
          </cell>
          <cell r="N31">
            <v>0</v>
          </cell>
          <cell r="O31">
            <v>0</v>
          </cell>
          <cell r="P31" t="str">
            <v>Jun/2025</v>
          </cell>
          <cell r="Q31">
            <v>0</v>
          </cell>
          <cell r="R31">
            <v>225</v>
          </cell>
          <cell r="S31">
            <v>0</v>
          </cell>
          <cell r="T31" t="str">
            <v>Active</v>
          </cell>
          <cell r="U31" t="str">
            <v>Masspay</v>
          </cell>
        </row>
        <row r="32">
          <cell r="J32" t="str">
            <v>AU- baltimore aircoil-07/2025</v>
          </cell>
          <cell r="K32">
            <v>45876</v>
          </cell>
          <cell r="L32" t="str">
            <v>Monthly Billing</v>
          </cell>
          <cell r="M32">
            <v>0</v>
          </cell>
          <cell r="N32">
            <v>0</v>
          </cell>
          <cell r="O32">
            <v>0</v>
          </cell>
          <cell r="P32" t="str">
            <v>Jul/2025</v>
          </cell>
          <cell r="Q32">
            <v>0</v>
          </cell>
          <cell r="R32">
            <v>194</v>
          </cell>
          <cell r="S32">
            <v>0</v>
          </cell>
          <cell r="T32" t="str">
            <v>Active</v>
          </cell>
          <cell r="U32" t="str">
            <v>Masspay</v>
          </cell>
        </row>
        <row r="33">
          <cell r="J33" t="str">
            <v>AU- baltimore aircoil-08/2025</v>
          </cell>
          <cell r="K33">
            <v>45908</v>
          </cell>
          <cell r="L33" t="str">
            <v>Monthly Billing</v>
          </cell>
          <cell r="M33">
            <v>0</v>
          </cell>
          <cell r="N33">
            <v>0</v>
          </cell>
          <cell r="O33">
            <v>0</v>
          </cell>
          <cell r="P33" t="str">
            <v>Aug/2025</v>
          </cell>
          <cell r="Q33">
            <v>0</v>
          </cell>
          <cell r="R33">
            <v>162</v>
          </cell>
          <cell r="S33">
            <v>0</v>
          </cell>
          <cell r="T33" t="str">
            <v>Active</v>
          </cell>
          <cell r="U33" t="str">
            <v>Masspay</v>
          </cell>
        </row>
        <row r="34">
          <cell r="J34" t="str">
            <v>AU- baltimore aircoil-09/2025</v>
          </cell>
          <cell r="K34">
            <v>45937</v>
          </cell>
          <cell r="L34" t="str">
            <v>Monthly Billing</v>
          </cell>
          <cell r="M34">
            <v>0</v>
          </cell>
          <cell r="N34">
            <v>0</v>
          </cell>
          <cell r="O34">
            <v>0</v>
          </cell>
          <cell r="P34" t="str">
            <v>Sep/2025</v>
          </cell>
          <cell r="Q34">
            <v>0</v>
          </cell>
          <cell r="R34">
            <v>133</v>
          </cell>
          <cell r="S34">
            <v>0</v>
          </cell>
          <cell r="T34" t="str">
            <v>Active</v>
          </cell>
          <cell r="U34" t="str">
            <v>Masspay</v>
          </cell>
        </row>
        <row r="35">
          <cell r="J35" t="str">
            <v>AU- baltimore aircoil-10/2025</v>
          </cell>
          <cell r="K35">
            <v>45968</v>
          </cell>
          <cell r="L35" t="str">
            <v>Monthly Billing</v>
          </cell>
          <cell r="M35">
            <v>0</v>
          </cell>
          <cell r="N35">
            <v>0</v>
          </cell>
          <cell r="O35">
            <v>0</v>
          </cell>
          <cell r="P35" t="str">
            <v>Oct/2025</v>
          </cell>
          <cell r="Q35">
            <v>0</v>
          </cell>
          <cell r="R35">
            <v>102</v>
          </cell>
          <cell r="S35">
            <v>0</v>
          </cell>
          <cell r="T35" t="str">
            <v>Active</v>
          </cell>
          <cell r="U35" t="str">
            <v>Masspay</v>
          </cell>
        </row>
        <row r="36">
          <cell r="J36" t="str">
            <v>AU- baltimore aircoil-11/2025</v>
          </cell>
          <cell r="K36">
            <v>45999</v>
          </cell>
          <cell r="L36" t="str">
            <v>Monthly Billing</v>
          </cell>
          <cell r="M36">
            <v>0</v>
          </cell>
          <cell r="N36">
            <v>0</v>
          </cell>
          <cell r="O36">
            <v>0</v>
          </cell>
          <cell r="P36" t="str">
            <v>Nov/2025</v>
          </cell>
          <cell r="Q36">
            <v>0</v>
          </cell>
          <cell r="R36">
            <v>71</v>
          </cell>
          <cell r="S36">
            <v>0</v>
          </cell>
          <cell r="T36" t="str">
            <v>Active</v>
          </cell>
          <cell r="U36" t="str">
            <v>Masspay</v>
          </cell>
        </row>
        <row r="37">
          <cell r="J37" t="str">
            <v>AU- baltimore aircoil-12/2025</v>
          </cell>
          <cell r="K37">
            <v>46032</v>
          </cell>
          <cell r="L37" t="str">
            <v>Monthly Billing</v>
          </cell>
          <cell r="M37">
            <v>0</v>
          </cell>
          <cell r="N37">
            <v>0</v>
          </cell>
          <cell r="O37">
            <v>0</v>
          </cell>
          <cell r="P37" t="str">
            <v>Dec/2025</v>
          </cell>
          <cell r="Q37">
            <v>0</v>
          </cell>
          <cell r="R37">
            <v>38</v>
          </cell>
          <cell r="S37">
            <v>0</v>
          </cell>
          <cell r="T37" t="str">
            <v>Active</v>
          </cell>
          <cell r="U37" t="str">
            <v>Masspay</v>
          </cell>
        </row>
        <row r="38">
          <cell r="J38" t="str">
            <v>AU- baltimore aircoil-01/2026</v>
          </cell>
          <cell r="K38">
            <v>46060</v>
          </cell>
          <cell r="L38" t="str">
            <v>Monthly Billing</v>
          </cell>
          <cell r="M38">
            <v>0</v>
          </cell>
          <cell r="N38">
            <v>0</v>
          </cell>
          <cell r="O38">
            <v>0</v>
          </cell>
          <cell r="P38" t="str">
            <v>Jan/2026</v>
          </cell>
          <cell r="Q38">
            <v>0</v>
          </cell>
          <cell r="R38">
            <v>10</v>
          </cell>
          <cell r="S38">
            <v>0</v>
          </cell>
          <cell r="T38" t="str">
            <v>Active</v>
          </cell>
          <cell r="U38" t="str">
            <v>Masspay</v>
          </cell>
        </row>
        <row r="39">
          <cell r="J39" t="str">
            <v>AU-World Services Online Pty Ltd-11/2022</v>
          </cell>
          <cell r="K39">
            <v>44908</v>
          </cell>
          <cell r="L39" t="str">
            <v>Monthly Billing</v>
          </cell>
          <cell r="M39">
            <v>46.4</v>
          </cell>
          <cell r="N39">
            <v>46.4</v>
          </cell>
          <cell r="O39"/>
          <cell r="P39" t="str">
            <v>Nov/2022</v>
          </cell>
          <cell r="Q39">
            <v>46.4</v>
          </cell>
          <cell r="R39">
            <v>1162</v>
          </cell>
          <cell r="S39">
            <v>0</v>
          </cell>
          <cell r="T39" t="str">
            <v>Active</v>
          </cell>
          <cell r="U39" t="str">
            <v>Masspay</v>
          </cell>
        </row>
        <row r="40">
          <cell r="J40" t="str">
            <v>AU-World Services Online Pty Ltd-12/2022</v>
          </cell>
          <cell r="K40">
            <v>44937</v>
          </cell>
          <cell r="L40" t="str">
            <v>Monthly Billing</v>
          </cell>
          <cell r="M40">
            <v>14.7</v>
          </cell>
          <cell r="N40">
            <v>61.1</v>
          </cell>
          <cell r="O40"/>
          <cell r="P40" t="str">
            <v>Dec/2022</v>
          </cell>
          <cell r="Q40">
            <v>14.7</v>
          </cell>
          <cell r="R40">
            <v>1133</v>
          </cell>
          <cell r="S40">
            <v>0</v>
          </cell>
          <cell r="T40" t="str">
            <v>Active</v>
          </cell>
          <cell r="U40" t="str">
            <v>Masspay</v>
          </cell>
        </row>
        <row r="41">
          <cell r="J41" t="str">
            <v>AU-World Services Online Pty Ltd-01/2023</v>
          </cell>
          <cell r="K41">
            <v>44964</v>
          </cell>
          <cell r="L41" t="str">
            <v>Monthly Billing</v>
          </cell>
          <cell r="M41">
            <v>46.1</v>
          </cell>
          <cell r="N41">
            <v>107.2</v>
          </cell>
          <cell r="O41"/>
          <cell r="P41" t="str">
            <v>Jan/2023</v>
          </cell>
          <cell r="Q41">
            <v>46.1</v>
          </cell>
          <cell r="R41">
            <v>1106</v>
          </cell>
          <cell r="S41">
            <v>0</v>
          </cell>
          <cell r="T41" t="str">
            <v>Active</v>
          </cell>
          <cell r="U41" t="str">
            <v>Masspay</v>
          </cell>
        </row>
        <row r="42">
          <cell r="J42" t="str">
            <v>AU-World Services-02/2023</v>
          </cell>
          <cell r="K42">
            <v>44992</v>
          </cell>
          <cell r="L42" t="str">
            <v>Monthly Billing</v>
          </cell>
          <cell r="M42">
            <v>39.4</v>
          </cell>
          <cell r="N42">
            <v>39.4</v>
          </cell>
          <cell r="O42"/>
          <cell r="P42" t="str">
            <v>Feb/2023</v>
          </cell>
          <cell r="Q42">
            <v>39.4</v>
          </cell>
          <cell r="R42">
            <v>1078</v>
          </cell>
          <cell r="S42">
            <v>0</v>
          </cell>
          <cell r="T42" t="str">
            <v>Active</v>
          </cell>
          <cell r="U42" t="str">
            <v>Masspay</v>
          </cell>
        </row>
        <row r="43">
          <cell r="J43" t="str">
            <v>AU-World Services-03/2023</v>
          </cell>
          <cell r="K43">
            <v>45023</v>
          </cell>
          <cell r="L43" t="str">
            <v>Monthly Billing</v>
          </cell>
          <cell r="M43">
            <v>17.5</v>
          </cell>
          <cell r="N43">
            <v>17.5</v>
          </cell>
          <cell r="O43"/>
          <cell r="P43" t="str">
            <v>Mar/2023</v>
          </cell>
          <cell r="Q43">
            <v>17.5</v>
          </cell>
          <cell r="R43">
            <v>1047</v>
          </cell>
          <cell r="S43">
            <v>0</v>
          </cell>
          <cell r="T43" t="str">
            <v>Active</v>
          </cell>
          <cell r="U43" t="str">
            <v>Masspay</v>
          </cell>
        </row>
        <row r="44">
          <cell r="J44" t="str">
            <v>AU-World Services-04/2023</v>
          </cell>
          <cell r="K44">
            <v>45054</v>
          </cell>
          <cell r="L44" t="str">
            <v>Monthly Billing</v>
          </cell>
          <cell r="M44">
            <v>2.8</v>
          </cell>
          <cell r="N44">
            <v>2.8</v>
          </cell>
          <cell r="O44"/>
          <cell r="P44" t="str">
            <v>Apr/2023</v>
          </cell>
          <cell r="Q44">
            <v>2.8</v>
          </cell>
          <cell r="R44">
            <v>1016</v>
          </cell>
          <cell r="S44">
            <v>0</v>
          </cell>
          <cell r="T44" t="str">
            <v>Active</v>
          </cell>
          <cell r="U44" t="str">
            <v>Masspay</v>
          </cell>
        </row>
        <row r="45">
          <cell r="J45" t="str">
            <v>AU-World Services-05/2023</v>
          </cell>
          <cell r="K45">
            <v>45084</v>
          </cell>
          <cell r="L45" t="str">
            <v>Monthly Billing</v>
          </cell>
          <cell r="M45">
            <v>18.3</v>
          </cell>
          <cell r="N45">
            <v>18.3</v>
          </cell>
          <cell r="O45"/>
          <cell r="P45" t="str">
            <v>May/2023</v>
          </cell>
          <cell r="Q45">
            <v>18.3</v>
          </cell>
          <cell r="R45">
            <v>986</v>
          </cell>
          <cell r="S45">
            <v>0</v>
          </cell>
          <cell r="T45" t="str">
            <v>Active</v>
          </cell>
          <cell r="U45" t="str">
            <v>Masspay</v>
          </cell>
        </row>
        <row r="46">
          <cell r="J46" t="str">
            <v>AU-World Services-06/2023</v>
          </cell>
          <cell r="K46">
            <v>45114</v>
          </cell>
          <cell r="L46" t="str">
            <v>Monthly Billing</v>
          </cell>
          <cell r="M46">
            <v>28.6</v>
          </cell>
          <cell r="N46">
            <v>28.6</v>
          </cell>
          <cell r="O46"/>
          <cell r="P46" t="str">
            <v>Jun/2023</v>
          </cell>
          <cell r="Q46">
            <v>28.6</v>
          </cell>
          <cell r="R46">
            <v>956</v>
          </cell>
          <cell r="S46">
            <v>0</v>
          </cell>
          <cell r="T46" t="str">
            <v>Active</v>
          </cell>
          <cell r="U46" t="str">
            <v>Masspay</v>
          </cell>
        </row>
        <row r="47">
          <cell r="J47" t="str">
            <v>AU-World Services-07/2023</v>
          </cell>
          <cell r="K47">
            <v>45145</v>
          </cell>
          <cell r="L47" t="str">
            <v>Monthly Billing</v>
          </cell>
          <cell r="M47">
            <v>12.6</v>
          </cell>
          <cell r="N47">
            <v>12.6</v>
          </cell>
          <cell r="O47"/>
          <cell r="P47" t="str">
            <v>Jul/2023</v>
          </cell>
          <cell r="Q47">
            <v>12.6</v>
          </cell>
          <cell r="R47">
            <v>925</v>
          </cell>
          <cell r="S47">
            <v>0</v>
          </cell>
          <cell r="T47" t="str">
            <v>Active</v>
          </cell>
          <cell r="U47" t="str">
            <v>Masspay</v>
          </cell>
        </row>
        <row r="48">
          <cell r="J48" t="str">
            <v>AU -World Services-08/2023</v>
          </cell>
          <cell r="K48">
            <v>45176</v>
          </cell>
          <cell r="L48" t="str">
            <v>Monthly Billing</v>
          </cell>
          <cell r="M48">
            <v>61.2</v>
          </cell>
          <cell r="N48">
            <v>61.2</v>
          </cell>
          <cell r="O48"/>
          <cell r="P48" t="str">
            <v>Aug/2023</v>
          </cell>
          <cell r="Q48">
            <v>61.2</v>
          </cell>
          <cell r="R48">
            <v>894</v>
          </cell>
          <cell r="S48">
            <v>0</v>
          </cell>
          <cell r="T48" t="str">
            <v>Active</v>
          </cell>
          <cell r="U48" t="str">
            <v>Masspay</v>
          </cell>
        </row>
        <row r="49">
          <cell r="J49" t="str">
            <v>AU-World Services-09/2023</v>
          </cell>
          <cell r="K49">
            <v>45206</v>
          </cell>
          <cell r="L49" t="str">
            <v>Monthly Billing</v>
          </cell>
          <cell r="M49">
            <v>73.599999999999994</v>
          </cell>
          <cell r="N49">
            <v>73.599999999999994</v>
          </cell>
          <cell r="O49"/>
          <cell r="P49" t="str">
            <v>Sep/2023</v>
          </cell>
          <cell r="Q49">
            <v>73.599999999999994</v>
          </cell>
          <cell r="R49">
            <v>864</v>
          </cell>
          <cell r="S49">
            <v>0</v>
          </cell>
          <cell r="T49" t="str">
            <v>Active</v>
          </cell>
          <cell r="U49" t="str">
            <v>Masspay</v>
          </cell>
        </row>
        <row r="50">
          <cell r="J50" t="str">
            <v>AU-World Services-10/2023</v>
          </cell>
          <cell r="K50">
            <v>45237</v>
          </cell>
          <cell r="L50" t="str">
            <v>Monthly Billing</v>
          </cell>
          <cell r="M50">
            <v>45</v>
          </cell>
          <cell r="N50">
            <v>45</v>
          </cell>
          <cell r="O50"/>
          <cell r="P50" t="str">
            <v>Oct/2023</v>
          </cell>
          <cell r="Q50">
            <v>45</v>
          </cell>
          <cell r="R50">
            <v>833</v>
          </cell>
          <cell r="S50">
            <v>0</v>
          </cell>
          <cell r="T50" t="str">
            <v>Active</v>
          </cell>
          <cell r="U50" t="str">
            <v>Masspay</v>
          </cell>
        </row>
        <row r="51">
          <cell r="J51" t="str">
            <v>AU-World Services-11/2023</v>
          </cell>
          <cell r="K51">
            <v>45267</v>
          </cell>
          <cell r="L51" t="str">
            <v>Monthly Billing</v>
          </cell>
          <cell r="M51">
            <v>20</v>
          </cell>
          <cell r="N51">
            <v>20</v>
          </cell>
          <cell r="O51"/>
          <cell r="P51" t="str">
            <v>Nov/2023</v>
          </cell>
          <cell r="Q51">
            <v>20</v>
          </cell>
          <cell r="R51">
            <v>803</v>
          </cell>
          <cell r="S51">
            <v>0</v>
          </cell>
          <cell r="T51" t="str">
            <v>Active</v>
          </cell>
          <cell r="U51" t="str">
            <v>Masspay</v>
          </cell>
        </row>
        <row r="52">
          <cell r="J52" t="str">
            <v>AU-World Services-12/2023</v>
          </cell>
          <cell r="K52">
            <v>45299</v>
          </cell>
          <cell r="L52" t="str">
            <v>Monthly Billing</v>
          </cell>
          <cell r="M52">
            <v>190.7</v>
          </cell>
          <cell r="N52">
            <v>190.7</v>
          </cell>
          <cell r="O52"/>
          <cell r="P52" t="str">
            <v>Dec/2023</v>
          </cell>
          <cell r="Q52">
            <v>190.7</v>
          </cell>
          <cell r="R52">
            <v>771</v>
          </cell>
          <cell r="S52">
            <v>0</v>
          </cell>
          <cell r="T52" t="str">
            <v>Active</v>
          </cell>
          <cell r="U52" t="str">
            <v>Masspay</v>
          </cell>
        </row>
        <row r="53">
          <cell r="J53" t="str">
            <v>AU-World Services-01/2024</v>
          </cell>
          <cell r="K53">
            <v>45329</v>
          </cell>
          <cell r="L53" t="str">
            <v>Monthly Billing</v>
          </cell>
          <cell r="M53">
            <v>63.8</v>
          </cell>
          <cell r="N53">
            <v>63.8</v>
          </cell>
          <cell r="O53"/>
          <cell r="P53" t="str">
            <v>Jan/2024</v>
          </cell>
          <cell r="Q53">
            <v>63.8</v>
          </cell>
          <cell r="R53">
            <v>741</v>
          </cell>
          <cell r="S53">
            <v>0</v>
          </cell>
          <cell r="T53" t="str">
            <v>Active</v>
          </cell>
          <cell r="U53" t="str">
            <v>Masspay</v>
          </cell>
        </row>
        <row r="54">
          <cell r="J54" t="str">
            <v>AU-World Services-02/2024</v>
          </cell>
          <cell r="K54">
            <v>45358</v>
          </cell>
          <cell r="L54" t="str">
            <v>Monthly Billing</v>
          </cell>
          <cell r="M54">
            <v>26.9</v>
          </cell>
          <cell r="N54">
            <v>26.9</v>
          </cell>
          <cell r="O54"/>
          <cell r="P54" t="str">
            <v>Feb/2024</v>
          </cell>
          <cell r="Q54">
            <v>26.9</v>
          </cell>
          <cell r="R54">
            <v>712</v>
          </cell>
          <cell r="S54">
            <v>0</v>
          </cell>
          <cell r="T54" t="str">
            <v>Active</v>
          </cell>
          <cell r="U54" t="str">
            <v>Masspay</v>
          </cell>
        </row>
        <row r="55">
          <cell r="J55" t="str">
            <v>AU-World Services-03/2024</v>
          </cell>
          <cell r="K55">
            <v>45390</v>
          </cell>
          <cell r="L55" t="str">
            <v>Monthly Billing</v>
          </cell>
          <cell r="M55">
            <v>99.8</v>
          </cell>
          <cell r="N55">
            <v>99.8</v>
          </cell>
          <cell r="O55"/>
          <cell r="P55" t="str">
            <v>Mar/2024</v>
          </cell>
          <cell r="Q55">
            <v>99.8</v>
          </cell>
          <cell r="R55">
            <v>680</v>
          </cell>
          <cell r="S55">
            <v>0</v>
          </cell>
          <cell r="T55" t="str">
            <v>Active</v>
          </cell>
          <cell r="U55" t="str">
            <v>Masspay</v>
          </cell>
        </row>
        <row r="56">
          <cell r="J56" t="str">
            <v>AU-World Services-04/2024</v>
          </cell>
          <cell r="K56">
            <v>45419</v>
          </cell>
          <cell r="L56" t="str">
            <v>Monthly Billing</v>
          </cell>
          <cell r="M56">
            <v>61.3</v>
          </cell>
          <cell r="N56">
            <v>61.3</v>
          </cell>
          <cell r="O56"/>
          <cell r="P56" t="str">
            <v>Apr/2024</v>
          </cell>
          <cell r="Q56">
            <v>61.3</v>
          </cell>
          <cell r="R56">
            <v>651</v>
          </cell>
          <cell r="S56">
            <v>0</v>
          </cell>
          <cell r="T56" t="str">
            <v>Active</v>
          </cell>
          <cell r="U56" t="str">
            <v>Masspay</v>
          </cell>
        </row>
        <row r="57">
          <cell r="J57" t="str">
            <v>AU-World Services-05/2024</v>
          </cell>
          <cell r="K57">
            <v>45450</v>
          </cell>
          <cell r="L57" t="str">
            <v>Monthly Billing</v>
          </cell>
          <cell r="M57">
            <v>64.2</v>
          </cell>
          <cell r="N57">
            <v>64.2</v>
          </cell>
          <cell r="O57"/>
          <cell r="P57" t="str">
            <v>May/2024</v>
          </cell>
          <cell r="Q57">
            <v>64.2</v>
          </cell>
          <cell r="R57">
            <v>620</v>
          </cell>
          <cell r="S57">
            <v>0</v>
          </cell>
          <cell r="T57" t="str">
            <v>Active</v>
          </cell>
          <cell r="U57" t="str">
            <v>Masspay</v>
          </cell>
        </row>
        <row r="58">
          <cell r="J58" t="str">
            <v>AU-World Services-06/2024</v>
          </cell>
          <cell r="K58">
            <v>45481</v>
          </cell>
          <cell r="L58" t="str">
            <v>Monthly Billing</v>
          </cell>
          <cell r="M58">
            <v>59.4</v>
          </cell>
          <cell r="N58">
            <v>59.4</v>
          </cell>
          <cell r="O58"/>
          <cell r="P58" t="str">
            <v>Jun/2024</v>
          </cell>
          <cell r="Q58">
            <v>59.4</v>
          </cell>
          <cell r="R58">
            <v>589</v>
          </cell>
          <cell r="S58">
            <v>0</v>
          </cell>
          <cell r="T58" t="str">
            <v>Active</v>
          </cell>
          <cell r="U58" t="str">
            <v>Masspay</v>
          </cell>
        </row>
        <row r="59">
          <cell r="J59" t="str">
            <v>AU-World Services-07/2024</v>
          </cell>
          <cell r="K59">
            <v>45511</v>
          </cell>
          <cell r="L59" t="str">
            <v>Monthly Billing</v>
          </cell>
          <cell r="M59">
            <v>40.299999999999997</v>
          </cell>
          <cell r="N59">
            <v>40.299999999999997</v>
          </cell>
          <cell r="O59"/>
          <cell r="P59" t="str">
            <v>Jul/2024</v>
          </cell>
          <cell r="Q59">
            <v>40.299999999999997</v>
          </cell>
          <cell r="R59">
            <v>559</v>
          </cell>
          <cell r="S59">
            <v>0</v>
          </cell>
          <cell r="T59" t="str">
            <v>Active</v>
          </cell>
          <cell r="U59" t="str">
            <v>Masspay</v>
          </cell>
        </row>
        <row r="60">
          <cell r="J60" t="str">
            <v>AU-World Services-08/2024</v>
          </cell>
          <cell r="K60">
            <v>45542</v>
          </cell>
          <cell r="L60" t="str">
            <v>Monthly Billing</v>
          </cell>
          <cell r="M60">
            <v>49.7</v>
          </cell>
          <cell r="N60">
            <v>49.7</v>
          </cell>
          <cell r="O60"/>
          <cell r="P60" t="str">
            <v>Aug/2024</v>
          </cell>
          <cell r="Q60">
            <v>49.7</v>
          </cell>
          <cell r="R60">
            <v>528</v>
          </cell>
          <cell r="S60">
            <v>0</v>
          </cell>
          <cell r="T60" t="str">
            <v>Active</v>
          </cell>
          <cell r="U60" t="str">
            <v>Masspay</v>
          </cell>
        </row>
        <row r="61">
          <cell r="J61" t="str">
            <v>AU-World Services-09/2024</v>
          </cell>
          <cell r="K61">
            <v>45572</v>
          </cell>
          <cell r="L61" t="str">
            <v>Monthly Billing</v>
          </cell>
          <cell r="M61">
            <v>70.599999999999994</v>
          </cell>
          <cell r="N61">
            <v>70.599999999999994</v>
          </cell>
          <cell r="O61"/>
          <cell r="P61" t="str">
            <v>Sep/2024</v>
          </cell>
          <cell r="Q61">
            <v>70.599999999999994</v>
          </cell>
          <cell r="R61">
            <v>498</v>
          </cell>
          <cell r="S61">
            <v>0</v>
          </cell>
          <cell r="T61" t="str">
            <v>Active</v>
          </cell>
          <cell r="U61" t="str">
            <v>Masspay</v>
          </cell>
        </row>
        <row r="62">
          <cell r="J62" t="str">
            <v>AU-World Services-10/2024</v>
          </cell>
          <cell r="K62">
            <v>45603</v>
          </cell>
          <cell r="L62" t="str">
            <v>Monthly Billing</v>
          </cell>
          <cell r="M62">
            <v>111.3</v>
          </cell>
          <cell r="N62">
            <v>111.3</v>
          </cell>
          <cell r="O62"/>
          <cell r="P62" t="str">
            <v>Oct/2024</v>
          </cell>
          <cell r="Q62">
            <v>111.3</v>
          </cell>
          <cell r="R62">
            <v>467</v>
          </cell>
          <cell r="S62">
            <v>0</v>
          </cell>
          <cell r="T62" t="str">
            <v>Active</v>
          </cell>
          <cell r="U62" t="str">
            <v>Masspay</v>
          </cell>
        </row>
        <row r="63">
          <cell r="J63" t="str">
            <v>AU-World Services-11/2024</v>
          </cell>
          <cell r="K63">
            <v>45633</v>
          </cell>
          <cell r="L63" t="str">
            <v>Monthly Billing</v>
          </cell>
          <cell r="M63">
            <v>58.3</v>
          </cell>
          <cell r="N63">
            <v>58.3</v>
          </cell>
          <cell r="O63"/>
          <cell r="P63" t="str">
            <v>Nov/2024</v>
          </cell>
          <cell r="Q63">
            <v>0</v>
          </cell>
          <cell r="R63">
            <v>437</v>
          </cell>
          <cell r="S63">
            <v>0</v>
          </cell>
          <cell r="T63" t="str">
            <v>Active</v>
          </cell>
          <cell r="U63" t="str">
            <v>Masspay</v>
          </cell>
        </row>
        <row r="64">
          <cell r="J64" t="str">
            <v>AU-World Services-12/2024</v>
          </cell>
          <cell r="K64">
            <v>45664</v>
          </cell>
          <cell r="L64" t="str">
            <v>Monthly Billing</v>
          </cell>
          <cell r="M64">
            <v>59.9</v>
          </cell>
          <cell r="N64">
            <v>59.9</v>
          </cell>
          <cell r="O64">
            <v>0</v>
          </cell>
          <cell r="P64" t="str">
            <v>Dec-2024</v>
          </cell>
          <cell r="Q64">
            <v>59.9</v>
          </cell>
          <cell r="R64">
            <v>406</v>
          </cell>
          <cell r="S64">
            <v>0</v>
          </cell>
          <cell r="T64" t="str">
            <v>Active</v>
          </cell>
          <cell r="U64" t="str">
            <v>Masspay</v>
          </cell>
        </row>
        <row r="65">
          <cell r="J65" t="str">
            <v>AU-World Services-01/2025</v>
          </cell>
          <cell r="K65">
            <v>45695</v>
          </cell>
          <cell r="L65" t="str">
            <v>Monthly Billing</v>
          </cell>
          <cell r="M65">
            <v>17.8</v>
          </cell>
          <cell r="N65">
            <v>17.8</v>
          </cell>
          <cell r="O65"/>
          <cell r="P65" t="str">
            <v>Jan/2025</v>
          </cell>
          <cell r="Q65">
            <v>17.8</v>
          </cell>
          <cell r="R65">
            <v>375</v>
          </cell>
          <cell r="S65">
            <v>0</v>
          </cell>
          <cell r="T65" t="str">
            <v>Active</v>
          </cell>
          <cell r="U65" t="str">
            <v>Masspay</v>
          </cell>
        </row>
        <row r="66">
          <cell r="J66" t="str">
            <v>AU-World Services-02/2025</v>
          </cell>
          <cell r="K66">
            <v>45723</v>
          </cell>
          <cell r="L66" t="str">
            <v>Monthly Billing</v>
          </cell>
          <cell r="M66">
            <v>22.6</v>
          </cell>
          <cell r="N66">
            <v>22.6</v>
          </cell>
          <cell r="O66"/>
          <cell r="P66" t="str">
            <v>Feb/2025</v>
          </cell>
          <cell r="Q66">
            <v>22.6</v>
          </cell>
          <cell r="R66">
            <v>347</v>
          </cell>
          <cell r="S66">
            <v>0</v>
          </cell>
          <cell r="T66" t="str">
            <v>Active</v>
          </cell>
          <cell r="U66" t="str">
            <v>Masspay</v>
          </cell>
        </row>
        <row r="67">
          <cell r="J67" t="str">
            <v>AU-World Services-03/2025</v>
          </cell>
          <cell r="K67">
            <v>45754</v>
          </cell>
          <cell r="L67" t="str">
            <v>Monthly Billing</v>
          </cell>
          <cell r="M67">
            <v>37.5</v>
          </cell>
          <cell r="N67">
            <v>37.5</v>
          </cell>
          <cell r="O67"/>
          <cell r="P67" t="str">
            <v>Mar/2025</v>
          </cell>
          <cell r="Q67">
            <v>37.5</v>
          </cell>
          <cell r="R67">
            <v>316</v>
          </cell>
          <cell r="S67">
            <v>0</v>
          </cell>
          <cell r="T67" t="str">
            <v>Active</v>
          </cell>
          <cell r="U67" t="str">
            <v>Masspay</v>
          </cell>
        </row>
        <row r="68">
          <cell r="J68" t="str">
            <v>AU-World Services-04/2025</v>
          </cell>
          <cell r="K68">
            <v>45784</v>
          </cell>
          <cell r="L68" t="str">
            <v>Monthly Billing</v>
          </cell>
          <cell r="M68">
            <v>37</v>
          </cell>
          <cell r="N68">
            <v>0</v>
          </cell>
          <cell r="O68">
            <v>0</v>
          </cell>
          <cell r="P68" t="str">
            <v>Apr/2025</v>
          </cell>
          <cell r="Q68">
            <v>37</v>
          </cell>
          <cell r="R68">
            <v>286</v>
          </cell>
          <cell r="S68">
            <v>0</v>
          </cell>
          <cell r="T68" t="str">
            <v>Active</v>
          </cell>
          <cell r="U68" t="str">
            <v>Masspay</v>
          </cell>
        </row>
        <row r="69">
          <cell r="J69" t="str">
            <v>AU-World Services-05/2025</v>
          </cell>
          <cell r="K69">
            <v>45815</v>
          </cell>
          <cell r="L69" t="str">
            <v>Monthly Billing</v>
          </cell>
          <cell r="M69">
            <v>23.5</v>
          </cell>
          <cell r="N69">
            <v>23.5</v>
          </cell>
          <cell r="O69"/>
          <cell r="P69" t="str">
            <v>May/2025</v>
          </cell>
          <cell r="Q69">
            <v>23.5</v>
          </cell>
          <cell r="R69">
            <v>255</v>
          </cell>
          <cell r="S69">
            <v>0</v>
          </cell>
          <cell r="T69" t="str">
            <v>Active</v>
          </cell>
          <cell r="U69" t="str">
            <v>Masspay</v>
          </cell>
        </row>
        <row r="70">
          <cell r="J70" t="str">
            <v>AU-World Services-06/2025</v>
          </cell>
          <cell r="K70">
            <v>45845</v>
          </cell>
          <cell r="L70" t="str">
            <v>Monthly Billing</v>
          </cell>
          <cell r="M70">
            <v>64.8</v>
          </cell>
          <cell r="N70">
            <v>64.8</v>
          </cell>
          <cell r="O70"/>
          <cell r="P70" t="str">
            <v>Jun/2025</v>
          </cell>
          <cell r="Q70">
            <v>64.8</v>
          </cell>
          <cell r="R70">
            <v>225</v>
          </cell>
          <cell r="S70">
            <v>0</v>
          </cell>
          <cell r="T70" t="str">
            <v>Active</v>
          </cell>
          <cell r="U70" t="str">
            <v>Masspay</v>
          </cell>
        </row>
        <row r="71">
          <cell r="J71" t="str">
            <v>AU-World Services-07/2025</v>
          </cell>
          <cell r="K71">
            <v>45876</v>
          </cell>
          <cell r="L71" t="str">
            <v>Monthly Billing</v>
          </cell>
          <cell r="M71">
            <v>12.8</v>
          </cell>
          <cell r="N71">
            <v>12.8</v>
          </cell>
          <cell r="O71">
            <v>0</v>
          </cell>
          <cell r="P71" t="str">
            <v>Jul/2025</v>
          </cell>
          <cell r="Q71">
            <v>12.8</v>
          </cell>
          <cell r="R71">
            <v>194</v>
          </cell>
          <cell r="S71">
            <v>0</v>
          </cell>
          <cell r="T71" t="str">
            <v>Active</v>
          </cell>
          <cell r="U71" t="str">
            <v>Masspay</v>
          </cell>
        </row>
        <row r="72">
          <cell r="J72" t="str">
            <v>AU-World Services-08/2025</v>
          </cell>
          <cell r="K72">
            <v>45908</v>
          </cell>
          <cell r="L72" t="str">
            <v>Monthly Billing</v>
          </cell>
          <cell r="M72">
            <v>10</v>
          </cell>
          <cell r="N72">
            <v>10</v>
          </cell>
          <cell r="O72">
            <v>0</v>
          </cell>
          <cell r="P72" t="str">
            <v>Aug/2025</v>
          </cell>
          <cell r="Q72">
            <v>10</v>
          </cell>
          <cell r="R72">
            <v>162</v>
          </cell>
          <cell r="S72">
            <v>0</v>
          </cell>
          <cell r="T72" t="str">
            <v>Active</v>
          </cell>
          <cell r="U72" t="str">
            <v>Masspay</v>
          </cell>
        </row>
        <row r="73">
          <cell r="J73" t="str">
            <v>AU-World Services-10/2025</v>
          </cell>
          <cell r="K73">
            <v>45968</v>
          </cell>
          <cell r="L73" t="str">
            <v>Monthly Billing</v>
          </cell>
          <cell r="M73">
            <v>105</v>
          </cell>
          <cell r="N73">
            <v>105</v>
          </cell>
          <cell r="O73">
            <v>0</v>
          </cell>
          <cell r="P73" t="str">
            <v>Oct/2025</v>
          </cell>
          <cell r="Q73">
            <v>105</v>
          </cell>
          <cell r="R73">
            <v>102</v>
          </cell>
          <cell r="S73">
            <v>0</v>
          </cell>
          <cell r="T73" t="str">
            <v>Active</v>
          </cell>
          <cell r="U73" t="str">
            <v>Masspay</v>
          </cell>
        </row>
        <row r="74">
          <cell r="J74" t="str">
            <v>AU-World Services-11/2025</v>
          </cell>
          <cell r="K74">
            <v>45999</v>
          </cell>
          <cell r="L74" t="str">
            <v>Monthly Billing</v>
          </cell>
          <cell r="M74">
            <v>17</v>
          </cell>
          <cell r="N74">
            <v>17</v>
          </cell>
          <cell r="O74">
            <v>0</v>
          </cell>
          <cell r="P74" t="str">
            <v>Nov/2025</v>
          </cell>
          <cell r="Q74">
            <v>17</v>
          </cell>
          <cell r="R74">
            <v>71</v>
          </cell>
          <cell r="S74">
            <v>0</v>
          </cell>
          <cell r="T74" t="str">
            <v>Active</v>
          </cell>
          <cell r="U74" t="str">
            <v>Masspay</v>
          </cell>
        </row>
        <row r="75">
          <cell r="J75" t="str">
            <v>AU-World Services-12/2025</v>
          </cell>
          <cell r="K75">
            <v>46029</v>
          </cell>
          <cell r="L75" t="str">
            <v>Monthly Billing</v>
          </cell>
          <cell r="M75">
            <v>30</v>
          </cell>
          <cell r="N75">
            <v>30</v>
          </cell>
          <cell r="O75">
            <v>0</v>
          </cell>
          <cell r="P75" t="str">
            <v>Dec/2025</v>
          </cell>
          <cell r="Q75">
            <v>30</v>
          </cell>
          <cell r="R75">
            <v>41</v>
          </cell>
          <cell r="S75">
            <v>0</v>
          </cell>
          <cell r="T75" t="str">
            <v>Active</v>
          </cell>
          <cell r="U75" t="str">
            <v>Masspay</v>
          </cell>
        </row>
        <row r="76">
          <cell r="J76" t="str">
            <v>AU-World Services-01/2026</v>
          </cell>
          <cell r="K76">
            <v>46060</v>
          </cell>
          <cell r="L76" t="str">
            <v>Monthly Billing</v>
          </cell>
          <cell r="M76">
            <v>52.8</v>
          </cell>
          <cell r="N76">
            <v>52.8</v>
          </cell>
          <cell r="O76">
            <v>0</v>
          </cell>
          <cell r="P76" t="str">
            <v>Jan/2026</v>
          </cell>
          <cell r="Q76">
            <v>52.8</v>
          </cell>
          <cell r="R76">
            <v>10</v>
          </cell>
          <cell r="S76">
            <v>0</v>
          </cell>
          <cell r="T76" t="str">
            <v>Active</v>
          </cell>
          <cell r="U76" t="str">
            <v>Masspay</v>
          </cell>
        </row>
        <row r="77">
          <cell r="J77" t="str">
            <v>SG-13370046 CANADA INC-09/2022</v>
          </cell>
          <cell r="K77">
            <v>44811</v>
          </cell>
          <cell r="L77" t="str">
            <v>Client Setup Fee</v>
          </cell>
          <cell r="M77">
            <v>5000</v>
          </cell>
          <cell r="N77">
            <v>5000</v>
          </cell>
          <cell r="O77"/>
          <cell r="P77" t="str">
            <v>Sep/2022</v>
          </cell>
          <cell r="Q77">
            <v>5000</v>
          </cell>
          <cell r="R77">
            <v>1259</v>
          </cell>
          <cell r="S77">
            <v>0</v>
          </cell>
          <cell r="T77" t="str">
            <v>Active</v>
          </cell>
          <cell r="U77" t="str">
            <v>Masspay</v>
          </cell>
        </row>
        <row r="78">
          <cell r="J78" t="str">
            <v>SG-13370046 CANADA INC-11/2022</v>
          </cell>
          <cell r="K78">
            <v>44908</v>
          </cell>
          <cell r="L78" t="str">
            <v>Monthly Billing</v>
          </cell>
          <cell r="M78">
            <v>2.75</v>
          </cell>
          <cell r="N78">
            <v>2.75</v>
          </cell>
          <cell r="O78"/>
          <cell r="P78" t="str">
            <v>Nov/2022</v>
          </cell>
          <cell r="Q78">
            <v>2.75</v>
          </cell>
          <cell r="R78">
            <v>1162</v>
          </cell>
          <cell r="S78">
            <v>0</v>
          </cell>
          <cell r="T78" t="str">
            <v>Active</v>
          </cell>
          <cell r="U78" t="str">
            <v>Masspay</v>
          </cell>
        </row>
        <row r="79">
          <cell r="J79" t="str">
            <v>SG-13370046 CANADA INC-01/2023</v>
          </cell>
          <cell r="K79">
            <v>44964</v>
          </cell>
          <cell r="L79" t="str">
            <v>Monthly Billing</v>
          </cell>
          <cell r="M79">
            <v>0.5</v>
          </cell>
          <cell r="N79">
            <v>5003.25</v>
          </cell>
          <cell r="O79"/>
          <cell r="P79" t="str">
            <v>Jan/2023</v>
          </cell>
          <cell r="Q79">
            <v>0.5</v>
          </cell>
          <cell r="R79">
            <v>1106</v>
          </cell>
          <cell r="S79">
            <v>0</v>
          </cell>
          <cell r="T79" t="str">
            <v>Active</v>
          </cell>
          <cell r="U79" t="str">
            <v>Masspay</v>
          </cell>
        </row>
        <row r="80">
          <cell r="J80" t="str">
            <v>SG-13370046CANADA-02/2023</v>
          </cell>
          <cell r="K80">
            <v>44992</v>
          </cell>
          <cell r="L80" t="str">
            <v>Monthly Billing</v>
          </cell>
          <cell r="M80">
            <v>1</v>
          </cell>
          <cell r="N80">
            <v>5004.25</v>
          </cell>
          <cell r="O80"/>
          <cell r="P80" t="str">
            <v>Feb/2023</v>
          </cell>
          <cell r="Q80">
            <v>1</v>
          </cell>
          <cell r="R80">
            <v>1078</v>
          </cell>
          <cell r="S80">
            <v>0</v>
          </cell>
          <cell r="T80" t="str">
            <v>Active</v>
          </cell>
          <cell r="U80" t="str">
            <v>Masspay</v>
          </cell>
        </row>
        <row r="81">
          <cell r="J81" t="str">
            <v>SG-13370046CANADA-03/2023</v>
          </cell>
          <cell r="K81">
            <v>45023</v>
          </cell>
          <cell r="L81" t="str">
            <v>Monthly Billing</v>
          </cell>
          <cell r="M81">
            <v>2</v>
          </cell>
          <cell r="N81">
            <v>2</v>
          </cell>
          <cell r="O81"/>
          <cell r="P81" t="str">
            <v>Mar/2023</v>
          </cell>
          <cell r="Q81">
            <v>2</v>
          </cell>
          <cell r="R81">
            <v>1047</v>
          </cell>
          <cell r="S81">
            <v>0</v>
          </cell>
          <cell r="T81" t="str">
            <v>Active</v>
          </cell>
          <cell r="U81" t="str">
            <v>Masspay</v>
          </cell>
        </row>
        <row r="82">
          <cell r="J82" t="str">
            <v>SG-13370046CANADA-04/2023</v>
          </cell>
          <cell r="K82">
            <v>45054</v>
          </cell>
          <cell r="L82" t="str">
            <v>Monthly Billing</v>
          </cell>
          <cell r="M82">
            <v>3500</v>
          </cell>
          <cell r="N82">
            <v>3502</v>
          </cell>
          <cell r="O82"/>
          <cell r="P82" t="str">
            <v>Apr/2023</v>
          </cell>
          <cell r="Q82">
            <v>3500</v>
          </cell>
          <cell r="R82">
            <v>1016</v>
          </cell>
          <cell r="S82">
            <v>0</v>
          </cell>
          <cell r="T82" t="str">
            <v>Active</v>
          </cell>
          <cell r="U82" t="str">
            <v>Masspay</v>
          </cell>
        </row>
        <row r="83">
          <cell r="J83" t="str">
            <v>SG-13370046CANADA-05/2023</v>
          </cell>
          <cell r="K83">
            <v>45084</v>
          </cell>
          <cell r="L83" t="str">
            <v>Monthly Billing</v>
          </cell>
          <cell r="M83">
            <v>3500</v>
          </cell>
          <cell r="N83">
            <v>7002</v>
          </cell>
          <cell r="O83"/>
          <cell r="P83" t="str">
            <v>May/2023</v>
          </cell>
          <cell r="Q83">
            <v>3500</v>
          </cell>
          <cell r="R83">
            <v>986</v>
          </cell>
          <cell r="S83">
            <v>0</v>
          </cell>
          <cell r="T83" t="str">
            <v>Active</v>
          </cell>
          <cell r="U83" t="str">
            <v>Masspay</v>
          </cell>
        </row>
        <row r="84">
          <cell r="J84" t="str">
            <v>SG-13370046CANADA-06/2023</v>
          </cell>
          <cell r="K84">
            <v>45114</v>
          </cell>
          <cell r="L84" t="str">
            <v>Monthly Billing</v>
          </cell>
          <cell r="M84">
            <v>3500</v>
          </cell>
          <cell r="N84">
            <v>10502</v>
          </cell>
          <cell r="O84"/>
          <cell r="P84" t="str">
            <v>Jun/2023</v>
          </cell>
          <cell r="Q84">
            <v>3500</v>
          </cell>
          <cell r="R84">
            <v>956</v>
          </cell>
          <cell r="S84">
            <v>0</v>
          </cell>
          <cell r="T84" t="str">
            <v>Active</v>
          </cell>
          <cell r="U84" t="str">
            <v>Masspay</v>
          </cell>
        </row>
        <row r="85">
          <cell r="J85" t="str">
            <v>SG-33 Remittance Company Limited-11/2022</v>
          </cell>
          <cell r="K85">
            <v>44907</v>
          </cell>
          <cell r="L85" t="str">
            <v>Monthly Billing</v>
          </cell>
          <cell r="M85">
            <v>343</v>
          </cell>
          <cell r="N85">
            <v>343</v>
          </cell>
          <cell r="O85"/>
          <cell r="P85" t="str">
            <v>Nov/2022</v>
          </cell>
          <cell r="Q85">
            <v>343</v>
          </cell>
          <cell r="R85">
            <v>1163</v>
          </cell>
          <cell r="S85">
            <v>0</v>
          </cell>
          <cell r="T85" t="str">
            <v>Active</v>
          </cell>
          <cell r="U85" t="str">
            <v>Masspay</v>
          </cell>
        </row>
        <row r="86">
          <cell r="J86" t="str">
            <v>SG-33 Remittance Company Limited-12/2022</v>
          </cell>
          <cell r="K86">
            <v>44933</v>
          </cell>
          <cell r="L86" t="str">
            <v>Monthly Billing</v>
          </cell>
          <cell r="M86">
            <v>692</v>
          </cell>
          <cell r="N86">
            <v>692</v>
          </cell>
          <cell r="O86"/>
          <cell r="P86" t="str">
            <v>Dec/2022</v>
          </cell>
          <cell r="Q86">
            <v>692</v>
          </cell>
          <cell r="R86">
            <v>1137</v>
          </cell>
          <cell r="S86">
            <v>0</v>
          </cell>
          <cell r="T86" t="str">
            <v>Active</v>
          </cell>
          <cell r="U86" t="str">
            <v>Masspay</v>
          </cell>
        </row>
        <row r="87">
          <cell r="J87" t="str">
            <v>SG-33 Remittance Company Limited-01/2023</v>
          </cell>
          <cell r="K87">
            <v>44964</v>
          </cell>
          <cell r="L87" t="str">
            <v>Monthly Billing</v>
          </cell>
          <cell r="M87">
            <v>561</v>
          </cell>
          <cell r="N87">
            <v>561</v>
          </cell>
          <cell r="O87"/>
          <cell r="P87" t="str">
            <v>Jan/2023</v>
          </cell>
          <cell r="Q87">
            <v>561</v>
          </cell>
          <cell r="R87">
            <v>1106</v>
          </cell>
          <cell r="S87">
            <v>0</v>
          </cell>
          <cell r="T87" t="str">
            <v>Active</v>
          </cell>
          <cell r="U87" t="str">
            <v>Masspay</v>
          </cell>
        </row>
        <row r="88">
          <cell r="J88" t="str">
            <v>SG-33Remitt-02/2023</v>
          </cell>
          <cell r="K88">
            <v>44992</v>
          </cell>
          <cell r="L88" t="str">
            <v>Monthly Billing</v>
          </cell>
          <cell r="M88">
            <v>416.5</v>
          </cell>
          <cell r="N88">
            <v>416.5</v>
          </cell>
          <cell r="O88"/>
          <cell r="P88" t="str">
            <v>Feb/2023</v>
          </cell>
          <cell r="Q88">
            <v>416.5</v>
          </cell>
          <cell r="R88">
            <v>1078</v>
          </cell>
          <cell r="S88">
            <v>0</v>
          </cell>
          <cell r="T88" t="str">
            <v>Active</v>
          </cell>
          <cell r="U88" t="str">
            <v>Masspay</v>
          </cell>
        </row>
        <row r="89">
          <cell r="J89" t="str">
            <v>SG-33Remitt-03/2023</v>
          </cell>
          <cell r="K89">
            <v>45023</v>
          </cell>
          <cell r="L89" t="str">
            <v>Monthly Billing</v>
          </cell>
          <cell r="M89">
            <v>508</v>
          </cell>
          <cell r="N89">
            <v>508</v>
          </cell>
          <cell r="O89"/>
          <cell r="P89" t="str">
            <v>Mar/2023</v>
          </cell>
          <cell r="Q89">
            <v>508</v>
          </cell>
          <cell r="R89">
            <v>1047</v>
          </cell>
          <cell r="S89">
            <v>0</v>
          </cell>
          <cell r="T89" t="str">
            <v>Active</v>
          </cell>
          <cell r="U89" t="str">
            <v>Masspay</v>
          </cell>
        </row>
        <row r="90">
          <cell r="J90" t="str">
            <v>SG-33Remitt-04/2023</v>
          </cell>
          <cell r="K90">
            <v>45054</v>
          </cell>
          <cell r="L90" t="str">
            <v>Monthly Billing</v>
          </cell>
          <cell r="M90">
            <v>3000</v>
          </cell>
          <cell r="N90">
            <v>3000</v>
          </cell>
          <cell r="O90"/>
          <cell r="P90" t="str">
            <v>Apr/2023</v>
          </cell>
          <cell r="Q90">
            <v>3000</v>
          </cell>
          <cell r="R90">
            <v>1016</v>
          </cell>
          <cell r="S90">
            <v>0</v>
          </cell>
          <cell r="T90" t="str">
            <v>Active</v>
          </cell>
          <cell r="U90" t="str">
            <v>Masspay</v>
          </cell>
        </row>
        <row r="91">
          <cell r="J91" t="str">
            <v>SG-33Remitt-05/2023</v>
          </cell>
          <cell r="K91">
            <v>45084</v>
          </cell>
          <cell r="L91" t="str">
            <v>Monthly Billing</v>
          </cell>
          <cell r="M91">
            <v>3000</v>
          </cell>
          <cell r="N91">
            <v>3000</v>
          </cell>
          <cell r="O91"/>
          <cell r="P91" t="str">
            <v>May/2023</v>
          </cell>
          <cell r="Q91">
            <v>3000</v>
          </cell>
          <cell r="R91">
            <v>986</v>
          </cell>
          <cell r="S91">
            <v>0</v>
          </cell>
          <cell r="T91" t="str">
            <v>Active</v>
          </cell>
          <cell r="U91" t="str">
            <v>Masspay</v>
          </cell>
        </row>
        <row r="92">
          <cell r="J92" t="str">
            <v>SG-33Remitt-06/2023</v>
          </cell>
          <cell r="K92">
            <v>45114</v>
          </cell>
          <cell r="L92" t="str">
            <v>Monthly Billing</v>
          </cell>
          <cell r="M92">
            <v>3000</v>
          </cell>
          <cell r="N92">
            <v>3000</v>
          </cell>
          <cell r="O92"/>
          <cell r="P92" t="str">
            <v>Jun/2023</v>
          </cell>
          <cell r="Q92">
            <v>3000</v>
          </cell>
          <cell r="R92">
            <v>956</v>
          </cell>
          <cell r="S92">
            <v>0</v>
          </cell>
          <cell r="T92" t="str">
            <v>Active</v>
          </cell>
          <cell r="U92" t="str">
            <v>Masspay</v>
          </cell>
        </row>
        <row r="93">
          <cell r="J93" t="str">
            <v>SG-33Remitt-07/2023</v>
          </cell>
          <cell r="K93">
            <v>45145</v>
          </cell>
          <cell r="L93" t="str">
            <v>Monthly Billing</v>
          </cell>
          <cell r="M93">
            <v>3000</v>
          </cell>
          <cell r="N93">
            <v>3000</v>
          </cell>
          <cell r="O93"/>
          <cell r="P93" t="str">
            <v>Jul/2023</v>
          </cell>
          <cell r="Q93">
            <v>3000</v>
          </cell>
          <cell r="R93">
            <v>925</v>
          </cell>
          <cell r="S93">
            <v>0</v>
          </cell>
          <cell r="T93" t="str">
            <v>Active</v>
          </cell>
          <cell r="U93" t="str">
            <v>Masspay</v>
          </cell>
        </row>
        <row r="94">
          <cell r="J94" t="str">
            <v>SG -33Remitt-08/2023</v>
          </cell>
          <cell r="K94">
            <v>45176</v>
          </cell>
          <cell r="L94" t="str">
            <v>Monthly Billing</v>
          </cell>
          <cell r="M94">
            <v>3000</v>
          </cell>
          <cell r="N94">
            <v>3000</v>
          </cell>
          <cell r="O94"/>
          <cell r="P94" t="str">
            <v>Aug/2023</v>
          </cell>
          <cell r="Q94">
            <v>3000</v>
          </cell>
          <cell r="R94">
            <v>894</v>
          </cell>
          <cell r="S94">
            <v>0</v>
          </cell>
          <cell r="T94" t="str">
            <v>Active</v>
          </cell>
          <cell r="U94" t="str">
            <v>Masspay</v>
          </cell>
        </row>
        <row r="95">
          <cell r="J95" t="str">
            <v>SG-33Remitt-09/2023</v>
          </cell>
          <cell r="K95">
            <v>45206</v>
          </cell>
          <cell r="L95" t="str">
            <v>Monthly Billing</v>
          </cell>
          <cell r="M95">
            <v>3000</v>
          </cell>
          <cell r="N95">
            <v>3000</v>
          </cell>
          <cell r="O95"/>
          <cell r="P95" t="str">
            <v>Sep/2023</v>
          </cell>
          <cell r="Q95">
            <v>3000</v>
          </cell>
          <cell r="R95">
            <v>864</v>
          </cell>
          <cell r="S95">
            <v>0</v>
          </cell>
          <cell r="T95" t="str">
            <v>Active</v>
          </cell>
          <cell r="U95" t="str">
            <v>Masspay</v>
          </cell>
        </row>
        <row r="96">
          <cell r="J96" t="str">
            <v>SG-33Remitt-10/2023</v>
          </cell>
          <cell r="K96">
            <v>45237</v>
          </cell>
          <cell r="L96" t="str">
            <v>Monthly Billing</v>
          </cell>
          <cell r="M96">
            <v>3000</v>
          </cell>
          <cell r="N96">
            <v>3000</v>
          </cell>
          <cell r="O96"/>
          <cell r="P96" t="str">
            <v>Oct/2023</v>
          </cell>
          <cell r="Q96">
            <v>3000</v>
          </cell>
          <cell r="R96">
            <v>833</v>
          </cell>
          <cell r="S96">
            <v>0</v>
          </cell>
          <cell r="T96" t="str">
            <v>Active</v>
          </cell>
          <cell r="U96" t="str">
            <v>Masspay</v>
          </cell>
        </row>
        <row r="97">
          <cell r="J97" t="str">
            <v>SG-33Remitt-11/2023</v>
          </cell>
          <cell r="K97">
            <v>45267</v>
          </cell>
          <cell r="L97" t="str">
            <v>Monthly Billing</v>
          </cell>
          <cell r="M97">
            <v>5000</v>
          </cell>
          <cell r="N97">
            <v>5000</v>
          </cell>
          <cell r="O97"/>
          <cell r="P97" t="str">
            <v>Nov/2023</v>
          </cell>
          <cell r="Q97">
            <v>5000</v>
          </cell>
          <cell r="R97">
            <v>803</v>
          </cell>
          <cell r="S97">
            <v>0</v>
          </cell>
          <cell r="T97" t="str">
            <v>Active</v>
          </cell>
          <cell r="U97" t="str">
            <v>Masspay</v>
          </cell>
        </row>
        <row r="98">
          <cell r="J98" t="str">
            <v>SG-33Remitt-12/2023</v>
          </cell>
          <cell r="K98">
            <v>45299</v>
          </cell>
          <cell r="L98" t="str">
            <v>Monthly Billing</v>
          </cell>
          <cell r="M98">
            <v>5000</v>
          </cell>
          <cell r="N98">
            <v>5000</v>
          </cell>
          <cell r="O98"/>
          <cell r="P98" t="str">
            <v>Dec/2023</v>
          </cell>
          <cell r="Q98">
            <v>5000</v>
          </cell>
          <cell r="R98">
            <v>771</v>
          </cell>
          <cell r="S98">
            <v>0</v>
          </cell>
          <cell r="T98" t="str">
            <v>Active</v>
          </cell>
          <cell r="U98" t="str">
            <v>Masspay</v>
          </cell>
        </row>
        <row r="99">
          <cell r="J99" t="str">
            <v>SG-33Remitt-01/2024</v>
          </cell>
          <cell r="K99">
            <v>45329</v>
          </cell>
          <cell r="L99" t="str">
            <v>Monthly Billing</v>
          </cell>
          <cell r="M99">
            <v>3000</v>
          </cell>
          <cell r="N99">
            <v>3000</v>
          </cell>
          <cell r="O99"/>
          <cell r="P99" t="str">
            <v>Jan/2024</v>
          </cell>
          <cell r="Q99">
            <v>3000</v>
          </cell>
          <cell r="R99">
            <v>741</v>
          </cell>
          <cell r="S99">
            <v>0</v>
          </cell>
          <cell r="T99" t="str">
            <v>Active</v>
          </cell>
          <cell r="U99" t="str">
            <v>Masspay</v>
          </cell>
        </row>
        <row r="100">
          <cell r="J100" t="str">
            <v>SG-33Remitt-02/2024</v>
          </cell>
          <cell r="K100">
            <v>45358</v>
          </cell>
          <cell r="L100" t="str">
            <v>Monthly Billing</v>
          </cell>
          <cell r="M100">
            <v>3000</v>
          </cell>
          <cell r="N100">
            <v>3000</v>
          </cell>
          <cell r="O100"/>
          <cell r="P100" t="str">
            <v>Feb/2024</v>
          </cell>
          <cell r="Q100">
            <v>3000</v>
          </cell>
          <cell r="R100">
            <v>712</v>
          </cell>
          <cell r="S100">
            <v>0</v>
          </cell>
          <cell r="T100" t="str">
            <v>Active</v>
          </cell>
          <cell r="U100" t="str">
            <v>Masspay</v>
          </cell>
        </row>
        <row r="101">
          <cell r="J101" t="str">
            <v>SG-33Remitt-03/2024</v>
          </cell>
          <cell r="K101">
            <v>45390</v>
          </cell>
          <cell r="L101" t="str">
            <v>Monthly Billing</v>
          </cell>
          <cell r="M101">
            <v>3000</v>
          </cell>
          <cell r="N101">
            <v>3000</v>
          </cell>
          <cell r="O101"/>
          <cell r="P101" t="str">
            <v>Mar/2024</v>
          </cell>
          <cell r="Q101">
            <v>3000</v>
          </cell>
          <cell r="R101">
            <v>680</v>
          </cell>
          <cell r="S101">
            <v>0</v>
          </cell>
          <cell r="T101" t="str">
            <v>Active</v>
          </cell>
          <cell r="U101" t="str">
            <v>Masspay</v>
          </cell>
        </row>
        <row r="102">
          <cell r="J102" t="str">
            <v>SG-33Remitt-04/2024</v>
          </cell>
          <cell r="K102">
            <v>45419</v>
          </cell>
          <cell r="L102" t="str">
            <v>Monthly Billing</v>
          </cell>
          <cell r="M102">
            <v>3000</v>
          </cell>
          <cell r="N102">
            <v>3000</v>
          </cell>
          <cell r="O102"/>
          <cell r="P102" t="str">
            <v>Apr/2024</v>
          </cell>
          <cell r="Q102">
            <v>3000</v>
          </cell>
          <cell r="R102">
            <v>651</v>
          </cell>
          <cell r="S102">
            <v>0</v>
          </cell>
          <cell r="T102" t="str">
            <v>Active</v>
          </cell>
          <cell r="U102" t="str">
            <v>Masspay</v>
          </cell>
        </row>
        <row r="103">
          <cell r="J103" t="str">
            <v>SG-33Remitt-05/2024</v>
          </cell>
          <cell r="K103">
            <v>45450</v>
          </cell>
          <cell r="L103" t="str">
            <v>Monthly Billing</v>
          </cell>
          <cell r="M103">
            <v>3000</v>
          </cell>
          <cell r="N103">
            <v>3000</v>
          </cell>
          <cell r="O103"/>
          <cell r="P103" t="str">
            <v>May/2024</v>
          </cell>
          <cell r="Q103">
            <v>3000</v>
          </cell>
          <cell r="R103">
            <v>620</v>
          </cell>
          <cell r="S103">
            <v>0</v>
          </cell>
          <cell r="T103" t="str">
            <v>Active</v>
          </cell>
          <cell r="U103" t="str">
            <v>Masspay</v>
          </cell>
        </row>
        <row r="104">
          <cell r="J104" t="str">
            <v>SG-33Remitt-06/2024</v>
          </cell>
          <cell r="K104">
            <v>45481</v>
          </cell>
          <cell r="L104" t="str">
            <v>Monthly Billing</v>
          </cell>
          <cell r="M104">
            <v>3000</v>
          </cell>
          <cell r="N104">
            <v>3000</v>
          </cell>
          <cell r="O104"/>
          <cell r="P104" t="str">
            <v>Jun/2024</v>
          </cell>
          <cell r="Q104">
            <v>3000</v>
          </cell>
          <cell r="R104">
            <v>589</v>
          </cell>
          <cell r="S104">
            <v>0</v>
          </cell>
          <cell r="T104" t="str">
            <v>Active</v>
          </cell>
          <cell r="U104" t="str">
            <v>Masspay</v>
          </cell>
        </row>
        <row r="105">
          <cell r="J105" t="str">
            <v>SG-33Remitt-07/2024</v>
          </cell>
          <cell r="K105">
            <v>45511</v>
          </cell>
          <cell r="L105" t="str">
            <v>Monthly Billing</v>
          </cell>
          <cell r="M105">
            <v>3000</v>
          </cell>
          <cell r="N105">
            <v>5000</v>
          </cell>
          <cell r="O105"/>
          <cell r="P105" t="str">
            <v>Jul/2024</v>
          </cell>
          <cell r="Q105">
            <v>3000</v>
          </cell>
          <cell r="R105">
            <v>559</v>
          </cell>
          <cell r="S105">
            <v>0</v>
          </cell>
          <cell r="T105" t="str">
            <v>Active</v>
          </cell>
          <cell r="U105" t="str">
            <v>Masspay</v>
          </cell>
        </row>
        <row r="106">
          <cell r="J106" t="str">
            <v>SG-33Remitt-08/2024</v>
          </cell>
          <cell r="K106">
            <v>45542</v>
          </cell>
          <cell r="L106" t="str">
            <v>Monthly Billing</v>
          </cell>
          <cell r="M106">
            <v>3000</v>
          </cell>
          <cell r="N106">
            <v>3000</v>
          </cell>
          <cell r="O106"/>
          <cell r="P106" t="str">
            <v>Aug/2024</v>
          </cell>
          <cell r="Q106">
            <v>3000</v>
          </cell>
          <cell r="R106">
            <v>528</v>
          </cell>
          <cell r="S106">
            <v>0</v>
          </cell>
          <cell r="T106" t="str">
            <v>Active</v>
          </cell>
          <cell r="U106" t="str">
            <v>Masspay</v>
          </cell>
        </row>
        <row r="107">
          <cell r="J107" t="str">
            <v>SG-33Remitt-09/2024</v>
          </cell>
          <cell r="K107">
            <v>45572</v>
          </cell>
          <cell r="L107" t="str">
            <v>Monthly Billing</v>
          </cell>
          <cell r="M107">
            <v>3000</v>
          </cell>
          <cell r="N107">
            <v>3000</v>
          </cell>
          <cell r="O107"/>
          <cell r="P107" t="str">
            <v>Sep/2024</v>
          </cell>
          <cell r="Q107">
            <v>3000</v>
          </cell>
          <cell r="R107">
            <v>498</v>
          </cell>
          <cell r="S107">
            <v>0</v>
          </cell>
          <cell r="T107" t="str">
            <v>Active</v>
          </cell>
          <cell r="U107" t="str">
            <v>Masspay</v>
          </cell>
        </row>
        <row r="108">
          <cell r="J108" t="str">
            <v>SG-33Remitt-10/2024</v>
          </cell>
          <cell r="K108">
            <v>45603</v>
          </cell>
          <cell r="L108" t="str">
            <v>Monthly Billing</v>
          </cell>
          <cell r="M108">
            <v>3000</v>
          </cell>
          <cell r="N108">
            <v>3000</v>
          </cell>
          <cell r="O108"/>
          <cell r="P108" t="str">
            <v>Oct/2024</v>
          </cell>
          <cell r="Q108">
            <v>3000</v>
          </cell>
          <cell r="R108">
            <v>467</v>
          </cell>
          <cell r="S108">
            <v>0</v>
          </cell>
          <cell r="T108" t="str">
            <v>Active</v>
          </cell>
          <cell r="U108" t="str">
            <v>Masspay</v>
          </cell>
        </row>
        <row r="109">
          <cell r="J109" t="str">
            <v>SG-33Remitt-11/2024</v>
          </cell>
          <cell r="K109">
            <v>45633</v>
          </cell>
          <cell r="L109" t="str">
            <v>Monthly Billing</v>
          </cell>
          <cell r="M109">
            <v>3000</v>
          </cell>
          <cell r="N109">
            <v>3000</v>
          </cell>
          <cell r="O109"/>
          <cell r="P109" t="str">
            <v>Nov/2024</v>
          </cell>
          <cell r="Q109">
            <v>0</v>
          </cell>
          <cell r="R109">
            <v>437</v>
          </cell>
          <cell r="S109">
            <v>0</v>
          </cell>
          <cell r="T109" t="str">
            <v>Active</v>
          </cell>
          <cell r="U109" t="str">
            <v>Masspay</v>
          </cell>
        </row>
        <row r="110">
          <cell r="J110" t="str">
            <v>SG-33Remitt-12/2024</v>
          </cell>
          <cell r="K110">
            <v>45667</v>
          </cell>
          <cell r="L110" t="str">
            <v>Monthly Billing</v>
          </cell>
          <cell r="M110">
            <v>3000</v>
          </cell>
          <cell r="N110">
            <v>3000</v>
          </cell>
          <cell r="O110"/>
          <cell r="P110" t="str">
            <v>Dec/2024</v>
          </cell>
          <cell r="Q110">
            <v>3000</v>
          </cell>
          <cell r="R110">
            <v>403</v>
          </cell>
          <cell r="S110">
            <v>0</v>
          </cell>
          <cell r="T110" t="str">
            <v>Active</v>
          </cell>
          <cell r="U110" t="str">
            <v>Masspay</v>
          </cell>
        </row>
        <row r="111">
          <cell r="J111" t="str">
            <v>SG-33Remitt-01/2025</v>
          </cell>
          <cell r="K111">
            <v>45695</v>
          </cell>
          <cell r="L111" t="str">
            <v>Monthly Billing</v>
          </cell>
          <cell r="M111">
            <v>3025</v>
          </cell>
          <cell r="N111">
            <v>3025</v>
          </cell>
          <cell r="O111"/>
          <cell r="P111" t="str">
            <v>Jan/2025</v>
          </cell>
          <cell r="Q111">
            <v>3025</v>
          </cell>
          <cell r="R111">
            <v>375</v>
          </cell>
          <cell r="S111">
            <v>0</v>
          </cell>
          <cell r="T111" t="str">
            <v>Active</v>
          </cell>
          <cell r="U111" t="str">
            <v>Masspay</v>
          </cell>
        </row>
        <row r="112">
          <cell r="J112" t="str">
            <v>SG-33Remitt-02/2025</v>
          </cell>
          <cell r="K112">
            <v>45723</v>
          </cell>
          <cell r="L112" t="str">
            <v>Monthly Billing</v>
          </cell>
          <cell r="M112">
            <v>3000</v>
          </cell>
          <cell r="N112">
            <v>3000</v>
          </cell>
          <cell r="O112"/>
          <cell r="P112" t="str">
            <v>Feb/2025</v>
          </cell>
          <cell r="Q112">
            <v>3000</v>
          </cell>
          <cell r="R112">
            <v>347</v>
          </cell>
          <cell r="S112">
            <v>0</v>
          </cell>
          <cell r="T112" t="str">
            <v>Active</v>
          </cell>
          <cell r="U112" t="str">
            <v>Masspay</v>
          </cell>
        </row>
        <row r="113">
          <cell r="J113" t="str">
            <v>SG-33Remitt-03/2025</v>
          </cell>
          <cell r="K113">
            <v>45754</v>
          </cell>
          <cell r="L113" t="str">
            <v>Monthly Billing</v>
          </cell>
          <cell r="M113">
            <v>3000</v>
          </cell>
          <cell r="N113">
            <v>3000</v>
          </cell>
          <cell r="O113"/>
          <cell r="P113" t="str">
            <v>Mar/2025</v>
          </cell>
          <cell r="Q113">
            <v>3000</v>
          </cell>
          <cell r="R113">
            <v>316</v>
          </cell>
          <cell r="S113">
            <v>0</v>
          </cell>
          <cell r="T113" t="str">
            <v>Active</v>
          </cell>
          <cell r="U113" t="str">
            <v>Masspay</v>
          </cell>
        </row>
        <row r="114">
          <cell r="J114" t="str">
            <v>SG-33Remitt-04/2025</v>
          </cell>
          <cell r="K114">
            <v>45784</v>
          </cell>
          <cell r="L114" t="str">
            <v>Monthly Billing</v>
          </cell>
          <cell r="M114">
            <v>3000</v>
          </cell>
          <cell r="N114">
            <v>0</v>
          </cell>
          <cell r="O114">
            <v>0</v>
          </cell>
          <cell r="P114" t="str">
            <v>Apr/2025</v>
          </cell>
          <cell r="Q114">
            <v>3000</v>
          </cell>
          <cell r="R114">
            <v>286</v>
          </cell>
          <cell r="S114">
            <v>0</v>
          </cell>
          <cell r="T114" t="str">
            <v>Active</v>
          </cell>
          <cell r="U114" t="str">
            <v>Masspay</v>
          </cell>
        </row>
        <row r="115">
          <cell r="J115" t="str">
            <v>SG-33Remitt-05/2025</v>
          </cell>
          <cell r="K115">
            <v>45815</v>
          </cell>
          <cell r="L115" t="str">
            <v>Monthly Billing</v>
          </cell>
          <cell r="M115">
            <v>3000</v>
          </cell>
          <cell r="N115">
            <v>3000</v>
          </cell>
          <cell r="O115"/>
          <cell r="P115" t="str">
            <v>May/2025</v>
          </cell>
          <cell r="Q115">
            <v>3000</v>
          </cell>
          <cell r="R115">
            <v>255</v>
          </cell>
          <cell r="S115">
            <v>0</v>
          </cell>
          <cell r="T115" t="str">
            <v>Active</v>
          </cell>
          <cell r="U115" t="str">
            <v>Masspay</v>
          </cell>
        </row>
        <row r="116">
          <cell r="J116" t="str">
            <v>SG-33Remitt-06/2025</v>
          </cell>
          <cell r="K116">
            <v>45845</v>
          </cell>
          <cell r="L116" t="str">
            <v>Monthly Billing</v>
          </cell>
          <cell r="M116">
            <v>3000</v>
          </cell>
          <cell r="N116">
            <v>3000</v>
          </cell>
          <cell r="O116">
            <v>0</v>
          </cell>
          <cell r="P116" t="str">
            <v>Jun/2025</v>
          </cell>
          <cell r="Q116">
            <v>3000</v>
          </cell>
          <cell r="R116">
            <v>225</v>
          </cell>
          <cell r="S116">
            <v>0</v>
          </cell>
          <cell r="T116" t="str">
            <v>Active</v>
          </cell>
          <cell r="U116" t="str">
            <v>Masspay</v>
          </cell>
        </row>
        <row r="117">
          <cell r="J117" t="str">
            <v>SG-33Remitt-07/2025</v>
          </cell>
          <cell r="K117">
            <v>45876</v>
          </cell>
          <cell r="L117" t="str">
            <v>Monthly Billing</v>
          </cell>
          <cell r="M117">
            <v>3050</v>
          </cell>
          <cell r="N117">
            <v>3050</v>
          </cell>
          <cell r="O117">
            <v>0</v>
          </cell>
          <cell r="P117" t="str">
            <v>Jul/2025</v>
          </cell>
          <cell r="Q117">
            <v>3050</v>
          </cell>
          <cell r="R117">
            <v>194</v>
          </cell>
          <cell r="S117">
            <v>0</v>
          </cell>
          <cell r="T117" t="str">
            <v>Active</v>
          </cell>
          <cell r="U117" t="str">
            <v>Masspay</v>
          </cell>
        </row>
        <row r="118">
          <cell r="J118" t="str">
            <v>SG-33Remitt-08/2025</v>
          </cell>
          <cell r="K118">
            <v>45908</v>
          </cell>
          <cell r="L118" t="str">
            <v>Monthly Billing</v>
          </cell>
          <cell r="M118">
            <v>3000</v>
          </cell>
          <cell r="N118">
            <v>3000</v>
          </cell>
          <cell r="O118">
            <v>0</v>
          </cell>
          <cell r="P118" t="str">
            <v>Aug/2025</v>
          </cell>
          <cell r="Q118">
            <v>3000</v>
          </cell>
          <cell r="R118">
            <v>162</v>
          </cell>
          <cell r="S118">
            <v>0</v>
          </cell>
          <cell r="T118" t="str">
            <v>Active</v>
          </cell>
          <cell r="U118" t="str">
            <v>Masspay</v>
          </cell>
        </row>
        <row r="119">
          <cell r="J119" t="str">
            <v>SG-33Remitt-09/2025</v>
          </cell>
          <cell r="K119">
            <v>45937</v>
          </cell>
          <cell r="L119" t="str">
            <v>Monthly Billing</v>
          </cell>
          <cell r="M119">
            <v>3025</v>
          </cell>
          <cell r="N119">
            <v>3025</v>
          </cell>
          <cell r="O119">
            <v>0</v>
          </cell>
          <cell r="P119" t="str">
            <v>Sep/2025</v>
          </cell>
          <cell r="Q119">
            <v>3025</v>
          </cell>
          <cell r="R119">
            <v>133</v>
          </cell>
          <cell r="S119">
            <v>0</v>
          </cell>
          <cell r="T119" t="str">
            <v>Active</v>
          </cell>
          <cell r="U119" t="str">
            <v>Masspay</v>
          </cell>
        </row>
        <row r="120">
          <cell r="J120" t="str">
            <v>SG-33Remitt-10/2025</v>
          </cell>
          <cell r="K120">
            <v>45974</v>
          </cell>
          <cell r="L120" t="str">
            <v>Monthly Billing</v>
          </cell>
          <cell r="M120">
            <v>3000</v>
          </cell>
          <cell r="N120">
            <v>3000</v>
          </cell>
          <cell r="O120">
            <v>0</v>
          </cell>
          <cell r="P120" t="str">
            <v>Oct/2025</v>
          </cell>
          <cell r="Q120">
            <v>3000</v>
          </cell>
          <cell r="R120">
            <v>96</v>
          </cell>
          <cell r="S120">
            <v>0</v>
          </cell>
          <cell r="T120" t="str">
            <v>Active</v>
          </cell>
          <cell r="U120" t="str">
            <v>Masspay</v>
          </cell>
        </row>
        <row r="121">
          <cell r="J121" t="str">
            <v>SG-33Remitt-11/2025</v>
          </cell>
          <cell r="K121">
            <v>45999</v>
          </cell>
          <cell r="L121" t="str">
            <v>Monthly Billing</v>
          </cell>
          <cell r="M121">
            <v>3000</v>
          </cell>
          <cell r="N121">
            <v>3000</v>
          </cell>
          <cell r="O121">
            <v>0</v>
          </cell>
          <cell r="P121" t="str">
            <v>Nov/2025</v>
          </cell>
          <cell r="Q121">
            <v>3000</v>
          </cell>
          <cell r="R121">
            <v>71</v>
          </cell>
          <cell r="S121">
            <v>0</v>
          </cell>
          <cell r="T121" t="str">
            <v>Active</v>
          </cell>
          <cell r="U121" t="str">
            <v>Masspay</v>
          </cell>
        </row>
        <row r="122">
          <cell r="J122" t="str">
            <v>SG-33Remitt-12/2025</v>
          </cell>
          <cell r="K122">
            <v>46032</v>
          </cell>
          <cell r="L122" t="str">
            <v>Monthly Billing</v>
          </cell>
          <cell r="M122">
            <v>3000</v>
          </cell>
          <cell r="N122">
            <v>3000</v>
          </cell>
          <cell r="O122">
            <v>0</v>
          </cell>
          <cell r="P122" t="str">
            <v>Dec/2025</v>
          </cell>
          <cell r="Q122">
            <v>3000</v>
          </cell>
          <cell r="R122">
            <v>38</v>
          </cell>
          <cell r="S122">
            <v>0</v>
          </cell>
          <cell r="T122" t="str">
            <v>Active</v>
          </cell>
          <cell r="U122" t="str">
            <v>Masspay</v>
          </cell>
        </row>
        <row r="123">
          <cell r="J123" t="str">
            <v>SG-33Remitt-01/2026</v>
          </cell>
          <cell r="K123">
            <v>46060</v>
          </cell>
          <cell r="L123" t="str">
            <v>Monthly Billing</v>
          </cell>
          <cell r="M123">
            <v>3000</v>
          </cell>
          <cell r="N123">
            <v>3000</v>
          </cell>
          <cell r="O123">
            <v>0</v>
          </cell>
          <cell r="P123" t="str">
            <v>Jan/2026</v>
          </cell>
          <cell r="Q123">
            <v>3000</v>
          </cell>
          <cell r="R123">
            <v>10</v>
          </cell>
          <cell r="S123">
            <v>0</v>
          </cell>
          <cell r="T123" t="str">
            <v>Active</v>
          </cell>
          <cell r="U123" t="str">
            <v>Masspay</v>
          </cell>
        </row>
        <row r="124">
          <cell r="J124" t="str">
            <v>US -4400WETech-03/2023</v>
          </cell>
          <cell r="K124">
            <v>45029</v>
          </cell>
          <cell r="L124" t="str">
            <v>Client Setup Fee</v>
          </cell>
          <cell r="M124">
            <v>5000</v>
          </cell>
          <cell r="N124">
            <v>5000</v>
          </cell>
          <cell r="O124"/>
          <cell r="P124" t="str">
            <v>Apr/2023</v>
          </cell>
          <cell r="Q124">
            <v>5000</v>
          </cell>
          <cell r="R124">
            <v>1041</v>
          </cell>
          <cell r="S124">
            <v>0</v>
          </cell>
          <cell r="T124" t="str">
            <v>Active</v>
          </cell>
          <cell r="U124" t="str">
            <v>Masspay</v>
          </cell>
        </row>
        <row r="125">
          <cell r="J125" t="str">
            <v>US-4400WETech-04/2023</v>
          </cell>
          <cell r="K125">
            <v>45054</v>
          </cell>
          <cell r="L125" t="str">
            <v>Monthly Billing</v>
          </cell>
          <cell r="M125">
            <v>1325.92</v>
          </cell>
          <cell r="N125">
            <v>6325.92</v>
          </cell>
          <cell r="O125"/>
          <cell r="P125" t="str">
            <v>Apr/2023</v>
          </cell>
          <cell r="Q125">
            <v>1325.92</v>
          </cell>
          <cell r="R125">
            <v>1016</v>
          </cell>
          <cell r="S125">
            <v>0</v>
          </cell>
          <cell r="T125" t="str">
            <v>Active</v>
          </cell>
          <cell r="U125" t="str">
            <v>Masspay</v>
          </cell>
        </row>
        <row r="126">
          <cell r="J126" t="str">
            <v>US-4400WETech-CR-04/2023</v>
          </cell>
          <cell r="K126"/>
          <cell r="L126" t="str">
            <v>Monthly Billing</v>
          </cell>
          <cell r="M126">
            <v>-2591.79</v>
          </cell>
          <cell r="N126">
            <v>-2591.79</v>
          </cell>
          <cell r="O126"/>
          <cell r="P126" t="str">
            <v>Apr/2023</v>
          </cell>
          <cell r="Q126">
            <v>-2591.79</v>
          </cell>
          <cell r="R126"/>
          <cell r="S126">
            <v>0</v>
          </cell>
          <cell r="T126" t="str">
            <v>Active</v>
          </cell>
          <cell r="U126" t="str">
            <v>Masspay</v>
          </cell>
        </row>
        <row r="127">
          <cell r="J127" t="str">
            <v>US-4400WETech-05/2023</v>
          </cell>
          <cell r="K127">
            <v>45084</v>
          </cell>
          <cell r="L127" t="str">
            <v>Monthly Billing</v>
          </cell>
          <cell r="M127">
            <v>617.15</v>
          </cell>
          <cell r="N127">
            <v>4351.28</v>
          </cell>
          <cell r="O127"/>
          <cell r="P127" t="str">
            <v>May/2023</v>
          </cell>
          <cell r="Q127">
            <v>617.15</v>
          </cell>
          <cell r="R127">
            <v>986</v>
          </cell>
          <cell r="S127">
            <v>0</v>
          </cell>
          <cell r="T127" t="str">
            <v>Active</v>
          </cell>
          <cell r="U127" t="str">
            <v>Masspay</v>
          </cell>
        </row>
        <row r="128">
          <cell r="J128" t="str">
            <v>US-4400WETech-CR-04/2024</v>
          </cell>
          <cell r="K128">
            <v>45419</v>
          </cell>
          <cell r="L128" t="str">
            <v>Monthly Billing</v>
          </cell>
          <cell r="M128">
            <v>-5015.8</v>
          </cell>
          <cell r="N128">
            <v>0</v>
          </cell>
          <cell r="O128">
            <v>0</v>
          </cell>
          <cell r="P128" t="str">
            <v>Apr/2024</v>
          </cell>
          <cell r="Q128">
            <v>-5015.8</v>
          </cell>
          <cell r="R128">
            <v>651</v>
          </cell>
          <cell r="S128">
            <v>0</v>
          </cell>
          <cell r="T128" t="str">
            <v>Active</v>
          </cell>
          <cell r="U128" t="str">
            <v>Masspay</v>
          </cell>
        </row>
        <row r="129">
          <cell r="J129" t="str">
            <v>US-4400WETech-CR-05/2023</v>
          </cell>
          <cell r="K129"/>
          <cell r="L129" t="str">
            <v>Monthly Billing</v>
          </cell>
          <cell r="M129">
            <v>-2677.59</v>
          </cell>
          <cell r="N129">
            <v>-2677.59</v>
          </cell>
          <cell r="O129"/>
          <cell r="P129" t="str">
            <v>May/2023</v>
          </cell>
          <cell r="Q129">
            <v>2677.59</v>
          </cell>
          <cell r="R129"/>
          <cell r="S129">
            <v>0</v>
          </cell>
          <cell r="T129" t="str">
            <v>Active</v>
          </cell>
          <cell r="U129" t="str">
            <v>Masspay</v>
          </cell>
        </row>
        <row r="130">
          <cell r="J130" t="str">
            <v>US-4400WETech-06/2023</v>
          </cell>
          <cell r="K130">
            <v>45128</v>
          </cell>
          <cell r="L130" t="str">
            <v>Monthly Billing</v>
          </cell>
          <cell r="M130">
            <v>622.65</v>
          </cell>
          <cell r="N130">
            <v>-2054.94</v>
          </cell>
          <cell r="O130"/>
          <cell r="P130" t="str">
            <v>Jun/2023</v>
          </cell>
          <cell r="Q130">
            <v>622.65</v>
          </cell>
          <cell r="R130">
            <v>942</v>
          </cell>
          <cell r="S130">
            <v>0</v>
          </cell>
          <cell r="T130" t="str">
            <v>Active</v>
          </cell>
          <cell r="U130" t="str">
            <v>Masspay</v>
          </cell>
        </row>
        <row r="131">
          <cell r="J131" t="str">
            <v>US-4400WETech-CR-06/2023</v>
          </cell>
          <cell r="K131"/>
          <cell r="L131" t="str">
            <v>Monthly Billing</v>
          </cell>
          <cell r="M131">
            <v>-2739.32</v>
          </cell>
          <cell r="N131">
            <v>-2739.32</v>
          </cell>
          <cell r="O131"/>
          <cell r="P131" t="str">
            <v>Jun/2023</v>
          </cell>
          <cell r="Q131">
            <v>2739.32</v>
          </cell>
          <cell r="R131"/>
          <cell r="S131">
            <v>0</v>
          </cell>
          <cell r="T131" t="str">
            <v>Active</v>
          </cell>
          <cell r="U131" t="str">
            <v>Masspay</v>
          </cell>
        </row>
        <row r="132">
          <cell r="J132" t="str">
            <v>US-4400WETech-07/2023</v>
          </cell>
          <cell r="K132">
            <v>45145</v>
          </cell>
          <cell r="L132" t="str">
            <v>Monthly Billing</v>
          </cell>
          <cell r="M132">
            <v>720.3</v>
          </cell>
          <cell r="N132">
            <v>-4073.96</v>
          </cell>
          <cell r="O132"/>
          <cell r="P132" t="str">
            <v>Jul/2023</v>
          </cell>
          <cell r="Q132">
            <v>720.3</v>
          </cell>
          <cell r="R132">
            <v>925</v>
          </cell>
          <cell r="S132">
            <v>0</v>
          </cell>
          <cell r="T132" t="str">
            <v>Active</v>
          </cell>
          <cell r="U132" t="str">
            <v>Masspay</v>
          </cell>
        </row>
        <row r="133">
          <cell r="J133" t="str">
            <v>US-4400WETech-CR-07/2023</v>
          </cell>
          <cell r="K133"/>
          <cell r="L133" t="str">
            <v>Monthly Billing</v>
          </cell>
          <cell r="M133">
            <v>-5780.87</v>
          </cell>
          <cell r="N133">
            <v>-5780.87</v>
          </cell>
          <cell r="O133"/>
          <cell r="P133" t="str">
            <v>Jul/2023</v>
          </cell>
          <cell r="Q133">
            <v>5780.87</v>
          </cell>
          <cell r="R133"/>
          <cell r="S133">
            <v>0</v>
          </cell>
          <cell r="T133" t="str">
            <v>Active</v>
          </cell>
          <cell r="U133" t="str">
            <v>Masspay</v>
          </cell>
        </row>
        <row r="134">
          <cell r="J134" t="str">
            <v>US-4400WETech-08/2023</v>
          </cell>
          <cell r="K134">
            <v>45196</v>
          </cell>
          <cell r="L134" t="str">
            <v>Monthly Billing</v>
          </cell>
          <cell r="M134">
            <v>672.05</v>
          </cell>
          <cell r="N134">
            <v>-7260.78</v>
          </cell>
          <cell r="O134"/>
          <cell r="P134" t="str">
            <v>Aug/2023</v>
          </cell>
          <cell r="Q134">
            <v>672.05</v>
          </cell>
          <cell r="R134">
            <v>874</v>
          </cell>
          <cell r="S134">
            <v>0</v>
          </cell>
          <cell r="T134" t="str">
            <v>Active</v>
          </cell>
          <cell r="U134" t="str">
            <v>Masspay</v>
          </cell>
        </row>
        <row r="135">
          <cell r="J135" t="str">
            <v>US-4400WETech-CR-08/2023</v>
          </cell>
          <cell r="K135"/>
          <cell r="L135" t="str">
            <v>Monthly Billing</v>
          </cell>
          <cell r="M135">
            <v>-3572.46</v>
          </cell>
          <cell r="N135">
            <v>-3572.46</v>
          </cell>
          <cell r="O135"/>
          <cell r="P135" t="str">
            <v>Aug/2023</v>
          </cell>
          <cell r="Q135">
            <v>3572.46</v>
          </cell>
          <cell r="R135"/>
          <cell r="S135">
            <v>0</v>
          </cell>
          <cell r="T135" t="str">
            <v>Active</v>
          </cell>
          <cell r="U135" t="str">
            <v>Masspay</v>
          </cell>
        </row>
        <row r="136">
          <cell r="J136" t="str">
            <v>US-4400WETech-09/2023</v>
          </cell>
          <cell r="K136">
            <v>45206</v>
          </cell>
          <cell r="L136" t="str">
            <v>Monthly Billing</v>
          </cell>
          <cell r="M136">
            <v>276.85000000000002</v>
          </cell>
          <cell r="N136">
            <v>276.85000000000002</v>
          </cell>
          <cell r="O136"/>
          <cell r="P136" t="str">
            <v>Sep/2023</v>
          </cell>
          <cell r="Q136">
            <v>276.85000000000002</v>
          </cell>
          <cell r="R136">
            <v>864</v>
          </cell>
          <cell r="S136">
            <v>0</v>
          </cell>
          <cell r="T136" t="str">
            <v>Active</v>
          </cell>
          <cell r="U136" t="str">
            <v>Masspay</v>
          </cell>
        </row>
        <row r="137">
          <cell r="J137" t="str">
            <v>US-4400WETech-CR-09/2023</v>
          </cell>
          <cell r="K137"/>
          <cell r="L137" t="str">
            <v>Monthly Billing</v>
          </cell>
          <cell r="M137">
            <v>-1050.33</v>
          </cell>
          <cell r="N137">
            <v>-1050.33</v>
          </cell>
          <cell r="O137"/>
          <cell r="P137" t="str">
            <v>Sep/2023</v>
          </cell>
          <cell r="Q137">
            <v>-1050.33</v>
          </cell>
          <cell r="R137"/>
          <cell r="S137">
            <v>0</v>
          </cell>
          <cell r="T137" t="str">
            <v>Active</v>
          </cell>
          <cell r="U137" t="str">
            <v>Masspay</v>
          </cell>
        </row>
        <row r="138">
          <cell r="J138" t="str">
            <v>US-4400WETech-10/2023</v>
          </cell>
          <cell r="K138">
            <v>45237</v>
          </cell>
          <cell r="L138" t="str">
            <v>Monthly Billing</v>
          </cell>
          <cell r="M138">
            <v>340.05</v>
          </cell>
          <cell r="N138">
            <v>340.05</v>
          </cell>
          <cell r="O138"/>
          <cell r="P138" t="str">
            <v>Oct/2023</v>
          </cell>
          <cell r="Q138">
            <v>340.05</v>
          </cell>
          <cell r="R138">
            <v>833</v>
          </cell>
          <cell r="S138">
            <v>0</v>
          </cell>
          <cell r="T138" t="str">
            <v>Active</v>
          </cell>
          <cell r="U138" t="str">
            <v>Masspay</v>
          </cell>
        </row>
        <row r="139">
          <cell r="J139" t="str">
            <v>US-4400WETech-CR-10/2023</v>
          </cell>
          <cell r="K139"/>
          <cell r="L139" t="str">
            <v>Monthly Billing</v>
          </cell>
          <cell r="M139">
            <v>-2957.7</v>
          </cell>
          <cell r="N139">
            <v>-2957.7</v>
          </cell>
          <cell r="O139"/>
          <cell r="P139" t="str">
            <v>Oct/2023</v>
          </cell>
          <cell r="Q139">
            <v>-2957.7</v>
          </cell>
          <cell r="R139"/>
          <cell r="S139">
            <v>0</v>
          </cell>
          <cell r="T139" t="str">
            <v>Active</v>
          </cell>
          <cell r="U139" t="str">
            <v>Masspay</v>
          </cell>
        </row>
        <row r="140">
          <cell r="J140" t="str">
            <v>US-4400WETech-11/2023</v>
          </cell>
          <cell r="K140">
            <v>45267</v>
          </cell>
          <cell r="L140" t="str">
            <v>Monthly Billing</v>
          </cell>
          <cell r="M140">
            <v>616.15</v>
          </cell>
          <cell r="N140">
            <v>616.15</v>
          </cell>
          <cell r="O140"/>
          <cell r="P140" t="str">
            <v>Nov/2023</v>
          </cell>
          <cell r="Q140">
            <v>616.15</v>
          </cell>
          <cell r="R140">
            <v>803</v>
          </cell>
          <cell r="S140">
            <v>0</v>
          </cell>
          <cell r="T140" t="str">
            <v>Active</v>
          </cell>
          <cell r="U140" t="str">
            <v>Masspay</v>
          </cell>
        </row>
        <row r="141">
          <cell r="J141" t="str">
            <v>US-4400WETech-CR-11/2023</v>
          </cell>
          <cell r="K141"/>
          <cell r="L141" t="str">
            <v>Monthly Billing</v>
          </cell>
          <cell r="M141">
            <v>-2769.17</v>
          </cell>
          <cell r="N141">
            <v>-2769.17</v>
          </cell>
          <cell r="O141"/>
          <cell r="P141" t="str">
            <v>Nov/2023</v>
          </cell>
          <cell r="Q141">
            <v>-2769.17</v>
          </cell>
          <cell r="R141"/>
          <cell r="S141">
            <v>0</v>
          </cell>
          <cell r="T141" t="str">
            <v>Active</v>
          </cell>
          <cell r="U141" t="str">
            <v>Masspay</v>
          </cell>
        </row>
        <row r="142">
          <cell r="J142" t="str">
            <v>US-4400WETech-CR-12/2023</v>
          </cell>
          <cell r="K142"/>
          <cell r="L142" t="str">
            <v>Monthly Billing</v>
          </cell>
          <cell r="M142">
            <v>-3574.12</v>
          </cell>
          <cell r="N142">
            <v>-3574.12</v>
          </cell>
          <cell r="O142"/>
          <cell r="P142" t="str">
            <v>Dec/2023</v>
          </cell>
          <cell r="Q142">
            <v>-3574.12</v>
          </cell>
          <cell r="R142"/>
          <cell r="S142">
            <v>0</v>
          </cell>
          <cell r="T142" t="str">
            <v>Active</v>
          </cell>
          <cell r="U142" t="str">
            <v>Masspay</v>
          </cell>
        </row>
        <row r="143">
          <cell r="J143" t="str">
            <v>US-4400WETech-12/2023</v>
          </cell>
          <cell r="K143">
            <v>45299</v>
          </cell>
          <cell r="L143" t="str">
            <v>Monthly Billing</v>
          </cell>
          <cell r="M143">
            <v>656.65</v>
          </cell>
          <cell r="N143">
            <v>-4114.0200000000004</v>
          </cell>
          <cell r="O143"/>
          <cell r="P143" t="str">
            <v>Dec/2023</v>
          </cell>
          <cell r="Q143">
            <v>656.65</v>
          </cell>
          <cell r="R143">
            <v>771</v>
          </cell>
          <cell r="S143">
            <v>0</v>
          </cell>
          <cell r="T143" t="str">
            <v>Active</v>
          </cell>
          <cell r="U143" t="str">
            <v>Masspay</v>
          </cell>
        </row>
        <row r="144">
          <cell r="J144" t="str">
            <v>US-4400WETech-01/2024</v>
          </cell>
          <cell r="K144">
            <v>45329</v>
          </cell>
          <cell r="L144" t="str">
            <v>Monthly Billing</v>
          </cell>
          <cell r="M144">
            <v>615</v>
          </cell>
          <cell r="N144">
            <v>615</v>
          </cell>
          <cell r="O144"/>
          <cell r="P144" t="str">
            <v>Jan/2024</v>
          </cell>
          <cell r="Q144">
            <v>615</v>
          </cell>
          <cell r="R144">
            <v>741</v>
          </cell>
          <cell r="S144">
            <v>0</v>
          </cell>
          <cell r="T144" t="str">
            <v>Active</v>
          </cell>
          <cell r="U144" t="str">
            <v>Masspay</v>
          </cell>
        </row>
        <row r="145">
          <cell r="J145" t="str">
            <v>US-4400WETech-CR-01/2024</v>
          </cell>
          <cell r="K145"/>
          <cell r="L145" t="str">
            <v>Monthly Billing</v>
          </cell>
          <cell r="M145">
            <v>-5262.29</v>
          </cell>
          <cell r="N145">
            <v>-5262.29</v>
          </cell>
          <cell r="O145"/>
          <cell r="P145" t="str">
            <v>Jan/2024</v>
          </cell>
          <cell r="Q145">
            <v>-5262.29</v>
          </cell>
          <cell r="R145"/>
          <cell r="S145">
            <v>0</v>
          </cell>
          <cell r="T145" t="str">
            <v>Active</v>
          </cell>
          <cell r="U145" t="str">
            <v>Masspay</v>
          </cell>
        </row>
        <row r="146">
          <cell r="J146" t="str">
            <v>US-4400WETech-02/2024</v>
          </cell>
          <cell r="K146">
            <v>45358</v>
          </cell>
          <cell r="L146" t="str">
            <v>Monthly Billing</v>
          </cell>
          <cell r="M146">
            <v>516.79999999999995</v>
          </cell>
          <cell r="N146">
            <v>516.79999999999995</v>
          </cell>
          <cell r="O146"/>
          <cell r="P146" t="str">
            <v>Feb/2024</v>
          </cell>
          <cell r="Q146">
            <v>516.79999999999995</v>
          </cell>
          <cell r="R146">
            <v>712</v>
          </cell>
          <cell r="S146">
            <v>0</v>
          </cell>
          <cell r="T146" t="str">
            <v>Active</v>
          </cell>
          <cell r="U146" t="str">
            <v>Masspay</v>
          </cell>
        </row>
        <row r="147">
          <cell r="J147" t="str">
            <v>US-4400WETech-CR-02/2024</v>
          </cell>
          <cell r="K147"/>
          <cell r="L147" t="str">
            <v>Monthly Billing</v>
          </cell>
          <cell r="M147">
            <v>-5067.22</v>
          </cell>
          <cell r="N147">
            <v>-5067.22</v>
          </cell>
          <cell r="O147"/>
          <cell r="P147" t="str">
            <v>Feb/2024</v>
          </cell>
          <cell r="Q147">
            <v>-5067.22</v>
          </cell>
          <cell r="R147"/>
          <cell r="S147">
            <v>0</v>
          </cell>
          <cell r="T147" t="str">
            <v>Active</v>
          </cell>
          <cell r="U147" t="str">
            <v>Masspay</v>
          </cell>
        </row>
        <row r="148">
          <cell r="J148" t="str">
            <v>US-4400WETech-CR-03/2024</v>
          </cell>
          <cell r="K148"/>
          <cell r="L148" t="str">
            <v>Monthly Billing</v>
          </cell>
          <cell r="M148">
            <v>-5727.87</v>
          </cell>
          <cell r="N148">
            <v>-5727.87</v>
          </cell>
          <cell r="O148"/>
          <cell r="P148" t="str">
            <v>Mar/2024</v>
          </cell>
          <cell r="Q148">
            <v>-5727.87</v>
          </cell>
          <cell r="R148"/>
          <cell r="S148">
            <v>0</v>
          </cell>
          <cell r="T148" t="str">
            <v>Active</v>
          </cell>
          <cell r="U148" t="str">
            <v>Masspay</v>
          </cell>
        </row>
        <row r="149">
          <cell r="J149" t="str">
            <v>US-4400WETech-03/2024</v>
          </cell>
          <cell r="K149">
            <v>45390</v>
          </cell>
          <cell r="L149" t="str">
            <v>Monthly Billing</v>
          </cell>
          <cell r="M149">
            <v>552.95000000000005</v>
          </cell>
          <cell r="N149">
            <v>552.95000000000005</v>
          </cell>
          <cell r="O149"/>
          <cell r="P149" t="str">
            <v>Mar/2024</v>
          </cell>
          <cell r="Q149">
            <v>552.95000000000005</v>
          </cell>
          <cell r="R149">
            <v>680</v>
          </cell>
          <cell r="S149">
            <v>0</v>
          </cell>
          <cell r="T149" t="str">
            <v>Active</v>
          </cell>
          <cell r="U149" t="str">
            <v>Masspay</v>
          </cell>
        </row>
        <row r="150">
          <cell r="J150" t="str">
            <v>US-4400WETech-04/2024</v>
          </cell>
          <cell r="K150">
            <v>45419</v>
          </cell>
          <cell r="L150" t="str">
            <v>Monthly Billing</v>
          </cell>
          <cell r="M150">
            <v>511.25</v>
          </cell>
          <cell r="N150">
            <v>511.25</v>
          </cell>
          <cell r="O150"/>
          <cell r="P150" t="str">
            <v>Apr/2024</v>
          </cell>
          <cell r="Q150">
            <v>511.25</v>
          </cell>
          <cell r="R150">
            <v>651</v>
          </cell>
          <cell r="S150">
            <v>0</v>
          </cell>
          <cell r="T150" t="str">
            <v>Active</v>
          </cell>
          <cell r="U150" t="str">
            <v>Masspay</v>
          </cell>
        </row>
        <row r="151">
          <cell r="J151" t="str">
            <v>US-4400WETech-05/2024</v>
          </cell>
          <cell r="K151">
            <v>45450</v>
          </cell>
          <cell r="L151" t="str">
            <v>Monthly Billing</v>
          </cell>
          <cell r="M151">
            <v>803.6</v>
          </cell>
          <cell r="N151">
            <v>803.6</v>
          </cell>
          <cell r="O151"/>
          <cell r="P151" t="str">
            <v>May/2024</v>
          </cell>
          <cell r="Q151">
            <v>803.6</v>
          </cell>
          <cell r="R151">
            <v>620</v>
          </cell>
          <cell r="S151">
            <v>0</v>
          </cell>
          <cell r="T151" t="str">
            <v>Active</v>
          </cell>
          <cell r="U151" t="str">
            <v>Masspay</v>
          </cell>
        </row>
        <row r="152">
          <cell r="J152" t="str">
            <v>US-4400WETech-CR-05/2024</v>
          </cell>
          <cell r="K152"/>
          <cell r="L152" t="str">
            <v>Monthly Billing</v>
          </cell>
          <cell r="M152">
            <v>-5239.3500000000004</v>
          </cell>
          <cell r="N152">
            <v>-5239.3500000000004</v>
          </cell>
          <cell r="O152"/>
          <cell r="P152" t="str">
            <v>May/2024</v>
          </cell>
          <cell r="Q152">
            <v>-5239.3500000000004</v>
          </cell>
          <cell r="R152"/>
          <cell r="S152">
            <v>0</v>
          </cell>
          <cell r="T152" t="str">
            <v>Active</v>
          </cell>
          <cell r="U152" t="str">
            <v>Masspay</v>
          </cell>
        </row>
        <row r="153">
          <cell r="J153" t="str">
            <v>US-4400WETech-06/2024</v>
          </cell>
          <cell r="K153">
            <v>45481</v>
          </cell>
          <cell r="L153" t="str">
            <v>Monthly Billing</v>
          </cell>
          <cell r="M153">
            <v>657.3</v>
          </cell>
          <cell r="N153">
            <v>657.3</v>
          </cell>
          <cell r="O153"/>
          <cell r="P153" t="str">
            <v>Jun/2024</v>
          </cell>
          <cell r="Q153">
            <v>657.3</v>
          </cell>
          <cell r="R153">
            <v>589</v>
          </cell>
          <cell r="S153">
            <v>0</v>
          </cell>
          <cell r="T153" t="str">
            <v>Active</v>
          </cell>
          <cell r="U153" t="str">
            <v>Masspay</v>
          </cell>
        </row>
        <row r="154">
          <cell r="J154" t="str">
            <v>US-4400WETech-CR-06/2024</v>
          </cell>
          <cell r="K154"/>
          <cell r="L154" t="str">
            <v>Monthly Billing</v>
          </cell>
          <cell r="M154">
            <v>-5711.75</v>
          </cell>
          <cell r="N154">
            <v>-5711.75</v>
          </cell>
          <cell r="O154"/>
          <cell r="P154" t="str">
            <v>Jun/2024</v>
          </cell>
          <cell r="Q154">
            <v>-5711.75</v>
          </cell>
          <cell r="R154"/>
          <cell r="S154">
            <v>0</v>
          </cell>
          <cell r="T154" t="str">
            <v>Active</v>
          </cell>
          <cell r="U154" t="str">
            <v>Masspay</v>
          </cell>
        </row>
        <row r="155">
          <cell r="J155" t="str">
            <v>US-4400WETech-07/2024</v>
          </cell>
          <cell r="K155">
            <v>45511</v>
          </cell>
          <cell r="L155" t="str">
            <v>Monthly Billing</v>
          </cell>
          <cell r="M155">
            <v>806.2</v>
          </cell>
          <cell r="N155">
            <v>806.2</v>
          </cell>
          <cell r="O155"/>
          <cell r="P155" t="str">
            <v>Jul/2024</v>
          </cell>
          <cell r="Q155">
            <v>806.2</v>
          </cell>
          <cell r="R155">
            <v>559</v>
          </cell>
          <cell r="S155">
            <v>0</v>
          </cell>
          <cell r="T155" t="str">
            <v>Active</v>
          </cell>
          <cell r="U155" t="str">
            <v>Masspay</v>
          </cell>
        </row>
        <row r="156">
          <cell r="J156" t="str">
            <v>US-4400WETech-CR-07/2024</v>
          </cell>
          <cell r="K156"/>
          <cell r="L156" t="str">
            <v>Monthly Billing</v>
          </cell>
          <cell r="M156">
            <v>-6463.54</v>
          </cell>
          <cell r="N156">
            <v>-6463.54</v>
          </cell>
          <cell r="O156"/>
          <cell r="P156" t="str">
            <v>Jul/2024</v>
          </cell>
          <cell r="Q156">
            <v>-6463.54</v>
          </cell>
          <cell r="R156"/>
          <cell r="S156">
            <v>0</v>
          </cell>
          <cell r="T156" t="str">
            <v>Active</v>
          </cell>
          <cell r="U156" t="str">
            <v>Masspay</v>
          </cell>
        </row>
        <row r="157">
          <cell r="J157" t="str">
            <v>US-4400WETech-CR-08/2024</v>
          </cell>
          <cell r="K157"/>
          <cell r="L157" t="str">
            <v>Monthly Billing</v>
          </cell>
          <cell r="M157">
            <v>-4729.67</v>
          </cell>
          <cell r="N157">
            <v>0</v>
          </cell>
          <cell r="O157">
            <v>0</v>
          </cell>
          <cell r="P157" t="str">
            <v>Aug/2024</v>
          </cell>
          <cell r="Q157">
            <v>-4729.67</v>
          </cell>
          <cell r="R157"/>
          <cell r="S157">
            <v>0</v>
          </cell>
          <cell r="T157" t="str">
            <v>Active</v>
          </cell>
          <cell r="U157" t="str">
            <v>Masspay</v>
          </cell>
        </row>
        <row r="158">
          <cell r="J158" t="str">
            <v>US-4400WETech-08/2024</v>
          </cell>
          <cell r="K158">
            <v>45542</v>
          </cell>
          <cell r="L158" t="str">
            <v>Monthly Billing</v>
          </cell>
          <cell r="M158">
            <v>701.55</v>
          </cell>
          <cell r="N158">
            <v>0</v>
          </cell>
          <cell r="O158">
            <v>0</v>
          </cell>
          <cell r="P158" t="str">
            <v>Aug/2024</v>
          </cell>
          <cell r="Q158">
            <v>701.55</v>
          </cell>
          <cell r="R158">
            <v>528</v>
          </cell>
          <cell r="S158">
            <v>0</v>
          </cell>
          <cell r="T158" t="str">
            <v>Active</v>
          </cell>
          <cell r="U158" t="str">
            <v>Masspay</v>
          </cell>
        </row>
        <row r="159">
          <cell r="J159" t="str">
            <v>US-4400WETech-CR-09/2024</v>
          </cell>
          <cell r="K159"/>
          <cell r="L159" t="str">
            <v>Monthly Billing</v>
          </cell>
          <cell r="M159">
            <v>-5041.3999999999996</v>
          </cell>
          <cell r="N159">
            <v>0</v>
          </cell>
          <cell r="O159">
            <v>0</v>
          </cell>
          <cell r="P159" t="str">
            <v>Sep/2024</v>
          </cell>
          <cell r="Q159">
            <v>-5041.3999999999996</v>
          </cell>
          <cell r="R159"/>
          <cell r="S159">
            <v>0</v>
          </cell>
          <cell r="T159" t="str">
            <v>Active</v>
          </cell>
          <cell r="U159" t="str">
            <v>Masspay</v>
          </cell>
        </row>
        <row r="160">
          <cell r="J160" t="str">
            <v>US-4400WETech-09/2024</v>
          </cell>
          <cell r="K160">
            <v>45572</v>
          </cell>
          <cell r="L160" t="str">
            <v>Monthly Billing</v>
          </cell>
          <cell r="M160">
            <v>470.4</v>
          </cell>
          <cell r="N160">
            <v>0</v>
          </cell>
          <cell r="O160">
            <v>0</v>
          </cell>
          <cell r="P160" t="str">
            <v>Sep/2024</v>
          </cell>
          <cell r="Q160">
            <v>470.4</v>
          </cell>
          <cell r="R160">
            <v>498</v>
          </cell>
          <cell r="S160">
            <v>0</v>
          </cell>
          <cell r="T160" t="str">
            <v>Active</v>
          </cell>
          <cell r="U160" t="str">
            <v>Masspay</v>
          </cell>
        </row>
        <row r="161">
          <cell r="J161" t="str">
            <v>US-4400WETech-CR-10/2024</v>
          </cell>
          <cell r="K161"/>
          <cell r="L161" t="str">
            <v>Monthly Billing</v>
          </cell>
          <cell r="M161">
            <v>-6000.3</v>
          </cell>
          <cell r="N161">
            <v>0</v>
          </cell>
          <cell r="O161">
            <v>0</v>
          </cell>
          <cell r="P161" t="str">
            <v>Oct/2024</v>
          </cell>
          <cell r="Q161">
            <v>-6000.3</v>
          </cell>
          <cell r="R161"/>
          <cell r="S161">
            <v>0</v>
          </cell>
          <cell r="T161" t="str">
            <v>Active</v>
          </cell>
          <cell r="U161" t="str">
            <v>Masspay</v>
          </cell>
        </row>
        <row r="162">
          <cell r="J162" t="str">
            <v>US-4400WETech-10/2024</v>
          </cell>
          <cell r="K162">
            <v>45608</v>
          </cell>
          <cell r="L162" t="str">
            <v>Monthly Billing</v>
          </cell>
          <cell r="M162">
            <v>383.35</v>
          </cell>
          <cell r="N162">
            <v>0</v>
          </cell>
          <cell r="O162">
            <v>0</v>
          </cell>
          <cell r="P162" t="str">
            <v>Oct/2024</v>
          </cell>
          <cell r="Q162">
            <v>383.35</v>
          </cell>
          <cell r="R162">
            <v>462</v>
          </cell>
          <cell r="S162">
            <v>0</v>
          </cell>
          <cell r="T162" t="str">
            <v>Active</v>
          </cell>
          <cell r="U162" t="str">
            <v>Masspay</v>
          </cell>
        </row>
        <row r="163">
          <cell r="J163" t="str">
            <v>US-4400WETech-11/2024</v>
          </cell>
          <cell r="K163">
            <v>45633</v>
          </cell>
          <cell r="L163" t="str">
            <v>Monthly Billing</v>
          </cell>
          <cell r="M163">
            <v>398.9</v>
          </cell>
          <cell r="N163">
            <v>0</v>
          </cell>
          <cell r="O163">
            <v>0</v>
          </cell>
          <cell r="P163" t="str">
            <v>Nov/2024</v>
          </cell>
          <cell r="Q163">
            <v>398.9</v>
          </cell>
          <cell r="R163">
            <v>437</v>
          </cell>
          <cell r="S163">
            <v>0</v>
          </cell>
          <cell r="T163" t="str">
            <v>Active</v>
          </cell>
          <cell r="U163" t="str">
            <v>Masspay</v>
          </cell>
        </row>
        <row r="164">
          <cell r="J164" t="str">
            <v>US-4400WETech-CR-11/2024</v>
          </cell>
          <cell r="K164"/>
          <cell r="L164" t="str">
            <v>Monthly Billing</v>
          </cell>
          <cell r="M164">
            <v>-5879.16</v>
          </cell>
          <cell r="N164">
            <v>0</v>
          </cell>
          <cell r="O164">
            <v>0</v>
          </cell>
          <cell r="P164" t="str">
            <v>Nov/2024</v>
          </cell>
          <cell r="Q164">
            <v>-5879.16</v>
          </cell>
          <cell r="R164"/>
          <cell r="S164">
            <v>0</v>
          </cell>
          <cell r="T164" t="str">
            <v>Active</v>
          </cell>
          <cell r="U164" t="str">
            <v>Masspay</v>
          </cell>
        </row>
        <row r="165">
          <cell r="J165" t="str">
            <v>US-4400WETech-CR-12/2024</v>
          </cell>
          <cell r="K165"/>
          <cell r="L165" t="str">
            <v>Monthly Billing</v>
          </cell>
          <cell r="M165">
            <v>-5742.4</v>
          </cell>
          <cell r="N165">
            <v>0</v>
          </cell>
          <cell r="O165">
            <v>0</v>
          </cell>
          <cell r="P165" t="str">
            <v>Dec/2024</v>
          </cell>
          <cell r="Q165">
            <v>-5742.4</v>
          </cell>
          <cell r="R165"/>
          <cell r="S165">
            <v>0</v>
          </cell>
          <cell r="T165" t="str">
            <v>Active</v>
          </cell>
          <cell r="U165" t="str">
            <v>Masspay</v>
          </cell>
        </row>
        <row r="166">
          <cell r="J166" t="str">
            <v>US-4400WETech-12/2024</v>
          </cell>
          <cell r="K166">
            <v>45667</v>
          </cell>
          <cell r="L166" t="str">
            <v>Monthly Billing</v>
          </cell>
          <cell r="M166">
            <v>344.05</v>
          </cell>
          <cell r="N166">
            <v>0</v>
          </cell>
          <cell r="O166">
            <v>0</v>
          </cell>
          <cell r="P166" t="str">
            <v>Dec/2024</v>
          </cell>
          <cell r="Q166">
            <v>344.05</v>
          </cell>
          <cell r="R166">
            <v>403</v>
          </cell>
          <cell r="S166">
            <v>0</v>
          </cell>
          <cell r="T166" t="str">
            <v>Active</v>
          </cell>
          <cell r="U166" t="str">
            <v>Masspay</v>
          </cell>
        </row>
        <row r="167">
          <cell r="J167" t="str">
            <v>US-4400WETech-CR-01/2025</v>
          </cell>
          <cell r="K167"/>
          <cell r="L167" t="str">
            <v>Credit Note-Rebate</v>
          </cell>
          <cell r="M167">
            <v>-4928.55</v>
          </cell>
          <cell r="N167">
            <v>0</v>
          </cell>
          <cell r="O167">
            <v>0</v>
          </cell>
          <cell r="P167" t="str">
            <v>Jan/2025</v>
          </cell>
          <cell r="Q167">
            <v>-4928.55</v>
          </cell>
          <cell r="R167"/>
          <cell r="S167">
            <v>0</v>
          </cell>
          <cell r="T167" t="str">
            <v>Active</v>
          </cell>
          <cell r="U167" t="str">
            <v>Masspay</v>
          </cell>
        </row>
        <row r="168">
          <cell r="J168" t="str">
            <v>US-4400WETech-01/2025</v>
          </cell>
          <cell r="K168">
            <v>45695</v>
          </cell>
          <cell r="L168" t="str">
            <v>Monthly Billing</v>
          </cell>
          <cell r="M168">
            <v>328.3</v>
          </cell>
          <cell r="N168">
            <v>0</v>
          </cell>
          <cell r="O168">
            <v>0</v>
          </cell>
          <cell r="P168" t="str">
            <v>Jan/2025</v>
          </cell>
          <cell r="Q168">
            <v>328.3</v>
          </cell>
          <cell r="R168">
            <v>375</v>
          </cell>
          <cell r="S168">
            <v>0</v>
          </cell>
          <cell r="T168" t="str">
            <v>Active</v>
          </cell>
          <cell r="U168" t="str">
            <v>Masspay</v>
          </cell>
        </row>
        <row r="169">
          <cell r="J169" t="str">
            <v>US-4400WETech-CR-02/2025</v>
          </cell>
          <cell r="K169"/>
          <cell r="L169" t="str">
            <v>Credit Note-Rebate</v>
          </cell>
          <cell r="M169">
            <v>-4868.8100000000004</v>
          </cell>
          <cell r="N169">
            <v>0</v>
          </cell>
          <cell r="O169">
            <v>0</v>
          </cell>
          <cell r="P169" t="str">
            <v>Feb-2025</v>
          </cell>
          <cell r="Q169">
            <v>-4868.8100000000004</v>
          </cell>
          <cell r="R169"/>
          <cell r="S169">
            <v>0</v>
          </cell>
          <cell r="T169" t="str">
            <v>Active</v>
          </cell>
          <cell r="U169" t="str">
            <v>Masspay</v>
          </cell>
        </row>
        <row r="170">
          <cell r="J170" t="str">
            <v>US-4400WETech-02/2025</v>
          </cell>
          <cell r="K170">
            <v>45723</v>
          </cell>
          <cell r="L170" t="str">
            <v>Monthly Billing</v>
          </cell>
          <cell r="M170">
            <v>300.35000000000002</v>
          </cell>
          <cell r="N170">
            <v>0</v>
          </cell>
          <cell r="O170">
            <v>0</v>
          </cell>
          <cell r="P170" t="str">
            <v>Feb/2025</v>
          </cell>
          <cell r="Q170">
            <v>300.35000000000002</v>
          </cell>
          <cell r="R170">
            <v>347</v>
          </cell>
          <cell r="S170">
            <v>0</v>
          </cell>
          <cell r="T170" t="str">
            <v>Active</v>
          </cell>
          <cell r="U170" t="str">
            <v>Masspay</v>
          </cell>
        </row>
        <row r="171">
          <cell r="J171" t="str">
            <v>US-4400WETech-03/2025</v>
          </cell>
          <cell r="K171">
            <v>45754</v>
          </cell>
          <cell r="L171" t="str">
            <v>Monthly Billing</v>
          </cell>
          <cell r="M171">
            <v>267.75</v>
          </cell>
          <cell r="N171">
            <v>0</v>
          </cell>
          <cell r="O171">
            <v>0</v>
          </cell>
          <cell r="P171" t="str">
            <v>Mar/2025</v>
          </cell>
          <cell r="Q171">
            <v>267.75</v>
          </cell>
          <cell r="R171">
            <v>316</v>
          </cell>
          <cell r="S171">
            <v>0</v>
          </cell>
          <cell r="T171" t="str">
            <v>Active</v>
          </cell>
          <cell r="U171" t="str">
            <v>Masspay</v>
          </cell>
        </row>
        <row r="172">
          <cell r="J172" t="str">
            <v>US-4400WETech-CR-03/2025</v>
          </cell>
          <cell r="K172"/>
          <cell r="L172" t="str">
            <v>Credit Note-Rebate</v>
          </cell>
          <cell r="M172">
            <v>-4061.65</v>
          </cell>
          <cell r="N172">
            <v>0</v>
          </cell>
          <cell r="O172">
            <v>0</v>
          </cell>
          <cell r="P172" t="str">
            <v>Mar/2025</v>
          </cell>
          <cell r="Q172">
            <v>-4061.65</v>
          </cell>
          <cell r="R172"/>
          <cell r="S172">
            <v>0</v>
          </cell>
          <cell r="T172" t="str">
            <v>Active</v>
          </cell>
          <cell r="U172" t="str">
            <v>Masspay</v>
          </cell>
        </row>
        <row r="173">
          <cell r="J173" t="str">
            <v>US-4400WETech-04/2025</v>
          </cell>
          <cell r="K173">
            <v>45784</v>
          </cell>
          <cell r="L173" t="str">
            <v>Monthly Billing</v>
          </cell>
          <cell r="M173">
            <v>206.25</v>
          </cell>
          <cell r="N173">
            <v>206.25</v>
          </cell>
          <cell r="O173"/>
          <cell r="P173" t="str">
            <v>Apr/2025</v>
          </cell>
          <cell r="Q173">
            <v>206.25</v>
          </cell>
          <cell r="R173">
            <v>286</v>
          </cell>
          <cell r="S173">
            <v>0</v>
          </cell>
          <cell r="T173" t="str">
            <v>Active</v>
          </cell>
          <cell r="U173" t="str">
            <v>Masspay</v>
          </cell>
        </row>
        <row r="174">
          <cell r="J174" t="str">
            <v>US-4400WETech-CR-04/2025</v>
          </cell>
          <cell r="K174">
            <v>45756</v>
          </cell>
          <cell r="L174" t="str">
            <v>Credit Note-Rebate</v>
          </cell>
          <cell r="M174">
            <v>-5266.45</v>
          </cell>
          <cell r="N174">
            <v>-5266.45</v>
          </cell>
          <cell r="O174">
            <v>0</v>
          </cell>
          <cell r="P174" t="str">
            <v>Apr-2025</v>
          </cell>
          <cell r="Q174">
            <v>-5266.45</v>
          </cell>
          <cell r="R174">
            <v>314</v>
          </cell>
          <cell r="S174">
            <v>0</v>
          </cell>
          <cell r="T174" t="str">
            <v>Active</v>
          </cell>
          <cell r="U174" t="str">
            <v>Masspay</v>
          </cell>
        </row>
        <row r="175">
          <cell r="J175" t="str">
            <v>US-4400WETech-05/2025</v>
          </cell>
          <cell r="K175">
            <v>45838</v>
          </cell>
          <cell r="L175" t="str">
            <v>Monthly Billing</v>
          </cell>
          <cell r="M175">
            <v>217.45</v>
          </cell>
          <cell r="N175">
            <v>217.45</v>
          </cell>
          <cell r="O175"/>
          <cell r="P175" t="str">
            <v>May/2025</v>
          </cell>
          <cell r="Q175">
            <v>217.45</v>
          </cell>
          <cell r="R175">
            <v>232</v>
          </cell>
          <cell r="S175">
            <v>0</v>
          </cell>
          <cell r="T175" t="str">
            <v>Active</v>
          </cell>
          <cell r="U175" t="str">
            <v>Masspay</v>
          </cell>
        </row>
        <row r="176">
          <cell r="J176" t="str">
            <v>US-4400WETech-CR-05/2025</v>
          </cell>
          <cell r="K176"/>
          <cell r="L176" t="str">
            <v>Credit Note-Rebate</v>
          </cell>
          <cell r="M176">
            <v>-3428.75</v>
          </cell>
          <cell r="N176">
            <v>-3428.75</v>
          </cell>
          <cell r="O176">
            <v>0</v>
          </cell>
          <cell r="P176" t="str">
            <v>May/2025</v>
          </cell>
          <cell r="Q176">
            <v>-3428.75</v>
          </cell>
          <cell r="R176"/>
          <cell r="S176">
            <v>0</v>
          </cell>
          <cell r="T176" t="str">
            <v>Active</v>
          </cell>
          <cell r="U176" t="str">
            <v>Masspay</v>
          </cell>
        </row>
        <row r="177">
          <cell r="J177" t="str">
            <v>US-4400WETech-06/2025</v>
          </cell>
          <cell r="K177">
            <v>45868</v>
          </cell>
          <cell r="L177" t="str">
            <v>Monthly Billing</v>
          </cell>
          <cell r="M177">
            <v>220.4</v>
          </cell>
          <cell r="N177">
            <v>220.4</v>
          </cell>
          <cell r="O177">
            <v>0</v>
          </cell>
          <cell r="P177" t="str">
            <v>Jun/2025</v>
          </cell>
          <cell r="Q177">
            <v>220.4</v>
          </cell>
          <cell r="R177">
            <v>202</v>
          </cell>
          <cell r="S177">
            <v>0</v>
          </cell>
          <cell r="T177" t="str">
            <v>Active</v>
          </cell>
          <cell r="U177" t="str">
            <v>Masspay</v>
          </cell>
        </row>
        <row r="178">
          <cell r="J178" t="str">
            <v>US-4400WETech-CR-06/2025</v>
          </cell>
          <cell r="K178">
            <v>45868</v>
          </cell>
          <cell r="L178" t="str">
            <v>Credit Note-Rebate</v>
          </cell>
          <cell r="M178">
            <v>-5494.69</v>
          </cell>
          <cell r="N178">
            <v>-5494.69</v>
          </cell>
          <cell r="O178">
            <v>0</v>
          </cell>
          <cell r="P178" t="str">
            <v>Jun/2025</v>
          </cell>
          <cell r="Q178">
            <v>-5494.69</v>
          </cell>
          <cell r="R178">
            <v>202</v>
          </cell>
          <cell r="S178">
            <v>0</v>
          </cell>
          <cell r="T178" t="str">
            <v>Active</v>
          </cell>
          <cell r="U178" t="str">
            <v>Masspay</v>
          </cell>
        </row>
        <row r="179">
          <cell r="J179" t="str">
            <v>US-4400WETech-07/2025</v>
          </cell>
          <cell r="K179">
            <v>45899</v>
          </cell>
          <cell r="L179" t="str">
            <v>Monthly Billing</v>
          </cell>
          <cell r="M179">
            <v>323.35000000000002</v>
          </cell>
          <cell r="N179">
            <v>323.35000000000002</v>
          </cell>
          <cell r="O179">
            <v>0</v>
          </cell>
          <cell r="P179" t="str">
            <v>Jul/2025</v>
          </cell>
          <cell r="Q179">
            <v>323.35000000000002</v>
          </cell>
          <cell r="R179">
            <v>171</v>
          </cell>
          <cell r="S179">
            <v>0</v>
          </cell>
          <cell r="T179" t="str">
            <v>Active</v>
          </cell>
          <cell r="U179" t="str">
            <v>Masspay</v>
          </cell>
        </row>
        <row r="180">
          <cell r="J180" t="str">
            <v>US-4400WETech-CR-07/2025</v>
          </cell>
          <cell r="K180">
            <v>45899</v>
          </cell>
          <cell r="L180" t="str">
            <v>Credit Note-Rebate</v>
          </cell>
          <cell r="M180">
            <v>-5714.26</v>
          </cell>
          <cell r="N180">
            <v>-5714.26</v>
          </cell>
          <cell r="O180">
            <v>0</v>
          </cell>
          <cell r="P180" t="str">
            <v>Jul/2025</v>
          </cell>
          <cell r="Q180">
            <v>-5714.26</v>
          </cell>
          <cell r="R180">
            <v>171</v>
          </cell>
          <cell r="S180">
            <v>0</v>
          </cell>
          <cell r="T180" t="str">
            <v>Active</v>
          </cell>
          <cell r="U180" t="str">
            <v>Masspay</v>
          </cell>
        </row>
        <row r="181">
          <cell r="J181" t="str">
            <v>US-4400WETech-08/2025</v>
          </cell>
          <cell r="K181">
            <v>45930</v>
          </cell>
          <cell r="L181" t="str">
            <v>Monthly Billing</v>
          </cell>
          <cell r="M181">
            <v>360.15</v>
          </cell>
          <cell r="N181">
            <v>360.15</v>
          </cell>
          <cell r="O181">
            <v>0</v>
          </cell>
          <cell r="P181" t="str">
            <v>Aug/2025</v>
          </cell>
          <cell r="Q181">
            <v>360.15</v>
          </cell>
          <cell r="R181">
            <v>140</v>
          </cell>
          <cell r="S181">
            <v>0</v>
          </cell>
          <cell r="T181" t="str">
            <v>Active</v>
          </cell>
          <cell r="U181" t="str">
            <v>Masspay</v>
          </cell>
        </row>
        <row r="182">
          <cell r="J182" t="str">
            <v>US-4400WETech-CR-08/2025</v>
          </cell>
          <cell r="K182">
            <v>45931</v>
          </cell>
          <cell r="L182" t="str">
            <v>Credit Note-Rebate</v>
          </cell>
          <cell r="M182">
            <v>-6322.39</v>
          </cell>
          <cell r="N182">
            <v>-6322.39</v>
          </cell>
          <cell r="O182">
            <v>0</v>
          </cell>
          <cell r="P182" t="str">
            <v>Aug/2025</v>
          </cell>
          <cell r="Q182">
            <v>-6322.39</v>
          </cell>
          <cell r="R182">
            <v>139</v>
          </cell>
          <cell r="S182">
            <v>0</v>
          </cell>
          <cell r="T182" t="str">
            <v>Active</v>
          </cell>
          <cell r="U182" t="str">
            <v>Masspay</v>
          </cell>
        </row>
        <row r="183">
          <cell r="J183" t="str">
            <v>US-4400WETech-09/2025</v>
          </cell>
          <cell r="K183">
            <v>45960</v>
          </cell>
          <cell r="L183" t="str">
            <v>Monthly Billing</v>
          </cell>
          <cell r="M183">
            <v>356.65</v>
          </cell>
          <cell r="N183">
            <v>356.65</v>
          </cell>
          <cell r="O183">
            <v>0</v>
          </cell>
          <cell r="P183" t="str">
            <v>Sep/2025</v>
          </cell>
          <cell r="Q183">
            <v>356.65</v>
          </cell>
          <cell r="R183">
            <v>110</v>
          </cell>
          <cell r="S183">
            <v>0</v>
          </cell>
          <cell r="T183" t="str">
            <v>Active</v>
          </cell>
          <cell r="U183" t="str">
            <v>Masspay</v>
          </cell>
        </row>
        <row r="184">
          <cell r="J184" t="str">
            <v>US-4400WETech-CR-09/2025</v>
          </cell>
          <cell r="K184">
            <v>45962</v>
          </cell>
          <cell r="L184" t="str">
            <v>Credit Note-Rebate</v>
          </cell>
          <cell r="M184">
            <v>-6803.44</v>
          </cell>
          <cell r="N184">
            <v>-6803.44</v>
          </cell>
          <cell r="O184">
            <v>0</v>
          </cell>
          <cell r="P184" t="str">
            <v>Sep-2025</v>
          </cell>
          <cell r="Q184">
            <v>-6803.44</v>
          </cell>
          <cell r="R184">
            <v>108</v>
          </cell>
          <cell r="S184">
            <v>0</v>
          </cell>
          <cell r="T184" t="str">
            <v>Active</v>
          </cell>
          <cell r="U184" t="str">
            <v>Masspay</v>
          </cell>
        </row>
        <row r="185">
          <cell r="J185" t="str">
            <v>US-4400WETech-10/2025</v>
          </cell>
          <cell r="K185">
            <v>45992</v>
          </cell>
          <cell r="L185" t="str">
            <v>Monthly Billing</v>
          </cell>
          <cell r="M185">
            <v>279.45</v>
          </cell>
          <cell r="N185">
            <v>279.45</v>
          </cell>
          <cell r="O185">
            <v>0</v>
          </cell>
          <cell r="P185" t="str">
            <v>Oct/2025</v>
          </cell>
          <cell r="Q185">
            <v>279.45</v>
          </cell>
          <cell r="R185">
            <v>78</v>
          </cell>
          <cell r="S185">
            <v>0</v>
          </cell>
          <cell r="T185" t="str">
            <v>Active</v>
          </cell>
          <cell r="U185" t="str">
            <v>Masspay</v>
          </cell>
        </row>
        <row r="186">
          <cell r="J186" t="str">
            <v>US-4400WETech-CR-10/2025</v>
          </cell>
          <cell r="K186">
            <v>45991</v>
          </cell>
          <cell r="L186" t="str">
            <v>Credit Note-Rebate</v>
          </cell>
          <cell r="M186">
            <v>-7296.93</v>
          </cell>
          <cell r="N186">
            <v>-7296.93</v>
          </cell>
          <cell r="O186">
            <v>0</v>
          </cell>
          <cell r="P186" t="str">
            <v>Oct-2025</v>
          </cell>
          <cell r="Q186">
            <v>-7296.93</v>
          </cell>
          <cell r="R186">
            <v>79</v>
          </cell>
          <cell r="S186">
            <v>0</v>
          </cell>
          <cell r="T186" t="str">
            <v>Active</v>
          </cell>
          <cell r="U186" t="str">
            <v>Masspay</v>
          </cell>
        </row>
        <row r="187">
          <cell r="J187" t="str">
            <v>US-4400WETech-11/2025</v>
          </cell>
          <cell r="K187">
            <v>46021</v>
          </cell>
          <cell r="L187" t="str">
            <v>Monthly Billing</v>
          </cell>
          <cell r="M187">
            <v>348.3</v>
          </cell>
          <cell r="N187">
            <v>348.3</v>
          </cell>
          <cell r="O187">
            <v>0</v>
          </cell>
          <cell r="P187" t="str">
            <v>Nov/2025</v>
          </cell>
          <cell r="Q187">
            <v>348.3</v>
          </cell>
          <cell r="R187">
            <v>49</v>
          </cell>
          <cell r="S187">
            <v>0</v>
          </cell>
          <cell r="T187" t="str">
            <v>Active</v>
          </cell>
          <cell r="U187" t="str">
            <v>Masspay</v>
          </cell>
        </row>
        <row r="188">
          <cell r="J188" t="str">
            <v>US-4400WETech-CR-11/2025</v>
          </cell>
          <cell r="K188">
            <v>46022</v>
          </cell>
          <cell r="L188" t="str">
            <v>Credit Note-Rebate</v>
          </cell>
          <cell r="M188">
            <v>-6962.42</v>
          </cell>
          <cell r="N188">
            <v>-6962.42</v>
          </cell>
          <cell r="O188">
            <v>0</v>
          </cell>
          <cell r="P188" t="str">
            <v>Nov-2025</v>
          </cell>
          <cell r="Q188">
            <v>-6962.42</v>
          </cell>
          <cell r="R188">
            <v>48</v>
          </cell>
          <cell r="S188">
            <v>0</v>
          </cell>
          <cell r="T188" t="str">
            <v>Active</v>
          </cell>
          <cell r="U188" t="str">
            <v>Masspay</v>
          </cell>
        </row>
        <row r="189">
          <cell r="J189" t="str">
            <v>US-4400WETech-12/2025</v>
          </cell>
          <cell r="K189">
            <v>46052</v>
          </cell>
          <cell r="L189" t="str">
            <v>Monthly Billing</v>
          </cell>
          <cell r="M189">
            <v>364.5</v>
          </cell>
          <cell r="N189">
            <v>364.5</v>
          </cell>
          <cell r="O189">
            <v>0</v>
          </cell>
          <cell r="P189" t="str">
            <v>Dec/2025</v>
          </cell>
          <cell r="Q189">
            <v>364.5</v>
          </cell>
          <cell r="R189">
            <v>18</v>
          </cell>
          <cell r="S189">
            <v>0</v>
          </cell>
          <cell r="T189" t="str">
            <v>Active</v>
          </cell>
          <cell r="U189" t="str">
            <v>Masspay</v>
          </cell>
        </row>
        <row r="190">
          <cell r="J190" t="str">
            <v>US-4400WETech-CR-12/2025</v>
          </cell>
          <cell r="K190">
            <v>46052</v>
          </cell>
          <cell r="L190" t="str">
            <v>Credit Note-Rebate</v>
          </cell>
          <cell r="M190">
            <v>-12783.61</v>
          </cell>
          <cell r="N190">
            <v>-12783.61</v>
          </cell>
          <cell r="O190">
            <v>0</v>
          </cell>
          <cell r="P190" t="str">
            <v>Dec-2025</v>
          </cell>
          <cell r="Q190">
            <v>-12783.61</v>
          </cell>
          <cell r="R190">
            <v>18</v>
          </cell>
          <cell r="S190">
            <v>0</v>
          </cell>
          <cell r="T190" t="str">
            <v>Active</v>
          </cell>
          <cell r="U190" t="str">
            <v>Masspay</v>
          </cell>
        </row>
        <row r="191">
          <cell r="J191" t="str">
            <v>US-4400WETech-01/2026</v>
          </cell>
          <cell r="K191">
            <v>46083</v>
          </cell>
          <cell r="L191" t="str">
            <v>Monthly Billing</v>
          </cell>
          <cell r="M191">
            <v>272.10000000000002</v>
          </cell>
          <cell r="N191">
            <v>272.10000000000002</v>
          </cell>
          <cell r="O191">
            <v>0</v>
          </cell>
          <cell r="P191" t="str">
            <v>Jan/2026</v>
          </cell>
          <cell r="Q191">
            <v>272.10000000000002</v>
          </cell>
          <cell r="R191">
            <v>-13</v>
          </cell>
          <cell r="S191">
            <v>0</v>
          </cell>
          <cell r="T191" t="str">
            <v>Active</v>
          </cell>
          <cell r="U191" t="str">
            <v>Masspay</v>
          </cell>
        </row>
        <row r="192">
          <cell r="J192" t="str">
            <v>US-4400WETech-CR-01/2026</v>
          </cell>
          <cell r="K192">
            <v>46083</v>
          </cell>
          <cell r="L192" t="str">
            <v>Credit Note-Rebate</v>
          </cell>
          <cell r="M192">
            <v>-12160.33</v>
          </cell>
          <cell r="N192">
            <v>-12160.33</v>
          </cell>
          <cell r="O192">
            <v>0</v>
          </cell>
          <cell r="P192" t="str">
            <v>Jan-2026</v>
          </cell>
          <cell r="Q192">
            <v>-12160.33</v>
          </cell>
          <cell r="R192">
            <v>-13</v>
          </cell>
          <cell r="S192">
            <v>0</v>
          </cell>
          <cell r="T192" t="str">
            <v>Active</v>
          </cell>
          <cell r="U192" t="str">
            <v>Masspay</v>
          </cell>
        </row>
        <row r="193">
          <cell r="J193" t="str">
            <v>SG-6G Digital-11/2024</v>
          </cell>
          <cell r="K193">
            <v>45636</v>
          </cell>
          <cell r="L193" t="str">
            <v>Monthly Billing</v>
          </cell>
          <cell r="M193">
            <v>11.2</v>
          </cell>
          <cell r="N193">
            <v>11.2</v>
          </cell>
          <cell r="O193"/>
          <cell r="P193" t="str">
            <v>Nov/2024</v>
          </cell>
          <cell r="Q193">
            <v>11.2</v>
          </cell>
          <cell r="R193">
            <v>434</v>
          </cell>
          <cell r="S193">
            <v>0</v>
          </cell>
          <cell r="T193" t="str">
            <v>Active</v>
          </cell>
          <cell r="U193" t="str">
            <v>Masspay</v>
          </cell>
        </row>
        <row r="194">
          <cell r="J194" t="str">
            <v>SG-6G Digital-12/2024</v>
          </cell>
          <cell r="K194">
            <v>45667</v>
          </cell>
          <cell r="L194" t="str">
            <v>Monthly Billing</v>
          </cell>
          <cell r="M194">
            <v>9.35</v>
          </cell>
          <cell r="N194">
            <v>9.35</v>
          </cell>
          <cell r="O194">
            <v>0</v>
          </cell>
          <cell r="P194" t="str">
            <v>Dec-2024</v>
          </cell>
          <cell r="Q194">
            <v>9.35</v>
          </cell>
          <cell r="R194">
            <v>403</v>
          </cell>
          <cell r="S194">
            <v>0</v>
          </cell>
          <cell r="T194" t="str">
            <v>Active</v>
          </cell>
          <cell r="U194" t="str">
            <v>Masspay</v>
          </cell>
        </row>
        <row r="195">
          <cell r="J195" t="str">
            <v>SG-6G Digital-01/2025</v>
          </cell>
          <cell r="K195">
            <v>45702</v>
          </cell>
          <cell r="L195" t="str">
            <v>Monthly Billing</v>
          </cell>
          <cell r="M195">
            <v>38</v>
          </cell>
          <cell r="N195">
            <v>38</v>
          </cell>
          <cell r="O195"/>
          <cell r="P195" t="str">
            <v>Jan/2025</v>
          </cell>
          <cell r="Q195">
            <v>38</v>
          </cell>
          <cell r="R195">
            <v>368</v>
          </cell>
          <cell r="S195">
            <v>0</v>
          </cell>
          <cell r="T195" t="str">
            <v>Active</v>
          </cell>
          <cell r="U195" t="str">
            <v>Masspay</v>
          </cell>
        </row>
        <row r="196">
          <cell r="J196" t="str">
            <v>SG-6G Digital-02/2025</v>
          </cell>
          <cell r="K196">
            <v>45726</v>
          </cell>
          <cell r="L196" t="str">
            <v>Monthly Billing</v>
          </cell>
          <cell r="M196">
            <v>12.55</v>
          </cell>
          <cell r="N196">
            <v>12.55</v>
          </cell>
          <cell r="O196"/>
          <cell r="P196" t="str">
            <v>Feb/2025</v>
          </cell>
          <cell r="Q196">
            <v>12.55</v>
          </cell>
          <cell r="R196">
            <v>344</v>
          </cell>
          <cell r="S196">
            <v>0</v>
          </cell>
          <cell r="T196" t="str">
            <v>Active</v>
          </cell>
          <cell r="U196" t="str">
            <v>Masspay</v>
          </cell>
        </row>
        <row r="197">
          <cell r="J197" t="str">
            <v>SG-6G Digital-03/2025</v>
          </cell>
          <cell r="K197">
            <v>45755</v>
          </cell>
          <cell r="L197" t="str">
            <v>Monthly Billing</v>
          </cell>
          <cell r="M197">
            <v>2</v>
          </cell>
          <cell r="N197">
            <v>2</v>
          </cell>
          <cell r="O197"/>
          <cell r="P197" t="str">
            <v>Mar/2025</v>
          </cell>
          <cell r="Q197">
            <v>2</v>
          </cell>
          <cell r="R197">
            <v>315</v>
          </cell>
          <cell r="S197">
            <v>0</v>
          </cell>
          <cell r="T197" t="str">
            <v>Active</v>
          </cell>
          <cell r="U197" t="str">
            <v>Masspay</v>
          </cell>
        </row>
        <row r="198">
          <cell r="J198" t="str">
            <v>SG-6G Digital-05/2025</v>
          </cell>
          <cell r="K198">
            <v>45818</v>
          </cell>
          <cell r="L198" t="str">
            <v>Monthly Billing</v>
          </cell>
          <cell r="M198">
            <v>11.8</v>
          </cell>
          <cell r="N198">
            <v>11.8</v>
          </cell>
          <cell r="O198"/>
          <cell r="P198" t="str">
            <v>May/2025</v>
          </cell>
          <cell r="Q198">
            <v>11.8</v>
          </cell>
          <cell r="R198">
            <v>252</v>
          </cell>
          <cell r="S198">
            <v>0</v>
          </cell>
          <cell r="T198" t="str">
            <v>Active</v>
          </cell>
          <cell r="U198" t="str">
            <v>Masspay</v>
          </cell>
        </row>
        <row r="199">
          <cell r="J199" t="str">
            <v>SG-6G Digital-06/2025</v>
          </cell>
          <cell r="K199">
            <v>45846</v>
          </cell>
          <cell r="L199" t="str">
            <v>Monthly Billing</v>
          </cell>
          <cell r="M199">
            <v>21</v>
          </cell>
          <cell r="N199">
            <v>0</v>
          </cell>
          <cell r="O199">
            <v>0</v>
          </cell>
          <cell r="P199" t="str">
            <v>Jun/2025</v>
          </cell>
          <cell r="Q199">
            <v>21</v>
          </cell>
          <cell r="R199">
            <v>224</v>
          </cell>
          <cell r="S199">
            <v>0</v>
          </cell>
          <cell r="T199" t="str">
            <v>Active</v>
          </cell>
          <cell r="U199" t="str">
            <v>Masspay</v>
          </cell>
        </row>
        <row r="200">
          <cell r="J200" t="str">
            <v>SG-6G Digital-12/2025</v>
          </cell>
          <cell r="K200">
            <v>46032</v>
          </cell>
          <cell r="L200" t="str">
            <v>Monthly Billing</v>
          </cell>
          <cell r="M200">
            <v>34.9</v>
          </cell>
          <cell r="N200">
            <v>34.9</v>
          </cell>
          <cell r="O200">
            <v>0</v>
          </cell>
          <cell r="P200" t="str">
            <v>Dec/2025</v>
          </cell>
          <cell r="Q200">
            <v>34.9</v>
          </cell>
          <cell r="R200">
            <v>38</v>
          </cell>
          <cell r="S200">
            <v>0</v>
          </cell>
          <cell r="T200" t="str">
            <v>Active</v>
          </cell>
          <cell r="U200" t="str">
            <v>Masspay</v>
          </cell>
        </row>
        <row r="201">
          <cell r="J201" t="str">
            <v>SG-8x studios-11/2023</v>
          </cell>
          <cell r="K201">
            <v>45268</v>
          </cell>
          <cell r="L201" t="str">
            <v>Monthly Billing</v>
          </cell>
          <cell r="M201">
            <v>7920</v>
          </cell>
          <cell r="N201">
            <v>7920</v>
          </cell>
          <cell r="O201"/>
          <cell r="P201" t="str">
            <v>Nov/2023</v>
          </cell>
          <cell r="Q201">
            <v>7920</v>
          </cell>
          <cell r="R201">
            <v>802</v>
          </cell>
          <cell r="S201">
            <v>0</v>
          </cell>
          <cell r="T201" t="str">
            <v>Active</v>
          </cell>
          <cell r="U201" t="str">
            <v>Masspay</v>
          </cell>
        </row>
        <row r="202">
          <cell r="J202" t="str">
            <v>SG-a1 it-11/2023</v>
          </cell>
          <cell r="K202">
            <v>45269</v>
          </cell>
          <cell r="L202" t="str">
            <v>Monthly Billing</v>
          </cell>
          <cell r="M202">
            <v>1710</v>
          </cell>
          <cell r="N202">
            <v>1710</v>
          </cell>
          <cell r="O202"/>
          <cell r="P202" t="str">
            <v>Nov/2023</v>
          </cell>
          <cell r="Q202">
            <v>1710</v>
          </cell>
          <cell r="R202">
            <v>801</v>
          </cell>
          <cell r="S202">
            <v>0</v>
          </cell>
          <cell r="T202" t="str">
            <v>Active</v>
          </cell>
          <cell r="U202" t="str">
            <v>Masspay</v>
          </cell>
        </row>
        <row r="203">
          <cell r="J203" t="str">
            <v>SG-adecot-11/2023</v>
          </cell>
          <cell r="K203">
            <v>45274</v>
          </cell>
          <cell r="L203" t="str">
            <v>Monthly Billing</v>
          </cell>
          <cell r="M203">
            <v>60</v>
          </cell>
          <cell r="N203">
            <v>60</v>
          </cell>
          <cell r="O203"/>
          <cell r="P203" t="str">
            <v>Nov/2023</v>
          </cell>
          <cell r="Q203">
            <v>60</v>
          </cell>
          <cell r="R203">
            <v>796</v>
          </cell>
          <cell r="S203">
            <v>0</v>
          </cell>
          <cell r="T203" t="str">
            <v>Active</v>
          </cell>
          <cell r="U203" t="str">
            <v>Masspay</v>
          </cell>
        </row>
        <row r="204">
          <cell r="J204" t="str">
            <v>SG -aerapass pte. Ltd-09/2021</v>
          </cell>
          <cell r="K204">
            <v>44446</v>
          </cell>
          <cell r="L204" t="str">
            <v>Client Setup Fee</v>
          </cell>
          <cell r="M204">
            <v>10000</v>
          </cell>
          <cell r="N204">
            <v>10000</v>
          </cell>
          <cell r="O204"/>
          <cell r="P204" t="str">
            <v>Sep/2021</v>
          </cell>
          <cell r="Q204">
            <v>10000</v>
          </cell>
          <cell r="R204">
            <v>1624</v>
          </cell>
          <cell r="S204">
            <v>0</v>
          </cell>
          <cell r="T204" t="str">
            <v>Active</v>
          </cell>
          <cell r="U204" t="str">
            <v>Masspay</v>
          </cell>
        </row>
        <row r="205">
          <cell r="J205" t="str">
            <v>SG -aerapass pte. Ltd-02/2022</v>
          </cell>
          <cell r="K205">
            <v>44599</v>
          </cell>
          <cell r="L205" t="str">
            <v>Monthly Billing</v>
          </cell>
          <cell r="M205">
            <v>1000</v>
          </cell>
          <cell r="N205">
            <v>1000</v>
          </cell>
          <cell r="O205"/>
          <cell r="P205" t="str">
            <v>Feb/2022</v>
          </cell>
          <cell r="Q205">
            <v>1000</v>
          </cell>
          <cell r="R205">
            <v>1471</v>
          </cell>
          <cell r="S205">
            <v>0</v>
          </cell>
          <cell r="T205" t="str">
            <v>Active</v>
          </cell>
          <cell r="U205" t="str">
            <v>Masspay</v>
          </cell>
        </row>
        <row r="206">
          <cell r="J206" t="str">
            <v>SG-aerapass pte. Ltd-11/2022</v>
          </cell>
          <cell r="K206">
            <v>44907</v>
          </cell>
          <cell r="L206" t="str">
            <v>Monthly Billing</v>
          </cell>
          <cell r="M206">
            <v>3500</v>
          </cell>
          <cell r="N206">
            <v>3500</v>
          </cell>
          <cell r="O206"/>
          <cell r="P206" t="str">
            <v>Nov/2022</v>
          </cell>
          <cell r="Q206">
            <v>3500</v>
          </cell>
          <cell r="R206">
            <v>1163</v>
          </cell>
          <cell r="S206">
            <v>0</v>
          </cell>
          <cell r="T206" t="str">
            <v>Active</v>
          </cell>
          <cell r="U206" t="str">
            <v>Masspay</v>
          </cell>
        </row>
        <row r="207">
          <cell r="J207" t="str">
            <v>SG-aerapass pte. Ltd-12/2022</v>
          </cell>
          <cell r="K207">
            <v>44937</v>
          </cell>
          <cell r="L207" t="str">
            <v>Monthly Billing</v>
          </cell>
          <cell r="M207">
            <v>3575</v>
          </cell>
          <cell r="N207">
            <v>14575</v>
          </cell>
          <cell r="O207"/>
          <cell r="P207" t="str">
            <v>Dec/2022</v>
          </cell>
          <cell r="Q207">
            <v>3575</v>
          </cell>
          <cell r="R207">
            <v>1133</v>
          </cell>
          <cell r="S207">
            <v>0</v>
          </cell>
          <cell r="T207" t="str">
            <v>Active</v>
          </cell>
          <cell r="U207" t="str">
            <v>Masspay</v>
          </cell>
        </row>
        <row r="208">
          <cell r="J208" t="str">
            <v>SG-aerapass pte. Ltd-01/2023</v>
          </cell>
          <cell r="K208">
            <v>44964</v>
          </cell>
          <cell r="L208" t="str">
            <v>Monthly Billing</v>
          </cell>
          <cell r="M208">
            <v>3525</v>
          </cell>
          <cell r="N208">
            <v>14525</v>
          </cell>
          <cell r="O208"/>
          <cell r="P208" t="str">
            <v>Jan/2023</v>
          </cell>
          <cell r="Q208">
            <v>3525</v>
          </cell>
          <cell r="R208">
            <v>1106</v>
          </cell>
          <cell r="S208">
            <v>0</v>
          </cell>
          <cell r="T208" t="str">
            <v>Active</v>
          </cell>
          <cell r="U208" t="str">
            <v>Masspay</v>
          </cell>
        </row>
        <row r="209">
          <cell r="J209" t="str">
            <v>SG-aerapass-02/2023</v>
          </cell>
          <cell r="K209">
            <v>44992</v>
          </cell>
          <cell r="L209" t="str">
            <v>Monthly Billing</v>
          </cell>
          <cell r="M209">
            <v>3500</v>
          </cell>
          <cell r="N209">
            <v>18025</v>
          </cell>
          <cell r="O209"/>
          <cell r="P209" t="str">
            <v>Feb/2023</v>
          </cell>
          <cell r="Q209">
            <v>3500</v>
          </cell>
          <cell r="R209">
            <v>1078</v>
          </cell>
          <cell r="S209">
            <v>0</v>
          </cell>
          <cell r="T209" t="str">
            <v>Active</v>
          </cell>
          <cell r="U209" t="str">
            <v>Masspay</v>
          </cell>
        </row>
        <row r="210">
          <cell r="J210" t="str">
            <v>SG-aerapass-03/2023</v>
          </cell>
          <cell r="K210">
            <v>45023</v>
          </cell>
          <cell r="L210" t="str">
            <v>Monthly Billing</v>
          </cell>
          <cell r="M210">
            <v>3500</v>
          </cell>
          <cell r="N210">
            <v>0</v>
          </cell>
          <cell r="O210"/>
          <cell r="P210" t="str">
            <v>Mar/2023</v>
          </cell>
          <cell r="Q210">
            <v>3500</v>
          </cell>
          <cell r="R210">
            <v>1047</v>
          </cell>
          <cell r="S210">
            <v>0</v>
          </cell>
          <cell r="T210" t="str">
            <v>Active</v>
          </cell>
          <cell r="U210" t="str">
            <v>Masspay</v>
          </cell>
        </row>
        <row r="211">
          <cell r="J211" t="str">
            <v>SG-aerapass-04/2023</v>
          </cell>
          <cell r="K211">
            <v>45054</v>
          </cell>
          <cell r="L211" t="str">
            <v>Monthly Billing</v>
          </cell>
          <cell r="M211">
            <v>3500</v>
          </cell>
          <cell r="N211">
            <v>7000</v>
          </cell>
          <cell r="O211"/>
          <cell r="P211" t="str">
            <v>Apr/2023</v>
          </cell>
          <cell r="Q211">
            <v>3500</v>
          </cell>
          <cell r="R211">
            <v>1016</v>
          </cell>
          <cell r="S211">
            <v>0</v>
          </cell>
          <cell r="T211" t="str">
            <v>Active</v>
          </cell>
          <cell r="U211" t="str">
            <v>Masspay</v>
          </cell>
        </row>
        <row r="212">
          <cell r="J212" t="str">
            <v>SG-aerapass-05/2023</v>
          </cell>
          <cell r="K212">
            <v>45084</v>
          </cell>
          <cell r="L212" t="str">
            <v>Monthly Billing</v>
          </cell>
          <cell r="M212">
            <v>3500</v>
          </cell>
          <cell r="N212">
            <v>13500</v>
          </cell>
          <cell r="O212"/>
          <cell r="P212" t="str">
            <v>May/2023</v>
          </cell>
          <cell r="Q212">
            <v>3500</v>
          </cell>
          <cell r="R212">
            <v>986</v>
          </cell>
          <cell r="S212">
            <v>0</v>
          </cell>
          <cell r="T212" t="str">
            <v>Active</v>
          </cell>
          <cell r="U212" t="str">
            <v>Masspay</v>
          </cell>
        </row>
        <row r="213">
          <cell r="J213" t="str">
            <v>SG-aerapass-06/2023</v>
          </cell>
          <cell r="K213">
            <v>45114</v>
          </cell>
          <cell r="L213" t="str">
            <v>Monthly Billing</v>
          </cell>
          <cell r="M213">
            <v>3500</v>
          </cell>
          <cell r="N213">
            <v>3500</v>
          </cell>
          <cell r="O213"/>
          <cell r="P213" t="str">
            <v>Jun/2023</v>
          </cell>
          <cell r="Q213">
            <v>3500</v>
          </cell>
          <cell r="R213">
            <v>956</v>
          </cell>
          <cell r="S213">
            <v>0</v>
          </cell>
          <cell r="T213" t="str">
            <v>Active</v>
          </cell>
          <cell r="U213" t="str">
            <v>Masspay</v>
          </cell>
        </row>
        <row r="214">
          <cell r="J214" t="str">
            <v>SG-aerapass-07/2023</v>
          </cell>
          <cell r="K214">
            <v>45145</v>
          </cell>
          <cell r="L214" t="str">
            <v>Monthly Billing</v>
          </cell>
          <cell r="M214">
            <v>3500</v>
          </cell>
          <cell r="N214">
            <v>7000</v>
          </cell>
          <cell r="O214"/>
          <cell r="P214" t="str">
            <v>Jul/2023</v>
          </cell>
          <cell r="Q214">
            <v>3500</v>
          </cell>
          <cell r="R214">
            <v>925</v>
          </cell>
          <cell r="S214">
            <v>0</v>
          </cell>
          <cell r="T214" t="str">
            <v>Active</v>
          </cell>
          <cell r="U214" t="str">
            <v>Masspay</v>
          </cell>
        </row>
        <row r="215">
          <cell r="J215" t="str">
            <v>SG -aerapass-08/2023</v>
          </cell>
          <cell r="K215">
            <v>45176</v>
          </cell>
          <cell r="L215" t="str">
            <v>Monthly Billing</v>
          </cell>
          <cell r="M215">
            <v>3500</v>
          </cell>
          <cell r="N215">
            <v>3500</v>
          </cell>
          <cell r="O215"/>
          <cell r="P215" t="str">
            <v>Aug/2023</v>
          </cell>
          <cell r="Q215">
            <v>3500</v>
          </cell>
          <cell r="R215">
            <v>894</v>
          </cell>
          <cell r="S215">
            <v>0</v>
          </cell>
          <cell r="T215" t="str">
            <v>Active</v>
          </cell>
          <cell r="U215" t="str">
            <v>Masspay</v>
          </cell>
        </row>
        <row r="216">
          <cell r="J216" t="str">
            <v>SG-aerapass-09/2023</v>
          </cell>
          <cell r="K216">
            <v>45206</v>
          </cell>
          <cell r="L216" t="str">
            <v>Monthly Billing</v>
          </cell>
          <cell r="M216">
            <v>5000</v>
          </cell>
          <cell r="N216">
            <v>5000</v>
          </cell>
          <cell r="O216"/>
          <cell r="P216" t="str">
            <v>Sep/2023</v>
          </cell>
          <cell r="Q216">
            <v>5000</v>
          </cell>
          <cell r="R216">
            <v>864</v>
          </cell>
          <cell r="S216">
            <v>0</v>
          </cell>
          <cell r="T216" t="str">
            <v>Active</v>
          </cell>
          <cell r="U216" t="str">
            <v>Masspay</v>
          </cell>
        </row>
        <row r="217">
          <cell r="J217" t="str">
            <v>SG-aerapass-10/2023</v>
          </cell>
          <cell r="K217">
            <v>45237</v>
          </cell>
          <cell r="L217" t="str">
            <v>Monthly Billing</v>
          </cell>
          <cell r="M217">
            <v>5050</v>
          </cell>
          <cell r="N217">
            <v>10050</v>
          </cell>
          <cell r="O217"/>
          <cell r="P217" t="str">
            <v>Oct/2023</v>
          </cell>
          <cell r="Q217">
            <v>5050</v>
          </cell>
          <cell r="R217">
            <v>833</v>
          </cell>
          <cell r="S217">
            <v>0</v>
          </cell>
          <cell r="T217" t="str">
            <v>Active</v>
          </cell>
          <cell r="U217" t="str">
            <v>Masspay</v>
          </cell>
        </row>
        <row r="218">
          <cell r="J218" t="str">
            <v>SG-aerapass-11/2023</v>
          </cell>
          <cell r="K218">
            <v>45267</v>
          </cell>
          <cell r="L218" t="str">
            <v>Monthly Billing</v>
          </cell>
          <cell r="M218">
            <v>5075</v>
          </cell>
          <cell r="N218">
            <v>15125</v>
          </cell>
          <cell r="O218"/>
          <cell r="P218" t="str">
            <v>Nov/2023</v>
          </cell>
          <cell r="Q218">
            <v>5075</v>
          </cell>
          <cell r="R218">
            <v>803</v>
          </cell>
          <cell r="S218">
            <v>0</v>
          </cell>
          <cell r="T218" t="str">
            <v>Active</v>
          </cell>
          <cell r="U218" t="str">
            <v>Masspay</v>
          </cell>
        </row>
        <row r="219">
          <cell r="J219" t="str">
            <v>SG-aerapass-12/2023</v>
          </cell>
          <cell r="K219">
            <v>45299</v>
          </cell>
          <cell r="L219" t="str">
            <v>Monthly Billing</v>
          </cell>
          <cell r="M219">
            <v>5000</v>
          </cell>
          <cell r="N219">
            <v>10000</v>
          </cell>
          <cell r="O219"/>
          <cell r="P219" t="str">
            <v>Dec/2023</v>
          </cell>
          <cell r="Q219">
            <v>5000</v>
          </cell>
          <cell r="R219">
            <v>771</v>
          </cell>
          <cell r="S219">
            <v>0</v>
          </cell>
          <cell r="T219" t="str">
            <v>Active</v>
          </cell>
          <cell r="U219" t="str">
            <v>Masspay</v>
          </cell>
        </row>
        <row r="220">
          <cell r="J220" t="str">
            <v>SG-aerapass-01/2024</v>
          </cell>
          <cell r="K220">
            <v>45329</v>
          </cell>
          <cell r="L220" t="str">
            <v>Monthly Billing</v>
          </cell>
          <cell r="M220">
            <v>5000</v>
          </cell>
          <cell r="N220">
            <v>5000</v>
          </cell>
          <cell r="O220"/>
          <cell r="P220" t="str">
            <v>Jan/2024</v>
          </cell>
          <cell r="Q220">
            <v>5000</v>
          </cell>
          <cell r="R220">
            <v>741</v>
          </cell>
          <cell r="S220">
            <v>0</v>
          </cell>
          <cell r="T220" t="str">
            <v>Active</v>
          </cell>
          <cell r="U220" t="str">
            <v>Masspay</v>
          </cell>
        </row>
        <row r="221">
          <cell r="J221" t="str">
            <v>SG-aerapass-03/2024</v>
          </cell>
          <cell r="K221">
            <v>45412</v>
          </cell>
          <cell r="L221" t="str">
            <v>Monthly Billing</v>
          </cell>
          <cell r="M221">
            <v>5000</v>
          </cell>
          <cell r="N221">
            <v>5000</v>
          </cell>
          <cell r="O221"/>
          <cell r="P221" t="str">
            <v>Mar/2024</v>
          </cell>
          <cell r="Q221">
            <v>5000</v>
          </cell>
          <cell r="R221">
            <v>658</v>
          </cell>
          <cell r="S221">
            <v>0</v>
          </cell>
          <cell r="T221" t="str">
            <v>Active</v>
          </cell>
          <cell r="U221" t="str">
            <v>Masspay</v>
          </cell>
        </row>
        <row r="222">
          <cell r="J222" t="str">
            <v>SG-aerapass-02/2024</v>
          </cell>
          <cell r="K222">
            <v>45413</v>
          </cell>
          <cell r="L222" t="str">
            <v>Monthly Billing</v>
          </cell>
          <cell r="M222">
            <v>5000</v>
          </cell>
          <cell r="N222">
            <v>5000</v>
          </cell>
          <cell r="O222"/>
          <cell r="P222" t="str">
            <v>Feb/2024</v>
          </cell>
          <cell r="Q222">
            <v>5000</v>
          </cell>
          <cell r="R222">
            <v>657</v>
          </cell>
          <cell r="S222">
            <v>0</v>
          </cell>
          <cell r="T222" t="str">
            <v>Active</v>
          </cell>
          <cell r="U222" t="str">
            <v>Masspay</v>
          </cell>
        </row>
        <row r="223">
          <cell r="J223" t="str">
            <v>SG-CN-aerapass-03-2024</v>
          </cell>
          <cell r="K223">
            <v>45602</v>
          </cell>
          <cell r="L223" t="str">
            <v>Credit Note</v>
          </cell>
          <cell r="M223">
            <v>-5000</v>
          </cell>
          <cell r="N223">
            <v>-5000</v>
          </cell>
          <cell r="O223">
            <v>0</v>
          </cell>
          <cell r="P223" t="str">
            <v>Mar/2024</v>
          </cell>
          <cell r="Q223">
            <v>-5000</v>
          </cell>
          <cell r="R223">
            <v>468</v>
          </cell>
          <cell r="S223">
            <v>0</v>
          </cell>
          <cell r="T223" t="str">
            <v>Active</v>
          </cell>
          <cell r="U223" t="str">
            <v>Masspay</v>
          </cell>
        </row>
        <row r="224">
          <cell r="J224" t="str">
            <v>MY-AKBARMONEY-12/2023</v>
          </cell>
          <cell r="K224">
            <v>45315</v>
          </cell>
          <cell r="L224" t="str">
            <v>Monthly Billing</v>
          </cell>
          <cell r="M224">
            <v>13.77</v>
          </cell>
          <cell r="N224">
            <v>13.77</v>
          </cell>
          <cell r="O224"/>
          <cell r="P224" t="str">
            <v>Dec/2023</v>
          </cell>
          <cell r="Q224">
            <v>13.77</v>
          </cell>
          <cell r="R224">
            <v>755</v>
          </cell>
          <cell r="S224">
            <v>0</v>
          </cell>
          <cell r="T224" t="str">
            <v>Active</v>
          </cell>
          <cell r="U224" t="str">
            <v>Masspay</v>
          </cell>
        </row>
        <row r="225">
          <cell r="J225" t="str">
            <v>MY-AKBARMONEY-01/2024</v>
          </cell>
          <cell r="K225">
            <v>45331</v>
          </cell>
          <cell r="L225" t="str">
            <v>Monthly Billing</v>
          </cell>
          <cell r="M225">
            <v>13.77</v>
          </cell>
          <cell r="N225">
            <v>13.77</v>
          </cell>
          <cell r="O225"/>
          <cell r="P225" t="str">
            <v>Jan/2024</v>
          </cell>
          <cell r="Q225">
            <v>13.77</v>
          </cell>
          <cell r="R225">
            <v>739</v>
          </cell>
          <cell r="S225">
            <v>0</v>
          </cell>
          <cell r="T225" t="str">
            <v>Active</v>
          </cell>
          <cell r="U225" t="str">
            <v>Masspay</v>
          </cell>
        </row>
        <row r="226">
          <cell r="J226" t="str">
            <v>MY-AKBARMONEY-02/2024</v>
          </cell>
          <cell r="K226">
            <v>45362</v>
          </cell>
          <cell r="L226" t="str">
            <v>Monthly Billing</v>
          </cell>
          <cell r="M226">
            <v>20.190000000000001</v>
          </cell>
          <cell r="N226">
            <v>20.190000000000001</v>
          </cell>
          <cell r="O226"/>
          <cell r="P226" t="str">
            <v>Feb/2024</v>
          </cell>
          <cell r="Q226">
            <v>20.190000000000001</v>
          </cell>
          <cell r="R226">
            <v>708</v>
          </cell>
          <cell r="S226">
            <v>0</v>
          </cell>
          <cell r="T226" t="str">
            <v>Active</v>
          </cell>
          <cell r="U226" t="str">
            <v>Masspay</v>
          </cell>
        </row>
        <row r="227">
          <cell r="J227" t="str">
            <v>MY-AKBARMONEY-03/2024</v>
          </cell>
          <cell r="K227">
            <v>45392</v>
          </cell>
          <cell r="L227" t="str">
            <v>Monthly Billing</v>
          </cell>
          <cell r="M227">
            <v>20.100000000000001</v>
          </cell>
          <cell r="N227">
            <v>20.100000000000001</v>
          </cell>
          <cell r="O227"/>
          <cell r="P227" t="str">
            <v>Mar/2024</v>
          </cell>
          <cell r="Q227">
            <v>20.100000000000001</v>
          </cell>
          <cell r="R227">
            <v>678</v>
          </cell>
          <cell r="S227">
            <v>0</v>
          </cell>
          <cell r="T227" t="str">
            <v>Active</v>
          </cell>
          <cell r="U227" t="str">
            <v>Masspay</v>
          </cell>
        </row>
        <row r="228">
          <cell r="J228" t="str">
            <v>MY-AKBARMONEY-04/2024</v>
          </cell>
          <cell r="K228">
            <v>45421</v>
          </cell>
          <cell r="L228" t="str">
            <v>Monthly Billing</v>
          </cell>
          <cell r="M228">
            <v>16.7</v>
          </cell>
          <cell r="N228">
            <v>16.7</v>
          </cell>
          <cell r="O228"/>
          <cell r="P228" t="str">
            <v>Apr/2024</v>
          </cell>
          <cell r="Q228">
            <v>16.7</v>
          </cell>
          <cell r="R228">
            <v>649</v>
          </cell>
          <cell r="S228">
            <v>0</v>
          </cell>
          <cell r="T228" t="str">
            <v>Active</v>
          </cell>
          <cell r="U228" t="str">
            <v>Masspay</v>
          </cell>
        </row>
        <row r="229">
          <cell r="J229" t="str">
            <v>MY-AKBARMONEY-05/2024</v>
          </cell>
          <cell r="K229">
            <v>45453</v>
          </cell>
          <cell r="L229" t="str">
            <v>Monthly Billing</v>
          </cell>
          <cell r="M229">
            <v>16.48</v>
          </cell>
          <cell r="N229">
            <v>16.48</v>
          </cell>
          <cell r="O229"/>
          <cell r="P229" t="str">
            <v>May/2024</v>
          </cell>
          <cell r="Q229">
            <v>16.48</v>
          </cell>
          <cell r="R229">
            <v>617</v>
          </cell>
          <cell r="S229">
            <v>0</v>
          </cell>
          <cell r="T229" t="str">
            <v>Active</v>
          </cell>
          <cell r="U229" t="str">
            <v>Masspay</v>
          </cell>
        </row>
        <row r="230">
          <cell r="J230" t="str">
            <v>MY-AKBARMONEY-06/2024</v>
          </cell>
          <cell r="K230">
            <v>45482</v>
          </cell>
          <cell r="L230" t="str">
            <v>Monthly Billing</v>
          </cell>
          <cell r="M230">
            <v>8.26</v>
          </cell>
          <cell r="N230">
            <v>8.26</v>
          </cell>
          <cell r="O230"/>
          <cell r="P230" t="str">
            <v>Jun/2024</v>
          </cell>
          <cell r="Q230">
            <v>8.26</v>
          </cell>
          <cell r="R230">
            <v>588</v>
          </cell>
          <cell r="S230">
            <v>0</v>
          </cell>
          <cell r="T230" t="str">
            <v>Active</v>
          </cell>
          <cell r="U230" t="str">
            <v>Masspay</v>
          </cell>
        </row>
        <row r="231">
          <cell r="J231" t="str">
            <v>MY-AKBARMONEY-07/2024</v>
          </cell>
          <cell r="K231">
            <v>45513</v>
          </cell>
          <cell r="L231" t="str">
            <v>Monthly Billing</v>
          </cell>
          <cell r="M231">
            <v>19.55</v>
          </cell>
          <cell r="N231">
            <v>19.55</v>
          </cell>
          <cell r="O231"/>
          <cell r="P231" t="str">
            <v>Jul/2024</v>
          </cell>
          <cell r="Q231">
            <v>19.55</v>
          </cell>
          <cell r="R231">
            <v>557</v>
          </cell>
          <cell r="S231">
            <v>0</v>
          </cell>
          <cell r="T231" t="str">
            <v>Active</v>
          </cell>
          <cell r="U231" t="str">
            <v>Masspay</v>
          </cell>
        </row>
        <row r="232">
          <cell r="J232" t="str">
            <v>MY-AKBARMONEY-09/2024</v>
          </cell>
          <cell r="K232">
            <v>45573</v>
          </cell>
          <cell r="L232" t="str">
            <v>Monthly Billing</v>
          </cell>
          <cell r="M232">
            <v>50.47</v>
          </cell>
          <cell r="N232">
            <v>50.47</v>
          </cell>
          <cell r="O232"/>
          <cell r="P232" t="str">
            <v>Sep/2024</v>
          </cell>
          <cell r="Q232">
            <v>50.47</v>
          </cell>
          <cell r="R232">
            <v>497</v>
          </cell>
          <cell r="S232">
            <v>0</v>
          </cell>
          <cell r="T232" t="str">
            <v>Active</v>
          </cell>
          <cell r="U232" t="str">
            <v>Masspay</v>
          </cell>
        </row>
        <row r="233">
          <cell r="J233" t="str">
            <v>MY-AKBARMONEY-10/2024</v>
          </cell>
          <cell r="K233">
            <v>45607</v>
          </cell>
          <cell r="L233" t="str">
            <v>Monthly Billing</v>
          </cell>
          <cell r="M233">
            <v>13.14</v>
          </cell>
          <cell r="N233">
            <v>13.14</v>
          </cell>
          <cell r="O233"/>
          <cell r="P233" t="str">
            <v>Oct/2024</v>
          </cell>
          <cell r="Q233">
            <v>13.14</v>
          </cell>
          <cell r="R233">
            <v>463</v>
          </cell>
          <cell r="S233">
            <v>0</v>
          </cell>
          <cell r="T233" t="str">
            <v>Active</v>
          </cell>
          <cell r="U233" t="str">
            <v>Masspay</v>
          </cell>
        </row>
        <row r="234">
          <cell r="J234" t="str">
            <v>MY-AKBARMONEY-11/2024</v>
          </cell>
          <cell r="K234">
            <v>45635</v>
          </cell>
          <cell r="L234" t="str">
            <v>Monthly Billing</v>
          </cell>
          <cell r="M234">
            <v>5.57</v>
          </cell>
          <cell r="N234">
            <v>5.57</v>
          </cell>
          <cell r="O234"/>
          <cell r="P234" t="str">
            <v>Nov/2024</v>
          </cell>
          <cell r="Q234">
            <v>5.57</v>
          </cell>
          <cell r="R234">
            <v>435</v>
          </cell>
          <cell r="S234">
            <v>0</v>
          </cell>
          <cell r="T234" t="str">
            <v>Active</v>
          </cell>
          <cell r="U234" t="str">
            <v>Masspay</v>
          </cell>
        </row>
        <row r="235">
          <cell r="J235" t="str">
            <v>MY-CN-AKBARMONEY-07-2025</v>
          </cell>
          <cell r="K235">
            <v>45890</v>
          </cell>
          <cell r="L235" t="str">
            <v>Credit Note-Write Off</v>
          </cell>
          <cell r="M235">
            <v>-5.57</v>
          </cell>
          <cell r="N235">
            <v>0</v>
          </cell>
          <cell r="O235">
            <v>0</v>
          </cell>
          <cell r="P235" t="str">
            <v>Aug-2025</v>
          </cell>
          <cell r="Q235">
            <v>-5.57</v>
          </cell>
          <cell r="R235">
            <v>180</v>
          </cell>
          <cell r="S235">
            <v>0</v>
          </cell>
          <cell r="T235" t="str">
            <v>Active</v>
          </cell>
          <cell r="U235" t="str">
            <v>Masspay</v>
          </cell>
        </row>
        <row r="236">
          <cell r="J236" t="str">
            <v>SG -Al Dhahery-08/2023</v>
          </cell>
          <cell r="K236">
            <v>45187</v>
          </cell>
          <cell r="L236" t="str">
            <v>Client Setup Fee</v>
          </cell>
          <cell r="M236">
            <v>2000</v>
          </cell>
          <cell r="N236">
            <v>2000</v>
          </cell>
          <cell r="O236"/>
          <cell r="P236" t="str">
            <v>Aug/2023</v>
          </cell>
          <cell r="Q236">
            <v>2000</v>
          </cell>
          <cell r="R236">
            <v>883</v>
          </cell>
          <cell r="S236">
            <v>0</v>
          </cell>
          <cell r="T236" t="str">
            <v>Active</v>
          </cell>
          <cell r="U236" t="str">
            <v>Masspay</v>
          </cell>
        </row>
        <row r="237">
          <cell r="J237" t="str">
            <v>SG-Al Dhahery-11/2023</v>
          </cell>
          <cell r="K237">
            <v>45269</v>
          </cell>
          <cell r="L237" t="str">
            <v>Monthly Billing</v>
          </cell>
          <cell r="M237">
            <v>20</v>
          </cell>
          <cell r="N237">
            <v>2020</v>
          </cell>
          <cell r="O237"/>
          <cell r="P237" t="str">
            <v>Nov/2023</v>
          </cell>
          <cell r="Q237">
            <v>20</v>
          </cell>
          <cell r="R237">
            <v>801</v>
          </cell>
          <cell r="S237">
            <v>0</v>
          </cell>
          <cell r="T237" t="str">
            <v>Active</v>
          </cell>
          <cell r="U237" t="str">
            <v>Masspay</v>
          </cell>
        </row>
        <row r="238">
          <cell r="J238" t="str">
            <v>SG-Al Dhahery-12/2023</v>
          </cell>
          <cell r="K238">
            <v>45300</v>
          </cell>
          <cell r="L238" t="str">
            <v>Monthly Billing</v>
          </cell>
          <cell r="M238">
            <v>116.5</v>
          </cell>
          <cell r="N238">
            <v>2136.5</v>
          </cell>
          <cell r="O238"/>
          <cell r="P238" t="str">
            <v>Dec/2023</v>
          </cell>
          <cell r="Q238">
            <v>116.5</v>
          </cell>
          <cell r="R238">
            <v>770</v>
          </cell>
          <cell r="S238">
            <v>0</v>
          </cell>
          <cell r="T238" t="str">
            <v>Active</v>
          </cell>
          <cell r="U238" t="str">
            <v>Masspay</v>
          </cell>
        </row>
        <row r="239">
          <cell r="J239" t="str">
            <v>SG-Al Dhahery-01/2024</v>
          </cell>
          <cell r="K239">
            <v>45331</v>
          </cell>
          <cell r="L239" t="str">
            <v>Monthly Billing</v>
          </cell>
          <cell r="M239">
            <v>276.5</v>
          </cell>
          <cell r="N239">
            <v>276.5</v>
          </cell>
          <cell r="O239"/>
          <cell r="P239" t="str">
            <v>Jan/2024</v>
          </cell>
          <cell r="Q239">
            <v>276.5</v>
          </cell>
          <cell r="R239">
            <v>739</v>
          </cell>
          <cell r="S239">
            <v>0</v>
          </cell>
          <cell r="T239" t="str">
            <v>Active</v>
          </cell>
          <cell r="U239" t="str">
            <v>Masspay</v>
          </cell>
        </row>
        <row r="240">
          <cell r="J240" t="str">
            <v>SG-Al Dhahery-02/2024</v>
          </cell>
          <cell r="K240">
            <v>45359</v>
          </cell>
          <cell r="L240" t="str">
            <v>Monthly Billing</v>
          </cell>
          <cell r="M240">
            <v>1000</v>
          </cell>
          <cell r="N240">
            <v>1000</v>
          </cell>
          <cell r="O240"/>
          <cell r="P240" t="str">
            <v>Feb/2024</v>
          </cell>
          <cell r="Q240">
            <v>1000</v>
          </cell>
          <cell r="R240">
            <v>711</v>
          </cell>
          <cell r="S240">
            <v>0</v>
          </cell>
          <cell r="T240" t="str">
            <v>Active</v>
          </cell>
          <cell r="U240" t="str">
            <v>Masspay</v>
          </cell>
        </row>
        <row r="241">
          <cell r="J241" t="str">
            <v>SG-Al Dhahery-03/2024</v>
          </cell>
          <cell r="K241">
            <v>45390</v>
          </cell>
          <cell r="L241" t="str">
            <v>Monthly Billing</v>
          </cell>
          <cell r="M241">
            <v>1000</v>
          </cell>
          <cell r="N241">
            <v>0</v>
          </cell>
          <cell r="O241">
            <v>0</v>
          </cell>
          <cell r="P241" t="str">
            <v>Mar/2024</v>
          </cell>
          <cell r="Q241">
            <v>1000</v>
          </cell>
          <cell r="R241">
            <v>680</v>
          </cell>
          <cell r="S241">
            <v>0</v>
          </cell>
          <cell r="T241" t="str">
            <v>Active</v>
          </cell>
          <cell r="U241" t="str">
            <v>Masspay</v>
          </cell>
        </row>
        <row r="242">
          <cell r="J242" t="str">
            <v>SG-Al Dhahery-04/2024</v>
          </cell>
          <cell r="K242">
            <v>45420</v>
          </cell>
          <cell r="L242" t="str">
            <v>Monthly Billing</v>
          </cell>
          <cell r="M242">
            <v>1000</v>
          </cell>
          <cell r="N242">
            <v>0</v>
          </cell>
          <cell r="O242">
            <v>0</v>
          </cell>
          <cell r="P242" t="str">
            <v>Apr/2024</v>
          </cell>
          <cell r="Q242">
            <v>1000</v>
          </cell>
          <cell r="R242">
            <v>650</v>
          </cell>
          <cell r="S242">
            <v>0</v>
          </cell>
          <cell r="T242" t="str">
            <v>Active</v>
          </cell>
          <cell r="U242" t="str">
            <v>Masspay</v>
          </cell>
        </row>
        <row r="243">
          <cell r="J243" t="str">
            <v>SG-Al Dhahery-05/2024</v>
          </cell>
          <cell r="K243">
            <v>45453</v>
          </cell>
          <cell r="L243" t="str">
            <v>Monthly Billing</v>
          </cell>
          <cell r="M243">
            <v>1000</v>
          </cell>
          <cell r="N243">
            <v>0</v>
          </cell>
          <cell r="O243">
            <v>0</v>
          </cell>
          <cell r="P243" t="str">
            <v>May/2024</v>
          </cell>
          <cell r="Q243">
            <v>1000</v>
          </cell>
          <cell r="R243">
            <v>617</v>
          </cell>
          <cell r="S243">
            <v>0</v>
          </cell>
          <cell r="T243" t="str">
            <v>Active</v>
          </cell>
          <cell r="U243" t="str">
            <v>Masspay</v>
          </cell>
        </row>
        <row r="244">
          <cell r="J244" t="str">
            <v>SG-Al Dhahery-06/2024</v>
          </cell>
          <cell r="K244">
            <v>45482</v>
          </cell>
          <cell r="L244" t="str">
            <v>Monthly Billing</v>
          </cell>
          <cell r="M244">
            <v>1000</v>
          </cell>
          <cell r="N244">
            <v>0</v>
          </cell>
          <cell r="O244">
            <v>0</v>
          </cell>
          <cell r="P244" t="str">
            <v>Jun/2024</v>
          </cell>
          <cell r="Q244">
            <v>1000</v>
          </cell>
          <cell r="R244">
            <v>588</v>
          </cell>
          <cell r="S244">
            <v>0</v>
          </cell>
          <cell r="T244" t="str">
            <v>Active</v>
          </cell>
          <cell r="U244" t="str">
            <v>Masspay</v>
          </cell>
        </row>
        <row r="245">
          <cell r="J245" t="str">
            <v>SG-Al Dhahery-07/2024</v>
          </cell>
          <cell r="K245">
            <v>45513</v>
          </cell>
          <cell r="L245" t="str">
            <v>Monthly Billing</v>
          </cell>
          <cell r="M245">
            <v>1000</v>
          </cell>
          <cell r="N245">
            <v>0</v>
          </cell>
          <cell r="O245">
            <v>0</v>
          </cell>
          <cell r="P245" t="str">
            <v>Jul/2024</v>
          </cell>
          <cell r="Q245">
            <v>1000</v>
          </cell>
          <cell r="R245">
            <v>557</v>
          </cell>
          <cell r="S245">
            <v>0</v>
          </cell>
          <cell r="T245" t="str">
            <v>Active</v>
          </cell>
          <cell r="U245" t="str">
            <v>Masspay</v>
          </cell>
        </row>
        <row r="246">
          <cell r="J246" t="str">
            <v>SG-CN-Al Dhahery-03-2025</v>
          </cell>
          <cell r="K246">
            <v>45747</v>
          </cell>
          <cell r="L246" t="str">
            <v>Credit Note-Write Off</v>
          </cell>
          <cell r="M246">
            <v>-5000</v>
          </cell>
          <cell r="N246">
            <v>0</v>
          </cell>
          <cell r="O246">
            <v>0</v>
          </cell>
          <cell r="P246" t="str">
            <v>Mar/2025</v>
          </cell>
          <cell r="Q246">
            <v>-5000</v>
          </cell>
          <cell r="R246">
            <v>323</v>
          </cell>
          <cell r="S246">
            <v>0</v>
          </cell>
          <cell r="T246" t="str">
            <v>Active</v>
          </cell>
          <cell r="U246" t="str">
            <v>Masspay</v>
          </cell>
        </row>
        <row r="247">
          <cell r="J247" t="str">
            <v>SG-al fardan exchange llc-11/2022</v>
          </cell>
          <cell r="K247">
            <v>44907</v>
          </cell>
          <cell r="L247" t="str">
            <v>Monthly Billing</v>
          </cell>
          <cell r="M247">
            <v>3470</v>
          </cell>
          <cell r="N247">
            <v>3470</v>
          </cell>
          <cell r="O247"/>
          <cell r="P247" t="str">
            <v>Nov/2022</v>
          </cell>
          <cell r="Q247">
            <v>3470</v>
          </cell>
          <cell r="R247">
            <v>1163</v>
          </cell>
          <cell r="S247">
            <v>0</v>
          </cell>
          <cell r="T247" t="str">
            <v>Active</v>
          </cell>
          <cell r="U247" t="str">
            <v>Masspay</v>
          </cell>
        </row>
        <row r="248">
          <cell r="J248" t="str">
            <v>SG-al fardan exchange llc-CR-11/2022</v>
          </cell>
          <cell r="K248">
            <v>44902</v>
          </cell>
          <cell r="L248" t="str">
            <v>Monthly Billing</v>
          </cell>
          <cell r="M248">
            <v>-2601</v>
          </cell>
          <cell r="N248">
            <v>-2601</v>
          </cell>
          <cell r="O248"/>
          <cell r="P248" t="str">
            <v>Nov/2022</v>
          </cell>
          <cell r="Q248">
            <v>-2601</v>
          </cell>
          <cell r="R248">
            <v>1168</v>
          </cell>
          <cell r="S248">
            <v>0</v>
          </cell>
          <cell r="T248" t="str">
            <v>Active</v>
          </cell>
          <cell r="U248" t="str">
            <v>Masspay</v>
          </cell>
        </row>
        <row r="249">
          <cell r="J249" t="str">
            <v>SG-al fardan exchange llc-12/2022</v>
          </cell>
          <cell r="K249">
            <v>44937</v>
          </cell>
          <cell r="L249" t="str">
            <v>Monthly Billing</v>
          </cell>
          <cell r="M249">
            <v>3985</v>
          </cell>
          <cell r="N249">
            <v>3985</v>
          </cell>
          <cell r="O249"/>
          <cell r="P249" t="str">
            <v>Dec/2022</v>
          </cell>
          <cell r="Q249">
            <v>3985</v>
          </cell>
          <cell r="R249">
            <v>1133</v>
          </cell>
          <cell r="S249">
            <v>0</v>
          </cell>
          <cell r="T249" t="str">
            <v>Active</v>
          </cell>
          <cell r="U249" t="str">
            <v>Masspay</v>
          </cell>
        </row>
        <row r="250">
          <cell r="J250" t="str">
            <v>SG-al fardan exchange llc-CR-12/2022</v>
          </cell>
          <cell r="K250">
            <v>44933</v>
          </cell>
          <cell r="L250" t="str">
            <v>Monthly Billing</v>
          </cell>
          <cell r="M250">
            <v>-2820</v>
          </cell>
          <cell r="N250">
            <v>-2820</v>
          </cell>
          <cell r="O250"/>
          <cell r="P250" t="str">
            <v>Dec/2022</v>
          </cell>
          <cell r="Q250">
            <v>-2820</v>
          </cell>
          <cell r="R250">
            <v>1137</v>
          </cell>
          <cell r="S250">
            <v>0</v>
          </cell>
          <cell r="T250" t="str">
            <v>Active</v>
          </cell>
          <cell r="U250" t="str">
            <v>Masspay</v>
          </cell>
        </row>
        <row r="251">
          <cell r="J251" t="str">
            <v>SG-al fardan exchange llc-01/2023</v>
          </cell>
          <cell r="K251">
            <v>44964</v>
          </cell>
          <cell r="L251" t="str">
            <v>Monthly Billing</v>
          </cell>
          <cell r="M251">
            <v>4240</v>
          </cell>
          <cell r="N251">
            <v>4240</v>
          </cell>
          <cell r="O251"/>
          <cell r="P251" t="str">
            <v>Jan/2023</v>
          </cell>
          <cell r="Q251">
            <v>4240</v>
          </cell>
          <cell r="R251">
            <v>1106</v>
          </cell>
          <cell r="S251">
            <v>0</v>
          </cell>
          <cell r="T251" t="str">
            <v>Active</v>
          </cell>
          <cell r="U251" t="str">
            <v>Masspay</v>
          </cell>
        </row>
        <row r="252">
          <cell r="J252" t="str">
            <v>SG-al fardan exchange llc-CR-01/2023</v>
          </cell>
          <cell r="K252"/>
          <cell r="L252" t="str">
            <v>Monthly Billing</v>
          </cell>
          <cell r="M252">
            <v>-3044.75</v>
          </cell>
          <cell r="N252">
            <v>-3044.75</v>
          </cell>
          <cell r="O252"/>
          <cell r="P252" t="str">
            <v>Jan/2023</v>
          </cell>
          <cell r="Q252">
            <v>-3044.75</v>
          </cell>
          <cell r="R252"/>
          <cell r="S252">
            <v>0</v>
          </cell>
          <cell r="T252" t="str">
            <v>Active</v>
          </cell>
          <cell r="U252" t="str">
            <v>Masspay</v>
          </cell>
        </row>
        <row r="253">
          <cell r="J253" t="str">
            <v>SG-alfardan-02/2023</v>
          </cell>
          <cell r="K253">
            <v>44992</v>
          </cell>
          <cell r="L253" t="str">
            <v>Monthly Billing</v>
          </cell>
          <cell r="M253">
            <v>3645</v>
          </cell>
          <cell r="N253">
            <v>3645</v>
          </cell>
          <cell r="O253"/>
          <cell r="P253" t="str">
            <v>Feb/2023</v>
          </cell>
          <cell r="Q253">
            <v>3645</v>
          </cell>
          <cell r="R253">
            <v>1078</v>
          </cell>
          <cell r="S253">
            <v>0</v>
          </cell>
          <cell r="T253" t="str">
            <v>Active</v>
          </cell>
          <cell r="U253" t="str">
            <v>Masspay</v>
          </cell>
        </row>
        <row r="254">
          <cell r="J254" t="str">
            <v>SG-alfardan-CR-02/2023</v>
          </cell>
          <cell r="K254"/>
          <cell r="L254" t="str">
            <v>Monthly Billing</v>
          </cell>
          <cell r="M254">
            <v>-2668.75</v>
          </cell>
          <cell r="N254">
            <v>-2668.75</v>
          </cell>
          <cell r="O254"/>
          <cell r="P254" t="str">
            <v>Feb/2023</v>
          </cell>
          <cell r="Q254">
            <v>-2668.75</v>
          </cell>
          <cell r="R254"/>
          <cell r="S254">
            <v>0</v>
          </cell>
          <cell r="T254" t="str">
            <v>Active</v>
          </cell>
          <cell r="U254" t="str">
            <v>Masspay</v>
          </cell>
        </row>
        <row r="255">
          <cell r="J255" t="str">
            <v>SG-alfardan-03/2023</v>
          </cell>
          <cell r="K255">
            <v>45023</v>
          </cell>
          <cell r="L255" t="str">
            <v>Monthly Billing</v>
          </cell>
          <cell r="M255">
            <v>4550</v>
          </cell>
          <cell r="N255">
            <v>4550</v>
          </cell>
          <cell r="O255"/>
          <cell r="P255" t="str">
            <v>Mar/2023</v>
          </cell>
          <cell r="Q255">
            <v>4550</v>
          </cell>
          <cell r="R255">
            <v>1047</v>
          </cell>
          <cell r="S255">
            <v>0</v>
          </cell>
          <cell r="T255" t="str">
            <v>Active</v>
          </cell>
          <cell r="U255" t="str">
            <v>Masspay</v>
          </cell>
        </row>
        <row r="256">
          <cell r="J256" t="str">
            <v>SG-alfardan-CR-03/2023</v>
          </cell>
          <cell r="K256"/>
          <cell r="L256" t="str">
            <v>Monthly Billing</v>
          </cell>
          <cell r="M256">
            <v>-3416.75</v>
          </cell>
          <cell r="N256">
            <v>-3416.75</v>
          </cell>
          <cell r="O256"/>
          <cell r="P256" t="str">
            <v>Mar/2023</v>
          </cell>
          <cell r="Q256">
            <v>-3416.75</v>
          </cell>
          <cell r="R256"/>
          <cell r="S256">
            <v>0</v>
          </cell>
          <cell r="T256" t="str">
            <v>Active</v>
          </cell>
          <cell r="U256" t="str">
            <v>Masspay</v>
          </cell>
        </row>
        <row r="257">
          <cell r="J257" t="str">
            <v>SG-alfardan-04/2023</v>
          </cell>
          <cell r="K257">
            <v>45054</v>
          </cell>
          <cell r="L257" t="str">
            <v>Monthly Billing</v>
          </cell>
          <cell r="M257">
            <v>4430</v>
          </cell>
          <cell r="N257">
            <v>4430</v>
          </cell>
          <cell r="O257"/>
          <cell r="P257" t="str">
            <v>Apr/2023</v>
          </cell>
          <cell r="Q257">
            <v>4430</v>
          </cell>
          <cell r="R257">
            <v>1016</v>
          </cell>
          <cell r="S257">
            <v>0</v>
          </cell>
          <cell r="T257" t="str">
            <v>Active</v>
          </cell>
          <cell r="U257" t="str">
            <v>Masspay</v>
          </cell>
        </row>
        <row r="258">
          <cell r="J258" t="str">
            <v>SG-alfardan-CR-04/2023</v>
          </cell>
          <cell r="K258"/>
          <cell r="L258" t="str">
            <v>Monthly Billing</v>
          </cell>
          <cell r="M258">
            <v>-3364.5</v>
          </cell>
          <cell r="N258">
            <v>-3364.5</v>
          </cell>
          <cell r="O258"/>
          <cell r="P258" t="str">
            <v>Apr/2023</v>
          </cell>
          <cell r="Q258">
            <v>-3364.5</v>
          </cell>
          <cell r="R258"/>
          <cell r="S258">
            <v>0</v>
          </cell>
          <cell r="T258" t="str">
            <v>Active</v>
          </cell>
          <cell r="U258" t="str">
            <v>Masspay</v>
          </cell>
        </row>
        <row r="259">
          <cell r="J259" t="str">
            <v>SG-alfardan-05/2023</v>
          </cell>
          <cell r="K259">
            <v>45084</v>
          </cell>
          <cell r="L259" t="str">
            <v>Monthly Billing</v>
          </cell>
          <cell r="M259">
            <v>5245</v>
          </cell>
          <cell r="N259">
            <v>5245</v>
          </cell>
          <cell r="O259"/>
          <cell r="P259" t="str">
            <v>May/2023</v>
          </cell>
          <cell r="Q259">
            <v>5245</v>
          </cell>
          <cell r="R259">
            <v>986</v>
          </cell>
          <cell r="S259">
            <v>0</v>
          </cell>
          <cell r="T259" t="str">
            <v>Active</v>
          </cell>
          <cell r="U259" t="str">
            <v>Masspay</v>
          </cell>
        </row>
        <row r="260">
          <cell r="J260" t="str">
            <v>SG-alfardan-CR-05/2023</v>
          </cell>
          <cell r="K260"/>
          <cell r="L260" t="str">
            <v>Monthly Billing</v>
          </cell>
          <cell r="M260">
            <v>-3826.5</v>
          </cell>
          <cell r="N260">
            <v>-3826.5</v>
          </cell>
          <cell r="O260"/>
          <cell r="P260" t="str">
            <v>May/2023</v>
          </cell>
          <cell r="Q260">
            <v>-3826.5</v>
          </cell>
          <cell r="R260"/>
          <cell r="S260">
            <v>0</v>
          </cell>
          <cell r="T260" t="str">
            <v>Active</v>
          </cell>
          <cell r="U260" t="str">
            <v>Masspay</v>
          </cell>
        </row>
        <row r="261">
          <cell r="J261" t="str">
            <v>SG-alfardan-06/2023</v>
          </cell>
          <cell r="K261">
            <v>45114</v>
          </cell>
          <cell r="L261" t="str">
            <v>Monthly Billing</v>
          </cell>
          <cell r="M261">
            <v>1224.75</v>
          </cell>
          <cell r="N261">
            <v>1224.75</v>
          </cell>
          <cell r="O261"/>
          <cell r="P261" t="str">
            <v>Jun/2023</v>
          </cell>
          <cell r="Q261">
            <v>1224.75</v>
          </cell>
          <cell r="R261">
            <v>956</v>
          </cell>
          <cell r="S261">
            <v>0</v>
          </cell>
          <cell r="T261" t="str">
            <v>Active</v>
          </cell>
          <cell r="U261" t="str">
            <v>Masspay</v>
          </cell>
        </row>
        <row r="262">
          <cell r="J262" t="str">
            <v>SG-alfardan-07/2023</v>
          </cell>
          <cell r="K262">
            <v>45145</v>
          </cell>
          <cell r="L262" t="str">
            <v>Monthly Billing</v>
          </cell>
          <cell r="M262">
            <v>1901.25</v>
          </cell>
          <cell r="N262">
            <v>1901.25</v>
          </cell>
          <cell r="O262"/>
          <cell r="P262" t="str">
            <v>Jul/2023</v>
          </cell>
          <cell r="Q262">
            <v>1901.25</v>
          </cell>
          <cell r="R262">
            <v>925</v>
          </cell>
          <cell r="S262">
            <v>0</v>
          </cell>
          <cell r="T262" t="str">
            <v>Active</v>
          </cell>
          <cell r="U262" t="str">
            <v>Masspay</v>
          </cell>
        </row>
        <row r="263">
          <cell r="J263" t="str">
            <v>SG -alfardan-08/2023</v>
          </cell>
          <cell r="K263">
            <v>45176</v>
          </cell>
          <cell r="L263" t="str">
            <v>Monthly Billing</v>
          </cell>
          <cell r="M263">
            <v>1806.25</v>
          </cell>
          <cell r="N263">
            <v>1806.25</v>
          </cell>
          <cell r="O263"/>
          <cell r="P263" t="str">
            <v>Aug/2023</v>
          </cell>
          <cell r="Q263">
            <v>1806.25</v>
          </cell>
          <cell r="R263">
            <v>894</v>
          </cell>
          <cell r="S263">
            <v>0</v>
          </cell>
          <cell r="T263" t="str">
            <v>Active</v>
          </cell>
          <cell r="U263" t="str">
            <v>Masspay</v>
          </cell>
        </row>
        <row r="264">
          <cell r="J264" t="str">
            <v>SG-alfardan-09/2023</v>
          </cell>
          <cell r="K264">
            <v>45206</v>
          </cell>
          <cell r="L264" t="str">
            <v>Monthly Billing</v>
          </cell>
          <cell r="M264">
            <v>2587.25</v>
          </cell>
          <cell r="N264">
            <v>2587.25</v>
          </cell>
          <cell r="O264"/>
          <cell r="P264" t="str">
            <v>Sep/2023</v>
          </cell>
          <cell r="Q264">
            <v>2587.25</v>
          </cell>
          <cell r="R264">
            <v>864</v>
          </cell>
          <cell r="S264">
            <v>0</v>
          </cell>
          <cell r="T264" t="str">
            <v>Active</v>
          </cell>
          <cell r="U264" t="str">
            <v>Masspay</v>
          </cell>
        </row>
        <row r="265">
          <cell r="J265" t="str">
            <v>SG-alfardan-10/2023</v>
          </cell>
          <cell r="K265">
            <v>45237</v>
          </cell>
          <cell r="L265" t="str">
            <v>Monthly Billing</v>
          </cell>
          <cell r="M265">
            <v>2083.75</v>
          </cell>
          <cell r="N265">
            <v>2083.75</v>
          </cell>
          <cell r="O265"/>
          <cell r="P265" t="str">
            <v>Oct/2023</v>
          </cell>
          <cell r="Q265">
            <v>2083.75</v>
          </cell>
          <cell r="R265">
            <v>833</v>
          </cell>
          <cell r="S265">
            <v>0</v>
          </cell>
          <cell r="T265" t="str">
            <v>Active</v>
          </cell>
          <cell r="U265" t="str">
            <v>Masspay</v>
          </cell>
        </row>
        <row r="266">
          <cell r="J266" t="str">
            <v>SG-alfardan-11/2023</v>
          </cell>
          <cell r="K266">
            <v>45267</v>
          </cell>
          <cell r="L266" t="str">
            <v>Monthly Billing</v>
          </cell>
          <cell r="M266">
            <v>2536.25</v>
          </cell>
          <cell r="N266">
            <v>2536.25</v>
          </cell>
          <cell r="O266"/>
          <cell r="P266" t="str">
            <v>Nov/2023</v>
          </cell>
          <cell r="Q266">
            <v>2536.25</v>
          </cell>
          <cell r="R266">
            <v>803</v>
          </cell>
          <cell r="S266">
            <v>0</v>
          </cell>
          <cell r="T266" t="str">
            <v>Active</v>
          </cell>
          <cell r="U266" t="str">
            <v>Masspay</v>
          </cell>
        </row>
        <row r="267">
          <cell r="J267" t="str">
            <v>SG-alfardan-12/2023</v>
          </cell>
          <cell r="K267">
            <v>45299</v>
          </cell>
          <cell r="L267" t="str">
            <v>Monthly Billing</v>
          </cell>
          <cell r="M267">
            <v>1912.5</v>
          </cell>
          <cell r="N267">
            <v>1912.5</v>
          </cell>
          <cell r="O267"/>
          <cell r="P267" t="str">
            <v>Dec/2023</v>
          </cell>
          <cell r="Q267">
            <v>1912.5</v>
          </cell>
          <cell r="R267">
            <v>771</v>
          </cell>
          <cell r="S267">
            <v>0</v>
          </cell>
          <cell r="T267" t="str">
            <v>Active</v>
          </cell>
          <cell r="U267" t="str">
            <v>Masspay</v>
          </cell>
        </row>
        <row r="268">
          <cell r="J268" t="str">
            <v>SG-alfardan-01/2024</v>
          </cell>
          <cell r="K268">
            <v>45329</v>
          </cell>
          <cell r="L268" t="str">
            <v>Monthly Billing</v>
          </cell>
          <cell r="M268">
            <v>1893.5</v>
          </cell>
          <cell r="N268">
            <v>1893.5</v>
          </cell>
          <cell r="O268"/>
          <cell r="P268" t="str">
            <v>Jan/2024</v>
          </cell>
          <cell r="Q268">
            <v>1893.5</v>
          </cell>
          <cell r="R268">
            <v>741</v>
          </cell>
          <cell r="S268">
            <v>0</v>
          </cell>
          <cell r="T268" t="str">
            <v>Active</v>
          </cell>
          <cell r="U268" t="str">
            <v>Masspay</v>
          </cell>
        </row>
        <row r="269">
          <cell r="J269" t="str">
            <v>SG-alfardan-02/2024</v>
          </cell>
          <cell r="K269">
            <v>45358</v>
          </cell>
          <cell r="L269" t="str">
            <v>Monthly Billing</v>
          </cell>
          <cell r="M269">
            <v>2148.25</v>
          </cell>
          <cell r="N269">
            <v>2148.25</v>
          </cell>
          <cell r="O269"/>
          <cell r="P269" t="str">
            <v>Feb/2024</v>
          </cell>
          <cell r="Q269">
            <v>2148.25</v>
          </cell>
          <cell r="R269">
            <v>712</v>
          </cell>
          <cell r="S269">
            <v>0</v>
          </cell>
          <cell r="T269" t="str">
            <v>Active</v>
          </cell>
          <cell r="U269" t="str">
            <v>Masspay</v>
          </cell>
        </row>
        <row r="270">
          <cell r="J270" t="str">
            <v>SG-alfardan-03/2024</v>
          </cell>
          <cell r="K270">
            <v>45390</v>
          </cell>
          <cell r="L270" t="str">
            <v>Monthly Billing</v>
          </cell>
          <cell r="M270">
            <v>2272.75</v>
          </cell>
          <cell r="N270">
            <v>2272.75</v>
          </cell>
          <cell r="O270"/>
          <cell r="P270" t="str">
            <v>Mar/2024</v>
          </cell>
          <cell r="Q270">
            <v>2272.75</v>
          </cell>
          <cell r="R270">
            <v>680</v>
          </cell>
          <cell r="S270">
            <v>0</v>
          </cell>
          <cell r="T270" t="str">
            <v>Active</v>
          </cell>
          <cell r="U270" t="str">
            <v>Masspay</v>
          </cell>
        </row>
        <row r="271">
          <cell r="J271" t="str">
            <v>SG-alfardan-04/2024</v>
          </cell>
          <cell r="K271">
            <v>45419</v>
          </cell>
          <cell r="L271" t="str">
            <v>Monthly Billing</v>
          </cell>
          <cell r="M271">
            <v>2004.75</v>
          </cell>
          <cell r="N271">
            <v>2004.75</v>
          </cell>
          <cell r="O271"/>
          <cell r="P271" t="str">
            <v>Apr/2024</v>
          </cell>
          <cell r="Q271">
            <v>2004.75</v>
          </cell>
          <cell r="R271">
            <v>651</v>
          </cell>
          <cell r="S271">
            <v>0</v>
          </cell>
          <cell r="T271" t="str">
            <v>Active</v>
          </cell>
          <cell r="U271" t="str">
            <v>Masspay</v>
          </cell>
        </row>
        <row r="272">
          <cell r="J272" t="str">
            <v>SG-alfardan-05/2024</v>
          </cell>
          <cell r="K272">
            <v>45450</v>
          </cell>
          <cell r="L272" t="str">
            <v>Monthly Billing</v>
          </cell>
          <cell r="M272">
            <v>2149.75</v>
          </cell>
          <cell r="N272">
            <v>2149.75</v>
          </cell>
          <cell r="O272"/>
          <cell r="P272" t="str">
            <v>May/2024</v>
          </cell>
          <cell r="Q272">
            <v>2149.75</v>
          </cell>
          <cell r="R272">
            <v>620</v>
          </cell>
          <cell r="S272">
            <v>0</v>
          </cell>
          <cell r="T272" t="str">
            <v>Active</v>
          </cell>
          <cell r="U272" t="str">
            <v>Masspay</v>
          </cell>
        </row>
        <row r="273">
          <cell r="J273" t="str">
            <v>SG-alfardan-06/2024</v>
          </cell>
          <cell r="K273">
            <v>45481</v>
          </cell>
          <cell r="L273" t="str">
            <v>Monthly Billing</v>
          </cell>
          <cell r="M273">
            <v>1523.75</v>
          </cell>
          <cell r="N273">
            <v>1523.75</v>
          </cell>
          <cell r="O273"/>
          <cell r="P273" t="str">
            <v>Jun/2024</v>
          </cell>
          <cell r="Q273">
            <v>1523.75</v>
          </cell>
          <cell r="R273">
            <v>589</v>
          </cell>
          <cell r="S273">
            <v>0</v>
          </cell>
          <cell r="T273" t="str">
            <v>Active</v>
          </cell>
          <cell r="U273" t="str">
            <v>Masspay</v>
          </cell>
        </row>
        <row r="274">
          <cell r="J274" t="str">
            <v>SG-alfardan-07/2024</v>
          </cell>
          <cell r="K274">
            <v>45511</v>
          </cell>
          <cell r="L274" t="str">
            <v>Monthly Billing</v>
          </cell>
          <cell r="M274">
            <v>1823.25</v>
          </cell>
          <cell r="N274">
            <v>1823.25</v>
          </cell>
          <cell r="O274"/>
          <cell r="P274" t="str">
            <v>Jul/2024</v>
          </cell>
          <cell r="Q274">
            <v>1823.25</v>
          </cell>
          <cell r="R274">
            <v>559</v>
          </cell>
          <cell r="S274">
            <v>0</v>
          </cell>
          <cell r="T274" t="str">
            <v>Active</v>
          </cell>
          <cell r="U274" t="str">
            <v>Masspay</v>
          </cell>
        </row>
        <row r="275">
          <cell r="J275" t="str">
            <v>SG-alfardan-08/2024</v>
          </cell>
          <cell r="K275">
            <v>45542</v>
          </cell>
          <cell r="L275" t="str">
            <v>Monthly Billing</v>
          </cell>
          <cell r="M275">
            <v>1696</v>
          </cell>
          <cell r="N275">
            <v>1696</v>
          </cell>
          <cell r="O275"/>
          <cell r="P275" t="str">
            <v>Aug/2024</v>
          </cell>
          <cell r="Q275">
            <v>1696</v>
          </cell>
          <cell r="R275">
            <v>528</v>
          </cell>
          <cell r="S275">
            <v>0</v>
          </cell>
          <cell r="T275" t="str">
            <v>Active</v>
          </cell>
          <cell r="U275" t="str">
            <v>Masspay</v>
          </cell>
        </row>
        <row r="276">
          <cell r="J276" t="str">
            <v>SG-alfardan-09/2024</v>
          </cell>
          <cell r="K276">
            <v>45572</v>
          </cell>
          <cell r="L276" t="str">
            <v>Monthly Billing</v>
          </cell>
          <cell r="M276">
            <v>1947.75</v>
          </cell>
          <cell r="N276">
            <v>1947.75</v>
          </cell>
          <cell r="O276"/>
          <cell r="P276" t="str">
            <v>Sep/2024</v>
          </cell>
          <cell r="Q276">
            <v>1947.75</v>
          </cell>
          <cell r="R276">
            <v>498</v>
          </cell>
          <cell r="S276">
            <v>0</v>
          </cell>
          <cell r="T276" t="str">
            <v>Active</v>
          </cell>
          <cell r="U276" t="str">
            <v>Masspay</v>
          </cell>
        </row>
        <row r="277">
          <cell r="J277" t="str">
            <v>SG-alfardan-10/2024</v>
          </cell>
          <cell r="K277">
            <v>45608</v>
          </cell>
          <cell r="L277" t="str">
            <v>Monthly Billing</v>
          </cell>
          <cell r="M277">
            <v>1897.5</v>
          </cell>
          <cell r="N277">
            <v>1897.5</v>
          </cell>
          <cell r="O277"/>
          <cell r="P277" t="str">
            <v>Oct/2024</v>
          </cell>
          <cell r="Q277">
            <v>1897.5</v>
          </cell>
          <cell r="R277">
            <v>462</v>
          </cell>
          <cell r="S277">
            <v>0</v>
          </cell>
          <cell r="T277" t="str">
            <v>Active</v>
          </cell>
          <cell r="U277" t="str">
            <v>Masspay</v>
          </cell>
        </row>
        <row r="278">
          <cell r="J278" t="str">
            <v>SG-alfardan-11/2024</v>
          </cell>
          <cell r="K278">
            <v>45633</v>
          </cell>
          <cell r="L278" t="str">
            <v>Monthly Billing</v>
          </cell>
          <cell r="M278">
            <v>1648.75</v>
          </cell>
          <cell r="N278">
            <v>1648.75</v>
          </cell>
          <cell r="O278"/>
          <cell r="P278" t="str">
            <v>Nov/2024</v>
          </cell>
          <cell r="Q278">
            <v>0</v>
          </cell>
          <cell r="R278">
            <v>437</v>
          </cell>
          <cell r="S278">
            <v>0</v>
          </cell>
          <cell r="T278" t="str">
            <v>Active</v>
          </cell>
          <cell r="U278" t="str">
            <v>Masspay</v>
          </cell>
        </row>
        <row r="279">
          <cell r="J279" t="str">
            <v>SG-alfardan-12/2024</v>
          </cell>
          <cell r="K279">
            <v>45664</v>
          </cell>
          <cell r="L279" t="str">
            <v>Monthly Billing</v>
          </cell>
          <cell r="M279">
            <v>1863</v>
          </cell>
          <cell r="N279">
            <v>1863</v>
          </cell>
          <cell r="O279">
            <v>0</v>
          </cell>
          <cell r="P279" t="str">
            <v>Dec-2024</v>
          </cell>
          <cell r="Q279">
            <v>1863</v>
          </cell>
          <cell r="R279">
            <v>406</v>
          </cell>
          <cell r="S279">
            <v>0</v>
          </cell>
          <cell r="T279" t="str">
            <v>Active</v>
          </cell>
          <cell r="U279" t="str">
            <v>Masspay</v>
          </cell>
        </row>
        <row r="280">
          <cell r="J280" t="str">
            <v>SG-alfardan-01/2025</v>
          </cell>
          <cell r="K280">
            <v>45695</v>
          </cell>
          <cell r="L280" t="str">
            <v>Monthly Billing</v>
          </cell>
          <cell r="M280">
            <v>2082.25</v>
          </cell>
          <cell r="N280">
            <v>2082.25</v>
          </cell>
          <cell r="O280"/>
          <cell r="P280" t="str">
            <v>Jan/2025</v>
          </cell>
          <cell r="Q280">
            <v>2082.25</v>
          </cell>
          <cell r="R280">
            <v>375</v>
          </cell>
          <cell r="S280">
            <v>0</v>
          </cell>
          <cell r="T280" t="str">
            <v>Active</v>
          </cell>
          <cell r="U280" t="str">
            <v>Masspay</v>
          </cell>
        </row>
        <row r="281">
          <cell r="J281" t="str">
            <v>SG-alfardan-02/2025</v>
          </cell>
          <cell r="K281">
            <v>45723</v>
          </cell>
          <cell r="L281" t="str">
            <v>Monthly Billing</v>
          </cell>
          <cell r="M281">
            <v>1690</v>
          </cell>
          <cell r="N281">
            <v>1690</v>
          </cell>
          <cell r="O281"/>
          <cell r="P281" t="str">
            <v>Feb/2025</v>
          </cell>
          <cell r="Q281">
            <v>1690</v>
          </cell>
          <cell r="R281">
            <v>347</v>
          </cell>
          <cell r="S281">
            <v>0</v>
          </cell>
          <cell r="T281" t="str">
            <v>Active</v>
          </cell>
          <cell r="U281" t="str">
            <v>Masspay</v>
          </cell>
        </row>
        <row r="282">
          <cell r="J282" t="str">
            <v>SG-alfardan-03/2025</v>
          </cell>
          <cell r="K282">
            <v>45754</v>
          </cell>
          <cell r="L282" t="str">
            <v>Monthly Billing</v>
          </cell>
          <cell r="M282">
            <v>1925.5</v>
          </cell>
          <cell r="N282">
            <v>1925.5</v>
          </cell>
          <cell r="O282"/>
          <cell r="P282" t="str">
            <v>Mar/2025</v>
          </cell>
          <cell r="Q282">
            <v>1925.5</v>
          </cell>
          <cell r="R282">
            <v>316</v>
          </cell>
          <cell r="S282">
            <v>0</v>
          </cell>
          <cell r="T282" t="str">
            <v>Active</v>
          </cell>
          <cell r="U282" t="str">
            <v>Masspay</v>
          </cell>
        </row>
        <row r="283">
          <cell r="J283" t="str">
            <v>SG-alfardan-04/2025</v>
          </cell>
          <cell r="K283">
            <v>45784</v>
          </cell>
          <cell r="L283" t="str">
            <v>Monthly Billing</v>
          </cell>
          <cell r="M283">
            <v>1701.25</v>
          </cell>
          <cell r="N283">
            <v>0</v>
          </cell>
          <cell r="O283">
            <v>0</v>
          </cell>
          <cell r="P283" t="str">
            <v>Apr/2025</v>
          </cell>
          <cell r="Q283">
            <v>1701.25</v>
          </cell>
          <cell r="R283">
            <v>286</v>
          </cell>
          <cell r="S283">
            <v>0</v>
          </cell>
          <cell r="T283" t="str">
            <v>Active</v>
          </cell>
          <cell r="U283" t="str">
            <v>Masspay</v>
          </cell>
        </row>
        <row r="284">
          <cell r="J284" t="str">
            <v>SG-alfardan-05/2025</v>
          </cell>
          <cell r="K284">
            <v>45815</v>
          </cell>
          <cell r="L284" t="str">
            <v>Monthly Billing</v>
          </cell>
          <cell r="M284">
            <v>1641</v>
          </cell>
          <cell r="N284">
            <v>1641</v>
          </cell>
          <cell r="O284"/>
          <cell r="P284" t="str">
            <v>May/2025</v>
          </cell>
          <cell r="Q284">
            <v>1641</v>
          </cell>
          <cell r="R284">
            <v>255</v>
          </cell>
          <cell r="S284">
            <v>0</v>
          </cell>
          <cell r="T284" t="str">
            <v>Active</v>
          </cell>
          <cell r="U284" t="str">
            <v>Masspay</v>
          </cell>
        </row>
        <row r="285">
          <cell r="J285" t="str">
            <v>SG-alfardan-06/2025</v>
          </cell>
          <cell r="K285">
            <v>45845</v>
          </cell>
          <cell r="L285" t="str">
            <v>Monthly Billing</v>
          </cell>
          <cell r="M285">
            <v>1633.5</v>
          </cell>
          <cell r="N285">
            <v>1633.5</v>
          </cell>
          <cell r="O285">
            <v>0</v>
          </cell>
          <cell r="P285" t="str">
            <v>Jun/2025</v>
          </cell>
          <cell r="Q285">
            <v>1633.5</v>
          </cell>
          <cell r="R285">
            <v>225</v>
          </cell>
          <cell r="S285">
            <v>0</v>
          </cell>
          <cell r="T285" t="str">
            <v>Active</v>
          </cell>
          <cell r="U285" t="str">
            <v>Masspay</v>
          </cell>
        </row>
        <row r="286">
          <cell r="J286" t="str">
            <v>SG-alfardan-07/2025</v>
          </cell>
          <cell r="K286">
            <v>45876</v>
          </cell>
          <cell r="L286" t="str">
            <v>Monthly Billing</v>
          </cell>
          <cell r="M286">
            <v>1553</v>
          </cell>
          <cell r="N286">
            <v>1553</v>
          </cell>
          <cell r="O286">
            <v>0</v>
          </cell>
          <cell r="P286" t="str">
            <v>Jul/2025</v>
          </cell>
          <cell r="Q286">
            <v>1553</v>
          </cell>
          <cell r="R286">
            <v>194</v>
          </cell>
          <cell r="S286">
            <v>0</v>
          </cell>
          <cell r="T286" t="str">
            <v>Active</v>
          </cell>
          <cell r="U286" t="str">
            <v>Masspay</v>
          </cell>
        </row>
        <row r="287">
          <cell r="J287" t="str">
            <v>SG-alfardan-08/2025</v>
          </cell>
          <cell r="K287">
            <v>45908</v>
          </cell>
          <cell r="L287" t="str">
            <v>Monthly Billing</v>
          </cell>
          <cell r="M287">
            <v>1316.75</v>
          </cell>
          <cell r="N287">
            <v>1316.75</v>
          </cell>
          <cell r="O287">
            <v>0</v>
          </cell>
          <cell r="P287" t="str">
            <v>Aug/2025</v>
          </cell>
          <cell r="Q287">
            <v>1316.75</v>
          </cell>
          <cell r="R287">
            <v>162</v>
          </cell>
          <cell r="S287">
            <v>0</v>
          </cell>
          <cell r="T287" t="str">
            <v>Active</v>
          </cell>
          <cell r="U287" t="str">
            <v>Masspay</v>
          </cell>
        </row>
        <row r="288">
          <cell r="J288" t="str">
            <v>SG-alfardan-09/2025</v>
          </cell>
          <cell r="K288">
            <v>45937</v>
          </cell>
          <cell r="L288" t="str">
            <v>Monthly Billing</v>
          </cell>
          <cell r="M288">
            <v>1616.25</v>
          </cell>
          <cell r="N288">
            <v>1616.25</v>
          </cell>
          <cell r="O288">
            <v>0</v>
          </cell>
          <cell r="P288" t="str">
            <v>Sep/2025</v>
          </cell>
          <cell r="Q288">
            <v>1616.25</v>
          </cell>
          <cell r="R288">
            <v>133</v>
          </cell>
          <cell r="S288">
            <v>0</v>
          </cell>
          <cell r="T288" t="str">
            <v>Active</v>
          </cell>
          <cell r="U288" t="str">
            <v>Masspay</v>
          </cell>
        </row>
        <row r="289">
          <cell r="J289" t="str">
            <v>SG-alfardan-10/2025</v>
          </cell>
          <cell r="K289">
            <v>45968</v>
          </cell>
          <cell r="L289" t="str">
            <v>Monthly Billing</v>
          </cell>
          <cell r="M289">
            <v>1740.25</v>
          </cell>
          <cell r="N289">
            <v>1740.25</v>
          </cell>
          <cell r="O289">
            <v>0</v>
          </cell>
          <cell r="P289" t="str">
            <v>Oct/2025</v>
          </cell>
          <cell r="Q289">
            <v>1740.25</v>
          </cell>
          <cell r="R289">
            <v>102</v>
          </cell>
          <cell r="S289">
            <v>0</v>
          </cell>
          <cell r="T289" t="str">
            <v>Active</v>
          </cell>
          <cell r="U289" t="str">
            <v>Masspay</v>
          </cell>
        </row>
        <row r="290">
          <cell r="J290" t="str">
            <v>SG-alfardan-11/2025</v>
          </cell>
          <cell r="K290">
            <v>45999</v>
          </cell>
          <cell r="L290" t="str">
            <v>Monthly Billing</v>
          </cell>
          <cell r="M290">
            <v>1448.25</v>
          </cell>
          <cell r="N290">
            <v>1448.25</v>
          </cell>
          <cell r="O290">
            <v>0</v>
          </cell>
          <cell r="P290" t="str">
            <v>Nov/2025</v>
          </cell>
          <cell r="Q290">
            <v>1448.25</v>
          </cell>
          <cell r="R290">
            <v>71</v>
          </cell>
          <cell r="S290">
            <v>0</v>
          </cell>
          <cell r="T290" t="str">
            <v>Active</v>
          </cell>
          <cell r="U290" t="str">
            <v>Masspay</v>
          </cell>
        </row>
        <row r="291">
          <cell r="J291" t="str">
            <v>SG-alfardan-12/2025</v>
          </cell>
          <cell r="K291">
            <v>46032</v>
          </cell>
          <cell r="L291" t="str">
            <v>Monthly Billing</v>
          </cell>
          <cell r="M291">
            <v>1286</v>
          </cell>
          <cell r="N291">
            <v>1286</v>
          </cell>
          <cell r="O291">
            <v>0</v>
          </cell>
          <cell r="P291" t="str">
            <v>Dec/2025</v>
          </cell>
          <cell r="Q291">
            <v>1286</v>
          </cell>
          <cell r="R291">
            <v>38</v>
          </cell>
          <cell r="S291">
            <v>0</v>
          </cell>
          <cell r="T291" t="str">
            <v>Active</v>
          </cell>
          <cell r="U291" t="str">
            <v>Masspay</v>
          </cell>
        </row>
        <row r="292">
          <cell r="J292" t="str">
            <v>SG-alfardan-01/2026</v>
          </cell>
          <cell r="K292">
            <v>46060</v>
          </cell>
          <cell r="L292" t="str">
            <v>Monthly Billing</v>
          </cell>
          <cell r="M292">
            <v>1344.75</v>
          </cell>
          <cell r="N292">
            <v>1344.75</v>
          </cell>
          <cell r="O292">
            <v>0</v>
          </cell>
          <cell r="P292" t="str">
            <v>Jan/2026</v>
          </cell>
          <cell r="Q292">
            <v>1344.75</v>
          </cell>
          <cell r="R292">
            <v>10</v>
          </cell>
          <cell r="S292">
            <v>0</v>
          </cell>
          <cell r="T292" t="str">
            <v>Active</v>
          </cell>
          <cell r="U292" t="str">
            <v>Masspay</v>
          </cell>
        </row>
        <row r="293">
          <cell r="J293" t="str">
            <v>SG-al mulla international exchange company,k.s.c.c.-11/2022</v>
          </cell>
          <cell r="K293">
            <v>44907</v>
          </cell>
          <cell r="L293" t="str">
            <v>Monthly Billing</v>
          </cell>
          <cell r="M293">
            <v>2988.25</v>
          </cell>
          <cell r="N293">
            <v>2988.25</v>
          </cell>
          <cell r="O293"/>
          <cell r="P293" t="str">
            <v>Nov/2022</v>
          </cell>
          <cell r="Q293">
            <v>2988.25</v>
          </cell>
          <cell r="R293">
            <v>1163</v>
          </cell>
          <cell r="S293">
            <v>0</v>
          </cell>
          <cell r="T293" t="str">
            <v>Active</v>
          </cell>
          <cell r="U293" t="str">
            <v>Masspay</v>
          </cell>
        </row>
        <row r="294">
          <cell r="J294" t="str">
            <v>SG-al mulla international exchange company,k.s.c.c.-12/2022</v>
          </cell>
          <cell r="K294">
            <v>44933</v>
          </cell>
          <cell r="L294" t="str">
            <v>Monthly Billing</v>
          </cell>
          <cell r="M294">
            <v>3320.5</v>
          </cell>
          <cell r="N294">
            <v>3320.5</v>
          </cell>
          <cell r="O294"/>
          <cell r="P294" t="str">
            <v>Dec/2022</v>
          </cell>
          <cell r="Q294">
            <v>3320.5</v>
          </cell>
          <cell r="R294">
            <v>1137</v>
          </cell>
          <cell r="S294">
            <v>0</v>
          </cell>
          <cell r="T294" t="str">
            <v>Active</v>
          </cell>
          <cell r="U294" t="str">
            <v>Masspay</v>
          </cell>
        </row>
        <row r="295">
          <cell r="J295" t="str">
            <v>SG-al mulla international exchange company,k.s.c.c.-01/2023</v>
          </cell>
          <cell r="K295">
            <v>44964</v>
          </cell>
          <cell r="L295" t="str">
            <v>Monthly Billing</v>
          </cell>
          <cell r="M295">
            <v>3968.5</v>
          </cell>
          <cell r="N295">
            <v>3968.5</v>
          </cell>
          <cell r="O295"/>
          <cell r="P295" t="str">
            <v>Jan/2023</v>
          </cell>
          <cell r="Q295">
            <v>3968.5</v>
          </cell>
          <cell r="R295">
            <v>1106</v>
          </cell>
          <cell r="S295">
            <v>0</v>
          </cell>
          <cell r="T295" t="str">
            <v>Active</v>
          </cell>
          <cell r="U295" t="str">
            <v>Masspay</v>
          </cell>
        </row>
        <row r="296">
          <cell r="J296" t="str">
            <v>SG-al mulla-02/2023</v>
          </cell>
          <cell r="K296">
            <v>44992</v>
          </cell>
          <cell r="L296" t="str">
            <v>Monthly Billing</v>
          </cell>
          <cell r="M296">
            <v>3352.25</v>
          </cell>
          <cell r="N296">
            <v>3352.25</v>
          </cell>
          <cell r="O296"/>
          <cell r="P296" t="str">
            <v>Feb/2023</v>
          </cell>
          <cell r="Q296">
            <v>3352.25</v>
          </cell>
          <cell r="R296">
            <v>1078</v>
          </cell>
          <cell r="S296">
            <v>0</v>
          </cell>
          <cell r="T296" t="str">
            <v>Active</v>
          </cell>
          <cell r="U296" t="str">
            <v>Masspay</v>
          </cell>
        </row>
        <row r="297">
          <cell r="J297" t="str">
            <v>SG-al mulla-03/2023</v>
          </cell>
          <cell r="K297">
            <v>45023</v>
          </cell>
          <cell r="L297" t="str">
            <v>Monthly Billing</v>
          </cell>
          <cell r="M297">
            <v>4508.5</v>
          </cell>
          <cell r="N297">
            <v>4508.5</v>
          </cell>
          <cell r="O297"/>
          <cell r="P297" t="str">
            <v>Mar/2023</v>
          </cell>
          <cell r="Q297">
            <v>4508.5</v>
          </cell>
          <cell r="R297">
            <v>1047</v>
          </cell>
          <cell r="S297">
            <v>0</v>
          </cell>
          <cell r="T297" t="str">
            <v>Active</v>
          </cell>
          <cell r="U297" t="str">
            <v>Masspay</v>
          </cell>
        </row>
        <row r="298">
          <cell r="J298" t="str">
            <v>SG-al mulla-04/2023</v>
          </cell>
          <cell r="K298">
            <v>45054</v>
          </cell>
          <cell r="L298" t="str">
            <v>Monthly Billing</v>
          </cell>
          <cell r="M298">
            <v>4180.5</v>
          </cell>
          <cell r="N298">
            <v>4180.5</v>
          </cell>
          <cell r="O298"/>
          <cell r="P298" t="str">
            <v>Apr/2023</v>
          </cell>
          <cell r="Q298">
            <v>4180.5</v>
          </cell>
          <cell r="R298">
            <v>1016</v>
          </cell>
          <cell r="S298">
            <v>0</v>
          </cell>
          <cell r="T298" t="str">
            <v>Active</v>
          </cell>
          <cell r="U298" t="str">
            <v>Masspay</v>
          </cell>
        </row>
        <row r="299">
          <cell r="J299" t="str">
            <v>SG-al mulla-05/2023</v>
          </cell>
          <cell r="K299">
            <v>45084</v>
          </cell>
          <cell r="L299" t="str">
            <v>Monthly Billing</v>
          </cell>
          <cell r="M299">
            <v>5619.5</v>
          </cell>
          <cell r="N299">
            <v>5619.5</v>
          </cell>
          <cell r="O299"/>
          <cell r="P299" t="str">
            <v>May/2023</v>
          </cell>
          <cell r="Q299">
            <v>5619.5</v>
          </cell>
          <cell r="R299">
            <v>986</v>
          </cell>
          <cell r="S299">
            <v>0</v>
          </cell>
          <cell r="T299" t="str">
            <v>Active</v>
          </cell>
          <cell r="U299" t="str">
            <v>Masspay</v>
          </cell>
        </row>
        <row r="300">
          <cell r="J300" t="str">
            <v>SG-al mulla-06/2023</v>
          </cell>
          <cell r="K300">
            <v>45114</v>
          </cell>
          <cell r="L300" t="str">
            <v>Monthly Billing</v>
          </cell>
          <cell r="M300">
            <v>5966.5</v>
          </cell>
          <cell r="N300">
            <v>5966.5</v>
          </cell>
          <cell r="O300"/>
          <cell r="P300" t="str">
            <v>Jun/2023</v>
          </cell>
          <cell r="Q300">
            <v>5966.5</v>
          </cell>
          <cell r="R300">
            <v>956</v>
          </cell>
          <cell r="S300">
            <v>0</v>
          </cell>
          <cell r="T300" t="str">
            <v>Active</v>
          </cell>
          <cell r="U300" t="str">
            <v>Masspay</v>
          </cell>
        </row>
        <row r="301">
          <cell r="J301" t="str">
            <v>SG-al mulla-07/2023</v>
          </cell>
          <cell r="K301">
            <v>45145</v>
          </cell>
          <cell r="L301" t="str">
            <v>Monthly Billing</v>
          </cell>
          <cell r="M301">
            <v>9894.5</v>
          </cell>
          <cell r="N301">
            <v>9894.5</v>
          </cell>
          <cell r="O301"/>
          <cell r="P301" t="str">
            <v>Jul/2023</v>
          </cell>
          <cell r="Q301">
            <v>9894.5</v>
          </cell>
          <cell r="R301">
            <v>925</v>
          </cell>
          <cell r="S301">
            <v>0</v>
          </cell>
          <cell r="T301" t="str">
            <v>Active</v>
          </cell>
          <cell r="U301" t="str">
            <v>Masspay</v>
          </cell>
        </row>
        <row r="302">
          <cell r="J302" t="str">
            <v>SG -al mulla-08/2023</v>
          </cell>
          <cell r="K302">
            <v>45176</v>
          </cell>
          <cell r="L302" t="str">
            <v>Monthly Billing</v>
          </cell>
          <cell r="M302">
            <v>12950</v>
          </cell>
          <cell r="N302">
            <v>12950</v>
          </cell>
          <cell r="O302"/>
          <cell r="P302" t="str">
            <v>Aug/2023</v>
          </cell>
          <cell r="Q302">
            <v>12950</v>
          </cell>
          <cell r="R302">
            <v>894</v>
          </cell>
          <cell r="S302">
            <v>0</v>
          </cell>
          <cell r="T302" t="str">
            <v>Active</v>
          </cell>
          <cell r="U302" t="str">
            <v>Masspay</v>
          </cell>
        </row>
        <row r="303">
          <cell r="J303" t="str">
            <v>SG-al mulla-09/2023</v>
          </cell>
          <cell r="K303">
            <v>45206</v>
          </cell>
          <cell r="L303" t="str">
            <v>Monthly Billing</v>
          </cell>
          <cell r="M303">
            <v>19754.5</v>
          </cell>
          <cell r="N303">
            <v>19754.5</v>
          </cell>
          <cell r="O303"/>
          <cell r="P303" t="str">
            <v>Sep/2023</v>
          </cell>
          <cell r="Q303">
            <v>19754.5</v>
          </cell>
          <cell r="R303">
            <v>864</v>
          </cell>
          <cell r="S303">
            <v>0</v>
          </cell>
          <cell r="T303" t="str">
            <v>Active</v>
          </cell>
          <cell r="U303" t="str">
            <v>Masspay</v>
          </cell>
        </row>
        <row r="304">
          <cell r="J304" t="str">
            <v>SG-al mulla-10/2023</v>
          </cell>
          <cell r="K304">
            <v>45237</v>
          </cell>
          <cell r="L304" t="str">
            <v>Monthly Billing</v>
          </cell>
          <cell r="M304">
            <v>22317</v>
          </cell>
          <cell r="N304">
            <v>22317</v>
          </cell>
          <cell r="O304"/>
          <cell r="P304" t="str">
            <v>Oct/2023</v>
          </cell>
          <cell r="Q304">
            <v>22317</v>
          </cell>
          <cell r="R304">
            <v>833</v>
          </cell>
          <cell r="S304">
            <v>0</v>
          </cell>
          <cell r="T304" t="str">
            <v>Active</v>
          </cell>
          <cell r="U304" t="str">
            <v>Masspay</v>
          </cell>
        </row>
        <row r="305">
          <cell r="J305" t="str">
            <v>SG-al mulla-11/2023</v>
          </cell>
          <cell r="K305">
            <v>45267</v>
          </cell>
          <cell r="L305" t="str">
            <v>Monthly Billing</v>
          </cell>
          <cell r="M305">
            <v>22715.25</v>
          </cell>
          <cell r="N305">
            <v>22715.25</v>
          </cell>
          <cell r="O305"/>
          <cell r="P305" t="str">
            <v>Nov/2023</v>
          </cell>
          <cell r="Q305">
            <v>22715.25</v>
          </cell>
          <cell r="R305">
            <v>803</v>
          </cell>
          <cell r="S305">
            <v>0</v>
          </cell>
          <cell r="T305" t="str">
            <v>Active</v>
          </cell>
          <cell r="U305" t="str">
            <v>Masspay</v>
          </cell>
        </row>
        <row r="306">
          <cell r="J306" t="str">
            <v>SG-al mulla-12/2023</v>
          </cell>
          <cell r="K306">
            <v>45299</v>
          </cell>
          <cell r="L306" t="str">
            <v>Monthly Billing</v>
          </cell>
          <cell r="M306">
            <v>24024.5</v>
          </cell>
          <cell r="N306">
            <v>24024.5</v>
          </cell>
          <cell r="O306"/>
          <cell r="P306" t="str">
            <v>Dec/2023</v>
          </cell>
          <cell r="Q306">
            <v>24024.5</v>
          </cell>
          <cell r="R306">
            <v>771</v>
          </cell>
          <cell r="S306">
            <v>0</v>
          </cell>
          <cell r="T306" t="str">
            <v>Active</v>
          </cell>
          <cell r="U306" t="str">
            <v>Masspay</v>
          </cell>
        </row>
        <row r="307">
          <cell r="J307" t="str">
            <v>SG-al mulla-01/2024</v>
          </cell>
          <cell r="K307">
            <v>45329</v>
          </cell>
          <cell r="L307" t="str">
            <v>Monthly Billing</v>
          </cell>
          <cell r="M307">
            <v>27056.25</v>
          </cell>
          <cell r="N307">
            <v>27056.25</v>
          </cell>
          <cell r="O307"/>
          <cell r="P307" t="str">
            <v>Jan/2024</v>
          </cell>
          <cell r="Q307">
            <v>27056.25</v>
          </cell>
          <cell r="R307">
            <v>741</v>
          </cell>
          <cell r="S307">
            <v>0</v>
          </cell>
          <cell r="T307" t="str">
            <v>Active</v>
          </cell>
          <cell r="U307" t="str">
            <v>Masspay</v>
          </cell>
        </row>
        <row r="308">
          <cell r="J308" t="str">
            <v>SG-al mulla-02/2024</v>
          </cell>
          <cell r="K308">
            <v>45358</v>
          </cell>
          <cell r="L308" t="str">
            <v>Monthly Billing</v>
          </cell>
          <cell r="M308">
            <v>23794.5</v>
          </cell>
          <cell r="N308">
            <v>23794.5</v>
          </cell>
          <cell r="O308"/>
          <cell r="P308" t="str">
            <v>Feb/2024</v>
          </cell>
          <cell r="Q308">
            <v>23794.5</v>
          </cell>
          <cell r="R308">
            <v>712</v>
          </cell>
          <cell r="S308">
            <v>0</v>
          </cell>
          <cell r="T308" t="str">
            <v>Active</v>
          </cell>
          <cell r="U308" t="str">
            <v>Masspay</v>
          </cell>
        </row>
        <row r="309">
          <cell r="J309" t="str">
            <v>SG-al mulla-03/2024</v>
          </cell>
          <cell r="K309">
            <v>45390</v>
          </cell>
          <cell r="L309" t="str">
            <v>Monthly Billing</v>
          </cell>
          <cell r="M309">
            <v>24292.5</v>
          </cell>
          <cell r="N309">
            <v>24292.5</v>
          </cell>
          <cell r="O309"/>
          <cell r="P309" t="str">
            <v>Mar/2024</v>
          </cell>
          <cell r="Q309">
            <v>24292.5</v>
          </cell>
          <cell r="R309">
            <v>680</v>
          </cell>
          <cell r="S309">
            <v>0</v>
          </cell>
          <cell r="T309" t="str">
            <v>Active</v>
          </cell>
          <cell r="U309" t="str">
            <v>Masspay</v>
          </cell>
        </row>
        <row r="310">
          <cell r="J310" t="str">
            <v>SG-al mulla-04/2024</v>
          </cell>
          <cell r="K310">
            <v>45419</v>
          </cell>
          <cell r="L310" t="str">
            <v>Monthly Billing</v>
          </cell>
          <cell r="M310">
            <v>23137</v>
          </cell>
          <cell r="N310">
            <v>23137</v>
          </cell>
          <cell r="O310"/>
          <cell r="P310" t="str">
            <v>Apr/2024</v>
          </cell>
          <cell r="Q310">
            <v>23137</v>
          </cell>
          <cell r="R310">
            <v>651</v>
          </cell>
          <cell r="S310">
            <v>0</v>
          </cell>
          <cell r="T310" t="str">
            <v>Active</v>
          </cell>
          <cell r="U310" t="str">
            <v>Masspay</v>
          </cell>
        </row>
        <row r="311">
          <cell r="J311" t="str">
            <v>SG-al mulla-05/2024</v>
          </cell>
          <cell r="K311">
            <v>45450</v>
          </cell>
          <cell r="L311" t="str">
            <v>Monthly Billing</v>
          </cell>
          <cell r="M311">
            <v>25217.25</v>
          </cell>
          <cell r="N311">
            <v>25217.25</v>
          </cell>
          <cell r="O311"/>
          <cell r="P311" t="str">
            <v>May/2024</v>
          </cell>
          <cell r="Q311">
            <v>25217.25</v>
          </cell>
          <cell r="R311">
            <v>620</v>
          </cell>
          <cell r="S311">
            <v>0</v>
          </cell>
          <cell r="T311" t="str">
            <v>Active</v>
          </cell>
          <cell r="U311" t="str">
            <v>Masspay</v>
          </cell>
        </row>
        <row r="312">
          <cell r="J312" t="str">
            <v>SG-al mulla-06/2024</v>
          </cell>
          <cell r="K312">
            <v>45481</v>
          </cell>
          <cell r="L312" t="str">
            <v>Monthly Billing</v>
          </cell>
          <cell r="M312">
            <v>23018.25</v>
          </cell>
          <cell r="N312">
            <v>23018.25</v>
          </cell>
          <cell r="O312"/>
          <cell r="P312" t="str">
            <v>Jun/2024</v>
          </cell>
          <cell r="Q312">
            <v>23018.25</v>
          </cell>
          <cell r="R312">
            <v>589</v>
          </cell>
          <cell r="S312">
            <v>0</v>
          </cell>
          <cell r="T312" t="str">
            <v>Active</v>
          </cell>
          <cell r="U312" t="str">
            <v>Masspay</v>
          </cell>
        </row>
        <row r="313">
          <cell r="J313" t="str">
            <v>SG-al mulla-07/2024</v>
          </cell>
          <cell r="K313">
            <v>45511</v>
          </cell>
          <cell r="L313" t="str">
            <v>Monthly Billing</v>
          </cell>
          <cell r="M313">
            <v>25003.5</v>
          </cell>
          <cell r="N313">
            <v>25003.5</v>
          </cell>
          <cell r="O313"/>
          <cell r="P313" t="str">
            <v>Jul/2024</v>
          </cell>
          <cell r="Q313">
            <v>25003.5</v>
          </cell>
          <cell r="R313">
            <v>559</v>
          </cell>
          <cell r="S313">
            <v>0</v>
          </cell>
          <cell r="T313" t="str">
            <v>Active</v>
          </cell>
          <cell r="U313" t="str">
            <v>Masspay</v>
          </cell>
        </row>
        <row r="314">
          <cell r="J314" t="str">
            <v>SG-al mulla-08/2024</v>
          </cell>
          <cell r="K314">
            <v>45542</v>
          </cell>
          <cell r="L314" t="str">
            <v>Monthly Billing</v>
          </cell>
          <cell r="M314">
            <v>21599</v>
          </cell>
          <cell r="N314">
            <v>21599</v>
          </cell>
          <cell r="O314"/>
          <cell r="P314" t="str">
            <v>Aug/2024</v>
          </cell>
          <cell r="Q314">
            <v>21599</v>
          </cell>
          <cell r="R314">
            <v>528</v>
          </cell>
          <cell r="S314">
            <v>0</v>
          </cell>
          <cell r="T314" t="str">
            <v>Active</v>
          </cell>
          <cell r="U314" t="str">
            <v>Masspay</v>
          </cell>
        </row>
        <row r="315">
          <cell r="J315" t="str">
            <v>SG-CN-al mulla-08-2024</v>
          </cell>
          <cell r="K315">
            <v>45555</v>
          </cell>
          <cell r="L315" t="str">
            <v>Credit Note</v>
          </cell>
          <cell r="M315">
            <v>-40</v>
          </cell>
          <cell r="N315">
            <v>-40</v>
          </cell>
          <cell r="O315">
            <v>0</v>
          </cell>
          <cell r="P315" t="str">
            <v>Aug/2024</v>
          </cell>
          <cell r="Q315">
            <v>-40</v>
          </cell>
          <cell r="R315">
            <v>515</v>
          </cell>
          <cell r="S315">
            <v>0</v>
          </cell>
          <cell r="T315" t="str">
            <v>Active</v>
          </cell>
          <cell r="U315" t="str">
            <v>Masspay</v>
          </cell>
        </row>
        <row r="316">
          <cell r="J316" t="str">
            <v>SG-CN-al mulla-09-2024</v>
          </cell>
          <cell r="K316">
            <v>45565</v>
          </cell>
          <cell r="L316" t="str">
            <v>Credit Note</v>
          </cell>
          <cell r="M316">
            <v>-7100</v>
          </cell>
          <cell r="N316">
            <v>-7100</v>
          </cell>
          <cell r="O316">
            <v>0</v>
          </cell>
          <cell r="P316" t="str">
            <v>Sep/2024</v>
          </cell>
          <cell r="Q316">
            <v>-7100</v>
          </cell>
          <cell r="R316">
            <v>505</v>
          </cell>
          <cell r="S316">
            <v>0</v>
          </cell>
          <cell r="T316" t="str">
            <v>Active</v>
          </cell>
          <cell r="U316" t="str">
            <v>Masspay</v>
          </cell>
        </row>
        <row r="317">
          <cell r="J317" t="str">
            <v>SG-al mulla-09/2024</v>
          </cell>
          <cell r="K317">
            <v>45572</v>
          </cell>
          <cell r="L317" t="str">
            <v>Monthly Billing</v>
          </cell>
          <cell r="M317">
            <v>23047.25</v>
          </cell>
          <cell r="N317">
            <v>23047.25</v>
          </cell>
          <cell r="O317"/>
          <cell r="P317" t="str">
            <v>Sep/2024</v>
          </cell>
          <cell r="Q317">
            <v>23047.25</v>
          </cell>
          <cell r="R317">
            <v>498</v>
          </cell>
          <cell r="S317">
            <v>0</v>
          </cell>
          <cell r="T317" t="str">
            <v>Active</v>
          </cell>
          <cell r="U317" t="str">
            <v>Masspay</v>
          </cell>
        </row>
        <row r="318">
          <cell r="J318" t="str">
            <v>SG-al mulla-10/2024</v>
          </cell>
          <cell r="K318">
            <v>45608</v>
          </cell>
          <cell r="L318" t="str">
            <v>Monthly Billing</v>
          </cell>
          <cell r="M318">
            <v>25263.25</v>
          </cell>
          <cell r="N318">
            <v>25263.25</v>
          </cell>
          <cell r="O318"/>
          <cell r="P318" t="str">
            <v>Oct/2024</v>
          </cell>
          <cell r="Q318">
            <v>25263.25</v>
          </cell>
          <cell r="R318">
            <v>462</v>
          </cell>
          <cell r="S318">
            <v>0</v>
          </cell>
          <cell r="T318" t="str">
            <v>Active</v>
          </cell>
          <cell r="U318" t="str">
            <v>Masspay</v>
          </cell>
        </row>
        <row r="319">
          <cell r="J319" t="str">
            <v>SG-al mulla-11/2024</v>
          </cell>
          <cell r="K319">
            <v>45633</v>
          </cell>
          <cell r="L319" t="str">
            <v>Monthly Billing</v>
          </cell>
          <cell r="M319">
            <v>25490.5</v>
          </cell>
          <cell r="N319">
            <v>25490.5</v>
          </cell>
          <cell r="O319"/>
          <cell r="P319" t="str">
            <v>Nov/2024</v>
          </cell>
          <cell r="Q319">
            <v>0</v>
          </cell>
          <cell r="R319">
            <v>437</v>
          </cell>
          <cell r="S319">
            <v>0</v>
          </cell>
          <cell r="T319" t="str">
            <v>Active</v>
          </cell>
          <cell r="U319" t="str">
            <v>Masspay</v>
          </cell>
        </row>
        <row r="320">
          <cell r="J320" t="str">
            <v>SG-al mulla-12/2024</v>
          </cell>
          <cell r="K320">
            <v>45667</v>
          </cell>
          <cell r="L320" t="str">
            <v>Monthly Billing</v>
          </cell>
          <cell r="M320">
            <v>26954.5</v>
          </cell>
          <cell r="N320">
            <v>26954.5</v>
          </cell>
          <cell r="O320"/>
          <cell r="P320" t="str">
            <v>Dec/2024</v>
          </cell>
          <cell r="Q320">
            <v>26954.5</v>
          </cell>
          <cell r="R320">
            <v>403</v>
          </cell>
          <cell r="S320">
            <v>0</v>
          </cell>
          <cell r="T320" t="str">
            <v>Active</v>
          </cell>
          <cell r="U320" t="str">
            <v>Masspay</v>
          </cell>
        </row>
        <row r="321">
          <cell r="J321" t="str">
            <v>SG-al mulla-01/2025</v>
          </cell>
          <cell r="K321">
            <v>45700</v>
          </cell>
          <cell r="L321" t="str">
            <v>Monthly Billing</v>
          </cell>
          <cell r="M321">
            <v>24758.75</v>
          </cell>
          <cell r="N321">
            <v>24768.75</v>
          </cell>
          <cell r="O321"/>
          <cell r="P321" t="str">
            <v>Jan/2025</v>
          </cell>
          <cell r="Q321">
            <v>24758.75</v>
          </cell>
          <cell r="R321">
            <v>370</v>
          </cell>
          <cell r="S321">
            <v>0</v>
          </cell>
          <cell r="T321" t="str">
            <v>Active</v>
          </cell>
          <cell r="U321" t="str">
            <v>Masspay</v>
          </cell>
        </row>
        <row r="322">
          <cell r="J322" t="str">
            <v>SG-al mulla-02/2025</v>
          </cell>
          <cell r="K322">
            <v>45723</v>
          </cell>
          <cell r="L322" t="str">
            <v>Monthly Billing</v>
          </cell>
          <cell r="M322">
            <v>23810.5</v>
          </cell>
          <cell r="N322">
            <v>23810.5</v>
          </cell>
          <cell r="O322"/>
          <cell r="P322" t="str">
            <v>Feb/2025</v>
          </cell>
          <cell r="Q322">
            <v>23810.5</v>
          </cell>
          <cell r="R322">
            <v>347</v>
          </cell>
          <cell r="S322">
            <v>0</v>
          </cell>
          <cell r="T322" t="str">
            <v>Active</v>
          </cell>
          <cell r="U322" t="str">
            <v>Masspay</v>
          </cell>
        </row>
        <row r="323">
          <cell r="J323" t="str">
            <v>SG-al mulla-03/2025</v>
          </cell>
          <cell r="K323">
            <v>45754</v>
          </cell>
          <cell r="L323" t="str">
            <v>Monthly Billing</v>
          </cell>
          <cell r="M323">
            <v>26750.5</v>
          </cell>
          <cell r="N323">
            <v>26750.5</v>
          </cell>
          <cell r="O323"/>
          <cell r="P323" t="str">
            <v>Mar/2025</v>
          </cell>
          <cell r="Q323">
            <v>26750.5</v>
          </cell>
          <cell r="R323">
            <v>316</v>
          </cell>
          <cell r="S323">
            <v>0</v>
          </cell>
          <cell r="T323" t="str">
            <v>Active</v>
          </cell>
          <cell r="U323" t="str">
            <v>Masspay</v>
          </cell>
        </row>
        <row r="324">
          <cell r="J324" t="str">
            <v>SG-al mulla-04/2025</v>
          </cell>
          <cell r="K324">
            <v>45784</v>
          </cell>
          <cell r="L324" t="str">
            <v>Monthly Billing</v>
          </cell>
          <cell r="M324">
            <v>25361.5</v>
          </cell>
          <cell r="N324">
            <v>0</v>
          </cell>
          <cell r="O324">
            <v>0</v>
          </cell>
          <cell r="P324" t="str">
            <v>Apr/2025</v>
          </cell>
          <cell r="Q324">
            <v>25361.5</v>
          </cell>
          <cell r="R324">
            <v>286</v>
          </cell>
          <cell r="S324">
            <v>0</v>
          </cell>
          <cell r="T324" t="str">
            <v>Active</v>
          </cell>
          <cell r="U324" t="str">
            <v>Masspay</v>
          </cell>
        </row>
        <row r="325">
          <cell r="J325" t="str">
            <v>SG-al mulla-05/2025</v>
          </cell>
          <cell r="K325">
            <v>45815</v>
          </cell>
          <cell r="L325" t="str">
            <v>Monthly Billing</v>
          </cell>
          <cell r="M325">
            <v>27329.5</v>
          </cell>
          <cell r="N325">
            <v>27329.5</v>
          </cell>
          <cell r="O325"/>
          <cell r="P325" t="str">
            <v>May/2025</v>
          </cell>
          <cell r="Q325">
            <v>27329.5</v>
          </cell>
          <cell r="R325">
            <v>255</v>
          </cell>
          <cell r="S325">
            <v>0</v>
          </cell>
          <cell r="T325" t="str">
            <v>Active</v>
          </cell>
          <cell r="U325" t="str">
            <v>Masspay</v>
          </cell>
        </row>
        <row r="326">
          <cell r="J326" t="str">
            <v>SG-al mulla-06/2025</v>
          </cell>
          <cell r="K326">
            <v>45845</v>
          </cell>
          <cell r="L326" t="str">
            <v>Monthly Billing</v>
          </cell>
          <cell r="M326">
            <v>26908.75</v>
          </cell>
          <cell r="N326">
            <v>26908.75</v>
          </cell>
          <cell r="O326">
            <v>0</v>
          </cell>
          <cell r="P326" t="str">
            <v>Jun/2025</v>
          </cell>
          <cell r="Q326">
            <v>26908.75</v>
          </cell>
          <cell r="R326">
            <v>225</v>
          </cell>
          <cell r="S326">
            <v>0</v>
          </cell>
          <cell r="T326" t="str">
            <v>Active</v>
          </cell>
          <cell r="U326" t="str">
            <v>Masspay</v>
          </cell>
        </row>
        <row r="327">
          <cell r="J327" t="str">
            <v>SG-al mulla-07/2025</v>
          </cell>
          <cell r="K327">
            <v>45876</v>
          </cell>
          <cell r="L327" t="str">
            <v>Monthly Billing</v>
          </cell>
          <cell r="M327">
            <v>28568.5</v>
          </cell>
          <cell r="N327">
            <v>28568.5</v>
          </cell>
          <cell r="O327">
            <v>0</v>
          </cell>
          <cell r="P327" t="str">
            <v>Jul/2025</v>
          </cell>
          <cell r="Q327">
            <v>28568.5</v>
          </cell>
          <cell r="R327">
            <v>194</v>
          </cell>
          <cell r="S327">
            <v>0</v>
          </cell>
          <cell r="T327" t="str">
            <v>Active</v>
          </cell>
          <cell r="U327" t="str">
            <v>Masspay</v>
          </cell>
        </row>
        <row r="328">
          <cell r="J328" t="str">
            <v>SG-al mulla-08/2025</v>
          </cell>
          <cell r="K328">
            <v>45908</v>
          </cell>
          <cell r="L328" t="str">
            <v>Monthly Billing</v>
          </cell>
          <cell r="M328">
            <v>26439.75</v>
          </cell>
          <cell r="N328">
            <v>26439.75</v>
          </cell>
          <cell r="O328">
            <v>0</v>
          </cell>
          <cell r="P328" t="str">
            <v>Aug/2025</v>
          </cell>
          <cell r="Q328">
            <v>26439.75</v>
          </cell>
          <cell r="R328">
            <v>162</v>
          </cell>
          <cell r="S328">
            <v>0</v>
          </cell>
          <cell r="T328" t="str">
            <v>Active</v>
          </cell>
          <cell r="U328" t="str">
            <v>Masspay</v>
          </cell>
        </row>
        <row r="329">
          <cell r="J329" t="str">
            <v>SG-al mulla-09/2025</v>
          </cell>
          <cell r="K329">
            <v>45937</v>
          </cell>
          <cell r="L329" t="str">
            <v>Monthly Billing</v>
          </cell>
          <cell r="M329">
            <v>29541</v>
          </cell>
          <cell r="N329">
            <v>29541</v>
          </cell>
          <cell r="O329">
            <v>0</v>
          </cell>
          <cell r="P329" t="str">
            <v>Sep/2025</v>
          </cell>
          <cell r="Q329">
            <v>29541</v>
          </cell>
          <cell r="R329">
            <v>133</v>
          </cell>
          <cell r="S329">
            <v>0</v>
          </cell>
          <cell r="T329" t="str">
            <v>Active</v>
          </cell>
          <cell r="U329" t="str">
            <v>Masspay</v>
          </cell>
        </row>
        <row r="330">
          <cell r="J330" t="str">
            <v>SG-al mulla-10/2025</v>
          </cell>
          <cell r="K330">
            <v>45974</v>
          </cell>
          <cell r="L330" t="str">
            <v>Monthly Billing</v>
          </cell>
          <cell r="M330">
            <v>27387</v>
          </cell>
          <cell r="N330">
            <v>27387</v>
          </cell>
          <cell r="O330">
            <v>0</v>
          </cell>
          <cell r="P330" t="str">
            <v>Oct/2025</v>
          </cell>
          <cell r="Q330">
            <v>27387</v>
          </cell>
          <cell r="R330">
            <v>96</v>
          </cell>
          <cell r="S330">
            <v>0</v>
          </cell>
          <cell r="T330" t="str">
            <v>Active</v>
          </cell>
          <cell r="U330" t="str">
            <v>Masspay</v>
          </cell>
        </row>
        <row r="331">
          <cell r="J331" t="str">
            <v>SG-al mulla-11/2025</v>
          </cell>
          <cell r="K331">
            <v>45999</v>
          </cell>
          <cell r="L331" t="str">
            <v>Monthly Billing</v>
          </cell>
          <cell r="M331">
            <v>26332</v>
          </cell>
          <cell r="N331">
            <v>26332</v>
          </cell>
          <cell r="O331">
            <v>0</v>
          </cell>
          <cell r="P331" t="str">
            <v>Nov/2025</v>
          </cell>
          <cell r="Q331">
            <v>26332</v>
          </cell>
          <cell r="R331">
            <v>71</v>
          </cell>
          <cell r="S331">
            <v>0</v>
          </cell>
          <cell r="T331" t="str">
            <v>Active</v>
          </cell>
          <cell r="U331" t="str">
            <v>Masspay</v>
          </cell>
        </row>
        <row r="332">
          <cell r="J332" t="str">
            <v>SG-al mulla-12/2025</v>
          </cell>
          <cell r="K332">
            <v>46032</v>
          </cell>
          <cell r="L332" t="str">
            <v>Monthly Billing</v>
          </cell>
          <cell r="M332">
            <v>28171</v>
          </cell>
          <cell r="N332">
            <v>28171</v>
          </cell>
          <cell r="O332">
            <v>0</v>
          </cell>
          <cell r="P332" t="str">
            <v>Dec/2025</v>
          </cell>
          <cell r="Q332">
            <v>28171</v>
          </cell>
          <cell r="R332">
            <v>38</v>
          </cell>
          <cell r="S332">
            <v>0</v>
          </cell>
          <cell r="T332" t="str">
            <v>Active</v>
          </cell>
          <cell r="U332" t="str">
            <v>Masspay</v>
          </cell>
        </row>
        <row r="333">
          <cell r="J333" t="str">
            <v>SG-al mulla-01/2026</v>
          </cell>
          <cell r="K333">
            <v>46060</v>
          </cell>
          <cell r="L333" t="str">
            <v>Monthly Billing</v>
          </cell>
          <cell r="M333">
            <v>28688.25</v>
          </cell>
          <cell r="N333">
            <v>28688.25</v>
          </cell>
          <cell r="O333">
            <v>0</v>
          </cell>
          <cell r="P333" t="str">
            <v>Jan/2026</v>
          </cell>
          <cell r="Q333">
            <v>28688.25</v>
          </cell>
          <cell r="R333">
            <v>10</v>
          </cell>
          <cell r="S333">
            <v>0</v>
          </cell>
          <cell r="T333" t="str">
            <v>Active</v>
          </cell>
          <cell r="U333" t="str">
            <v>Masspay</v>
          </cell>
        </row>
        <row r="334">
          <cell r="J334" t="str">
            <v>SG-Al Rostamani International Exchange LLC-03/2023</v>
          </cell>
          <cell r="K334">
            <v>45027</v>
          </cell>
          <cell r="L334" t="str">
            <v>Monthly Billing</v>
          </cell>
          <cell r="M334">
            <v>207.5</v>
          </cell>
          <cell r="N334">
            <v>207.5</v>
          </cell>
          <cell r="O334"/>
          <cell r="P334" t="str">
            <v>Mar/2023</v>
          </cell>
          <cell r="Q334">
            <v>207.5</v>
          </cell>
          <cell r="R334">
            <v>1043</v>
          </cell>
          <cell r="S334">
            <v>0</v>
          </cell>
          <cell r="T334" t="str">
            <v>Active</v>
          </cell>
          <cell r="U334" t="str">
            <v>Masspay</v>
          </cell>
        </row>
        <row r="335">
          <cell r="J335" t="str">
            <v>SG-Al RostamaniIntExc-04/2023</v>
          </cell>
          <cell r="K335">
            <v>45054</v>
          </cell>
          <cell r="L335" t="str">
            <v>Monthly Billing</v>
          </cell>
          <cell r="M335">
            <v>4842.5</v>
          </cell>
          <cell r="N335">
            <v>4842.5</v>
          </cell>
          <cell r="O335"/>
          <cell r="P335" t="str">
            <v>Apr/2023</v>
          </cell>
          <cell r="Q335">
            <v>4842.5</v>
          </cell>
          <cell r="R335">
            <v>1016</v>
          </cell>
          <cell r="S335">
            <v>0</v>
          </cell>
          <cell r="T335" t="str">
            <v>Active</v>
          </cell>
          <cell r="U335" t="str">
            <v>Masspay</v>
          </cell>
        </row>
        <row r="336">
          <cell r="J336" t="str">
            <v>SG-Al Rostamani International Exchange LLC-05/2023</v>
          </cell>
          <cell r="K336">
            <v>45090</v>
          </cell>
          <cell r="L336" t="str">
            <v>Monthly Billing</v>
          </cell>
          <cell r="M336">
            <v>4530.21</v>
          </cell>
          <cell r="N336">
            <v>4530.21</v>
          </cell>
          <cell r="O336"/>
          <cell r="P336" t="str">
            <v>May/2023</v>
          </cell>
          <cell r="Q336">
            <v>4530.21</v>
          </cell>
          <cell r="R336">
            <v>980</v>
          </cell>
          <cell r="S336">
            <v>0</v>
          </cell>
          <cell r="T336" t="str">
            <v>Active</v>
          </cell>
          <cell r="U336" t="str">
            <v>Masspay</v>
          </cell>
        </row>
        <row r="337">
          <cell r="J337" t="str">
            <v>SG-Al Rostamani International Exchange LLC-06/2023</v>
          </cell>
          <cell r="K337">
            <v>45120</v>
          </cell>
          <cell r="L337" t="str">
            <v>Monthly Billing</v>
          </cell>
          <cell r="M337">
            <v>7120.67</v>
          </cell>
          <cell r="N337">
            <v>7120.67</v>
          </cell>
          <cell r="O337"/>
          <cell r="P337" t="str">
            <v>Jun/2023</v>
          </cell>
          <cell r="Q337">
            <v>7120.67</v>
          </cell>
          <cell r="R337">
            <v>950</v>
          </cell>
          <cell r="S337">
            <v>0</v>
          </cell>
          <cell r="T337" t="str">
            <v>Active</v>
          </cell>
          <cell r="U337" t="str">
            <v>Masspay</v>
          </cell>
        </row>
        <row r="338">
          <cell r="J338" t="str">
            <v>SG-Al Rostamani International Exchange LLC-07/2023</v>
          </cell>
          <cell r="K338">
            <v>45145</v>
          </cell>
          <cell r="L338" t="str">
            <v>Monthly Billing</v>
          </cell>
          <cell r="M338">
            <v>5415.15</v>
          </cell>
          <cell r="N338">
            <v>5415.15</v>
          </cell>
          <cell r="O338"/>
          <cell r="P338" t="str">
            <v>Jul/2023</v>
          </cell>
          <cell r="Q338">
            <v>5415.15</v>
          </cell>
          <cell r="R338">
            <v>925</v>
          </cell>
          <cell r="S338">
            <v>0</v>
          </cell>
          <cell r="T338" t="str">
            <v>Active</v>
          </cell>
          <cell r="U338" t="str">
            <v>Masspay</v>
          </cell>
        </row>
        <row r="339">
          <cell r="J339" t="str">
            <v>SG -Al Rostamani International Exchange LLC-08/2023</v>
          </cell>
          <cell r="K339">
            <v>45176</v>
          </cell>
          <cell r="L339" t="str">
            <v>Monthly Billing</v>
          </cell>
          <cell r="M339">
            <v>9935.93</v>
          </cell>
          <cell r="N339">
            <v>9935.93</v>
          </cell>
          <cell r="O339"/>
          <cell r="P339" t="str">
            <v>Aug/2023</v>
          </cell>
          <cell r="Q339">
            <v>9935.93</v>
          </cell>
          <cell r="R339">
            <v>894</v>
          </cell>
          <cell r="S339">
            <v>0</v>
          </cell>
          <cell r="T339" t="str">
            <v>Active</v>
          </cell>
          <cell r="U339" t="str">
            <v>Masspay</v>
          </cell>
        </row>
        <row r="340">
          <cell r="J340" t="str">
            <v>SG-Al Rostamani-09/2023</v>
          </cell>
          <cell r="K340">
            <v>45218</v>
          </cell>
          <cell r="L340" t="str">
            <v>Monthly Billing</v>
          </cell>
          <cell r="M340">
            <v>9091.74</v>
          </cell>
          <cell r="N340">
            <v>9091.74</v>
          </cell>
          <cell r="O340"/>
          <cell r="P340" t="str">
            <v>Sep/2023</v>
          </cell>
          <cell r="Q340">
            <v>9091.74</v>
          </cell>
          <cell r="R340">
            <v>852</v>
          </cell>
          <cell r="S340">
            <v>0</v>
          </cell>
          <cell r="T340" t="str">
            <v>Active</v>
          </cell>
          <cell r="U340" t="str">
            <v>Masspay</v>
          </cell>
        </row>
        <row r="341">
          <cell r="J341" t="str">
            <v>SG-Al Rostamani-10/2023</v>
          </cell>
          <cell r="K341">
            <v>45246</v>
          </cell>
          <cell r="L341" t="str">
            <v>Monthly Billing</v>
          </cell>
          <cell r="M341">
            <v>7906.96</v>
          </cell>
          <cell r="N341">
            <v>7906.96</v>
          </cell>
          <cell r="O341"/>
          <cell r="P341" t="str">
            <v>Oct/2023</v>
          </cell>
          <cell r="Q341">
            <v>7906.96</v>
          </cell>
          <cell r="R341">
            <v>824</v>
          </cell>
          <cell r="S341">
            <v>0</v>
          </cell>
          <cell r="T341" t="str">
            <v>Active</v>
          </cell>
          <cell r="U341" t="str">
            <v>Masspay</v>
          </cell>
        </row>
        <row r="342">
          <cell r="J342" t="str">
            <v>SG-Al Rostamani-11/2023</v>
          </cell>
          <cell r="K342">
            <v>45267</v>
          </cell>
          <cell r="L342" t="str">
            <v>Monthly Billing</v>
          </cell>
          <cell r="M342">
            <v>7761.54</v>
          </cell>
          <cell r="N342">
            <v>7936.54</v>
          </cell>
          <cell r="O342"/>
          <cell r="P342" t="str">
            <v>Nov/2023</v>
          </cell>
          <cell r="Q342">
            <v>7761.54</v>
          </cell>
          <cell r="R342">
            <v>803</v>
          </cell>
          <cell r="S342">
            <v>0</v>
          </cell>
          <cell r="T342" t="str">
            <v>Active</v>
          </cell>
          <cell r="U342" t="str">
            <v>Masspay</v>
          </cell>
        </row>
        <row r="343">
          <cell r="J343" t="str">
            <v>SG-Al Rostamani-12/2023</v>
          </cell>
          <cell r="K343">
            <v>45299</v>
          </cell>
          <cell r="L343" t="str">
            <v>Monthly Billing</v>
          </cell>
          <cell r="M343">
            <v>10134.32</v>
          </cell>
          <cell r="N343">
            <v>10134.32</v>
          </cell>
          <cell r="O343"/>
          <cell r="P343" t="str">
            <v>Dec/2023</v>
          </cell>
          <cell r="Q343">
            <v>10134.32</v>
          </cell>
          <cell r="R343">
            <v>771</v>
          </cell>
          <cell r="S343">
            <v>0</v>
          </cell>
          <cell r="T343" t="str">
            <v>Active</v>
          </cell>
          <cell r="U343" t="str">
            <v>Masspay</v>
          </cell>
        </row>
        <row r="344">
          <cell r="J344" t="str">
            <v>SG-Al Rostamani-01/2024</v>
          </cell>
          <cell r="K344">
            <v>45329</v>
          </cell>
          <cell r="L344" t="str">
            <v>Monthly Billing</v>
          </cell>
          <cell r="M344">
            <v>4890.99</v>
          </cell>
          <cell r="N344">
            <v>4890.99</v>
          </cell>
          <cell r="O344"/>
          <cell r="P344" t="str">
            <v>Jan/2024</v>
          </cell>
          <cell r="Q344">
            <v>4890.99</v>
          </cell>
          <cell r="R344">
            <v>741</v>
          </cell>
          <cell r="S344">
            <v>0</v>
          </cell>
          <cell r="T344" t="str">
            <v>Active</v>
          </cell>
          <cell r="U344" t="str">
            <v>Masspay</v>
          </cell>
        </row>
        <row r="345">
          <cell r="J345" t="str">
            <v>SG-Al Rostamani-02/2024</v>
          </cell>
          <cell r="K345">
            <v>45358</v>
          </cell>
          <cell r="L345" t="str">
            <v>Monthly Billing</v>
          </cell>
          <cell r="M345">
            <v>13365.16</v>
          </cell>
          <cell r="N345">
            <v>13365.16</v>
          </cell>
          <cell r="O345"/>
          <cell r="P345" t="str">
            <v>Feb/2024</v>
          </cell>
          <cell r="Q345">
            <v>13365.16</v>
          </cell>
          <cell r="R345">
            <v>712</v>
          </cell>
          <cell r="S345">
            <v>0</v>
          </cell>
          <cell r="T345" t="str">
            <v>Active</v>
          </cell>
          <cell r="U345" t="str">
            <v>Masspay</v>
          </cell>
        </row>
        <row r="346">
          <cell r="J346" t="str">
            <v>SG-Al Rostamani-03/2024</v>
          </cell>
          <cell r="K346">
            <v>45390</v>
          </cell>
          <cell r="L346" t="str">
            <v>Monthly Billing</v>
          </cell>
          <cell r="M346">
            <v>13913.62</v>
          </cell>
          <cell r="N346">
            <v>13913.62</v>
          </cell>
          <cell r="O346"/>
          <cell r="P346" t="str">
            <v>Mar/2024</v>
          </cell>
          <cell r="Q346">
            <v>13913.62</v>
          </cell>
          <cell r="R346">
            <v>680</v>
          </cell>
          <cell r="S346">
            <v>0</v>
          </cell>
          <cell r="T346" t="str">
            <v>Active</v>
          </cell>
          <cell r="U346" t="str">
            <v>Masspay</v>
          </cell>
        </row>
        <row r="347">
          <cell r="J347" t="str">
            <v>SG-Al Rostamani-04/2024</v>
          </cell>
          <cell r="K347">
            <v>45419</v>
          </cell>
          <cell r="L347" t="str">
            <v>Monthly Billing</v>
          </cell>
          <cell r="M347">
            <v>20935.57</v>
          </cell>
          <cell r="N347">
            <v>20935.57</v>
          </cell>
          <cell r="O347"/>
          <cell r="P347" t="str">
            <v>Apr/2024</v>
          </cell>
          <cell r="Q347">
            <v>20935.57</v>
          </cell>
          <cell r="R347">
            <v>651</v>
          </cell>
          <cell r="S347">
            <v>0</v>
          </cell>
          <cell r="T347" t="str">
            <v>Active</v>
          </cell>
          <cell r="U347" t="str">
            <v>Masspay</v>
          </cell>
        </row>
        <row r="348">
          <cell r="J348" t="str">
            <v>SG-Al Rostamani-05/2024</v>
          </cell>
          <cell r="K348">
            <v>45450</v>
          </cell>
          <cell r="L348" t="str">
            <v>Monthly Billing</v>
          </cell>
          <cell r="M348">
            <v>18633.650000000001</v>
          </cell>
          <cell r="N348">
            <v>18633.650000000001</v>
          </cell>
          <cell r="O348"/>
          <cell r="P348" t="str">
            <v>May/2024</v>
          </cell>
          <cell r="Q348">
            <v>18633.650000000001</v>
          </cell>
          <cell r="R348">
            <v>620</v>
          </cell>
          <cell r="S348">
            <v>0</v>
          </cell>
          <cell r="T348" t="str">
            <v>Active</v>
          </cell>
          <cell r="U348" t="str">
            <v>Masspay</v>
          </cell>
        </row>
        <row r="349">
          <cell r="J349" t="str">
            <v>SG-Al Rostamani-06/2024</v>
          </cell>
          <cell r="K349">
            <v>45481</v>
          </cell>
          <cell r="L349" t="str">
            <v>Monthly Billing</v>
          </cell>
          <cell r="M349">
            <v>75</v>
          </cell>
          <cell r="N349">
            <v>75</v>
          </cell>
          <cell r="O349"/>
          <cell r="P349" t="str">
            <v>Jun/2024</v>
          </cell>
          <cell r="Q349">
            <v>75</v>
          </cell>
          <cell r="R349">
            <v>589</v>
          </cell>
          <cell r="S349">
            <v>0</v>
          </cell>
          <cell r="T349" t="str">
            <v>Active</v>
          </cell>
          <cell r="U349" t="str">
            <v>Masspay</v>
          </cell>
        </row>
        <row r="350">
          <cell r="J350" t="str">
            <v>SG-Al Rostamani-07/2024</v>
          </cell>
          <cell r="K350">
            <v>45511</v>
          </cell>
          <cell r="L350" t="str">
            <v>Monthly Billing</v>
          </cell>
          <cell r="M350">
            <v>-56.31</v>
          </cell>
          <cell r="N350">
            <v>-56.31</v>
          </cell>
          <cell r="O350"/>
          <cell r="P350" t="str">
            <v>Jul/2024</v>
          </cell>
          <cell r="Q350">
            <v>-56.31</v>
          </cell>
          <cell r="R350">
            <v>559</v>
          </cell>
          <cell r="S350">
            <v>0</v>
          </cell>
          <cell r="T350" t="str">
            <v>Active</v>
          </cell>
          <cell r="U350" t="str">
            <v>Masspay</v>
          </cell>
        </row>
        <row r="351">
          <cell r="J351" t="str">
            <v>SG-Al Rostamani-08/2024</v>
          </cell>
          <cell r="K351">
            <v>45542</v>
          </cell>
          <cell r="L351" t="str">
            <v>Monthly Billing</v>
          </cell>
          <cell r="M351">
            <v>-3.64</v>
          </cell>
          <cell r="N351">
            <v>0</v>
          </cell>
          <cell r="O351"/>
          <cell r="P351" t="str">
            <v>Aug/2024</v>
          </cell>
          <cell r="Q351">
            <v>0</v>
          </cell>
          <cell r="R351">
            <v>528</v>
          </cell>
          <cell r="S351">
            <v>0</v>
          </cell>
          <cell r="T351" t="str">
            <v>Active</v>
          </cell>
          <cell r="U351" t="str">
            <v>Masspay</v>
          </cell>
        </row>
        <row r="352">
          <cell r="J352" t="str">
            <v>SG-Al Rostamani-09/2024</v>
          </cell>
          <cell r="K352">
            <v>45572</v>
          </cell>
          <cell r="L352" t="str">
            <v>Monthly Billing</v>
          </cell>
          <cell r="M352">
            <v>-8.24</v>
          </cell>
          <cell r="N352">
            <v>0</v>
          </cell>
          <cell r="O352">
            <v>0</v>
          </cell>
          <cell r="P352" t="str">
            <v>Sep/2024</v>
          </cell>
          <cell r="Q352">
            <v>-8.24</v>
          </cell>
          <cell r="R352">
            <v>498</v>
          </cell>
          <cell r="S352">
            <v>0</v>
          </cell>
          <cell r="T352" t="str">
            <v>Active</v>
          </cell>
          <cell r="U352" t="str">
            <v>Masspay</v>
          </cell>
        </row>
        <row r="353">
          <cell r="J353" t="str">
            <v>SG-Al Rostamani-10/2024</v>
          </cell>
          <cell r="K353">
            <v>45608</v>
          </cell>
          <cell r="L353" t="str">
            <v>Monthly Billing</v>
          </cell>
          <cell r="M353">
            <v>93.98</v>
          </cell>
          <cell r="N353">
            <v>93.98</v>
          </cell>
          <cell r="O353"/>
          <cell r="P353" t="str">
            <v>Oct/2024</v>
          </cell>
          <cell r="Q353">
            <v>93.98</v>
          </cell>
          <cell r="R353">
            <v>462</v>
          </cell>
          <cell r="S353">
            <v>0</v>
          </cell>
          <cell r="T353" t="str">
            <v>Active</v>
          </cell>
          <cell r="U353" t="str">
            <v>Masspay</v>
          </cell>
        </row>
        <row r="354">
          <cell r="J354" t="str">
            <v>SG-Al Rostamani-11/2024</v>
          </cell>
          <cell r="K354">
            <v>45633</v>
          </cell>
          <cell r="L354" t="str">
            <v>Monthly Billing</v>
          </cell>
          <cell r="M354">
            <v>-43.88</v>
          </cell>
          <cell r="N354">
            <v>-43.88</v>
          </cell>
          <cell r="O354"/>
          <cell r="P354" t="str">
            <v>Nov/2024</v>
          </cell>
          <cell r="Q354">
            <v>-43.88</v>
          </cell>
          <cell r="R354">
            <v>437</v>
          </cell>
          <cell r="S354">
            <v>0</v>
          </cell>
          <cell r="T354" t="str">
            <v>Active</v>
          </cell>
          <cell r="U354" t="str">
            <v>Masspay</v>
          </cell>
        </row>
        <row r="355">
          <cell r="J355" t="str">
            <v>SG-Al Rostamani-12/2024</v>
          </cell>
          <cell r="K355">
            <v>45667</v>
          </cell>
          <cell r="L355" t="str">
            <v>Monthly Billing</v>
          </cell>
          <cell r="M355">
            <v>-23.9</v>
          </cell>
          <cell r="N355">
            <v>-23.9</v>
          </cell>
          <cell r="O355"/>
          <cell r="P355" t="str">
            <v>Dec/2024</v>
          </cell>
          <cell r="Q355">
            <v>-23.9</v>
          </cell>
          <cell r="R355">
            <v>403</v>
          </cell>
          <cell r="S355">
            <v>0</v>
          </cell>
          <cell r="T355" t="str">
            <v>Active</v>
          </cell>
          <cell r="U355" t="str">
            <v>Masspay</v>
          </cell>
        </row>
        <row r="356">
          <cell r="J356" t="str">
            <v>SG-Al Rostamani-01/2025</v>
          </cell>
          <cell r="K356">
            <v>45695</v>
          </cell>
          <cell r="L356" t="str">
            <v>Credit Note-Rebate</v>
          </cell>
          <cell r="M356">
            <v>-36.31</v>
          </cell>
          <cell r="N356">
            <v>0</v>
          </cell>
          <cell r="O356">
            <v>0</v>
          </cell>
          <cell r="P356" t="str">
            <v>Jan/2025</v>
          </cell>
          <cell r="Q356">
            <v>-36.31</v>
          </cell>
          <cell r="R356">
            <v>375</v>
          </cell>
          <cell r="S356">
            <v>0</v>
          </cell>
          <cell r="T356" t="str">
            <v>Active</v>
          </cell>
          <cell r="U356" t="str">
            <v>Masspay</v>
          </cell>
        </row>
        <row r="357">
          <cell r="J357" t="str">
            <v>SG-Al Rostamani-02/2025</v>
          </cell>
          <cell r="K357">
            <v>45723</v>
          </cell>
          <cell r="L357" t="str">
            <v>Credit Note-Rebate</v>
          </cell>
          <cell r="M357">
            <v>-66.31</v>
          </cell>
          <cell r="N357">
            <v>-66.31</v>
          </cell>
          <cell r="O357">
            <v>0</v>
          </cell>
          <cell r="P357" t="str">
            <v>Feb-2025</v>
          </cell>
          <cell r="Q357">
            <v>-66.31</v>
          </cell>
          <cell r="R357">
            <v>347</v>
          </cell>
          <cell r="S357">
            <v>0</v>
          </cell>
          <cell r="T357" t="str">
            <v>Active</v>
          </cell>
          <cell r="U357" t="str">
            <v>Masspay</v>
          </cell>
        </row>
        <row r="358">
          <cell r="J358" t="str">
            <v>SG-Al Rostamani-03/2025</v>
          </cell>
          <cell r="K358">
            <v>45756</v>
          </cell>
          <cell r="L358" t="str">
            <v>Credit Note-Rebate</v>
          </cell>
          <cell r="M358">
            <v>-173.27</v>
          </cell>
          <cell r="N358">
            <v>-173.27</v>
          </cell>
          <cell r="O358">
            <v>0</v>
          </cell>
          <cell r="P358" t="str">
            <v>Mar-2025</v>
          </cell>
          <cell r="Q358">
            <v>-173.27</v>
          </cell>
          <cell r="R358">
            <v>314</v>
          </cell>
          <cell r="S358">
            <v>0</v>
          </cell>
          <cell r="T358" t="str">
            <v>Active</v>
          </cell>
          <cell r="U358" t="str">
            <v>Masspay</v>
          </cell>
        </row>
        <row r="359">
          <cell r="J359" t="str">
            <v>SG-Al Rostamani-04/2025</v>
          </cell>
          <cell r="K359">
            <v>45786</v>
          </cell>
          <cell r="L359" t="str">
            <v>Credit Note-Rebate</v>
          </cell>
          <cell r="M359">
            <v>-183.16</v>
          </cell>
          <cell r="N359">
            <v>0</v>
          </cell>
          <cell r="O359">
            <v>0</v>
          </cell>
          <cell r="P359" t="str">
            <v>Apr-2025</v>
          </cell>
          <cell r="Q359">
            <v>-183.16</v>
          </cell>
          <cell r="R359">
            <v>284</v>
          </cell>
          <cell r="S359">
            <v>0</v>
          </cell>
          <cell r="T359" t="str">
            <v>Active</v>
          </cell>
          <cell r="U359" t="str">
            <v>Masspay</v>
          </cell>
        </row>
        <row r="360">
          <cell r="J360" t="str">
            <v>SG-Al Rostamani-05/2025</v>
          </cell>
          <cell r="K360">
            <v>45815</v>
          </cell>
          <cell r="L360" t="str">
            <v>Credit Note-Rebate</v>
          </cell>
          <cell r="M360">
            <v>-425.26</v>
          </cell>
          <cell r="N360">
            <v>-425.26</v>
          </cell>
          <cell r="O360">
            <v>0</v>
          </cell>
          <cell r="P360" t="str">
            <v>May/2025</v>
          </cell>
          <cell r="Q360">
            <v>-425.26</v>
          </cell>
          <cell r="R360">
            <v>255</v>
          </cell>
          <cell r="S360">
            <v>0</v>
          </cell>
          <cell r="T360" t="str">
            <v>Active</v>
          </cell>
          <cell r="U360" t="str">
            <v>Masspay</v>
          </cell>
        </row>
        <row r="361">
          <cell r="J361" t="str">
            <v>SG-Al Rostamani-06/2025</v>
          </cell>
          <cell r="K361">
            <v>45845</v>
          </cell>
          <cell r="L361" t="str">
            <v>Credit Note-Rebate</v>
          </cell>
          <cell r="M361">
            <v>-233.62</v>
          </cell>
          <cell r="N361">
            <v>-233.62</v>
          </cell>
          <cell r="O361">
            <v>0</v>
          </cell>
          <cell r="P361" t="str">
            <v>Jun/2025</v>
          </cell>
          <cell r="Q361">
            <v>-233.62</v>
          </cell>
          <cell r="R361">
            <v>225</v>
          </cell>
          <cell r="S361">
            <v>0</v>
          </cell>
          <cell r="T361" t="str">
            <v>Active</v>
          </cell>
          <cell r="U361" t="str">
            <v>Masspay</v>
          </cell>
        </row>
        <row r="362">
          <cell r="J362" t="str">
            <v>SG-Al Rostamani-07/2025</v>
          </cell>
          <cell r="K362">
            <v>45876</v>
          </cell>
          <cell r="L362" t="str">
            <v>Credit Note-Rebate</v>
          </cell>
          <cell r="M362">
            <v>-330.68</v>
          </cell>
          <cell r="N362">
            <v>-330.68</v>
          </cell>
          <cell r="O362">
            <v>0</v>
          </cell>
          <cell r="P362" t="str">
            <v>Jul/2025</v>
          </cell>
          <cell r="Q362">
            <v>-330.68</v>
          </cell>
          <cell r="R362">
            <v>194</v>
          </cell>
          <cell r="S362">
            <v>0</v>
          </cell>
          <cell r="T362" t="str">
            <v>Active</v>
          </cell>
          <cell r="U362" t="str">
            <v>Masspay</v>
          </cell>
        </row>
        <row r="363">
          <cell r="J363" t="str">
            <v>SG-Al Rostamani-08/2025</v>
          </cell>
          <cell r="K363">
            <v>45908</v>
          </cell>
          <cell r="L363" t="str">
            <v>Credit Note-Rebate</v>
          </cell>
          <cell r="M363">
            <v>-191.32</v>
          </cell>
          <cell r="N363">
            <v>-191.32</v>
          </cell>
          <cell r="O363">
            <v>0</v>
          </cell>
          <cell r="P363" t="str">
            <v>Aug/2025</v>
          </cell>
          <cell r="Q363">
            <v>0</v>
          </cell>
          <cell r="R363">
            <v>162</v>
          </cell>
          <cell r="S363">
            <v>0</v>
          </cell>
          <cell r="T363" t="str">
            <v>Active</v>
          </cell>
          <cell r="U363" t="str">
            <v>Masspay</v>
          </cell>
        </row>
        <row r="364">
          <cell r="J364" t="str">
            <v>SG-Al Rostamani-09/2025</v>
          </cell>
          <cell r="K364">
            <v>45937</v>
          </cell>
          <cell r="L364" t="str">
            <v>Credit Note-Rebate</v>
          </cell>
          <cell r="M364">
            <v>-160.78</v>
          </cell>
          <cell r="N364">
            <v>-160.78</v>
          </cell>
          <cell r="O364">
            <v>0</v>
          </cell>
          <cell r="P364" t="str">
            <v>Sep-2025</v>
          </cell>
          <cell r="Q364">
            <v>-160.78</v>
          </cell>
          <cell r="R364">
            <v>133</v>
          </cell>
          <cell r="S364">
            <v>0</v>
          </cell>
          <cell r="T364" t="str">
            <v>Active</v>
          </cell>
          <cell r="U364" t="str">
            <v>Masspay</v>
          </cell>
        </row>
        <row r="365">
          <cell r="J365" t="str">
            <v>SG-Al Rostamani-10/2025</v>
          </cell>
          <cell r="K365">
            <v>45971</v>
          </cell>
          <cell r="L365" t="str">
            <v>Credit Note-Rebate</v>
          </cell>
          <cell r="M365">
            <v>-48.78</v>
          </cell>
          <cell r="N365">
            <v>-48.78</v>
          </cell>
          <cell r="O365">
            <v>0</v>
          </cell>
          <cell r="P365" t="str">
            <v>Oct-2025</v>
          </cell>
          <cell r="Q365">
            <v>-48.78</v>
          </cell>
          <cell r="R365">
            <v>99</v>
          </cell>
          <cell r="S365">
            <v>0</v>
          </cell>
          <cell r="T365" t="str">
            <v>Active</v>
          </cell>
          <cell r="U365" t="str">
            <v>Masspay</v>
          </cell>
        </row>
        <row r="366">
          <cell r="J366" t="str">
            <v>SG-Al Rostamani-11/2025</v>
          </cell>
          <cell r="K366">
            <v>45999</v>
          </cell>
          <cell r="L366" t="str">
            <v>Credit Note-Rebate</v>
          </cell>
          <cell r="M366">
            <v>-6.81</v>
          </cell>
          <cell r="N366">
            <v>-6.81</v>
          </cell>
          <cell r="O366">
            <v>0</v>
          </cell>
          <cell r="P366" t="str">
            <v>Nov-2025</v>
          </cell>
          <cell r="Q366">
            <v>-6.81</v>
          </cell>
          <cell r="R366">
            <v>71</v>
          </cell>
          <cell r="S366">
            <v>0</v>
          </cell>
          <cell r="T366" t="str">
            <v>Active</v>
          </cell>
          <cell r="U366" t="str">
            <v>Masspay</v>
          </cell>
        </row>
        <row r="367">
          <cell r="J367" t="str">
            <v>SG-Al Rostamani-12/2025</v>
          </cell>
          <cell r="K367">
            <v>46034</v>
          </cell>
          <cell r="L367" t="str">
            <v>Credit Note-Rebate</v>
          </cell>
          <cell r="M367">
            <v>-10.99</v>
          </cell>
          <cell r="N367">
            <v>-10.99</v>
          </cell>
          <cell r="O367">
            <v>0</v>
          </cell>
          <cell r="P367" t="str">
            <v>Dec-2025</v>
          </cell>
          <cell r="Q367">
            <v>-10.99</v>
          </cell>
          <cell r="R367">
            <v>36</v>
          </cell>
          <cell r="S367">
            <v>0</v>
          </cell>
          <cell r="T367" t="str">
            <v>Active</v>
          </cell>
          <cell r="U367" t="str">
            <v>Masspay</v>
          </cell>
        </row>
        <row r="368">
          <cell r="J368" t="str">
            <v>SG-Al Rostamani-01/2026</v>
          </cell>
          <cell r="K368">
            <v>46060</v>
          </cell>
          <cell r="L368" t="str">
            <v>Credit Note-Rebate</v>
          </cell>
          <cell r="M368">
            <v>-17.53</v>
          </cell>
          <cell r="N368">
            <v>-17.53</v>
          </cell>
          <cell r="O368">
            <v>0</v>
          </cell>
          <cell r="P368" t="str">
            <v>Jan-2026</v>
          </cell>
          <cell r="Q368">
            <v>-17.53</v>
          </cell>
          <cell r="R368">
            <v>10</v>
          </cell>
          <cell r="S368">
            <v>0</v>
          </cell>
          <cell r="T368" t="str">
            <v>Active</v>
          </cell>
          <cell r="U368" t="str">
            <v>Masspay</v>
          </cell>
        </row>
        <row r="369">
          <cell r="J369" t="str">
            <v>SG-AD-Alawnehex-08-2025</v>
          </cell>
          <cell r="K369">
            <v>45889</v>
          </cell>
          <cell r="L369" t="str">
            <v>Integration fee: addendum no.3 Invoice</v>
          </cell>
          <cell r="M369">
            <v>1000</v>
          </cell>
          <cell r="N369">
            <v>1000</v>
          </cell>
          <cell r="O369">
            <v>0</v>
          </cell>
          <cell r="P369" t="str">
            <v>Aug/2025</v>
          </cell>
          <cell r="Q369">
            <v>1000</v>
          </cell>
          <cell r="R369">
            <v>181</v>
          </cell>
          <cell r="S369">
            <v>0</v>
          </cell>
          <cell r="T369" t="str">
            <v>Active</v>
          </cell>
          <cell r="U369" t="str">
            <v>Masspay</v>
          </cell>
        </row>
        <row r="370">
          <cell r="J370" t="str">
            <v>SG-CN-Alawnehex-08-2025</v>
          </cell>
          <cell r="K370">
            <v>45894</v>
          </cell>
          <cell r="L370" t="str">
            <v>Credit Note</v>
          </cell>
          <cell r="M370">
            <v>-1000</v>
          </cell>
          <cell r="N370">
            <v>-1000</v>
          </cell>
          <cell r="O370">
            <v>0</v>
          </cell>
          <cell r="P370" t="str">
            <v>Aug/2025</v>
          </cell>
          <cell r="Q370">
            <v>-1000</v>
          </cell>
          <cell r="R370">
            <v>176</v>
          </cell>
          <cell r="S370">
            <v>0</v>
          </cell>
          <cell r="T370" t="str">
            <v>Active</v>
          </cell>
          <cell r="U370" t="str">
            <v>Masspay</v>
          </cell>
        </row>
        <row r="371">
          <cell r="J371" t="str">
            <v>SG-Alawneh exchange llc-12/2022</v>
          </cell>
          <cell r="K371">
            <v>44939</v>
          </cell>
          <cell r="L371" t="str">
            <v>Monthly Billing</v>
          </cell>
          <cell r="M371">
            <v>20255.03</v>
          </cell>
          <cell r="N371">
            <v>20255.03</v>
          </cell>
          <cell r="O371"/>
          <cell r="P371" t="str">
            <v>Dec/2022</v>
          </cell>
          <cell r="Q371">
            <v>20255.03</v>
          </cell>
          <cell r="R371">
            <v>1131</v>
          </cell>
          <cell r="S371">
            <v>0</v>
          </cell>
          <cell r="T371" t="str">
            <v>Active</v>
          </cell>
          <cell r="U371" t="str">
            <v>Masspay</v>
          </cell>
        </row>
        <row r="372">
          <cell r="J372" t="str">
            <v>SG-Alawneh exchange llc-01/2023</v>
          </cell>
          <cell r="K372">
            <v>44964</v>
          </cell>
          <cell r="L372" t="str">
            <v>Monthly Billing</v>
          </cell>
          <cell r="M372">
            <v>20656.87</v>
          </cell>
          <cell r="N372">
            <v>20656.87</v>
          </cell>
          <cell r="O372"/>
          <cell r="P372" t="str">
            <v>Jan/2023</v>
          </cell>
          <cell r="Q372">
            <v>20656.87</v>
          </cell>
          <cell r="R372">
            <v>1106</v>
          </cell>
          <cell r="S372">
            <v>0</v>
          </cell>
          <cell r="T372" t="str">
            <v>Active</v>
          </cell>
          <cell r="U372" t="str">
            <v>Masspay</v>
          </cell>
        </row>
        <row r="373">
          <cell r="J373" t="str">
            <v>SG-Alawnehex-02/2023</v>
          </cell>
          <cell r="K373">
            <v>44992</v>
          </cell>
          <cell r="L373" t="str">
            <v>Monthly Billing</v>
          </cell>
          <cell r="M373">
            <v>16645.93</v>
          </cell>
          <cell r="N373">
            <v>16645.93</v>
          </cell>
          <cell r="O373"/>
          <cell r="P373" t="str">
            <v>Feb/2023</v>
          </cell>
          <cell r="Q373">
            <v>16645.93</v>
          </cell>
          <cell r="R373">
            <v>1078</v>
          </cell>
          <cell r="S373">
            <v>0</v>
          </cell>
          <cell r="T373" t="str">
            <v>Active</v>
          </cell>
          <cell r="U373" t="str">
            <v>Masspay</v>
          </cell>
        </row>
        <row r="374">
          <cell r="J374" t="str">
            <v>SG-Alawnehex-03/2023</v>
          </cell>
          <cell r="K374">
            <v>45023</v>
          </cell>
          <cell r="L374" t="str">
            <v>Monthly Billing</v>
          </cell>
          <cell r="M374">
            <v>21622.55</v>
          </cell>
          <cell r="N374">
            <v>21622.55</v>
          </cell>
          <cell r="O374"/>
          <cell r="P374" t="str">
            <v>Mar/2023</v>
          </cell>
          <cell r="Q374">
            <v>21622.55</v>
          </cell>
          <cell r="R374">
            <v>1047</v>
          </cell>
          <cell r="S374">
            <v>0</v>
          </cell>
          <cell r="T374" t="str">
            <v>Active</v>
          </cell>
          <cell r="U374" t="str">
            <v>Masspay</v>
          </cell>
        </row>
        <row r="375">
          <cell r="J375" t="str">
            <v>SG-Alawnehex-04/2023</v>
          </cell>
          <cell r="K375">
            <v>45054</v>
          </cell>
          <cell r="L375" t="str">
            <v>Monthly Billing</v>
          </cell>
          <cell r="M375">
            <v>17428.66</v>
          </cell>
          <cell r="N375">
            <v>17428.66</v>
          </cell>
          <cell r="O375"/>
          <cell r="P375" t="str">
            <v>Apr/2023</v>
          </cell>
          <cell r="Q375">
            <v>17428.66</v>
          </cell>
          <cell r="R375">
            <v>1016</v>
          </cell>
          <cell r="S375">
            <v>0</v>
          </cell>
          <cell r="T375" t="str">
            <v>Active</v>
          </cell>
          <cell r="U375" t="str">
            <v>Masspay</v>
          </cell>
        </row>
        <row r="376">
          <cell r="J376" t="str">
            <v>SG-Alawnehex-05/2023</v>
          </cell>
          <cell r="K376">
            <v>45084</v>
          </cell>
          <cell r="L376" t="str">
            <v>Monthly Billing</v>
          </cell>
          <cell r="M376">
            <v>11747.51</v>
          </cell>
          <cell r="N376">
            <v>11747.51</v>
          </cell>
          <cell r="O376"/>
          <cell r="P376" t="str">
            <v>May/2023</v>
          </cell>
          <cell r="Q376">
            <v>11747.51</v>
          </cell>
          <cell r="R376">
            <v>986</v>
          </cell>
          <cell r="S376">
            <v>0</v>
          </cell>
          <cell r="T376" t="str">
            <v>Active</v>
          </cell>
          <cell r="U376" t="str">
            <v>Masspay</v>
          </cell>
        </row>
        <row r="377">
          <cell r="J377" t="str">
            <v>SG-Alawnehex-06/2023</v>
          </cell>
          <cell r="K377">
            <v>45114</v>
          </cell>
          <cell r="L377" t="str">
            <v>Monthly Billing</v>
          </cell>
          <cell r="M377">
            <v>19057.810000000001</v>
          </cell>
          <cell r="N377">
            <v>19057.810000000001</v>
          </cell>
          <cell r="O377"/>
          <cell r="P377" t="str">
            <v>Jun/2023</v>
          </cell>
          <cell r="Q377">
            <v>19057.810000000001</v>
          </cell>
          <cell r="R377">
            <v>956</v>
          </cell>
          <cell r="S377">
            <v>0</v>
          </cell>
          <cell r="T377" t="str">
            <v>Active</v>
          </cell>
          <cell r="U377" t="str">
            <v>Masspay</v>
          </cell>
        </row>
        <row r="378">
          <cell r="J378" t="str">
            <v>SG-Alawnehex-07/2023</v>
          </cell>
          <cell r="K378">
            <v>45145</v>
          </cell>
          <cell r="L378" t="str">
            <v>Monthly Billing</v>
          </cell>
          <cell r="M378">
            <v>13235</v>
          </cell>
          <cell r="N378">
            <v>13235</v>
          </cell>
          <cell r="O378"/>
          <cell r="P378" t="str">
            <v>Jul/2023</v>
          </cell>
          <cell r="Q378">
            <v>13235</v>
          </cell>
          <cell r="R378">
            <v>925</v>
          </cell>
          <cell r="S378">
            <v>0</v>
          </cell>
          <cell r="T378" t="str">
            <v>Active</v>
          </cell>
          <cell r="U378" t="str">
            <v>Masspay</v>
          </cell>
        </row>
        <row r="379">
          <cell r="J379" t="str">
            <v>SG -Alawnehex-CR-08/2023</v>
          </cell>
          <cell r="K379"/>
          <cell r="L379" t="str">
            <v>Credit Note</v>
          </cell>
          <cell r="M379">
            <v>-35917.21</v>
          </cell>
          <cell r="N379">
            <v>-35917.21</v>
          </cell>
          <cell r="O379">
            <v>0</v>
          </cell>
          <cell r="P379" t="str">
            <v>Aug/2023</v>
          </cell>
          <cell r="Q379">
            <v>0</v>
          </cell>
          <cell r="R379"/>
          <cell r="S379">
            <v>0</v>
          </cell>
          <cell r="T379" t="str">
            <v>Active</v>
          </cell>
          <cell r="U379" t="str">
            <v>Masspay</v>
          </cell>
        </row>
        <row r="380">
          <cell r="J380" t="str">
            <v>SG -Alawnehex-08/2023</v>
          </cell>
          <cell r="K380">
            <v>45176</v>
          </cell>
          <cell r="L380" t="str">
            <v>Monthly Billing</v>
          </cell>
          <cell r="M380">
            <v>10150</v>
          </cell>
          <cell r="N380">
            <v>10150</v>
          </cell>
          <cell r="O380"/>
          <cell r="P380" t="str">
            <v>Aug/2023</v>
          </cell>
          <cell r="Q380">
            <v>10150</v>
          </cell>
          <cell r="R380">
            <v>894</v>
          </cell>
          <cell r="S380">
            <v>0</v>
          </cell>
          <cell r="T380" t="str">
            <v>Active</v>
          </cell>
          <cell r="U380" t="str">
            <v>Masspay</v>
          </cell>
        </row>
        <row r="381">
          <cell r="J381" t="str">
            <v>SG-Alawnehex-09/2023</v>
          </cell>
          <cell r="K381">
            <v>45206</v>
          </cell>
          <cell r="L381" t="str">
            <v>Monthly Billing</v>
          </cell>
          <cell r="M381">
            <v>10233</v>
          </cell>
          <cell r="N381">
            <v>10233</v>
          </cell>
          <cell r="O381"/>
          <cell r="P381" t="str">
            <v>Sep/2023</v>
          </cell>
          <cell r="Q381">
            <v>10233</v>
          </cell>
          <cell r="R381">
            <v>864</v>
          </cell>
          <cell r="S381">
            <v>0</v>
          </cell>
          <cell r="T381" t="str">
            <v>Active</v>
          </cell>
          <cell r="U381" t="str">
            <v>Masspay</v>
          </cell>
        </row>
        <row r="382">
          <cell r="J382" t="str">
            <v>SG-Alawnehex-10/2023</v>
          </cell>
          <cell r="K382">
            <v>45237</v>
          </cell>
          <cell r="L382" t="str">
            <v>Monthly Billing</v>
          </cell>
          <cell r="M382">
            <v>10275</v>
          </cell>
          <cell r="N382">
            <v>10275</v>
          </cell>
          <cell r="O382"/>
          <cell r="P382" t="str">
            <v>Oct/2023</v>
          </cell>
          <cell r="Q382">
            <v>10275</v>
          </cell>
          <cell r="R382">
            <v>833</v>
          </cell>
          <cell r="S382">
            <v>0</v>
          </cell>
          <cell r="T382" t="str">
            <v>Active</v>
          </cell>
          <cell r="U382" t="str">
            <v>Masspay</v>
          </cell>
        </row>
        <row r="383">
          <cell r="J383" t="str">
            <v>SG-Alawnehex-11/2023</v>
          </cell>
          <cell r="K383">
            <v>45267</v>
          </cell>
          <cell r="L383" t="str">
            <v>Monthly Billing</v>
          </cell>
          <cell r="M383">
            <v>10125</v>
          </cell>
          <cell r="N383">
            <v>10125</v>
          </cell>
          <cell r="O383"/>
          <cell r="P383" t="str">
            <v>Nov/2023</v>
          </cell>
          <cell r="Q383">
            <v>10125</v>
          </cell>
          <cell r="R383">
            <v>803</v>
          </cell>
          <cell r="S383">
            <v>0</v>
          </cell>
          <cell r="T383" t="str">
            <v>Active</v>
          </cell>
          <cell r="U383" t="str">
            <v>Masspay</v>
          </cell>
        </row>
        <row r="384">
          <cell r="J384" t="str">
            <v>SG-Alawnehex-12/2023</v>
          </cell>
          <cell r="K384">
            <v>45299</v>
          </cell>
          <cell r="L384" t="str">
            <v>Monthly Billing</v>
          </cell>
          <cell r="M384">
            <v>10100</v>
          </cell>
          <cell r="N384">
            <v>10100</v>
          </cell>
          <cell r="O384"/>
          <cell r="P384" t="str">
            <v>Dec/2023</v>
          </cell>
          <cell r="Q384">
            <v>10100</v>
          </cell>
          <cell r="R384">
            <v>771</v>
          </cell>
          <cell r="S384">
            <v>0</v>
          </cell>
          <cell r="T384" t="str">
            <v>Active</v>
          </cell>
          <cell r="U384" t="str">
            <v>Masspay</v>
          </cell>
        </row>
        <row r="385">
          <cell r="J385" t="str">
            <v>SG-Alawnehex-01/2024</v>
          </cell>
          <cell r="K385">
            <v>45329</v>
          </cell>
          <cell r="L385" t="str">
            <v>Monthly Billing</v>
          </cell>
          <cell r="M385">
            <v>10000</v>
          </cell>
          <cell r="N385">
            <v>10000</v>
          </cell>
          <cell r="O385"/>
          <cell r="P385" t="str">
            <v>Jan/2024</v>
          </cell>
          <cell r="Q385">
            <v>10000</v>
          </cell>
          <cell r="R385">
            <v>741</v>
          </cell>
          <cell r="S385">
            <v>0</v>
          </cell>
          <cell r="T385" t="str">
            <v>Active</v>
          </cell>
          <cell r="U385" t="str">
            <v>Masspay</v>
          </cell>
        </row>
        <row r="386">
          <cell r="J386" t="str">
            <v>SG-Alawnehex-02/2024</v>
          </cell>
          <cell r="K386">
            <v>45358</v>
          </cell>
          <cell r="L386" t="str">
            <v>Monthly Billing</v>
          </cell>
          <cell r="M386">
            <v>10025</v>
          </cell>
          <cell r="N386">
            <v>10025</v>
          </cell>
          <cell r="O386"/>
          <cell r="P386" t="str">
            <v>Feb/2024</v>
          </cell>
          <cell r="Q386">
            <v>10025</v>
          </cell>
          <cell r="R386">
            <v>712</v>
          </cell>
          <cell r="S386">
            <v>0</v>
          </cell>
          <cell r="T386" t="str">
            <v>Active</v>
          </cell>
          <cell r="U386" t="str">
            <v>Masspay</v>
          </cell>
        </row>
        <row r="387">
          <cell r="J387" t="str">
            <v>SG-Alawnehex-03/2024</v>
          </cell>
          <cell r="K387">
            <v>45390</v>
          </cell>
          <cell r="L387" t="str">
            <v>Monthly Billing</v>
          </cell>
          <cell r="M387">
            <v>10000</v>
          </cell>
          <cell r="N387">
            <v>10000</v>
          </cell>
          <cell r="O387"/>
          <cell r="P387" t="str">
            <v>Mar/2024</v>
          </cell>
          <cell r="Q387">
            <v>10000</v>
          </cell>
          <cell r="R387">
            <v>680</v>
          </cell>
          <cell r="S387">
            <v>0</v>
          </cell>
          <cell r="T387" t="str">
            <v>Active</v>
          </cell>
          <cell r="U387" t="str">
            <v>Masspay</v>
          </cell>
        </row>
        <row r="388">
          <cell r="J388" t="str">
            <v>SG-Alawnehex-04/2024</v>
          </cell>
          <cell r="K388">
            <v>45419</v>
          </cell>
          <cell r="L388" t="str">
            <v>Monthly Billing</v>
          </cell>
          <cell r="M388">
            <v>10175</v>
          </cell>
          <cell r="N388">
            <v>10175</v>
          </cell>
          <cell r="O388"/>
          <cell r="P388" t="str">
            <v>Apr/2024</v>
          </cell>
          <cell r="Q388">
            <v>10175</v>
          </cell>
          <cell r="R388">
            <v>651</v>
          </cell>
          <cell r="S388">
            <v>0</v>
          </cell>
          <cell r="T388" t="str">
            <v>Active</v>
          </cell>
          <cell r="U388" t="str">
            <v>Masspay</v>
          </cell>
        </row>
        <row r="389">
          <cell r="J389" t="str">
            <v>SG-Alawnehex-05/2024</v>
          </cell>
          <cell r="K389">
            <v>45450</v>
          </cell>
          <cell r="L389" t="str">
            <v>Monthly Billing</v>
          </cell>
          <cell r="M389">
            <v>10000</v>
          </cell>
          <cell r="N389">
            <v>10000</v>
          </cell>
          <cell r="O389"/>
          <cell r="P389" t="str">
            <v>May/2024</v>
          </cell>
          <cell r="Q389">
            <v>10000</v>
          </cell>
          <cell r="R389">
            <v>620</v>
          </cell>
          <cell r="S389">
            <v>0</v>
          </cell>
          <cell r="T389" t="str">
            <v>Active</v>
          </cell>
          <cell r="U389" t="str">
            <v>Masspay</v>
          </cell>
        </row>
        <row r="390">
          <cell r="J390" t="str">
            <v>SG-Alawnehex-06/2024</v>
          </cell>
          <cell r="K390">
            <v>45481</v>
          </cell>
          <cell r="L390" t="str">
            <v>Monthly Billing</v>
          </cell>
          <cell r="M390">
            <v>10050</v>
          </cell>
          <cell r="N390">
            <v>10050</v>
          </cell>
          <cell r="O390"/>
          <cell r="P390" t="str">
            <v>Jun/2024</v>
          </cell>
          <cell r="Q390">
            <v>10050</v>
          </cell>
          <cell r="R390">
            <v>589</v>
          </cell>
          <cell r="S390">
            <v>0</v>
          </cell>
          <cell r="T390" t="str">
            <v>Active</v>
          </cell>
          <cell r="U390" t="str">
            <v>Masspay</v>
          </cell>
        </row>
        <row r="391">
          <cell r="J391" t="str">
            <v>SG-Alawnehex-07/2024</v>
          </cell>
          <cell r="K391">
            <v>45511</v>
          </cell>
          <cell r="L391" t="str">
            <v>Monthly Billing</v>
          </cell>
          <cell r="M391">
            <v>10050</v>
          </cell>
          <cell r="N391">
            <v>10050</v>
          </cell>
          <cell r="O391"/>
          <cell r="P391" t="str">
            <v>Jul/2024</v>
          </cell>
          <cell r="Q391">
            <v>10050</v>
          </cell>
          <cell r="R391">
            <v>559</v>
          </cell>
          <cell r="S391">
            <v>0</v>
          </cell>
          <cell r="T391" t="str">
            <v>Active</v>
          </cell>
          <cell r="U391" t="str">
            <v>Masspay</v>
          </cell>
        </row>
        <row r="392">
          <cell r="J392" t="str">
            <v>SG-Alawnehex-08/2024</v>
          </cell>
          <cell r="K392">
            <v>45542</v>
          </cell>
          <cell r="L392" t="str">
            <v>Monthly Billing</v>
          </cell>
          <cell r="M392">
            <v>10566</v>
          </cell>
          <cell r="N392">
            <v>10566</v>
          </cell>
          <cell r="O392"/>
          <cell r="P392" t="str">
            <v>Aug/2024</v>
          </cell>
          <cell r="Q392">
            <v>10566</v>
          </cell>
          <cell r="R392">
            <v>528</v>
          </cell>
          <cell r="S392">
            <v>0</v>
          </cell>
          <cell r="T392" t="str">
            <v>Active</v>
          </cell>
          <cell r="U392" t="str">
            <v>Masspay</v>
          </cell>
        </row>
        <row r="393">
          <cell r="J393" t="str">
            <v>SG-Alawnehex-09/2024</v>
          </cell>
          <cell r="K393">
            <v>45572</v>
          </cell>
          <cell r="L393" t="str">
            <v>Monthly Billing</v>
          </cell>
          <cell r="M393">
            <v>11326</v>
          </cell>
          <cell r="N393">
            <v>11326</v>
          </cell>
          <cell r="O393"/>
          <cell r="P393" t="str">
            <v>Sep/2024</v>
          </cell>
          <cell r="Q393">
            <v>11326</v>
          </cell>
          <cell r="R393">
            <v>498</v>
          </cell>
          <cell r="S393">
            <v>0</v>
          </cell>
          <cell r="T393" t="str">
            <v>Active</v>
          </cell>
          <cell r="U393" t="str">
            <v>Masspay</v>
          </cell>
        </row>
        <row r="394">
          <cell r="J394" t="str">
            <v>SG-Alawnehex-10/2024</v>
          </cell>
          <cell r="K394">
            <v>45603</v>
          </cell>
          <cell r="L394" t="str">
            <v>Monthly Billing</v>
          </cell>
          <cell r="M394">
            <v>12787</v>
          </cell>
          <cell r="N394">
            <v>12787</v>
          </cell>
          <cell r="O394"/>
          <cell r="P394" t="str">
            <v>Oct/2024</v>
          </cell>
          <cell r="Q394">
            <v>12787</v>
          </cell>
          <cell r="R394">
            <v>467</v>
          </cell>
          <cell r="S394">
            <v>0</v>
          </cell>
          <cell r="T394" t="str">
            <v>Active</v>
          </cell>
          <cell r="U394" t="str">
            <v>Masspay</v>
          </cell>
        </row>
        <row r="395">
          <cell r="J395" t="str">
            <v>SG-Alawnehex-11/2024</v>
          </cell>
          <cell r="K395">
            <v>45633</v>
          </cell>
          <cell r="L395" t="str">
            <v>Monthly Billing</v>
          </cell>
          <cell r="M395">
            <v>12787</v>
          </cell>
          <cell r="N395">
            <v>12787</v>
          </cell>
          <cell r="O395"/>
          <cell r="P395" t="str">
            <v>Nov/2024</v>
          </cell>
          <cell r="Q395">
            <v>0</v>
          </cell>
          <cell r="R395">
            <v>437</v>
          </cell>
          <cell r="S395">
            <v>0</v>
          </cell>
          <cell r="T395" t="str">
            <v>Active</v>
          </cell>
          <cell r="U395" t="str">
            <v>Masspay</v>
          </cell>
        </row>
        <row r="396">
          <cell r="J396" t="str">
            <v>SG-Alawnehex-12/2024</v>
          </cell>
          <cell r="K396">
            <v>45664</v>
          </cell>
          <cell r="L396" t="str">
            <v>Monthly Billing</v>
          </cell>
          <cell r="M396">
            <v>11460</v>
          </cell>
          <cell r="N396">
            <v>11460</v>
          </cell>
          <cell r="O396">
            <v>0</v>
          </cell>
          <cell r="P396" t="str">
            <v>Dec-2024</v>
          </cell>
          <cell r="Q396">
            <v>11460</v>
          </cell>
          <cell r="R396">
            <v>406</v>
          </cell>
          <cell r="S396">
            <v>0</v>
          </cell>
          <cell r="T396" t="str">
            <v>Active</v>
          </cell>
          <cell r="U396" t="str">
            <v>Masspay</v>
          </cell>
        </row>
        <row r="397">
          <cell r="J397" t="str">
            <v>SG-Alawnehex-01/2025</v>
          </cell>
          <cell r="K397">
            <v>45695</v>
          </cell>
          <cell r="L397" t="str">
            <v>Monthly Billing</v>
          </cell>
          <cell r="M397">
            <v>10612</v>
          </cell>
          <cell r="N397">
            <v>10612</v>
          </cell>
          <cell r="O397"/>
          <cell r="P397" t="str">
            <v>Jan/2025</v>
          </cell>
          <cell r="Q397">
            <v>10612</v>
          </cell>
          <cell r="R397">
            <v>375</v>
          </cell>
          <cell r="S397">
            <v>0</v>
          </cell>
          <cell r="T397" t="str">
            <v>Active</v>
          </cell>
          <cell r="U397" t="str">
            <v>Masspay</v>
          </cell>
        </row>
        <row r="398">
          <cell r="J398" t="str">
            <v>SG-Alawnehex-02/2025</v>
          </cell>
          <cell r="K398">
            <v>45723</v>
          </cell>
          <cell r="L398" t="str">
            <v>Monthly Billing</v>
          </cell>
          <cell r="M398">
            <v>10125</v>
          </cell>
          <cell r="N398">
            <v>10125</v>
          </cell>
          <cell r="O398"/>
          <cell r="P398" t="str">
            <v>Feb/2025</v>
          </cell>
          <cell r="Q398">
            <v>10125</v>
          </cell>
          <cell r="R398">
            <v>347</v>
          </cell>
          <cell r="S398">
            <v>0</v>
          </cell>
          <cell r="T398" t="str">
            <v>Active</v>
          </cell>
          <cell r="U398" t="str">
            <v>Masspay</v>
          </cell>
        </row>
        <row r="399">
          <cell r="J399" t="str">
            <v>SG-Alawnehex-03/2025</v>
          </cell>
          <cell r="K399">
            <v>45754</v>
          </cell>
          <cell r="L399" t="str">
            <v>Monthly Billing</v>
          </cell>
          <cell r="M399">
            <v>10000</v>
          </cell>
          <cell r="N399">
            <v>10000</v>
          </cell>
          <cell r="O399"/>
          <cell r="P399" t="str">
            <v>Mar/2025</v>
          </cell>
          <cell r="Q399">
            <v>10000</v>
          </cell>
          <cell r="R399">
            <v>316</v>
          </cell>
          <cell r="S399">
            <v>0</v>
          </cell>
          <cell r="T399" t="str">
            <v>Active</v>
          </cell>
          <cell r="U399" t="str">
            <v>Masspay</v>
          </cell>
        </row>
        <row r="400">
          <cell r="J400" t="str">
            <v>SG-Alawnehex-04/2025</v>
          </cell>
          <cell r="K400">
            <v>45784</v>
          </cell>
          <cell r="L400" t="str">
            <v>Monthly Billing</v>
          </cell>
          <cell r="M400">
            <v>10075</v>
          </cell>
          <cell r="N400">
            <v>0</v>
          </cell>
          <cell r="O400">
            <v>0</v>
          </cell>
          <cell r="P400" t="str">
            <v>Apr/2025</v>
          </cell>
          <cell r="Q400">
            <v>10075</v>
          </cell>
          <cell r="R400">
            <v>286</v>
          </cell>
          <cell r="S400">
            <v>0</v>
          </cell>
          <cell r="T400" t="str">
            <v>Active</v>
          </cell>
          <cell r="U400" t="str">
            <v>Masspay</v>
          </cell>
        </row>
        <row r="401">
          <cell r="J401" t="str">
            <v>SG-Alawnehex-05/2025</v>
          </cell>
          <cell r="K401">
            <v>45815</v>
          </cell>
          <cell r="L401" t="str">
            <v>Monthly Billing</v>
          </cell>
          <cell r="M401">
            <v>5000</v>
          </cell>
          <cell r="N401">
            <v>5000</v>
          </cell>
          <cell r="O401"/>
          <cell r="P401" t="str">
            <v>May/2025</v>
          </cell>
          <cell r="Q401">
            <v>5000</v>
          </cell>
          <cell r="R401">
            <v>255</v>
          </cell>
          <cell r="S401">
            <v>0</v>
          </cell>
          <cell r="T401" t="str">
            <v>Active</v>
          </cell>
          <cell r="U401" t="str">
            <v>Masspay</v>
          </cell>
        </row>
        <row r="402">
          <cell r="J402" t="str">
            <v>SG-Alawnehex-06/2025</v>
          </cell>
          <cell r="K402">
            <v>45845</v>
          </cell>
          <cell r="L402" t="str">
            <v>Monthly Billing</v>
          </cell>
          <cell r="M402">
            <v>3960</v>
          </cell>
          <cell r="N402">
            <v>3960</v>
          </cell>
          <cell r="O402">
            <v>0</v>
          </cell>
          <cell r="P402" t="str">
            <v>Jun/2025</v>
          </cell>
          <cell r="Q402">
            <v>3960</v>
          </cell>
          <cell r="R402">
            <v>225</v>
          </cell>
          <cell r="S402">
            <v>0</v>
          </cell>
          <cell r="T402" t="str">
            <v>Active</v>
          </cell>
          <cell r="U402" t="str">
            <v>Masspay</v>
          </cell>
        </row>
        <row r="403">
          <cell r="J403" t="str">
            <v>SG-Alawnehex-07/2025</v>
          </cell>
          <cell r="K403">
            <v>45876</v>
          </cell>
          <cell r="L403" t="str">
            <v>Monthly Billing</v>
          </cell>
          <cell r="M403">
            <v>17247</v>
          </cell>
          <cell r="N403">
            <v>17247</v>
          </cell>
          <cell r="O403">
            <v>0</v>
          </cell>
          <cell r="P403" t="str">
            <v>Jul/2025</v>
          </cell>
          <cell r="Q403">
            <v>17247</v>
          </cell>
          <cell r="R403">
            <v>194</v>
          </cell>
          <cell r="S403">
            <v>0</v>
          </cell>
          <cell r="T403" t="str">
            <v>Active</v>
          </cell>
          <cell r="U403" t="str">
            <v>Masspay</v>
          </cell>
        </row>
        <row r="404">
          <cell r="J404" t="str">
            <v>SG-Alawnehex-08/2025</v>
          </cell>
          <cell r="K404">
            <v>45908</v>
          </cell>
          <cell r="L404" t="str">
            <v>Monthly Billing</v>
          </cell>
          <cell r="M404">
            <v>14793</v>
          </cell>
          <cell r="N404">
            <v>14793</v>
          </cell>
          <cell r="O404">
            <v>0</v>
          </cell>
          <cell r="P404" t="str">
            <v>Aug/2025</v>
          </cell>
          <cell r="Q404">
            <v>14793</v>
          </cell>
          <cell r="R404">
            <v>162</v>
          </cell>
          <cell r="S404">
            <v>0</v>
          </cell>
          <cell r="T404" t="str">
            <v>Active</v>
          </cell>
          <cell r="U404" t="str">
            <v>Masspay</v>
          </cell>
        </row>
        <row r="405">
          <cell r="J405" t="str">
            <v>SG-Alawnehex-09/2025</v>
          </cell>
          <cell r="K405">
            <v>45937</v>
          </cell>
          <cell r="L405" t="str">
            <v>Monthly Billing</v>
          </cell>
          <cell r="M405">
            <v>16117</v>
          </cell>
          <cell r="N405">
            <v>16117</v>
          </cell>
          <cell r="O405">
            <v>0</v>
          </cell>
          <cell r="P405" t="str">
            <v>Sep/2025</v>
          </cell>
          <cell r="Q405">
            <v>16117</v>
          </cell>
          <cell r="R405">
            <v>133</v>
          </cell>
          <cell r="S405">
            <v>0</v>
          </cell>
          <cell r="T405" t="str">
            <v>Active</v>
          </cell>
          <cell r="U405" t="str">
            <v>Masspay</v>
          </cell>
        </row>
        <row r="406">
          <cell r="J406" t="str">
            <v>SG-Alawnehex-10/2025</v>
          </cell>
          <cell r="K406">
            <v>45968</v>
          </cell>
          <cell r="L406" t="str">
            <v>Monthly Billing</v>
          </cell>
          <cell r="M406">
            <v>13891</v>
          </cell>
          <cell r="N406">
            <v>13891</v>
          </cell>
          <cell r="O406">
            <v>0</v>
          </cell>
          <cell r="P406" t="str">
            <v>Oct/2025</v>
          </cell>
          <cell r="Q406">
            <v>13891</v>
          </cell>
          <cell r="R406">
            <v>102</v>
          </cell>
          <cell r="S406">
            <v>0</v>
          </cell>
          <cell r="T406" t="str">
            <v>Active</v>
          </cell>
          <cell r="U406" t="str">
            <v>Masspay</v>
          </cell>
        </row>
        <row r="407">
          <cell r="J407" t="str">
            <v>SG-CN-Alawnehex-09/2025</v>
          </cell>
          <cell r="K407">
            <v>45971</v>
          </cell>
          <cell r="L407" t="str">
            <v>Credit Note</v>
          </cell>
          <cell r="M407">
            <v>-25</v>
          </cell>
          <cell r="N407">
            <v>-25</v>
          </cell>
          <cell r="O407">
            <v>0</v>
          </cell>
          <cell r="P407" t="str">
            <v>Sep/2025</v>
          </cell>
          <cell r="Q407">
            <v>-25</v>
          </cell>
          <cell r="R407">
            <v>99</v>
          </cell>
          <cell r="S407">
            <v>0</v>
          </cell>
          <cell r="T407" t="str">
            <v>Active</v>
          </cell>
          <cell r="U407" t="str">
            <v>Masspay</v>
          </cell>
        </row>
        <row r="408">
          <cell r="J408" t="str">
            <v>SG-Alawnehex-11/2025</v>
          </cell>
          <cell r="K408">
            <v>45999</v>
          </cell>
          <cell r="L408" t="str">
            <v>Monthly Billing</v>
          </cell>
          <cell r="M408">
            <v>10525</v>
          </cell>
          <cell r="N408">
            <v>10525</v>
          </cell>
          <cell r="O408">
            <v>0</v>
          </cell>
          <cell r="P408" t="str">
            <v>Nov/2025</v>
          </cell>
          <cell r="Q408">
            <v>10525</v>
          </cell>
          <cell r="R408">
            <v>71</v>
          </cell>
          <cell r="S408">
            <v>0</v>
          </cell>
          <cell r="T408" t="str">
            <v>Active</v>
          </cell>
          <cell r="U408" t="str">
            <v>Masspay</v>
          </cell>
        </row>
        <row r="409">
          <cell r="J409" t="str">
            <v>SG-Alawnehex-12/2025</v>
          </cell>
          <cell r="K409">
            <v>46029</v>
          </cell>
          <cell r="L409" t="str">
            <v>Monthly Billing</v>
          </cell>
          <cell r="M409">
            <v>11145</v>
          </cell>
          <cell r="N409">
            <v>11145</v>
          </cell>
          <cell r="O409">
            <v>0</v>
          </cell>
          <cell r="P409" t="str">
            <v>Dec/2025</v>
          </cell>
          <cell r="Q409">
            <v>11145</v>
          </cell>
          <cell r="R409">
            <v>41</v>
          </cell>
          <cell r="S409">
            <v>0</v>
          </cell>
          <cell r="T409" t="str">
            <v>Active</v>
          </cell>
          <cell r="U409" t="str">
            <v>Masspay</v>
          </cell>
        </row>
        <row r="410">
          <cell r="J410" t="str">
            <v>SG-Alawnehex-01/2026</v>
          </cell>
          <cell r="K410">
            <v>46060</v>
          </cell>
          <cell r="L410" t="str">
            <v>Monthly Billing</v>
          </cell>
          <cell r="M410">
            <v>10075</v>
          </cell>
          <cell r="N410">
            <v>10075</v>
          </cell>
          <cell r="O410">
            <v>0</v>
          </cell>
          <cell r="P410" t="str">
            <v>Jan/2026</v>
          </cell>
          <cell r="Q410">
            <v>10075</v>
          </cell>
          <cell r="R410">
            <v>10</v>
          </cell>
          <cell r="S410">
            <v>0</v>
          </cell>
          <cell r="T410" t="str">
            <v>Active</v>
          </cell>
          <cell r="U410" t="str">
            <v>Masspay</v>
          </cell>
        </row>
        <row r="411">
          <cell r="J411" t="str">
            <v>SG-alchemy agps solutions ltd-11/2022</v>
          </cell>
          <cell r="K411">
            <v>44907</v>
          </cell>
          <cell r="L411" t="str">
            <v>Monthly Billing</v>
          </cell>
          <cell r="M411">
            <v>2000</v>
          </cell>
          <cell r="N411">
            <v>3500</v>
          </cell>
          <cell r="O411"/>
          <cell r="P411" t="str">
            <v>Nov/2022</v>
          </cell>
          <cell r="Q411">
            <v>2000</v>
          </cell>
          <cell r="R411">
            <v>1163</v>
          </cell>
          <cell r="S411">
            <v>0</v>
          </cell>
          <cell r="T411" t="str">
            <v>Active</v>
          </cell>
          <cell r="U411" t="str">
            <v>Masspay</v>
          </cell>
        </row>
        <row r="412">
          <cell r="J412" t="str">
            <v>SG-alchemy agps solutions ltd-12/2022</v>
          </cell>
          <cell r="K412">
            <v>44933</v>
          </cell>
          <cell r="L412" t="str">
            <v>Monthly Billing</v>
          </cell>
          <cell r="M412">
            <v>3500</v>
          </cell>
          <cell r="N412">
            <v>3500</v>
          </cell>
          <cell r="O412"/>
          <cell r="P412" t="str">
            <v>Dec/2022</v>
          </cell>
          <cell r="Q412">
            <v>3500</v>
          </cell>
          <cell r="R412">
            <v>1137</v>
          </cell>
          <cell r="S412">
            <v>0</v>
          </cell>
          <cell r="T412" t="str">
            <v>Active</v>
          </cell>
          <cell r="U412" t="str">
            <v>Masspay</v>
          </cell>
        </row>
        <row r="413">
          <cell r="J413" t="str">
            <v>SG-alchemy agps solutions ltd-01/2023</v>
          </cell>
          <cell r="K413">
            <v>44964</v>
          </cell>
          <cell r="L413" t="str">
            <v>Monthly Billing</v>
          </cell>
          <cell r="M413">
            <v>3500</v>
          </cell>
          <cell r="N413">
            <v>3500</v>
          </cell>
          <cell r="O413"/>
          <cell r="P413" t="str">
            <v>Jan/2023</v>
          </cell>
          <cell r="Q413">
            <v>3500</v>
          </cell>
          <cell r="R413">
            <v>1106</v>
          </cell>
          <cell r="S413">
            <v>0</v>
          </cell>
          <cell r="T413" t="str">
            <v>Active</v>
          </cell>
          <cell r="U413" t="str">
            <v>Masspay</v>
          </cell>
        </row>
        <row r="414">
          <cell r="J414" t="str">
            <v>SG-alchemy-02/2023</v>
          </cell>
          <cell r="K414">
            <v>44992</v>
          </cell>
          <cell r="L414" t="str">
            <v>Monthly Billing</v>
          </cell>
          <cell r="M414">
            <v>3500</v>
          </cell>
          <cell r="N414">
            <v>3500</v>
          </cell>
          <cell r="O414"/>
          <cell r="P414" t="str">
            <v>Feb/2023</v>
          </cell>
          <cell r="Q414">
            <v>3500</v>
          </cell>
          <cell r="R414">
            <v>1078</v>
          </cell>
          <cell r="S414">
            <v>0</v>
          </cell>
          <cell r="T414" t="str">
            <v>Active</v>
          </cell>
          <cell r="U414" t="str">
            <v>Masspay</v>
          </cell>
        </row>
        <row r="415">
          <cell r="J415" t="str">
            <v>SG-alchemy-03/2023</v>
          </cell>
          <cell r="K415">
            <v>45023</v>
          </cell>
          <cell r="L415" t="str">
            <v>Monthly Billing</v>
          </cell>
          <cell r="M415">
            <v>3500</v>
          </cell>
          <cell r="N415">
            <v>3500</v>
          </cell>
          <cell r="O415"/>
          <cell r="P415" t="str">
            <v>Mar/2023</v>
          </cell>
          <cell r="Q415">
            <v>3500</v>
          </cell>
          <cell r="R415">
            <v>1047</v>
          </cell>
          <cell r="S415">
            <v>0</v>
          </cell>
          <cell r="T415" t="str">
            <v>Active</v>
          </cell>
          <cell r="U415" t="str">
            <v>Masspay</v>
          </cell>
        </row>
        <row r="416">
          <cell r="J416" t="str">
            <v>SG-alchemy-04/2023</v>
          </cell>
          <cell r="K416">
            <v>45054</v>
          </cell>
          <cell r="L416" t="str">
            <v>Monthly Billing</v>
          </cell>
          <cell r="M416">
            <v>3500</v>
          </cell>
          <cell r="N416">
            <v>3500</v>
          </cell>
          <cell r="O416"/>
          <cell r="P416" t="str">
            <v>Apr/2023</v>
          </cell>
          <cell r="Q416">
            <v>3500</v>
          </cell>
          <cell r="R416">
            <v>1016</v>
          </cell>
          <cell r="S416">
            <v>0</v>
          </cell>
          <cell r="T416" t="str">
            <v>Active</v>
          </cell>
          <cell r="U416" t="str">
            <v>Masspay</v>
          </cell>
        </row>
        <row r="417">
          <cell r="J417" t="str">
            <v>SG-alchemy-05/2023</v>
          </cell>
          <cell r="K417">
            <v>45084</v>
          </cell>
          <cell r="L417" t="str">
            <v>Monthly Billing</v>
          </cell>
          <cell r="M417">
            <v>3500</v>
          </cell>
          <cell r="N417">
            <v>3500</v>
          </cell>
          <cell r="O417"/>
          <cell r="P417" t="str">
            <v>May/2023</v>
          </cell>
          <cell r="Q417">
            <v>3500</v>
          </cell>
          <cell r="R417">
            <v>986</v>
          </cell>
          <cell r="S417">
            <v>0</v>
          </cell>
          <cell r="T417" t="str">
            <v>Active</v>
          </cell>
          <cell r="U417" t="str">
            <v>Masspay</v>
          </cell>
        </row>
        <row r="418">
          <cell r="J418" t="str">
            <v>SG-alchemy-06/2023</v>
          </cell>
          <cell r="K418">
            <v>45114</v>
          </cell>
          <cell r="L418" t="str">
            <v>Monthly Billing</v>
          </cell>
          <cell r="M418">
            <v>3500</v>
          </cell>
          <cell r="N418">
            <v>7000</v>
          </cell>
          <cell r="O418"/>
          <cell r="P418" t="str">
            <v>Jun/2023</v>
          </cell>
          <cell r="Q418">
            <v>3500</v>
          </cell>
          <cell r="R418">
            <v>956</v>
          </cell>
          <cell r="S418">
            <v>0</v>
          </cell>
          <cell r="T418" t="str">
            <v>Active</v>
          </cell>
          <cell r="U418" t="str">
            <v>Masspay</v>
          </cell>
        </row>
        <row r="419">
          <cell r="J419" t="str">
            <v>SG-alchemy-07/2023</v>
          </cell>
          <cell r="K419">
            <v>45145</v>
          </cell>
          <cell r="L419" t="str">
            <v>Monthly Billing</v>
          </cell>
          <cell r="M419">
            <v>3500</v>
          </cell>
          <cell r="N419">
            <v>3500</v>
          </cell>
          <cell r="O419"/>
          <cell r="P419" t="str">
            <v>Jul/2023</v>
          </cell>
          <cell r="Q419">
            <v>3500</v>
          </cell>
          <cell r="R419">
            <v>925</v>
          </cell>
          <cell r="S419">
            <v>0</v>
          </cell>
          <cell r="T419" t="str">
            <v>Active</v>
          </cell>
          <cell r="U419" t="str">
            <v>Masspay</v>
          </cell>
        </row>
        <row r="420">
          <cell r="J420" t="str">
            <v>SG -alchemy-08/2023</v>
          </cell>
          <cell r="K420">
            <v>45176</v>
          </cell>
          <cell r="L420" t="str">
            <v>Monthly Billing</v>
          </cell>
          <cell r="M420">
            <v>3500</v>
          </cell>
          <cell r="N420">
            <v>3500</v>
          </cell>
          <cell r="O420"/>
          <cell r="P420" t="str">
            <v>Aug/2023</v>
          </cell>
          <cell r="Q420">
            <v>3500</v>
          </cell>
          <cell r="R420">
            <v>894</v>
          </cell>
          <cell r="S420">
            <v>0</v>
          </cell>
          <cell r="T420" t="str">
            <v>Active</v>
          </cell>
          <cell r="U420" t="str">
            <v>Masspay</v>
          </cell>
        </row>
        <row r="421">
          <cell r="J421" t="str">
            <v>SG-alchemy-09/2023</v>
          </cell>
          <cell r="K421">
            <v>45206</v>
          </cell>
          <cell r="L421" t="str">
            <v>Monthly Billing</v>
          </cell>
          <cell r="M421">
            <v>3500</v>
          </cell>
          <cell r="N421">
            <v>3500</v>
          </cell>
          <cell r="O421"/>
          <cell r="P421" t="str">
            <v>Sep/2023</v>
          </cell>
          <cell r="Q421">
            <v>3500</v>
          </cell>
          <cell r="R421">
            <v>864</v>
          </cell>
          <cell r="S421">
            <v>0</v>
          </cell>
          <cell r="T421" t="str">
            <v>Active</v>
          </cell>
          <cell r="U421" t="str">
            <v>Masspay</v>
          </cell>
        </row>
        <row r="422">
          <cell r="J422" t="str">
            <v>SG-alchemy-10/2023</v>
          </cell>
          <cell r="K422">
            <v>45237</v>
          </cell>
          <cell r="L422" t="str">
            <v>Monthly Billing</v>
          </cell>
          <cell r="M422">
            <v>3500</v>
          </cell>
          <cell r="N422">
            <v>3500</v>
          </cell>
          <cell r="O422"/>
          <cell r="P422" t="str">
            <v>Oct/2023</v>
          </cell>
          <cell r="Q422">
            <v>3500</v>
          </cell>
          <cell r="R422">
            <v>833</v>
          </cell>
          <cell r="S422">
            <v>0</v>
          </cell>
          <cell r="T422" t="str">
            <v>Active</v>
          </cell>
          <cell r="U422" t="str">
            <v>Masspay</v>
          </cell>
        </row>
        <row r="423">
          <cell r="J423" t="str">
            <v>SG-alchemy-11/2023</v>
          </cell>
          <cell r="K423">
            <v>45274</v>
          </cell>
          <cell r="L423" t="str">
            <v>Monthly Billing</v>
          </cell>
          <cell r="M423">
            <v>3500</v>
          </cell>
          <cell r="N423">
            <v>3500</v>
          </cell>
          <cell r="O423"/>
          <cell r="P423" t="str">
            <v>Nov/2023</v>
          </cell>
          <cell r="Q423">
            <v>3500</v>
          </cell>
          <cell r="R423">
            <v>796</v>
          </cell>
          <cell r="S423">
            <v>0</v>
          </cell>
          <cell r="T423" t="str">
            <v>Active</v>
          </cell>
          <cell r="U423" t="str">
            <v>Masspay</v>
          </cell>
        </row>
        <row r="424">
          <cell r="J424" t="str">
            <v>SG-alchemy-12/2023</v>
          </cell>
          <cell r="K424">
            <v>45306</v>
          </cell>
          <cell r="L424" t="str">
            <v>Monthly Billing</v>
          </cell>
          <cell r="M424">
            <v>3500</v>
          </cell>
          <cell r="N424">
            <v>3500</v>
          </cell>
          <cell r="O424"/>
          <cell r="P424" t="str">
            <v>Dec/2023</v>
          </cell>
          <cell r="Q424">
            <v>3500</v>
          </cell>
          <cell r="R424">
            <v>764</v>
          </cell>
          <cell r="S424">
            <v>0</v>
          </cell>
          <cell r="T424" t="str">
            <v>Active</v>
          </cell>
          <cell r="U424" t="str">
            <v>Masspay</v>
          </cell>
        </row>
        <row r="425">
          <cell r="J425" t="str">
            <v>SG-alchemy-01/2024</v>
          </cell>
          <cell r="K425">
            <v>45336</v>
          </cell>
          <cell r="L425" t="str">
            <v>Monthly Billing</v>
          </cell>
          <cell r="M425">
            <v>3500</v>
          </cell>
          <cell r="N425">
            <v>3500</v>
          </cell>
          <cell r="O425"/>
          <cell r="P425" t="str">
            <v>Jan/2024</v>
          </cell>
          <cell r="Q425">
            <v>3500</v>
          </cell>
          <cell r="R425">
            <v>734</v>
          </cell>
          <cell r="S425">
            <v>0</v>
          </cell>
          <cell r="T425" t="str">
            <v>Active</v>
          </cell>
          <cell r="U425" t="str">
            <v>Masspay</v>
          </cell>
        </row>
        <row r="426">
          <cell r="J426" t="str">
            <v>SG-alchemy-02/2024</v>
          </cell>
          <cell r="K426">
            <v>45365</v>
          </cell>
          <cell r="L426" t="str">
            <v>Monthly Billing</v>
          </cell>
          <cell r="M426">
            <v>3500</v>
          </cell>
          <cell r="N426">
            <v>3500</v>
          </cell>
          <cell r="O426"/>
          <cell r="P426" t="str">
            <v>Feb/2024</v>
          </cell>
          <cell r="Q426">
            <v>3500</v>
          </cell>
          <cell r="R426">
            <v>705</v>
          </cell>
          <cell r="S426">
            <v>0</v>
          </cell>
          <cell r="T426" t="str">
            <v>Active</v>
          </cell>
          <cell r="U426" t="str">
            <v>Masspay</v>
          </cell>
        </row>
        <row r="427">
          <cell r="J427" t="str">
            <v>SG-alchemy-03/2024</v>
          </cell>
          <cell r="K427">
            <v>45397</v>
          </cell>
          <cell r="L427" t="str">
            <v>Monthly Billing</v>
          </cell>
          <cell r="M427">
            <v>3500</v>
          </cell>
          <cell r="N427">
            <v>3500</v>
          </cell>
          <cell r="O427"/>
          <cell r="P427" t="str">
            <v>Mar/2024</v>
          </cell>
          <cell r="Q427">
            <v>3500</v>
          </cell>
          <cell r="R427">
            <v>673</v>
          </cell>
          <cell r="S427">
            <v>0</v>
          </cell>
          <cell r="T427" t="str">
            <v>Active</v>
          </cell>
          <cell r="U427" t="str">
            <v>Masspay</v>
          </cell>
        </row>
        <row r="428">
          <cell r="J428" t="str">
            <v>SG-alchemy-04/2024</v>
          </cell>
          <cell r="K428">
            <v>45426</v>
          </cell>
          <cell r="L428" t="str">
            <v>Monthly Billing</v>
          </cell>
          <cell r="M428">
            <v>3500</v>
          </cell>
          <cell r="N428">
            <v>3500</v>
          </cell>
          <cell r="O428"/>
          <cell r="P428" t="str">
            <v>Apr/2024</v>
          </cell>
          <cell r="Q428">
            <v>3500</v>
          </cell>
          <cell r="R428">
            <v>644</v>
          </cell>
          <cell r="S428">
            <v>0</v>
          </cell>
          <cell r="T428" t="str">
            <v>Active</v>
          </cell>
          <cell r="U428" t="str">
            <v>Masspay</v>
          </cell>
        </row>
        <row r="429">
          <cell r="J429" t="str">
            <v>SG-alchemy-05/2024</v>
          </cell>
          <cell r="K429">
            <v>45457</v>
          </cell>
          <cell r="L429" t="str">
            <v>Monthly Billing</v>
          </cell>
          <cell r="M429">
            <v>3500</v>
          </cell>
          <cell r="N429">
            <v>3500</v>
          </cell>
          <cell r="O429"/>
          <cell r="P429" t="str">
            <v>May/2024</v>
          </cell>
          <cell r="Q429">
            <v>3500</v>
          </cell>
          <cell r="R429">
            <v>613</v>
          </cell>
          <cell r="S429">
            <v>0</v>
          </cell>
          <cell r="T429" t="str">
            <v>Active</v>
          </cell>
          <cell r="U429" t="str">
            <v>Masspay</v>
          </cell>
        </row>
        <row r="430">
          <cell r="J430" t="str">
            <v>SG-alchemy-06/2024</v>
          </cell>
          <cell r="K430">
            <v>45488</v>
          </cell>
          <cell r="L430" t="str">
            <v>Monthly Billing</v>
          </cell>
          <cell r="M430">
            <v>3500</v>
          </cell>
          <cell r="N430">
            <v>3500</v>
          </cell>
          <cell r="O430"/>
          <cell r="P430" t="str">
            <v>Jun/2024</v>
          </cell>
          <cell r="Q430">
            <v>3500</v>
          </cell>
          <cell r="R430">
            <v>582</v>
          </cell>
          <cell r="S430">
            <v>0</v>
          </cell>
          <cell r="T430" t="str">
            <v>Active</v>
          </cell>
          <cell r="U430" t="str">
            <v>Masspay</v>
          </cell>
        </row>
        <row r="431">
          <cell r="J431" t="str">
            <v>SG-alchemy-07/2024</v>
          </cell>
          <cell r="K431">
            <v>45518</v>
          </cell>
          <cell r="L431" t="str">
            <v>Monthly Billing</v>
          </cell>
          <cell r="M431">
            <v>3500</v>
          </cell>
          <cell r="N431">
            <v>3500</v>
          </cell>
          <cell r="O431"/>
          <cell r="P431" t="str">
            <v>Jul/2024</v>
          </cell>
          <cell r="Q431">
            <v>3500</v>
          </cell>
          <cell r="R431">
            <v>552</v>
          </cell>
          <cell r="S431">
            <v>0</v>
          </cell>
          <cell r="T431" t="str">
            <v>Active</v>
          </cell>
          <cell r="U431" t="str">
            <v>Masspay</v>
          </cell>
        </row>
        <row r="432">
          <cell r="J432" t="str">
            <v>SG-alchemy-08/2024</v>
          </cell>
          <cell r="K432">
            <v>45549</v>
          </cell>
          <cell r="L432" t="str">
            <v>Monthly Billing</v>
          </cell>
          <cell r="M432">
            <v>3500</v>
          </cell>
          <cell r="N432">
            <v>0</v>
          </cell>
          <cell r="O432">
            <v>0</v>
          </cell>
          <cell r="P432" t="str">
            <v>Aug/2024</v>
          </cell>
          <cell r="Q432">
            <v>3500</v>
          </cell>
          <cell r="R432">
            <v>521</v>
          </cell>
          <cell r="S432">
            <v>0</v>
          </cell>
          <cell r="T432" t="str">
            <v>Active</v>
          </cell>
          <cell r="U432" t="str">
            <v>Masspay</v>
          </cell>
        </row>
        <row r="433">
          <cell r="J433" t="str">
            <v>SG-alchemy-09/2024</v>
          </cell>
          <cell r="K433">
            <v>45579</v>
          </cell>
          <cell r="L433" t="str">
            <v>Monthly Billing</v>
          </cell>
          <cell r="M433">
            <v>3500</v>
          </cell>
          <cell r="N433">
            <v>7000</v>
          </cell>
          <cell r="O433"/>
          <cell r="P433" t="str">
            <v>Sep/2024</v>
          </cell>
          <cell r="Q433">
            <v>3500</v>
          </cell>
          <cell r="R433">
            <v>491</v>
          </cell>
          <cell r="S433">
            <v>0</v>
          </cell>
          <cell r="T433" t="str">
            <v>Active</v>
          </cell>
          <cell r="U433" t="str">
            <v>Masspay</v>
          </cell>
        </row>
        <row r="434">
          <cell r="J434" t="str">
            <v>SG-CN-alchemy-09-2024</v>
          </cell>
          <cell r="K434">
            <v>45602</v>
          </cell>
          <cell r="L434" t="str">
            <v>Credit Note</v>
          </cell>
          <cell r="M434">
            <v>-3500</v>
          </cell>
          <cell r="N434">
            <v>-3500</v>
          </cell>
          <cell r="O434">
            <v>0</v>
          </cell>
          <cell r="P434" t="str">
            <v>Sep/2024</v>
          </cell>
          <cell r="Q434">
            <v>-3500</v>
          </cell>
          <cell r="R434">
            <v>468</v>
          </cell>
          <cell r="S434">
            <v>0</v>
          </cell>
          <cell r="T434" t="str">
            <v>Active</v>
          </cell>
          <cell r="U434" t="str">
            <v>Masspay</v>
          </cell>
        </row>
        <row r="435">
          <cell r="J435" t="str">
            <v>SG-CN-alchemy-08-2024</v>
          </cell>
          <cell r="K435">
            <v>45771</v>
          </cell>
          <cell r="L435" t="str">
            <v>Credit Note-Write Off</v>
          </cell>
          <cell r="M435">
            <v>-3500</v>
          </cell>
          <cell r="N435">
            <v>0</v>
          </cell>
          <cell r="O435">
            <v>0</v>
          </cell>
          <cell r="P435" t="str">
            <v>Aug/2024</v>
          </cell>
          <cell r="Q435">
            <v>-3500</v>
          </cell>
          <cell r="R435">
            <v>299</v>
          </cell>
          <cell r="S435">
            <v>0</v>
          </cell>
          <cell r="T435" t="str">
            <v>Active</v>
          </cell>
          <cell r="U435" t="str">
            <v>Masspay</v>
          </cell>
        </row>
        <row r="436">
          <cell r="J436" t="str">
            <v>SG-Aleta-06/2023</v>
          </cell>
          <cell r="K436">
            <v>45114</v>
          </cell>
          <cell r="L436" t="str">
            <v>Monthly Billing</v>
          </cell>
          <cell r="M436">
            <v>15</v>
          </cell>
          <cell r="N436">
            <v>15</v>
          </cell>
          <cell r="O436"/>
          <cell r="P436" t="str">
            <v>Jun/2023</v>
          </cell>
          <cell r="Q436">
            <v>15</v>
          </cell>
          <cell r="R436">
            <v>956</v>
          </cell>
          <cell r="S436">
            <v>0</v>
          </cell>
          <cell r="T436" t="str">
            <v>Active</v>
          </cell>
          <cell r="U436" t="str">
            <v>Masspay</v>
          </cell>
        </row>
        <row r="437">
          <cell r="J437" t="str">
            <v>SG-ALFARDAN, QATAR-12/2023</v>
          </cell>
          <cell r="K437">
            <v>45301</v>
          </cell>
          <cell r="L437" t="str">
            <v>Monthly Billing</v>
          </cell>
          <cell r="M437">
            <v>753.5</v>
          </cell>
          <cell r="N437">
            <v>753.5</v>
          </cell>
          <cell r="O437"/>
          <cell r="P437" t="str">
            <v>Dec/2023</v>
          </cell>
          <cell r="Q437">
            <v>743.5</v>
          </cell>
          <cell r="R437">
            <v>769</v>
          </cell>
          <cell r="S437">
            <v>0</v>
          </cell>
          <cell r="T437" t="str">
            <v>Active</v>
          </cell>
          <cell r="U437" t="str">
            <v>Masspay</v>
          </cell>
        </row>
        <row r="438">
          <cell r="J438" t="str">
            <v>SG-ALFARDAN, QATAR-01/2024</v>
          </cell>
          <cell r="K438">
            <v>45331</v>
          </cell>
          <cell r="L438" t="str">
            <v>Monthly Billing</v>
          </cell>
          <cell r="M438">
            <v>1239</v>
          </cell>
          <cell r="N438">
            <v>1239</v>
          </cell>
          <cell r="O438"/>
          <cell r="P438" t="str">
            <v>Jan/2024</v>
          </cell>
          <cell r="Q438">
            <v>1239</v>
          </cell>
          <cell r="R438">
            <v>739</v>
          </cell>
          <cell r="S438">
            <v>0</v>
          </cell>
          <cell r="T438" t="str">
            <v>Active</v>
          </cell>
          <cell r="U438" t="str">
            <v>Masspay</v>
          </cell>
        </row>
        <row r="439">
          <cell r="J439" t="str">
            <v>SG-ALFARDAN, QATAR-02/2024</v>
          </cell>
          <cell r="K439">
            <v>45362</v>
          </cell>
          <cell r="L439" t="str">
            <v>Monthly Billing</v>
          </cell>
          <cell r="M439">
            <v>1760</v>
          </cell>
          <cell r="N439">
            <v>1760</v>
          </cell>
          <cell r="O439"/>
          <cell r="P439" t="str">
            <v>Feb/2024</v>
          </cell>
          <cell r="Q439">
            <v>1760</v>
          </cell>
          <cell r="R439">
            <v>708</v>
          </cell>
          <cell r="S439">
            <v>0</v>
          </cell>
          <cell r="T439" t="str">
            <v>Active</v>
          </cell>
          <cell r="U439" t="str">
            <v>Masspay</v>
          </cell>
        </row>
        <row r="440">
          <cell r="J440" t="str">
            <v>SG-ALFARDAN, QATAR-03/2024</v>
          </cell>
          <cell r="K440">
            <v>45392</v>
          </cell>
          <cell r="L440" t="str">
            <v>Monthly Billing</v>
          </cell>
          <cell r="M440">
            <v>1522</v>
          </cell>
          <cell r="N440">
            <v>1522</v>
          </cell>
          <cell r="O440"/>
          <cell r="P440" t="str">
            <v>Mar/2024</v>
          </cell>
          <cell r="Q440">
            <v>1522</v>
          </cell>
          <cell r="R440">
            <v>678</v>
          </cell>
          <cell r="S440">
            <v>0</v>
          </cell>
          <cell r="T440" t="str">
            <v>Active</v>
          </cell>
          <cell r="U440" t="str">
            <v>Masspay</v>
          </cell>
        </row>
        <row r="441">
          <cell r="J441" t="str">
            <v>SG-ALFARDAN, QATAR-04/2024</v>
          </cell>
          <cell r="K441">
            <v>45421</v>
          </cell>
          <cell r="L441" t="str">
            <v>Monthly Billing</v>
          </cell>
          <cell r="M441">
            <v>1091.5</v>
          </cell>
          <cell r="N441">
            <v>1091.5</v>
          </cell>
          <cell r="O441"/>
          <cell r="P441" t="str">
            <v>Apr/2024</v>
          </cell>
          <cell r="Q441">
            <v>1091.5</v>
          </cell>
          <cell r="R441">
            <v>649</v>
          </cell>
          <cell r="S441">
            <v>0</v>
          </cell>
          <cell r="T441" t="str">
            <v>Active</v>
          </cell>
          <cell r="U441" t="str">
            <v>Masspay</v>
          </cell>
        </row>
        <row r="442">
          <cell r="J442" t="str">
            <v>SG-ALFARDAN, QATAR-05/2024</v>
          </cell>
          <cell r="K442">
            <v>45451</v>
          </cell>
          <cell r="L442" t="str">
            <v>Monthly Billing</v>
          </cell>
          <cell r="M442">
            <v>1069.5</v>
          </cell>
          <cell r="N442">
            <v>1069.5</v>
          </cell>
          <cell r="O442"/>
          <cell r="P442" t="str">
            <v>May/2024</v>
          </cell>
          <cell r="Q442">
            <v>1069.5</v>
          </cell>
          <cell r="R442">
            <v>619</v>
          </cell>
          <cell r="S442">
            <v>0</v>
          </cell>
          <cell r="T442" t="str">
            <v>Active</v>
          </cell>
          <cell r="U442" t="str">
            <v>Masspay</v>
          </cell>
        </row>
        <row r="443">
          <cell r="J443" t="str">
            <v>SG-ALFARDAN, QATAR-06/2024</v>
          </cell>
          <cell r="K443">
            <v>45482</v>
          </cell>
          <cell r="L443" t="str">
            <v>Monthly Billing</v>
          </cell>
          <cell r="M443">
            <v>871</v>
          </cell>
          <cell r="N443">
            <v>871</v>
          </cell>
          <cell r="O443"/>
          <cell r="P443" t="str">
            <v>Jun/2024</v>
          </cell>
          <cell r="Q443">
            <v>871</v>
          </cell>
          <cell r="R443">
            <v>588</v>
          </cell>
          <cell r="S443">
            <v>0</v>
          </cell>
          <cell r="T443" t="str">
            <v>Active</v>
          </cell>
          <cell r="U443" t="str">
            <v>Masspay</v>
          </cell>
        </row>
        <row r="444">
          <cell r="J444" t="str">
            <v>SG-ALFARDAN, QATAR-07/2024</v>
          </cell>
          <cell r="K444">
            <v>45513</v>
          </cell>
          <cell r="L444" t="str">
            <v>Monthly Billing</v>
          </cell>
          <cell r="M444">
            <v>1445.5</v>
          </cell>
          <cell r="N444">
            <v>1445.5</v>
          </cell>
          <cell r="O444"/>
          <cell r="P444" t="str">
            <v>Jul/2024</v>
          </cell>
          <cell r="Q444">
            <v>1445.5</v>
          </cell>
          <cell r="R444">
            <v>557</v>
          </cell>
          <cell r="S444">
            <v>0</v>
          </cell>
          <cell r="T444" t="str">
            <v>Active</v>
          </cell>
          <cell r="U444" t="str">
            <v>Masspay</v>
          </cell>
        </row>
        <row r="445">
          <cell r="J445" t="str">
            <v>SG-ALFARDAN, QATAR-08/2024</v>
          </cell>
          <cell r="K445">
            <v>45544</v>
          </cell>
          <cell r="L445" t="str">
            <v>Monthly Billing</v>
          </cell>
          <cell r="M445">
            <v>1306.5</v>
          </cell>
          <cell r="N445">
            <v>1306.5</v>
          </cell>
          <cell r="O445"/>
          <cell r="P445" t="str">
            <v>Aug/2024</v>
          </cell>
          <cell r="Q445">
            <v>1306.5</v>
          </cell>
          <cell r="R445">
            <v>526</v>
          </cell>
          <cell r="S445">
            <v>0</v>
          </cell>
          <cell r="T445" t="str">
            <v>Active</v>
          </cell>
          <cell r="U445" t="str">
            <v>Masspay</v>
          </cell>
        </row>
        <row r="446">
          <cell r="J446" t="str">
            <v>SG-ALFARDAN, QATAR-09/2024</v>
          </cell>
          <cell r="K446">
            <v>45573</v>
          </cell>
          <cell r="L446" t="str">
            <v>Monthly Billing</v>
          </cell>
          <cell r="M446">
            <v>1375.5</v>
          </cell>
          <cell r="N446">
            <v>1375.5</v>
          </cell>
          <cell r="O446"/>
          <cell r="P446" t="str">
            <v>Sep/2024</v>
          </cell>
          <cell r="Q446">
            <v>1375.5</v>
          </cell>
          <cell r="R446">
            <v>497</v>
          </cell>
          <cell r="S446">
            <v>0</v>
          </cell>
          <cell r="T446" t="str">
            <v>Active</v>
          </cell>
          <cell r="U446" t="str">
            <v>Masspay</v>
          </cell>
        </row>
        <row r="447">
          <cell r="J447" t="str">
            <v>SG-ALFARDAN, QATAR-10/2024</v>
          </cell>
          <cell r="K447">
            <v>45607</v>
          </cell>
          <cell r="L447" t="str">
            <v>Monthly Billing</v>
          </cell>
          <cell r="M447">
            <v>1879.5</v>
          </cell>
          <cell r="N447">
            <v>1879.5</v>
          </cell>
          <cell r="O447"/>
          <cell r="P447" t="str">
            <v>Oct/2024</v>
          </cell>
          <cell r="Q447">
            <v>1879.5</v>
          </cell>
          <cell r="R447">
            <v>463</v>
          </cell>
          <cell r="S447">
            <v>0</v>
          </cell>
          <cell r="T447" t="str">
            <v>Active</v>
          </cell>
          <cell r="U447" t="str">
            <v>Masspay</v>
          </cell>
        </row>
        <row r="448">
          <cell r="J448" t="str">
            <v>SG-ALFARDAN, QATAR-11/2024</v>
          </cell>
          <cell r="K448">
            <v>45635</v>
          </cell>
          <cell r="L448" t="str">
            <v>Monthly Billing</v>
          </cell>
          <cell r="M448">
            <v>1398</v>
          </cell>
          <cell r="N448">
            <v>1398</v>
          </cell>
          <cell r="O448"/>
          <cell r="P448" t="str">
            <v>Nov/2024</v>
          </cell>
          <cell r="Q448">
            <v>0</v>
          </cell>
          <cell r="R448">
            <v>435</v>
          </cell>
          <cell r="S448">
            <v>0</v>
          </cell>
          <cell r="T448" t="str">
            <v>Active</v>
          </cell>
          <cell r="U448" t="str">
            <v>Masspay</v>
          </cell>
        </row>
        <row r="449">
          <cell r="J449" t="str">
            <v>SG-ALFARDAN, QATAR-12/2024</v>
          </cell>
          <cell r="K449">
            <v>45666</v>
          </cell>
          <cell r="L449" t="str">
            <v>Monthly Billing</v>
          </cell>
          <cell r="M449">
            <v>1514.5</v>
          </cell>
          <cell r="N449">
            <v>1514.5</v>
          </cell>
          <cell r="O449">
            <v>0</v>
          </cell>
          <cell r="P449" t="str">
            <v>Dec-2024</v>
          </cell>
          <cell r="Q449">
            <v>1514.5</v>
          </cell>
          <cell r="R449">
            <v>404</v>
          </cell>
          <cell r="S449">
            <v>0</v>
          </cell>
          <cell r="T449" t="str">
            <v>Active</v>
          </cell>
          <cell r="U449" t="str">
            <v>Masspay</v>
          </cell>
        </row>
        <row r="450">
          <cell r="J450" t="str">
            <v>SG-ALFARDAN, QATAR-01/2025</v>
          </cell>
          <cell r="K450">
            <v>45698</v>
          </cell>
          <cell r="L450" t="str">
            <v>Monthly Billing</v>
          </cell>
          <cell r="M450">
            <v>1347.5</v>
          </cell>
          <cell r="N450">
            <v>1347.5</v>
          </cell>
          <cell r="O450"/>
          <cell r="P450" t="str">
            <v>Jan/2025</v>
          </cell>
          <cell r="Q450">
            <v>1347.5</v>
          </cell>
          <cell r="R450">
            <v>372</v>
          </cell>
          <cell r="S450">
            <v>0</v>
          </cell>
          <cell r="T450" t="str">
            <v>Active</v>
          </cell>
          <cell r="U450" t="str">
            <v>Masspay</v>
          </cell>
        </row>
        <row r="451">
          <cell r="J451" t="str">
            <v>SG-ALFARDAN, QATAR-02/2025</v>
          </cell>
          <cell r="K451">
            <v>45726</v>
          </cell>
          <cell r="L451" t="str">
            <v>Monthly Billing</v>
          </cell>
          <cell r="M451">
            <v>1635.5</v>
          </cell>
          <cell r="N451">
            <v>1635.5</v>
          </cell>
          <cell r="O451"/>
          <cell r="P451" t="str">
            <v>Feb/2025</v>
          </cell>
          <cell r="Q451">
            <v>1635.5</v>
          </cell>
          <cell r="R451">
            <v>344</v>
          </cell>
          <cell r="S451">
            <v>0</v>
          </cell>
          <cell r="T451" t="str">
            <v>Active</v>
          </cell>
          <cell r="U451" t="str">
            <v>Masspay</v>
          </cell>
        </row>
        <row r="452">
          <cell r="J452" t="str">
            <v>SG-ALFARDAN, QATAR-03/2025</v>
          </cell>
          <cell r="K452">
            <v>45755</v>
          </cell>
          <cell r="L452" t="str">
            <v>Monthly Billing</v>
          </cell>
          <cell r="M452">
            <v>2026</v>
          </cell>
          <cell r="N452">
            <v>2026</v>
          </cell>
          <cell r="O452"/>
          <cell r="P452" t="str">
            <v>Mar/2025</v>
          </cell>
          <cell r="Q452">
            <v>2026</v>
          </cell>
          <cell r="R452">
            <v>315</v>
          </cell>
          <cell r="S452">
            <v>0</v>
          </cell>
          <cell r="T452" t="str">
            <v>Active</v>
          </cell>
          <cell r="U452" t="str">
            <v>Masspay</v>
          </cell>
        </row>
        <row r="453">
          <cell r="J453" t="str">
            <v>SG-ALFARDAN, QATAR-04/2025</v>
          </cell>
          <cell r="K453">
            <v>45786</v>
          </cell>
          <cell r="L453" t="str">
            <v>Monthly Billing</v>
          </cell>
          <cell r="M453">
            <v>1770</v>
          </cell>
          <cell r="N453">
            <v>1770</v>
          </cell>
          <cell r="O453"/>
          <cell r="P453" t="str">
            <v>Apr/2025</v>
          </cell>
          <cell r="Q453">
            <v>1770</v>
          </cell>
          <cell r="R453">
            <v>284</v>
          </cell>
          <cell r="S453">
            <v>0</v>
          </cell>
          <cell r="T453" t="str">
            <v>Active</v>
          </cell>
          <cell r="U453" t="str">
            <v>Masspay</v>
          </cell>
        </row>
        <row r="454">
          <cell r="J454" t="str">
            <v>SG-ALFARDAN, QATAR-05/2025</v>
          </cell>
          <cell r="K454">
            <v>45817</v>
          </cell>
          <cell r="L454" t="str">
            <v>Monthly Billing</v>
          </cell>
          <cell r="M454">
            <v>1644.5</v>
          </cell>
          <cell r="N454">
            <v>1644.5</v>
          </cell>
          <cell r="O454"/>
          <cell r="P454" t="str">
            <v>May/2025</v>
          </cell>
          <cell r="Q454">
            <v>1644.5</v>
          </cell>
          <cell r="R454">
            <v>253</v>
          </cell>
          <cell r="S454">
            <v>0</v>
          </cell>
          <cell r="T454" t="str">
            <v>Active</v>
          </cell>
          <cell r="U454" t="str">
            <v>Masspay</v>
          </cell>
        </row>
        <row r="455">
          <cell r="J455" t="str">
            <v>SG-ALFARDAN, QATAR-06/2025</v>
          </cell>
          <cell r="K455">
            <v>45846</v>
          </cell>
          <cell r="L455" t="str">
            <v>Monthly Billing</v>
          </cell>
          <cell r="M455">
            <v>1571.5</v>
          </cell>
          <cell r="N455">
            <v>1571.5</v>
          </cell>
          <cell r="O455">
            <v>0</v>
          </cell>
          <cell r="P455" t="str">
            <v>Jun/2025</v>
          </cell>
          <cell r="Q455">
            <v>1571.5</v>
          </cell>
          <cell r="R455">
            <v>224</v>
          </cell>
          <cell r="S455">
            <v>0</v>
          </cell>
          <cell r="T455" t="str">
            <v>Active</v>
          </cell>
          <cell r="U455" t="str">
            <v>Masspay</v>
          </cell>
        </row>
        <row r="456">
          <cell r="J456" t="str">
            <v>SG-ALFARDAN, QATAR-07/2025</v>
          </cell>
          <cell r="K456">
            <v>45877</v>
          </cell>
          <cell r="L456" t="str">
            <v>Monthly Billing</v>
          </cell>
          <cell r="M456">
            <v>2052.5</v>
          </cell>
          <cell r="N456">
            <v>2052.5</v>
          </cell>
          <cell r="O456">
            <v>0</v>
          </cell>
          <cell r="P456" t="str">
            <v>Jul/2025</v>
          </cell>
          <cell r="Q456">
            <v>2052.5</v>
          </cell>
          <cell r="R456">
            <v>193</v>
          </cell>
          <cell r="S456">
            <v>0</v>
          </cell>
          <cell r="T456" t="str">
            <v>Active</v>
          </cell>
          <cell r="U456" t="str">
            <v>Masspay</v>
          </cell>
        </row>
        <row r="457">
          <cell r="J457" t="str">
            <v>SG-ALFARDAN, QATAR-08/2025</v>
          </cell>
          <cell r="K457">
            <v>45908</v>
          </cell>
          <cell r="L457" t="str">
            <v>Monthly Billing</v>
          </cell>
          <cell r="M457">
            <v>1682.5</v>
          </cell>
          <cell r="N457">
            <v>1682.5</v>
          </cell>
          <cell r="O457">
            <v>0</v>
          </cell>
          <cell r="P457" t="str">
            <v>Aug/2025</v>
          </cell>
          <cell r="Q457">
            <v>1682.5</v>
          </cell>
          <cell r="R457">
            <v>162</v>
          </cell>
          <cell r="S457">
            <v>0</v>
          </cell>
          <cell r="T457" t="str">
            <v>Active</v>
          </cell>
          <cell r="U457" t="str">
            <v>Masspay</v>
          </cell>
        </row>
        <row r="458">
          <cell r="J458" t="str">
            <v>SG-ALFARDAN, QATAR-09/2025</v>
          </cell>
          <cell r="K458">
            <v>45938</v>
          </cell>
          <cell r="L458" t="str">
            <v>Monthly Billing</v>
          </cell>
          <cell r="M458">
            <v>2062.5</v>
          </cell>
          <cell r="N458">
            <v>2062.5</v>
          </cell>
          <cell r="O458">
            <v>0</v>
          </cell>
          <cell r="P458" t="str">
            <v>Sep/2025</v>
          </cell>
          <cell r="Q458">
            <v>2062.5</v>
          </cell>
          <cell r="R458">
            <v>132</v>
          </cell>
          <cell r="S458">
            <v>0</v>
          </cell>
          <cell r="T458" t="str">
            <v>Active</v>
          </cell>
          <cell r="U458" t="str">
            <v>Masspay</v>
          </cell>
        </row>
        <row r="459">
          <cell r="J459" t="str">
            <v>SG-ALFARDAN, QATAR-10/2025</v>
          </cell>
          <cell r="K459">
            <v>45971</v>
          </cell>
          <cell r="L459" t="str">
            <v>Monthly Billing</v>
          </cell>
          <cell r="M459">
            <v>2175.5</v>
          </cell>
          <cell r="N459">
            <v>2175.5</v>
          </cell>
          <cell r="O459">
            <v>0</v>
          </cell>
          <cell r="P459" t="str">
            <v>Oct/2025</v>
          </cell>
          <cell r="Q459">
            <v>2175.5</v>
          </cell>
          <cell r="R459">
            <v>99</v>
          </cell>
          <cell r="S459">
            <v>0</v>
          </cell>
          <cell r="T459" t="str">
            <v>Active</v>
          </cell>
          <cell r="U459" t="str">
            <v>Masspay</v>
          </cell>
        </row>
        <row r="460">
          <cell r="J460" t="str">
            <v>SG-ALFARDAN, QATAR-11/2025</v>
          </cell>
          <cell r="K460">
            <v>45999</v>
          </cell>
          <cell r="L460" t="str">
            <v>Monthly Billing</v>
          </cell>
          <cell r="M460">
            <v>1895.5</v>
          </cell>
          <cell r="N460">
            <v>1895.5</v>
          </cell>
          <cell r="O460">
            <v>0</v>
          </cell>
          <cell r="P460" t="str">
            <v>Nov/2025</v>
          </cell>
          <cell r="Q460">
            <v>1895.5</v>
          </cell>
          <cell r="R460">
            <v>71</v>
          </cell>
          <cell r="S460">
            <v>0</v>
          </cell>
          <cell r="T460" t="str">
            <v>Active</v>
          </cell>
          <cell r="U460" t="str">
            <v>Masspay</v>
          </cell>
        </row>
        <row r="461">
          <cell r="J461" t="str">
            <v>SG-ALFARDAN, QATAR-12/2025</v>
          </cell>
          <cell r="K461">
            <v>46032</v>
          </cell>
          <cell r="L461" t="str">
            <v>Monthly Billing</v>
          </cell>
          <cell r="M461">
            <v>1746.5</v>
          </cell>
          <cell r="N461">
            <v>1746.5</v>
          </cell>
          <cell r="O461">
            <v>0</v>
          </cell>
          <cell r="P461" t="str">
            <v>Dec/2025</v>
          </cell>
          <cell r="Q461">
            <v>1746.5</v>
          </cell>
          <cell r="R461">
            <v>38</v>
          </cell>
          <cell r="S461">
            <v>0</v>
          </cell>
          <cell r="T461" t="str">
            <v>Active</v>
          </cell>
          <cell r="U461" t="str">
            <v>Masspay</v>
          </cell>
        </row>
        <row r="462">
          <cell r="J462" t="str">
            <v>SG-ALFARDAN, QATAR-01/2026</v>
          </cell>
          <cell r="K462">
            <v>46063</v>
          </cell>
          <cell r="L462" t="str">
            <v>Monthly Billing</v>
          </cell>
          <cell r="M462">
            <v>1988</v>
          </cell>
          <cell r="N462">
            <v>1988</v>
          </cell>
          <cell r="O462">
            <v>0</v>
          </cell>
          <cell r="P462" t="str">
            <v>Jan/2026</v>
          </cell>
          <cell r="Q462">
            <v>1988</v>
          </cell>
          <cell r="R462">
            <v>7</v>
          </cell>
          <cell r="S462">
            <v>0</v>
          </cell>
          <cell r="T462" t="str">
            <v>Active</v>
          </cell>
          <cell r="U462" t="str">
            <v>Masspay</v>
          </cell>
        </row>
        <row r="463">
          <cell r="J463" t="str">
            <v>SG -AlquimiaDigital-11/2023</v>
          </cell>
          <cell r="K463">
            <v>45252</v>
          </cell>
          <cell r="L463" t="str">
            <v>Client Setup Fee</v>
          </cell>
          <cell r="M463">
            <v>5000</v>
          </cell>
          <cell r="N463">
            <v>5000</v>
          </cell>
          <cell r="O463"/>
          <cell r="P463" t="str">
            <v>Nov/2023</v>
          </cell>
          <cell r="Q463">
            <v>5000</v>
          </cell>
          <cell r="R463">
            <v>818</v>
          </cell>
          <cell r="S463">
            <v>0</v>
          </cell>
          <cell r="T463" t="str">
            <v>Active</v>
          </cell>
          <cell r="U463" t="str">
            <v>Masspay</v>
          </cell>
        </row>
        <row r="464">
          <cell r="J464" t="str">
            <v>SG-amicus-11/2023</v>
          </cell>
          <cell r="K464">
            <v>45281</v>
          </cell>
          <cell r="L464" t="str">
            <v>Monthly Billing</v>
          </cell>
          <cell r="M464">
            <v>2110</v>
          </cell>
          <cell r="N464">
            <v>2110</v>
          </cell>
          <cell r="O464"/>
          <cell r="P464" t="str">
            <v>Nov/2023</v>
          </cell>
          <cell r="Q464">
            <v>2110</v>
          </cell>
          <cell r="R464">
            <v>789</v>
          </cell>
          <cell r="S464">
            <v>0</v>
          </cell>
          <cell r="T464" t="str">
            <v>Active</v>
          </cell>
          <cell r="U464" t="str">
            <v>Masspay</v>
          </cell>
        </row>
        <row r="465">
          <cell r="J465" t="str">
            <v>SG-Ample Transfer-11/2022</v>
          </cell>
          <cell r="K465">
            <v>44908</v>
          </cell>
          <cell r="L465" t="str">
            <v>Monthly Billing</v>
          </cell>
          <cell r="M465">
            <v>0</v>
          </cell>
          <cell r="N465">
            <v>0</v>
          </cell>
          <cell r="O465"/>
          <cell r="P465" t="str">
            <v>Nov/2022</v>
          </cell>
          <cell r="Q465">
            <v>0</v>
          </cell>
          <cell r="R465">
            <v>1162</v>
          </cell>
          <cell r="S465">
            <v>0</v>
          </cell>
          <cell r="T465" t="str">
            <v>Active</v>
          </cell>
          <cell r="U465" t="str">
            <v>Masspay</v>
          </cell>
        </row>
        <row r="466">
          <cell r="J466" t="str">
            <v>SG-Ample Transfer-CR-11/2022</v>
          </cell>
          <cell r="K466">
            <v>44902</v>
          </cell>
          <cell r="L466" t="str">
            <v>Monthly Billing</v>
          </cell>
          <cell r="M466">
            <v>-1494.6</v>
          </cell>
          <cell r="N466">
            <v>-1494.6</v>
          </cell>
          <cell r="O466"/>
          <cell r="P466" t="str">
            <v>Nov/2022</v>
          </cell>
          <cell r="Q466">
            <v>-1494.6</v>
          </cell>
          <cell r="R466">
            <v>1168</v>
          </cell>
          <cell r="S466">
            <v>0</v>
          </cell>
          <cell r="T466" t="str">
            <v>Active</v>
          </cell>
          <cell r="U466" t="str">
            <v>Masspay</v>
          </cell>
        </row>
        <row r="467">
          <cell r="J467" t="str">
            <v>SG-Ample Transfer-12/2022</v>
          </cell>
          <cell r="K467">
            <v>44937</v>
          </cell>
          <cell r="L467" t="str">
            <v>Monthly Billing</v>
          </cell>
          <cell r="M467">
            <v>0</v>
          </cell>
          <cell r="N467">
            <v>0</v>
          </cell>
          <cell r="O467"/>
          <cell r="P467" t="str">
            <v>Dec/2022</v>
          </cell>
          <cell r="Q467">
            <v>0</v>
          </cell>
          <cell r="R467">
            <v>1133</v>
          </cell>
          <cell r="S467">
            <v>0</v>
          </cell>
          <cell r="T467" t="str">
            <v>Active</v>
          </cell>
          <cell r="U467" t="str">
            <v>Masspay</v>
          </cell>
        </row>
        <row r="468">
          <cell r="J468" t="str">
            <v>SG-Ample Transfer-CR-12/2022</v>
          </cell>
          <cell r="K468">
            <v>44933</v>
          </cell>
          <cell r="L468" t="str">
            <v>Monthly Billing</v>
          </cell>
          <cell r="M468">
            <v>-1574.1</v>
          </cell>
          <cell r="N468">
            <v>-1574.1</v>
          </cell>
          <cell r="O468"/>
          <cell r="P468" t="str">
            <v>Dec/2022</v>
          </cell>
          <cell r="Q468">
            <v>-1574.1</v>
          </cell>
          <cell r="R468">
            <v>1137</v>
          </cell>
          <cell r="S468">
            <v>0</v>
          </cell>
          <cell r="T468" t="str">
            <v>Active</v>
          </cell>
          <cell r="U468" t="str">
            <v>Masspay</v>
          </cell>
        </row>
        <row r="469">
          <cell r="J469" t="str">
            <v>SG-Ample Transfer-01/2023</v>
          </cell>
          <cell r="K469">
            <v>44964</v>
          </cell>
          <cell r="L469" t="str">
            <v>Monthly Billing</v>
          </cell>
          <cell r="M469">
            <v>0.7</v>
          </cell>
          <cell r="N469">
            <v>0</v>
          </cell>
          <cell r="O469"/>
          <cell r="P469" t="str">
            <v>Jan/2023</v>
          </cell>
          <cell r="Q469">
            <v>0.7</v>
          </cell>
          <cell r="R469">
            <v>1106</v>
          </cell>
          <cell r="S469">
            <v>0</v>
          </cell>
          <cell r="T469" t="str">
            <v>Active</v>
          </cell>
          <cell r="U469" t="str">
            <v>Masspay</v>
          </cell>
        </row>
        <row r="470">
          <cell r="J470" t="str">
            <v>SG-Ample Transfer-CR-01/2023</v>
          </cell>
          <cell r="K470"/>
          <cell r="L470" t="str">
            <v>Monthly Billing</v>
          </cell>
          <cell r="M470">
            <v>-599.03</v>
          </cell>
          <cell r="N470">
            <v>-599.03</v>
          </cell>
          <cell r="O470"/>
          <cell r="P470" t="str">
            <v>Jan/2023</v>
          </cell>
          <cell r="Q470">
            <v>-599.03</v>
          </cell>
          <cell r="R470"/>
          <cell r="S470">
            <v>0</v>
          </cell>
          <cell r="T470" t="str">
            <v>Active</v>
          </cell>
          <cell r="U470" t="str">
            <v>Masspay</v>
          </cell>
        </row>
        <row r="471">
          <cell r="J471" t="str">
            <v>SG-Ample Transfer-02/2023</v>
          </cell>
          <cell r="K471">
            <v>44999</v>
          </cell>
          <cell r="L471" t="str">
            <v>Monthly Billing</v>
          </cell>
          <cell r="M471">
            <v>2.74</v>
          </cell>
          <cell r="N471">
            <v>2.74</v>
          </cell>
          <cell r="O471"/>
          <cell r="P471" t="str">
            <v>Feb/2023</v>
          </cell>
          <cell r="Q471">
            <v>2.74</v>
          </cell>
          <cell r="R471">
            <v>1071</v>
          </cell>
          <cell r="S471">
            <v>0</v>
          </cell>
          <cell r="T471" t="str">
            <v>Active</v>
          </cell>
          <cell r="U471" t="str">
            <v>Masspay</v>
          </cell>
        </row>
        <row r="472">
          <cell r="J472" t="str">
            <v>SG-Ample Transfer-CR-02/2023</v>
          </cell>
          <cell r="K472"/>
          <cell r="L472" t="str">
            <v>Monthly Billing</v>
          </cell>
          <cell r="M472">
            <v>-389.25</v>
          </cell>
          <cell r="N472">
            <v>-389.25</v>
          </cell>
          <cell r="O472"/>
          <cell r="P472" t="str">
            <v>Feb/2023</v>
          </cell>
          <cell r="Q472">
            <v>-389.25</v>
          </cell>
          <cell r="R472"/>
          <cell r="S472">
            <v>0</v>
          </cell>
          <cell r="T472" t="str">
            <v>Active</v>
          </cell>
          <cell r="U472" t="str">
            <v>Masspay</v>
          </cell>
        </row>
        <row r="473">
          <cell r="J473" t="str">
            <v>SG-Ample Transfer-03/2023</v>
          </cell>
          <cell r="K473">
            <v>45023</v>
          </cell>
          <cell r="L473" t="str">
            <v>Monthly Billing</v>
          </cell>
          <cell r="M473">
            <v>174.16</v>
          </cell>
          <cell r="N473">
            <v>174.16</v>
          </cell>
          <cell r="O473"/>
          <cell r="P473" t="str">
            <v>Mar/2023</v>
          </cell>
          <cell r="Q473">
            <v>174.16</v>
          </cell>
          <cell r="R473">
            <v>1047</v>
          </cell>
          <cell r="S473">
            <v>0</v>
          </cell>
          <cell r="T473" t="str">
            <v>Active</v>
          </cell>
          <cell r="U473" t="str">
            <v>Masspay</v>
          </cell>
        </row>
        <row r="474">
          <cell r="J474" t="str">
            <v>SG-Ample Transfer-CR-03/2023</v>
          </cell>
          <cell r="K474"/>
          <cell r="L474" t="str">
            <v>Monthly Billing</v>
          </cell>
          <cell r="M474">
            <v>-2314.4</v>
          </cell>
          <cell r="N474">
            <v>-2314.4</v>
          </cell>
          <cell r="O474"/>
          <cell r="P474" t="str">
            <v>Mar/2023</v>
          </cell>
          <cell r="Q474">
            <v>-2314.4</v>
          </cell>
          <cell r="R474"/>
          <cell r="S474">
            <v>0</v>
          </cell>
          <cell r="T474" t="str">
            <v>Active</v>
          </cell>
          <cell r="U474" t="str">
            <v>Masspay</v>
          </cell>
        </row>
        <row r="475">
          <cell r="J475" t="str">
            <v>SG-ample Transfer-04/2023</v>
          </cell>
          <cell r="K475">
            <v>45054</v>
          </cell>
          <cell r="L475" t="str">
            <v>Monthly Billing</v>
          </cell>
          <cell r="M475">
            <v>998.31</v>
          </cell>
          <cell r="N475">
            <v>998.31</v>
          </cell>
          <cell r="O475"/>
          <cell r="P475" t="str">
            <v>Apr/2023</v>
          </cell>
          <cell r="Q475">
            <v>764.4</v>
          </cell>
          <cell r="R475">
            <v>1016</v>
          </cell>
          <cell r="S475">
            <v>0</v>
          </cell>
          <cell r="T475" t="str">
            <v>Active</v>
          </cell>
          <cell r="U475" t="str">
            <v>Masspay</v>
          </cell>
        </row>
        <row r="476">
          <cell r="J476" t="str">
            <v>SG-ample Transfer-CR-04/2023</v>
          </cell>
          <cell r="K476"/>
          <cell r="L476" t="str">
            <v>Monthly Billing</v>
          </cell>
          <cell r="M476">
            <v>-5502.6</v>
          </cell>
          <cell r="N476">
            <v>-5502.6</v>
          </cell>
          <cell r="O476"/>
          <cell r="P476" t="str">
            <v>Apr/2023</v>
          </cell>
          <cell r="Q476">
            <v>-5502.6</v>
          </cell>
          <cell r="R476"/>
          <cell r="S476">
            <v>0</v>
          </cell>
          <cell r="T476" t="str">
            <v>Active</v>
          </cell>
          <cell r="U476" t="str">
            <v>Masspay</v>
          </cell>
        </row>
        <row r="477">
          <cell r="J477" t="str">
            <v>SG-ample Transfer-05/2023</v>
          </cell>
          <cell r="K477">
            <v>45090</v>
          </cell>
          <cell r="L477" t="str">
            <v>Monthly Billing</v>
          </cell>
          <cell r="M477">
            <v>1603.51</v>
          </cell>
          <cell r="N477">
            <v>1603.51</v>
          </cell>
          <cell r="O477"/>
          <cell r="P477" t="str">
            <v>May/2023</v>
          </cell>
          <cell r="Q477">
            <v>1603.51</v>
          </cell>
          <cell r="R477">
            <v>980</v>
          </cell>
          <cell r="S477">
            <v>0</v>
          </cell>
          <cell r="T477" t="str">
            <v>Active</v>
          </cell>
          <cell r="U477" t="str">
            <v>Masspay</v>
          </cell>
        </row>
        <row r="478">
          <cell r="J478" t="str">
            <v>SG -ample Transfer-CR-05/2023</v>
          </cell>
          <cell r="K478"/>
          <cell r="L478" t="str">
            <v>Credit Note</v>
          </cell>
          <cell r="M478">
            <v>-779.01</v>
          </cell>
          <cell r="N478">
            <v>-779.01</v>
          </cell>
          <cell r="O478"/>
          <cell r="P478" t="str">
            <v>May/2023</v>
          </cell>
          <cell r="Q478">
            <v>-779.01</v>
          </cell>
          <cell r="R478"/>
          <cell r="S478">
            <v>0</v>
          </cell>
          <cell r="T478" t="str">
            <v>Active</v>
          </cell>
          <cell r="U478" t="str">
            <v>Masspay</v>
          </cell>
        </row>
        <row r="479">
          <cell r="J479" t="str">
            <v>SG-ample Transfer-06/2023</v>
          </cell>
          <cell r="K479">
            <v>45114</v>
          </cell>
          <cell r="L479" t="str">
            <v>Monthly Billing</v>
          </cell>
          <cell r="M479">
            <v>855.69</v>
          </cell>
          <cell r="N479">
            <v>855.69</v>
          </cell>
          <cell r="O479"/>
          <cell r="P479" t="str">
            <v>Jun/2023</v>
          </cell>
          <cell r="Q479">
            <v>655.20000000000005</v>
          </cell>
          <cell r="R479">
            <v>956</v>
          </cell>
          <cell r="S479">
            <v>0</v>
          </cell>
          <cell r="T479" t="str">
            <v>Active</v>
          </cell>
          <cell r="U479" t="str">
            <v>Masspay</v>
          </cell>
        </row>
        <row r="480">
          <cell r="J480" t="str">
            <v>SG-ample Transfer-CR-06/2023</v>
          </cell>
          <cell r="K480"/>
          <cell r="L480" t="str">
            <v>Monthly Billing</v>
          </cell>
          <cell r="M480">
            <v>-201.24</v>
          </cell>
          <cell r="N480">
            <v>-201.24</v>
          </cell>
          <cell r="O480"/>
          <cell r="P480" t="str">
            <v>Jun/2023</v>
          </cell>
          <cell r="Q480">
            <v>-201.24</v>
          </cell>
          <cell r="R480"/>
          <cell r="S480">
            <v>0</v>
          </cell>
          <cell r="T480" t="str">
            <v>Active</v>
          </cell>
          <cell r="U480" t="str">
            <v>Masspay</v>
          </cell>
        </row>
        <row r="481">
          <cell r="J481" t="str">
            <v>SG-ample Transfer-07/2023</v>
          </cell>
          <cell r="K481">
            <v>45152</v>
          </cell>
          <cell r="L481" t="str">
            <v>Monthly Billing</v>
          </cell>
          <cell r="M481">
            <v>87.76</v>
          </cell>
          <cell r="N481">
            <v>87.76</v>
          </cell>
          <cell r="O481"/>
          <cell r="P481" t="str">
            <v>Jul/2023</v>
          </cell>
          <cell r="Q481">
            <v>87.76</v>
          </cell>
          <cell r="R481">
            <v>918</v>
          </cell>
          <cell r="S481">
            <v>0</v>
          </cell>
          <cell r="T481" t="str">
            <v>Active</v>
          </cell>
          <cell r="U481" t="str">
            <v>Masspay</v>
          </cell>
        </row>
        <row r="482">
          <cell r="J482" t="str">
            <v>SG-ample Transfer-CR-07/2023</v>
          </cell>
          <cell r="K482"/>
          <cell r="L482" t="str">
            <v>Monthly Billing</v>
          </cell>
          <cell r="M482">
            <v>-1245.5</v>
          </cell>
          <cell r="N482">
            <v>-1245.5</v>
          </cell>
          <cell r="O482"/>
          <cell r="P482" t="str">
            <v>Jul/2023</v>
          </cell>
          <cell r="Q482">
            <v>-1245.5</v>
          </cell>
          <cell r="R482"/>
          <cell r="S482">
            <v>0</v>
          </cell>
          <cell r="T482" t="str">
            <v>Active</v>
          </cell>
          <cell r="U482" t="str">
            <v>Masspay</v>
          </cell>
        </row>
        <row r="483">
          <cell r="J483" t="str">
            <v>SG -ample Transfer-08/2023</v>
          </cell>
          <cell r="K483">
            <v>45176</v>
          </cell>
          <cell r="L483" t="str">
            <v>Monthly Billing</v>
          </cell>
          <cell r="M483">
            <v>0</v>
          </cell>
          <cell r="N483">
            <v>0</v>
          </cell>
          <cell r="O483"/>
          <cell r="P483" t="str">
            <v>Aug/2023</v>
          </cell>
          <cell r="Q483">
            <v>0</v>
          </cell>
          <cell r="R483">
            <v>894</v>
          </cell>
          <cell r="S483">
            <v>0</v>
          </cell>
          <cell r="T483" t="str">
            <v>Active</v>
          </cell>
          <cell r="U483" t="str">
            <v>Masspay</v>
          </cell>
        </row>
        <row r="484">
          <cell r="J484" t="str">
            <v>SG -ample Transfer-CR-08/2023</v>
          </cell>
          <cell r="K484"/>
          <cell r="L484" t="str">
            <v>Monthly Billing</v>
          </cell>
          <cell r="M484">
            <v>-436.19</v>
          </cell>
          <cell r="N484">
            <v>-436.19</v>
          </cell>
          <cell r="O484"/>
          <cell r="P484" t="str">
            <v>Aug/2023</v>
          </cell>
          <cell r="Q484">
            <v>-436.19</v>
          </cell>
          <cell r="R484"/>
          <cell r="S484">
            <v>0</v>
          </cell>
          <cell r="T484" t="str">
            <v>Active</v>
          </cell>
          <cell r="U484" t="str">
            <v>Masspay</v>
          </cell>
        </row>
        <row r="485">
          <cell r="J485" t="str">
            <v>SG-ample Transfer-09/2023</v>
          </cell>
          <cell r="K485">
            <v>45206</v>
          </cell>
          <cell r="L485" t="str">
            <v>Monthly Billing</v>
          </cell>
          <cell r="M485">
            <v>0</v>
          </cell>
          <cell r="N485">
            <v>0</v>
          </cell>
          <cell r="O485"/>
          <cell r="P485" t="str">
            <v>Sep/2023</v>
          </cell>
          <cell r="Q485">
            <v>0</v>
          </cell>
          <cell r="R485">
            <v>864</v>
          </cell>
          <cell r="S485">
            <v>0</v>
          </cell>
          <cell r="T485" t="str">
            <v>Active</v>
          </cell>
          <cell r="U485" t="str">
            <v>Masspay</v>
          </cell>
        </row>
        <row r="486">
          <cell r="J486" t="str">
            <v>SG-ample Transfer-CR-09/2023</v>
          </cell>
          <cell r="K486"/>
          <cell r="L486" t="str">
            <v>Monthly Billing</v>
          </cell>
          <cell r="M486">
            <v>-555.23</v>
          </cell>
          <cell r="N486">
            <v>-555.23</v>
          </cell>
          <cell r="O486"/>
          <cell r="P486" t="str">
            <v>Sep/2023</v>
          </cell>
          <cell r="Q486">
            <v>-555.23</v>
          </cell>
          <cell r="R486"/>
          <cell r="S486">
            <v>0</v>
          </cell>
          <cell r="T486" t="str">
            <v>Active</v>
          </cell>
          <cell r="U486" t="str">
            <v>Masspay</v>
          </cell>
        </row>
        <row r="487">
          <cell r="J487" t="str">
            <v>SG-ample Transfer-10/2023</v>
          </cell>
          <cell r="K487">
            <v>45237</v>
          </cell>
          <cell r="L487" t="str">
            <v>Monthly Billing</v>
          </cell>
          <cell r="M487">
            <v>0</v>
          </cell>
          <cell r="N487">
            <v>0</v>
          </cell>
          <cell r="O487"/>
          <cell r="P487" t="str">
            <v>Oct/2023</v>
          </cell>
          <cell r="Q487">
            <v>0</v>
          </cell>
          <cell r="R487">
            <v>833</v>
          </cell>
          <cell r="S487">
            <v>0</v>
          </cell>
          <cell r="T487" t="str">
            <v>Active</v>
          </cell>
          <cell r="U487" t="str">
            <v>Masspay</v>
          </cell>
        </row>
        <row r="488">
          <cell r="J488" t="str">
            <v>SG-ample Transfer-CR-10/2023</v>
          </cell>
          <cell r="K488"/>
          <cell r="L488" t="str">
            <v>Monthly Billing</v>
          </cell>
          <cell r="M488">
            <v>-291.5</v>
          </cell>
          <cell r="N488">
            <v>-291.5</v>
          </cell>
          <cell r="O488"/>
          <cell r="P488" t="str">
            <v>Oct/2023</v>
          </cell>
          <cell r="Q488">
            <v>-291.5</v>
          </cell>
          <cell r="R488"/>
          <cell r="S488">
            <v>0</v>
          </cell>
          <cell r="T488" t="str">
            <v>Active</v>
          </cell>
          <cell r="U488" t="str">
            <v>Masspay</v>
          </cell>
        </row>
        <row r="489">
          <cell r="J489" t="str">
            <v>SG-ample Transfer-11/2023</v>
          </cell>
          <cell r="K489">
            <v>45267</v>
          </cell>
          <cell r="L489" t="str">
            <v>Monthly Billing</v>
          </cell>
          <cell r="M489">
            <v>0</v>
          </cell>
          <cell r="N489">
            <v>0</v>
          </cell>
          <cell r="O489"/>
          <cell r="P489" t="str">
            <v>Nov/2023</v>
          </cell>
          <cell r="Q489">
            <v>0</v>
          </cell>
          <cell r="R489">
            <v>803</v>
          </cell>
          <cell r="S489">
            <v>0</v>
          </cell>
          <cell r="T489" t="str">
            <v>Active</v>
          </cell>
          <cell r="U489" t="str">
            <v>Masspay</v>
          </cell>
        </row>
        <row r="490">
          <cell r="J490" t="str">
            <v>SG-ample Transfer-CR-11/2023</v>
          </cell>
          <cell r="K490"/>
          <cell r="L490" t="str">
            <v>Monthly Billing</v>
          </cell>
          <cell r="M490">
            <v>-635.36</v>
          </cell>
          <cell r="N490">
            <v>-635.36</v>
          </cell>
          <cell r="O490"/>
          <cell r="P490" t="str">
            <v>Nov/2023</v>
          </cell>
          <cell r="Q490">
            <v>-635.36</v>
          </cell>
          <cell r="R490"/>
          <cell r="S490">
            <v>0</v>
          </cell>
          <cell r="T490" t="str">
            <v>Active</v>
          </cell>
          <cell r="U490" t="str">
            <v>Masspay</v>
          </cell>
        </row>
        <row r="491">
          <cell r="J491" t="str">
            <v>SG-ample Transfer-12/2023</v>
          </cell>
          <cell r="K491">
            <v>45299</v>
          </cell>
          <cell r="L491" t="str">
            <v>Monthly Billing</v>
          </cell>
          <cell r="M491">
            <v>1.85</v>
          </cell>
          <cell r="N491">
            <v>1.85</v>
          </cell>
          <cell r="O491"/>
          <cell r="P491" t="str">
            <v>Dec/2023</v>
          </cell>
          <cell r="Q491">
            <v>1.85</v>
          </cell>
          <cell r="R491">
            <v>771</v>
          </cell>
          <cell r="S491">
            <v>0</v>
          </cell>
          <cell r="T491" t="str">
            <v>Active</v>
          </cell>
          <cell r="U491" t="str">
            <v>Masspay</v>
          </cell>
        </row>
        <row r="492">
          <cell r="J492" t="str">
            <v>SG-ample Transfer-CR-12/2023</v>
          </cell>
          <cell r="K492"/>
          <cell r="L492" t="str">
            <v>Monthly Billing</v>
          </cell>
          <cell r="M492">
            <v>-788.98</v>
          </cell>
          <cell r="N492">
            <v>-788.98</v>
          </cell>
          <cell r="O492"/>
          <cell r="P492" t="str">
            <v>Dec/2023</v>
          </cell>
          <cell r="Q492">
            <v>-788.98</v>
          </cell>
          <cell r="R492"/>
          <cell r="S492">
            <v>0</v>
          </cell>
          <cell r="T492" t="str">
            <v>Active</v>
          </cell>
          <cell r="U492" t="str">
            <v>Masspay</v>
          </cell>
        </row>
        <row r="493">
          <cell r="J493" t="str">
            <v>SG-ample Transfer-01/2024</v>
          </cell>
          <cell r="K493">
            <v>45329</v>
          </cell>
          <cell r="L493" t="str">
            <v>Monthly Billing</v>
          </cell>
          <cell r="M493">
            <v>0</v>
          </cell>
          <cell r="N493">
            <v>0</v>
          </cell>
          <cell r="O493"/>
          <cell r="P493" t="str">
            <v>Jan/2024</v>
          </cell>
          <cell r="Q493">
            <v>0</v>
          </cell>
          <cell r="R493">
            <v>741</v>
          </cell>
          <cell r="S493">
            <v>0</v>
          </cell>
          <cell r="T493" t="str">
            <v>Active</v>
          </cell>
          <cell r="U493" t="str">
            <v>Masspay</v>
          </cell>
        </row>
        <row r="494">
          <cell r="J494" t="str">
            <v>SG-ample Transfer-CR-01/2024</v>
          </cell>
          <cell r="K494"/>
          <cell r="L494" t="str">
            <v>Monthly Billing</v>
          </cell>
          <cell r="M494">
            <v>-826.8</v>
          </cell>
          <cell r="N494">
            <v>-826.8</v>
          </cell>
          <cell r="O494"/>
          <cell r="P494" t="str">
            <v>Jan/2024</v>
          </cell>
          <cell r="Q494">
            <v>-826.8</v>
          </cell>
          <cell r="R494"/>
          <cell r="S494">
            <v>0</v>
          </cell>
          <cell r="T494" t="str">
            <v>Active</v>
          </cell>
          <cell r="U494" t="str">
            <v>Masspay</v>
          </cell>
        </row>
        <row r="495">
          <cell r="J495" t="str">
            <v>SG-ample Transfer-02/2024</v>
          </cell>
          <cell r="K495">
            <v>45358</v>
          </cell>
          <cell r="L495" t="str">
            <v>Monthly Billing</v>
          </cell>
          <cell r="M495">
            <v>0</v>
          </cell>
          <cell r="N495">
            <v>0</v>
          </cell>
          <cell r="O495"/>
          <cell r="P495" t="str">
            <v>Feb/2024</v>
          </cell>
          <cell r="Q495">
            <v>0</v>
          </cell>
          <cell r="R495">
            <v>712</v>
          </cell>
          <cell r="S495">
            <v>0</v>
          </cell>
          <cell r="T495" t="str">
            <v>Active</v>
          </cell>
          <cell r="U495" t="str">
            <v>Masspay</v>
          </cell>
        </row>
        <row r="496">
          <cell r="J496" t="str">
            <v>SG-ample Transfer-CR-02/2024</v>
          </cell>
          <cell r="K496"/>
          <cell r="L496" t="str">
            <v>Monthly Billing</v>
          </cell>
          <cell r="M496">
            <v>-3962.81</v>
          </cell>
          <cell r="N496">
            <v>-3962.81</v>
          </cell>
          <cell r="O496"/>
          <cell r="P496" t="str">
            <v>Feb/2024</v>
          </cell>
          <cell r="Q496">
            <v>-3962.81</v>
          </cell>
          <cell r="R496"/>
          <cell r="S496">
            <v>0</v>
          </cell>
          <cell r="T496" t="str">
            <v>Active</v>
          </cell>
          <cell r="U496" t="str">
            <v>Masspay</v>
          </cell>
        </row>
        <row r="497">
          <cell r="J497" t="str">
            <v>SG-ample Transfer-03/2024</v>
          </cell>
          <cell r="K497">
            <v>45390</v>
          </cell>
          <cell r="L497" t="str">
            <v>Monthly Billing</v>
          </cell>
          <cell r="M497">
            <v>0</v>
          </cell>
          <cell r="N497">
            <v>0</v>
          </cell>
          <cell r="O497"/>
          <cell r="P497" t="str">
            <v>Mar/2024</v>
          </cell>
          <cell r="Q497">
            <v>0</v>
          </cell>
          <cell r="R497">
            <v>680</v>
          </cell>
          <cell r="S497">
            <v>0</v>
          </cell>
          <cell r="T497" t="str">
            <v>Active</v>
          </cell>
          <cell r="U497" t="str">
            <v>Masspay</v>
          </cell>
        </row>
        <row r="498">
          <cell r="J498" t="str">
            <v>SG-Ample Transfer-CR-03/2024</v>
          </cell>
          <cell r="K498"/>
          <cell r="L498" t="str">
            <v>Monthly Billing</v>
          </cell>
          <cell r="M498">
            <v>-2120</v>
          </cell>
          <cell r="N498">
            <v>-2120</v>
          </cell>
          <cell r="O498"/>
          <cell r="P498" t="str">
            <v>Mar/2024</v>
          </cell>
          <cell r="Q498">
            <v>-2120</v>
          </cell>
          <cell r="R498"/>
          <cell r="S498">
            <v>0</v>
          </cell>
          <cell r="T498" t="str">
            <v>Active</v>
          </cell>
          <cell r="U498" t="str">
            <v>Masspay</v>
          </cell>
        </row>
        <row r="499">
          <cell r="J499" t="str">
            <v>SG-ample Transfer-04/2024</v>
          </cell>
          <cell r="K499">
            <v>45419</v>
          </cell>
          <cell r="L499" t="str">
            <v>Monthly Billing</v>
          </cell>
          <cell r="M499">
            <v>0</v>
          </cell>
          <cell r="N499">
            <v>0</v>
          </cell>
          <cell r="O499"/>
          <cell r="P499" t="str">
            <v>Apr/2024</v>
          </cell>
          <cell r="Q499">
            <v>0</v>
          </cell>
          <cell r="R499">
            <v>651</v>
          </cell>
          <cell r="S499">
            <v>0</v>
          </cell>
          <cell r="T499" t="str">
            <v>Active</v>
          </cell>
          <cell r="U499" t="str">
            <v>Masspay</v>
          </cell>
        </row>
        <row r="500">
          <cell r="J500" t="str">
            <v>SG-ample Transfer-CR-04/2024</v>
          </cell>
          <cell r="K500"/>
          <cell r="L500" t="str">
            <v>Monthly Billing</v>
          </cell>
          <cell r="M500">
            <v>-715.5</v>
          </cell>
          <cell r="N500">
            <v>-715.5</v>
          </cell>
          <cell r="O500">
            <v>0</v>
          </cell>
          <cell r="P500" t="str">
            <v>Apr/2024</v>
          </cell>
          <cell r="Q500">
            <v>-715.5</v>
          </cell>
          <cell r="R500"/>
          <cell r="S500">
            <v>0</v>
          </cell>
          <cell r="T500" t="str">
            <v>Active</v>
          </cell>
          <cell r="U500" t="str">
            <v>Masspay</v>
          </cell>
        </row>
        <row r="501">
          <cell r="J501" t="str">
            <v>SG-ample Transfer-05/2024</v>
          </cell>
          <cell r="K501">
            <v>45450</v>
          </cell>
          <cell r="L501" t="str">
            <v>Monthly Billing</v>
          </cell>
          <cell r="M501">
            <v>0</v>
          </cell>
          <cell r="N501">
            <v>0</v>
          </cell>
          <cell r="O501"/>
          <cell r="P501" t="str">
            <v>May/2024</v>
          </cell>
          <cell r="Q501">
            <v>0</v>
          </cell>
          <cell r="R501">
            <v>620</v>
          </cell>
          <cell r="S501">
            <v>0</v>
          </cell>
          <cell r="T501" t="str">
            <v>Active</v>
          </cell>
          <cell r="U501" t="str">
            <v>Masspay</v>
          </cell>
        </row>
        <row r="502">
          <cell r="J502" t="str">
            <v>SG-ample Transfer-CR-05/2024</v>
          </cell>
          <cell r="K502"/>
          <cell r="L502" t="str">
            <v>Monthly Billing</v>
          </cell>
          <cell r="M502">
            <v>-625.4</v>
          </cell>
          <cell r="N502">
            <v>-625.4</v>
          </cell>
          <cell r="O502"/>
          <cell r="P502" t="str">
            <v>May/2024</v>
          </cell>
          <cell r="Q502">
            <v>-625.4</v>
          </cell>
          <cell r="R502"/>
          <cell r="S502">
            <v>0</v>
          </cell>
          <cell r="T502" t="str">
            <v>Active</v>
          </cell>
          <cell r="U502" t="str">
            <v>Masspay</v>
          </cell>
        </row>
        <row r="503">
          <cell r="J503" t="str">
            <v>SG-ample Transfer-06/2024</v>
          </cell>
          <cell r="K503">
            <v>45481</v>
          </cell>
          <cell r="L503" t="str">
            <v>Monthly Billing</v>
          </cell>
          <cell r="M503">
            <v>0</v>
          </cell>
          <cell r="N503">
            <v>0</v>
          </cell>
          <cell r="O503"/>
          <cell r="P503" t="str">
            <v>Jun/2024</v>
          </cell>
          <cell r="Q503">
            <v>0</v>
          </cell>
          <cell r="R503">
            <v>589</v>
          </cell>
          <cell r="S503">
            <v>0</v>
          </cell>
          <cell r="T503" t="str">
            <v>Active</v>
          </cell>
          <cell r="U503" t="str">
            <v>Masspay</v>
          </cell>
        </row>
        <row r="504">
          <cell r="J504" t="str">
            <v>SG-ample Transfer-CR-06/2024</v>
          </cell>
          <cell r="K504"/>
          <cell r="L504" t="str">
            <v>Monthly Billing</v>
          </cell>
          <cell r="M504">
            <v>-344.5</v>
          </cell>
          <cell r="N504">
            <v>-344.5</v>
          </cell>
          <cell r="O504"/>
          <cell r="P504" t="str">
            <v>Jun/2024</v>
          </cell>
          <cell r="Q504">
            <v>-344.5</v>
          </cell>
          <cell r="R504"/>
          <cell r="S504">
            <v>0</v>
          </cell>
          <cell r="T504" t="str">
            <v>Active</v>
          </cell>
          <cell r="U504" t="str">
            <v>Masspay</v>
          </cell>
        </row>
        <row r="505">
          <cell r="J505" t="str">
            <v>SG-ample Transfer-07/2024</v>
          </cell>
          <cell r="K505">
            <v>45511</v>
          </cell>
          <cell r="L505" t="str">
            <v>Monthly Billing</v>
          </cell>
          <cell r="M505">
            <v>0</v>
          </cell>
          <cell r="N505">
            <v>0</v>
          </cell>
          <cell r="O505"/>
          <cell r="P505" t="str">
            <v>Jul/2024</v>
          </cell>
          <cell r="Q505">
            <v>0</v>
          </cell>
          <cell r="R505">
            <v>559</v>
          </cell>
          <cell r="S505">
            <v>0</v>
          </cell>
          <cell r="T505" t="str">
            <v>Active</v>
          </cell>
          <cell r="U505" t="str">
            <v>Masspay</v>
          </cell>
        </row>
        <row r="506">
          <cell r="J506" t="str">
            <v>SG-ample Transfer-CR-07/2024</v>
          </cell>
          <cell r="K506"/>
          <cell r="L506" t="str">
            <v>Monthly Billing</v>
          </cell>
          <cell r="M506">
            <v>-373.57</v>
          </cell>
          <cell r="N506">
            <v>-373.57</v>
          </cell>
          <cell r="O506"/>
          <cell r="P506" t="str">
            <v>Jul/2024</v>
          </cell>
          <cell r="Q506">
            <v>-373.57</v>
          </cell>
          <cell r="R506"/>
          <cell r="S506">
            <v>0</v>
          </cell>
          <cell r="T506" t="str">
            <v>Active</v>
          </cell>
          <cell r="U506" t="str">
            <v>Masspay</v>
          </cell>
        </row>
        <row r="507">
          <cell r="J507" t="str">
            <v>SG-ample Transfer-CR-08/2024</v>
          </cell>
          <cell r="K507"/>
          <cell r="L507" t="str">
            <v>Monthly Billing</v>
          </cell>
          <cell r="M507">
            <v>-148.4</v>
          </cell>
          <cell r="N507">
            <v>-148.4</v>
          </cell>
          <cell r="O507"/>
          <cell r="P507" t="str">
            <v>Aug/2024</v>
          </cell>
          <cell r="Q507">
            <v>-148.4</v>
          </cell>
          <cell r="R507"/>
          <cell r="S507">
            <v>0</v>
          </cell>
          <cell r="T507" t="str">
            <v>Active</v>
          </cell>
          <cell r="U507" t="str">
            <v>Masspay</v>
          </cell>
        </row>
        <row r="508">
          <cell r="J508" t="str">
            <v>SG-ample Transfer-08/2024</v>
          </cell>
          <cell r="K508">
            <v>45542</v>
          </cell>
          <cell r="L508" t="str">
            <v>Monthly Billing</v>
          </cell>
          <cell r="M508">
            <v>0</v>
          </cell>
          <cell r="N508">
            <v>0</v>
          </cell>
          <cell r="O508"/>
          <cell r="P508" t="str">
            <v>Aug/2024</v>
          </cell>
          <cell r="Q508">
            <v>0</v>
          </cell>
          <cell r="R508">
            <v>528</v>
          </cell>
          <cell r="S508">
            <v>0</v>
          </cell>
          <cell r="T508" t="str">
            <v>Active</v>
          </cell>
          <cell r="U508" t="str">
            <v>Masspay</v>
          </cell>
        </row>
        <row r="509">
          <cell r="J509" t="str">
            <v>SG-ample Transfer-09/2024</v>
          </cell>
          <cell r="K509">
            <v>45572</v>
          </cell>
          <cell r="L509" t="str">
            <v>Monthly Billing</v>
          </cell>
          <cell r="M509">
            <v>0</v>
          </cell>
          <cell r="N509">
            <v>0</v>
          </cell>
          <cell r="O509"/>
          <cell r="P509" t="str">
            <v>Sep/2024</v>
          </cell>
          <cell r="Q509">
            <v>0</v>
          </cell>
          <cell r="R509">
            <v>498</v>
          </cell>
          <cell r="S509">
            <v>0</v>
          </cell>
          <cell r="T509" t="str">
            <v>Active</v>
          </cell>
          <cell r="U509" t="str">
            <v>Masspay</v>
          </cell>
        </row>
        <row r="510">
          <cell r="J510" t="str">
            <v>SG-ample Transfer-CR-09/2024</v>
          </cell>
          <cell r="K510"/>
          <cell r="L510" t="str">
            <v>Monthly Billing</v>
          </cell>
          <cell r="M510">
            <v>-236.04</v>
          </cell>
          <cell r="N510">
            <v>-236.04</v>
          </cell>
          <cell r="O510"/>
          <cell r="P510" t="str">
            <v>Sep/2024</v>
          </cell>
          <cell r="Q510">
            <v>-236.04</v>
          </cell>
          <cell r="R510"/>
          <cell r="S510">
            <v>0</v>
          </cell>
          <cell r="T510" t="str">
            <v>Active</v>
          </cell>
          <cell r="U510" t="str">
            <v>Masspay</v>
          </cell>
        </row>
        <row r="511">
          <cell r="J511" t="str">
            <v>SG-ample Transfer-10/2024</v>
          </cell>
          <cell r="K511">
            <v>45603</v>
          </cell>
          <cell r="L511" t="str">
            <v>Monthly Billing</v>
          </cell>
          <cell r="M511">
            <v>0</v>
          </cell>
          <cell r="N511">
            <v>0</v>
          </cell>
          <cell r="O511"/>
          <cell r="P511" t="str">
            <v>Oct/2024</v>
          </cell>
          <cell r="Q511">
            <v>0</v>
          </cell>
          <cell r="R511">
            <v>467</v>
          </cell>
          <cell r="S511">
            <v>0</v>
          </cell>
          <cell r="T511" t="str">
            <v>Active</v>
          </cell>
          <cell r="U511" t="str">
            <v>Masspay</v>
          </cell>
        </row>
        <row r="512">
          <cell r="J512" t="str">
            <v>SG-ample Transfer-CR-10/2024</v>
          </cell>
          <cell r="K512"/>
          <cell r="L512" t="str">
            <v>Monthly Billing</v>
          </cell>
          <cell r="M512">
            <v>-121.9</v>
          </cell>
          <cell r="N512">
            <v>-121.9</v>
          </cell>
          <cell r="O512"/>
          <cell r="P512" t="str">
            <v>Oct/2024</v>
          </cell>
          <cell r="Q512">
            <v>-121.9</v>
          </cell>
          <cell r="R512"/>
          <cell r="S512">
            <v>0</v>
          </cell>
          <cell r="T512" t="str">
            <v>Active</v>
          </cell>
          <cell r="U512" t="str">
            <v>Masspay</v>
          </cell>
        </row>
        <row r="513">
          <cell r="J513" t="str">
            <v>SG-ample Transfer-11/2024</v>
          </cell>
          <cell r="K513">
            <v>45633</v>
          </cell>
          <cell r="L513" t="str">
            <v>Monthly Billing</v>
          </cell>
          <cell r="M513">
            <v>0</v>
          </cell>
          <cell r="N513">
            <v>0</v>
          </cell>
          <cell r="O513"/>
          <cell r="P513" t="str">
            <v>Nov/2024</v>
          </cell>
          <cell r="Q513">
            <v>0</v>
          </cell>
          <cell r="R513">
            <v>437</v>
          </cell>
          <cell r="S513">
            <v>0</v>
          </cell>
          <cell r="T513" t="str">
            <v>Active</v>
          </cell>
          <cell r="U513" t="str">
            <v>Masspay</v>
          </cell>
        </row>
        <row r="514">
          <cell r="J514" t="str">
            <v>SG-ample Transfer-CR-11/2024</v>
          </cell>
          <cell r="K514"/>
          <cell r="L514" t="str">
            <v>Monthly Billing</v>
          </cell>
          <cell r="M514">
            <v>-498.2</v>
          </cell>
          <cell r="N514">
            <v>-498.2</v>
          </cell>
          <cell r="O514"/>
          <cell r="P514" t="str">
            <v>Nov/2024</v>
          </cell>
          <cell r="Q514">
            <v>-498.2</v>
          </cell>
          <cell r="R514"/>
          <cell r="S514">
            <v>0</v>
          </cell>
          <cell r="T514" t="str">
            <v>Active</v>
          </cell>
          <cell r="U514" t="str">
            <v>Masspay</v>
          </cell>
        </row>
        <row r="515">
          <cell r="J515" t="str">
            <v>SG-ample Transfer-12/2024</v>
          </cell>
          <cell r="K515">
            <v>45664</v>
          </cell>
          <cell r="L515" t="str">
            <v>Monthly Billing</v>
          </cell>
          <cell r="M515">
            <v>0</v>
          </cell>
          <cell r="N515">
            <v>0</v>
          </cell>
          <cell r="O515"/>
          <cell r="P515" t="str">
            <v>Dec/2024</v>
          </cell>
          <cell r="Q515">
            <v>0</v>
          </cell>
          <cell r="R515">
            <v>406</v>
          </cell>
          <cell r="S515">
            <v>0</v>
          </cell>
          <cell r="T515" t="str">
            <v>Active</v>
          </cell>
          <cell r="U515" t="str">
            <v>Masspay</v>
          </cell>
        </row>
        <row r="516">
          <cell r="J516" t="str">
            <v>SG-ample Transfer-CR-12/2024</v>
          </cell>
          <cell r="K516">
            <v>45666</v>
          </cell>
          <cell r="L516" t="str">
            <v>Monthly Billing</v>
          </cell>
          <cell r="M516">
            <v>-217.3</v>
          </cell>
          <cell r="N516">
            <v>-217.3</v>
          </cell>
          <cell r="O516">
            <v>0</v>
          </cell>
          <cell r="P516" t="str">
            <v>Dec-2024</v>
          </cell>
          <cell r="Q516">
            <v>-217.3</v>
          </cell>
          <cell r="R516">
            <v>404</v>
          </cell>
          <cell r="S516">
            <v>0</v>
          </cell>
          <cell r="T516" t="str">
            <v>Active</v>
          </cell>
          <cell r="U516" t="str">
            <v>Masspay</v>
          </cell>
        </row>
        <row r="517">
          <cell r="J517" t="str">
            <v>SG-ample Transfer-01/2025</v>
          </cell>
          <cell r="K517">
            <v>45695</v>
          </cell>
          <cell r="L517" t="str">
            <v>Monthly Billing</v>
          </cell>
          <cell r="M517">
            <v>0</v>
          </cell>
          <cell r="N517">
            <v>0</v>
          </cell>
          <cell r="O517"/>
          <cell r="P517" t="str">
            <v>Jan/2025</v>
          </cell>
          <cell r="Q517">
            <v>0</v>
          </cell>
          <cell r="R517">
            <v>375</v>
          </cell>
          <cell r="S517">
            <v>0</v>
          </cell>
          <cell r="T517" t="str">
            <v>Active</v>
          </cell>
          <cell r="U517" t="str">
            <v>Masspay</v>
          </cell>
        </row>
        <row r="518">
          <cell r="J518" t="str">
            <v>SG-ample Transfer-CR-01/2025</v>
          </cell>
          <cell r="K518"/>
          <cell r="L518" t="str">
            <v>Credit Note-Rebate</v>
          </cell>
          <cell r="M518">
            <v>-193.45</v>
          </cell>
          <cell r="N518">
            <v>0</v>
          </cell>
          <cell r="O518">
            <v>0</v>
          </cell>
          <cell r="P518" t="str">
            <v>Jan/2025</v>
          </cell>
          <cell r="Q518">
            <v>-193.45</v>
          </cell>
          <cell r="R518"/>
          <cell r="S518">
            <v>0</v>
          </cell>
          <cell r="T518" t="str">
            <v>Active</v>
          </cell>
          <cell r="U518" t="str">
            <v>Masspay</v>
          </cell>
        </row>
        <row r="519">
          <cell r="J519" t="str">
            <v>SG-ample Transfer-02/2025</v>
          </cell>
          <cell r="K519">
            <v>45723</v>
          </cell>
          <cell r="L519" t="str">
            <v>Monthly Billing</v>
          </cell>
          <cell r="M519">
            <v>0</v>
          </cell>
          <cell r="N519">
            <v>0</v>
          </cell>
          <cell r="O519"/>
          <cell r="P519" t="str">
            <v>Feb/2025</v>
          </cell>
          <cell r="Q519">
            <v>0</v>
          </cell>
          <cell r="R519">
            <v>347</v>
          </cell>
          <cell r="S519">
            <v>0</v>
          </cell>
          <cell r="T519" t="str">
            <v>Active</v>
          </cell>
          <cell r="U519" t="str">
            <v>Masspay</v>
          </cell>
        </row>
        <row r="520">
          <cell r="J520" t="str">
            <v>SG-ample Transfer-CR-02/2025</v>
          </cell>
          <cell r="K520"/>
          <cell r="L520" t="str">
            <v>Credit Note-Rebate</v>
          </cell>
          <cell r="M520">
            <v>-163.77000000000001</v>
          </cell>
          <cell r="N520">
            <v>-163.77000000000001</v>
          </cell>
          <cell r="O520">
            <v>0</v>
          </cell>
          <cell r="P520" t="str">
            <v>Feb-2025</v>
          </cell>
          <cell r="Q520">
            <v>-163.77000000000001</v>
          </cell>
          <cell r="R520"/>
          <cell r="S520">
            <v>0</v>
          </cell>
          <cell r="T520" t="str">
            <v>Active</v>
          </cell>
          <cell r="U520" t="str">
            <v>Masspay</v>
          </cell>
        </row>
        <row r="521">
          <cell r="J521" t="str">
            <v>SG-ample Transfer-03/2025</v>
          </cell>
          <cell r="K521">
            <v>45754</v>
          </cell>
          <cell r="L521" t="str">
            <v>Monthly Billing</v>
          </cell>
          <cell r="M521">
            <v>0</v>
          </cell>
          <cell r="N521">
            <v>0</v>
          </cell>
          <cell r="O521"/>
          <cell r="P521" t="str">
            <v>Mar/2025</v>
          </cell>
          <cell r="Q521">
            <v>0</v>
          </cell>
          <cell r="R521">
            <v>316</v>
          </cell>
          <cell r="S521">
            <v>0</v>
          </cell>
          <cell r="T521" t="str">
            <v>Active</v>
          </cell>
          <cell r="U521" t="str">
            <v>Masspay</v>
          </cell>
        </row>
        <row r="522">
          <cell r="J522" t="str">
            <v>SG-ample Transfer-CR-03/2025</v>
          </cell>
          <cell r="K522"/>
          <cell r="L522" t="str">
            <v>Credit Note-Rebate</v>
          </cell>
          <cell r="M522">
            <v>-180.2</v>
          </cell>
          <cell r="N522">
            <v>0</v>
          </cell>
          <cell r="O522">
            <v>0</v>
          </cell>
          <cell r="P522" t="str">
            <v>Mar/2025</v>
          </cell>
          <cell r="Q522">
            <v>-180.2</v>
          </cell>
          <cell r="R522"/>
          <cell r="S522">
            <v>0</v>
          </cell>
          <cell r="T522" t="str">
            <v>Active</v>
          </cell>
          <cell r="U522" t="str">
            <v>Masspay</v>
          </cell>
        </row>
        <row r="523">
          <cell r="J523" t="str">
            <v>SG-ample Transfer-CR-04/2025</v>
          </cell>
          <cell r="K523">
            <v>45786</v>
          </cell>
          <cell r="L523" t="str">
            <v>Credit Note-Rebate</v>
          </cell>
          <cell r="M523">
            <v>-320.12</v>
          </cell>
          <cell r="N523">
            <v>0</v>
          </cell>
          <cell r="O523">
            <v>0</v>
          </cell>
          <cell r="P523" t="str">
            <v>Apr-2025</v>
          </cell>
          <cell r="Q523">
            <v>-320.12</v>
          </cell>
          <cell r="R523">
            <v>284</v>
          </cell>
          <cell r="S523">
            <v>0</v>
          </cell>
          <cell r="T523" t="str">
            <v>Active</v>
          </cell>
          <cell r="U523" t="str">
            <v>Masspay</v>
          </cell>
        </row>
        <row r="524">
          <cell r="J524" t="str">
            <v>SG-ample Transfer-04/2025</v>
          </cell>
          <cell r="K524">
            <v>45784</v>
          </cell>
          <cell r="L524" t="str">
            <v>Monthly Billing</v>
          </cell>
          <cell r="M524">
            <v>0</v>
          </cell>
          <cell r="N524">
            <v>0</v>
          </cell>
          <cell r="O524">
            <v>0</v>
          </cell>
          <cell r="P524" t="str">
            <v>Apr/2025</v>
          </cell>
          <cell r="Q524">
            <v>0</v>
          </cell>
          <cell r="R524">
            <v>286</v>
          </cell>
          <cell r="S524">
            <v>0</v>
          </cell>
          <cell r="T524" t="str">
            <v>Active</v>
          </cell>
          <cell r="U524" t="str">
            <v>Masspay</v>
          </cell>
        </row>
        <row r="525">
          <cell r="J525" t="str">
            <v>SG-ample Transfer-05/2025</v>
          </cell>
          <cell r="K525">
            <v>45815</v>
          </cell>
          <cell r="L525" t="str">
            <v>Monthly Billing</v>
          </cell>
          <cell r="M525">
            <v>0</v>
          </cell>
          <cell r="N525">
            <v>0</v>
          </cell>
          <cell r="O525"/>
          <cell r="P525" t="str">
            <v>May/2025</v>
          </cell>
          <cell r="Q525">
            <v>0</v>
          </cell>
          <cell r="R525">
            <v>255</v>
          </cell>
          <cell r="S525">
            <v>0</v>
          </cell>
          <cell r="T525" t="str">
            <v>Active</v>
          </cell>
          <cell r="U525" t="str">
            <v>Masspay</v>
          </cell>
        </row>
        <row r="526">
          <cell r="J526" t="str">
            <v>SG-ample Transfer-CR-05/2025</v>
          </cell>
          <cell r="K526">
            <v>45815</v>
          </cell>
          <cell r="L526" t="str">
            <v>Credit Note-Rebate</v>
          </cell>
          <cell r="M526">
            <v>-294.14999999999998</v>
          </cell>
          <cell r="N526">
            <v>-294.14999999999998</v>
          </cell>
          <cell r="O526">
            <v>0</v>
          </cell>
          <cell r="P526" t="str">
            <v>May/2025</v>
          </cell>
          <cell r="Q526">
            <v>-294.14999999999998</v>
          </cell>
          <cell r="R526">
            <v>255</v>
          </cell>
          <cell r="S526">
            <v>0</v>
          </cell>
          <cell r="T526" t="str">
            <v>Active</v>
          </cell>
          <cell r="U526" t="str">
            <v>Masspay</v>
          </cell>
        </row>
        <row r="527">
          <cell r="J527" t="str">
            <v>SG-ample Transfer-06/2025</v>
          </cell>
          <cell r="K527">
            <v>45845</v>
          </cell>
          <cell r="L527" t="str">
            <v>Monthly Billing</v>
          </cell>
          <cell r="M527">
            <v>0</v>
          </cell>
          <cell r="N527">
            <v>0</v>
          </cell>
          <cell r="O527">
            <v>0</v>
          </cell>
          <cell r="P527" t="str">
            <v>Jun/2025</v>
          </cell>
          <cell r="Q527">
            <v>0</v>
          </cell>
          <cell r="R527">
            <v>225</v>
          </cell>
          <cell r="S527">
            <v>0</v>
          </cell>
          <cell r="T527" t="str">
            <v>Active</v>
          </cell>
          <cell r="U527" t="str">
            <v>Masspay</v>
          </cell>
        </row>
        <row r="528">
          <cell r="J528" t="str">
            <v>SG-ample Transfer-CR-06/2025</v>
          </cell>
          <cell r="K528">
            <v>45845</v>
          </cell>
          <cell r="L528" t="str">
            <v>Credit Note-Rebate</v>
          </cell>
          <cell r="M528">
            <v>-500.85</v>
          </cell>
          <cell r="N528">
            <v>-500.85</v>
          </cell>
          <cell r="O528">
            <v>0</v>
          </cell>
          <cell r="P528" t="str">
            <v>Jun/2025</v>
          </cell>
          <cell r="Q528">
            <v>-500.85</v>
          </cell>
          <cell r="R528">
            <v>225</v>
          </cell>
          <cell r="S528">
            <v>0</v>
          </cell>
          <cell r="T528" t="str">
            <v>Active</v>
          </cell>
          <cell r="U528" t="str">
            <v>Masspay</v>
          </cell>
        </row>
        <row r="529">
          <cell r="J529" t="str">
            <v>SG-ample Transfer-07/2025</v>
          </cell>
          <cell r="K529">
            <v>45876</v>
          </cell>
          <cell r="L529" t="str">
            <v>Monthly Billing</v>
          </cell>
          <cell r="M529">
            <v>0</v>
          </cell>
          <cell r="N529">
            <v>0</v>
          </cell>
          <cell r="O529">
            <v>0</v>
          </cell>
          <cell r="P529" t="str">
            <v>Jul/2025</v>
          </cell>
          <cell r="Q529">
            <v>0</v>
          </cell>
          <cell r="R529">
            <v>194</v>
          </cell>
          <cell r="S529">
            <v>0</v>
          </cell>
          <cell r="T529" t="str">
            <v>Active</v>
          </cell>
          <cell r="U529" t="str">
            <v>Masspay</v>
          </cell>
        </row>
        <row r="530">
          <cell r="J530" t="str">
            <v>SG-ample Transfer-CR-07/2025</v>
          </cell>
          <cell r="K530">
            <v>45876</v>
          </cell>
          <cell r="L530" t="str">
            <v>Credit Note-Rebate</v>
          </cell>
          <cell r="M530">
            <v>-288.49</v>
          </cell>
          <cell r="N530">
            <v>-288.49</v>
          </cell>
          <cell r="O530">
            <v>0</v>
          </cell>
          <cell r="P530" t="str">
            <v>Jul/2025</v>
          </cell>
          <cell r="Q530">
            <v>-288.49</v>
          </cell>
          <cell r="R530">
            <v>194</v>
          </cell>
          <cell r="S530">
            <v>0</v>
          </cell>
          <cell r="T530" t="str">
            <v>Active</v>
          </cell>
          <cell r="U530" t="str">
            <v>Masspay</v>
          </cell>
        </row>
        <row r="531">
          <cell r="J531" t="str">
            <v>SG-ample Transfer-08/2025</v>
          </cell>
          <cell r="K531">
            <v>45908</v>
          </cell>
          <cell r="L531" t="str">
            <v>Monthly Billing</v>
          </cell>
          <cell r="M531">
            <v>0</v>
          </cell>
          <cell r="N531">
            <v>0</v>
          </cell>
          <cell r="O531">
            <v>0</v>
          </cell>
          <cell r="P531" t="str">
            <v>Aug/2025</v>
          </cell>
          <cell r="Q531">
            <v>0</v>
          </cell>
          <cell r="R531">
            <v>162</v>
          </cell>
          <cell r="S531">
            <v>0</v>
          </cell>
          <cell r="T531" t="str">
            <v>Active</v>
          </cell>
          <cell r="U531" t="str">
            <v>Masspay</v>
          </cell>
        </row>
        <row r="532">
          <cell r="J532" t="str">
            <v>SG-ample Transfer-CR-08/2025</v>
          </cell>
          <cell r="K532">
            <v>45908</v>
          </cell>
          <cell r="L532" t="str">
            <v>Credit Note-Rebate</v>
          </cell>
          <cell r="M532">
            <v>-250.98</v>
          </cell>
          <cell r="N532">
            <v>-250.98</v>
          </cell>
          <cell r="O532">
            <v>0</v>
          </cell>
          <cell r="P532" t="str">
            <v>Aug/2025</v>
          </cell>
          <cell r="Q532">
            <v>-250.98</v>
          </cell>
          <cell r="R532">
            <v>162</v>
          </cell>
          <cell r="S532">
            <v>0</v>
          </cell>
          <cell r="T532" t="str">
            <v>Active</v>
          </cell>
          <cell r="U532" t="str">
            <v>Masspay</v>
          </cell>
        </row>
        <row r="533">
          <cell r="J533" t="str">
            <v>SG-ample Transfer-09/2025</v>
          </cell>
          <cell r="K533">
            <v>45937</v>
          </cell>
          <cell r="L533" t="str">
            <v>Monthly Billing</v>
          </cell>
          <cell r="M533">
            <v>0</v>
          </cell>
          <cell r="N533">
            <v>0</v>
          </cell>
          <cell r="O533">
            <v>0</v>
          </cell>
          <cell r="P533" t="str">
            <v>Sep/2025</v>
          </cell>
          <cell r="Q533">
            <v>0</v>
          </cell>
          <cell r="R533">
            <v>133</v>
          </cell>
          <cell r="S533">
            <v>0</v>
          </cell>
          <cell r="T533" t="str">
            <v>Active</v>
          </cell>
          <cell r="U533" t="str">
            <v>Masspay</v>
          </cell>
        </row>
        <row r="534">
          <cell r="J534" t="str">
            <v>SG-ample Transfer-CR-09/2025</v>
          </cell>
          <cell r="K534">
            <v>45938</v>
          </cell>
          <cell r="L534" t="str">
            <v>Credit Note-Rebate</v>
          </cell>
          <cell r="M534">
            <v>-511.7</v>
          </cell>
          <cell r="N534">
            <v>-511.7</v>
          </cell>
          <cell r="O534">
            <v>0</v>
          </cell>
          <cell r="P534" t="str">
            <v>Sep-2025</v>
          </cell>
          <cell r="Q534">
            <v>-511.7</v>
          </cell>
          <cell r="R534">
            <v>132</v>
          </cell>
          <cell r="S534">
            <v>0</v>
          </cell>
          <cell r="T534" t="str">
            <v>Active</v>
          </cell>
          <cell r="U534" t="str">
            <v>Masspay</v>
          </cell>
        </row>
        <row r="535">
          <cell r="J535" t="str">
            <v>SG-ample Transfer-10/2025</v>
          </cell>
          <cell r="K535">
            <v>45968</v>
          </cell>
          <cell r="L535" t="str">
            <v>Monthly Billing</v>
          </cell>
          <cell r="M535">
            <v>0</v>
          </cell>
          <cell r="N535">
            <v>0</v>
          </cell>
          <cell r="O535">
            <v>0</v>
          </cell>
          <cell r="P535" t="str">
            <v>Oct/2025</v>
          </cell>
          <cell r="Q535">
            <v>0</v>
          </cell>
          <cell r="R535">
            <v>102</v>
          </cell>
          <cell r="S535">
            <v>0</v>
          </cell>
          <cell r="T535" t="str">
            <v>Active</v>
          </cell>
          <cell r="U535" t="str">
            <v>Masspay</v>
          </cell>
        </row>
        <row r="536">
          <cell r="J536" t="str">
            <v>SG-ample Transfer-CR-10/2025</v>
          </cell>
          <cell r="K536">
            <v>45971</v>
          </cell>
          <cell r="L536" t="str">
            <v>Credit Note-Rebate</v>
          </cell>
          <cell r="M536">
            <v>-365.17</v>
          </cell>
          <cell r="N536">
            <v>-365.17</v>
          </cell>
          <cell r="O536">
            <v>0</v>
          </cell>
          <cell r="P536" t="str">
            <v>Oct-2025</v>
          </cell>
          <cell r="Q536">
            <v>-365.17</v>
          </cell>
          <cell r="R536">
            <v>99</v>
          </cell>
          <cell r="S536">
            <v>0</v>
          </cell>
          <cell r="T536" t="str">
            <v>Active</v>
          </cell>
          <cell r="U536" t="str">
            <v>Masspay</v>
          </cell>
        </row>
        <row r="537">
          <cell r="J537" t="str">
            <v>SG-ample Transfer-11/2025</v>
          </cell>
          <cell r="K537">
            <v>45999</v>
          </cell>
          <cell r="L537" t="str">
            <v>Monthly Billing</v>
          </cell>
          <cell r="M537">
            <v>0</v>
          </cell>
          <cell r="N537">
            <v>0</v>
          </cell>
          <cell r="O537">
            <v>0</v>
          </cell>
          <cell r="P537" t="str">
            <v>Nov/2025</v>
          </cell>
          <cell r="Q537">
            <v>0</v>
          </cell>
          <cell r="R537">
            <v>71</v>
          </cell>
          <cell r="S537">
            <v>0</v>
          </cell>
          <cell r="T537" t="str">
            <v>Active</v>
          </cell>
          <cell r="U537" t="str">
            <v>Masspay</v>
          </cell>
        </row>
        <row r="538">
          <cell r="J538" t="str">
            <v>SG-ample Transfer-CR-11/2025</v>
          </cell>
          <cell r="K538">
            <v>45999</v>
          </cell>
          <cell r="L538" t="str">
            <v>Credit Note-Rebate</v>
          </cell>
          <cell r="M538">
            <v>-180.2</v>
          </cell>
          <cell r="N538">
            <v>-180.2</v>
          </cell>
          <cell r="O538">
            <v>0</v>
          </cell>
          <cell r="P538" t="str">
            <v>Nov-2025</v>
          </cell>
          <cell r="Q538">
            <v>-180.2</v>
          </cell>
          <cell r="R538">
            <v>71</v>
          </cell>
          <cell r="S538">
            <v>0</v>
          </cell>
          <cell r="T538" t="str">
            <v>Active</v>
          </cell>
          <cell r="U538" t="str">
            <v>Masspay</v>
          </cell>
        </row>
        <row r="539">
          <cell r="J539" t="str">
            <v>SG-ample Transfer-12/2025</v>
          </cell>
          <cell r="K539">
            <v>46032</v>
          </cell>
          <cell r="L539" t="str">
            <v>Monthly Billing</v>
          </cell>
          <cell r="M539">
            <v>0</v>
          </cell>
          <cell r="N539">
            <v>0</v>
          </cell>
          <cell r="O539">
            <v>0</v>
          </cell>
          <cell r="P539" t="str">
            <v>Dec/2025</v>
          </cell>
          <cell r="Q539">
            <v>0</v>
          </cell>
          <cell r="R539">
            <v>38</v>
          </cell>
          <cell r="S539">
            <v>0</v>
          </cell>
          <cell r="T539" t="str">
            <v>Active</v>
          </cell>
          <cell r="U539" t="str">
            <v>Masspay</v>
          </cell>
        </row>
        <row r="540">
          <cell r="J540" t="str">
            <v>SG-ample Transfer-CR-12/2025</v>
          </cell>
          <cell r="K540">
            <v>46032</v>
          </cell>
          <cell r="L540" t="str">
            <v>Credit Note-Rebate</v>
          </cell>
          <cell r="M540">
            <v>-442.55</v>
          </cell>
          <cell r="N540">
            <v>-442.55</v>
          </cell>
          <cell r="O540">
            <v>0</v>
          </cell>
          <cell r="P540" t="str">
            <v>Dec-2025</v>
          </cell>
          <cell r="Q540">
            <v>-442.55</v>
          </cell>
          <cell r="R540">
            <v>38</v>
          </cell>
          <cell r="S540">
            <v>0</v>
          </cell>
          <cell r="T540" t="str">
            <v>Active</v>
          </cell>
          <cell r="U540" t="str">
            <v>Masspay</v>
          </cell>
        </row>
        <row r="541">
          <cell r="J541" t="str">
            <v>SG-ample Transfer-01/2026</v>
          </cell>
          <cell r="K541">
            <v>46060</v>
          </cell>
          <cell r="L541" t="str">
            <v>Monthly Billing</v>
          </cell>
          <cell r="M541">
            <v>0</v>
          </cell>
          <cell r="N541">
            <v>0</v>
          </cell>
          <cell r="O541">
            <v>0</v>
          </cell>
          <cell r="P541" t="str">
            <v>Jan/2026</v>
          </cell>
          <cell r="Q541">
            <v>0</v>
          </cell>
          <cell r="R541">
            <v>10</v>
          </cell>
          <cell r="S541">
            <v>0</v>
          </cell>
          <cell r="T541" t="str">
            <v>Active</v>
          </cell>
          <cell r="U541" t="str">
            <v>Masspay</v>
          </cell>
        </row>
        <row r="542">
          <cell r="J542" t="str">
            <v>SG-ample Transfer-CR-01/2026</v>
          </cell>
          <cell r="K542">
            <v>46060</v>
          </cell>
          <cell r="L542" t="str">
            <v>Credit Note-Rebate</v>
          </cell>
          <cell r="M542">
            <v>-402.8</v>
          </cell>
          <cell r="N542">
            <v>-402.8</v>
          </cell>
          <cell r="O542">
            <v>0</v>
          </cell>
          <cell r="P542" t="str">
            <v>Jan-2026</v>
          </cell>
          <cell r="Q542">
            <v>-402.8</v>
          </cell>
          <cell r="R542">
            <v>10</v>
          </cell>
          <cell r="S542">
            <v>0</v>
          </cell>
          <cell r="T542" t="str">
            <v>Active</v>
          </cell>
          <cell r="U542" t="str">
            <v>Masspay</v>
          </cell>
        </row>
        <row r="543">
          <cell r="J543" t="str">
            <v>SG -aprirange-08/2023</v>
          </cell>
          <cell r="K543">
            <v>45176</v>
          </cell>
          <cell r="L543" t="str">
            <v>Monthly Billing</v>
          </cell>
          <cell r="M543">
            <v>105</v>
          </cell>
          <cell r="N543">
            <v>105</v>
          </cell>
          <cell r="O543"/>
          <cell r="P543" t="str">
            <v>Aug/2023</v>
          </cell>
          <cell r="Q543">
            <v>105</v>
          </cell>
          <cell r="R543">
            <v>894</v>
          </cell>
          <cell r="S543">
            <v>0</v>
          </cell>
          <cell r="T543" t="str">
            <v>Active</v>
          </cell>
          <cell r="U543" t="str">
            <v>Masspay</v>
          </cell>
        </row>
        <row r="544">
          <cell r="J544" t="str">
            <v>SG-aprirange-09/2023</v>
          </cell>
          <cell r="K544">
            <v>45206</v>
          </cell>
          <cell r="L544" t="str">
            <v>Monthly Billing</v>
          </cell>
          <cell r="M544">
            <v>210</v>
          </cell>
          <cell r="N544">
            <v>315</v>
          </cell>
          <cell r="O544"/>
          <cell r="P544" t="str">
            <v>Sep/2023</v>
          </cell>
          <cell r="Q544">
            <v>210</v>
          </cell>
          <cell r="R544">
            <v>864</v>
          </cell>
          <cell r="S544">
            <v>0</v>
          </cell>
          <cell r="T544" t="str">
            <v>Active</v>
          </cell>
          <cell r="U544" t="str">
            <v>Masspay</v>
          </cell>
        </row>
        <row r="545">
          <cell r="J545" t="str">
            <v>SG-aprirange-10/2023</v>
          </cell>
          <cell r="K545">
            <v>45237</v>
          </cell>
          <cell r="L545" t="str">
            <v>Monthly Billing</v>
          </cell>
          <cell r="M545">
            <v>455</v>
          </cell>
          <cell r="N545">
            <v>770</v>
          </cell>
          <cell r="O545"/>
          <cell r="P545" t="str">
            <v>Oct/2023</v>
          </cell>
          <cell r="Q545">
            <v>455</v>
          </cell>
          <cell r="R545">
            <v>833</v>
          </cell>
          <cell r="S545">
            <v>0</v>
          </cell>
          <cell r="T545" t="str">
            <v>Active</v>
          </cell>
          <cell r="U545" t="str">
            <v>Masspay</v>
          </cell>
        </row>
        <row r="546">
          <cell r="J546" t="str">
            <v>SG-aprirange-11/2023</v>
          </cell>
          <cell r="K546">
            <v>45267</v>
          </cell>
          <cell r="L546" t="str">
            <v>Monthly Billing</v>
          </cell>
          <cell r="M546">
            <v>490</v>
          </cell>
          <cell r="N546">
            <v>490</v>
          </cell>
          <cell r="O546"/>
          <cell r="P546" t="str">
            <v>Nov/2023</v>
          </cell>
          <cell r="Q546">
            <v>490</v>
          </cell>
          <cell r="R546">
            <v>803</v>
          </cell>
          <cell r="S546">
            <v>0</v>
          </cell>
          <cell r="T546" t="str">
            <v>Active</v>
          </cell>
          <cell r="U546" t="str">
            <v>Masspay</v>
          </cell>
        </row>
        <row r="547">
          <cell r="J547" t="str">
            <v>US-ARCHIE TECHNOLOGIES, INC-12/2022</v>
          </cell>
          <cell r="K547">
            <v>44937</v>
          </cell>
          <cell r="L547" t="str">
            <v>Monthly Billing</v>
          </cell>
          <cell r="M547">
            <v>78.25</v>
          </cell>
          <cell r="N547">
            <v>78.25</v>
          </cell>
          <cell r="O547"/>
          <cell r="P547" t="str">
            <v>Dec/2022</v>
          </cell>
          <cell r="Q547">
            <v>78.25</v>
          </cell>
          <cell r="R547">
            <v>1133</v>
          </cell>
          <cell r="S547">
            <v>0</v>
          </cell>
          <cell r="T547" t="str">
            <v>Active</v>
          </cell>
          <cell r="U547" t="str">
            <v>Masspay</v>
          </cell>
        </row>
        <row r="548">
          <cell r="J548" t="str">
            <v>US-ARCHIE TECHNOLOGIES, INC-01/2023</v>
          </cell>
          <cell r="K548">
            <v>44964</v>
          </cell>
          <cell r="L548" t="str">
            <v>Monthly Billing</v>
          </cell>
          <cell r="M548">
            <v>3000</v>
          </cell>
          <cell r="N548">
            <v>3000</v>
          </cell>
          <cell r="O548"/>
          <cell r="P548" t="str">
            <v>Jan/2023</v>
          </cell>
          <cell r="Q548">
            <v>3000</v>
          </cell>
          <cell r="R548">
            <v>1106</v>
          </cell>
          <cell r="S548">
            <v>0</v>
          </cell>
          <cell r="T548" t="str">
            <v>Active</v>
          </cell>
          <cell r="U548" t="str">
            <v>Masspay</v>
          </cell>
        </row>
        <row r="549">
          <cell r="J549" t="str">
            <v>SG -asia automation (singapore) pte ltd-10/2023</v>
          </cell>
          <cell r="K549">
            <v>45237</v>
          </cell>
          <cell r="L549" t="str">
            <v>Client Setup Fee</v>
          </cell>
          <cell r="M549">
            <v>110000</v>
          </cell>
          <cell r="N549">
            <v>110000</v>
          </cell>
          <cell r="O549"/>
          <cell r="P549" t="str">
            <v>Oct/2023</v>
          </cell>
          <cell r="Q549">
            <v>0</v>
          </cell>
          <cell r="R549">
            <v>833</v>
          </cell>
          <cell r="S549">
            <v>0</v>
          </cell>
          <cell r="T549" t="str">
            <v>Active</v>
          </cell>
          <cell r="U549" t="str">
            <v>Masspay</v>
          </cell>
        </row>
        <row r="550">
          <cell r="J550" t="str">
            <v>SG-sui co-11/2023</v>
          </cell>
          <cell r="K550">
            <v>45281</v>
          </cell>
          <cell r="L550" t="str">
            <v>Monthly Billing</v>
          </cell>
          <cell r="M550">
            <v>140</v>
          </cell>
          <cell r="N550">
            <v>140</v>
          </cell>
          <cell r="O550"/>
          <cell r="P550" t="str">
            <v>Nov/2023</v>
          </cell>
          <cell r="Q550">
            <v>140</v>
          </cell>
          <cell r="R550">
            <v>789</v>
          </cell>
          <cell r="S550">
            <v>0</v>
          </cell>
          <cell r="T550" t="str">
            <v>Active</v>
          </cell>
          <cell r="U550" t="str">
            <v>Masspay</v>
          </cell>
        </row>
        <row r="551">
          <cell r="J551" t="str">
            <v>SG-AVACALINK-09/2023</v>
          </cell>
          <cell r="K551">
            <v>45210</v>
          </cell>
          <cell r="L551" t="str">
            <v>Monthly Billing</v>
          </cell>
          <cell r="M551">
            <v>764.4</v>
          </cell>
          <cell r="N551">
            <v>764.4</v>
          </cell>
          <cell r="O551"/>
          <cell r="P551" t="str">
            <v>Sep/2023</v>
          </cell>
          <cell r="Q551">
            <v>764.4</v>
          </cell>
          <cell r="R551">
            <v>860</v>
          </cell>
          <cell r="S551">
            <v>0</v>
          </cell>
          <cell r="T551" t="str">
            <v>Active</v>
          </cell>
          <cell r="U551" t="str">
            <v>Masspay</v>
          </cell>
        </row>
        <row r="552">
          <cell r="J552" t="str">
            <v>SG-AVACALINK-10/2023</v>
          </cell>
          <cell r="K552">
            <v>45238</v>
          </cell>
          <cell r="L552" t="str">
            <v>Monthly Billing</v>
          </cell>
          <cell r="M552">
            <v>477.8</v>
          </cell>
          <cell r="N552">
            <v>1242.2</v>
          </cell>
          <cell r="O552"/>
          <cell r="P552" t="str">
            <v>Oct/2023</v>
          </cell>
          <cell r="Q552">
            <v>477.8</v>
          </cell>
          <cell r="R552">
            <v>832</v>
          </cell>
          <cell r="S552">
            <v>0</v>
          </cell>
          <cell r="T552" t="str">
            <v>Active</v>
          </cell>
          <cell r="U552" t="str">
            <v>Masspay</v>
          </cell>
        </row>
        <row r="553">
          <cell r="J553" t="str">
            <v>SG-AVACALINK-11/2023</v>
          </cell>
          <cell r="K553">
            <v>45269</v>
          </cell>
          <cell r="L553" t="str">
            <v>Monthly Billing</v>
          </cell>
          <cell r="M553">
            <v>184.27</v>
          </cell>
          <cell r="N553">
            <v>662.08</v>
          </cell>
          <cell r="O553"/>
          <cell r="P553" t="str">
            <v>Nov/2023</v>
          </cell>
          <cell r="Q553">
            <v>184.27</v>
          </cell>
          <cell r="R553">
            <v>801</v>
          </cell>
          <cell r="S553">
            <v>0</v>
          </cell>
          <cell r="T553" t="str">
            <v>Active</v>
          </cell>
          <cell r="U553" t="str">
            <v>Masspay</v>
          </cell>
        </row>
        <row r="554">
          <cell r="J554" t="str">
            <v>SG-AYP Staffing-09/2023</v>
          </cell>
          <cell r="K554">
            <v>45209</v>
          </cell>
          <cell r="L554" t="str">
            <v>Monthly Billing</v>
          </cell>
          <cell r="M554">
            <v>30</v>
          </cell>
          <cell r="N554">
            <v>30</v>
          </cell>
          <cell r="O554"/>
          <cell r="P554" t="str">
            <v>Sep/2023</v>
          </cell>
          <cell r="Q554">
            <v>30</v>
          </cell>
          <cell r="R554">
            <v>861</v>
          </cell>
          <cell r="S554">
            <v>0</v>
          </cell>
          <cell r="T554" t="str">
            <v>Active</v>
          </cell>
          <cell r="U554" t="str">
            <v>Masspay</v>
          </cell>
        </row>
        <row r="555">
          <cell r="J555" t="str">
            <v>SG-AYP Staffing-10/2023</v>
          </cell>
          <cell r="K555">
            <v>45239</v>
          </cell>
          <cell r="L555" t="str">
            <v>Monthly Billing</v>
          </cell>
          <cell r="M555">
            <v>72.5</v>
          </cell>
          <cell r="N555">
            <v>72.5</v>
          </cell>
          <cell r="O555"/>
          <cell r="P555" t="str">
            <v>Oct/2023</v>
          </cell>
          <cell r="Q555">
            <v>72.5</v>
          </cell>
          <cell r="R555">
            <v>831</v>
          </cell>
          <cell r="S555">
            <v>0</v>
          </cell>
          <cell r="T555" t="str">
            <v>Active</v>
          </cell>
          <cell r="U555" t="str">
            <v>Masspay</v>
          </cell>
        </row>
        <row r="556">
          <cell r="J556" t="str">
            <v>SG-AYP Staffing-11/2023</v>
          </cell>
          <cell r="K556">
            <v>45269</v>
          </cell>
          <cell r="L556" t="str">
            <v>Monthly Billing</v>
          </cell>
          <cell r="M556">
            <v>167.5</v>
          </cell>
          <cell r="N556">
            <v>167.5</v>
          </cell>
          <cell r="O556"/>
          <cell r="P556" t="str">
            <v>Nov/2023</v>
          </cell>
          <cell r="Q556">
            <v>167.5</v>
          </cell>
          <cell r="R556">
            <v>801</v>
          </cell>
          <cell r="S556">
            <v>0</v>
          </cell>
          <cell r="T556" t="str">
            <v>Active</v>
          </cell>
          <cell r="U556" t="str">
            <v>Masspay</v>
          </cell>
        </row>
        <row r="557">
          <cell r="J557" t="str">
            <v>SG-AYP Staffing-12/2023</v>
          </cell>
          <cell r="K557">
            <v>45301</v>
          </cell>
          <cell r="L557" t="str">
            <v>Monthly Billing</v>
          </cell>
          <cell r="M557">
            <v>186.5</v>
          </cell>
          <cell r="N557">
            <v>354</v>
          </cell>
          <cell r="O557"/>
          <cell r="P557" t="str">
            <v>Dec/2023</v>
          </cell>
          <cell r="Q557">
            <v>186.5</v>
          </cell>
          <cell r="R557">
            <v>769</v>
          </cell>
          <cell r="S557">
            <v>0</v>
          </cell>
          <cell r="T557" t="str">
            <v>Active</v>
          </cell>
          <cell r="U557" t="str">
            <v>Masspay</v>
          </cell>
        </row>
        <row r="558">
          <cell r="J558" t="str">
            <v>SG-AYP Staffing-01/2024</v>
          </cell>
          <cell r="K558">
            <v>45331</v>
          </cell>
          <cell r="L558" t="str">
            <v>Monthly Billing</v>
          </cell>
          <cell r="M558">
            <v>72.5</v>
          </cell>
          <cell r="N558">
            <v>72.5</v>
          </cell>
          <cell r="O558"/>
          <cell r="P558" t="str">
            <v>Jan/2024</v>
          </cell>
          <cell r="Q558">
            <v>72.5</v>
          </cell>
          <cell r="R558">
            <v>739</v>
          </cell>
          <cell r="S558">
            <v>0</v>
          </cell>
          <cell r="T558" t="str">
            <v>Active</v>
          </cell>
          <cell r="U558" t="str">
            <v>Masspay</v>
          </cell>
        </row>
        <row r="559">
          <cell r="J559" t="str">
            <v>SG-AYP Staffing-02/2024</v>
          </cell>
          <cell r="K559">
            <v>45362</v>
          </cell>
          <cell r="L559" t="str">
            <v>Monthly Billing</v>
          </cell>
          <cell r="M559">
            <v>71</v>
          </cell>
          <cell r="N559">
            <v>71</v>
          </cell>
          <cell r="O559"/>
          <cell r="P559" t="str">
            <v>Feb/2024</v>
          </cell>
          <cell r="Q559">
            <v>71</v>
          </cell>
          <cell r="R559">
            <v>708</v>
          </cell>
          <cell r="S559">
            <v>0</v>
          </cell>
          <cell r="T559" t="str">
            <v>Active</v>
          </cell>
          <cell r="U559" t="str">
            <v>Masspay</v>
          </cell>
        </row>
        <row r="560">
          <cell r="J560" t="str">
            <v>SG-AYP Staffing-03/2024</v>
          </cell>
          <cell r="K560">
            <v>45392</v>
          </cell>
          <cell r="L560" t="str">
            <v>Monthly Billing</v>
          </cell>
          <cell r="M560">
            <v>75.5</v>
          </cell>
          <cell r="N560">
            <v>75.5</v>
          </cell>
          <cell r="O560"/>
          <cell r="P560" t="str">
            <v>Mar/2024</v>
          </cell>
          <cell r="Q560">
            <v>75.5</v>
          </cell>
          <cell r="R560">
            <v>678</v>
          </cell>
          <cell r="S560">
            <v>0</v>
          </cell>
          <cell r="T560" t="str">
            <v>Active</v>
          </cell>
          <cell r="U560" t="str">
            <v>Masspay</v>
          </cell>
        </row>
        <row r="561">
          <cell r="J561" t="str">
            <v>SG-AYP Staffing-04/2024</v>
          </cell>
          <cell r="K561">
            <v>45421</v>
          </cell>
          <cell r="L561" t="str">
            <v>Monthly Billing</v>
          </cell>
          <cell r="M561">
            <v>1000</v>
          </cell>
          <cell r="N561">
            <v>1000</v>
          </cell>
          <cell r="O561"/>
          <cell r="P561" t="str">
            <v>Apr/2024</v>
          </cell>
          <cell r="Q561">
            <v>1000</v>
          </cell>
          <cell r="R561">
            <v>649</v>
          </cell>
          <cell r="S561">
            <v>0</v>
          </cell>
          <cell r="T561" t="str">
            <v>Active</v>
          </cell>
          <cell r="U561" t="str">
            <v>Masspay</v>
          </cell>
        </row>
        <row r="562">
          <cell r="J562" t="str">
            <v>SG-AYP Staffing-05/2024</v>
          </cell>
          <cell r="K562">
            <v>45451</v>
          </cell>
          <cell r="L562" t="str">
            <v>Monthly Billing</v>
          </cell>
          <cell r="M562">
            <v>1000</v>
          </cell>
          <cell r="N562">
            <v>1000</v>
          </cell>
          <cell r="O562"/>
          <cell r="P562" t="str">
            <v>May/2024</v>
          </cell>
          <cell r="Q562">
            <v>1000</v>
          </cell>
          <cell r="R562">
            <v>619</v>
          </cell>
          <cell r="S562">
            <v>0</v>
          </cell>
          <cell r="T562" t="str">
            <v>Active</v>
          </cell>
          <cell r="U562" t="str">
            <v>Masspay</v>
          </cell>
        </row>
        <row r="563">
          <cell r="J563" t="str">
            <v>SG-AYP Staffing-06/2024</v>
          </cell>
          <cell r="K563">
            <v>45482</v>
          </cell>
          <cell r="L563" t="str">
            <v>Monthly Billing</v>
          </cell>
          <cell r="M563">
            <v>1000</v>
          </cell>
          <cell r="N563">
            <v>1000</v>
          </cell>
          <cell r="O563"/>
          <cell r="P563" t="str">
            <v>Jun/2024</v>
          </cell>
          <cell r="Q563">
            <v>1000</v>
          </cell>
          <cell r="R563">
            <v>588</v>
          </cell>
          <cell r="S563">
            <v>0</v>
          </cell>
          <cell r="T563" t="str">
            <v>Active</v>
          </cell>
          <cell r="U563" t="str">
            <v>Masspay</v>
          </cell>
        </row>
        <row r="564">
          <cell r="J564" t="str">
            <v>SG-AYP Staffing-07/2024</v>
          </cell>
          <cell r="K564">
            <v>45512</v>
          </cell>
          <cell r="L564" t="str">
            <v>Monthly Billing</v>
          </cell>
          <cell r="M564">
            <v>1000</v>
          </cell>
          <cell r="N564">
            <v>1000</v>
          </cell>
          <cell r="O564"/>
          <cell r="P564" t="str">
            <v>Jul/2024</v>
          </cell>
          <cell r="Q564">
            <v>1000</v>
          </cell>
          <cell r="R564">
            <v>558</v>
          </cell>
          <cell r="S564">
            <v>0</v>
          </cell>
          <cell r="T564" t="str">
            <v>Active</v>
          </cell>
          <cell r="U564" t="str">
            <v>Masspay</v>
          </cell>
        </row>
        <row r="565">
          <cell r="J565" t="str">
            <v>SG-AYP Staffing-08/2024</v>
          </cell>
          <cell r="K565">
            <v>45544</v>
          </cell>
          <cell r="L565" t="str">
            <v>Monthly Billing</v>
          </cell>
          <cell r="M565">
            <v>1000</v>
          </cell>
          <cell r="N565">
            <v>1000</v>
          </cell>
          <cell r="O565"/>
          <cell r="P565" t="str">
            <v>Aug/2024</v>
          </cell>
          <cell r="Q565">
            <v>1000</v>
          </cell>
          <cell r="R565">
            <v>526</v>
          </cell>
          <cell r="S565">
            <v>0</v>
          </cell>
          <cell r="T565" t="str">
            <v>Active</v>
          </cell>
          <cell r="U565" t="str">
            <v>Masspay</v>
          </cell>
        </row>
        <row r="566">
          <cell r="J566" t="str">
            <v>SG-AYP Staffing-09/2024</v>
          </cell>
          <cell r="K566">
            <v>45573</v>
          </cell>
          <cell r="L566" t="str">
            <v>Monthly Billing</v>
          </cell>
          <cell r="M566">
            <v>1000</v>
          </cell>
          <cell r="N566">
            <v>1000</v>
          </cell>
          <cell r="O566"/>
          <cell r="P566" t="str">
            <v>Sep/2024</v>
          </cell>
          <cell r="Q566">
            <v>1000</v>
          </cell>
          <cell r="R566">
            <v>497</v>
          </cell>
          <cell r="S566">
            <v>0</v>
          </cell>
          <cell r="T566" t="str">
            <v>Active</v>
          </cell>
          <cell r="U566" t="str">
            <v>Masspay</v>
          </cell>
        </row>
        <row r="567">
          <cell r="J567" t="str">
            <v>SG-AYP Staffing-10/2024</v>
          </cell>
          <cell r="K567">
            <v>45607</v>
          </cell>
          <cell r="L567" t="str">
            <v>Monthly Billing</v>
          </cell>
          <cell r="M567">
            <v>1500</v>
          </cell>
          <cell r="N567">
            <v>1500</v>
          </cell>
          <cell r="O567"/>
          <cell r="P567" t="str">
            <v>Oct/2024</v>
          </cell>
          <cell r="Q567">
            <v>1500</v>
          </cell>
          <cell r="R567">
            <v>463</v>
          </cell>
          <cell r="S567">
            <v>0</v>
          </cell>
          <cell r="T567" t="str">
            <v>Active</v>
          </cell>
          <cell r="U567" t="str">
            <v>Masspay</v>
          </cell>
        </row>
        <row r="568">
          <cell r="J568" t="str">
            <v>SG-AYP Staffing-11/2024</v>
          </cell>
          <cell r="K568">
            <v>45635</v>
          </cell>
          <cell r="L568" t="str">
            <v>Monthly Billing</v>
          </cell>
          <cell r="M568">
            <v>1500</v>
          </cell>
          <cell r="N568">
            <v>1500</v>
          </cell>
          <cell r="O568"/>
          <cell r="P568" t="str">
            <v>Nov/2024</v>
          </cell>
          <cell r="Q568">
            <v>1500</v>
          </cell>
          <cell r="R568">
            <v>435</v>
          </cell>
          <cell r="S568">
            <v>0</v>
          </cell>
          <cell r="T568" t="str">
            <v>Active</v>
          </cell>
          <cell r="U568" t="str">
            <v>Masspay</v>
          </cell>
        </row>
        <row r="569">
          <cell r="J569" t="str">
            <v>SG-AYP Staffing-12/2024</v>
          </cell>
          <cell r="K569">
            <v>45666</v>
          </cell>
          <cell r="L569" t="str">
            <v>Monthly Billing</v>
          </cell>
          <cell r="M569">
            <v>1500</v>
          </cell>
          <cell r="N569">
            <v>1500</v>
          </cell>
          <cell r="O569"/>
          <cell r="P569" t="str">
            <v>Dec/2024</v>
          </cell>
          <cell r="Q569">
            <v>1500</v>
          </cell>
          <cell r="R569">
            <v>404</v>
          </cell>
          <cell r="S569">
            <v>0</v>
          </cell>
          <cell r="T569" t="str">
            <v>Active</v>
          </cell>
          <cell r="U569" t="str">
            <v>Masspay</v>
          </cell>
        </row>
        <row r="570">
          <cell r="J570" t="str">
            <v>SG-AYP Staffing-01/2025</v>
          </cell>
          <cell r="K570">
            <v>45698</v>
          </cell>
          <cell r="L570" t="str">
            <v>Monthly Billing</v>
          </cell>
          <cell r="M570">
            <v>1500</v>
          </cell>
          <cell r="N570">
            <v>1500</v>
          </cell>
          <cell r="O570"/>
          <cell r="P570" t="str">
            <v>Jan/2025</v>
          </cell>
          <cell r="Q570">
            <v>1500</v>
          </cell>
          <cell r="R570">
            <v>372</v>
          </cell>
          <cell r="S570">
            <v>0</v>
          </cell>
          <cell r="T570" t="str">
            <v>Active</v>
          </cell>
          <cell r="U570" t="str">
            <v>Masspay</v>
          </cell>
        </row>
        <row r="571">
          <cell r="J571" t="str">
            <v>SG-AYP Staffing-02/2025</v>
          </cell>
          <cell r="K571">
            <v>45726</v>
          </cell>
          <cell r="L571" t="str">
            <v>Monthly Billing</v>
          </cell>
          <cell r="M571">
            <v>1500</v>
          </cell>
          <cell r="N571">
            <v>1500</v>
          </cell>
          <cell r="O571"/>
          <cell r="P571" t="str">
            <v>Feb/2025</v>
          </cell>
          <cell r="Q571">
            <v>1500</v>
          </cell>
          <cell r="R571">
            <v>344</v>
          </cell>
          <cell r="S571">
            <v>0</v>
          </cell>
          <cell r="T571" t="str">
            <v>Active</v>
          </cell>
          <cell r="U571" t="str">
            <v>Masspay</v>
          </cell>
        </row>
        <row r="572">
          <cell r="J572" t="str">
            <v>SG-AYP Staffing-03/2025</v>
          </cell>
          <cell r="K572">
            <v>45755</v>
          </cell>
          <cell r="L572" t="str">
            <v>Monthly Billing</v>
          </cell>
          <cell r="M572">
            <v>1570</v>
          </cell>
          <cell r="N572">
            <v>1570</v>
          </cell>
          <cell r="O572"/>
          <cell r="P572" t="str">
            <v>Mar/2025</v>
          </cell>
          <cell r="Q572">
            <v>1570</v>
          </cell>
          <cell r="R572">
            <v>315</v>
          </cell>
          <cell r="S572">
            <v>0</v>
          </cell>
          <cell r="T572" t="str">
            <v>Active</v>
          </cell>
          <cell r="U572" t="str">
            <v>Masspay</v>
          </cell>
        </row>
        <row r="573">
          <cell r="J573" t="str">
            <v>SG-AYP Staffing-04/2025</v>
          </cell>
          <cell r="K573">
            <v>45785</v>
          </cell>
          <cell r="L573" t="str">
            <v>Monthly Billing</v>
          </cell>
          <cell r="M573">
            <v>2630</v>
          </cell>
          <cell r="N573">
            <v>2630</v>
          </cell>
          <cell r="O573"/>
          <cell r="P573" t="str">
            <v>Apr/2025</v>
          </cell>
          <cell r="Q573">
            <v>2630</v>
          </cell>
          <cell r="R573">
            <v>285</v>
          </cell>
          <cell r="S573">
            <v>0</v>
          </cell>
          <cell r="T573" t="str">
            <v>Active</v>
          </cell>
          <cell r="U573" t="str">
            <v>Masspay</v>
          </cell>
        </row>
        <row r="574">
          <cell r="J574" t="str">
            <v>SG-AYP Staffing-05/2025</v>
          </cell>
          <cell r="K574">
            <v>45817</v>
          </cell>
          <cell r="L574" t="str">
            <v>Monthly Billing</v>
          </cell>
          <cell r="M574">
            <v>2570</v>
          </cell>
          <cell r="N574">
            <v>2570</v>
          </cell>
          <cell r="O574"/>
          <cell r="P574" t="str">
            <v>May/2025</v>
          </cell>
          <cell r="Q574">
            <v>2570</v>
          </cell>
          <cell r="R574">
            <v>253</v>
          </cell>
          <cell r="S574">
            <v>0</v>
          </cell>
          <cell r="T574" t="str">
            <v>Active</v>
          </cell>
          <cell r="U574" t="str">
            <v>Masspay</v>
          </cell>
        </row>
        <row r="575">
          <cell r="J575" t="str">
            <v>SG-AYP Staffing-06/2025</v>
          </cell>
          <cell r="K575">
            <v>45846</v>
          </cell>
          <cell r="L575" t="str">
            <v>Monthly Billing</v>
          </cell>
          <cell r="M575">
            <v>2570</v>
          </cell>
          <cell r="N575">
            <v>2570</v>
          </cell>
          <cell r="O575">
            <v>0</v>
          </cell>
          <cell r="P575" t="str">
            <v>Jun/2025</v>
          </cell>
          <cell r="Q575">
            <v>2570</v>
          </cell>
          <cell r="R575">
            <v>224</v>
          </cell>
          <cell r="S575">
            <v>0</v>
          </cell>
          <cell r="T575" t="str">
            <v>Active</v>
          </cell>
          <cell r="U575" t="str">
            <v>Masspay</v>
          </cell>
        </row>
        <row r="576">
          <cell r="J576" t="str">
            <v>SG-AYP Staffing-07/2025</v>
          </cell>
          <cell r="K576">
            <v>45877</v>
          </cell>
          <cell r="L576" t="str">
            <v>Monthly Billing</v>
          </cell>
          <cell r="M576">
            <v>2620</v>
          </cell>
          <cell r="N576">
            <v>0</v>
          </cell>
          <cell r="O576">
            <v>0</v>
          </cell>
          <cell r="P576" t="str">
            <v>Jul/2025</v>
          </cell>
          <cell r="Q576">
            <v>2620</v>
          </cell>
          <cell r="R576">
            <v>193</v>
          </cell>
          <cell r="S576">
            <v>0</v>
          </cell>
          <cell r="T576" t="str">
            <v>Active</v>
          </cell>
          <cell r="U576" t="str">
            <v>Masspay</v>
          </cell>
        </row>
        <row r="577">
          <cell r="J577" t="str">
            <v>SG-AYP Staffing-08/2025</v>
          </cell>
          <cell r="K577">
            <v>45908</v>
          </cell>
          <cell r="L577" t="str">
            <v>Monthly Billing</v>
          </cell>
          <cell r="M577">
            <v>2600</v>
          </cell>
          <cell r="N577">
            <v>2600</v>
          </cell>
          <cell r="O577">
            <v>0</v>
          </cell>
          <cell r="P577" t="str">
            <v>Aug/2025</v>
          </cell>
          <cell r="Q577">
            <v>2600</v>
          </cell>
          <cell r="R577">
            <v>162</v>
          </cell>
          <cell r="S577">
            <v>0</v>
          </cell>
          <cell r="T577" t="str">
            <v>Active</v>
          </cell>
          <cell r="U577" t="str">
            <v>Masspay</v>
          </cell>
        </row>
        <row r="578">
          <cell r="J578" t="str">
            <v>SG-AYP Staffing-09/2025</v>
          </cell>
          <cell r="K578">
            <v>45938</v>
          </cell>
          <cell r="L578" t="str">
            <v>Monthly Billing</v>
          </cell>
          <cell r="M578">
            <v>2600</v>
          </cell>
          <cell r="N578">
            <v>2600</v>
          </cell>
          <cell r="O578">
            <v>0</v>
          </cell>
          <cell r="P578" t="str">
            <v>Sep/2025</v>
          </cell>
          <cell r="Q578">
            <v>2600</v>
          </cell>
          <cell r="R578">
            <v>132</v>
          </cell>
          <cell r="S578">
            <v>0</v>
          </cell>
          <cell r="T578" t="str">
            <v>Active</v>
          </cell>
          <cell r="U578" t="str">
            <v>Masspay</v>
          </cell>
        </row>
        <row r="579">
          <cell r="J579" t="str">
            <v>SG-AYP Staffing-10/2025</v>
          </cell>
          <cell r="K579">
            <v>45971</v>
          </cell>
          <cell r="L579" t="str">
            <v>Monthly Billing</v>
          </cell>
          <cell r="M579">
            <v>2660</v>
          </cell>
          <cell r="N579">
            <v>2660</v>
          </cell>
          <cell r="O579">
            <v>0</v>
          </cell>
          <cell r="P579" t="str">
            <v>Oct/2025</v>
          </cell>
          <cell r="Q579">
            <v>2660</v>
          </cell>
          <cell r="R579">
            <v>99</v>
          </cell>
          <cell r="S579">
            <v>0</v>
          </cell>
          <cell r="T579" t="str">
            <v>Active</v>
          </cell>
          <cell r="U579" t="str">
            <v>Masspay</v>
          </cell>
        </row>
        <row r="580">
          <cell r="J580" t="str">
            <v>SG-AYP Staffing-11/2025</v>
          </cell>
          <cell r="K580">
            <v>45999</v>
          </cell>
          <cell r="L580" t="str">
            <v>Monthly Billing</v>
          </cell>
          <cell r="M580">
            <v>2600</v>
          </cell>
          <cell r="N580">
            <v>2600</v>
          </cell>
          <cell r="O580">
            <v>0</v>
          </cell>
          <cell r="P580" t="str">
            <v>Nov/2025</v>
          </cell>
          <cell r="Q580">
            <v>2600</v>
          </cell>
          <cell r="R580">
            <v>71</v>
          </cell>
          <cell r="S580">
            <v>0</v>
          </cell>
          <cell r="T580" t="str">
            <v>Active</v>
          </cell>
          <cell r="U580" t="str">
            <v>Masspay</v>
          </cell>
        </row>
        <row r="581">
          <cell r="J581" t="str">
            <v>SG-AYP Staffing-12/2025</v>
          </cell>
          <cell r="K581">
            <v>46031</v>
          </cell>
          <cell r="L581" t="str">
            <v>Monthly Billing</v>
          </cell>
          <cell r="M581">
            <v>2560</v>
          </cell>
          <cell r="N581">
            <v>2560</v>
          </cell>
          <cell r="O581">
            <v>0</v>
          </cell>
          <cell r="P581" t="str">
            <v>Dec/2025</v>
          </cell>
          <cell r="Q581">
            <v>2560</v>
          </cell>
          <cell r="R581">
            <v>39</v>
          </cell>
          <cell r="S581">
            <v>0</v>
          </cell>
          <cell r="T581" t="str">
            <v>Active</v>
          </cell>
          <cell r="U581" t="str">
            <v>Masspay</v>
          </cell>
        </row>
        <row r="582">
          <cell r="J582" t="str">
            <v>SG-AYP Staffing-01/2026</v>
          </cell>
          <cell r="K582">
            <v>46063</v>
          </cell>
          <cell r="L582" t="str">
            <v>Monthly Billing</v>
          </cell>
          <cell r="M582">
            <v>2660</v>
          </cell>
          <cell r="N582">
            <v>2660</v>
          </cell>
          <cell r="O582">
            <v>0</v>
          </cell>
          <cell r="P582" t="str">
            <v>Jan/2026</v>
          </cell>
          <cell r="Q582">
            <v>2660</v>
          </cell>
          <cell r="R582">
            <v>7</v>
          </cell>
          <cell r="S582">
            <v>0</v>
          </cell>
          <cell r="T582" t="str">
            <v>Active</v>
          </cell>
          <cell r="U582" t="str">
            <v>Masspay</v>
          </cell>
        </row>
        <row r="583">
          <cell r="J583" t="str">
            <v>UK-Azimo-12/2023</v>
          </cell>
          <cell r="K583">
            <v>45324</v>
          </cell>
          <cell r="L583" t="str">
            <v>Monthly Billing</v>
          </cell>
          <cell r="M583">
            <v>30</v>
          </cell>
          <cell r="N583">
            <v>30</v>
          </cell>
          <cell r="O583"/>
          <cell r="P583" t="str">
            <v>Dec/2023</v>
          </cell>
          <cell r="Q583">
            <v>30</v>
          </cell>
          <cell r="R583">
            <v>746</v>
          </cell>
          <cell r="S583">
            <v>0</v>
          </cell>
          <cell r="T583" t="str">
            <v>Active</v>
          </cell>
          <cell r="U583" t="str">
            <v>Masspay</v>
          </cell>
        </row>
        <row r="584">
          <cell r="J584" t="str">
            <v>UK-Azimo-01/2024</v>
          </cell>
          <cell r="K584">
            <v>45351</v>
          </cell>
          <cell r="L584" t="str">
            <v>Monthly Billing</v>
          </cell>
          <cell r="M584">
            <v>28.5</v>
          </cell>
          <cell r="N584">
            <v>28.5</v>
          </cell>
          <cell r="O584"/>
          <cell r="P584" t="str">
            <v>Jan/2024</v>
          </cell>
          <cell r="Q584">
            <v>28.5</v>
          </cell>
          <cell r="R584">
            <v>719</v>
          </cell>
          <cell r="S584">
            <v>0</v>
          </cell>
          <cell r="T584" t="str">
            <v>Active</v>
          </cell>
          <cell r="U584" t="str">
            <v>Masspay</v>
          </cell>
        </row>
        <row r="585">
          <cell r="J585" t="str">
            <v>UK-Azimo-02/2024</v>
          </cell>
          <cell r="K585">
            <v>45383</v>
          </cell>
          <cell r="L585" t="str">
            <v>Monthly Billing</v>
          </cell>
          <cell r="M585">
            <v>85.5</v>
          </cell>
          <cell r="N585">
            <v>85.5</v>
          </cell>
          <cell r="O585"/>
          <cell r="P585" t="str">
            <v>Feb/2024</v>
          </cell>
          <cell r="Q585">
            <v>85.5</v>
          </cell>
          <cell r="R585">
            <v>687</v>
          </cell>
          <cell r="S585">
            <v>0</v>
          </cell>
          <cell r="T585" t="str">
            <v>Active</v>
          </cell>
          <cell r="U585" t="str">
            <v>Masspay</v>
          </cell>
        </row>
        <row r="586">
          <cell r="J586" t="str">
            <v>UK-Azimo-03/2024</v>
          </cell>
          <cell r="K586">
            <v>45414</v>
          </cell>
          <cell r="L586" t="str">
            <v>Monthly Billing</v>
          </cell>
          <cell r="M586">
            <v>1.5</v>
          </cell>
          <cell r="N586">
            <v>1.5</v>
          </cell>
          <cell r="O586"/>
          <cell r="P586" t="str">
            <v>Mar/2024</v>
          </cell>
          <cell r="Q586">
            <v>1.5</v>
          </cell>
          <cell r="R586">
            <v>656</v>
          </cell>
          <cell r="S586">
            <v>0</v>
          </cell>
          <cell r="T586" t="str">
            <v>Active</v>
          </cell>
          <cell r="U586" t="str">
            <v>Masspay</v>
          </cell>
        </row>
        <row r="587">
          <cell r="J587" t="str">
            <v>UK-Azimo-04/2024</v>
          </cell>
          <cell r="K587">
            <v>45443</v>
          </cell>
          <cell r="L587" t="str">
            <v>Monthly Billing</v>
          </cell>
          <cell r="M587">
            <v>12</v>
          </cell>
          <cell r="N587">
            <v>12</v>
          </cell>
          <cell r="O587"/>
          <cell r="P587" t="str">
            <v>Apr/2024</v>
          </cell>
          <cell r="Q587">
            <v>12</v>
          </cell>
          <cell r="R587">
            <v>627</v>
          </cell>
          <cell r="S587">
            <v>0</v>
          </cell>
          <cell r="T587" t="str">
            <v>Active</v>
          </cell>
          <cell r="U587" t="str">
            <v>Masspay</v>
          </cell>
        </row>
        <row r="588">
          <cell r="J588" t="str">
            <v>UK-Azimo-05/2024</v>
          </cell>
          <cell r="K588">
            <v>45476</v>
          </cell>
          <cell r="L588" t="str">
            <v>Monthly Billing</v>
          </cell>
          <cell r="M588">
            <v>1.5</v>
          </cell>
          <cell r="N588">
            <v>1.5</v>
          </cell>
          <cell r="O588"/>
          <cell r="P588" t="str">
            <v>May/2024</v>
          </cell>
          <cell r="Q588">
            <v>1.5</v>
          </cell>
          <cell r="R588">
            <v>594</v>
          </cell>
          <cell r="S588">
            <v>0</v>
          </cell>
          <cell r="T588" t="str">
            <v>Active</v>
          </cell>
          <cell r="U588" t="str">
            <v>Masspay</v>
          </cell>
        </row>
        <row r="589">
          <cell r="J589" t="str">
            <v>SG-B And T Corretora Da Cambio Ltda-11/2022</v>
          </cell>
          <cell r="K589">
            <v>44907</v>
          </cell>
          <cell r="L589" t="str">
            <v>Monthly Billing</v>
          </cell>
          <cell r="M589">
            <v>2000</v>
          </cell>
          <cell r="N589">
            <v>2000</v>
          </cell>
          <cell r="O589"/>
          <cell r="P589" t="str">
            <v>Nov/2022</v>
          </cell>
          <cell r="Q589">
            <v>2000</v>
          </cell>
          <cell r="R589">
            <v>1163</v>
          </cell>
          <cell r="S589">
            <v>0</v>
          </cell>
          <cell r="T589" t="str">
            <v>Active</v>
          </cell>
          <cell r="U589" t="str">
            <v>Masspay</v>
          </cell>
        </row>
        <row r="590">
          <cell r="J590" t="str">
            <v>SG-B And T Corretora Da Cambio Ltda-12/2022</v>
          </cell>
          <cell r="K590">
            <v>44933</v>
          </cell>
          <cell r="L590" t="str">
            <v>Monthly Billing</v>
          </cell>
          <cell r="M590">
            <v>2000</v>
          </cell>
          <cell r="N590">
            <v>2000</v>
          </cell>
          <cell r="O590"/>
          <cell r="P590" t="str">
            <v>Dec/2022</v>
          </cell>
          <cell r="Q590">
            <v>2000</v>
          </cell>
          <cell r="R590">
            <v>1137</v>
          </cell>
          <cell r="S590">
            <v>0</v>
          </cell>
          <cell r="T590" t="str">
            <v>Active</v>
          </cell>
          <cell r="U590" t="str">
            <v>Masspay</v>
          </cell>
        </row>
        <row r="591">
          <cell r="J591" t="str">
            <v>SG-B And T Corretora Da Cambio Ltda-01/2023</v>
          </cell>
          <cell r="K591">
            <v>44964</v>
          </cell>
          <cell r="L591" t="str">
            <v>Monthly Billing</v>
          </cell>
          <cell r="M591">
            <v>2000</v>
          </cell>
          <cell r="N591">
            <v>2000</v>
          </cell>
          <cell r="O591"/>
          <cell r="P591" t="str">
            <v>Jan/2023</v>
          </cell>
          <cell r="Q591">
            <v>2000</v>
          </cell>
          <cell r="R591">
            <v>1106</v>
          </cell>
          <cell r="S591">
            <v>0</v>
          </cell>
          <cell r="T591" t="str">
            <v>Active</v>
          </cell>
          <cell r="U591" t="str">
            <v>Masspay</v>
          </cell>
        </row>
        <row r="592">
          <cell r="J592" t="str">
            <v>SG-BAndTCorretora-02/2023</v>
          </cell>
          <cell r="K592">
            <v>44992</v>
          </cell>
          <cell r="L592" t="str">
            <v>Monthly Billing</v>
          </cell>
          <cell r="M592">
            <v>2000</v>
          </cell>
          <cell r="N592">
            <v>2000</v>
          </cell>
          <cell r="O592"/>
          <cell r="P592" t="str">
            <v>Feb/2023</v>
          </cell>
          <cell r="Q592">
            <v>2000</v>
          </cell>
          <cell r="R592">
            <v>1078</v>
          </cell>
          <cell r="S592">
            <v>0</v>
          </cell>
          <cell r="T592" t="str">
            <v>Active</v>
          </cell>
          <cell r="U592" t="str">
            <v>Masspay</v>
          </cell>
        </row>
        <row r="593">
          <cell r="J593" t="str">
            <v>SG-BAndTCorretora-03/2023</v>
          </cell>
          <cell r="K593">
            <v>45023</v>
          </cell>
          <cell r="L593" t="str">
            <v>Monthly Billing</v>
          </cell>
          <cell r="M593">
            <v>2000</v>
          </cell>
          <cell r="N593">
            <v>2000</v>
          </cell>
          <cell r="O593"/>
          <cell r="P593" t="str">
            <v>Mar/2023</v>
          </cell>
          <cell r="Q593">
            <v>2000</v>
          </cell>
          <cell r="R593">
            <v>1047</v>
          </cell>
          <cell r="S593">
            <v>0</v>
          </cell>
          <cell r="T593" t="str">
            <v>Active</v>
          </cell>
          <cell r="U593" t="str">
            <v>Masspay</v>
          </cell>
        </row>
        <row r="594">
          <cell r="J594" t="str">
            <v>SG-BAndTCorretora-04/2023</v>
          </cell>
          <cell r="K594">
            <v>45054</v>
          </cell>
          <cell r="L594" t="str">
            <v>Monthly Billing</v>
          </cell>
          <cell r="M594">
            <v>2000</v>
          </cell>
          <cell r="N594">
            <v>2000</v>
          </cell>
          <cell r="O594"/>
          <cell r="P594" t="str">
            <v>Apr/2023</v>
          </cell>
          <cell r="Q594">
            <v>2000</v>
          </cell>
          <cell r="R594">
            <v>1016</v>
          </cell>
          <cell r="S594">
            <v>0</v>
          </cell>
          <cell r="T594" t="str">
            <v>Active</v>
          </cell>
          <cell r="U594" t="str">
            <v>Masspay</v>
          </cell>
        </row>
        <row r="595">
          <cell r="J595" t="str">
            <v>SG-BAndTCorretora-05/2023</v>
          </cell>
          <cell r="K595">
            <v>45084</v>
          </cell>
          <cell r="L595" t="str">
            <v>Monthly Billing</v>
          </cell>
          <cell r="M595">
            <v>2000</v>
          </cell>
          <cell r="N595">
            <v>2000</v>
          </cell>
          <cell r="O595"/>
          <cell r="P595" t="str">
            <v>May/2023</v>
          </cell>
          <cell r="Q595">
            <v>2000</v>
          </cell>
          <cell r="R595">
            <v>986</v>
          </cell>
          <cell r="S595">
            <v>0</v>
          </cell>
          <cell r="T595" t="str">
            <v>Active</v>
          </cell>
          <cell r="U595" t="str">
            <v>Masspay</v>
          </cell>
        </row>
        <row r="596">
          <cell r="J596" t="str">
            <v>SG-BAndTCorretora-06/2023</v>
          </cell>
          <cell r="K596">
            <v>45114</v>
          </cell>
          <cell r="L596" t="str">
            <v>Monthly Billing</v>
          </cell>
          <cell r="M596">
            <v>2100</v>
          </cell>
          <cell r="N596">
            <v>2100</v>
          </cell>
          <cell r="O596"/>
          <cell r="P596" t="str">
            <v>Jun/2023</v>
          </cell>
          <cell r="Q596">
            <v>2100</v>
          </cell>
          <cell r="R596">
            <v>956</v>
          </cell>
          <cell r="S596">
            <v>0</v>
          </cell>
          <cell r="T596" t="str">
            <v>Active</v>
          </cell>
          <cell r="U596" t="str">
            <v>Masspay</v>
          </cell>
        </row>
        <row r="597">
          <cell r="J597" t="str">
            <v>SG-BAndTCorretora-07/2023</v>
          </cell>
          <cell r="K597">
            <v>45145</v>
          </cell>
          <cell r="L597" t="str">
            <v>Monthly Billing</v>
          </cell>
          <cell r="M597">
            <v>2000</v>
          </cell>
          <cell r="N597">
            <v>2000</v>
          </cell>
          <cell r="O597"/>
          <cell r="P597" t="str">
            <v>Jul/2023</v>
          </cell>
          <cell r="Q597">
            <v>2000</v>
          </cell>
          <cell r="R597">
            <v>925</v>
          </cell>
          <cell r="S597">
            <v>0</v>
          </cell>
          <cell r="T597" t="str">
            <v>Active</v>
          </cell>
          <cell r="U597" t="str">
            <v>Masspay</v>
          </cell>
        </row>
        <row r="598">
          <cell r="J598" t="str">
            <v>SG -BAndTCorretora-08/2023</v>
          </cell>
          <cell r="K598">
            <v>45176</v>
          </cell>
          <cell r="L598" t="str">
            <v>Monthly Billing</v>
          </cell>
          <cell r="M598">
            <v>2000</v>
          </cell>
          <cell r="N598">
            <v>2000</v>
          </cell>
          <cell r="O598"/>
          <cell r="P598" t="str">
            <v>Aug/2023</v>
          </cell>
          <cell r="Q598">
            <v>2000</v>
          </cell>
          <cell r="R598">
            <v>894</v>
          </cell>
          <cell r="S598">
            <v>0</v>
          </cell>
          <cell r="T598" t="str">
            <v>Active</v>
          </cell>
          <cell r="U598" t="str">
            <v>Masspay</v>
          </cell>
        </row>
        <row r="599">
          <cell r="J599" t="str">
            <v>SG-BAndTCorretora-09/2023</v>
          </cell>
          <cell r="K599">
            <v>45206</v>
          </cell>
          <cell r="L599" t="str">
            <v>Monthly Billing</v>
          </cell>
          <cell r="M599">
            <v>2000</v>
          </cell>
          <cell r="N599">
            <v>2000</v>
          </cell>
          <cell r="O599"/>
          <cell r="P599" t="str">
            <v>Sep/2023</v>
          </cell>
          <cell r="Q599">
            <v>2000</v>
          </cell>
          <cell r="R599">
            <v>864</v>
          </cell>
          <cell r="S599">
            <v>0</v>
          </cell>
          <cell r="T599" t="str">
            <v>Active</v>
          </cell>
          <cell r="U599" t="str">
            <v>Masspay</v>
          </cell>
        </row>
        <row r="600">
          <cell r="J600" t="str">
            <v>SG-BAndTCorretora-10/2023</v>
          </cell>
          <cell r="K600">
            <v>45237</v>
          </cell>
          <cell r="L600" t="str">
            <v>Monthly Billing</v>
          </cell>
          <cell r="M600">
            <v>2000</v>
          </cell>
          <cell r="N600">
            <v>2000</v>
          </cell>
          <cell r="O600"/>
          <cell r="P600" t="str">
            <v>Oct/2023</v>
          </cell>
          <cell r="Q600">
            <v>2000</v>
          </cell>
          <cell r="R600">
            <v>833</v>
          </cell>
          <cell r="S600">
            <v>0</v>
          </cell>
          <cell r="T600" t="str">
            <v>Active</v>
          </cell>
          <cell r="U600" t="str">
            <v>Masspay</v>
          </cell>
        </row>
        <row r="601">
          <cell r="J601" t="str">
            <v>SG-BAndTCorretora-11/2023</v>
          </cell>
          <cell r="K601">
            <v>45267</v>
          </cell>
          <cell r="L601" t="str">
            <v>Monthly Billing</v>
          </cell>
          <cell r="M601">
            <v>2000</v>
          </cell>
          <cell r="N601">
            <v>2000</v>
          </cell>
          <cell r="O601"/>
          <cell r="P601" t="str">
            <v>Nov/2023</v>
          </cell>
          <cell r="Q601">
            <v>2000</v>
          </cell>
          <cell r="R601">
            <v>803</v>
          </cell>
          <cell r="S601">
            <v>0</v>
          </cell>
          <cell r="T601" t="str">
            <v>Active</v>
          </cell>
          <cell r="U601" t="str">
            <v>Masspay</v>
          </cell>
        </row>
        <row r="602">
          <cell r="J602" t="str">
            <v>SG-BAndTCorretora-12/2023</v>
          </cell>
          <cell r="K602">
            <v>45299</v>
          </cell>
          <cell r="L602" t="str">
            <v>Monthly Billing</v>
          </cell>
          <cell r="M602">
            <v>2000</v>
          </cell>
          <cell r="N602">
            <v>2000</v>
          </cell>
          <cell r="O602"/>
          <cell r="P602" t="str">
            <v>Dec/2023</v>
          </cell>
          <cell r="Q602">
            <v>2000</v>
          </cell>
          <cell r="R602">
            <v>771</v>
          </cell>
          <cell r="S602">
            <v>0</v>
          </cell>
          <cell r="T602" t="str">
            <v>Active</v>
          </cell>
          <cell r="U602" t="str">
            <v>Masspay</v>
          </cell>
        </row>
        <row r="603">
          <cell r="J603" t="str">
            <v>SG-BAndTCorretora-01/2024</v>
          </cell>
          <cell r="K603">
            <v>45329</v>
          </cell>
          <cell r="L603" t="str">
            <v>Monthly Billing</v>
          </cell>
          <cell r="M603">
            <v>2000</v>
          </cell>
          <cell r="N603">
            <v>2000</v>
          </cell>
          <cell r="O603"/>
          <cell r="P603" t="str">
            <v>Jan/2024</v>
          </cell>
          <cell r="Q603">
            <v>2000</v>
          </cell>
          <cell r="R603">
            <v>741</v>
          </cell>
          <cell r="S603">
            <v>0</v>
          </cell>
          <cell r="T603" t="str">
            <v>Active</v>
          </cell>
          <cell r="U603" t="str">
            <v>Masspay</v>
          </cell>
        </row>
        <row r="604">
          <cell r="J604" t="str">
            <v>SG-BAndTCorretora-02/2024</v>
          </cell>
          <cell r="K604">
            <v>45358</v>
          </cell>
          <cell r="L604" t="str">
            <v>Monthly Billing</v>
          </cell>
          <cell r="M604">
            <v>2000</v>
          </cell>
          <cell r="N604">
            <v>2000</v>
          </cell>
          <cell r="O604"/>
          <cell r="P604" t="str">
            <v>Feb/2024</v>
          </cell>
          <cell r="Q604">
            <v>2000</v>
          </cell>
          <cell r="R604">
            <v>712</v>
          </cell>
          <cell r="S604">
            <v>0</v>
          </cell>
          <cell r="T604" t="str">
            <v>Active</v>
          </cell>
          <cell r="U604" t="str">
            <v>Masspay</v>
          </cell>
        </row>
        <row r="605">
          <cell r="J605" t="str">
            <v>SG-BAndTCorretora-03/2024</v>
          </cell>
          <cell r="K605">
            <v>45390</v>
          </cell>
          <cell r="L605" t="str">
            <v>Monthly Billing</v>
          </cell>
          <cell r="M605">
            <v>2000</v>
          </cell>
          <cell r="N605">
            <v>2000</v>
          </cell>
          <cell r="O605"/>
          <cell r="P605" t="str">
            <v>Mar/2024</v>
          </cell>
          <cell r="Q605">
            <v>2000</v>
          </cell>
          <cell r="R605">
            <v>680</v>
          </cell>
          <cell r="S605">
            <v>0</v>
          </cell>
          <cell r="T605" t="str">
            <v>Active</v>
          </cell>
          <cell r="U605" t="str">
            <v>Masspay</v>
          </cell>
        </row>
        <row r="606">
          <cell r="J606" t="str">
            <v>SG-BAndTCorretora-04/2024</v>
          </cell>
          <cell r="K606">
            <v>45419</v>
          </cell>
          <cell r="L606" t="str">
            <v>Monthly Billing</v>
          </cell>
          <cell r="M606">
            <v>2000</v>
          </cell>
          <cell r="N606">
            <v>2000</v>
          </cell>
          <cell r="O606"/>
          <cell r="P606" t="str">
            <v>Apr/2024</v>
          </cell>
          <cell r="Q606">
            <v>2000</v>
          </cell>
          <cell r="R606">
            <v>651</v>
          </cell>
          <cell r="S606">
            <v>0</v>
          </cell>
          <cell r="T606" t="str">
            <v>Active</v>
          </cell>
          <cell r="U606" t="str">
            <v>Masspay</v>
          </cell>
        </row>
        <row r="607">
          <cell r="J607" t="str">
            <v>SG-BAndTCorretora-05/2024</v>
          </cell>
          <cell r="K607">
            <v>45450</v>
          </cell>
          <cell r="L607" t="str">
            <v>Monthly Billing</v>
          </cell>
          <cell r="M607">
            <v>2000</v>
          </cell>
          <cell r="N607">
            <v>2000</v>
          </cell>
          <cell r="O607"/>
          <cell r="P607" t="str">
            <v>May/2024</v>
          </cell>
          <cell r="Q607">
            <v>2000</v>
          </cell>
          <cell r="R607">
            <v>620</v>
          </cell>
          <cell r="S607">
            <v>0</v>
          </cell>
          <cell r="T607" t="str">
            <v>Active</v>
          </cell>
          <cell r="U607" t="str">
            <v>Masspay</v>
          </cell>
        </row>
        <row r="608">
          <cell r="J608" t="str">
            <v>SG-BAndTCorretora-06/2024</v>
          </cell>
          <cell r="K608">
            <v>45481</v>
          </cell>
          <cell r="L608" t="str">
            <v>Monthly Billing</v>
          </cell>
          <cell r="M608">
            <v>2000</v>
          </cell>
          <cell r="N608">
            <v>2000</v>
          </cell>
          <cell r="O608"/>
          <cell r="P608" t="str">
            <v>Jun/2024</v>
          </cell>
          <cell r="Q608">
            <v>2000</v>
          </cell>
          <cell r="R608">
            <v>589</v>
          </cell>
          <cell r="S608">
            <v>0</v>
          </cell>
          <cell r="T608" t="str">
            <v>Active</v>
          </cell>
          <cell r="U608" t="str">
            <v>Masspay</v>
          </cell>
        </row>
        <row r="609">
          <cell r="J609" t="str">
            <v>SG-BAndTCorretora-07/2024</v>
          </cell>
          <cell r="K609">
            <v>45511</v>
          </cell>
          <cell r="L609" t="str">
            <v>Monthly Billing</v>
          </cell>
          <cell r="M609">
            <v>2000</v>
          </cell>
          <cell r="N609">
            <v>2000</v>
          </cell>
          <cell r="O609"/>
          <cell r="P609" t="str">
            <v>Jul/2024</v>
          </cell>
          <cell r="Q609">
            <v>2000</v>
          </cell>
          <cell r="R609">
            <v>559</v>
          </cell>
          <cell r="S609">
            <v>0</v>
          </cell>
          <cell r="T609" t="str">
            <v>Active</v>
          </cell>
          <cell r="U609" t="str">
            <v>Masspay</v>
          </cell>
        </row>
        <row r="610">
          <cell r="J610" t="str">
            <v>SG-BAndTCorretora-08/2024</v>
          </cell>
          <cell r="K610">
            <v>45542</v>
          </cell>
          <cell r="L610" t="str">
            <v>Monthly Billing</v>
          </cell>
          <cell r="M610">
            <v>2000</v>
          </cell>
          <cell r="N610">
            <v>2000</v>
          </cell>
          <cell r="O610"/>
          <cell r="P610" t="str">
            <v>Aug/2024</v>
          </cell>
          <cell r="Q610">
            <v>2000</v>
          </cell>
          <cell r="R610">
            <v>528</v>
          </cell>
          <cell r="S610">
            <v>0</v>
          </cell>
          <cell r="T610" t="str">
            <v>Active</v>
          </cell>
          <cell r="U610" t="str">
            <v>Masspay</v>
          </cell>
        </row>
        <row r="611">
          <cell r="J611" t="str">
            <v>SG-BAndTCorretora-09/2024</v>
          </cell>
          <cell r="K611">
            <v>45572</v>
          </cell>
          <cell r="L611" t="str">
            <v>Monthly Billing</v>
          </cell>
          <cell r="M611">
            <v>2000</v>
          </cell>
          <cell r="N611">
            <v>2000</v>
          </cell>
          <cell r="O611"/>
          <cell r="P611" t="str">
            <v>Sep/2024</v>
          </cell>
          <cell r="Q611">
            <v>2000</v>
          </cell>
          <cell r="R611">
            <v>498</v>
          </cell>
          <cell r="S611">
            <v>0</v>
          </cell>
          <cell r="T611" t="str">
            <v>Active</v>
          </cell>
          <cell r="U611" t="str">
            <v>Masspay</v>
          </cell>
        </row>
        <row r="612">
          <cell r="J612" t="str">
            <v>SG-BAndTCorretora-10/2024</v>
          </cell>
          <cell r="K612">
            <v>45603</v>
          </cell>
          <cell r="L612" t="str">
            <v>Monthly Billing</v>
          </cell>
          <cell r="M612">
            <v>2000</v>
          </cell>
          <cell r="N612">
            <v>0</v>
          </cell>
          <cell r="O612">
            <v>0</v>
          </cell>
          <cell r="P612" t="str">
            <v>Oct/2024</v>
          </cell>
          <cell r="Q612">
            <v>2000</v>
          </cell>
          <cell r="R612">
            <v>467</v>
          </cell>
          <cell r="S612">
            <v>0</v>
          </cell>
          <cell r="T612" t="str">
            <v>Active</v>
          </cell>
          <cell r="U612" t="str">
            <v>Masspay</v>
          </cell>
        </row>
        <row r="613">
          <cell r="J613" t="str">
            <v>SG-BAndTCorretora-11/2024</v>
          </cell>
          <cell r="K613">
            <v>45633</v>
          </cell>
          <cell r="L613" t="str">
            <v>Monthly Billing</v>
          </cell>
          <cell r="M613">
            <v>2000</v>
          </cell>
          <cell r="N613">
            <v>2000</v>
          </cell>
          <cell r="O613"/>
          <cell r="P613" t="str">
            <v>Nov/2024</v>
          </cell>
          <cell r="Q613">
            <v>0</v>
          </cell>
          <cell r="R613">
            <v>437</v>
          </cell>
          <cell r="S613">
            <v>0</v>
          </cell>
          <cell r="T613" t="str">
            <v>Active</v>
          </cell>
          <cell r="U613" t="str">
            <v>Masspay</v>
          </cell>
        </row>
        <row r="614">
          <cell r="J614" t="str">
            <v>SG-BAndTCorretora-12/2024</v>
          </cell>
          <cell r="K614">
            <v>45664</v>
          </cell>
          <cell r="L614" t="str">
            <v>Monthly Billing</v>
          </cell>
          <cell r="M614">
            <v>2000</v>
          </cell>
          <cell r="N614">
            <v>2000</v>
          </cell>
          <cell r="O614">
            <v>0</v>
          </cell>
          <cell r="P614" t="str">
            <v>Dec-2024</v>
          </cell>
          <cell r="Q614">
            <v>2000</v>
          </cell>
          <cell r="R614">
            <v>406</v>
          </cell>
          <cell r="S614">
            <v>0</v>
          </cell>
          <cell r="T614" t="str">
            <v>Active</v>
          </cell>
          <cell r="U614" t="str">
            <v>Masspay</v>
          </cell>
        </row>
        <row r="615">
          <cell r="J615" t="str">
            <v>SG-BAndTCorretora-01/2025</v>
          </cell>
          <cell r="K615">
            <v>45695</v>
          </cell>
          <cell r="L615" t="str">
            <v>Monthly Billing</v>
          </cell>
          <cell r="M615">
            <v>2000</v>
          </cell>
          <cell r="N615">
            <v>2000</v>
          </cell>
          <cell r="O615"/>
          <cell r="P615" t="str">
            <v>Jan/2025</v>
          </cell>
          <cell r="Q615">
            <v>2000</v>
          </cell>
          <cell r="R615">
            <v>375</v>
          </cell>
          <cell r="S615">
            <v>0</v>
          </cell>
          <cell r="T615" t="str">
            <v>Active</v>
          </cell>
          <cell r="U615" t="str">
            <v>Masspay</v>
          </cell>
        </row>
        <row r="616">
          <cell r="J616" t="str">
            <v>SG-BAndTCorretora-02/2025</v>
          </cell>
          <cell r="K616">
            <v>45723</v>
          </cell>
          <cell r="L616" t="str">
            <v>Monthly Billing</v>
          </cell>
          <cell r="M616">
            <v>2000</v>
          </cell>
          <cell r="N616">
            <v>2000</v>
          </cell>
          <cell r="O616"/>
          <cell r="P616" t="str">
            <v>Feb/2025</v>
          </cell>
          <cell r="Q616">
            <v>2000</v>
          </cell>
          <cell r="R616">
            <v>347</v>
          </cell>
          <cell r="S616">
            <v>0</v>
          </cell>
          <cell r="T616" t="str">
            <v>Active</v>
          </cell>
          <cell r="U616" t="str">
            <v>Masspay</v>
          </cell>
        </row>
        <row r="617">
          <cell r="J617" t="str">
            <v>SG-BAndTCorretora-03/2025</v>
          </cell>
          <cell r="K617">
            <v>45754</v>
          </cell>
          <cell r="L617" t="str">
            <v>Monthly Billing</v>
          </cell>
          <cell r="M617">
            <v>67.5</v>
          </cell>
          <cell r="N617">
            <v>67.5</v>
          </cell>
          <cell r="O617"/>
          <cell r="P617" t="str">
            <v>Mar/2025</v>
          </cell>
          <cell r="Q617">
            <v>67.5</v>
          </cell>
          <cell r="R617">
            <v>316</v>
          </cell>
          <cell r="S617">
            <v>0</v>
          </cell>
          <cell r="T617" t="str">
            <v>Active</v>
          </cell>
          <cell r="U617" t="str">
            <v>Masspay</v>
          </cell>
        </row>
        <row r="618">
          <cell r="J618" t="str">
            <v>SG-BAndTCorretora-04/2025</v>
          </cell>
          <cell r="K618">
            <v>45784</v>
          </cell>
          <cell r="L618" t="str">
            <v>Monthly Billing</v>
          </cell>
          <cell r="M618">
            <v>144</v>
          </cell>
          <cell r="N618">
            <v>0</v>
          </cell>
          <cell r="O618">
            <v>0</v>
          </cell>
          <cell r="P618" t="str">
            <v>Apr/2025</v>
          </cell>
          <cell r="Q618">
            <v>144</v>
          </cell>
          <cell r="R618">
            <v>286</v>
          </cell>
          <cell r="S618">
            <v>0</v>
          </cell>
          <cell r="T618" t="str">
            <v>Active</v>
          </cell>
          <cell r="U618" t="str">
            <v>Masspay</v>
          </cell>
        </row>
        <row r="619">
          <cell r="J619" t="str">
            <v>SG-BAndTCorretora-05/2025</v>
          </cell>
          <cell r="K619">
            <v>45815</v>
          </cell>
          <cell r="L619" t="str">
            <v>Monthly Billing</v>
          </cell>
          <cell r="M619">
            <v>251</v>
          </cell>
          <cell r="N619">
            <v>251</v>
          </cell>
          <cell r="O619"/>
          <cell r="P619" t="str">
            <v>May/2025</v>
          </cell>
          <cell r="Q619">
            <v>251</v>
          </cell>
          <cell r="R619">
            <v>255</v>
          </cell>
          <cell r="S619">
            <v>0</v>
          </cell>
          <cell r="T619" t="str">
            <v>Active</v>
          </cell>
          <cell r="U619" t="str">
            <v>Masspay</v>
          </cell>
        </row>
        <row r="620">
          <cell r="J620" t="str">
            <v>SG-BAndTCorretora-06/2025</v>
          </cell>
          <cell r="K620">
            <v>45845</v>
          </cell>
          <cell r="L620" t="str">
            <v>Monthly Billing</v>
          </cell>
          <cell r="M620">
            <v>164.75</v>
          </cell>
          <cell r="N620">
            <v>164.75</v>
          </cell>
          <cell r="O620">
            <v>0</v>
          </cell>
          <cell r="P620" t="str">
            <v>Jun/2025</v>
          </cell>
          <cell r="Q620">
            <v>164.75</v>
          </cell>
          <cell r="R620">
            <v>225</v>
          </cell>
          <cell r="S620">
            <v>0</v>
          </cell>
          <cell r="T620" t="str">
            <v>Active</v>
          </cell>
          <cell r="U620" t="str">
            <v>Masspay</v>
          </cell>
        </row>
        <row r="621">
          <cell r="J621" t="str">
            <v>SG-BAndTCorretora-07/2025</v>
          </cell>
          <cell r="K621">
            <v>45876</v>
          </cell>
          <cell r="L621" t="str">
            <v>Monthly Billing</v>
          </cell>
          <cell r="M621">
            <v>64</v>
          </cell>
          <cell r="N621">
            <v>0</v>
          </cell>
          <cell r="O621">
            <v>0</v>
          </cell>
          <cell r="P621" t="str">
            <v>Jul/2025</v>
          </cell>
          <cell r="Q621">
            <v>64</v>
          </cell>
          <cell r="R621">
            <v>194</v>
          </cell>
          <cell r="S621">
            <v>0</v>
          </cell>
          <cell r="T621" t="str">
            <v>Active</v>
          </cell>
          <cell r="U621" t="str">
            <v>Masspay</v>
          </cell>
        </row>
        <row r="622">
          <cell r="J622" t="str">
            <v>SG-BAndTCorretora-08/2025</v>
          </cell>
          <cell r="K622">
            <v>45908</v>
          </cell>
          <cell r="L622" t="str">
            <v>Monthly Billing</v>
          </cell>
          <cell r="M622">
            <v>51.75</v>
          </cell>
          <cell r="N622">
            <v>51.75</v>
          </cell>
          <cell r="O622">
            <v>0</v>
          </cell>
          <cell r="P622" t="str">
            <v>Aug/2025</v>
          </cell>
          <cell r="Q622">
            <v>51.75</v>
          </cell>
          <cell r="R622">
            <v>162</v>
          </cell>
          <cell r="S622">
            <v>0</v>
          </cell>
          <cell r="T622" t="str">
            <v>Active</v>
          </cell>
          <cell r="U622" t="str">
            <v>Masspay</v>
          </cell>
        </row>
        <row r="623">
          <cell r="J623" t="str">
            <v>SG-BAndTCorretora-09/2025</v>
          </cell>
          <cell r="K623">
            <v>45937</v>
          </cell>
          <cell r="L623" t="str">
            <v>Monthly Billing</v>
          </cell>
          <cell r="M623">
            <v>119.75</v>
          </cell>
          <cell r="N623">
            <v>119.75</v>
          </cell>
          <cell r="O623">
            <v>0</v>
          </cell>
          <cell r="P623" t="str">
            <v>Sep/2025</v>
          </cell>
          <cell r="Q623">
            <v>119.75</v>
          </cell>
          <cell r="R623">
            <v>133</v>
          </cell>
          <cell r="S623">
            <v>0</v>
          </cell>
          <cell r="T623" t="str">
            <v>Active</v>
          </cell>
          <cell r="U623" t="str">
            <v>Masspay</v>
          </cell>
        </row>
        <row r="624">
          <cell r="J624" t="str">
            <v>SG-BAndTCorretora-10/2025</v>
          </cell>
          <cell r="K624">
            <v>45968</v>
          </cell>
          <cell r="L624" t="str">
            <v>Monthly Billing</v>
          </cell>
          <cell r="M624">
            <v>49.5</v>
          </cell>
          <cell r="N624">
            <v>49.5</v>
          </cell>
          <cell r="O624">
            <v>0</v>
          </cell>
          <cell r="P624" t="str">
            <v>Oct/2025</v>
          </cell>
          <cell r="Q624">
            <v>49.5</v>
          </cell>
          <cell r="R624">
            <v>102</v>
          </cell>
          <cell r="S624">
            <v>0</v>
          </cell>
          <cell r="T624" t="str">
            <v>Active</v>
          </cell>
          <cell r="U624" t="str">
            <v>Masspay</v>
          </cell>
        </row>
        <row r="625">
          <cell r="J625" t="str">
            <v>SG-BAndTCorretora-11/2025</v>
          </cell>
          <cell r="K625">
            <v>45999</v>
          </cell>
          <cell r="L625" t="str">
            <v>Monthly Billing</v>
          </cell>
          <cell r="M625">
            <v>59.25</v>
          </cell>
          <cell r="N625">
            <v>59.25</v>
          </cell>
          <cell r="O625">
            <v>0</v>
          </cell>
          <cell r="P625" t="str">
            <v>Nov/2025</v>
          </cell>
          <cell r="Q625">
            <v>59.25</v>
          </cell>
          <cell r="R625">
            <v>71</v>
          </cell>
          <cell r="S625">
            <v>0</v>
          </cell>
          <cell r="T625" t="str">
            <v>Active</v>
          </cell>
          <cell r="U625" t="str">
            <v>Masspay</v>
          </cell>
        </row>
        <row r="626">
          <cell r="J626" t="str">
            <v>SG-BAndTCorretora-12/2025</v>
          </cell>
          <cell r="K626">
            <v>46032</v>
          </cell>
          <cell r="L626" t="str">
            <v>Monthly Billing</v>
          </cell>
          <cell r="M626">
            <v>210.75</v>
          </cell>
          <cell r="N626">
            <v>210.75</v>
          </cell>
          <cell r="O626">
            <v>0</v>
          </cell>
          <cell r="P626" t="str">
            <v>Dec/2025</v>
          </cell>
          <cell r="Q626">
            <v>210.75</v>
          </cell>
          <cell r="R626">
            <v>38</v>
          </cell>
          <cell r="S626">
            <v>0</v>
          </cell>
          <cell r="T626" t="str">
            <v>Active</v>
          </cell>
          <cell r="U626" t="str">
            <v>Masspay</v>
          </cell>
        </row>
        <row r="627">
          <cell r="J627" t="str">
            <v>SG-BAndTCorretora-01/2026</v>
          </cell>
          <cell r="K627">
            <v>46060</v>
          </cell>
          <cell r="L627" t="str">
            <v>Monthly Billing</v>
          </cell>
          <cell r="M627">
            <v>63.75</v>
          </cell>
          <cell r="N627">
            <v>63.75</v>
          </cell>
          <cell r="O627">
            <v>0</v>
          </cell>
          <cell r="P627" t="str">
            <v>Jan/2026</v>
          </cell>
          <cell r="Q627">
            <v>63.75</v>
          </cell>
          <cell r="R627">
            <v>10</v>
          </cell>
          <cell r="S627">
            <v>0</v>
          </cell>
          <cell r="T627" t="str">
            <v>Active</v>
          </cell>
          <cell r="U627" t="str">
            <v>Masspay</v>
          </cell>
        </row>
        <row r="628">
          <cell r="J628" t="str">
            <v>US-AD-BAAS Corporation-09-2024</v>
          </cell>
          <cell r="K628">
            <v>45555</v>
          </cell>
          <cell r="L628" t="str">
            <v>Setup Fee Invoice</v>
          </cell>
          <cell r="M628">
            <v>1500</v>
          </cell>
          <cell r="N628">
            <v>1500</v>
          </cell>
          <cell r="O628">
            <v>0</v>
          </cell>
          <cell r="P628" t="str">
            <v>Sep/2024</v>
          </cell>
          <cell r="Q628">
            <v>1500</v>
          </cell>
          <cell r="R628">
            <v>515</v>
          </cell>
          <cell r="S628">
            <v>0</v>
          </cell>
          <cell r="T628" t="str">
            <v>Active</v>
          </cell>
          <cell r="U628" t="str">
            <v>Masspay</v>
          </cell>
        </row>
        <row r="629">
          <cell r="J629" t="str">
            <v>US-BAAS Corporation-01/2025</v>
          </cell>
          <cell r="K629">
            <v>45698</v>
          </cell>
          <cell r="L629" t="str">
            <v>Monthly Billing</v>
          </cell>
          <cell r="M629">
            <v>2500</v>
          </cell>
          <cell r="N629">
            <v>0</v>
          </cell>
          <cell r="O629">
            <v>0</v>
          </cell>
          <cell r="P629" t="str">
            <v>Jan/2025</v>
          </cell>
          <cell r="Q629">
            <v>2500</v>
          </cell>
          <cell r="R629">
            <v>372</v>
          </cell>
          <cell r="S629">
            <v>0</v>
          </cell>
          <cell r="T629" t="str">
            <v>Active</v>
          </cell>
          <cell r="U629" t="str">
            <v>Masspay</v>
          </cell>
        </row>
        <row r="630">
          <cell r="J630" t="str">
            <v>US-BAAS Corporation-02/2025</v>
          </cell>
          <cell r="K630">
            <v>45726</v>
          </cell>
          <cell r="L630" t="str">
            <v>Monthly Billing</v>
          </cell>
          <cell r="M630">
            <v>2500</v>
          </cell>
          <cell r="N630">
            <v>0</v>
          </cell>
          <cell r="O630">
            <v>0</v>
          </cell>
          <cell r="P630" t="str">
            <v>Feb/2025</v>
          </cell>
          <cell r="Q630">
            <v>2500</v>
          </cell>
          <cell r="R630">
            <v>344</v>
          </cell>
          <cell r="S630">
            <v>0</v>
          </cell>
          <cell r="T630" t="str">
            <v>Active</v>
          </cell>
          <cell r="U630" t="str">
            <v>Masspay</v>
          </cell>
        </row>
        <row r="631">
          <cell r="J631" t="str">
            <v>US-CN-BAAS Corporation-01-2025</v>
          </cell>
          <cell r="K631">
            <v>45793</v>
          </cell>
          <cell r="L631" t="str">
            <v>Credit Note</v>
          </cell>
          <cell r="M631">
            <v>-2500</v>
          </cell>
          <cell r="N631">
            <v>0</v>
          </cell>
          <cell r="O631">
            <v>0</v>
          </cell>
          <cell r="P631" t="str">
            <v>Jan/2025</v>
          </cell>
          <cell r="Q631">
            <v>-2500</v>
          </cell>
          <cell r="R631">
            <v>277</v>
          </cell>
          <cell r="S631">
            <v>0</v>
          </cell>
          <cell r="T631" t="str">
            <v>Active</v>
          </cell>
          <cell r="U631" t="str">
            <v>Masspay</v>
          </cell>
        </row>
        <row r="632">
          <cell r="J632" t="str">
            <v>US-CN-BAAS Corporation-02-2025</v>
          </cell>
          <cell r="K632">
            <v>45793</v>
          </cell>
          <cell r="L632" t="str">
            <v>Credit Note</v>
          </cell>
          <cell r="M632">
            <v>-2500</v>
          </cell>
          <cell r="N632">
            <v>0</v>
          </cell>
          <cell r="O632">
            <v>0</v>
          </cell>
          <cell r="P632" t="str">
            <v>Feb/2025</v>
          </cell>
          <cell r="Q632">
            <v>-2500</v>
          </cell>
          <cell r="R632">
            <v>277</v>
          </cell>
          <cell r="S632">
            <v>0</v>
          </cell>
          <cell r="T632" t="str">
            <v>Active</v>
          </cell>
          <cell r="U632" t="str">
            <v>Masspay</v>
          </cell>
        </row>
        <row r="633">
          <cell r="J633" t="str">
            <v>SG-Banco Hipotecario-11/2022</v>
          </cell>
          <cell r="K633">
            <v>44902</v>
          </cell>
          <cell r="L633" t="str">
            <v>Monthly Billing</v>
          </cell>
          <cell r="M633">
            <v>2000</v>
          </cell>
          <cell r="N633">
            <v>2000</v>
          </cell>
          <cell r="O633"/>
          <cell r="P633" t="str">
            <v>Nov/2022</v>
          </cell>
          <cell r="Q633">
            <v>2000</v>
          </cell>
          <cell r="R633">
            <v>1168</v>
          </cell>
          <cell r="S633">
            <v>0</v>
          </cell>
          <cell r="T633" t="str">
            <v>Active</v>
          </cell>
          <cell r="U633" t="str">
            <v>Masspay</v>
          </cell>
        </row>
        <row r="634">
          <cell r="J634" t="str">
            <v>SG-Banco Hipotecario-12/2022</v>
          </cell>
          <cell r="K634">
            <v>44933</v>
          </cell>
          <cell r="L634" t="str">
            <v>Monthly Billing</v>
          </cell>
          <cell r="M634">
            <v>2000</v>
          </cell>
          <cell r="N634">
            <v>2000</v>
          </cell>
          <cell r="O634"/>
          <cell r="P634" t="str">
            <v>Dec/2022</v>
          </cell>
          <cell r="Q634">
            <v>2000</v>
          </cell>
          <cell r="R634">
            <v>1137</v>
          </cell>
          <cell r="S634">
            <v>0</v>
          </cell>
          <cell r="T634" t="str">
            <v>Active</v>
          </cell>
          <cell r="U634" t="str">
            <v>Masspay</v>
          </cell>
        </row>
        <row r="635">
          <cell r="J635" t="str">
            <v>SG-Banco Hipotecario-01/2023</v>
          </cell>
          <cell r="K635">
            <v>44964</v>
          </cell>
          <cell r="L635" t="str">
            <v>Monthly Billing</v>
          </cell>
          <cell r="M635">
            <v>2000</v>
          </cell>
          <cell r="N635">
            <v>2000</v>
          </cell>
          <cell r="O635"/>
          <cell r="P635" t="str">
            <v>Jan/2023</v>
          </cell>
          <cell r="Q635">
            <v>2000</v>
          </cell>
          <cell r="R635">
            <v>1106</v>
          </cell>
          <cell r="S635">
            <v>0</v>
          </cell>
          <cell r="T635" t="str">
            <v>Active</v>
          </cell>
          <cell r="U635" t="str">
            <v>Masspay</v>
          </cell>
        </row>
        <row r="636">
          <cell r="J636" t="str">
            <v>SG-BancoHipotecario-02/2023</v>
          </cell>
          <cell r="K636">
            <v>44992</v>
          </cell>
          <cell r="L636" t="str">
            <v>Monthly Billing</v>
          </cell>
          <cell r="M636">
            <v>2000</v>
          </cell>
          <cell r="N636">
            <v>2000</v>
          </cell>
          <cell r="O636"/>
          <cell r="P636" t="str">
            <v>Feb/2023</v>
          </cell>
          <cell r="Q636">
            <v>2000</v>
          </cell>
          <cell r="R636">
            <v>1078</v>
          </cell>
          <cell r="S636">
            <v>0</v>
          </cell>
          <cell r="T636" t="str">
            <v>Active</v>
          </cell>
          <cell r="U636" t="str">
            <v>Masspay</v>
          </cell>
        </row>
        <row r="637">
          <cell r="J637" t="str">
            <v>SG-BancoHipotecario-03/2023</v>
          </cell>
          <cell r="K637">
            <v>45023</v>
          </cell>
          <cell r="L637" t="str">
            <v>Monthly Billing</v>
          </cell>
          <cell r="M637">
            <v>2000</v>
          </cell>
          <cell r="N637">
            <v>2000</v>
          </cell>
          <cell r="O637"/>
          <cell r="P637" t="str">
            <v>Mar/2023</v>
          </cell>
          <cell r="Q637">
            <v>2000</v>
          </cell>
          <cell r="R637">
            <v>1047</v>
          </cell>
          <cell r="S637">
            <v>0</v>
          </cell>
          <cell r="T637" t="str">
            <v>Active</v>
          </cell>
          <cell r="U637" t="str">
            <v>Masspay</v>
          </cell>
        </row>
        <row r="638">
          <cell r="J638" t="str">
            <v>SG-BancoHipotecario-04/2023</v>
          </cell>
          <cell r="K638">
            <v>45054</v>
          </cell>
          <cell r="L638" t="str">
            <v>Monthly Billing</v>
          </cell>
          <cell r="M638">
            <v>2000</v>
          </cell>
          <cell r="N638">
            <v>2000</v>
          </cell>
          <cell r="O638"/>
          <cell r="P638" t="str">
            <v>Apr/2023</v>
          </cell>
          <cell r="Q638">
            <v>2000</v>
          </cell>
          <cell r="R638">
            <v>1016</v>
          </cell>
          <cell r="S638">
            <v>0</v>
          </cell>
          <cell r="T638" t="str">
            <v>Active</v>
          </cell>
          <cell r="U638" t="str">
            <v>Masspay</v>
          </cell>
        </row>
        <row r="639">
          <cell r="J639" t="str">
            <v>SG-BancoHipotecario-05/2023</v>
          </cell>
          <cell r="K639">
            <v>45084</v>
          </cell>
          <cell r="L639" t="str">
            <v>Monthly Billing</v>
          </cell>
          <cell r="M639">
            <v>2000</v>
          </cell>
          <cell r="N639">
            <v>2000</v>
          </cell>
          <cell r="O639"/>
          <cell r="P639" t="str">
            <v>May/2023</v>
          </cell>
          <cell r="Q639">
            <v>2000</v>
          </cell>
          <cell r="R639">
            <v>986</v>
          </cell>
          <cell r="S639">
            <v>0</v>
          </cell>
          <cell r="T639" t="str">
            <v>Active</v>
          </cell>
          <cell r="U639" t="str">
            <v>Masspay</v>
          </cell>
        </row>
        <row r="640">
          <cell r="J640" t="str">
            <v>SG-BancoHipotecario-06/2023</v>
          </cell>
          <cell r="K640">
            <v>45114</v>
          </cell>
          <cell r="L640" t="str">
            <v>Monthly Billing</v>
          </cell>
          <cell r="M640">
            <v>2000</v>
          </cell>
          <cell r="N640">
            <v>2000</v>
          </cell>
          <cell r="O640"/>
          <cell r="P640" t="str">
            <v>Jun/2023</v>
          </cell>
          <cell r="Q640">
            <v>2000</v>
          </cell>
          <cell r="R640">
            <v>956</v>
          </cell>
          <cell r="S640">
            <v>0</v>
          </cell>
          <cell r="T640" t="str">
            <v>Active</v>
          </cell>
          <cell r="U640" t="str">
            <v>Masspay</v>
          </cell>
        </row>
        <row r="641">
          <cell r="J641" t="str">
            <v>SG-BancoHipotecario-07/2023</v>
          </cell>
          <cell r="K641">
            <v>45145</v>
          </cell>
          <cell r="L641" t="str">
            <v>Monthly Billing</v>
          </cell>
          <cell r="M641">
            <v>2000</v>
          </cell>
          <cell r="N641">
            <v>2000</v>
          </cell>
          <cell r="O641"/>
          <cell r="P641" t="str">
            <v>Jul/2023</v>
          </cell>
          <cell r="Q641">
            <v>2000</v>
          </cell>
          <cell r="R641">
            <v>925</v>
          </cell>
          <cell r="S641">
            <v>0</v>
          </cell>
          <cell r="T641" t="str">
            <v>Active</v>
          </cell>
          <cell r="U641" t="str">
            <v>Masspay</v>
          </cell>
        </row>
        <row r="642">
          <cell r="J642" t="str">
            <v>SG -BancoHipotecario-08/2023</v>
          </cell>
          <cell r="K642">
            <v>45176</v>
          </cell>
          <cell r="L642" t="str">
            <v>Monthly Billing</v>
          </cell>
          <cell r="M642">
            <v>2000</v>
          </cell>
          <cell r="N642">
            <v>2000</v>
          </cell>
          <cell r="O642"/>
          <cell r="P642" t="str">
            <v>Aug/2023</v>
          </cell>
          <cell r="Q642">
            <v>2000</v>
          </cell>
          <cell r="R642">
            <v>894</v>
          </cell>
          <cell r="S642">
            <v>0</v>
          </cell>
          <cell r="T642" t="str">
            <v>Active</v>
          </cell>
          <cell r="U642" t="str">
            <v>Masspay</v>
          </cell>
        </row>
        <row r="643">
          <cell r="J643" t="str">
            <v>SG-BancoHipotecario-09/2023</v>
          </cell>
          <cell r="K643">
            <v>45206</v>
          </cell>
          <cell r="L643" t="str">
            <v>Monthly Billing</v>
          </cell>
          <cell r="M643">
            <v>2000</v>
          </cell>
          <cell r="N643">
            <v>2000</v>
          </cell>
          <cell r="O643"/>
          <cell r="P643" t="str">
            <v>Sep/2023</v>
          </cell>
          <cell r="Q643">
            <v>2000</v>
          </cell>
          <cell r="R643">
            <v>864</v>
          </cell>
          <cell r="S643">
            <v>0</v>
          </cell>
          <cell r="T643" t="str">
            <v>Active</v>
          </cell>
          <cell r="U643" t="str">
            <v>Masspay</v>
          </cell>
        </row>
        <row r="644">
          <cell r="J644" t="str">
            <v>SG-BancoHipotecario-10/2023</v>
          </cell>
          <cell r="K644">
            <v>45237</v>
          </cell>
          <cell r="L644" t="str">
            <v>Monthly Billing</v>
          </cell>
          <cell r="M644">
            <v>2000</v>
          </cell>
          <cell r="N644">
            <v>2000</v>
          </cell>
          <cell r="O644"/>
          <cell r="P644" t="str">
            <v>Oct/2023</v>
          </cell>
          <cell r="Q644">
            <v>2000</v>
          </cell>
          <cell r="R644">
            <v>833</v>
          </cell>
          <cell r="S644">
            <v>0</v>
          </cell>
          <cell r="T644" t="str">
            <v>Active</v>
          </cell>
          <cell r="U644" t="str">
            <v>Masspay</v>
          </cell>
        </row>
        <row r="645">
          <cell r="J645" t="str">
            <v>SG-BancoHipotecario-11/2023</v>
          </cell>
          <cell r="K645">
            <v>45267</v>
          </cell>
          <cell r="L645" t="str">
            <v>Monthly Billing</v>
          </cell>
          <cell r="M645">
            <v>2000</v>
          </cell>
          <cell r="N645">
            <v>2000</v>
          </cell>
          <cell r="O645"/>
          <cell r="P645" t="str">
            <v>Nov/2023</v>
          </cell>
          <cell r="Q645">
            <v>2000</v>
          </cell>
          <cell r="R645">
            <v>803</v>
          </cell>
          <cell r="S645">
            <v>0</v>
          </cell>
          <cell r="T645" t="str">
            <v>Active</v>
          </cell>
          <cell r="U645" t="str">
            <v>Masspay</v>
          </cell>
        </row>
        <row r="646">
          <cell r="J646" t="str">
            <v>SG-BancoHipotecario-12/2023</v>
          </cell>
          <cell r="K646">
            <v>45299</v>
          </cell>
          <cell r="L646" t="str">
            <v>Monthly Billing</v>
          </cell>
          <cell r="M646">
            <v>2000</v>
          </cell>
          <cell r="N646">
            <v>2000</v>
          </cell>
          <cell r="O646"/>
          <cell r="P646" t="str">
            <v>Dec/2023</v>
          </cell>
          <cell r="Q646">
            <v>2000</v>
          </cell>
          <cell r="R646">
            <v>771</v>
          </cell>
          <cell r="S646">
            <v>0</v>
          </cell>
          <cell r="T646" t="str">
            <v>Active</v>
          </cell>
          <cell r="U646" t="str">
            <v>Masspay</v>
          </cell>
        </row>
        <row r="647">
          <cell r="J647" t="str">
            <v>SG-BancoHipotecario-01/2024</v>
          </cell>
          <cell r="K647">
            <v>45329</v>
          </cell>
          <cell r="L647" t="str">
            <v>Monthly Billing</v>
          </cell>
          <cell r="M647">
            <v>2000</v>
          </cell>
          <cell r="N647">
            <v>2000</v>
          </cell>
          <cell r="O647"/>
          <cell r="P647" t="str">
            <v>Jan/2024</v>
          </cell>
          <cell r="Q647">
            <v>2000</v>
          </cell>
          <cell r="R647">
            <v>741</v>
          </cell>
          <cell r="S647">
            <v>0</v>
          </cell>
          <cell r="T647" t="str">
            <v>Active</v>
          </cell>
          <cell r="U647" t="str">
            <v>Masspay</v>
          </cell>
        </row>
        <row r="648">
          <cell r="J648" t="str">
            <v>SG-BancoHipotecario-02/2024</v>
          </cell>
          <cell r="K648">
            <v>45358</v>
          </cell>
          <cell r="L648" t="str">
            <v>Monthly Billing</v>
          </cell>
          <cell r="M648">
            <v>2000</v>
          </cell>
          <cell r="N648">
            <v>2000</v>
          </cell>
          <cell r="O648"/>
          <cell r="P648" t="str">
            <v>Feb/2024</v>
          </cell>
          <cell r="Q648">
            <v>2000</v>
          </cell>
          <cell r="R648">
            <v>712</v>
          </cell>
          <cell r="S648">
            <v>0</v>
          </cell>
          <cell r="T648" t="str">
            <v>Active</v>
          </cell>
          <cell r="U648" t="str">
            <v>Masspay</v>
          </cell>
        </row>
        <row r="649">
          <cell r="J649" t="str">
            <v>SG-BancoHipotecario-03/2024</v>
          </cell>
          <cell r="K649">
            <v>45390</v>
          </cell>
          <cell r="L649" t="str">
            <v>Monthly Billing</v>
          </cell>
          <cell r="M649">
            <v>2000</v>
          </cell>
          <cell r="N649">
            <v>2000</v>
          </cell>
          <cell r="O649"/>
          <cell r="P649" t="str">
            <v>Mar/2024</v>
          </cell>
          <cell r="Q649">
            <v>2000</v>
          </cell>
          <cell r="R649">
            <v>680</v>
          </cell>
          <cell r="S649">
            <v>0</v>
          </cell>
          <cell r="T649" t="str">
            <v>Active</v>
          </cell>
          <cell r="U649" t="str">
            <v>Masspay</v>
          </cell>
        </row>
        <row r="650">
          <cell r="J650" t="str">
            <v>SG-BancoHipotecario-04/2024</v>
          </cell>
          <cell r="K650">
            <v>45419</v>
          </cell>
          <cell r="L650" t="str">
            <v>Monthly Billing</v>
          </cell>
          <cell r="M650">
            <v>2000</v>
          </cell>
          <cell r="N650">
            <v>2000</v>
          </cell>
          <cell r="O650"/>
          <cell r="P650" t="str">
            <v>Apr/2024</v>
          </cell>
          <cell r="Q650">
            <v>2000</v>
          </cell>
          <cell r="R650">
            <v>651</v>
          </cell>
          <cell r="S650">
            <v>0</v>
          </cell>
          <cell r="T650" t="str">
            <v>Active</v>
          </cell>
          <cell r="U650" t="str">
            <v>Masspay</v>
          </cell>
        </row>
        <row r="651">
          <cell r="J651" t="str">
            <v>SG-BancoHipotecario-05/2024</v>
          </cell>
          <cell r="K651">
            <v>45450</v>
          </cell>
          <cell r="L651" t="str">
            <v>Monthly Billing</v>
          </cell>
          <cell r="M651">
            <v>2000</v>
          </cell>
          <cell r="N651">
            <v>2000</v>
          </cell>
          <cell r="O651"/>
          <cell r="P651" t="str">
            <v>May/2024</v>
          </cell>
          <cell r="Q651">
            <v>2000</v>
          </cell>
          <cell r="R651">
            <v>620</v>
          </cell>
          <cell r="S651">
            <v>0</v>
          </cell>
          <cell r="T651" t="str">
            <v>Active</v>
          </cell>
          <cell r="U651" t="str">
            <v>Masspay</v>
          </cell>
        </row>
        <row r="652">
          <cell r="J652" t="str">
            <v>SG-BancoHipotecario-06/2024</v>
          </cell>
          <cell r="K652">
            <v>45481</v>
          </cell>
          <cell r="L652" t="str">
            <v>Monthly Billing</v>
          </cell>
          <cell r="M652">
            <v>2000</v>
          </cell>
          <cell r="N652">
            <v>2000</v>
          </cell>
          <cell r="O652"/>
          <cell r="P652" t="str">
            <v>Jun/2024</v>
          </cell>
          <cell r="Q652">
            <v>2000</v>
          </cell>
          <cell r="R652">
            <v>589</v>
          </cell>
          <cell r="S652">
            <v>0</v>
          </cell>
          <cell r="T652" t="str">
            <v>Active</v>
          </cell>
          <cell r="U652" t="str">
            <v>Masspay</v>
          </cell>
        </row>
        <row r="653">
          <cell r="J653" t="str">
            <v>SG-BancoHipotecario-07/2024</v>
          </cell>
          <cell r="K653">
            <v>45511</v>
          </cell>
          <cell r="L653" t="str">
            <v>Monthly Billing</v>
          </cell>
          <cell r="M653">
            <v>2000</v>
          </cell>
          <cell r="N653">
            <v>2000</v>
          </cell>
          <cell r="O653"/>
          <cell r="P653" t="str">
            <v>Jul/2024</v>
          </cell>
          <cell r="Q653">
            <v>2000</v>
          </cell>
          <cell r="R653">
            <v>559</v>
          </cell>
          <cell r="S653">
            <v>0</v>
          </cell>
          <cell r="T653" t="str">
            <v>Active</v>
          </cell>
          <cell r="U653" t="str">
            <v>Masspay</v>
          </cell>
        </row>
        <row r="654">
          <cell r="J654" t="str">
            <v>SG-BancoHipotecario-08/2024</v>
          </cell>
          <cell r="K654">
            <v>45542</v>
          </cell>
          <cell r="L654" t="str">
            <v>Monthly Billing</v>
          </cell>
          <cell r="M654">
            <v>2000</v>
          </cell>
          <cell r="N654">
            <v>2000</v>
          </cell>
          <cell r="O654"/>
          <cell r="P654" t="str">
            <v>Aug/2024</v>
          </cell>
          <cell r="Q654">
            <v>2000</v>
          </cell>
          <cell r="R654">
            <v>528</v>
          </cell>
          <cell r="S654">
            <v>0</v>
          </cell>
          <cell r="T654" t="str">
            <v>Active</v>
          </cell>
          <cell r="U654" t="str">
            <v>Masspay</v>
          </cell>
        </row>
        <row r="655">
          <cell r="J655" t="str">
            <v>SG-BancoHipotecario-09/2024</v>
          </cell>
          <cell r="K655">
            <v>45572</v>
          </cell>
          <cell r="L655" t="str">
            <v>Monthly Billing</v>
          </cell>
          <cell r="M655">
            <v>2050</v>
          </cell>
          <cell r="N655">
            <v>2050</v>
          </cell>
          <cell r="O655"/>
          <cell r="P655" t="str">
            <v>Sep/2024</v>
          </cell>
          <cell r="Q655">
            <v>2050</v>
          </cell>
          <cell r="R655">
            <v>498</v>
          </cell>
          <cell r="S655">
            <v>0</v>
          </cell>
          <cell r="T655" t="str">
            <v>Active</v>
          </cell>
          <cell r="U655" t="str">
            <v>Masspay</v>
          </cell>
        </row>
        <row r="656">
          <cell r="J656" t="str">
            <v>SG-BancoHipotecario-10/2024</v>
          </cell>
          <cell r="K656">
            <v>45603</v>
          </cell>
          <cell r="L656" t="str">
            <v>Monthly Billing</v>
          </cell>
          <cell r="M656">
            <v>1950</v>
          </cell>
          <cell r="N656">
            <v>1950</v>
          </cell>
          <cell r="O656"/>
          <cell r="P656" t="str">
            <v>Oct/2024</v>
          </cell>
          <cell r="Q656">
            <v>1950</v>
          </cell>
          <cell r="R656">
            <v>467</v>
          </cell>
          <cell r="S656">
            <v>0</v>
          </cell>
          <cell r="T656" t="str">
            <v>Active</v>
          </cell>
          <cell r="U656" t="str">
            <v>Masspay</v>
          </cell>
        </row>
        <row r="657">
          <cell r="J657" t="str">
            <v>SG-BancoHipotecario-11/2024</v>
          </cell>
          <cell r="K657">
            <v>45633</v>
          </cell>
          <cell r="L657" t="str">
            <v>Monthly Billing</v>
          </cell>
          <cell r="M657">
            <v>2000</v>
          </cell>
          <cell r="N657">
            <v>2000</v>
          </cell>
          <cell r="O657"/>
          <cell r="P657" t="str">
            <v>Nov/2024</v>
          </cell>
          <cell r="Q657">
            <v>0</v>
          </cell>
          <cell r="R657">
            <v>437</v>
          </cell>
          <cell r="S657">
            <v>0</v>
          </cell>
          <cell r="T657" t="str">
            <v>Active</v>
          </cell>
          <cell r="U657" t="str">
            <v>Masspay</v>
          </cell>
        </row>
        <row r="658">
          <cell r="J658" t="str">
            <v>SG-BancoHipotecario-12/2024</v>
          </cell>
          <cell r="K658">
            <v>45664</v>
          </cell>
          <cell r="L658" t="str">
            <v>Monthly Billing</v>
          </cell>
          <cell r="M658">
            <v>2000</v>
          </cell>
          <cell r="N658">
            <v>2000</v>
          </cell>
          <cell r="O658">
            <v>0</v>
          </cell>
          <cell r="P658" t="str">
            <v>Dec-2024</v>
          </cell>
          <cell r="Q658">
            <v>2000</v>
          </cell>
          <cell r="R658">
            <v>406</v>
          </cell>
          <cell r="S658">
            <v>0</v>
          </cell>
          <cell r="T658" t="str">
            <v>Active</v>
          </cell>
          <cell r="U658" t="str">
            <v>Masspay</v>
          </cell>
        </row>
        <row r="659">
          <cell r="J659" t="str">
            <v>SG-BancoHipotecario-01/2025</v>
          </cell>
          <cell r="K659">
            <v>45695</v>
          </cell>
          <cell r="L659" t="str">
            <v>Monthly Billing</v>
          </cell>
          <cell r="M659">
            <v>2000</v>
          </cell>
          <cell r="N659">
            <v>2000</v>
          </cell>
          <cell r="O659"/>
          <cell r="P659" t="str">
            <v>Jan/2025</v>
          </cell>
          <cell r="Q659">
            <v>2000</v>
          </cell>
          <cell r="R659">
            <v>375</v>
          </cell>
          <cell r="S659">
            <v>0</v>
          </cell>
          <cell r="T659" t="str">
            <v>Active</v>
          </cell>
          <cell r="U659" t="str">
            <v>Masspay</v>
          </cell>
        </row>
        <row r="660">
          <cell r="J660" t="str">
            <v>SG-BancoHipotecario-02/2025</v>
          </cell>
          <cell r="K660">
            <v>45723</v>
          </cell>
          <cell r="L660" t="str">
            <v>Monthly Billing</v>
          </cell>
          <cell r="M660">
            <v>2000</v>
          </cell>
          <cell r="N660">
            <v>2000</v>
          </cell>
          <cell r="O660"/>
          <cell r="P660" t="str">
            <v>Feb/2025</v>
          </cell>
          <cell r="Q660">
            <v>2000</v>
          </cell>
          <cell r="R660">
            <v>347</v>
          </cell>
          <cell r="S660">
            <v>0</v>
          </cell>
          <cell r="T660" t="str">
            <v>Active</v>
          </cell>
          <cell r="U660" t="str">
            <v>Masspay</v>
          </cell>
        </row>
        <row r="661">
          <cell r="J661" t="str">
            <v>SG-BancoHipotecario-03/2025</v>
          </cell>
          <cell r="K661">
            <v>45754</v>
          </cell>
          <cell r="L661" t="str">
            <v>Monthly Billing</v>
          </cell>
          <cell r="M661">
            <v>2000</v>
          </cell>
          <cell r="N661">
            <v>2000</v>
          </cell>
          <cell r="O661"/>
          <cell r="P661" t="str">
            <v>Mar/2025</v>
          </cell>
          <cell r="Q661">
            <v>2000</v>
          </cell>
          <cell r="R661">
            <v>316</v>
          </cell>
          <cell r="S661">
            <v>0</v>
          </cell>
          <cell r="T661" t="str">
            <v>Active</v>
          </cell>
          <cell r="U661" t="str">
            <v>Masspay</v>
          </cell>
        </row>
        <row r="662">
          <cell r="J662" t="str">
            <v>SG-BancoHipotecario-04/2025</v>
          </cell>
          <cell r="K662">
            <v>45784</v>
          </cell>
          <cell r="L662" t="str">
            <v>Monthly Billing</v>
          </cell>
          <cell r="M662">
            <v>2000</v>
          </cell>
          <cell r="N662">
            <v>0</v>
          </cell>
          <cell r="O662">
            <v>0</v>
          </cell>
          <cell r="P662" t="str">
            <v>Apr/2025</v>
          </cell>
          <cell r="Q662">
            <v>2000</v>
          </cell>
          <cell r="R662">
            <v>286</v>
          </cell>
          <cell r="S662">
            <v>0</v>
          </cell>
          <cell r="T662" t="str">
            <v>Active</v>
          </cell>
          <cell r="U662" t="str">
            <v>Masspay</v>
          </cell>
        </row>
        <row r="663">
          <cell r="J663" t="str">
            <v>SG-BancoHipotecario-05/2025</v>
          </cell>
          <cell r="K663">
            <v>45815</v>
          </cell>
          <cell r="L663" t="str">
            <v>Monthly Billing</v>
          </cell>
          <cell r="M663">
            <v>2000</v>
          </cell>
          <cell r="N663">
            <v>2000</v>
          </cell>
          <cell r="O663"/>
          <cell r="P663" t="str">
            <v>May/2025</v>
          </cell>
          <cell r="Q663">
            <v>2000</v>
          </cell>
          <cell r="R663">
            <v>255</v>
          </cell>
          <cell r="S663">
            <v>0</v>
          </cell>
          <cell r="T663" t="str">
            <v>Active</v>
          </cell>
          <cell r="U663" t="str">
            <v>Masspay</v>
          </cell>
        </row>
        <row r="664">
          <cell r="J664" t="str">
            <v>SG-BancoHipotecario-06/2025</v>
          </cell>
          <cell r="K664">
            <v>45845</v>
          </cell>
          <cell r="L664" t="str">
            <v>Monthly Billing</v>
          </cell>
          <cell r="M664">
            <v>2000</v>
          </cell>
          <cell r="N664">
            <v>2000</v>
          </cell>
          <cell r="O664"/>
          <cell r="P664" t="str">
            <v>Jun/2025</v>
          </cell>
          <cell r="Q664">
            <v>2000</v>
          </cell>
          <cell r="R664">
            <v>225</v>
          </cell>
          <cell r="S664">
            <v>0</v>
          </cell>
          <cell r="T664" t="str">
            <v>Active</v>
          </cell>
          <cell r="U664" t="str">
            <v>Masspay</v>
          </cell>
        </row>
        <row r="665">
          <cell r="J665" t="str">
            <v>SG-BancoHipotecario-07/2025</v>
          </cell>
          <cell r="K665">
            <v>45876</v>
          </cell>
          <cell r="L665" t="str">
            <v>Monthly Billing</v>
          </cell>
          <cell r="M665">
            <v>2000</v>
          </cell>
          <cell r="N665">
            <v>2000</v>
          </cell>
          <cell r="O665">
            <v>0</v>
          </cell>
          <cell r="P665" t="str">
            <v>Jul/2025</v>
          </cell>
          <cell r="Q665">
            <v>2000</v>
          </cell>
          <cell r="R665">
            <v>194</v>
          </cell>
          <cell r="S665">
            <v>0</v>
          </cell>
          <cell r="T665" t="str">
            <v>Active</v>
          </cell>
          <cell r="U665" t="str">
            <v>Masspay</v>
          </cell>
        </row>
        <row r="666">
          <cell r="J666" t="str">
            <v>SG-BancoHipotecario-08/2025</v>
          </cell>
          <cell r="K666">
            <v>45908</v>
          </cell>
          <cell r="L666" t="str">
            <v>Monthly Billing</v>
          </cell>
          <cell r="M666">
            <v>2000</v>
          </cell>
          <cell r="N666">
            <v>2000</v>
          </cell>
          <cell r="O666">
            <v>0</v>
          </cell>
          <cell r="P666" t="str">
            <v>Aug/2025</v>
          </cell>
          <cell r="Q666">
            <v>2000</v>
          </cell>
          <cell r="R666">
            <v>162</v>
          </cell>
          <cell r="S666">
            <v>0</v>
          </cell>
          <cell r="T666" t="str">
            <v>Active</v>
          </cell>
          <cell r="U666" t="str">
            <v>Masspay</v>
          </cell>
        </row>
        <row r="667">
          <cell r="J667" t="str">
            <v>SG-BancoHipotecario-09/2025</v>
          </cell>
          <cell r="K667">
            <v>45937</v>
          </cell>
          <cell r="L667" t="str">
            <v>Monthly Billing</v>
          </cell>
          <cell r="M667">
            <v>2000</v>
          </cell>
          <cell r="N667">
            <v>2000</v>
          </cell>
          <cell r="O667">
            <v>0</v>
          </cell>
          <cell r="P667" t="str">
            <v>Sep/2025</v>
          </cell>
          <cell r="Q667">
            <v>2000</v>
          </cell>
          <cell r="R667">
            <v>133</v>
          </cell>
          <cell r="S667">
            <v>0</v>
          </cell>
          <cell r="T667" t="str">
            <v>Active</v>
          </cell>
          <cell r="U667" t="str">
            <v>Masspay</v>
          </cell>
        </row>
        <row r="668">
          <cell r="J668" t="str">
            <v>SG-BancoHipotecario-10/2025</v>
          </cell>
          <cell r="K668">
            <v>45968</v>
          </cell>
          <cell r="L668" t="str">
            <v>Monthly Billing</v>
          </cell>
          <cell r="M668">
            <v>2000</v>
          </cell>
          <cell r="N668">
            <v>2000</v>
          </cell>
          <cell r="O668">
            <v>0</v>
          </cell>
          <cell r="P668" t="str">
            <v>Oct/2025</v>
          </cell>
          <cell r="Q668">
            <v>2000</v>
          </cell>
          <cell r="R668">
            <v>102</v>
          </cell>
          <cell r="S668">
            <v>0</v>
          </cell>
          <cell r="T668" t="str">
            <v>Active</v>
          </cell>
          <cell r="U668" t="str">
            <v>Masspay</v>
          </cell>
        </row>
        <row r="669">
          <cell r="J669" t="str">
            <v>SG-BancoHipotecario-11/2025</v>
          </cell>
          <cell r="K669">
            <v>45999</v>
          </cell>
          <cell r="L669" t="str">
            <v>Monthly Billing</v>
          </cell>
          <cell r="M669">
            <v>2000</v>
          </cell>
          <cell r="N669">
            <v>2000</v>
          </cell>
          <cell r="O669">
            <v>0</v>
          </cell>
          <cell r="P669" t="str">
            <v>Nov/2025</v>
          </cell>
          <cell r="Q669">
            <v>2000</v>
          </cell>
          <cell r="R669">
            <v>71</v>
          </cell>
          <cell r="S669">
            <v>0</v>
          </cell>
          <cell r="T669" t="str">
            <v>Active</v>
          </cell>
          <cell r="U669" t="str">
            <v>Masspay</v>
          </cell>
        </row>
        <row r="670">
          <cell r="J670" t="str">
            <v>SG-BancoHipotecario-12/2025</v>
          </cell>
          <cell r="K670">
            <v>46029</v>
          </cell>
          <cell r="L670" t="str">
            <v>Monthly Billing</v>
          </cell>
          <cell r="M670">
            <v>2000</v>
          </cell>
          <cell r="N670">
            <v>2000</v>
          </cell>
          <cell r="O670">
            <v>0</v>
          </cell>
          <cell r="P670" t="str">
            <v>Dec/2025</v>
          </cell>
          <cell r="Q670">
            <v>2000</v>
          </cell>
          <cell r="R670">
            <v>41</v>
          </cell>
          <cell r="S670">
            <v>0</v>
          </cell>
          <cell r="T670" t="str">
            <v>Active</v>
          </cell>
          <cell r="U670" t="str">
            <v>Masspay</v>
          </cell>
        </row>
        <row r="671">
          <cell r="J671" t="str">
            <v>SG-BancoHipotecario-01/2026</v>
          </cell>
          <cell r="K671">
            <v>46060</v>
          </cell>
          <cell r="L671" t="str">
            <v>Monthly Billing</v>
          </cell>
          <cell r="M671">
            <v>2000</v>
          </cell>
          <cell r="N671">
            <v>2000</v>
          </cell>
          <cell r="O671">
            <v>0</v>
          </cell>
          <cell r="P671" t="str">
            <v>Jan/2026</v>
          </cell>
          <cell r="Q671">
            <v>2000</v>
          </cell>
          <cell r="R671">
            <v>10</v>
          </cell>
          <cell r="S671">
            <v>0</v>
          </cell>
          <cell r="T671" t="str">
            <v>Active</v>
          </cell>
          <cell r="U671" t="str">
            <v>Masspay</v>
          </cell>
        </row>
        <row r="672">
          <cell r="J672" t="str">
            <v>SG-Banco Ourinvest S.A.-04/2023</v>
          </cell>
          <cell r="K672">
            <v>45054</v>
          </cell>
          <cell r="L672" t="str">
            <v>Monthly Billing</v>
          </cell>
          <cell r="M672">
            <v>40</v>
          </cell>
          <cell r="N672">
            <v>40</v>
          </cell>
          <cell r="O672"/>
          <cell r="P672" t="str">
            <v>Apr/2023</v>
          </cell>
          <cell r="Q672">
            <v>40</v>
          </cell>
          <cell r="R672">
            <v>1016</v>
          </cell>
          <cell r="S672">
            <v>0</v>
          </cell>
          <cell r="T672" t="str">
            <v>Active</v>
          </cell>
          <cell r="U672" t="str">
            <v>Masspay</v>
          </cell>
        </row>
        <row r="673">
          <cell r="J673" t="str">
            <v>SG-Banco Ourinvest S.A.-05/2023</v>
          </cell>
          <cell r="K673">
            <v>45084</v>
          </cell>
          <cell r="L673" t="str">
            <v>Monthly Billing</v>
          </cell>
          <cell r="M673">
            <v>10</v>
          </cell>
          <cell r="N673">
            <v>10</v>
          </cell>
          <cell r="O673"/>
          <cell r="P673" t="str">
            <v>May/2023</v>
          </cell>
          <cell r="Q673">
            <v>10</v>
          </cell>
          <cell r="R673">
            <v>986</v>
          </cell>
          <cell r="S673">
            <v>0</v>
          </cell>
          <cell r="T673" t="str">
            <v>Active</v>
          </cell>
          <cell r="U673" t="str">
            <v>Masspay</v>
          </cell>
        </row>
        <row r="674">
          <cell r="J674" t="str">
            <v>SG-Banco Ourinvest S.A.-06/2023</v>
          </cell>
          <cell r="K674">
            <v>45114</v>
          </cell>
          <cell r="L674" t="str">
            <v>Monthly Billing</v>
          </cell>
          <cell r="M674">
            <v>33</v>
          </cell>
          <cell r="N674">
            <v>33</v>
          </cell>
          <cell r="O674"/>
          <cell r="P674" t="str">
            <v>Jun/2023</v>
          </cell>
          <cell r="Q674">
            <v>33</v>
          </cell>
          <cell r="R674">
            <v>956</v>
          </cell>
          <cell r="S674">
            <v>0</v>
          </cell>
          <cell r="T674" t="str">
            <v>Active</v>
          </cell>
          <cell r="U674" t="str">
            <v>Masspay</v>
          </cell>
        </row>
        <row r="675">
          <cell r="J675" t="str">
            <v>SG-Banco Ourinvest S.A.-07/2023</v>
          </cell>
          <cell r="K675">
            <v>45145</v>
          </cell>
          <cell r="L675" t="str">
            <v>Monthly Billing</v>
          </cell>
          <cell r="M675">
            <v>1500</v>
          </cell>
          <cell r="N675">
            <v>1500</v>
          </cell>
          <cell r="O675"/>
          <cell r="P675" t="str">
            <v>Jul/2023</v>
          </cell>
          <cell r="Q675">
            <v>1500</v>
          </cell>
          <cell r="R675">
            <v>925</v>
          </cell>
          <cell r="S675">
            <v>0</v>
          </cell>
          <cell r="T675" t="str">
            <v>Active</v>
          </cell>
          <cell r="U675" t="str">
            <v>Masspay</v>
          </cell>
        </row>
        <row r="676">
          <cell r="J676" t="str">
            <v>SG -Banco Ourinvest S.A.-08/2023</v>
          </cell>
          <cell r="K676">
            <v>45176</v>
          </cell>
          <cell r="L676" t="str">
            <v>Monthly Billing</v>
          </cell>
          <cell r="M676">
            <v>1500</v>
          </cell>
          <cell r="N676">
            <v>1500</v>
          </cell>
          <cell r="O676"/>
          <cell r="P676" t="str">
            <v>Aug/2023</v>
          </cell>
          <cell r="Q676">
            <v>1500</v>
          </cell>
          <cell r="R676">
            <v>894</v>
          </cell>
          <cell r="S676">
            <v>0</v>
          </cell>
          <cell r="T676" t="str">
            <v>Active</v>
          </cell>
          <cell r="U676" t="str">
            <v>Masspay</v>
          </cell>
        </row>
        <row r="677">
          <cell r="J677" t="str">
            <v>SG-Banco Ourinvest-09/2023</v>
          </cell>
          <cell r="K677">
            <v>45206</v>
          </cell>
          <cell r="L677" t="str">
            <v>Monthly Billing</v>
          </cell>
          <cell r="M677">
            <v>1500</v>
          </cell>
          <cell r="N677">
            <v>1500</v>
          </cell>
          <cell r="O677"/>
          <cell r="P677" t="str">
            <v>Sep/2023</v>
          </cell>
          <cell r="Q677">
            <v>1500</v>
          </cell>
          <cell r="R677">
            <v>864</v>
          </cell>
          <cell r="S677">
            <v>0</v>
          </cell>
          <cell r="T677" t="str">
            <v>Active</v>
          </cell>
          <cell r="U677" t="str">
            <v>Masspay</v>
          </cell>
        </row>
        <row r="678">
          <cell r="J678" t="str">
            <v>SG-Banco Ourinvest-10/2023</v>
          </cell>
          <cell r="K678">
            <v>45237</v>
          </cell>
          <cell r="L678" t="str">
            <v>Monthly Billing</v>
          </cell>
          <cell r="M678">
            <v>1500</v>
          </cell>
          <cell r="N678">
            <v>1500</v>
          </cell>
          <cell r="O678"/>
          <cell r="P678" t="str">
            <v>Oct/2023</v>
          </cell>
          <cell r="Q678">
            <v>1500</v>
          </cell>
          <cell r="R678">
            <v>833</v>
          </cell>
          <cell r="S678">
            <v>0</v>
          </cell>
          <cell r="T678" t="str">
            <v>Active</v>
          </cell>
          <cell r="U678" t="str">
            <v>Masspay</v>
          </cell>
        </row>
        <row r="679">
          <cell r="J679" t="str">
            <v>SG-Banco Ourinvest S.A.-11/2023</v>
          </cell>
          <cell r="K679">
            <v>45267</v>
          </cell>
          <cell r="L679" t="str">
            <v>Monthly Billing</v>
          </cell>
          <cell r="M679">
            <v>1500</v>
          </cell>
          <cell r="N679">
            <v>1500</v>
          </cell>
          <cell r="O679"/>
          <cell r="P679" t="str">
            <v>Nov/2023</v>
          </cell>
          <cell r="Q679">
            <v>1500</v>
          </cell>
          <cell r="R679">
            <v>803</v>
          </cell>
          <cell r="S679">
            <v>0</v>
          </cell>
          <cell r="T679" t="str">
            <v>Active</v>
          </cell>
          <cell r="U679" t="str">
            <v>Masspay</v>
          </cell>
        </row>
        <row r="680">
          <cell r="J680" t="str">
            <v>SG-Banco Ourinvest-12/2023</v>
          </cell>
          <cell r="K680">
            <v>45299</v>
          </cell>
          <cell r="L680" t="str">
            <v>Monthly Billing</v>
          </cell>
          <cell r="M680">
            <v>1500</v>
          </cell>
          <cell r="N680">
            <v>1500</v>
          </cell>
          <cell r="O680"/>
          <cell r="P680" t="str">
            <v>Dec/2023</v>
          </cell>
          <cell r="Q680">
            <v>0</v>
          </cell>
          <cell r="R680">
            <v>771</v>
          </cell>
          <cell r="S680">
            <v>0</v>
          </cell>
          <cell r="T680" t="str">
            <v>Active</v>
          </cell>
          <cell r="U680" t="str">
            <v>Masspay</v>
          </cell>
        </row>
        <row r="681">
          <cell r="J681" t="str">
            <v>SG-Banco Ourinvest S.A.-01/2024</v>
          </cell>
          <cell r="K681">
            <v>45329</v>
          </cell>
          <cell r="L681" t="str">
            <v>Monthly Billing</v>
          </cell>
          <cell r="M681">
            <v>1500</v>
          </cell>
          <cell r="N681">
            <v>1500</v>
          </cell>
          <cell r="O681"/>
          <cell r="P681" t="str">
            <v>Jan/2024</v>
          </cell>
          <cell r="Q681">
            <v>1500</v>
          </cell>
          <cell r="R681">
            <v>741</v>
          </cell>
          <cell r="S681">
            <v>0</v>
          </cell>
          <cell r="T681" t="str">
            <v>Active</v>
          </cell>
          <cell r="U681" t="str">
            <v>Masspay</v>
          </cell>
        </row>
        <row r="682">
          <cell r="J682" t="str">
            <v>SG-Banco Ourinvest S.A.-02/2024</v>
          </cell>
          <cell r="K682">
            <v>45358</v>
          </cell>
          <cell r="L682" t="str">
            <v>Monthly Billing</v>
          </cell>
          <cell r="M682">
            <v>1500</v>
          </cell>
          <cell r="N682">
            <v>1500</v>
          </cell>
          <cell r="O682"/>
          <cell r="P682" t="str">
            <v>Feb/2024</v>
          </cell>
          <cell r="Q682">
            <v>1500</v>
          </cell>
          <cell r="R682">
            <v>712</v>
          </cell>
          <cell r="S682">
            <v>0</v>
          </cell>
          <cell r="T682" t="str">
            <v>Active</v>
          </cell>
          <cell r="U682" t="str">
            <v>Masspay</v>
          </cell>
        </row>
        <row r="683">
          <cell r="J683" t="str">
            <v>SG-Banco Ourinvest S.A.-03/2024</v>
          </cell>
          <cell r="K683">
            <v>45390</v>
          </cell>
          <cell r="L683" t="str">
            <v>Monthly Billing</v>
          </cell>
          <cell r="M683">
            <v>1500</v>
          </cell>
          <cell r="N683">
            <v>1500</v>
          </cell>
          <cell r="O683"/>
          <cell r="P683" t="str">
            <v>Mar/2024</v>
          </cell>
          <cell r="Q683">
            <v>1500</v>
          </cell>
          <cell r="R683">
            <v>680</v>
          </cell>
          <cell r="S683">
            <v>0</v>
          </cell>
          <cell r="T683" t="str">
            <v>Active</v>
          </cell>
          <cell r="U683" t="str">
            <v>Masspay</v>
          </cell>
        </row>
        <row r="684">
          <cell r="J684" t="str">
            <v>SG-Banco Ourinvest S.A.-04/2024</v>
          </cell>
          <cell r="K684">
            <v>45419</v>
          </cell>
          <cell r="L684" t="str">
            <v>Monthly Billing</v>
          </cell>
          <cell r="M684">
            <v>1500</v>
          </cell>
          <cell r="N684">
            <v>1500</v>
          </cell>
          <cell r="O684"/>
          <cell r="P684" t="str">
            <v>Apr/2024</v>
          </cell>
          <cell r="Q684">
            <v>1500</v>
          </cell>
          <cell r="R684">
            <v>651</v>
          </cell>
          <cell r="S684">
            <v>0</v>
          </cell>
          <cell r="T684" t="str">
            <v>Active</v>
          </cell>
          <cell r="U684" t="str">
            <v>Masspay</v>
          </cell>
        </row>
        <row r="685">
          <cell r="J685" t="str">
            <v>SG-Banco Ourinvest S.A.-05/2024</v>
          </cell>
          <cell r="K685">
            <v>45450</v>
          </cell>
          <cell r="L685" t="str">
            <v>Monthly Billing</v>
          </cell>
          <cell r="M685">
            <v>1500</v>
          </cell>
          <cell r="N685">
            <v>1500</v>
          </cell>
          <cell r="O685"/>
          <cell r="P685" t="str">
            <v>May/2024</v>
          </cell>
          <cell r="Q685">
            <v>1500</v>
          </cell>
          <cell r="R685">
            <v>620</v>
          </cell>
          <cell r="S685">
            <v>0</v>
          </cell>
          <cell r="T685" t="str">
            <v>Active</v>
          </cell>
          <cell r="U685" t="str">
            <v>Masspay</v>
          </cell>
        </row>
        <row r="686">
          <cell r="J686" t="str">
            <v>SG-Banco Ourinvest S.A.-06/2024</v>
          </cell>
          <cell r="K686">
            <v>45481</v>
          </cell>
          <cell r="L686" t="str">
            <v>Monthly Billing</v>
          </cell>
          <cell r="M686">
            <v>1500</v>
          </cell>
          <cell r="N686">
            <v>1500</v>
          </cell>
          <cell r="O686"/>
          <cell r="P686" t="str">
            <v>Jun/2024</v>
          </cell>
          <cell r="Q686">
            <v>1500</v>
          </cell>
          <cell r="R686">
            <v>589</v>
          </cell>
          <cell r="S686">
            <v>0</v>
          </cell>
          <cell r="T686" t="str">
            <v>Active</v>
          </cell>
          <cell r="U686" t="str">
            <v>Masspay</v>
          </cell>
        </row>
        <row r="687">
          <cell r="J687" t="str">
            <v>SG-Banco Ourinvest S.A.-07/2024</v>
          </cell>
          <cell r="K687">
            <v>45511</v>
          </cell>
          <cell r="L687" t="str">
            <v>Monthly Billing</v>
          </cell>
          <cell r="M687">
            <v>1500</v>
          </cell>
          <cell r="N687">
            <v>1500</v>
          </cell>
          <cell r="O687"/>
          <cell r="P687" t="str">
            <v>Jul/2024</v>
          </cell>
          <cell r="Q687">
            <v>1500</v>
          </cell>
          <cell r="R687">
            <v>559</v>
          </cell>
          <cell r="S687">
            <v>0</v>
          </cell>
          <cell r="T687" t="str">
            <v>Active</v>
          </cell>
          <cell r="U687" t="str">
            <v>Masspay</v>
          </cell>
        </row>
        <row r="688">
          <cell r="J688" t="str">
            <v>SG-Banco Ourinvest S.A.-08/2024</v>
          </cell>
          <cell r="K688">
            <v>45542</v>
          </cell>
          <cell r="L688" t="str">
            <v>Monthly Billing</v>
          </cell>
          <cell r="M688">
            <v>1500</v>
          </cell>
          <cell r="N688">
            <v>1500</v>
          </cell>
          <cell r="O688"/>
          <cell r="P688" t="str">
            <v>Aug/2024</v>
          </cell>
          <cell r="Q688">
            <v>1500</v>
          </cell>
          <cell r="R688">
            <v>528</v>
          </cell>
          <cell r="S688">
            <v>0</v>
          </cell>
          <cell r="T688" t="str">
            <v>Active</v>
          </cell>
          <cell r="U688" t="str">
            <v>Masspay</v>
          </cell>
        </row>
        <row r="689">
          <cell r="J689" t="str">
            <v>SG-Banco Ourinvest S.A.-09/2024</v>
          </cell>
          <cell r="K689">
            <v>45572</v>
          </cell>
          <cell r="L689" t="str">
            <v>Monthly Billing</v>
          </cell>
          <cell r="M689">
            <v>1500</v>
          </cell>
          <cell r="N689">
            <v>1500</v>
          </cell>
          <cell r="O689"/>
          <cell r="P689" t="str">
            <v>Sep/2024</v>
          </cell>
          <cell r="Q689">
            <v>1500</v>
          </cell>
          <cell r="R689">
            <v>498</v>
          </cell>
          <cell r="S689">
            <v>0</v>
          </cell>
          <cell r="T689" t="str">
            <v>Active</v>
          </cell>
          <cell r="U689" t="str">
            <v>Masspay</v>
          </cell>
        </row>
        <row r="690">
          <cell r="J690" t="str">
            <v>SG-Banco Ourinvest S.A.-10/2024</v>
          </cell>
          <cell r="K690">
            <v>45603</v>
          </cell>
          <cell r="L690" t="str">
            <v>Monthly Billing</v>
          </cell>
          <cell r="M690">
            <v>1500</v>
          </cell>
          <cell r="N690">
            <v>1500</v>
          </cell>
          <cell r="O690"/>
          <cell r="P690" t="str">
            <v>Oct/2024</v>
          </cell>
          <cell r="Q690">
            <v>1500</v>
          </cell>
          <cell r="R690">
            <v>467</v>
          </cell>
          <cell r="S690">
            <v>0</v>
          </cell>
          <cell r="T690" t="str">
            <v>Active</v>
          </cell>
          <cell r="U690" t="str">
            <v>Masspay</v>
          </cell>
        </row>
        <row r="691">
          <cell r="J691" t="str">
            <v>SG-Banco Ourinvest S.A.-11/2024</v>
          </cell>
          <cell r="K691">
            <v>45633</v>
          </cell>
          <cell r="L691" t="str">
            <v>Monthly Billing</v>
          </cell>
          <cell r="M691">
            <v>1500</v>
          </cell>
          <cell r="N691">
            <v>1500</v>
          </cell>
          <cell r="O691"/>
          <cell r="P691" t="str">
            <v>Nov/2024</v>
          </cell>
          <cell r="Q691">
            <v>1500</v>
          </cell>
          <cell r="R691">
            <v>437</v>
          </cell>
          <cell r="S691">
            <v>0</v>
          </cell>
          <cell r="T691" t="str">
            <v>Active</v>
          </cell>
          <cell r="U691" t="str">
            <v>Masspay</v>
          </cell>
        </row>
        <row r="692">
          <cell r="J692" t="str">
            <v>SG-Banco Ourinvest S.A.-12/2024</v>
          </cell>
          <cell r="K692">
            <v>45664</v>
          </cell>
          <cell r="L692" t="str">
            <v>Monthly Billing</v>
          </cell>
          <cell r="M692">
            <v>1500</v>
          </cell>
          <cell r="N692">
            <v>1500</v>
          </cell>
          <cell r="O692"/>
          <cell r="P692" t="str">
            <v>Dec/2024</v>
          </cell>
          <cell r="Q692">
            <v>1500</v>
          </cell>
          <cell r="R692">
            <v>406</v>
          </cell>
          <cell r="S692">
            <v>0</v>
          </cell>
          <cell r="T692" t="str">
            <v>Active</v>
          </cell>
          <cell r="U692" t="str">
            <v>Masspay</v>
          </cell>
        </row>
        <row r="693">
          <cell r="J693" t="str">
            <v>SG-Banco Ourinvest S.A.-01/2025</v>
          </cell>
          <cell r="K693">
            <v>45695</v>
          </cell>
          <cell r="L693" t="str">
            <v>Monthly Billing</v>
          </cell>
          <cell r="M693">
            <v>1500</v>
          </cell>
          <cell r="N693">
            <v>1500</v>
          </cell>
          <cell r="O693"/>
          <cell r="P693" t="str">
            <v>Jan/2025</v>
          </cell>
          <cell r="Q693">
            <v>1500</v>
          </cell>
          <cell r="R693">
            <v>375</v>
          </cell>
          <cell r="S693">
            <v>0</v>
          </cell>
          <cell r="T693" t="str">
            <v>Active</v>
          </cell>
          <cell r="U693" t="str">
            <v>Masspay</v>
          </cell>
        </row>
        <row r="694">
          <cell r="J694" t="str">
            <v>SG-Banco Ourinvest S.A.-02/2025</v>
          </cell>
          <cell r="K694">
            <v>45723</v>
          </cell>
          <cell r="L694" t="str">
            <v>Monthly Billing</v>
          </cell>
          <cell r="M694">
            <v>1500</v>
          </cell>
          <cell r="N694">
            <v>1500</v>
          </cell>
          <cell r="O694"/>
          <cell r="P694" t="str">
            <v>Feb/2025</v>
          </cell>
          <cell r="Q694">
            <v>1500</v>
          </cell>
          <cell r="R694">
            <v>347</v>
          </cell>
          <cell r="S694">
            <v>0</v>
          </cell>
          <cell r="T694" t="str">
            <v>Active</v>
          </cell>
          <cell r="U694" t="str">
            <v>Masspay</v>
          </cell>
        </row>
        <row r="695">
          <cell r="J695" t="str">
            <v>SG-Banco Ourinvest S.A.-03/2025</v>
          </cell>
          <cell r="K695">
            <v>45754</v>
          </cell>
          <cell r="L695" t="str">
            <v>Monthly Billing</v>
          </cell>
          <cell r="M695">
            <v>1500</v>
          </cell>
          <cell r="N695">
            <v>1500</v>
          </cell>
          <cell r="O695"/>
          <cell r="P695" t="str">
            <v>Mar/2025</v>
          </cell>
          <cell r="Q695">
            <v>1500</v>
          </cell>
          <cell r="R695">
            <v>316</v>
          </cell>
          <cell r="S695">
            <v>0</v>
          </cell>
          <cell r="T695" t="str">
            <v>Active</v>
          </cell>
          <cell r="U695" t="str">
            <v>Masspay</v>
          </cell>
        </row>
        <row r="696">
          <cell r="J696" t="str">
            <v>SG-Banco Ourinvest S.A.-04/2025</v>
          </cell>
          <cell r="K696">
            <v>45784</v>
          </cell>
          <cell r="L696" t="str">
            <v>Monthly Billing</v>
          </cell>
          <cell r="M696">
            <v>1500</v>
          </cell>
          <cell r="N696">
            <v>1500</v>
          </cell>
          <cell r="O696"/>
          <cell r="P696" t="str">
            <v>Apr/2025</v>
          </cell>
          <cell r="Q696">
            <v>1500</v>
          </cell>
          <cell r="R696">
            <v>286</v>
          </cell>
          <cell r="S696">
            <v>0</v>
          </cell>
          <cell r="T696" t="str">
            <v>Active</v>
          </cell>
          <cell r="U696" t="str">
            <v>Masspay</v>
          </cell>
        </row>
        <row r="697">
          <cell r="J697" t="str">
            <v>SG-Beetech-11/2022</v>
          </cell>
          <cell r="K697">
            <v>44907</v>
          </cell>
          <cell r="L697" t="str">
            <v>Monthly Billing</v>
          </cell>
          <cell r="M697">
            <v>25587.55</v>
          </cell>
          <cell r="N697">
            <v>25587.55</v>
          </cell>
          <cell r="O697"/>
          <cell r="P697" t="str">
            <v>Nov/2022</v>
          </cell>
          <cell r="Q697">
            <v>25587.55</v>
          </cell>
          <cell r="R697">
            <v>1163</v>
          </cell>
          <cell r="S697">
            <v>0</v>
          </cell>
          <cell r="T697" t="str">
            <v>Active</v>
          </cell>
          <cell r="U697" t="str">
            <v>Masspay</v>
          </cell>
        </row>
        <row r="698">
          <cell r="J698" t="str">
            <v>SG-Beetech-12/2022</v>
          </cell>
          <cell r="K698">
            <v>44937</v>
          </cell>
          <cell r="L698" t="str">
            <v>Monthly Billing</v>
          </cell>
          <cell r="M698">
            <v>18628.05</v>
          </cell>
          <cell r="N698">
            <v>18628.05</v>
          </cell>
          <cell r="O698"/>
          <cell r="P698" t="str">
            <v>Dec/2022</v>
          </cell>
          <cell r="Q698">
            <v>18628.05</v>
          </cell>
          <cell r="R698">
            <v>1133</v>
          </cell>
          <cell r="S698">
            <v>0</v>
          </cell>
          <cell r="T698" t="str">
            <v>Active</v>
          </cell>
          <cell r="U698" t="str">
            <v>Masspay</v>
          </cell>
        </row>
        <row r="699">
          <cell r="J699" t="str">
            <v>SG-Beetech-01/2023</v>
          </cell>
          <cell r="K699">
            <v>44964</v>
          </cell>
          <cell r="L699" t="str">
            <v>Monthly Billing</v>
          </cell>
          <cell r="M699">
            <v>19897.5</v>
          </cell>
          <cell r="N699">
            <v>19897.5</v>
          </cell>
          <cell r="O699"/>
          <cell r="P699" t="str">
            <v>Jan/2023</v>
          </cell>
          <cell r="Q699">
            <v>19897.5</v>
          </cell>
          <cell r="R699">
            <v>1106</v>
          </cell>
          <cell r="S699">
            <v>0</v>
          </cell>
          <cell r="T699" t="str">
            <v>Active</v>
          </cell>
          <cell r="U699" t="str">
            <v>Masspay</v>
          </cell>
        </row>
        <row r="700">
          <cell r="J700" t="str">
            <v>SG-Beetech-02/2023</v>
          </cell>
          <cell r="K700">
            <v>44992</v>
          </cell>
          <cell r="L700" t="str">
            <v>Monthly Billing</v>
          </cell>
          <cell r="M700">
            <v>15459.5</v>
          </cell>
          <cell r="N700">
            <v>15459.5</v>
          </cell>
          <cell r="O700"/>
          <cell r="P700" t="str">
            <v>Feb/2023</v>
          </cell>
          <cell r="Q700">
            <v>15454.5</v>
          </cell>
          <cell r="R700">
            <v>1078</v>
          </cell>
          <cell r="S700">
            <v>0</v>
          </cell>
          <cell r="T700" t="str">
            <v>Active</v>
          </cell>
          <cell r="U700" t="str">
            <v>Masspay</v>
          </cell>
        </row>
        <row r="701">
          <cell r="J701" t="str">
            <v>SG-Beetech-03/2023</v>
          </cell>
          <cell r="K701">
            <v>45023</v>
          </cell>
          <cell r="L701" t="str">
            <v>Monthly Billing</v>
          </cell>
          <cell r="M701">
            <v>19448.05</v>
          </cell>
          <cell r="N701">
            <v>19448.05</v>
          </cell>
          <cell r="O701"/>
          <cell r="P701" t="str">
            <v>Mar/2023</v>
          </cell>
          <cell r="Q701">
            <v>19443.05</v>
          </cell>
          <cell r="R701">
            <v>1047</v>
          </cell>
          <cell r="S701">
            <v>0</v>
          </cell>
          <cell r="T701" t="str">
            <v>Active</v>
          </cell>
          <cell r="U701" t="str">
            <v>Masspay</v>
          </cell>
        </row>
        <row r="702">
          <cell r="J702" t="str">
            <v>SG-Beetech-04/2023</v>
          </cell>
          <cell r="K702">
            <v>45058</v>
          </cell>
          <cell r="L702" t="str">
            <v>Monthly Billing</v>
          </cell>
          <cell r="M702">
            <v>9719.18</v>
          </cell>
          <cell r="N702">
            <v>9719.18</v>
          </cell>
          <cell r="O702"/>
          <cell r="P702" t="str">
            <v>Apr/2023</v>
          </cell>
          <cell r="Q702">
            <v>9714.18</v>
          </cell>
          <cell r="R702">
            <v>1012</v>
          </cell>
          <cell r="S702">
            <v>0</v>
          </cell>
          <cell r="T702" t="str">
            <v>Active</v>
          </cell>
          <cell r="U702" t="str">
            <v>Masspay</v>
          </cell>
        </row>
        <row r="703">
          <cell r="J703" t="str">
            <v>SG-Beetech-05/2023</v>
          </cell>
          <cell r="K703">
            <v>45084</v>
          </cell>
          <cell r="L703" t="str">
            <v>Monthly Billing</v>
          </cell>
          <cell r="M703">
            <v>10029.870000000001</v>
          </cell>
          <cell r="N703">
            <v>10029.870000000001</v>
          </cell>
          <cell r="O703"/>
          <cell r="P703" t="str">
            <v>May/2023</v>
          </cell>
          <cell r="Q703">
            <v>10024.870000000001</v>
          </cell>
          <cell r="R703">
            <v>986</v>
          </cell>
          <cell r="S703">
            <v>0</v>
          </cell>
          <cell r="T703" t="str">
            <v>Active</v>
          </cell>
          <cell r="U703" t="str">
            <v>Masspay</v>
          </cell>
        </row>
        <row r="704">
          <cell r="J704" t="str">
            <v>SG-Beetech-06/2023</v>
          </cell>
          <cell r="K704">
            <v>45114</v>
          </cell>
          <cell r="L704" t="str">
            <v>Monthly Billing</v>
          </cell>
          <cell r="M704">
            <v>10542.85</v>
          </cell>
          <cell r="N704">
            <v>10542.85</v>
          </cell>
          <cell r="O704"/>
          <cell r="P704" t="str">
            <v>Jun/2023</v>
          </cell>
          <cell r="Q704">
            <v>10537.85</v>
          </cell>
          <cell r="R704">
            <v>956</v>
          </cell>
          <cell r="S704">
            <v>0</v>
          </cell>
          <cell r="T704" t="str">
            <v>Active</v>
          </cell>
          <cell r="U704" t="str">
            <v>Masspay</v>
          </cell>
        </row>
        <row r="705">
          <cell r="J705" t="str">
            <v>SG-Banco Topazio-07/2023</v>
          </cell>
          <cell r="K705">
            <v>45145</v>
          </cell>
          <cell r="L705" t="str">
            <v>Monthly Billing</v>
          </cell>
          <cell r="M705">
            <v>10129.43</v>
          </cell>
          <cell r="N705">
            <v>10129.43</v>
          </cell>
          <cell r="O705"/>
          <cell r="P705" t="str">
            <v>Jul/2023</v>
          </cell>
          <cell r="Q705">
            <v>10124.43</v>
          </cell>
          <cell r="R705">
            <v>925</v>
          </cell>
          <cell r="S705">
            <v>0</v>
          </cell>
          <cell r="T705" t="str">
            <v>Active</v>
          </cell>
          <cell r="U705" t="str">
            <v>Masspay</v>
          </cell>
        </row>
        <row r="706">
          <cell r="J706" t="str">
            <v>SG -Banco Topazio-08/2023</v>
          </cell>
          <cell r="K706">
            <v>45176</v>
          </cell>
          <cell r="L706" t="str">
            <v>Monthly Billing</v>
          </cell>
          <cell r="M706">
            <v>9898.3799999999992</v>
          </cell>
          <cell r="N706">
            <v>9898.3799999999992</v>
          </cell>
          <cell r="O706"/>
          <cell r="P706" t="str">
            <v>Aug/2023</v>
          </cell>
          <cell r="Q706">
            <v>9893.3799999999992</v>
          </cell>
          <cell r="R706">
            <v>894</v>
          </cell>
          <cell r="S706">
            <v>0</v>
          </cell>
          <cell r="T706" t="str">
            <v>Active</v>
          </cell>
          <cell r="U706" t="str">
            <v>Masspay</v>
          </cell>
        </row>
        <row r="707">
          <cell r="J707" t="str">
            <v>SG-Banco Topazio-09/2023</v>
          </cell>
          <cell r="K707">
            <v>45206</v>
          </cell>
          <cell r="L707" t="str">
            <v>Monthly Billing</v>
          </cell>
          <cell r="M707">
            <v>9196.94</v>
          </cell>
          <cell r="N707">
            <v>9196.94</v>
          </cell>
          <cell r="O707"/>
          <cell r="P707" t="str">
            <v>Sep/2023</v>
          </cell>
          <cell r="Q707">
            <v>9196.94</v>
          </cell>
          <cell r="R707">
            <v>864</v>
          </cell>
          <cell r="S707">
            <v>0</v>
          </cell>
          <cell r="T707" t="str">
            <v>Active</v>
          </cell>
          <cell r="U707" t="str">
            <v>Masspay</v>
          </cell>
        </row>
        <row r="708">
          <cell r="J708" t="str">
            <v>SG-Banco Topazio-10/2023</v>
          </cell>
          <cell r="K708">
            <v>45251</v>
          </cell>
          <cell r="L708" t="str">
            <v>Monthly Billing</v>
          </cell>
          <cell r="M708">
            <v>9961.41</v>
          </cell>
          <cell r="N708">
            <v>9961.41</v>
          </cell>
          <cell r="O708"/>
          <cell r="P708" t="str">
            <v>Oct/2023</v>
          </cell>
          <cell r="Q708">
            <v>9956.41</v>
          </cell>
          <cell r="R708">
            <v>819</v>
          </cell>
          <cell r="S708">
            <v>0</v>
          </cell>
          <cell r="T708" t="str">
            <v>Active</v>
          </cell>
          <cell r="U708" t="str">
            <v>Masspay</v>
          </cell>
        </row>
        <row r="709">
          <cell r="J709" t="str">
            <v>SG-Banco Topazio-11/2023</v>
          </cell>
          <cell r="K709">
            <v>45267</v>
          </cell>
          <cell r="L709" t="str">
            <v>Monthly Billing</v>
          </cell>
          <cell r="M709">
            <v>10683.52</v>
          </cell>
          <cell r="N709">
            <v>10683.52</v>
          </cell>
          <cell r="O709"/>
          <cell r="P709" t="str">
            <v>Nov/2023</v>
          </cell>
          <cell r="Q709">
            <v>10683.52</v>
          </cell>
          <cell r="R709">
            <v>803</v>
          </cell>
          <cell r="S709">
            <v>0</v>
          </cell>
          <cell r="T709" t="str">
            <v>Active</v>
          </cell>
          <cell r="U709" t="str">
            <v>Masspay</v>
          </cell>
        </row>
        <row r="710">
          <cell r="J710" t="str">
            <v>SG-Banco Topazio-12/2023</v>
          </cell>
          <cell r="K710">
            <v>45299</v>
          </cell>
          <cell r="L710" t="str">
            <v>Monthly Billing</v>
          </cell>
          <cell r="M710">
            <v>10433.98</v>
          </cell>
          <cell r="N710">
            <v>10433.98</v>
          </cell>
          <cell r="O710"/>
          <cell r="P710" t="str">
            <v>Dec/2023</v>
          </cell>
          <cell r="Q710">
            <v>10428.98</v>
          </cell>
          <cell r="R710">
            <v>771</v>
          </cell>
          <cell r="S710">
            <v>0</v>
          </cell>
          <cell r="T710" t="str">
            <v>Active</v>
          </cell>
          <cell r="U710" t="str">
            <v>Masspay</v>
          </cell>
        </row>
        <row r="711">
          <cell r="J711" t="str">
            <v>SG-Banco Topazio-01/2024</v>
          </cell>
          <cell r="K711">
            <v>45329</v>
          </cell>
          <cell r="L711" t="str">
            <v>Monthly Billing</v>
          </cell>
          <cell r="M711">
            <v>10865.91</v>
          </cell>
          <cell r="N711">
            <v>10865.91</v>
          </cell>
          <cell r="O711"/>
          <cell r="P711" t="str">
            <v>Jan/2024</v>
          </cell>
          <cell r="Q711">
            <v>10860.91</v>
          </cell>
          <cell r="R711">
            <v>741</v>
          </cell>
          <cell r="S711">
            <v>0</v>
          </cell>
          <cell r="T711" t="str">
            <v>Active</v>
          </cell>
          <cell r="U711" t="str">
            <v>Masspay</v>
          </cell>
        </row>
        <row r="712">
          <cell r="J712" t="str">
            <v>SG-Banco Topazio-02/2024</v>
          </cell>
          <cell r="K712">
            <v>45358</v>
          </cell>
          <cell r="L712" t="str">
            <v>Monthly Billing</v>
          </cell>
          <cell r="M712">
            <v>9748.86</v>
          </cell>
          <cell r="N712">
            <v>9748.86</v>
          </cell>
          <cell r="O712"/>
          <cell r="P712" t="str">
            <v>Feb/2024</v>
          </cell>
          <cell r="Q712">
            <v>9748.86</v>
          </cell>
          <cell r="R712">
            <v>712</v>
          </cell>
          <cell r="S712">
            <v>0</v>
          </cell>
          <cell r="T712" t="str">
            <v>Active</v>
          </cell>
          <cell r="U712" t="str">
            <v>Masspay</v>
          </cell>
        </row>
        <row r="713">
          <cell r="J713" t="str">
            <v>SG-Banco Topazio-03/2024</v>
          </cell>
          <cell r="K713">
            <v>45390</v>
          </cell>
          <cell r="L713" t="str">
            <v>Monthly Billing</v>
          </cell>
          <cell r="M713">
            <v>9707.09</v>
          </cell>
          <cell r="N713">
            <v>9707.09</v>
          </cell>
          <cell r="O713"/>
          <cell r="P713" t="str">
            <v>Mar/2024</v>
          </cell>
          <cell r="Q713">
            <v>9702.09</v>
          </cell>
          <cell r="R713">
            <v>680</v>
          </cell>
          <cell r="S713">
            <v>0</v>
          </cell>
          <cell r="T713" t="str">
            <v>Active</v>
          </cell>
          <cell r="U713" t="str">
            <v>Masspay</v>
          </cell>
        </row>
        <row r="714">
          <cell r="J714" t="str">
            <v>SG-Banco Topazio-04/2024</v>
          </cell>
          <cell r="K714">
            <v>45419</v>
          </cell>
          <cell r="L714" t="str">
            <v>Monthly Billing</v>
          </cell>
          <cell r="M714">
            <v>9542.35</v>
          </cell>
          <cell r="N714">
            <v>9542.35</v>
          </cell>
          <cell r="O714">
            <v>0</v>
          </cell>
          <cell r="P714" t="str">
            <v>Apr/2024</v>
          </cell>
          <cell r="Q714">
            <v>9537.35</v>
          </cell>
          <cell r="R714">
            <v>651</v>
          </cell>
          <cell r="S714">
            <v>0</v>
          </cell>
          <cell r="T714" t="str">
            <v>Active</v>
          </cell>
          <cell r="U714" t="str">
            <v>Masspay</v>
          </cell>
        </row>
        <row r="715">
          <cell r="J715" t="str">
            <v>SG-Banco Topazio-05/2024</v>
          </cell>
          <cell r="K715">
            <v>45450</v>
          </cell>
          <cell r="L715" t="str">
            <v>Monthly Billing</v>
          </cell>
          <cell r="M715">
            <v>9982.7099999999991</v>
          </cell>
          <cell r="N715">
            <v>9982.7099999999991</v>
          </cell>
          <cell r="O715"/>
          <cell r="P715" t="str">
            <v>May/2024</v>
          </cell>
          <cell r="Q715">
            <v>9977.7099999999991</v>
          </cell>
          <cell r="R715">
            <v>620</v>
          </cell>
          <cell r="S715">
            <v>0</v>
          </cell>
          <cell r="T715" t="str">
            <v>Active</v>
          </cell>
          <cell r="U715" t="str">
            <v>Masspay</v>
          </cell>
        </row>
        <row r="716">
          <cell r="J716" t="str">
            <v>SG-Banco Topazio-06/2024</v>
          </cell>
          <cell r="K716">
            <v>45481</v>
          </cell>
          <cell r="L716" t="str">
            <v>Monthly Billing</v>
          </cell>
          <cell r="M716">
            <v>8049.58</v>
          </cell>
          <cell r="N716">
            <v>8049.58</v>
          </cell>
          <cell r="O716"/>
          <cell r="P716" t="str">
            <v>Jun/2024</v>
          </cell>
          <cell r="Q716">
            <v>8049.58</v>
          </cell>
          <cell r="R716">
            <v>589</v>
          </cell>
          <cell r="S716">
            <v>0</v>
          </cell>
          <cell r="T716" t="str">
            <v>Active</v>
          </cell>
          <cell r="U716" t="str">
            <v>Masspay</v>
          </cell>
        </row>
        <row r="717">
          <cell r="J717" t="str">
            <v>SG-Banco Topazio-07/2024</v>
          </cell>
          <cell r="K717">
            <v>45511</v>
          </cell>
          <cell r="L717" t="str">
            <v>Monthly Billing</v>
          </cell>
          <cell r="M717">
            <v>9182.02</v>
          </cell>
          <cell r="N717">
            <v>9182.02</v>
          </cell>
          <cell r="O717"/>
          <cell r="P717" t="str">
            <v>Jul/2024</v>
          </cell>
          <cell r="Q717">
            <v>9177.02</v>
          </cell>
          <cell r="R717">
            <v>559</v>
          </cell>
          <cell r="S717">
            <v>0</v>
          </cell>
          <cell r="T717" t="str">
            <v>Active</v>
          </cell>
          <cell r="U717" t="str">
            <v>Masspay</v>
          </cell>
        </row>
        <row r="718">
          <cell r="J718" t="str">
            <v>SG-Banco Topazio-08/2024</v>
          </cell>
          <cell r="K718">
            <v>45542</v>
          </cell>
          <cell r="L718" t="str">
            <v>Monthly Billing</v>
          </cell>
          <cell r="M718">
            <v>8511.2000000000007</v>
          </cell>
          <cell r="N718">
            <v>8511.2000000000007</v>
          </cell>
          <cell r="O718"/>
          <cell r="P718" t="str">
            <v>Aug/2024</v>
          </cell>
          <cell r="Q718">
            <v>8506.2000000000007</v>
          </cell>
          <cell r="R718">
            <v>528</v>
          </cell>
          <cell r="S718">
            <v>0</v>
          </cell>
          <cell r="T718" t="str">
            <v>Active</v>
          </cell>
          <cell r="U718" t="str">
            <v>Masspay</v>
          </cell>
        </row>
        <row r="719">
          <cell r="J719" t="str">
            <v>SG-Banco Topazio-09/2024</v>
          </cell>
          <cell r="K719">
            <v>45572</v>
          </cell>
          <cell r="L719" t="str">
            <v>Monthly Billing</v>
          </cell>
          <cell r="M719">
            <v>8747.94</v>
          </cell>
          <cell r="N719">
            <v>8747.94</v>
          </cell>
          <cell r="O719"/>
          <cell r="P719" t="str">
            <v>Sep/2024</v>
          </cell>
          <cell r="Q719">
            <v>8742.94</v>
          </cell>
          <cell r="R719">
            <v>498</v>
          </cell>
          <cell r="S719">
            <v>0</v>
          </cell>
          <cell r="T719" t="str">
            <v>Active</v>
          </cell>
          <cell r="U719" t="str">
            <v>Masspay</v>
          </cell>
        </row>
        <row r="720">
          <cell r="J720" t="str">
            <v>SG-Banco Topazio-10/2024</v>
          </cell>
          <cell r="K720">
            <v>45603</v>
          </cell>
          <cell r="L720" t="str">
            <v>Monthly Billing</v>
          </cell>
          <cell r="M720">
            <v>8553.9</v>
          </cell>
          <cell r="N720">
            <v>8553.9</v>
          </cell>
          <cell r="O720"/>
          <cell r="P720" t="str">
            <v>Oct/2024</v>
          </cell>
          <cell r="Q720">
            <v>8548.9</v>
          </cell>
          <cell r="R720">
            <v>467</v>
          </cell>
          <cell r="S720">
            <v>0</v>
          </cell>
          <cell r="T720" t="str">
            <v>Active</v>
          </cell>
          <cell r="U720" t="str">
            <v>Masspay</v>
          </cell>
        </row>
        <row r="721">
          <cell r="J721" t="str">
            <v>SG-Banco Topazio-11/2024</v>
          </cell>
          <cell r="K721">
            <v>45633</v>
          </cell>
          <cell r="L721" t="str">
            <v>Monthly Billing</v>
          </cell>
          <cell r="M721">
            <v>8142.7</v>
          </cell>
          <cell r="N721">
            <v>8142.7</v>
          </cell>
          <cell r="O721"/>
          <cell r="P721" t="str">
            <v>Nov/2024</v>
          </cell>
          <cell r="Q721">
            <v>8137.7</v>
          </cell>
          <cell r="R721">
            <v>437</v>
          </cell>
          <cell r="S721">
            <v>0</v>
          </cell>
          <cell r="T721" t="str">
            <v>Active</v>
          </cell>
          <cell r="U721" t="str">
            <v>Masspay</v>
          </cell>
        </row>
        <row r="722">
          <cell r="J722" t="str">
            <v>SG-Banco Topazio-12/2024</v>
          </cell>
          <cell r="K722">
            <v>45664</v>
          </cell>
          <cell r="L722" t="str">
            <v>Monthly Billing</v>
          </cell>
          <cell r="M722">
            <v>9066.5400000000009</v>
          </cell>
          <cell r="N722">
            <v>9066.5400000000009</v>
          </cell>
          <cell r="O722"/>
          <cell r="P722" t="str">
            <v>Dec/2024</v>
          </cell>
          <cell r="Q722">
            <v>9061.5400000000009</v>
          </cell>
          <cell r="R722">
            <v>406</v>
          </cell>
          <cell r="S722">
            <v>0</v>
          </cell>
          <cell r="T722" t="str">
            <v>Active</v>
          </cell>
          <cell r="U722" t="str">
            <v>Masspay</v>
          </cell>
        </row>
        <row r="723">
          <cell r="J723" t="str">
            <v>SG-Banco Topazio-01/2025</v>
          </cell>
          <cell r="K723">
            <v>45695</v>
          </cell>
          <cell r="L723" t="str">
            <v>Monthly Billing</v>
          </cell>
          <cell r="M723">
            <v>9765.8700000000008</v>
          </cell>
          <cell r="N723">
            <v>9765.8700000000008</v>
          </cell>
          <cell r="O723"/>
          <cell r="P723" t="str">
            <v>Jan/2025</v>
          </cell>
          <cell r="Q723">
            <v>9760.8700000000008</v>
          </cell>
          <cell r="R723">
            <v>375</v>
          </cell>
          <cell r="S723">
            <v>0</v>
          </cell>
          <cell r="T723" t="str">
            <v>Active</v>
          </cell>
          <cell r="U723" t="str">
            <v>Masspay</v>
          </cell>
        </row>
        <row r="724">
          <cell r="J724" t="str">
            <v>SG-Banco Topazio-02/2025</v>
          </cell>
          <cell r="K724">
            <v>45744</v>
          </cell>
          <cell r="L724" t="str">
            <v>Monthly Billing</v>
          </cell>
          <cell r="M724">
            <v>8770.1299999999992</v>
          </cell>
          <cell r="N724">
            <v>8770.1299999999992</v>
          </cell>
          <cell r="O724"/>
          <cell r="P724" t="str">
            <v>Feb/2025</v>
          </cell>
          <cell r="Q724">
            <v>8765.1299999999992</v>
          </cell>
          <cell r="R724">
            <v>326</v>
          </cell>
          <cell r="S724">
            <v>0</v>
          </cell>
          <cell r="T724" t="str">
            <v>Active</v>
          </cell>
          <cell r="U724" t="str">
            <v>Masspay</v>
          </cell>
        </row>
        <row r="725">
          <cell r="J725" t="str">
            <v>SG-Banco Topazio-03/2025</v>
          </cell>
          <cell r="K725">
            <v>45754</v>
          </cell>
          <cell r="L725" t="str">
            <v>Monthly Billing</v>
          </cell>
          <cell r="M725">
            <v>9091.32</v>
          </cell>
          <cell r="N725">
            <v>9091.32</v>
          </cell>
          <cell r="O725"/>
          <cell r="P725" t="str">
            <v>Mar/2025</v>
          </cell>
          <cell r="Q725">
            <v>9086.32</v>
          </cell>
          <cell r="R725">
            <v>316</v>
          </cell>
          <cell r="S725">
            <v>0</v>
          </cell>
          <cell r="T725" t="str">
            <v>Active</v>
          </cell>
          <cell r="U725" t="str">
            <v>Masspay</v>
          </cell>
        </row>
        <row r="726">
          <cell r="J726" t="str">
            <v>SG-Banco Topazio-04/2025</v>
          </cell>
          <cell r="K726">
            <v>45784</v>
          </cell>
          <cell r="L726" t="str">
            <v>Monthly Billing</v>
          </cell>
          <cell r="M726">
            <v>9816.2099999999991</v>
          </cell>
          <cell r="N726">
            <v>9816.2099999999991</v>
          </cell>
          <cell r="O726"/>
          <cell r="P726" t="str">
            <v>Apr/2025</v>
          </cell>
          <cell r="Q726">
            <v>9811.2099999999991</v>
          </cell>
          <cell r="R726">
            <v>286</v>
          </cell>
          <cell r="S726">
            <v>0</v>
          </cell>
          <cell r="T726" t="str">
            <v>Active</v>
          </cell>
          <cell r="U726" t="str">
            <v>Masspay</v>
          </cell>
        </row>
        <row r="727">
          <cell r="J727" t="str">
            <v>SG-Banco Topazio-05/2025</v>
          </cell>
          <cell r="K727">
            <v>45817</v>
          </cell>
          <cell r="L727" t="str">
            <v>Monthly Billing</v>
          </cell>
          <cell r="M727">
            <v>9835.84</v>
          </cell>
          <cell r="N727">
            <v>9835.84</v>
          </cell>
          <cell r="O727"/>
          <cell r="P727" t="str">
            <v>May/2025</v>
          </cell>
          <cell r="Q727">
            <v>9830.84</v>
          </cell>
          <cell r="R727">
            <v>253</v>
          </cell>
          <cell r="S727">
            <v>0</v>
          </cell>
          <cell r="T727" t="str">
            <v>Active</v>
          </cell>
          <cell r="U727" t="str">
            <v>Masspay</v>
          </cell>
        </row>
        <row r="728">
          <cell r="J728" t="str">
            <v>SG-Banco Topazio-06/2025</v>
          </cell>
          <cell r="K728">
            <v>45846</v>
          </cell>
          <cell r="L728" t="str">
            <v>Monthly Billing</v>
          </cell>
          <cell r="M728">
            <v>9181.89</v>
          </cell>
          <cell r="N728">
            <v>9181.89</v>
          </cell>
          <cell r="O728">
            <v>0</v>
          </cell>
          <cell r="P728" t="str">
            <v>Jun/2025</v>
          </cell>
          <cell r="Q728">
            <v>9176.89</v>
          </cell>
          <cell r="R728">
            <v>224</v>
          </cell>
          <cell r="S728">
            <v>0</v>
          </cell>
          <cell r="T728" t="str">
            <v>Active</v>
          </cell>
          <cell r="U728" t="str">
            <v>Masspay</v>
          </cell>
        </row>
        <row r="729">
          <cell r="J729" t="str">
            <v>SG-Banco Topazio-07/2025</v>
          </cell>
          <cell r="K729">
            <v>45877</v>
          </cell>
          <cell r="L729" t="str">
            <v>Monthly Billing</v>
          </cell>
          <cell r="M729">
            <v>10298.950000000001</v>
          </cell>
          <cell r="N729">
            <v>10298.950000000001</v>
          </cell>
          <cell r="O729">
            <v>0</v>
          </cell>
          <cell r="P729" t="str">
            <v>Jul/2025</v>
          </cell>
          <cell r="Q729">
            <v>10298.950000000001</v>
          </cell>
          <cell r="R729">
            <v>193</v>
          </cell>
          <cell r="S729">
            <v>0</v>
          </cell>
          <cell r="T729" t="str">
            <v>Active</v>
          </cell>
          <cell r="U729" t="str">
            <v>Masspay</v>
          </cell>
        </row>
        <row r="730">
          <cell r="J730" t="str">
            <v>SG-Banco Topazio-08/2025</v>
          </cell>
          <cell r="K730">
            <v>45908</v>
          </cell>
          <cell r="L730" t="str">
            <v>Monthly Billing</v>
          </cell>
          <cell r="M730">
            <v>9367.6200000000008</v>
          </cell>
          <cell r="N730">
            <v>9367.6200000000008</v>
          </cell>
          <cell r="O730">
            <v>0</v>
          </cell>
          <cell r="P730" t="str">
            <v>Aug/2025</v>
          </cell>
          <cell r="Q730">
            <v>9367.6200000000008</v>
          </cell>
          <cell r="R730">
            <v>162</v>
          </cell>
          <cell r="S730">
            <v>0</v>
          </cell>
          <cell r="T730" t="str">
            <v>Active</v>
          </cell>
          <cell r="U730" t="str">
            <v>Masspay</v>
          </cell>
        </row>
        <row r="731">
          <cell r="J731" t="str">
            <v>SG-Banco Topazio-09/2025</v>
          </cell>
          <cell r="K731">
            <v>45938</v>
          </cell>
          <cell r="L731" t="str">
            <v>Monthly Billing</v>
          </cell>
          <cell r="M731">
            <v>9057.4</v>
          </cell>
          <cell r="N731">
            <v>9057.4</v>
          </cell>
          <cell r="O731">
            <v>0</v>
          </cell>
          <cell r="P731" t="str">
            <v>Sep/2025</v>
          </cell>
          <cell r="Q731">
            <v>9052.4</v>
          </cell>
          <cell r="R731">
            <v>132</v>
          </cell>
          <cell r="S731">
            <v>0</v>
          </cell>
          <cell r="T731" t="str">
            <v>Active</v>
          </cell>
          <cell r="U731" t="str">
            <v>Masspay</v>
          </cell>
        </row>
        <row r="732">
          <cell r="J732" t="str">
            <v>SG-Banco Topazio-10/2025</v>
          </cell>
          <cell r="K732">
            <v>45971</v>
          </cell>
          <cell r="L732" t="str">
            <v>Monthly Billing</v>
          </cell>
          <cell r="M732">
            <v>5821.98</v>
          </cell>
          <cell r="N732">
            <v>5821.98</v>
          </cell>
          <cell r="O732">
            <v>0</v>
          </cell>
          <cell r="P732" t="str">
            <v>Oct/2025</v>
          </cell>
          <cell r="Q732">
            <v>5816.98</v>
          </cell>
          <cell r="R732">
            <v>99</v>
          </cell>
          <cell r="S732">
            <v>0</v>
          </cell>
          <cell r="T732" t="str">
            <v>Active</v>
          </cell>
          <cell r="U732" t="str">
            <v>Masspay</v>
          </cell>
        </row>
        <row r="733">
          <cell r="J733" t="str">
            <v>SG-Banco Topazio-11/2025</v>
          </cell>
          <cell r="K733">
            <v>46000</v>
          </cell>
          <cell r="L733" t="str">
            <v>Monthly Billing</v>
          </cell>
          <cell r="M733">
            <v>9286.7000000000007</v>
          </cell>
          <cell r="N733">
            <v>9286.7000000000007</v>
          </cell>
          <cell r="O733">
            <v>0</v>
          </cell>
          <cell r="P733" t="str">
            <v>Nov/2025</v>
          </cell>
          <cell r="Q733">
            <v>9286.7000000000007</v>
          </cell>
          <cell r="R733">
            <v>70</v>
          </cell>
          <cell r="S733">
            <v>0</v>
          </cell>
          <cell r="T733" t="str">
            <v>Active</v>
          </cell>
          <cell r="U733" t="str">
            <v>Masspay</v>
          </cell>
        </row>
        <row r="734">
          <cell r="J734" t="str">
            <v>SG-Banco Topazio-12/2025</v>
          </cell>
          <cell r="K734">
            <v>46032</v>
          </cell>
          <cell r="L734" t="str">
            <v>Monthly Billing</v>
          </cell>
          <cell r="M734">
            <v>8356.7999999999993</v>
          </cell>
          <cell r="N734">
            <v>8356.7999999999993</v>
          </cell>
          <cell r="O734">
            <v>0</v>
          </cell>
          <cell r="P734" t="str">
            <v>Dec/2025</v>
          </cell>
          <cell r="Q734">
            <v>8351.7999999999993</v>
          </cell>
          <cell r="R734">
            <v>38</v>
          </cell>
          <cell r="S734">
            <v>0</v>
          </cell>
          <cell r="T734" t="str">
            <v>Active</v>
          </cell>
          <cell r="U734" t="str">
            <v>Masspay</v>
          </cell>
        </row>
        <row r="735">
          <cell r="J735" t="str">
            <v>SG-Banco Topazio-01/2026</v>
          </cell>
          <cell r="K735">
            <v>46063</v>
          </cell>
          <cell r="L735" t="str">
            <v>Monthly Billing</v>
          </cell>
          <cell r="M735">
            <v>8560.1</v>
          </cell>
          <cell r="N735">
            <v>8560.1</v>
          </cell>
          <cell r="O735">
            <v>0</v>
          </cell>
          <cell r="P735" t="str">
            <v>Jan/2026</v>
          </cell>
          <cell r="Q735">
            <v>8560.1</v>
          </cell>
          <cell r="R735">
            <v>7</v>
          </cell>
          <cell r="S735">
            <v>0</v>
          </cell>
          <cell r="T735" t="str">
            <v>Active</v>
          </cell>
          <cell r="U735" t="str">
            <v>Masspay</v>
          </cell>
        </row>
        <row r="736">
          <cell r="J736" t="str">
            <v>SG-band of broz-06/2023</v>
          </cell>
          <cell r="K736">
            <v>45114</v>
          </cell>
          <cell r="L736" t="str">
            <v>Monthly Billing</v>
          </cell>
          <cell r="M736">
            <v>1500</v>
          </cell>
          <cell r="N736">
            <v>1500</v>
          </cell>
          <cell r="O736"/>
          <cell r="P736" t="str">
            <v>Jun/2023</v>
          </cell>
          <cell r="Q736">
            <v>1500</v>
          </cell>
          <cell r="R736">
            <v>956</v>
          </cell>
          <cell r="S736">
            <v>0</v>
          </cell>
          <cell r="T736" t="str">
            <v>Active</v>
          </cell>
          <cell r="U736" t="str">
            <v>Masspay</v>
          </cell>
        </row>
        <row r="737">
          <cell r="J737" t="str">
            <v>SG-band of broz-07/2023</v>
          </cell>
          <cell r="K737">
            <v>45145</v>
          </cell>
          <cell r="L737" t="str">
            <v>Monthly Billing</v>
          </cell>
          <cell r="M737">
            <v>1500</v>
          </cell>
          <cell r="N737">
            <v>1500</v>
          </cell>
          <cell r="O737"/>
          <cell r="P737" t="str">
            <v>Jul/2023</v>
          </cell>
          <cell r="Q737">
            <v>1500</v>
          </cell>
          <cell r="R737">
            <v>925</v>
          </cell>
          <cell r="S737">
            <v>0</v>
          </cell>
          <cell r="T737" t="str">
            <v>Active</v>
          </cell>
          <cell r="U737" t="str">
            <v>Masspay</v>
          </cell>
        </row>
        <row r="738">
          <cell r="J738" t="str">
            <v>SG -band of broz-08/2023</v>
          </cell>
          <cell r="K738">
            <v>45176</v>
          </cell>
          <cell r="L738" t="str">
            <v>Monthly Billing</v>
          </cell>
          <cell r="M738">
            <v>1500</v>
          </cell>
          <cell r="N738">
            <v>1500</v>
          </cell>
          <cell r="O738"/>
          <cell r="P738" t="str">
            <v>Aug/2023</v>
          </cell>
          <cell r="Q738">
            <v>1500</v>
          </cell>
          <cell r="R738">
            <v>894</v>
          </cell>
          <cell r="S738">
            <v>0</v>
          </cell>
          <cell r="T738" t="str">
            <v>Active</v>
          </cell>
          <cell r="U738" t="str">
            <v>Masspay</v>
          </cell>
        </row>
        <row r="739">
          <cell r="J739" t="str">
            <v>SG-band of broz-09/2023</v>
          </cell>
          <cell r="K739">
            <v>45206</v>
          </cell>
          <cell r="L739" t="str">
            <v>Monthly Billing</v>
          </cell>
          <cell r="M739">
            <v>1500</v>
          </cell>
          <cell r="N739">
            <v>1500</v>
          </cell>
          <cell r="O739"/>
          <cell r="P739" t="str">
            <v>Sep/2023</v>
          </cell>
          <cell r="Q739">
            <v>1500</v>
          </cell>
          <cell r="R739">
            <v>864</v>
          </cell>
          <cell r="S739">
            <v>0</v>
          </cell>
          <cell r="T739" t="str">
            <v>Active</v>
          </cell>
          <cell r="U739" t="str">
            <v>Masspay</v>
          </cell>
        </row>
        <row r="740">
          <cell r="J740" t="str">
            <v>SG-band of broz-10/2023</v>
          </cell>
          <cell r="K740">
            <v>45237</v>
          </cell>
          <cell r="L740" t="str">
            <v>Monthly Billing</v>
          </cell>
          <cell r="M740">
            <v>1500</v>
          </cell>
          <cell r="N740">
            <v>3000</v>
          </cell>
          <cell r="O740"/>
          <cell r="P740" t="str">
            <v>Oct/2023</v>
          </cell>
          <cell r="Q740">
            <v>1500</v>
          </cell>
          <cell r="R740">
            <v>833</v>
          </cell>
          <cell r="S740">
            <v>0</v>
          </cell>
          <cell r="T740" t="str">
            <v>Active</v>
          </cell>
          <cell r="U740" t="str">
            <v>Masspay</v>
          </cell>
        </row>
        <row r="741">
          <cell r="J741" t="str">
            <v>SG-band of broz-11/2023</v>
          </cell>
          <cell r="K741">
            <v>45267</v>
          </cell>
          <cell r="L741" t="str">
            <v>Monthly Billing</v>
          </cell>
          <cell r="M741">
            <v>1500</v>
          </cell>
          <cell r="N741">
            <v>3000</v>
          </cell>
          <cell r="O741"/>
          <cell r="P741" t="str">
            <v>Nov/2023</v>
          </cell>
          <cell r="Q741">
            <v>1500</v>
          </cell>
          <cell r="R741">
            <v>803</v>
          </cell>
          <cell r="S741">
            <v>0</v>
          </cell>
          <cell r="T741" t="str">
            <v>Active</v>
          </cell>
          <cell r="U741" t="str">
            <v>Masspay</v>
          </cell>
        </row>
        <row r="742">
          <cell r="J742" t="str">
            <v>SG-band of broz-12/2023</v>
          </cell>
          <cell r="K742">
            <v>45299</v>
          </cell>
          <cell r="L742" t="str">
            <v>Monthly Billing</v>
          </cell>
          <cell r="M742">
            <v>1500</v>
          </cell>
          <cell r="N742">
            <v>1500</v>
          </cell>
          <cell r="O742"/>
          <cell r="P742" t="str">
            <v>Dec/2023</v>
          </cell>
          <cell r="Q742">
            <v>1500</v>
          </cell>
          <cell r="R742">
            <v>771</v>
          </cell>
          <cell r="S742">
            <v>0</v>
          </cell>
          <cell r="T742" t="str">
            <v>Active</v>
          </cell>
          <cell r="U742" t="str">
            <v>Masspay</v>
          </cell>
        </row>
        <row r="743">
          <cell r="J743" t="str">
            <v>SG-band of broz-01/2024</v>
          </cell>
          <cell r="K743">
            <v>45329</v>
          </cell>
          <cell r="L743" t="str">
            <v>Monthly Billing</v>
          </cell>
          <cell r="M743">
            <v>1500</v>
          </cell>
          <cell r="N743">
            <v>1500</v>
          </cell>
          <cell r="O743"/>
          <cell r="P743" t="str">
            <v>Jan/2024</v>
          </cell>
          <cell r="Q743">
            <v>1500</v>
          </cell>
          <cell r="R743">
            <v>741</v>
          </cell>
          <cell r="S743">
            <v>0</v>
          </cell>
          <cell r="T743" t="str">
            <v>Active</v>
          </cell>
          <cell r="U743" t="str">
            <v>Masspay</v>
          </cell>
        </row>
        <row r="744">
          <cell r="J744" t="str">
            <v>SG-CN-band of broz-01-2024</v>
          </cell>
          <cell r="K744">
            <v>45488</v>
          </cell>
          <cell r="L744" t="str">
            <v>Credit Note</v>
          </cell>
          <cell r="M744">
            <v>-1500</v>
          </cell>
          <cell r="N744">
            <v>-1500</v>
          </cell>
          <cell r="O744">
            <v>0</v>
          </cell>
          <cell r="P744" t="str">
            <v>Jan/2024</v>
          </cell>
          <cell r="Q744">
            <v>-1500</v>
          </cell>
          <cell r="R744">
            <v>582</v>
          </cell>
          <cell r="S744">
            <v>0</v>
          </cell>
          <cell r="T744" t="str">
            <v>Active</v>
          </cell>
          <cell r="U744" t="str">
            <v>Masspay</v>
          </cell>
        </row>
        <row r="745">
          <cell r="J745" t="str">
            <v>SG -band of broz-03/2022</v>
          </cell>
          <cell r="K745">
            <v>44627</v>
          </cell>
          <cell r="L745" t="str">
            <v>Client Setup Fee</v>
          </cell>
          <cell r="M745">
            <v>5000</v>
          </cell>
          <cell r="N745">
            <v>5000</v>
          </cell>
          <cell r="O745"/>
          <cell r="P745" t="str">
            <v>Mar/2022</v>
          </cell>
          <cell r="Q745">
            <v>5000</v>
          </cell>
          <cell r="R745">
            <v>1443</v>
          </cell>
          <cell r="S745">
            <v>0</v>
          </cell>
          <cell r="T745" t="str">
            <v>Active</v>
          </cell>
          <cell r="U745" t="str">
            <v>Masspay</v>
          </cell>
        </row>
        <row r="746">
          <cell r="J746" t="str">
            <v>SG -band of broz-06/2022</v>
          </cell>
          <cell r="K746">
            <v>44719</v>
          </cell>
          <cell r="L746" t="str">
            <v>Monthly Billing</v>
          </cell>
          <cell r="M746">
            <v>2430</v>
          </cell>
          <cell r="N746">
            <v>2430</v>
          </cell>
          <cell r="O746"/>
          <cell r="P746" t="str">
            <v>Jun/2022</v>
          </cell>
          <cell r="Q746">
            <v>2430</v>
          </cell>
          <cell r="R746">
            <v>1351</v>
          </cell>
          <cell r="S746">
            <v>0</v>
          </cell>
          <cell r="T746" t="str">
            <v>Active</v>
          </cell>
          <cell r="U746" t="str">
            <v>Masspay</v>
          </cell>
        </row>
        <row r="747">
          <cell r="J747" t="str">
            <v>SG-band of broz-08/2022</v>
          </cell>
          <cell r="K747">
            <v>44780</v>
          </cell>
          <cell r="L747" t="str">
            <v>Monthly Billing</v>
          </cell>
          <cell r="M747">
            <v>2730</v>
          </cell>
          <cell r="N747">
            <v>2730</v>
          </cell>
          <cell r="O747"/>
          <cell r="P747" t="str">
            <v>Aug/2022</v>
          </cell>
          <cell r="Q747">
            <v>2730</v>
          </cell>
          <cell r="R747">
            <v>1290</v>
          </cell>
          <cell r="S747">
            <v>0</v>
          </cell>
          <cell r="T747" t="str">
            <v>Active</v>
          </cell>
          <cell r="U747" t="str">
            <v>Masspay</v>
          </cell>
        </row>
        <row r="748">
          <cell r="J748" t="str">
            <v>SG-band of broz-09/2022</v>
          </cell>
          <cell r="K748">
            <v>44811</v>
          </cell>
          <cell r="L748" t="str">
            <v>Monthly Billing</v>
          </cell>
          <cell r="M748">
            <v>3685.25</v>
          </cell>
          <cell r="N748">
            <v>3685.25</v>
          </cell>
          <cell r="O748"/>
          <cell r="P748" t="str">
            <v>Sep/2022</v>
          </cell>
          <cell r="Q748">
            <v>3685.25</v>
          </cell>
          <cell r="R748">
            <v>1259</v>
          </cell>
          <cell r="S748">
            <v>0</v>
          </cell>
          <cell r="T748" t="str">
            <v>Active</v>
          </cell>
          <cell r="U748" t="str">
            <v>Masspay</v>
          </cell>
        </row>
        <row r="749">
          <cell r="J749" t="str">
            <v>SG-band of broz-10/2022</v>
          </cell>
          <cell r="K749">
            <v>44841</v>
          </cell>
          <cell r="L749" t="str">
            <v>Monthly Billing</v>
          </cell>
          <cell r="M749">
            <v>1500</v>
          </cell>
          <cell r="N749">
            <v>1500</v>
          </cell>
          <cell r="O749"/>
          <cell r="P749" t="str">
            <v>Oct/2022</v>
          </cell>
          <cell r="Q749">
            <v>1500</v>
          </cell>
          <cell r="R749">
            <v>1229</v>
          </cell>
          <cell r="S749">
            <v>0</v>
          </cell>
          <cell r="T749" t="str">
            <v>Active</v>
          </cell>
          <cell r="U749" t="str">
            <v>Masspay</v>
          </cell>
        </row>
        <row r="750">
          <cell r="J750" t="str">
            <v>SG-band of broz-11/2022</v>
          </cell>
          <cell r="K750">
            <v>44908</v>
          </cell>
          <cell r="L750" t="str">
            <v>Monthly Billing</v>
          </cell>
          <cell r="M750">
            <v>1500</v>
          </cell>
          <cell r="N750">
            <v>12605.25</v>
          </cell>
          <cell r="O750"/>
          <cell r="P750" t="str">
            <v>Nov/2022</v>
          </cell>
          <cell r="Q750">
            <v>1500</v>
          </cell>
          <cell r="R750">
            <v>1162</v>
          </cell>
          <cell r="S750">
            <v>0</v>
          </cell>
          <cell r="T750" t="str">
            <v>Active</v>
          </cell>
          <cell r="U750" t="str">
            <v>Masspay</v>
          </cell>
        </row>
        <row r="751">
          <cell r="J751" t="str">
            <v>SG-band of broz-12/2022</v>
          </cell>
          <cell r="K751">
            <v>44942</v>
          </cell>
          <cell r="L751" t="str">
            <v>Monthly Billing</v>
          </cell>
          <cell r="M751">
            <v>1500</v>
          </cell>
          <cell r="N751">
            <v>20605.25</v>
          </cell>
          <cell r="O751"/>
          <cell r="P751" t="str">
            <v>Dec/2022</v>
          </cell>
          <cell r="Q751">
            <v>1500</v>
          </cell>
          <cell r="R751">
            <v>1128</v>
          </cell>
          <cell r="S751">
            <v>0</v>
          </cell>
          <cell r="T751" t="str">
            <v>Active</v>
          </cell>
          <cell r="U751" t="str">
            <v>Masspay</v>
          </cell>
        </row>
        <row r="752">
          <cell r="J752" t="str">
            <v>SG-band of broz-01/2023</v>
          </cell>
          <cell r="K752">
            <v>44964</v>
          </cell>
          <cell r="L752" t="str">
            <v>Monthly Billing</v>
          </cell>
          <cell r="M752">
            <v>1500</v>
          </cell>
          <cell r="N752">
            <v>22105.25</v>
          </cell>
          <cell r="O752"/>
          <cell r="P752" t="str">
            <v>Jan/2023</v>
          </cell>
          <cell r="Q752">
            <v>1500</v>
          </cell>
          <cell r="R752">
            <v>1106</v>
          </cell>
          <cell r="S752">
            <v>0</v>
          </cell>
          <cell r="T752" t="str">
            <v>Active</v>
          </cell>
          <cell r="U752" t="str">
            <v>Masspay</v>
          </cell>
        </row>
        <row r="753">
          <cell r="J753" t="str">
            <v>SG-band of broz-02/2023</v>
          </cell>
          <cell r="K753">
            <v>44992</v>
          </cell>
          <cell r="L753" t="str">
            <v>Monthly Billing</v>
          </cell>
          <cell r="M753">
            <v>1500</v>
          </cell>
          <cell r="N753">
            <v>3000</v>
          </cell>
          <cell r="O753"/>
          <cell r="P753" t="str">
            <v>Feb/2023</v>
          </cell>
          <cell r="Q753">
            <v>1500</v>
          </cell>
          <cell r="R753">
            <v>1078</v>
          </cell>
          <cell r="S753">
            <v>0</v>
          </cell>
          <cell r="T753" t="str">
            <v>Active</v>
          </cell>
          <cell r="U753" t="str">
            <v>Masspay</v>
          </cell>
        </row>
        <row r="754">
          <cell r="J754" t="str">
            <v>SG-band of broz-05/2023</v>
          </cell>
          <cell r="K754">
            <v>45084</v>
          </cell>
          <cell r="L754" t="str">
            <v>Monthly Billing</v>
          </cell>
          <cell r="M754">
            <v>1500</v>
          </cell>
          <cell r="N754">
            <v>1500</v>
          </cell>
          <cell r="O754"/>
          <cell r="P754" t="str">
            <v>May/2023</v>
          </cell>
          <cell r="Q754">
            <v>1500</v>
          </cell>
          <cell r="R754">
            <v>986</v>
          </cell>
          <cell r="S754">
            <v>0</v>
          </cell>
          <cell r="T754" t="str">
            <v>Active</v>
          </cell>
          <cell r="U754" t="str">
            <v>Masspay</v>
          </cell>
        </row>
        <row r="755">
          <cell r="J755" t="str">
            <v>SG-Bank of ayudhya public company-12/2022</v>
          </cell>
          <cell r="K755">
            <v>44933</v>
          </cell>
          <cell r="L755" t="str">
            <v>Monthly Billing</v>
          </cell>
          <cell r="M755">
            <v>8.25</v>
          </cell>
          <cell r="N755">
            <v>8.25</v>
          </cell>
          <cell r="O755"/>
          <cell r="P755" t="str">
            <v>Dec/2022</v>
          </cell>
          <cell r="Q755">
            <v>8.25</v>
          </cell>
          <cell r="R755">
            <v>1137</v>
          </cell>
          <cell r="S755">
            <v>0</v>
          </cell>
          <cell r="T755" t="str">
            <v>Active</v>
          </cell>
          <cell r="U755" t="str">
            <v>Masspay</v>
          </cell>
        </row>
        <row r="756">
          <cell r="J756" t="str">
            <v>SG-Bank of ayudhya public company-01/2023</v>
          </cell>
          <cell r="K756">
            <v>44964</v>
          </cell>
          <cell r="L756" t="str">
            <v>Monthly Billing</v>
          </cell>
          <cell r="M756">
            <v>2.75</v>
          </cell>
          <cell r="N756">
            <v>2.75</v>
          </cell>
          <cell r="O756"/>
          <cell r="P756" t="str">
            <v>Jan/2023</v>
          </cell>
          <cell r="Q756">
            <v>2.75</v>
          </cell>
          <cell r="R756">
            <v>1106</v>
          </cell>
          <cell r="S756">
            <v>0</v>
          </cell>
          <cell r="T756" t="str">
            <v>Active</v>
          </cell>
          <cell r="U756" t="str">
            <v>Masspay</v>
          </cell>
        </row>
        <row r="757">
          <cell r="J757" t="str">
            <v>SG-Bankofayudhya-02/2023</v>
          </cell>
          <cell r="K757">
            <v>44992</v>
          </cell>
          <cell r="L757" t="str">
            <v>Monthly Billing</v>
          </cell>
          <cell r="M757">
            <v>20</v>
          </cell>
          <cell r="N757">
            <v>20</v>
          </cell>
          <cell r="O757"/>
          <cell r="P757" t="str">
            <v>Feb/2023</v>
          </cell>
          <cell r="Q757">
            <v>20</v>
          </cell>
          <cell r="R757">
            <v>1078</v>
          </cell>
          <cell r="S757">
            <v>0</v>
          </cell>
          <cell r="T757" t="str">
            <v>Active</v>
          </cell>
          <cell r="U757" t="str">
            <v>Masspay</v>
          </cell>
        </row>
        <row r="758">
          <cell r="J758" t="str">
            <v>SG-Bankofayudhya-03/2023</v>
          </cell>
          <cell r="K758">
            <v>45023</v>
          </cell>
          <cell r="L758" t="str">
            <v>Monthly Billing</v>
          </cell>
          <cell r="M758">
            <v>124</v>
          </cell>
          <cell r="N758">
            <v>124</v>
          </cell>
          <cell r="O758"/>
          <cell r="P758" t="str">
            <v>Mar/2023</v>
          </cell>
          <cell r="Q758">
            <v>124</v>
          </cell>
          <cell r="R758">
            <v>1047</v>
          </cell>
          <cell r="S758">
            <v>0</v>
          </cell>
          <cell r="T758" t="str">
            <v>Active</v>
          </cell>
          <cell r="U758" t="str">
            <v>Masspay</v>
          </cell>
        </row>
        <row r="759">
          <cell r="J759" t="str">
            <v>SG-Bankofayudhya-04/2023</v>
          </cell>
          <cell r="K759">
            <v>45054</v>
          </cell>
          <cell r="L759" t="str">
            <v>Monthly Billing</v>
          </cell>
          <cell r="M759">
            <v>356</v>
          </cell>
          <cell r="N759">
            <v>356</v>
          </cell>
          <cell r="O759"/>
          <cell r="P759" t="str">
            <v>Apr/2023</v>
          </cell>
          <cell r="Q759">
            <v>356</v>
          </cell>
          <cell r="R759">
            <v>1016</v>
          </cell>
          <cell r="S759">
            <v>0</v>
          </cell>
          <cell r="T759" t="str">
            <v>Active</v>
          </cell>
          <cell r="U759" t="str">
            <v>Masspay</v>
          </cell>
        </row>
        <row r="760">
          <cell r="J760" t="str">
            <v>SG-Bankofayudhya-05/2023</v>
          </cell>
          <cell r="K760">
            <v>45084</v>
          </cell>
          <cell r="L760" t="str">
            <v>Monthly Billing</v>
          </cell>
          <cell r="M760">
            <v>440</v>
          </cell>
          <cell r="N760">
            <v>440</v>
          </cell>
          <cell r="O760"/>
          <cell r="P760" t="str">
            <v>May/2023</v>
          </cell>
          <cell r="Q760">
            <v>440</v>
          </cell>
          <cell r="R760">
            <v>986</v>
          </cell>
          <cell r="S760">
            <v>0</v>
          </cell>
          <cell r="T760" t="str">
            <v>Active</v>
          </cell>
          <cell r="U760" t="str">
            <v>Masspay</v>
          </cell>
        </row>
        <row r="761">
          <cell r="J761" t="str">
            <v>SG-Bankofayudhya-06/2023</v>
          </cell>
          <cell r="K761">
            <v>45114</v>
          </cell>
          <cell r="L761" t="str">
            <v>Monthly Billing</v>
          </cell>
          <cell r="M761">
            <v>169.25</v>
          </cell>
          <cell r="N761">
            <v>169.25</v>
          </cell>
          <cell r="O761"/>
          <cell r="P761" t="str">
            <v>Jun/2023</v>
          </cell>
          <cell r="Q761">
            <v>169.25</v>
          </cell>
          <cell r="R761">
            <v>956</v>
          </cell>
          <cell r="S761">
            <v>0</v>
          </cell>
          <cell r="T761" t="str">
            <v>Active</v>
          </cell>
          <cell r="U761" t="str">
            <v>Masspay</v>
          </cell>
        </row>
        <row r="762">
          <cell r="J762" t="str">
            <v>SG-Bankofayudhya-07/2023</v>
          </cell>
          <cell r="K762">
            <v>45145</v>
          </cell>
          <cell r="L762" t="str">
            <v>Monthly Billing</v>
          </cell>
          <cell r="M762">
            <v>296.75</v>
          </cell>
          <cell r="N762">
            <v>296.75</v>
          </cell>
          <cell r="O762"/>
          <cell r="P762" t="str">
            <v>Jul/2023</v>
          </cell>
          <cell r="Q762">
            <v>296.75</v>
          </cell>
          <cell r="R762">
            <v>925</v>
          </cell>
          <cell r="S762">
            <v>0</v>
          </cell>
          <cell r="T762" t="str">
            <v>Active</v>
          </cell>
          <cell r="U762" t="str">
            <v>Masspay</v>
          </cell>
        </row>
        <row r="763">
          <cell r="J763" t="str">
            <v>SG -Bankofayudhya-08/2023</v>
          </cell>
          <cell r="K763">
            <v>45176</v>
          </cell>
          <cell r="L763" t="str">
            <v>Monthly Billing</v>
          </cell>
          <cell r="M763">
            <v>457.75</v>
          </cell>
          <cell r="N763">
            <v>457.75</v>
          </cell>
          <cell r="O763"/>
          <cell r="P763" t="str">
            <v>Aug/2023</v>
          </cell>
          <cell r="Q763">
            <v>457.75</v>
          </cell>
          <cell r="R763">
            <v>894</v>
          </cell>
          <cell r="S763">
            <v>0</v>
          </cell>
          <cell r="T763" t="str">
            <v>Active</v>
          </cell>
          <cell r="U763" t="str">
            <v>Masspay</v>
          </cell>
        </row>
        <row r="764">
          <cell r="J764" t="str">
            <v>SG-Bankofayudhya-09/2023</v>
          </cell>
          <cell r="K764">
            <v>45206</v>
          </cell>
          <cell r="L764" t="str">
            <v>Monthly Billing</v>
          </cell>
          <cell r="M764">
            <v>367.5</v>
          </cell>
          <cell r="N764">
            <v>367.5</v>
          </cell>
          <cell r="O764"/>
          <cell r="P764" t="str">
            <v>Sep/2023</v>
          </cell>
          <cell r="Q764">
            <v>367.5</v>
          </cell>
          <cell r="R764">
            <v>864</v>
          </cell>
          <cell r="S764">
            <v>0</v>
          </cell>
          <cell r="T764" t="str">
            <v>Active</v>
          </cell>
          <cell r="U764" t="str">
            <v>Masspay</v>
          </cell>
        </row>
        <row r="765">
          <cell r="J765" t="str">
            <v>SG-Bankofayudhya-10/2023</v>
          </cell>
          <cell r="K765">
            <v>45237</v>
          </cell>
          <cell r="L765" t="str">
            <v>Monthly Billing</v>
          </cell>
          <cell r="M765">
            <v>324.75</v>
          </cell>
          <cell r="N765">
            <v>324.75</v>
          </cell>
          <cell r="O765"/>
          <cell r="P765" t="str">
            <v>Oct/2023</v>
          </cell>
          <cell r="Q765">
            <v>324.75</v>
          </cell>
          <cell r="R765">
            <v>833</v>
          </cell>
          <cell r="S765">
            <v>0</v>
          </cell>
          <cell r="T765" t="str">
            <v>Active</v>
          </cell>
          <cell r="U765" t="str">
            <v>Masspay</v>
          </cell>
        </row>
        <row r="766">
          <cell r="J766" t="str">
            <v>SG-Bankofayudhya-11/2023</v>
          </cell>
          <cell r="K766">
            <v>45267</v>
          </cell>
          <cell r="L766" t="str">
            <v>Monthly Billing</v>
          </cell>
          <cell r="M766">
            <v>285.5</v>
          </cell>
          <cell r="N766">
            <v>285.5</v>
          </cell>
          <cell r="O766"/>
          <cell r="P766" t="str">
            <v>Nov/2023</v>
          </cell>
          <cell r="Q766">
            <v>285.5</v>
          </cell>
          <cell r="R766">
            <v>803</v>
          </cell>
          <cell r="S766">
            <v>0</v>
          </cell>
          <cell r="T766" t="str">
            <v>Active</v>
          </cell>
          <cell r="U766" t="str">
            <v>Masspay</v>
          </cell>
        </row>
        <row r="767">
          <cell r="J767" t="str">
            <v>SG-Bankofayudhya-12/2023</v>
          </cell>
          <cell r="K767">
            <v>45299</v>
          </cell>
          <cell r="L767" t="str">
            <v>Monthly Billing</v>
          </cell>
          <cell r="M767">
            <v>291</v>
          </cell>
          <cell r="N767">
            <v>291</v>
          </cell>
          <cell r="O767"/>
          <cell r="P767" t="str">
            <v>Dec/2023</v>
          </cell>
          <cell r="Q767">
            <v>291</v>
          </cell>
          <cell r="R767">
            <v>771</v>
          </cell>
          <cell r="S767">
            <v>0</v>
          </cell>
          <cell r="T767" t="str">
            <v>Active</v>
          </cell>
          <cell r="U767" t="str">
            <v>Masspay</v>
          </cell>
        </row>
        <row r="768">
          <cell r="J768" t="str">
            <v>SG-Bankofayudhya-01/2024</v>
          </cell>
          <cell r="K768">
            <v>45329</v>
          </cell>
          <cell r="L768" t="str">
            <v>Monthly Billing</v>
          </cell>
          <cell r="M768">
            <v>304</v>
          </cell>
          <cell r="N768">
            <v>304</v>
          </cell>
          <cell r="O768"/>
          <cell r="P768" t="str">
            <v>Jan/2024</v>
          </cell>
          <cell r="Q768">
            <v>304</v>
          </cell>
          <cell r="R768">
            <v>741</v>
          </cell>
          <cell r="S768">
            <v>0</v>
          </cell>
          <cell r="T768" t="str">
            <v>Active</v>
          </cell>
          <cell r="U768" t="str">
            <v>Masspay</v>
          </cell>
        </row>
        <row r="769">
          <cell r="J769" t="str">
            <v>SG-Bankofayudhya-02/2024</v>
          </cell>
          <cell r="K769">
            <v>45358</v>
          </cell>
          <cell r="L769" t="str">
            <v>Monthly Billing</v>
          </cell>
          <cell r="M769">
            <v>264</v>
          </cell>
          <cell r="N769">
            <v>264</v>
          </cell>
          <cell r="O769"/>
          <cell r="P769" t="str">
            <v>Feb/2024</v>
          </cell>
          <cell r="Q769">
            <v>264</v>
          </cell>
          <cell r="R769">
            <v>712</v>
          </cell>
          <cell r="S769">
            <v>0</v>
          </cell>
          <cell r="T769" t="str">
            <v>Active</v>
          </cell>
          <cell r="U769" t="str">
            <v>Masspay</v>
          </cell>
        </row>
        <row r="770">
          <cell r="J770" t="str">
            <v>SG-Bankofayudhya-03/2024</v>
          </cell>
          <cell r="K770">
            <v>45390</v>
          </cell>
          <cell r="L770" t="str">
            <v>Monthly Billing</v>
          </cell>
          <cell r="M770">
            <v>276.75</v>
          </cell>
          <cell r="N770">
            <v>276.75</v>
          </cell>
          <cell r="O770"/>
          <cell r="P770" t="str">
            <v>Mar/2024</v>
          </cell>
          <cell r="Q770">
            <v>276.75</v>
          </cell>
          <cell r="R770">
            <v>680</v>
          </cell>
          <cell r="S770">
            <v>0</v>
          </cell>
          <cell r="T770" t="str">
            <v>Active</v>
          </cell>
          <cell r="U770" t="str">
            <v>Masspay</v>
          </cell>
        </row>
        <row r="771">
          <cell r="J771" t="str">
            <v>SG-Bankofayudhya-04/2024</v>
          </cell>
          <cell r="K771">
            <v>45419</v>
          </cell>
          <cell r="L771" t="str">
            <v>Monthly Billing</v>
          </cell>
          <cell r="M771">
            <v>259.25</v>
          </cell>
          <cell r="N771">
            <v>259.25</v>
          </cell>
          <cell r="O771"/>
          <cell r="P771" t="str">
            <v>Apr/2024</v>
          </cell>
          <cell r="Q771">
            <v>259.25</v>
          </cell>
          <cell r="R771">
            <v>651</v>
          </cell>
          <cell r="S771">
            <v>0</v>
          </cell>
          <cell r="T771" t="str">
            <v>Active</v>
          </cell>
          <cell r="U771" t="str">
            <v>Masspay</v>
          </cell>
        </row>
        <row r="772">
          <cell r="J772" t="str">
            <v>SG-Bankofayudhya-05/2024</v>
          </cell>
          <cell r="K772">
            <v>45450</v>
          </cell>
          <cell r="L772" t="str">
            <v>Monthly Billing</v>
          </cell>
          <cell r="M772">
            <v>337.75</v>
          </cell>
          <cell r="N772">
            <v>337.75</v>
          </cell>
          <cell r="O772"/>
          <cell r="P772" t="str">
            <v>May/2024</v>
          </cell>
          <cell r="Q772">
            <v>337.75</v>
          </cell>
          <cell r="R772">
            <v>620</v>
          </cell>
          <cell r="S772">
            <v>0</v>
          </cell>
          <cell r="T772" t="str">
            <v>Active</v>
          </cell>
          <cell r="U772" t="str">
            <v>Masspay</v>
          </cell>
        </row>
        <row r="773">
          <cell r="J773" t="str">
            <v>SG-Bankofayudhya-06/2024</v>
          </cell>
          <cell r="K773">
            <v>45481</v>
          </cell>
          <cell r="L773" t="str">
            <v>Monthly Billing</v>
          </cell>
          <cell r="M773">
            <v>347.5</v>
          </cell>
          <cell r="N773">
            <v>347.5</v>
          </cell>
          <cell r="O773"/>
          <cell r="P773" t="str">
            <v>Jun/2024</v>
          </cell>
          <cell r="Q773">
            <v>347.5</v>
          </cell>
          <cell r="R773">
            <v>589</v>
          </cell>
          <cell r="S773">
            <v>0</v>
          </cell>
          <cell r="T773" t="str">
            <v>Active</v>
          </cell>
          <cell r="U773" t="str">
            <v>Masspay</v>
          </cell>
        </row>
        <row r="774">
          <cell r="J774" t="str">
            <v>SG-Bankofayudhya-07/2024</v>
          </cell>
          <cell r="K774">
            <v>45511</v>
          </cell>
          <cell r="L774" t="str">
            <v>Monthly Billing</v>
          </cell>
          <cell r="M774">
            <v>444.5</v>
          </cell>
          <cell r="N774">
            <v>444.5</v>
          </cell>
          <cell r="O774"/>
          <cell r="P774" t="str">
            <v>Jul/2024</v>
          </cell>
          <cell r="Q774">
            <v>444.5</v>
          </cell>
          <cell r="R774">
            <v>559</v>
          </cell>
          <cell r="S774">
            <v>0</v>
          </cell>
          <cell r="T774" t="str">
            <v>Active</v>
          </cell>
          <cell r="U774" t="str">
            <v>Masspay</v>
          </cell>
        </row>
        <row r="775">
          <cell r="J775" t="str">
            <v>SG-Bankofayudhya-08/2024</v>
          </cell>
          <cell r="K775">
            <v>45542</v>
          </cell>
          <cell r="L775" t="str">
            <v>Monthly Billing</v>
          </cell>
          <cell r="M775">
            <v>484.5</v>
          </cell>
          <cell r="N775">
            <v>484.5</v>
          </cell>
          <cell r="O775"/>
          <cell r="P775" t="str">
            <v>Aug/2024</v>
          </cell>
          <cell r="Q775">
            <v>484.5</v>
          </cell>
          <cell r="R775">
            <v>528</v>
          </cell>
          <cell r="S775">
            <v>0</v>
          </cell>
          <cell r="T775" t="str">
            <v>Active</v>
          </cell>
          <cell r="U775" t="str">
            <v>Masspay</v>
          </cell>
        </row>
        <row r="776">
          <cell r="J776" t="str">
            <v>SG-Bankofayudhya-09/2024</v>
          </cell>
          <cell r="K776">
            <v>45572</v>
          </cell>
          <cell r="L776" t="str">
            <v>Monthly Billing</v>
          </cell>
          <cell r="M776">
            <v>310.25</v>
          </cell>
          <cell r="N776">
            <v>310.25</v>
          </cell>
          <cell r="O776"/>
          <cell r="P776" t="str">
            <v>Sep/2024</v>
          </cell>
          <cell r="Q776">
            <v>310.25</v>
          </cell>
          <cell r="R776">
            <v>498</v>
          </cell>
          <cell r="S776">
            <v>0</v>
          </cell>
          <cell r="T776" t="str">
            <v>Active</v>
          </cell>
          <cell r="U776" t="str">
            <v>Masspay</v>
          </cell>
        </row>
        <row r="777">
          <cell r="J777" t="str">
            <v>SG-Bankofayudhya-10/2024</v>
          </cell>
          <cell r="K777">
            <v>45603</v>
          </cell>
          <cell r="L777" t="str">
            <v>Monthly Billing</v>
          </cell>
          <cell r="M777">
            <v>522.25</v>
          </cell>
          <cell r="N777">
            <v>522.25</v>
          </cell>
          <cell r="O777"/>
          <cell r="P777" t="str">
            <v>Oct/2024</v>
          </cell>
          <cell r="Q777">
            <v>522.25</v>
          </cell>
          <cell r="R777">
            <v>467</v>
          </cell>
          <cell r="S777">
            <v>0</v>
          </cell>
          <cell r="T777" t="str">
            <v>Active</v>
          </cell>
          <cell r="U777" t="str">
            <v>Masspay</v>
          </cell>
        </row>
        <row r="778">
          <cell r="J778" t="str">
            <v>SG-Bankofayudhya-11/2024</v>
          </cell>
          <cell r="K778">
            <v>45633</v>
          </cell>
          <cell r="L778" t="str">
            <v>Monthly Billing</v>
          </cell>
          <cell r="M778">
            <v>346</v>
          </cell>
          <cell r="N778">
            <v>346</v>
          </cell>
          <cell r="O778"/>
          <cell r="P778" t="str">
            <v>Nov/2024</v>
          </cell>
          <cell r="Q778">
            <v>0</v>
          </cell>
          <cell r="R778">
            <v>437</v>
          </cell>
          <cell r="S778">
            <v>0</v>
          </cell>
          <cell r="T778" t="str">
            <v>Active</v>
          </cell>
          <cell r="U778" t="str">
            <v>Masspay</v>
          </cell>
        </row>
        <row r="779">
          <cell r="J779" t="str">
            <v>SG-Bankofayudhya-12/2024</v>
          </cell>
          <cell r="K779">
            <v>45667</v>
          </cell>
          <cell r="L779" t="str">
            <v>Monthly Billing</v>
          </cell>
          <cell r="M779">
            <v>501.5</v>
          </cell>
          <cell r="N779">
            <v>501.5</v>
          </cell>
          <cell r="O779"/>
          <cell r="P779" t="str">
            <v>Dec/2024</v>
          </cell>
          <cell r="Q779">
            <v>501.5</v>
          </cell>
          <cell r="R779">
            <v>403</v>
          </cell>
          <cell r="S779">
            <v>0</v>
          </cell>
          <cell r="T779" t="str">
            <v>Active</v>
          </cell>
          <cell r="U779" t="str">
            <v>Masspay</v>
          </cell>
        </row>
        <row r="780">
          <cell r="J780" t="str">
            <v>SG-Bankofayudhya-01/2025</v>
          </cell>
          <cell r="K780">
            <v>45695</v>
          </cell>
          <cell r="L780" t="str">
            <v>Monthly Billing</v>
          </cell>
          <cell r="M780">
            <v>535</v>
          </cell>
          <cell r="N780">
            <v>535</v>
          </cell>
          <cell r="O780"/>
          <cell r="P780" t="str">
            <v>Jan/2025</v>
          </cell>
          <cell r="Q780">
            <v>535</v>
          </cell>
          <cell r="R780">
            <v>375</v>
          </cell>
          <cell r="S780">
            <v>0</v>
          </cell>
          <cell r="T780" t="str">
            <v>Active</v>
          </cell>
          <cell r="U780" t="str">
            <v>Masspay</v>
          </cell>
        </row>
        <row r="781">
          <cell r="J781" t="str">
            <v>SG-Bankofayudhya-02/2025</v>
          </cell>
          <cell r="K781">
            <v>45723</v>
          </cell>
          <cell r="L781" t="str">
            <v>Monthly Billing</v>
          </cell>
          <cell r="M781">
            <v>310.25</v>
          </cell>
          <cell r="N781">
            <v>310.25</v>
          </cell>
          <cell r="O781"/>
          <cell r="P781" t="str">
            <v>Feb/2025</v>
          </cell>
          <cell r="Q781">
            <v>310.25</v>
          </cell>
          <cell r="R781">
            <v>347</v>
          </cell>
          <cell r="S781">
            <v>0</v>
          </cell>
          <cell r="T781" t="str">
            <v>Active</v>
          </cell>
          <cell r="U781" t="str">
            <v>Masspay</v>
          </cell>
        </row>
        <row r="782">
          <cell r="J782" t="str">
            <v>SG-Bankofayudhya-03/2025</v>
          </cell>
          <cell r="K782">
            <v>45754</v>
          </cell>
          <cell r="L782" t="str">
            <v>Monthly Billing</v>
          </cell>
          <cell r="M782">
            <v>226.25</v>
          </cell>
          <cell r="N782">
            <v>226.25</v>
          </cell>
          <cell r="O782"/>
          <cell r="P782" t="str">
            <v>Mar/2025</v>
          </cell>
          <cell r="Q782">
            <v>226.25</v>
          </cell>
          <cell r="R782">
            <v>316</v>
          </cell>
          <cell r="S782">
            <v>0</v>
          </cell>
          <cell r="T782" t="str">
            <v>Active</v>
          </cell>
          <cell r="U782" t="str">
            <v>Masspay</v>
          </cell>
        </row>
        <row r="783">
          <cell r="J783" t="str">
            <v>SG-Bankofayudhya-04/2025</v>
          </cell>
          <cell r="K783">
            <v>45784</v>
          </cell>
          <cell r="L783" t="str">
            <v>Monthly Billing</v>
          </cell>
          <cell r="M783">
            <v>249</v>
          </cell>
          <cell r="N783">
            <v>0</v>
          </cell>
          <cell r="O783">
            <v>0</v>
          </cell>
          <cell r="P783" t="str">
            <v>Apr/2025</v>
          </cell>
          <cell r="Q783">
            <v>249</v>
          </cell>
          <cell r="R783">
            <v>286</v>
          </cell>
          <cell r="S783">
            <v>0</v>
          </cell>
          <cell r="T783" t="str">
            <v>Active</v>
          </cell>
          <cell r="U783" t="str">
            <v>Masspay</v>
          </cell>
        </row>
        <row r="784">
          <cell r="J784" t="str">
            <v>SG-Bankofayudhya-05/2025</v>
          </cell>
          <cell r="K784">
            <v>45815</v>
          </cell>
          <cell r="L784" t="str">
            <v>Monthly Billing</v>
          </cell>
          <cell r="M784">
            <v>204.25</v>
          </cell>
          <cell r="N784">
            <v>204.25</v>
          </cell>
          <cell r="O784"/>
          <cell r="P784" t="str">
            <v>May/2025</v>
          </cell>
          <cell r="Q784">
            <v>204.25</v>
          </cell>
          <cell r="R784">
            <v>255</v>
          </cell>
          <cell r="S784">
            <v>0</v>
          </cell>
          <cell r="T784" t="str">
            <v>Active</v>
          </cell>
          <cell r="U784" t="str">
            <v>Masspay</v>
          </cell>
        </row>
        <row r="785">
          <cell r="J785" t="str">
            <v>SG-Bankofayudhya-06/2025</v>
          </cell>
          <cell r="K785">
            <v>45845</v>
          </cell>
          <cell r="L785" t="str">
            <v>Monthly Billing</v>
          </cell>
          <cell r="M785">
            <v>137.5</v>
          </cell>
          <cell r="N785">
            <v>137.5</v>
          </cell>
          <cell r="O785">
            <v>0</v>
          </cell>
          <cell r="P785" t="str">
            <v>Jun/2025</v>
          </cell>
          <cell r="Q785">
            <v>137.5</v>
          </cell>
          <cell r="R785">
            <v>225</v>
          </cell>
          <cell r="S785">
            <v>0</v>
          </cell>
          <cell r="T785" t="str">
            <v>Active</v>
          </cell>
          <cell r="U785" t="str">
            <v>Masspay</v>
          </cell>
        </row>
        <row r="786">
          <cell r="J786" t="str">
            <v>SG-Bankofayudhya-07/2025</v>
          </cell>
          <cell r="K786">
            <v>45876</v>
          </cell>
          <cell r="L786" t="str">
            <v>Monthly Billing</v>
          </cell>
          <cell r="M786">
            <v>118.25</v>
          </cell>
          <cell r="N786">
            <v>118.25</v>
          </cell>
          <cell r="O786">
            <v>0</v>
          </cell>
          <cell r="P786" t="str">
            <v>Jul/2025</v>
          </cell>
          <cell r="Q786">
            <v>118.25</v>
          </cell>
          <cell r="R786">
            <v>194</v>
          </cell>
          <cell r="S786">
            <v>0</v>
          </cell>
          <cell r="T786" t="str">
            <v>Active</v>
          </cell>
          <cell r="U786" t="str">
            <v>Masspay</v>
          </cell>
        </row>
        <row r="787">
          <cell r="J787" t="str">
            <v>SG-Bank Topazio-11/2022</v>
          </cell>
          <cell r="K787">
            <v>44907</v>
          </cell>
          <cell r="L787" t="str">
            <v>Monthly Billing</v>
          </cell>
          <cell r="M787">
            <v>5000</v>
          </cell>
          <cell r="N787">
            <v>5000</v>
          </cell>
          <cell r="O787"/>
          <cell r="P787" t="str">
            <v>Nov/2022</v>
          </cell>
          <cell r="Q787">
            <v>5000</v>
          </cell>
          <cell r="R787">
            <v>1163</v>
          </cell>
          <cell r="S787">
            <v>0</v>
          </cell>
          <cell r="T787" t="str">
            <v>Active</v>
          </cell>
          <cell r="U787" t="str">
            <v>Masspay</v>
          </cell>
        </row>
        <row r="788">
          <cell r="J788" t="str">
            <v>SG-Bank Topazio-12/2022</v>
          </cell>
          <cell r="K788">
            <v>44933</v>
          </cell>
          <cell r="L788" t="str">
            <v>Monthly Billing</v>
          </cell>
          <cell r="M788">
            <v>5000</v>
          </cell>
          <cell r="N788">
            <v>5000</v>
          </cell>
          <cell r="O788"/>
          <cell r="P788" t="str">
            <v>Dec/2022</v>
          </cell>
          <cell r="Q788">
            <v>5000</v>
          </cell>
          <cell r="R788">
            <v>1137</v>
          </cell>
          <cell r="S788">
            <v>0</v>
          </cell>
          <cell r="T788" t="str">
            <v>Active</v>
          </cell>
          <cell r="U788" t="str">
            <v>Masspay</v>
          </cell>
        </row>
        <row r="789">
          <cell r="J789" t="str">
            <v>SG-Bank Topazio-01/2023</v>
          </cell>
          <cell r="K789">
            <v>44964</v>
          </cell>
          <cell r="L789" t="str">
            <v>Monthly Billing</v>
          </cell>
          <cell r="M789">
            <v>5000</v>
          </cell>
          <cell r="N789">
            <v>5000</v>
          </cell>
          <cell r="O789"/>
          <cell r="P789" t="str">
            <v>Jan/2023</v>
          </cell>
          <cell r="Q789">
            <v>5000</v>
          </cell>
          <cell r="R789">
            <v>1106</v>
          </cell>
          <cell r="S789">
            <v>0</v>
          </cell>
          <cell r="T789" t="str">
            <v>Active</v>
          </cell>
          <cell r="U789" t="str">
            <v>Masspay</v>
          </cell>
        </row>
        <row r="790">
          <cell r="J790" t="str">
            <v>SG-BEXS BANCO DE CAMBIO-07/2024</v>
          </cell>
          <cell r="K790">
            <v>45520</v>
          </cell>
          <cell r="L790" t="str">
            <v>Monthly Billing</v>
          </cell>
          <cell r="M790">
            <v>250</v>
          </cell>
          <cell r="N790">
            <v>250</v>
          </cell>
          <cell r="O790"/>
          <cell r="P790" t="str">
            <v>Jul/2024</v>
          </cell>
          <cell r="Q790">
            <v>250</v>
          </cell>
          <cell r="R790">
            <v>550</v>
          </cell>
          <cell r="S790">
            <v>0</v>
          </cell>
          <cell r="T790" t="str">
            <v>Active</v>
          </cell>
          <cell r="U790" t="str">
            <v>Masspay</v>
          </cell>
        </row>
        <row r="791">
          <cell r="J791" t="str">
            <v>SG-BEXS BANCO DE CAMBIO-08/2024</v>
          </cell>
          <cell r="K791">
            <v>45545</v>
          </cell>
          <cell r="L791" t="str">
            <v>Monthly Billing</v>
          </cell>
          <cell r="M791">
            <v>250</v>
          </cell>
          <cell r="N791">
            <v>250</v>
          </cell>
          <cell r="O791"/>
          <cell r="P791" t="str">
            <v>Aug/2024</v>
          </cell>
          <cell r="Q791">
            <v>250</v>
          </cell>
          <cell r="R791">
            <v>525</v>
          </cell>
          <cell r="S791">
            <v>0</v>
          </cell>
          <cell r="T791" t="str">
            <v>Active</v>
          </cell>
          <cell r="U791" t="str">
            <v>Masspay</v>
          </cell>
        </row>
        <row r="792">
          <cell r="J792" t="str">
            <v>SG-BEXS BANCO DE CAMBIO-09/2024</v>
          </cell>
          <cell r="K792">
            <v>45574</v>
          </cell>
          <cell r="L792" t="str">
            <v>Monthly Billing</v>
          </cell>
          <cell r="M792">
            <v>250</v>
          </cell>
          <cell r="N792">
            <v>250</v>
          </cell>
          <cell r="O792"/>
          <cell r="P792" t="str">
            <v>Sep/2024</v>
          </cell>
          <cell r="Q792">
            <v>250</v>
          </cell>
          <cell r="R792">
            <v>496</v>
          </cell>
          <cell r="S792">
            <v>0</v>
          </cell>
          <cell r="T792" t="str">
            <v>Active</v>
          </cell>
          <cell r="U792" t="str">
            <v>Masspay</v>
          </cell>
        </row>
        <row r="793">
          <cell r="J793" t="str">
            <v>SG-BEXS BANCO DE CAMBIO-10/2024</v>
          </cell>
          <cell r="K793">
            <v>45607</v>
          </cell>
          <cell r="L793" t="str">
            <v>Monthly Billing</v>
          </cell>
          <cell r="M793">
            <v>250</v>
          </cell>
          <cell r="N793">
            <v>500</v>
          </cell>
          <cell r="O793"/>
          <cell r="P793" t="str">
            <v>Oct/2024</v>
          </cell>
          <cell r="Q793">
            <v>250</v>
          </cell>
          <cell r="R793">
            <v>463</v>
          </cell>
          <cell r="S793">
            <v>0</v>
          </cell>
          <cell r="T793" t="str">
            <v>Active</v>
          </cell>
          <cell r="U793" t="str">
            <v>Masspay</v>
          </cell>
        </row>
        <row r="794">
          <cell r="J794" t="str">
            <v>SG-BEXS BANCO DE CAMBIO-11/2024</v>
          </cell>
          <cell r="K794">
            <v>45635</v>
          </cell>
          <cell r="L794" t="str">
            <v>Monthly Billing</v>
          </cell>
          <cell r="M794">
            <v>250</v>
          </cell>
          <cell r="N794">
            <v>250</v>
          </cell>
          <cell r="O794"/>
          <cell r="P794" t="str">
            <v>Nov/2024</v>
          </cell>
          <cell r="Q794">
            <v>250</v>
          </cell>
          <cell r="R794">
            <v>435</v>
          </cell>
          <cell r="S794">
            <v>0</v>
          </cell>
          <cell r="T794" t="str">
            <v>Active</v>
          </cell>
          <cell r="U794" t="str">
            <v>Masspay</v>
          </cell>
        </row>
        <row r="795">
          <cell r="J795" t="str">
            <v>SG-BEXS BANCO DE CAMBIO-12/2024</v>
          </cell>
          <cell r="K795">
            <v>45667</v>
          </cell>
          <cell r="L795" t="str">
            <v>Monthly Billing</v>
          </cell>
          <cell r="M795">
            <v>250</v>
          </cell>
          <cell r="N795">
            <v>250</v>
          </cell>
          <cell r="O795"/>
          <cell r="P795" t="str">
            <v>Dec/2024</v>
          </cell>
          <cell r="Q795">
            <v>250</v>
          </cell>
          <cell r="R795">
            <v>403</v>
          </cell>
          <cell r="S795">
            <v>0</v>
          </cell>
          <cell r="T795" t="str">
            <v>Active</v>
          </cell>
          <cell r="U795" t="str">
            <v>Masspay</v>
          </cell>
        </row>
        <row r="796">
          <cell r="J796" t="str">
            <v>SG-BEXS BANCO DE CAMBIO-01/2025</v>
          </cell>
          <cell r="K796">
            <v>45698</v>
          </cell>
          <cell r="L796" t="str">
            <v>Monthly Billing</v>
          </cell>
          <cell r="M796">
            <v>250</v>
          </cell>
          <cell r="N796">
            <v>250</v>
          </cell>
          <cell r="O796"/>
          <cell r="P796" t="str">
            <v>Jan/2025</v>
          </cell>
          <cell r="Q796">
            <v>250</v>
          </cell>
          <cell r="R796">
            <v>372</v>
          </cell>
          <cell r="S796">
            <v>0</v>
          </cell>
          <cell r="T796" t="str">
            <v>Active</v>
          </cell>
          <cell r="U796" t="str">
            <v>Masspay</v>
          </cell>
        </row>
        <row r="797">
          <cell r="J797" t="str">
            <v>SG-BEXS BANCO DE CAMBIO-02/2025</v>
          </cell>
          <cell r="K797">
            <v>45726</v>
          </cell>
          <cell r="L797" t="str">
            <v>Monthly Billing</v>
          </cell>
          <cell r="M797">
            <v>250</v>
          </cell>
          <cell r="N797">
            <v>250</v>
          </cell>
          <cell r="O797"/>
          <cell r="P797" t="str">
            <v>Feb/2025</v>
          </cell>
          <cell r="Q797">
            <v>250</v>
          </cell>
          <cell r="R797">
            <v>344</v>
          </cell>
          <cell r="S797">
            <v>0</v>
          </cell>
          <cell r="T797" t="str">
            <v>Active</v>
          </cell>
          <cell r="U797" t="str">
            <v>Masspay</v>
          </cell>
        </row>
        <row r="798">
          <cell r="J798" t="str">
            <v>SG-BEXS BANCO DE CAMBIO-03/2025</v>
          </cell>
          <cell r="K798">
            <v>45755</v>
          </cell>
          <cell r="L798" t="str">
            <v>Monthly Billing</v>
          </cell>
          <cell r="M798">
            <v>250</v>
          </cell>
          <cell r="N798">
            <v>250</v>
          </cell>
          <cell r="O798"/>
          <cell r="P798" t="str">
            <v>Mar/2025</v>
          </cell>
          <cell r="Q798">
            <v>250</v>
          </cell>
          <cell r="R798">
            <v>315</v>
          </cell>
          <cell r="S798">
            <v>0</v>
          </cell>
          <cell r="T798" t="str">
            <v>Active</v>
          </cell>
          <cell r="U798" t="str">
            <v>Masspay</v>
          </cell>
        </row>
        <row r="799">
          <cell r="J799" t="str">
            <v>SG-BEXS BANCO DE CAMBIO-04/2025</v>
          </cell>
          <cell r="K799">
            <v>45786</v>
          </cell>
          <cell r="L799" t="str">
            <v>Monthly Billing</v>
          </cell>
          <cell r="M799">
            <v>250</v>
          </cell>
          <cell r="N799">
            <v>500</v>
          </cell>
          <cell r="O799"/>
          <cell r="P799" t="str">
            <v>Apr/2025</v>
          </cell>
          <cell r="Q799">
            <v>250</v>
          </cell>
          <cell r="R799">
            <v>284</v>
          </cell>
          <cell r="S799">
            <v>0</v>
          </cell>
          <cell r="T799" t="str">
            <v>Active</v>
          </cell>
          <cell r="U799" t="str">
            <v>Masspay</v>
          </cell>
        </row>
        <row r="800">
          <cell r="J800" t="str">
            <v>SG-BEXS BANCO DE CAMBIO-05/2025</v>
          </cell>
          <cell r="K800">
            <v>45817</v>
          </cell>
          <cell r="L800" t="str">
            <v>Monthly Billing</v>
          </cell>
          <cell r="M800">
            <v>250</v>
          </cell>
          <cell r="N800">
            <v>250</v>
          </cell>
          <cell r="O800"/>
          <cell r="P800" t="str">
            <v>May/2025</v>
          </cell>
          <cell r="Q800">
            <v>250</v>
          </cell>
          <cell r="R800">
            <v>253</v>
          </cell>
          <cell r="S800">
            <v>0</v>
          </cell>
          <cell r="T800" t="str">
            <v>Active</v>
          </cell>
          <cell r="U800" t="str">
            <v>Masspay</v>
          </cell>
        </row>
        <row r="801">
          <cell r="J801" t="str">
            <v>SG-BEXS BANCO DE CAMBIO-06/2025</v>
          </cell>
          <cell r="K801">
            <v>45846</v>
          </cell>
          <cell r="L801" t="str">
            <v>Monthly Billing</v>
          </cell>
          <cell r="M801">
            <v>250</v>
          </cell>
          <cell r="N801">
            <v>250</v>
          </cell>
          <cell r="O801">
            <v>0</v>
          </cell>
          <cell r="P801" t="str">
            <v>Jun/2025</v>
          </cell>
          <cell r="Q801">
            <v>250</v>
          </cell>
          <cell r="R801">
            <v>224</v>
          </cell>
          <cell r="S801">
            <v>0</v>
          </cell>
          <cell r="T801" t="str">
            <v>Active</v>
          </cell>
          <cell r="U801" t="str">
            <v>Masspay</v>
          </cell>
        </row>
        <row r="802">
          <cell r="J802" t="str">
            <v>SG-BEXS BANCO DE CAMBIO-07/2025</v>
          </cell>
          <cell r="K802">
            <v>45877</v>
          </cell>
          <cell r="L802" t="str">
            <v>Monthly Billing</v>
          </cell>
          <cell r="M802">
            <v>500</v>
          </cell>
          <cell r="N802">
            <v>500</v>
          </cell>
          <cell r="O802">
            <v>0</v>
          </cell>
          <cell r="P802" t="str">
            <v>Jul/2025</v>
          </cell>
          <cell r="Q802">
            <v>500</v>
          </cell>
          <cell r="R802">
            <v>193</v>
          </cell>
          <cell r="S802">
            <v>0</v>
          </cell>
          <cell r="T802" t="str">
            <v>Active</v>
          </cell>
          <cell r="U802" t="str">
            <v>Masspay</v>
          </cell>
        </row>
        <row r="803">
          <cell r="J803" t="str">
            <v>SG-AD-BEXS BANCO DE CAMBIO-08-2025</v>
          </cell>
          <cell r="K803">
            <v>45889</v>
          </cell>
          <cell r="L803" t="str">
            <v>Onboarding Fee Invoice</v>
          </cell>
          <cell r="M803">
            <v>1500</v>
          </cell>
          <cell r="N803">
            <v>1500</v>
          </cell>
          <cell r="O803">
            <v>0</v>
          </cell>
          <cell r="P803" t="str">
            <v>Aug/2025</v>
          </cell>
          <cell r="Q803">
            <v>1500</v>
          </cell>
          <cell r="R803">
            <v>181</v>
          </cell>
          <cell r="S803">
            <v>0</v>
          </cell>
          <cell r="T803" t="str">
            <v>Active</v>
          </cell>
          <cell r="U803" t="str">
            <v>Masspay</v>
          </cell>
        </row>
        <row r="804">
          <cell r="J804" t="str">
            <v>SG-BEXS BANCO DE CAMBIO-08/2025</v>
          </cell>
          <cell r="K804">
            <v>45908</v>
          </cell>
          <cell r="L804" t="str">
            <v>Monthly Billing</v>
          </cell>
          <cell r="M804">
            <v>500</v>
          </cell>
          <cell r="N804">
            <v>500</v>
          </cell>
          <cell r="O804">
            <v>0</v>
          </cell>
          <cell r="P804" t="str">
            <v>Aug/2025</v>
          </cell>
          <cell r="Q804">
            <v>500</v>
          </cell>
          <cell r="R804">
            <v>162</v>
          </cell>
          <cell r="S804">
            <v>0</v>
          </cell>
          <cell r="T804" t="str">
            <v>Active</v>
          </cell>
          <cell r="U804" t="str">
            <v>Masspay</v>
          </cell>
        </row>
        <row r="805">
          <cell r="J805" t="str">
            <v>SG-BEXS BANCO DE CAMBIO-09/2025</v>
          </cell>
          <cell r="K805">
            <v>45938</v>
          </cell>
          <cell r="L805" t="str">
            <v>Monthly Billing</v>
          </cell>
          <cell r="M805">
            <v>500</v>
          </cell>
          <cell r="N805">
            <v>500</v>
          </cell>
          <cell r="O805">
            <v>0</v>
          </cell>
          <cell r="P805" t="str">
            <v>Sep/2025</v>
          </cell>
          <cell r="Q805">
            <v>500</v>
          </cell>
          <cell r="R805">
            <v>132</v>
          </cell>
          <cell r="S805">
            <v>0</v>
          </cell>
          <cell r="T805" t="str">
            <v>Active</v>
          </cell>
          <cell r="U805" t="str">
            <v>Masspay</v>
          </cell>
        </row>
        <row r="806">
          <cell r="J806" t="str">
            <v>SG-BEXS BANCO DE CAMBIO-10/2025</v>
          </cell>
          <cell r="K806">
            <v>45971</v>
          </cell>
          <cell r="L806" t="str">
            <v>Monthly Billing</v>
          </cell>
          <cell r="M806">
            <v>500</v>
          </cell>
          <cell r="N806">
            <v>500</v>
          </cell>
          <cell r="O806">
            <v>0</v>
          </cell>
          <cell r="P806" t="str">
            <v>Oct/2025</v>
          </cell>
          <cell r="Q806">
            <v>500</v>
          </cell>
          <cell r="R806">
            <v>99</v>
          </cell>
          <cell r="S806">
            <v>0</v>
          </cell>
          <cell r="T806" t="str">
            <v>Active</v>
          </cell>
          <cell r="U806" t="str">
            <v>Masspay</v>
          </cell>
        </row>
        <row r="807">
          <cell r="J807" t="str">
            <v>SG-BEXS BANCO DE CAMBIO-11/2025</v>
          </cell>
          <cell r="K807">
            <v>46000</v>
          </cell>
          <cell r="L807" t="str">
            <v>Monthly Billing</v>
          </cell>
          <cell r="M807">
            <v>500</v>
          </cell>
          <cell r="N807">
            <v>500</v>
          </cell>
          <cell r="O807">
            <v>0</v>
          </cell>
          <cell r="P807" t="str">
            <v>Nov/2025</v>
          </cell>
          <cell r="Q807">
            <v>500</v>
          </cell>
          <cell r="R807">
            <v>70</v>
          </cell>
          <cell r="S807">
            <v>0</v>
          </cell>
          <cell r="T807" t="str">
            <v>Active</v>
          </cell>
          <cell r="U807" t="str">
            <v>Masspay</v>
          </cell>
        </row>
        <row r="808">
          <cell r="J808" t="str">
            <v>SG-BEXS BANCO DE CAMBIO-12/2025</v>
          </cell>
          <cell r="K808">
            <v>46032</v>
          </cell>
          <cell r="L808" t="str">
            <v>Monthly Billing</v>
          </cell>
          <cell r="M808">
            <v>500</v>
          </cell>
          <cell r="N808">
            <v>500</v>
          </cell>
          <cell r="O808">
            <v>0</v>
          </cell>
          <cell r="P808" t="str">
            <v>Dec/2025</v>
          </cell>
          <cell r="Q808">
            <v>500</v>
          </cell>
          <cell r="R808">
            <v>38</v>
          </cell>
          <cell r="S808">
            <v>0</v>
          </cell>
          <cell r="T808" t="str">
            <v>Active</v>
          </cell>
          <cell r="U808" t="str">
            <v>Masspay</v>
          </cell>
        </row>
        <row r="809">
          <cell r="J809" t="str">
            <v>SG-BEXS BANCO DE CAMBIO-01/2026</v>
          </cell>
          <cell r="K809">
            <v>46063</v>
          </cell>
          <cell r="L809" t="str">
            <v>Monthly Billing</v>
          </cell>
          <cell r="M809">
            <v>500</v>
          </cell>
          <cell r="N809">
            <v>500</v>
          </cell>
          <cell r="O809">
            <v>0</v>
          </cell>
          <cell r="P809" t="str">
            <v>Jan/2026</v>
          </cell>
          <cell r="Q809">
            <v>500</v>
          </cell>
          <cell r="R809">
            <v>7</v>
          </cell>
          <cell r="S809">
            <v>0</v>
          </cell>
          <cell r="T809" t="str">
            <v>Active</v>
          </cell>
          <cell r="U809" t="str">
            <v>Masspay</v>
          </cell>
        </row>
        <row r="810">
          <cell r="J810" t="str">
            <v>SG- big crunch digital pte ltd-12/2022</v>
          </cell>
          <cell r="K810">
            <v>44943</v>
          </cell>
          <cell r="L810" t="str">
            <v>Monthly Billing</v>
          </cell>
          <cell r="M810">
            <v>395</v>
          </cell>
          <cell r="N810">
            <v>395</v>
          </cell>
          <cell r="O810"/>
          <cell r="P810" t="str">
            <v>Dec/2022</v>
          </cell>
          <cell r="Q810">
            <v>0</v>
          </cell>
          <cell r="R810">
            <v>1127</v>
          </cell>
          <cell r="S810">
            <v>0</v>
          </cell>
          <cell r="T810" t="str">
            <v>Active</v>
          </cell>
          <cell r="U810" t="str">
            <v>Masspay</v>
          </cell>
        </row>
        <row r="811">
          <cell r="J811" t="str">
            <v>SG-Bigo Technology Pte Ltd-11/2022</v>
          </cell>
          <cell r="K811">
            <v>44907</v>
          </cell>
          <cell r="L811" t="str">
            <v>Monthly Billing</v>
          </cell>
          <cell r="M811">
            <v>3484.6</v>
          </cell>
          <cell r="N811">
            <v>3484.6</v>
          </cell>
          <cell r="O811"/>
          <cell r="P811" t="str">
            <v>Nov/2022</v>
          </cell>
          <cell r="Q811">
            <v>3484.6</v>
          </cell>
          <cell r="R811">
            <v>1163</v>
          </cell>
          <cell r="S811">
            <v>0</v>
          </cell>
          <cell r="T811" t="str">
            <v>Active</v>
          </cell>
          <cell r="U811" t="str">
            <v>Masspay</v>
          </cell>
        </row>
        <row r="812">
          <cell r="J812" t="str">
            <v>SG-Bigo Technology Pte Ltd-12/2022</v>
          </cell>
          <cell r="K812">
            <v>44937</v>
          </cell>
          <cell r="L812" t="str">
            <v>Monthly Billing</v>
          </cell>
          <cell r="M812">
            <v>3687.55</v>
          </cell>
          <cell r="N812">
            <v>3687.55</v>
          </cell>
          <cell r="O812"/>
          <cell r="P812" t="str">
            <v>Dec/2022</v>
          </cell>
          <cell r="Q812">
            <v>3687.55</v>
          </cell>
          <cell r="R812">
            <v>1133</v>
          </cell>
          <cell r="S812">
            <v>0</v>
          </cell>
          <cell r="T812" t="str">
            <v>Active</v>
          </cell>
          <cell r="U812" t="str">
            <v>Masspay</v>
          </cell>
        </row>
        <row r="813">
          <cell r="J813" t="str">
            <v>SG-Bigo Technology Pte Ltd-01/2023</v>
          </cell>
          <cell r="K813">
            <v>44964</v>
          </cell>
          <cell r="L813" t="str">
            <v>Monthly Billing</v>
          </cell>
          <cell r="M813">
            <v>3803</v>
          </cell>
          <cell r="N813">
            <v>3803</v>
          </cell>
          <cell r="O813"/>
          <cell r="P813" t="str">
            <v>Jan/2023</v>
          </cell>
          <cell r="Q813">
            <v>3803</v>
          </cell>
          <cell r="R813">
            <v>1106</v>
          </cell>
          <cell r="S813">
            <v>0</v>
          </cell>
          <cell r="T813" t="str">
            <v>Active</v>
          </cell>
          <cell r="U813" t="str">
            <v>Masspay</v>
          </cell>
        </row>
        <row r="814">
          <cell r="J814" t="str">
            <v>SG-BigoTechnology-02/2023</v>
          </cell>
          <cell r="K814">
            <v>44992</v>
          </cell>
          <cell r="L814" t="str">
            <v>Monthly Billing</v>
          </cell>
          <cell r="M814">
            <v>4104.8</v>
          </cell>
          <cell r="N814">
            <v>4104.8</v>
          </cell>
          <cell r="O814"/>
          <cell r="P814" t="str">
            <v>Feb/2023</v>
          </cell>
          <cell r="Q814">
            <v>4104.8</v>
          </cell>
          <cell r="R814">
            <v>1078</v>
          </cell>
          <cell r="S814">
            <v>0</v>
          </cell>
          <cell r="T814" t="str">
            <v>Active</v>
          </cell>
          <cell r="U814" t="str">
            <v>Masspay</v>
          </cell>
        </row>
        <row r="815">
          <cell r="J815" t="str">
            <v>SG-BigoTechnology-03/2023</v>
          </cell>
          <cell r="K815">
            <v>45023</v>
          </cell>
          <cell r="L815" t="str">
            <v>Monthly Billing</v>
          </cell>
          <cell r="M815">
            <v>4849.1000000000004</v>
          </cell>
          <cell r="N815">
            <v>4849.1000000000004</v>
          </cell>
          <cell r="O815"/>
          <cell r="P815" t="str">
            <v>Mar/2023</v>
          </cell>
          <cell r="Q815">
            <v>4849.1000000000004</v>
          </cell>
          <cell r="R815">
            <v>1047</v>
          </cell>
          <cell r="S815">
            <v>0</v>
          </cell>
          <cell r="T815" t="str">
            <v>Active</v>
          </cell>
          <cell r="U815" t="str">
            <v>Masspay</v>
          </cell>
        </row>
        <row r="816">
          <cell r="J816" t="str">
            <v>SG-BigoTechnology-04/2023</v>
          </cell>
          <cell r="K816">
            <v>45054</v>
          </cell>
          <cell r="L816" t="str">
            <v>Monthly Billing</v>
          </cell>
          <cell r="M816">
            <v>5412.45</v>
          </cell>
          <cell r="N816">
            <v>5412.45</v>
          </cell>
          <cell r="O816"/>
          <cell r="P816" t="str">
            <v>Apr/2023</v>
          </cell>
          <cell r="Q816">
            <v>5412.45</v>
          </cell>
          <cell r="R816">
            <v>1016</v>
          </cell>
          <cell r="S816">
            <v>0</v>
          </cell>
          <cell r="T816" t="str">
            <v>Active</v>
          </cell>
          <cell r="U816" t="str">
            <v>Masspay</v>
          </cell>
        </row>
        <row r="817">
          <cell r="J817" t="str">
            <v>SG-BigoTechnology-05/2023</v>
          </cell>
          <cell r="K817">
            <v>45084</v>
          </cell>
          <cell r="L817" t="str">
            <v>Monthly Billing</v>
          </cell>
          <cell r="M817">
            <v>5812.5</v>
          </cell>
          <cell r="N817">
            <v>5812.5</v>
          </cell>
          <cell r="O817"/>
          <cell r="P817" t="str">
            <v>May/2023</v>
          </cell>
          <cell r="Q817">
            <v>5812.5</v>
          </cell>
          <cell r="R817">
            <v>986</v>
          </cell>
          <cell r="S817">
            <v>0</v>
          </cell>
          <cell r="T817" t="str">
            <v>Active</v>
          </cell>
          <cell r="U817" t="str">
            <v>Masspay</v>
          </cell>
        </row>
        <row r="818">
          <cell r="J818" t="str">
            <v>SG-BigoTechnology-06/2023</v>
          </cell>
          <cell r="K818">
            <v>45114</v>
          </cell>
          <cell r="L818" t="str">
            <v>Monthly Billing</v>
          </cell>
          <cell r="M818">
            <v>6370.55</v>
          </cell>
          <cell r="N818">
            <v>6370.55</v>
          </cell>
          <cell r="O818"/>
          <cell r="P818" t="str">
            <v>Jun/2023</v>
          </cell>
          <cell r="Q818">
            <v>6370.55</v>
          </cell>
          <cell r="R818">
            <v>956</v>
          </cell>
          <cell r="S818">
            <v>0</v>
          </cell>
          <cell r="T818" t="str">
            <v>Active</v>
          </cell>
          <cell r="U818" t="str">
            <v>Masspay</v>
          </cell>
        </row>
        <row r="819">
          <cell r="J819" t="str">
            <v>SG-BigoTechnology-07/2023</v>
          </cell>
          <cell r="K819">
            <v>45145</v>
          </cell>
          <cell r="L819" t="str">
            <v>Monthly Billing</v>
          </cell>
          <cell r="M819">
            <v>12427.35</v>
          </cell>
          <cell r="N819">
            <v>12427.35</v>
          </cell>
          <cell r="O819"/>
          <cell r="P819" t="str">
            <v>Jul/2023</v>
          </cell>
          <cell r="Q819">
            <v>12427.35</v>
          </cell>
          <cell r="R819">
            <v>925</v>
          </cell>
          <cell r="S819">
            <v>0</v>
          </cell>
          <cell r="T819" t="str">
            <v>Active</v>
          </cell>
          <cell r="U819" t="str">
            <v>Masspay</v>
          </cell>
        </row>
        <row r="820">
          <cell r="J820" t="str">
            <v>SG -BigoTechnology-08/2023</v>
          </cell>
          <cell r="K820">
            <v>45176</v>
          </cell>
          <cell r="L820" t="str">
            <v>Monthly Billing</v>
          </cell>
          <cell r="M820">
            <v>8335.4</v>
          </cell>
          <cell r="N820">
            <v>8335.4</v>
          </cell>
          <cell r="O820"/>
          <cell r="P820" t="str">
            <v>Aug/2023</v>
          </cell>
          <cell r="Q820">
            <v>8335.4</v>
          </cell>
          <cell r="R820">
            <v>894</v>
          </cell>
          <cell r="S820">
            <v>0</v>
          </cell>
          <cell r="T820" t="str">
            <v>Active</v>
          </cell>
          <cell r="U820" t="str">
            <v>Masspay</v>
          </cell>
        </row>
        <row r="821">
          <cell r="J821" t="str">
            <v>SG -BigoTechnology-CR-08/2023</v>
          </cell>
          <cell r="K821"/>
          <cell r="L821" t="str">
            <v>Credit Note</v>
          </cell>
          <cell r="M821">
            <v>-5224.2</v>
          </cell>
          <cell r="N821">
            <v>-5224.2</v>
          </cell>
          <cell r="O821"/>
          <cell r="P821" t="str">
            <v>Aug/2023</v>
          </cell>
          <cell r="Q821">
            <v>-5224.2</v>
          </cell>
          <cell r="R821"/>
          <cell r="S821">
            <v>0</v>
          </cell>
          <cell r="T821" t="str">
            <v>Active</v>
          </cell>
          <cell r="U821" t="str">
            <v>Masspay</v>
          </cell>
        </row>
        <row r="822">
          <cell r="J822" t="str">
            <v>SG-BigoTechnology-09/2023</v>
          </cell>
          <cell r="K822">
            <v>45206</v>
          </cell>
          <cell r="L822" t="str">
            <v>Monthly Billing</v>
          </cell>
          <cell r="M822">
            <v>18025.650000000001</v>
          </cell>
          <cell r="N822">
            <v>18025.650000000001</v>
          </cell>
          <cell r="O822"/>
          <cell r="P822" t="str">
            <v>Sep/2023</v>
          </cell>
          <cell r="Q822">
            <v>18025.650000000001</v>
          </cell>
          <cell r="R822">
            <v>864</v>
          </cell>
          <cell r="S822">
            <v>0</v>
          </cell>
          <cell r="T822" t="str">
            <v>Active</v>
          </cell>
          <cell r="U822" t="str">
            <v>Masspay</v>
          </cell>
        </row>
        <row r="823">
          <cell r="J823" t="str">
            <v>SG-BigoTechnology-10/2023</v>
          </cell>
          <cell r="K823">
            <v>45237</v>
          </cell>
          <cell r="L823" t="str">
            <v>Monthly Billing</v>
          </cell>
          <cell r="M823">
            <v>18805.5</v>
          </cell>
          <cell r="N823">
            <v>18805.5</v>
          </cell>
          <cell r="O823"/>
          <cell r="P823" t="str">
            <v>Oct/2023</v>
          </cell>
          <cell r="Q823">
            <v>18805.5</v>
          </cell>
          <cell r="R823">
            <v>833</v>
          </cell>
          <cell r="S823">
            <v>0</v>
          </cell>
          <cell r="T823" t="str">
            <v>Active</v>
          </cell>
          <cell r="U823" t="str">
            <v>Masspay</v>
          </cell>
        </row>
        <row r="824">
          <cell r="J824" t="str">
            <v>SG-BigoTechnology-11/2023</v>
          </cell>
          <cell r="K824">
            <v>45267</v>
          </cell>
          <cell r="L824" t="str">
            <v>Monthly Billing</v>
          </cell>
          <cell r="M824">
            <v>13530.75</v>
          </cell>
          <cell r="N824">
            <v>13530.75</v>
          </cell>
          <cell r="O824"/>
          <cell r="P824" t="str">
            <v>Nov/2023</v>
          </cell>
          <cell r="Q824">
            <v>13530.75</v>
          </cell>
          <cell r="R824">
            <v>803</v>
          </cell>
          <cell r="S824">
            <v>0</v>
          </cell>
          <cell r="T824" t="str">
            <v>Active</v>
          </cell>
          <cell r="U824" t="str">
            <v>Masspay</v>
          </cell>
        </row>
        <row r="825">
          <cell r="J825" t="str">
            <v>SG -BigoTechnology-CR-12/2023</v>
          </cell>
          <cell r="K825"/>
          <cell r="L825" t="str">
            <v>Credit Note</v>
          </cell>
          <cell r="M825">
            <v>-13684.35</v>
          </cell>
          <cell r="N825">
            <v>-13684.35</v>
          </cell>
          <cell r="O825"/>
          <cell r="P825" t="str">
            <v>Dec/2023</v>
          </cell>
          <cell r="Q825">
            <v>-13684.35</v>
          </cell>
          <cell r="R825"/>
          <cell r="S825">
            <v>0</v>
          </cell>
          <cell r="T825" t="str">
            <v>Active</v>
          </cell>
          <cell r="U825" t="str">
            <v>Masspay</v>
          </cell>
        </row>
        <row r="826">
          <cell r="J826" t="str">
            <v>SG-BigoTechnology-12/2023</v>
          </cell>
          <cell r="K826">
            <v>45299</v>
          </cell>
          <cell r="L826" t="str">
            <v>Monthly Billing</v>
          </cell>
          <cell r="M826">
            <v>14371.15</v>
          </cell>
          <cell r="N826">
            <v>14371.15</v>
          </cell>
          <cell r="O826"/>
          <cell r="P826" t="str">
            <v>Dec/2023</v>
          </cell>
          <cell r="Q826">
            <v>14371.15</v>
          </cell>
          <cell r="R826">
            <v>771</v>
          </cell>
          <cell r="S826">
            <v>0</v>
          </cell>
          <cell r="T826" t="str">
            <v>Active</v>
          </cell>
          <cell r="U826" t="str">
            <v>Masspay</v>
          </cell>
        </row>
        <row r="827">
          <cell r="J827" t="str">
            <v>SG-BigoTechnology-01/2024</v>
          </cell>
          <cell r="K827">
            <v>45329</v>
          </cell>
          <cell r="L827" t="str">
            <v>Monthly Billing</v>
          </cell>
          <cell r="M827">
            <v>13919.3</v>
          </cell>
          <cell r="N827">
            <v>13919.3</v>
          </cell>
          <cell r="O827"/>
          <cell r="P827" t="str">
            <v>Jan/2024</v>
          </cell>
          <cell r="Q827">
            <v>13919.3</v>
          </cell>
          <cell r="R827">
            <v>741</v>
          </cell>
          <cell r="S827">
            <v>0</v>
          </cell>
          <cell r="T827" t="str">
            <v>Active</v>
          </cell>
          <cell r="U827" t="str">
            <v>Masspay</v>
          </cell>
        </row>
        <row r="828">
          <cell r="J828" t="str">
            <v>SG-BigoTechnology-02/2024</v>
          </cell>
          <cell r="K828">
            <v>45358</v>
          </cell>
          <cell r="L828" t="str">
            <v>Monthly Billing</v>
          </cell>
          <cell r="M828">
            <v>13284.25</v>
          </cell>
          <cell r="N828">
            <v>13284.25</v>
          </cell>
          <cell r="O828"/>
          <cell r="P828" t="str">
            <v>Feb/2024</v>
          </cell>
          <cell r="Q828">
            <v>13284.25</v>
          </cell>
          <cell r="R828">
            <v>712</v>
          </cell>
          <cell r="S828">
            <v>0</v>
          </cell>
          <cell r="T828" t="str">
            <v>Active</v>
          </cell>
          <cell r="U828" t="str">
            <v>Masspay</v>
          </cell>
        </row>
        <row r="829">
          <cell r="J829" t="str">
            <v>SG-BigoTechnology-03/2024</v>
          </cell>
          <cell r="K829">
            <v>45390</v>
          </cell>
          <cell r="L829" t="str">
            <v>Monthly Billing</v>
          </cell>
          <cell r="M829">
            <v>14112.2</v>
          </cell>
          <cell r="N829">
            <v>14112.2</v>
          </cell>
          <cell r="O829"/>
          <cell r="P829" t="str">
            <v>Mar/2024</v>
          </cell>
          <cell r="Q829">
            <v>14112.2</v>
          </cell>
          <cell r="R829">
            <v>680</v>
          </cell>
          <cell r="S829">
            <v>0</v>
          </cell>
          <cell r="T829" t="str">
            <v>Active</v>
          </cell>
          <cell r="U829" t="str">
            <v>Masspay</v>
          </cell>
        </row>
        <row r="830">
          <cell r="J830" t="str">
            <v>SG-BigoTechnology-04/2024</v>
          </cell>
          <cell r="K830">
            <v>45419</v>
          </cell>
          <cell r="L830" t="str">
            <v>Monthly Billing</v>
          </cell>
          <cell r="M830">
            <v>14509.15</v>
          </cell>
          <cell r="N830">
            <v>14509.15</v>
          </cell>
          <cell r="O830"/>
          <cell r="P830" t="str">
            <v>Apr/2024</v>
          </cell>
          <cell r="Q830">
            <v>14509.15</v>
          </cell>
          <cell r="R830">
            <v>651</v>
          </cell>
          <cell r="S830">
            <v>0</v>
          </cell>
          <cell r="T830" t="str">
            <v>Active</v>
          </cell>
          <cell r="U830" t="str">
            <v>Masspay</v>
          </cell>
        </row>
        <row r="831">
          <cell r="J831" t="str">
            <v>SG-BigoTechnology-05/2024</v>
          </cell>
          <cell r="K831">
            <v>45450</v>
          </cell>
          <cell r="L831" t="str">
            <v>Monthly Billing</v>
          </cell>
          <cell r="M831">
            <v>15554.05</v>
          </cell>
          <cell r="N831">
            <v>15554.05</v>
          </cell>
          <cell r="O831"/>
          <cell r="P831" t="str">
            <v>May/2024</v>
          </cell>
          <cell r="Q831">
            <v>15554.05</v>
          </cell>
          <cell r="R831">
            <v>620</v>
          </cell>
          <cell r="S831">
            <v>0</v>
          </cell>
          <cell r="T831" t="str">
            <v>Active</v>
          </cell>
          <cell r="U831" t="str">
            <v>Masspay</v>
          </cell>
        </row>
        <row r="832">
          <cell r="J832" t="str">
            <v>SG-BigoTechnology-06/2024</v>
          </cell>
          <cell r="K832">
            <v>45481</v>
          </cell>
          <cell r="L832" t="str">
            <v>Monthly Billing</v>
          </cell>
          <cell r="M832">
            <v>15782.55</v>
          </cell>
          <cell r="N832">
            <v>15782.55</v>
          </cell>
          <cell r="O832"/>
          <cell r="P832" t="str">
            <v>Jun/2024</v>
          </cell>
          <cell r="Q832">
            <v>15782.55</v>
          </cell>
          <cell r="R832">
            <v>589</v>
          </cell>
          <cell r="S832">
            <v>0</v>
          </cell>
          <cell r="T832" t="str">
            <v>Active</v>
          </cell>
          <cell r="U832" t="str">
            <v>Masspay</v>
          </cell>
        </row>
        <row r="833">
          <cell r="J833" t="str">
            <v>SG-BigoTechnology-07/2024</v>
          </cell>
          <cell r="K833">
            <v>45511</v>
          </cell>
          <cell r="L833" t="str">
            <v>Monthly Billing</v>
          </cell>
          <cell r="M833">
            <v>16795.349999999999</v>
          </cell>
          <cell r="N833">
            <v>16795.349999999999</v>
          </cell>
          <cell r="O833"/>
          <cell r="P833" t="str">
            <v>Jul/2024</v>
          </cell>
          <cell r="Q833">
            <v>16795.349999999999</v>
          </cell>
          <cell r="R833">
            <v>559</v>
          </cell>
          <cell r="S833">
            <v>0</v>
          </cell>
          <cell r="T833" t="str">
            <v>Active</v>
          </cell>
          <cell r="U833" t="str">
            <v>Masspay</v>
          </cell>
        </row>
        <row r="834">
          <cell r="J834" t="str">
            <v>SG-BigoTechnology-08/2024</v>
          </cell>
          <cell r="K834">
            <v>45542</v>
          </cell>
          <cell r="L834" t="str">
            <v>Monthly Billing</v>
          </cell>
          <cell r="M834">
            <v>17498.05</v>
          </cell>
          <cell r="N834">
            <v>17498.05</v>
          </cell>
          <cell r="O834"/>
          <cell r="P834" t="str">
            <v>Aug/2024</v>
          </cell>
          <cell r="Q834">
            <v>17498.05</v>
          </cell>
          <cell r="R834">
            <v>528</v>
          </cell>
          <cell r="S834">
            <v>0</v>
          </cell>
          <cell r="T834" t="str">
            <v>Active</v>
          </cell>
          <cell r="U834" t="str">
            <v>Masspay</v>
          </cell>
        </row>
        <row r="835">
          <cell r="J835" t="str">
            <v>SG-BigoTechnology-09/2024</v>
          </cell>
          <cell r="K835">
            <v>45572</v>
          </cell>
          <cell r="L835" t="str">
            <v>Monthly Billing</v>
          </cell>
          <cell r="M835">
            <v>17512.25</v>
          </cell>
          <cell r="N835">
            <v>17512.25</v>
          </cell>
          <cell r="O835"/>
          <cell r="P835" t="str">
            <v>Sep/2024</v>
          </cell>
          <cell r="Q835">
            <v>17512.25</v>
          </cell>
          <cell r="R835">
            <v>498</v>
          </cell>
          <cell r="S835">
            <v>0</v>
          </cell>
          <cell r="T835" t="str">
            <v>Active</v>
          </cell>
          <cell r="U835" t="str">
            <v>Masspay</v>
          </cell>
        </row>
        <row r="836">
          <cell r="J836" t="str">
            <v>SG-BigoTechnology-10/2024</v>
          </cell>
          <cell r="K836">
            <v>45603</v>
          </cell>
          <cell r="L836" t="str">
            <v>Monthly Billing</v>
          </cell>
          <cell r="M836">
            <v>17991.349999999999</v>
          </cell>
          <cell r="N836">
            <v>17991.349999999999</v>
          </cell>
          <cell r="O836"/>
          <cell r="P836" t="str">
            <v>Oct/2024</v>
          </cell>
          <cell r="Q836">
            <v>17991.349999999999</v>
          </cell>
          <cell r="R836">
            <v>467</v>
          </cell>
          <cell r="S836">
            <v>0</v>
          </cell>
          <cell r="T836" t="str">
            <v>Active</v>
          </cell>
          <cell r="U836" t="str">
            <v>Masspay</v>
          </cell>
        </row>
        <row r="837">
          <cell r="J837" t="str">
            <v>SG-BigoTechnology-11/2024</v>
          </cell>
          <cell r="K837">
            <v>45633</v>
          </cell>
          <cell r="L837" t="str">
            <v>Monthly Billing</v>
          </cell>
          <cell r="M837">
            <v>17609.900000000001</v>
          </cell>
          <cell r="N837">
            <v>17609.900000000001</v>
          </cell>
          <cell r="O837"/>
          <cell r="P837" t="str">
            <v>Nov/2024</v>
          </cell>
          <cell r="Q837">
            <v>0</v>
          </cell>
          <cell r="R837">
            <v>437</v>
          </cell>
          <cell r="S837">
            <v>0</v>
          </cell>
          <cell r="T837" t="str">
            <v>Active</v>
          </cell>
          <cell r="U837" t="str">
            <v>Masspay</v>
          </cell>
        </row>
        <row r="838">
          <cell r="J838" t="str">
            <v>SG-BigoTechnology-12/2024</v>
          </cell>
          <cell r="K838">
            <v>45664</v>
          </cell>
          <cell r="L838" t="str">
            <v>Monthly Billing</v>
          </cell>
          <cell r="M838">
            <v>17854.95</v>
          </cell>
          <cell r="N838">
            <v>17854.95</v>
          </cell>
          <cell r="O838">
            <v>0</v>
          </cell>
          <cell r="P838" t="str">
            <v>Dec-2024</v>
          </cell>
          <cell r="Q838">
            <v>17854.95</v>
          </cell>
          <cell r="R838">
            <v>406</v>
          </cell>
          <cell r="S838">
            <v>0</v>
          </cell>
          <cell r="T838" t="str">
            <v>Active</v>
          </cell>
          <cell r="U838" t="str">
            <v>Masspay</v>
          </cell>
        </row>
        <row r="839">
          <cell r="J839" t="str">
            <v>SG-BigoTechnology-01/2025</v>
          </cell>
          <cell r="K839">
            <v>45695</v>
          </cell>
          <cell r="L839" t="str">
            <v>Monthly Billing</v>
          </cell>
          <cell r="M839">
            <v>15762.95</v>
          </cell>
          <cell r="N839">
            <v>15762.95</v>
          </cell>
          <cell r="O839"/>
          <cell r="P839" t="str">
            <v>Jan/2025</v>
          </cell>
          <cell r="Q839">
            <v>15762.95</v>
          </cell>
          <cell r="R839">
            <v>375</v>
          </cell>
          <cell r="S839">
            <v>0</v>
          </cell>
          <cell r="T839" t="str">
            <v>Active</v>
          </cell>
          <cell r="U839" t="str">
            <v>Masspay</v>
          </cell>
        </row>
        <row r="840">
          <cell r="J840" t="str">
            <v>SG-BigoTechnology-02/2025</v>
          </cell>
          <cell r="K840">
            <v>45723</v>
          </cell>
          <cell r="L840" t="str">
            <v>Monthly Billing</v>
          </cell>
          <cell r="M840">
            <v>14029.25</v>
          </cell>
          <cell r="N840">
            <v>14029.25</v>
          </cell>
          <cell r="O840"/>
          <cell r="P840" t="str">
            <v>Feb/2025</v>
          </cell>
          <cell r="Q840">
            <v>14029.25</v>
          </cell>
          <cell r="R840">
            <v>347</v>
          </cell>
          <cell r="S840">
            <v>0</v>
          </cell>
          <cell r="T840" t="str">
            <v>Active</v>
          </cell>
          <cell r="U840" t="str">
            <v>Masspay</v>
          </cell>
        </row>
        <row r="841">
          <cell r="J841" t="str">
            <v>SG-BigoTechnology-03/2025</v>
          </cell>
          <cell r="K841">
            <v>45754</v>
          </cell>
          <cell r="L841" t="str">
            <v>Monthly Billing</v>
          </cell>
          <cell r="M841">
            <v>14409.4</v>
          </cell>
          <cell r="N841">
            <v>14409.4</v>
          </cell>
          <cell r="O841"/>
          <cell r="P841" t="str">
            <v>Mar/2025</v>
          </cell>
          <cell r="Q841">
            <v>14409.4</v>
          </cell>
          <cell r="R841">
            <v>316</v>
          </cell>
          <cell r="S841">
            <v>0</v>
          </cell>
          <cell r="T841" t="str">
            <v>Active</v>
          </cell>
          <cell r="U841" t="str">
            <v>Masspay</v>
          </cell>
        </row>
        <row r="842">
          <cell r="J842" t="str">
            <v>SG-BigoTechnology-04/2025</v>
          </cell>
          <cell r="K842">
            <v>45784</v>
          </cell>
          <cell r="L842" t="str">
            <v>Monthly Billing</v>
          </cell>
          <cell r="M842">
            <v>14212.3</v>
          </cell>
          <cell r="N842">
            <v>0</v>
          </cell>
          <cell r="O842">
            <v>0</v>
          </cell>
          <cell r="P842" t="str">
            <v>Apr/2025</v>
          </cell>
          <cell r="Q842">
            <v>14212.3</v>
          </cell>
          <cell r="R842">
            <v>286</v>
          </cell>
          <cell r="S842">
            <v>0</v>
          </cell>
          <cell r="T842" t="str">
            <v>Active</v>
          </cell>
          <cell r="U842" t="str">
            <v>Masspay</v>
          </cell>
        </row>
        <row r="843">
          <cell r="J843" t="str">
            <v>SG-BigoTechnology-05/2025</v>
          </cell>
          <cell r="K843">
            <v>45815</v>
          </cell>
          <cell r="L843" t="str">
            <v>Monthly Billing</v>
          </cell>
          <cell r="M843">
            <v>13451.85</v>
          </cell>
          <cell r="N843">
            <v>13451.85</v>
          </cell>
          <cell r="O843"/>
          <cell r="P843" t="str">
            <v>May/2025</v>
          </cell>
          <cell r="Q843">
            <v>13451.85</v>
          </cell>
          <cell r="R843">
            <v>255</v>
          </cell>
          <cell r="S843">
            <v>0</v>
          </cell>
          <cell r="T843" t="str">
            <v>Active</v>
          </cell>
          <cell r="U843" t="str">
            <v>Masspay</v>
          </cell>
        </row>
        <row r="844">
          <cell r="J844" t="str">
            <v>SG-BigoTechnology-06/2025</v>
          </cell>
          <cell r="K844">
            <v>45845</v>
          </cell>
          <cell r="L844" t="str">
            <v>Monthly Billing</v>
          </cell>
          <cell r="M844">
            <v>13589.15</v>
          </cell>
          <cell r="N844">
            <v>13589.15</v>
          </cell>
          <cell r="O844">
            <v>0</v>
          </cell>
          <cell r="P844" t="str">
            <v>Jun/2025</v>
          </cell>
          <cell r="Q844">
            <v>13589.15</v>
          </cell>
          <cell r="R844">
            <v>225</v>
          </cell>
          <cell r="S844">
            <v>0</v>
          </cell>
          <cell r="T844" t="str">
            <v>Active</v>
          </cell>
          <cell r="U844" t="str">
            <v>Masspay</v>
          </cell>
        </row>
        <row r="845">
          <cell r="J845" t="str">
            <v>SG-BigoTechnology-07/2025</v>
          </cell>
          <cell r="K845">
            <v>45876</v>
          </cell>
          <cell r="L845" t="str">
            <v>Monthly Billing</v>
          </cell>
          <cell r="M845">
            <v>14042.55</v>
          </cell>
          <cell r="N845">
            <v>14042.55</v>
          </cell>
          <cell r="O845">
            <v>0</v>
          </cell>
          <cell r="P845" t="str">
            <v>Jul/2025</v>
          </cell>
          <cell r="Q845">
            <v>14042.55</v>
          </cell>
          <cell r="R845">
            <v>194</v>
          </cell>
          <cell r="S845">
            <v>0</v>
          </cell>
          <cell r="T845" t="str">
            <v>Active</v>
          </cell>
          <cell r="U845" t="str">
            <v>Masspay</v>
          </cell>
        </row>
        <row r="846">
          <cell r="J846" t="str">
            <v>SG-BigoTechnology-08/2025</v>
          </cell>
          <cell r="K846">
            <v>45908</v>
          </cell>
          <cell r="L846" t="str">
            <v>Monthly Billing</v>
          </cell>
          <cell r="M846">
            <v>14202.5</v>
          </cell>
          <cell r="N846">
            <v>14202.5</v>
          </cell>
          <cell r="O846">
            <v>0</v>
          </cell>
          <cell r="P846" t="str">
            <v>Aug/2025</v>
          </cell>
          <cell r="Q846">
            <v>14202.5</v>
          </cell>
          <cell r="R846">
            <v>162</v>
          </cell>
          <cell r="S846">
            <v>0</v>
          </cell>
          <cell r="T846" t="str">
            <v>Active</v>
          </cell>
          <cell r="U846" t="str">
            <v>Masspay</v>
          </cell>
        </row>
        <row r="847">
          <cell r="J847" t="str">
            <v>SG-BigoTechnology-09/2025</v>
          </cell>
          <cell r="K847">
            <v>45937</v>
          </cell>
          <cell r="L847" t="str">
            <v>Monthly Billing</v>
          </cell>
          <cell r="M847">
            <v>14075.45</v>
          </cell>
          <cell r="N847">
            <v>14075.45</v>
          </cell>
          <cell r="O847">
            <v>0</v>
          </cell>
          <cell r="P847" t="str">
            <v>Sep/2025</v>
          </cell>
          <cell r="Q847">
            <v>14075.45</v>
          </cell>
          <cell r="R847">
            <v>133</v>
          </cell>
          <cell r="S847">
            <v>0</v>
          </cell>
          <cell r="T847" t="str">
            <v>Active</v>
          </cell>
          <cell r="U847" t="str">
            <v>Masspay</v>
          </cell>
        </row>
        <row r="848">
          <cell r="J848" t="str">
            <v>SG-BigoTechnology-10/2025</v>
          </cell>
          <cell r="K848">
            <v>45968</v>
          </cell>
          <cell r="L848" t="str">
            <v>Monthly Billing</v>
          </cell>
          <cell r="M848">
            <v>14809.3</v>
          </cell>
          <cell r="N848">
            <v>14809.3</v>
          </cell>
          <cell r="O848">
            <v>0</v>
          </cell>
          <cell r="P848" t="str">
            <v>Oct/2025</v>
          </cell>
          <cell r="Q848">
            <v>14809.3</v>
          </cell>
          <cell r="R848">
            <v>102</v>
          </cell>
          <cell r="S848">
            <v>0</v>
          </cell>
          <cell r="T848" t="str">
            <v>Active</v>
          </cell>
          <cell r="U848" t="str">
            <v>Masspay</v>
          </cell>
        </row>
        <row r="849">
          <cell r="J849" t="str">
            <v>SG-BigoTechnology-11/2025</v>
          </cell>
          <cell r="K849">
            <v>45999</v>
          </cell>
          <cell r="L849" t="str">
            <v>Monthly Billing</v>
          </cell>
          <cell r="M849">
            <v>16938.400000000001</v>
          </cell>
          <cell r="N849">
            <v>16938.400000000001</v>
          </cell>
          <cell r="O849">
            <v>0</v>
          </cell>
          <cell r="P849" t="str">
            <v>Nov/2025</v>
          </cell>
          <cell r="Q849">
            <v>16938.400000000001</v>
          </cell>
          <cell r="R849">
            <v>71</v>
          </cell>
          <cell r="S849">
            <v>0</v>
          </cell>
          <cell r="T849" t="str">
            <v>Active</v>
          </cell>
          <cell r="U849" t="str">
            <v>Masspay</v>
          </cell>
        </row>
        <row r="850">
          <cell r="J850" t="str">
            <v>SG-BigoTechnology-12/2025</v>
          </cell>
          <cell r="K850">
            <v>46029</v>
          </cell>
          <cell r="L850" t="str">
            <v>Monthly Billing</v>
          </cell>
          <cell r="M850">
            <v>22502.45</v>
          </cell>
          <cell r="N850">
            <v>22502.45</v>
          </cell>
          <cell r="O850">
            <v>0</v>
          </cell>
          <cell r="P850" t="str">
            <v>Dec/2025</v>
          </cell>
          <cell r="Q850">
            <v>22502.45</v>
          </cell>
          <cell r="R850">
            <v>41</v>
          </cell>
          <cell r="S850">
            <v>0</v>
          </cell>
          <cell r="T850" t="str">
            <v>Active</v>
          </cell>
          <cell r="U850" t="str">
            <v>Masspay</v>
          </cell>
        </row>
        <row r="851">
          <cell r="J851" t="str">
            <v>SG-BigoTechnology-01/2026</v>
          </cell>
          <cell r="K851">
            <v>46060</v>
          </cell>
          <cell r="L851" t="str">
            <v>Monthly Billing</v>
          </cell>
          <cell r="M851">
            <v>23341.599999999999</v>
          </cell>
          <cell r="N851">
            <v>23341.599999999999</v>
          </cell>
          <cell r="O851">
            <v>0</v>
          </cell>
          <cell r="P851" t="str">
            <v>Jan/2026</v>
          </cell>
          <cell r="Q851">
            <v>23341.599999999999</v>
          </cell>
          <cell r="R851">
            <v>10</v>
          </cell>
          <cell r="S851">
            <v>0</v>
          </cell>
          <cell r="T851" t="str">
            <v>Active</v>
          </cell>
          <cell r="U851" t="str">
            <v>Masspay</v>
          </cell>
        </row>
        <row r="852">
          <cell r="J852" t="str">
            <v>SG-Boltzemo Financial Services Inc.-12/2022</v>
          </cell>
          <cell r="K852">
            <v>44937</v>
          </cell>
          <cell r="L852" t="str">
            <v>Monthly Billing</v>
          </cell>
          <cell r="M852">
            <v>50.5</v>
          </cell>
          <cell r="N852">
            <v>50.5</v>
          </cell>
          <cell r="O852"/>
          <cell r="P852" t="str">
            <v>Dec/2022</v>
          </cell>
          <cell r="Q852">
            <v>50.5</v>
          </cell>
          <cell r="R852">
            <v>1133</v>
          </cell>
          <cell r="S852">
            <v>0</v>
          </cell>
          <cell r="T852" t="str">
            <v>Active</v>
          </cell>
          <cell r="U852" t="str">
            <v>Masspay</v>
          </cell>
        </row>
        <row r="853">
          <cell r="J853" t="str">
            <v>SG-Boltzemo Financial Services Inc.-01/2023</v>
          </cell>
          <cell r="K853">
            <v>44964</v>
          </cell>
          <cell r="L853" t="str">
            <v>Monthly Billing</v>
          </cell>
          <cell r="M853">
            <v>51</v>
          </cell>
          <cell r="N853">
            <v>101.5</v>
          </cell>
          <cell r="O853"/>
          <cell r="P853" t="str">
            <v>Jan/2023</v>
          </cell>
          <cell r="Q853">
            <v>51</v>
          </cell>
          <cell r="R853">
            <v>1106</v>
          </cell>
          <cell r="S853">
            <v>0</v>
          </cell>
          <cell r="T853" t="str">
            <v>Active</v>
          </cell>
          <cell r="U853" t="str">
            <v>Masspay</v>
          </cell>
        </row>
        <row r="854">
          <cell r="J854" t="str">
            <v>SG-Boltzemo-02/2023</v>
          </cell>
          <cell r="K854">
            <v>44992</v>
          </cell>
          <cell r="L854" t="str">
            <v>Monthly Billing</v>
          </cell>
          <cell r="M854">
            <v>51.25</v>
          </cell>
          <cell r="N854">
            <v>51.25</v>
          </cell>
          <cell r="O854"/>
          <cell r="P854" t="str">
            <v>Feb/2023</v>
          </cell>
          <cell r="Q854">
            <v>51.25</v>
          </cell>
          <cell r="R854">
            <v>1078</v>
          </cell>
          <cell r="S854">
            <v>0</v>
          </cell>
          <cell r="T854" t="str">
            <v>Active</v>
          </cell>
          <cell r="U854" t="str">
            <v>Masspay</v>
          </cell>
        </row>
        <row r="855">
          <cell r="J855" t="str">
            <v>SG-Boltzemo-03/2023</v>
          </cell>
          <cell r="K855">
            <v>45023</v>
          </cell>
          <cell r="L855" t="str">
            <v>Monthly Billing</v>
          </cell>
          <cell r="M855">
            <v>3.5</v>
          </cell>
          <cell r="N855">
            <v>3.5</v>
          </cell>
          <cell r="O855"/>
          <cell r="P855" t="str">
            <v>Mar/2023</v>
          </cell>
          <cell r="Q855">
            <v>3.5</v>
          </cell>
          <cell r="R855">
            <v>1047</v>
          </cell>
          <cell r="S855">
            <v>0</v>
          </cell>
          <cell r="T855" t="str">
            <v>Active</v>
          </cell>
          <cell r="U855" t="str">
            <v>Masspay</v>
          </cell>
        </row>
        <row r="856">
          <cell r="J856" t="str">
            <v>SG-Boltzemo-04/2023</v>
          </cell>
          <cell r="K856">
            <v>45054</v>
          </cell>
          <cell r="L856" t="str">
            <v>Monthly Billing</v>
          </cell>
          <cell r="M856">
            <v>5000</v>
          </cell>
          <cell r="N856">
            <v>5000</v>
          </cell>
          <cell r="O856"/>
          <cell r="P856" t="str">
            <v>Apr/2023</v>
          </cell>
          <cell r="Q856">
            <v>5000</v>
          </cell>
          <cell r="R856">
            <v>1016</v>
          </cell>
          <cell r="S856">
            <v>0</v>
          </cell>
          <cell r="T856" t="str">
            <v>Active</v>
          </cell>
          <cell r="U856" t="str">
            <v>Masspay</v>
          </cell>
        </row>
        <row r="857">
          <cell r="J857" t="str">
            <v>SG-Boltzemo-05/2023</v>
          </cell>
          <cell r="K857">
            <v>45084</v>
          </cell>
          <cell r="L857" t="str">
            <v>Monthly Billing</v>
          </cell>
          <cell r="M857">
            <v>5000</v>
          </cell>
          <cell r="N857">
            <v>10000</v>
          </cell>
          <cell r="O857"/>
          <cell r="P857" t="str">
            <v>May/2023</v>
          </cell>
          <cell r="Q857">
            <v>5000</v>
          </cell>
          <cell r="R857">
            <v>986</v>
          </cell>
          <cell r="S857">
            <v>0</v>
          </cell>
          <cell r="T857" t="str">
            <v>Active</v>
          </cell>
          <cell r="U857" t="str">
            <v>Masspay</v>
          </cell>
        </row>
        <row r="858">
          <cell r="J858" t="str">
            <v>SG-Boltzemo-06/2023</v>
          </cell>
          <cell r="K858">
            <v>45114</v>
          </cell>
          <cell r="L858" t="str">
            <v>Monthly Billing</v>
          </cell>
          <cell r="M858">
            <v>5000</v>
          </cell>
          <cell r="N858">
            <v>5000</v>
          </cell>
          <cell r="O858"/>
          <cell r="P858" t="str">
            <v>Jun/2023</v>
          </cell>
          <cell r="Q858">
            <v>5000</v>
          </cell>
          <cell r="R858">
            <v>956</v>
          </cell>
          <cell r="S858">
            <v>0</v>
          </cell>
          <cell r="T858" t="str">
            <v>Active</v>
          </cell>
          <cell r="U858" t="str">
            <v>Masspay</v>
          </cell>
        </row>
        <row r="859">
          <cell r="J859" t="str">
            <v>SG-Boltzemo-07/2023</v>
          </cell>
          <cell r="K859">
            <v>45145</v>
          </cell>
          <cell r="L859" t="str">
            <v>Monthly Billing</v>
          </cell>
          <cell r="M859">
            <v>2525</v>
          </cell>
          <cell r="N859">
            <v>7525</v>
          </cell>
          <cell r="O859"/>
          <cell r="P859" t="str">
            <v>Jul/2023</v>
          </cell>
          <cell r="Q859">
            <v>2525</v>
          </cell>
          <cell r="R859">
            <v>925</v>
          </cell>
          <cell r="S859">
            <v>0</v>
          </cell>
          <cell r="T859" t="str">
            <v>Active</v>
          </cell>
          <cell r="U859" t="str">
            <v>Masspay</v>
          </cell>
        </row>
        <row r="860">
          <cell r="J860" t="str">
            <v>SG -Boltzemo-08/2023</v>
          </cell>
          <cell r="K860">
            <v>45176</v>
          </cell>
          <cell r="L860" t="str">
            <v>Monthly Billing</v>
          </cell>
          <cell r="M860">
            <v>2500</v>
          </cell>
          <cell r="N860">
            <v>5025</v>
          </cell>
          <cell r="O860"/>
          <cell r="P860" t="str">
            <v>Aug/2023</v>
          </cell>
          <cell r="Q860">
            <v>2500</v>
          </cell>
          <cell r="R860">
            <v>894</v>
          </cell>
          <cell r="S860">
            <v>0</v>
          </cell>
          <cell r="T860" t="str">
            <v>Active</v>
          </cell>
          <cell r="U860" t="str">
            <v>Masspay</v>
          </cell>
        </row>
        <row r="861">
          <cell r="J861" t="str">
            <v>SG-Boltzemo-09/2023</v>
          </cell>
          <cell r="K861">
            <v>45206</v>
          </cell>
          <cell r="L861" t="str">
            <v>Monthly Billing</v>
          </cell>
          <cell r="M861">
            <v>2500</v>
          </cell>
          <cell r="N861">
            <v>7525</v>
          </cell>
          <cell r="O861"/>
          <cell r="P861" t="str">
            <v>Sep/2023</v>
          </cell>
          <cell r="Q861">
            <v>2500</v>
          </cell>
          <cell r="R861">
            <v>864</v>
          </cell>
          <cell r="S861">
            <v>0</v>
          </cell>
          <cell r="T861" t="str">
            <v>Active</v>
          </cell>
          <cell r="U861" t="str">
            <v>Masspay</v>
          </cell>
        </row>
        <row r="862">
          <cell r="J862" t="str">
            <v>CA -borderless-client-1-04/2022</v>
          </cell>
          <cell r="K862">
            <v>44658</v>
          </cell>
          <cell r="L862" t="str">
            <v>Monthly Billing</v>
          </cell>
          <cell r="M862">
            <v>71.45</v>
          </cell>
          <cell r="N862">
            <v>71.45</v>
          </cell>
          <cell r="O862"/>
          <cell r="P862" t="str">
            <v>Apr/2022</v>
          </cell>
          <cell r="Q862">
            <v>71.45</v>
          </cell>
          <cell r="R862">
            <v>1412</v>
          </cell>
          <cell r="S862">
            <v>0</v>
          </cell>
          <cell r="T862" t="str">
            <v>Active</v>
          </cell>
          <cell r="U862" t="str">
            <v>Masspay</v>
          </cell>
        </row>
        <row r="863">
          <cell r="J863" t="str">
            <v>CA-borderless-12/2022</v>
          </cell>
          <cell r="K863">
            <v>44937</v>
          </cell>
          <cell r="L863" t="str">
            <v>Monthly Billing</v>
          </cell>
          <cell r="M863">
            <v>1826.22</v>
          </cell>
          <cell r="N863">
            <v>1826.22</v>
          </cell>
          <cell r="O863"/>
          <cell r="P863" t="str">
            <v>Dec/2022</v>
          </cell>
          <cell r="Q863">
            <v>1826.22</v>
          </cell>
          <cell r="R863">
            <v>1133</v>
          </cell>
          <cell r="S863">
            <v>0</v>
          </cell>
          <cell r="T863" t="str">
            <v>Active</v>
          </cell>
          <cell r="U863" t="str">
            <v>Masspay</v>
          </cell>
        </row>
        <row r="864">
          <cell r="J864" t="str">
            <v>CA-borderless-CR-12/2022</v>
          </cell>
          <cell r="K864"/>
          <cell r="L864" t="str">
            <v>Monthly Billing</v>
          </cell>
          <cell r="M864">
            <v>-90.33</v>
          </cell>
          <cell r="N864">
            <v>-90.33</v>
          </cell>
          <cell r="O864"/>
          <cell r="P864" t="str">
            <v>Dec/2022</v>
          </cell>
          <cell r="Q864">
            <v>-90.33</v>
          </cell>
          <cell r="R864"/>
          <cell r="S864">
            <v>0</v>
          </cell>
          <cell r="T864" t="str">
            <v>Active</v>
          </cell>
          <cell r="U864" t="str">
            <v>Masspay</v>
          </cell>
        </row>
        <row r="865">
          <cell r="J865" t="str">
            <v>CA-borderless-01/2023</v>
          </cell>
          <cell r="K865">
            <v>44964</v>
          </cell>
          <cell r="L865" t="str">
            <v>Monthly Billing</v>
          </cell>
          <cell r="M865">
            <v>2309.9299999999998</v>
          </cell>
          <cell r="N865">
            <v>2309.9299999999998</v>
          </cell>
          <cell r="O865"/>
          <cell r="P865" t="str">
            <v>Jan/2023</v>
          </cell>
          <cell r="Q865">
            <v>2309.9299999999998</v>
          </cell>
          <cell r="R865">
            <v>1106</v>
          </cell>
          <cell r="S865">
            <v>0</v>
          </cell>
          <cell r="T865" t="str">
            <v>Active</v>
          </cell>
          <cell r="U865" t="str">
            <v>Masspay</v>
          </cell>
        </row>
        <row r="866">
          <cell r="J866" t="str">
            <v>CA-borderless-CR-01/2023</v>
          </cell>
          <cell r="K866">
            <v>44964</v>
          </cell>
          <cell r="L866" t="str">
            <v>Monthly Billing</v>
          </cell>
          <cell r="M866">
            <v>-82.78</v>
          </cell>
          <cell r="N866">
            <v>-82.78</v>
          </cell>
          <cell r="O866"/>
          <cell r="P866" t="str">
            <v>Jan/2023</v>
          </cell>
          <cell r="Q866">
            <v>-82.78</v>
          </cell>
          <cell r="R866">
            <v>1106</v>
          </cell>
          <cell r="S866">
            <v>0</v>
          </cell>
          <cell r="T866" t="str">
            <v>Active</v>
          </cell>
          <cell r="U866" t="str">
            <v>Masspay</v>
          </cell>
        </row>
        <row r="867">
          <cell r="J867" t="str">
            <v>CA-borderless-11/2022</v>
          </cell>
          <cell r="K867">
            <v>44981</v>
          </cell>
          <cell r="L867" t="str">
            <v>Monthly Billing</v>
          </cell>
          <cell r="M867">
            <v>14136.61</v>
          </cell>
          <cell r="N867">
            <v>14136.61</v>
          </cell>
          <cell r="O867"/>
          <cell r="P867" t="str">
            <v>Nov/2022</v>
          </cell>
          <cell r="Q867">
            <v>15507.7</v>
          </cell>
          <cell r="R867">
            <v>1089</v>
          </cell>
          <cell r="S867">
            <v>0</v>
          </cell>
          <cell r="T867" t="str">
            <v>Active</v>
          </cell>
          <cell r="U867" t="str">
            <v>Masspay</v>
          </cell>
        </row>
        <row r="868">
          <cell r="J868" t="str">
            <v>CA-borderless-CR-11/2022</v>
          </cell>
          <cell r="K868">
            <v>44981</v>
          </cell>
          <cell r="L868" t="str">
            <v>Monthly Billing</v>
          </cell>
          <cell r="M868">
            <v>-436.25</v>
          </cell>
          <cell r="N868">
            <v>-436.25</v>
          </cell>
          <cell r="O868"/>
          <cell r="P868" t="str">
            <v>Nov/2022</v>
          </cell>
          <cell r="Q868">
            <v>-436.25</v>
          </cell>
          <cell r="R868">
            <v>1089</v>
          </cell>
          <cell r="S868">
            <v>0</v>
          </cell>
          <cell r="T868" t="str">
            <v>Active</v>
          </cell>
          <cell r="U868" t="str">
            <v>Masspay</v>
          </cell>
        </row>
        <row r="869">
          <cell r="J869" t="str">
            <v>CA-borderless-02/2023</v>
          </cell>
          <cell r="K869">
            <v>45042</v>
          </cell>
          <cell r="L869" t="str">
            <v>Monthly Billing</v>
          </cell>
          <cell r="M869">
            <v>1779.93</v>
          </cell>
          <cell r="N869">
            <v>1779.93</v>
          </cell>
          <cell r="O869"/>
          <cell r="P869" t="str">
            <v>Feb/2023</v>
          </cell>
          <cell r="Q869">
            <v>1779.93</v>
          </cell>
          <cell r="R869">
            <v>1028</v>
          </cell>
          <cell r="S869">
            <v>0</v>
          </cell>
          <cell r="T869" t="str">
            <v>Active</v>
          </cell>
          <cell r="U869" t="str">
            <v>Masspay</v>
          </cell>
        </row>
        <row r="870">
          <cell r="J870" t="str">
            <v>CA-borderless-03/2023</v>
          </cell>
          <cell r="K870">
            <v>45042</v>
          </cell>
          <cell r="L870" t="str">
            <v>Monthly Billing</v>
          </cell>
          <cell r="M870">
            <v>1621.07</v>
          </cell>
          <cell r="N870">
            <v>1621.07</v>
          </cell>
          <cell r="O870"/>
          <cell r="P870" t="str">
            <v>Mar/2023</v>
          </cell>
          <cell r="Q870">
            <v>1621.07</v>
          </cell>
          <cell r="R870">
            <v>1028</v>
          </cell>
          <cell r="S870">
            <v>0</v>
          </cell>
          <cell r="T870" t="str">
            <v>Active</v>
          </cell>
          <cell r="U870" t="str">
            <v>Masspay</v>
          </cell>
        </row>
        <row r="871">
          <cell r="J871" t="str">
            <v>CA-borderless-CR-02/2023</v>
          </cell>
          <cell r="K871"/>
          <cell r="L871" t="str">
            <v>Monthly Billing</v>
          </cell>
          <cell r="M871">
            <v>-148.55000000000001</v>
          </cell>
          <cell r="N871">
            <v>-148.55000000000001</v>
          </cell>
          <cell r="O871"/>
          <cell r="P871" t="str">
            <v>Feb/2023</v>
          </cell>
          <cell r="Q871">
            <v>-148.55000000000001</v>
          </cell>
          <cell r="R871"/>
          <cell r="S871">
            <v>0</v>
          </cell>
          <cell r="T871" t="str">
            <v>Active</v>
          </cell>
          <cell r="U871" t="str">
            <v>Masspay</v>
          </cell>
        </row>
        <row r="872">
          <cell r="J872" t="str">
            <v>CA-borderless-CR-03/2023</v>
          </cell>
          <cell r="K872"/>
          <cell r="L872" t="str">
            <v>Monthly Billing</v>
          </cell>
          <cell r="M872">
            <v>-231.49</v>
          </cell>
          <cell r="N872">
            <v>-231.49</v>
          </cell>
          <cell r="O872"/>
          <cell r="P872" t="str">
            <v>Mar/2023</v>
          </cell>
          <cell r="Q872">
            <v>-231.49</v>
          </cell>
          <cell r="R872"/>
          <cell r="S872">
            <v>0</v>
          </cell>
          <cell r="T872" t="str">
            <v>Active</v>
          </cell>
          <cell r="U872" t="str">
            <v>Masspay</v>
          </cell>
        </row>
        <row r="873">
          <cell r="J873" t="str">
            <v>CA-borderless-04/2023</v>
          </cell>
          <cell r="K873">
            <v>45054</v>
          </cell>
          <cell r="L873" t="str">
            <v>Monthly Billing</v>
          </cell>
          <cell r="M873">
            <v>1688.85</v>
          </cell>
          <cell r="N873">
            <v>1688.85</v>
          </cell>
          <cell r="O873"/>
          <cell r="P873" t="str">
            <v>Apr/2023</v>
          </cell>
          <cell r="Q873">
            <v>1688.85</v>
          </cell>
          <cell r="R873">
            <v>1016</v>
          </cell>
          <cell r="S873">
            <v>0</v>
          </cell>
          <cell r="T873" t="str">
            <v>Active</v>
          </cell>
          <cell r="U873" t="str">
            <v>Masspay</v>
          </cell>
        </row>
        <row r="874">
          <cell r="J874" t="str">
            <v>CA-borderless-CR-04/2023</v>
          </cell>
          <cell r="K874"/>
          <cell r="L874" t="str">
            <v>Monthly Billing</v>
          </cell>
          <cell r="M874">
            <v>-149.30000000000001</v>
          </cell>
          <cell r="N874">
            <v>-149.30000000000001</v>
          </cell>
          <cell r="O874"/>
          <cell r="P874" t="str">
            <v>Apr/2023</v>
          </cell>
          <cell r="Q874">
            <v>-149.30000000000001</v>
          </cell>
          <cell r="R874"/>
          <cell r="S874">
            <v>0</v>
          </cell>
          <cell r="T874" t="str">
            <v>Active</v>
          </cell>
          <cell r="U874" t="str">
            <v>Masspay</v>
          </cell>
        </row>
        <row r="875">
          <cell r="J875" t="str">
            <v>CA-borderless-05/2023</v>
          </cell>
          <cell r="K875">
            <v>45084</v>
          </cell>
          <cell r="L875" t="str">
            <v>Monthly Billing</v>
          </cell>
          <cell r="M875">
            <v>1968.53</v>
          </cell>
          <cell r="N875">
            <v>1968.53</v>
          </cell>
          <cell r="O875"/>
          <cell r="P875" t="str">
            <v>May/2023</v>
          </cell>
          <cell r="Q875">
            <v>1968.53</v>
          </cell>
          <cell r="R875">
            <v>986</v>
          </cell>
          <cell r="S875">
            <v>0</v>
          </cell>
          <cell r="T875" t="str">
            <v>Active</v>
          </cell>
          <cell r="U875" t="str">
            <v>Masspay</v>
          </cell>
        </row>
        <row r="876">
          <cell r="J876" t="str">
            <v>CA-borderless-CR-05/2023</v>
          </cell>
          <cell r="K876"/>
          <cell r="L876" t="str">
            <v>Monthly Billing</v>
          </cell>
          <cell r="M876">
            <v>-101.02</v>
          </cell>
          <cell r="N876">
            <v>-101.02</v>
          </cell>
          <cell r="O876"/>
          <cell r="P876" t="str">
            <v>May/2023</v>
          </cell>
          <cell r="Q876">
            <v>-101.02</v>
          </cell>
          <cell r="R876"/>
          <cell r="S876">
            <v>0</v>
          </cell>
          <cell r="T876" t="str">
            <v>Active</v>
          </cell>
          <cell r="U876" t="str">
            <v>Masspay</v>
          </cell>
        </row>
        <row r="877">
          <cell r="J877" t="str">
            <v>CA-Borderless-06/2023</v>
          </cell>
          <cell r="K877">
            <v>45114</v>
          </cell>
          <cell r="L877" t="str">
            <v>Monthly Billing</v>
          </cell>
          <cell r="M877">
            <v>1511.46</v>
          </cell>
          <cell r="N877">
            <v>25674.33</v>
          </cell>
          <cell r="O877"/>
          <cell r="P877" t="str">
            <v>Jun/2023</v>
          </cell>
          <cell r="Q877">
            <v>1511.46</v>
          </cell>
          <cell r="R877">
            <v>956</v>
          </cell>
          <cell r="S877">
            <v>0</v>
          </cell>
          <cell r="T877" t="str">
            <v>Active</v>
          </cell>
          <cell r="U877" t="str">
            <v>Masspay</v>
          </cell>
        </row>
        <row r="878">
          <cell r="J878" t="str">
            <v>CA-borderless-CR-06/2023</v>
          </cell>
          <cell r="K878"/>
          <cell r="L878" t="str">
            <v>Monthly Billing</v>
          </cell>
          <cell r="M878">
            <v>-144.71</v>
          </cell>
          <cell r="N878">
            <v>-144.71</v>
          </cell>
          <cell r="O878"/>
          <cell r="P878" t="str">
            <v>Jun/2023</v>
          </cell>
          <cell r="Q878">
            <v>-144.71</v>
          </cell>
          <cell r="R878"/>
          <cell r="S878">
            <v>0</v>
          </cell>
          <cell r="T878" t="str">
            <v>Active</v>
          </cell>
          <cell r="U878" t="str">
            <v>Masspay</v>
          </cell>
        </row>
        <row r="879">
          <cell r="J879" t="str">
            <v>CA-Borderless-07/2023</v>
          </cell>
          <cell r="K879">
            <v>45145</v>
          </cell>
          <cell r="L879" t="str">
            <v>Monthly Billing</v>
          </cell>
          <cell r="M879">
            <v>1643.12</v>
          </cell>
          <cell r="N879">
            <v>27172.74</v>
          </cell>
          <cell r="O879"/>
          <cell r="P879" t="str">
            <v>Jul/2023</v>
          </cell>
          <cell r="Q879">
            <v>1643.12</v>
          </cell>
          <cell r="R879">
            <v>925</v>
          </cell>
          <cell r="S879">
            <v>0</v>
          </cell>
          <cell r="T879" t="str">
            <v>Active</v>
          </cell>
          <cell r="U879" t="str">
            <v>Masspay</v>
          </cell>
        </row>
        <row r="880">
          <cell r="J880" t="str">
            <v>CA-Borderless-CR-07/2023</v>
          </cell>
          <cell r="K880"/>
          <cell r="L880" t="str">
            <v>Monthly Billing</v>
          </cell>
          <cell r="M880">
            <v>-107.25</v>
          </cell>
          <cell r="N880">
            <v>-107.25</v>
          </cell>
          <cell r="O880"/>
          <cell r="P880" t="str">
            <v>Jul/2023</v>
          </cell>
          <cell r="Q880">
            <v>-107.25</v>
          </cell>
          <cell r="R880"/>
          <cell r="S880">
            <v>0</v>
          </cell>
          <cell r="T880" t="str">
            <v>Active</v>
          </cell>
          <cell r="U880" t="str">
            <v>Masspay</v>
          </cell>
        </row>
        <row r="881">
          <cell r="J881" t="str">
            <v>CA -Borderless-08/2023</v>
          </cell>
          <cell r="K881">
            <v>45176</v>
          </cell>
          <cell r="L881" t="str">
            <v>Monthly Billing</v>
          </cell>
          <cell r="M881">
            <v>2161.96</v>
          </cell>
          <cell r="N881">
            <v>29227.45</v>
          </cell>
          <cell r="O881"/>
          <cell r="P881" t="str">
            <v>Aug/2023</v>
          </cell>
          <cell r="Q881">
            <v>2161.96</v>
          </cell>
          <cell r="R881">
            <v>894</v>
          </cell>
          <cell r="S881">
            <v>0</v>
          </cell>
          <cell r="T881" t="str">
            <v>Active</v>
          </cell>
          <cell r="U881" t="str">
            <v>Masspay</v>
          </cell>
        </row>
        <row r="882">
          <cell r="J882" t="str">
            <v>CA -Borderless-CR-08/2023</v>
          </cell>
          <cell r="K882"/>
          <cell r="L882" t="str">
            <v>Monthly Billing</v>
          </cell>
          <cell r="M882">
            <v>-74.13</v>
          </cell>
          <cell r="N882">
            <v>-74.13</v>
          </cell>
          <cell r="O882"/>
          <cell r="P882" t="str">
            <v>Aug/2023</v>
          </cell>
          <cell r="Q882">
            <v>-74.13</v>
          </cell>
          <cell r="R882"/>
          <cell r="S882">
            <v>0</v>
          </cell>
          <cell r="T882" t="str">
            <v>Active</v>
          </cell>
          <cell r="U882" t="str">
            <v>Masspay</v>
          </cell>
        </row>
        <row r="883">
          <cell r="J883" t="str">
            <v>CA -Borderless-09/2023</v>
          </cell>
          <cell r="K883">
            <v>45206</v>
          </cell>
          <cell r="L883" t="str">
            <v>Monthly Billing</v>
          </cell>
          <cell r="M883">
            <v>1793.34</v>
          </cell>
          <cell r="N883">
            <v>1793.34</v>
          </cell>
          <cell r="O883"/>
          <cell r="P883" t="str">
            <v>Sep/2023</v>
          </cell>
          <cell r="Q883">
            <v>1793.34</v>
          </cell>
          <cell r="R883">
            <v>864</v>
          </cell>
          <cell r="S883">
            <v>0</v>
          </cell>
          <cell r="T883" t="str">
            <v>Active</v>
          </cell>
          <cell r="U883" t="str">
            <v>Masspay</v>
          </cell>
        </row>
        <row r="884">
          <cell r="J884" t="str">
            <v>CA -Borderless-CR-09/2023</v>
          </cell>
          <cell r="K884"/>
          <cell r="L884" t="str">
            <v>Monthly Billing</v>
          </cell>
          <cell r="M884">
            <v>-58.25</v>
          </cell>
          <cell r="N884">
            <v>-58.25</v>
          </cell>
          <cell r="O884"/>
          <cell r="P884" t="str">
            <v>Sep/2023</v>
          </cell>
          <cell r="Q884">
            <v>-58.25</v>
          </cell>
          <cell r="R884"/>
          <cell r="S884">
            <v>0</v>
          </cell>
          <cell r="T884" t="str">
            <v>Active</v>
          </cell>
          <cell r="U884" t="str">
            <v>Masspay</v>
          </cell>
        </row>
        <row r="885">
          <cell r="J885" t="str">
            <v>CA -Borderless-CR-10/2023</v>
          </cell>
          <cell r="K885"/>
          <cell r="L885" t="str">
            <v>Monthly Billing</v>
          </cell>
          <cell r="M885">
            <v>-77.39</v>
          </cell>
          <cell r="N885">
            <v>-77.39</v>
          </cell>
          <cell r="O885"/>
          <cell r="P885" t="str">
            <v>Oct/2023</v>
          </cell>
          <cell r="Q885">
            <v>-77.39</v>
          </cell>
          <cell r="R885"/>
          <cell r="S885">
            <v>0</v>
          </cell>
          <cell r="T885" t="str">
            <v>Active</v>
          </cell>
          <cell r="U885" t="str">
            <v>Masspay</v>
          </cell>
        </row>
        <row r="886">
          <cell r="J886" t="str">
            <v>CA-Borderless-10/2023</v>
          </cell>
          <cell r="K886">
            <v>45237</v>
          </cell>
          <cell r="L886" t="str">
            <v>Monthly Billing</v>
          </cell>
          <cell r="M886">
            <v>2701.03</v>
          </cell>
          <cell r="N886">
            <v>2701.03</v>
          </cell>
          <cell r="O886"/>
          <cell r="P886" t="str">
            <v>Oct/2023</v>
          </cell>
          <cell r="Q886">
            <v>2701.03</v>
          </cell>
          <cell r="R886">
            <v>833</v>
          </cell>
          <cell r="S886">
            <v>0</v>
          </cell>
          <cell r="T886" t="str">
            <v>Active</v>
          </cell>
          <cell r="U886" t="str">
            <v>Masspay</v>
          </cell>
        </row>
        <row r="887">
          <cell r="J887" t="str">
            <v>US-Borderless-11/2023</v>
          </cell>
          <cell r="K887">
            <v>45267</v>
          </cell>
          <cell r="L887" t="str">
            <v>Monthly Billing</v>
          </cell>
          <cell r="M887">
            <v>2386.38</v>
          </cell>
          <cell r="N887">
            <v>26549.25</v>
          </cell>
          <cell r="O887"/>
          <cell r="P887" t="str">
            <v>Nov/2023</v>
          </cell>
          <cell r="Q887">
            <v>2386.38</v>
          </cell>
          <cell r="R887">
            <v>803</v>
          </cell>
          <cell r="S887">
            <v>0</v>
          </cell>
          <cell r="T887" t="str">
            <v>Active</v>
          </cell>
          <cell r="U887" t="str">
            <v>Masspay</v>
          </cell>
        </row>
        <row r="888">
          <cell r="J888" t="str">
            <v>US-Borderless-CR-11/2023</v>
          </cell>
          <cell r="K888"/>
          <cell r="L888" t="str">
            <v>Monthly Billing</v>
          </cell>
          <cell r="M888">
            <v>-48.45</v>
          </cell>
          <cell r="N888">
            <v>-48.45</v>
          </cell>
          <cell r="O888"/>
          <cell r="P888" t="str">
            <v>Nov/2023</v>
          </cell>
          <cell r="Q888">
            <v>-48.45</v>
          </cell>
          <cell r="R888"/>
          <cell r="S888">
            <v>0</v>
          </cell>
          <cell r="T888" t="str">
            <v>Active</v>
          </cell>
          <cell r="U888" t="str">
            <v>Masspay</v>
          </cell>
        </row>
        <row r="889">
          <cell r="J889" t="str">
            <v>US-Borderless-12/2023</v>
          </cell>
          <cell r="K889">
            <v>45299</v>
          </cell>
          <cell r="L889" t="str">
            <v>Monthly Billing</v>
          </cell>
          <cell r="M889">
            <v>2347.4699999999998</v>
          </cell>
          <cell r="N889">
            <v>26510.34</v>
          </cell>
          <cell r="O889"/>
          <cell r="P889" t="str">
            <v>Dec/2023</v>
          </cell>
          <cell r="Q889">
            <v>2347.4699999999998</v>
          </cell>
          <cell r="R889">
            <v>771</v>
          </cell>
          <cell r="S889">
            <v>0</v>
          </cell>
          <cell r="T889" t="str">
            <v>Active</v>
          </cell>
          <cell r="U889" t="str">
            <v>Masspay</v>
          </cell>
        </row>
        <row r="890">
          <cell r="J890" t="str">
            <v>US-Borderless-CR-12/2023</v>
          </cell>
          <cell r="K890"/>
          <cell r="L890" t="str">
            <v>Monthly Billing</v>
          </cell>
          <cell r="M890">
            <v>-83.27</v>
          </cell>
          <cell r="N890">
            <v>-83.27</v>
          </cell>
          <cell r="O890"/>
          <cell r="P890" t="str">
            <v>Dec/2023</v>
          </cell>
          <cell r="Q890">
            <v>-83.27</v>
          </cell>
          <cell r="R890"/>
          <cell r="S890">
            <v>0</v>
          </cell>
          <cell r="T890" t="str">
            <v>Active</v>
          </cell>
          <cell r="U890" t="str">
            <v>Masspay</v>
          </cell>
        </row>
        <row r="891">
          <cell r="J891" t="str">
            <v>US-Borderless-01/2024</v>
          </cell>
          <cell r="K891">
            <v>45329</v>
          </cell>
          <cell r="L891" t="str">
            <v>Monthly Billing</v>
          </cell>
          <cell r="M891">
            <v>2727.6</v>
          </cell>
          <cell r="N891">
            <v>2727.6</v>
          </cell>
          <cell r="O891"/>
          <cell r="P891" t="str">
            <v>Jan/2024</v>
          </cell>
          <cell r="Q891">
            <v>2727.6</v>
          </cell>
          <cell r="R891">
            <v>741</v>
          </cell>
          <cell r="S891">
            <v>0</v>
          </cell>
          <cell r="T891" t="str">
            <v>Active</v>
          </cell>
          <cell r="U891" t="str">
            <v>Masspay</v>
          </cell>
        </row>
        <row r="892">
          <cell r="J892" t="str">
            <v>US-Borderless-CR-01/2024</v>
          </cell>
          <cell r="K892"/>
          <cell r="L892" t="str">
            <v>Monthly Billing</v>
          </cell>
          <cell r="M892">
            <v>-20.39</v>
          </cell>
          <cell r="N892">
            <v>-20.39</v>
          </cell>
          <cell r="O892"/>
          <cell r="P892" t="str">
            <v>Jan/2024</v>
          </cell>
          <cell r="Q892">
            <v>-20.39</v>
          </cell>
          <cell r="R892"/>
          <cell r="S892">
            <v>0</v>
          </cell>
          <cell r="T892" t="str">
            <v>Active</v>
          </cell>
          <cell r="U892" t="str">
            <v>Masspay</v>
          </cell>
        </row>
        <row r="893">
          <cell r="J893" t="str">
            <v>US-Borderless-02/2024</v>
          </cell>
          <cell r="K893">
            <v>45358</v>
          </cell>
          <cell r="L893" t="str">
            <v>Monthly Billing</v>
          </cell>
          <cell r="M893">
            <v>1946.12</v>
          </cell>
          <cell r="N893">
            <v>1946.12</v>
          </cell>
          <cell r="O893"/>
          <cell r="P893" t="str">
            <v>Feb/2024</v>
          </cell>
          <cell r="Q893">
            <v>1946.12</v>
          </cell>
          <cell r="R893">
            <v>712</v>
          </cell>
          <cell r="S893">
            <v>0</v>
          </cell>
          <cell r="T893" t="str">
            <v>Active</v>
          </cell>
          <cell r="U893" t="str">
            <v>Masspay</v>
          </cell>
        </row>
        <row r="894">
          <cell r="J894" t="str">
            <v>US-Borderless-CR-02/2024</v>
          </cell>
          <cell r="K894"/>
          <cell r="L894" t="str">
            <v>Monthly Billing</v>
          </cell>
          <cell r="M894">
            <v>-1349.54</v>
          </cell>
          <cell r="N894">
            <v>-1349.54</v>
          </cell>
          <cell r="O894"/>
          <cell r="P894" t="str">
            <v>Feb/2024</v>
          </cell>
          <cell r="Q894">
            <v>-1349.54</v>
          </cell>
          <cell r="R894"/>
          <cell r="S894">
            <v>0</v>
          </cell>
          <cell r="T894" t="str">
            <v>Active</v>
          </cell>
          <cell r="U894" t="str">
            <v>Masspay</v>
          </cell>
        </row>
        <row r="895">
          <cell r="J895" t="str">
            <v>CA-borderless-04-12/2022</v>
          </cell>
          <cell r="K895">
            <v>45386</v>
          </cell>
          <cell r="L895" t="str">
            <v>Monthly Billing</v>
          </cell>
          <cell r="M895">
            <v>15965.28</v>
          </cell>
          <cell r="N895">
            <v>15965.28</v>
          </cell>
          <cell r="O895">
            <v>0</v>
          </cell>
          <cell r="P895" t="str">
            <v>Apr-Dec/2022</v>
          </cell>
          <cell r="Q895">
            <v>15438.6</v>
          </cell>
          <cell r="R895">
            <v>684</v>
          </cell>
          <cell r="S895">
            <v>0</v>
          </cell>
          <cell r="T895" t="str">
            <v>Active</v>
          </cell>
          <cell r="U895" t="str">
            <v>Masspay</v>
          </cell>
        </row>
        <row r="896">
          <cell r="J896" t="str">
            <v>CA-borderless-CR-04-12/2022</v>
          </cell>
          <cell r="K896">
            <v>45441</v>
          </cell>
          <cell r="L896" t="str">
            <v>Monthly Billing</v>
          </cell>
          <cell r="M896">
            <v>-526.67999999999995</v>
          </cell>
          <cell r="N896">
            <v>-526.67999999999995</v>
          </cell>
          <cell r="O896">
            <v>0</v>
          </cell>
          <cell r="P896" t="str">
            <v>Apr-Dec/2022</v>
          </cell>
          <cell r="Q896">
            <v>0</v>
          </cell>
          <cell r="R896">
            <v>629</v>
          </cell>
          <cell r="S896">
            <v>0</v>
          </cell>
          <cell r="T896" t="str">
            <v>Active</v>
          </cell>
          <cell r="U896" t="str">
            <v>Masspay</v>
          </cell>
        </row>
        <row r="897">
          <cell r="J897" t="str">
            <v>TAX</v>
          </cell>
          <cell r="K897"/>
          <cell r="L897" t="str">
            <v>Monthly Billing</v>
          </cell>
          <cell r="M897">
            <v>248.48</v>
          </cell>
          <cell r="N897">
            <v>248.48</v>
          </cell>
          <cell r="O897"/>
          <cell r="P897" t="str">
            <v>Mar/2024</v>
          </cell>
          <cell r="Q897">
            <v>248.48</v>
          </cell>
          <cell r="R897"/>
          <cell r="S897">
            <v>0</v>
          </cell>
          <cell r="T897" t="str">
            <v>Active</v>
          </cell>
          <cell r="U897" t="str">
            <v>Masspay</v>
          </cell>
        </row>
        <row r="898">
          <cell r="J898" t="str">
            <v>US-Borderless-03/2024</v>
          </cell>
          <cell r="K898">
            <v>45390</v>
          </cell>
          <cell r="L898" t="str">
            <v>Monthly Billing</v>
          </cell>
          <cell r="M898">
            <v>2329.84</v>
          </cell>
          <cell r="N898">
            <v>2329.84</v>
          </cell>
          <cell r="O898"/>
          <cell r="P898" t="str">
            <v>Mar/2024</v>
          </cell>
          <cell r="Q898">
            <v>2329.84</v>
          </cell>
          <cell r="R898">
            <v>680</v>
          </cell>
          <cell r="S898">
            <v>0</v>
          </cell>
          <cell r="T898" t="str">
            <v>Active</v>
          </cell>
          <cell r="U898" t="str">
            <v>Masspay</v>
          </cell>
        </row>
        <row r="899">
          <cell r="J899" t="str">
            <v>US-Borderless-CR-04/2024</v>
          </cell>
          <cell r="K899"/>
          <cell r="L899" t="str">
            <v>Monthly Billing</v>
          </cell>
          <cell r="M899">
            <v>-2181.56</v>
          </cell>
          <cell r="N899">
            <v>-2181.56</v>
          </cell>
          <cell r="O899">
            <v>0</v>
          </cell>
          <cell r="P899" t="str">
            <v>Apr/2024</v>
          </cell>
          <cell r="Q899">
            <v>-2181.56</v>
          </cell>
          <cell r="R899"/>
          <cell r="S899">
            <v>0</v>
          </cell>
          <cell r="T899" t="str">
            <v>Active</v>
          </cell>
          <cell r="U899" t="str">
            <v>Masspay</v>
          </cell>
        </row>
        <row r="900">
          <cell r="J900" t="str">
            <v>US-Borderless-04/2024</v>
          </cell>
          <cell r="K900">
            <v>45419</v>
          </cell>
          <cell r="L900" t="str">
            <v>Monthly Billing</v>
          </cell>
          <cell r="M900">
            <v>4916.04</v>
          </cell>
          <cell r="N900">
            <v>32077.85</v>
          </cell>
          <cell r="O900">
            <v>0</v>
          </cell>
          <cell r="P900" t="str">
            <v>Apr/2024</v>
          </cell>
          <cell r="Q900">
            <v>4916.04</v>
          </cell>
          <cell r="R900">
            <v>651</v>
          </cell>
          <cell r="S900">
            <v>0</v>
          </cell>
          <cell r="T900" t="str">
            <v>Active</v>
          </cell>
          <cell r="U900" t="str">
            <v>Masspay</v>
          </cell>
        </row>
        <row r="901">
          <cell r="J901" t="str">
            <v>CA-borderless-CR-01-12/2023</v>
          </cell>
          <cell r="K901">
            <v>45415</v>
          </cell>
          <cell r="L901" t="str">
            <v>Monthly Billing</v>
          </cell>
          <cell r="M901">
            <v>-2342.02</v>
          </cell>
          <cell r="N901">
            <v>-2342.02</v>
          </cell>
          <cell r="O901">
            <v>0</v>
          </cell>
          <cell r="P901" t="str">
            <v>Jan-Dec/2023</v>
          </cell>
          <cell r="Q901">
            <v>-2342.02</v>
          </cell>
          <cell r="R901">
            <v>655</v>
          </cell>
          <cell r="S901">
            <v>0</v>
          </cell>
          <cell r="T901" t="str">
            <v>Active</v>
          </cell>
          <cell r="U901" t="str">
            <v>Masspay</v>
          </cell>
        </row>
        <row r="902">
          <cell r="J902" t="str">
            <v>CA-borderless-01-12/2023</v>
          </cell>
          <cell r="K902">
            <v>45415</v>
          </cell>
          <cell r="L902" t="str">
            <v>Monthly Billing</v>
          </cell>
          <cell r="M902">
            <v>9152.1299999999992</v>
          </cell>
          <cell r="N902">
            <v>9152.1299999999992</v>
          </cell>
          <cell r="O902">
            <v>0</v>
          </cell>
          <cell r="P902" t="str">
            <v>Jan-Dec/2023</v>
          </cell>
          <cell r="Q902">
            <v>9152.1299999999992</v>
          </cell>
          <cell r="R902">
            <v>655</v>
          </cell>
          <cell r="S902">
            <v>0</v>
          </cell>
          <cell r="T902" t="str">
            <v>Active</v>
          </cell>
          <cell r="U902" t="str">
            <v>Masspay</v>
          </cell>
        </row>
        <row r="903">
          <cell r="J903" t="str">
            <v>CN-CA-borderless-01-04/2024</v>
          </cell>
          <cell r="K903">
            <v>45441</v>
          </cell>
          <cell r="L903" t="str">
            <v>Credit Note</v>
          </cell>
          <cell r="M903">
            <v>-8616.59</v>
          </cell>
          <cell r="N903">
            <v>-8616.59</v>
          </cell>
          <cell r="O903">
            <v>0</v>
          </cell>
          <cell r="P903" t="str">
            <v>Jan-Apr/2024</v>
          </cell>
          <cell r="Q903">
            <v>-8616.59</v>
          </cell>
          <cell r="R903">
            <v>629</v>
          </cell>
          <cell r="S903">
            <v>0</v>
          </cell>
          <cell r="T903" t="str">
            <v>Active</v>
          </cell>
          <cell r="U903" t="str">
            <v>Masspay</v>
          </cell>
        </row>
        <row r="904">
          <cell r="J904" t="str">
            <v>CN-CA-borderless-01-12/2023</v>
          </cell>
          <cell r="K904">
            <v>45441</v>
          </cell>
          <cell r="L904" t="str">
            <v>Credit Note</v>
          </cell>
          <cell r="M904">
            <v>-22606.48</v>
          </cell>
          <cell r="N904">
            <v>-22606.48</v>
          </cell>
          <cell r="O904">
            <v>0</v>
          </cell>
          <cell r="P904" t="str">
            <v>Jan-Dec/2023</v>
          </cell>
          <cell r="Q904">
            <v>-22606.48</v>
          </cell>
          <cell r="R904">
            <v>629</v>
          </cell>
          <cell r="S904">
            <v>0</v>
          </cell>
          <cell r="T904" t="str">
            <v>Active</v>
          </cell>
          <cell r="U904" t="str">
            <v>Masspay</v>
          </cell>
        </row>
        <row r="905">
          <cell r="J905" t="str">
            <v>CN-CA-borderless-04-12/2022</v>
          </cell>
          <cell r="K905">
            <v>45441</v>
          </cell>
          <cell r="L905" t="str">
            <v>Credit Note</v>
          </cell>
          <cell r="M905">
            <v>-15507.7</v>
          </cell>
          <cell r="N905">
            <v>-15507.7</v>
          </cell>
          <cell r="O905">
            <v>0</v>
          </cell>
          <cell r="P905" t="str">
            <v>Apr-Dec/2022</v>
          </cell>
          <cell r="Q905">
            <v>-15507.7</v>
          </cell>
          <cell r="R905">
            <v>629</v>
          </cell>
          <cell r="S905">
            <v>0</v>
          </cell>
          <cell r="T905" t="str">
            <v>Active</v>
          </cell>
          <cell r="U905" t="str">
            <v>Masspay</v>
          </cell>
        </row>
        <row r="906">
          <cell r="J906" t="str">
            <v>CA-borderless-01-04/2024</v>
          </cell>
          <cell r="K906">
            <v>45441</v>
          </cell>
          <cell r="L906" t="str">
            <v>Monthly Billing</v>
          </cell>
          <cell r="M906">
            <v>23324.59359</v>
          </cell>
          <cell r="N906">
            <v>23324.59359</v>
          </cell>
          <cell r="O906">
            <v>0</v>
          </cell>
          <cell r="P906" t="str">
            <v>Jan-Apr/2024</v>
          </cell>
          <cell r="Q906">
            <v>-5101.82</v>
          </cell>
          <cell r="R906">
            <v>629</v>
          </cell>
          <cell r="S906">
            <v>0</v>
          </cell>
          <cell r="T906" t="str">
            <v>Active</v>
          </cell>
          <cell r="U906" t="str">
            <v>Masspay</v>
          </cell>
        </row>
        <row r="907">
          <cell r="J907" t="str">
            <v>CA-borderless-CR-01-04/2024</v>
          </cell>
          <cell r="K907">
            <v>45441</v>
          </cell>
          <cell r="L907" t="str">
            <v>Monthly Billing</v>
          </cell>
          <cell r="M907">
            <v>-28426.417151000001</v>
          </cell>
          <cell r="N907">
            <v>-28426.417151000001</v>
          </cell>
          <cell r="O907">
            <v>0</v>
          </cell>
          <cell r="P907" t="str">
            <v>Jan-Apr/2024</v>
          </cell>
          <cell r="Q907">
            <v>-5101.82</v>
          </cell>
          <cell r="R907">
            <v>629</v>
          </cell>
          <cell r="S907">
            <v>0</v>
          </cell>
          <cell r="T907" t="str">
            <v>Active</v>
          </cell>
          <cell r="U907" t="str">
            <v>Masspay</v>
          </cell>
        </row>
        <row r="908">
          <cell r="J908" t="str">
            <v>US-Borderless-05/2024</v>
          </cell>
          <cell r="K908">
            <v>45450</v>
          </cell>
          <cell r="L908" t="str">
            <v>Monthly Billing</v>
          </cell>
          <cell r="M908">
            <v>-2928.86</v>
          </cell>
          <cell r="N908">
            <v>-2928.86</v>
          </cell>
          <cell r="O908"/>
          <cell r="P908" t="str">
            <v>May/2024</v>
          </cell>
          <cell r="Q908">
            <v>0</v>
          </cell>
          <cell r="R908">
            <v>620</v>
          </cell>
          <cell r="S908">
            <v>0</v>
          </cell>
          <cell r="T908" t="str">
            <v>Active</v>
          </cell>
          <cell r="U908" t="str">
            <v>Masspay</v>
          </cell>
        </row>
        <row r="909">
          <cell r="J909" t="str">
            <v>US-Borderless-CR-05/2024</v>
          </cell>
          <cell r="K909"/>
          <cell r="L909" t="str">
            <v>Monthly Billing</v>
          </cell>
          <cell r="M909">
            <v>-4636.9399999999996</v>
          </cell>
          <cell r="N909">
            <v>-4636.9399999999996</v>
          </cell>
          <cell r="O909"/>
          <cell r="P909" t="str">
            <v>May/2024</v>
          </cell>
          <cell r="Q909">
            <v>0</v>
          </cell>
          <cell r="R909"/>
          <cell r="S909">
            <v>0</v>
          </cell>
          <cell r="T909" t="str">
            <v>Active</v>
          </cell>
          <cell r="U909" t="str">
            <v>Masspay</v>
          </cell>
        </row>
        <row r="910">
          <cell r="J910" t="str">
            <v>US-Borderless-06/2024</v>
          </cell>
          <cell r="K910">
            <v>45481</v>
          </cell>
          <cell r="L910" t="str">
            <v>Monthly Billing</v>
          </cell>
          <cell r="M910">
            <v>-8593.5499999999993</v>
          </cell>
          <cell r="N910">
            <v>-8593.5499999999993</v>
          </cell>
          <cell r="O910"/>
          <cell r="P910" t="str">
            <v>Jun/2024</v>
          </cell>
          <cell r="Q910">
            <v>-8593.5499999999993</v>
          </cell>
          <cell r="R910">
            <v>589</v>
          </cell>
          <cell r="S910">
            <v>0</v>
          </cell>
          <cell r="T910" t="str">
            <v>Active</v>
          </cell>
          <cell r="U910" t="str">
            <v>Masspay</v>
          </cell>
        </row>
        <row r="911">
          <cell r="J911" t="str">
            <v>US-Borderless-CR-06/2024</v>
          </cell>
          <cell r="K911"/>
          <cell r="L911" t="str">
            <v>Monthly Billing</v>
          </cell>
          <cell r="M911">
            <v>-1776.13</v>
          </cell>
          <cell r="N911">
            <v>-1776.13</v>
          </cell>
          <cell r="O911"/>
          <cell r="P911" t="str">
            <v>Jun/2024</v>
          </cell>
          <cell r="Q911">
            <v>-1776.13</v>
          </cell>
          <cell r="R911"/>
          <cell r="S911">
            <v>0</v>
          </cell>
          <cell r="T911" t="str">
            <v>Active</v>
          </cell>
          <cell r="U911" t="str">
            <v>Masspay</v>
          </cell>
        </row>
        <row r="912">
          <cell r="J912" t="str">
            <v>US-Borderless-07/2024</v>
          </cell>
          <cell r="K912">
            <v>45511</v>
          </cell>
          <cell r="L912" t="str">
            <v>Monthly Billing</v>
          </cell>
          <cell r="M912">
            <v>-548.91999999999996</v>
          </cell>
          <cell r="N912">
            <v>-548.91999999999996</v>
          </cell>
          <cell r="O912"/>
          <cell r="P912" t="str">
            <v>Jul/2024</v>
          </cell>
          <cell r="Q912">
            <v>-548.91999999999996</v>
          </cell>
          <cell r="R912">
            <v>559</v>
          </cell>
          <cell r="S912">
            <v>0</v>
          </cell>
          <cell r="T912" t="str">
            <v>Active</v>
          </cell>
          <cell r="U912" t="str">
            <v>Masspay</v>
          </cell>
        </row>
        <row r="913">
          <cell r="J913" t="str">
            <v>US-Borderless-CR-07/2024</v>
          </cell>
          <cell r="K913"/>
          <cell r="L913" t="str">
            <v>Monthly Billing</v>
          </cell>
          <cell r="M913">
            <v>-3005.48</v>
          </cell>
          <cell r="N913">
            <v>3005.48</v>
          </cell>
          <cell r="O913"/>
          <cell r="P913" t="str">
            <v>Jul/2024</v>
          </cell>
          <cell r="Q913">
            <v>-3005.48</v>
          </cell>
          <cell r="R913"/>
          <cell r="S913">
            <v>0</v>
          </cell>
          <cell r="T913" t="str">
            <v>Active</v>
          </cell>
          <cell r="U913" t="str">
            <v>Masspay</v>
          </cell>
        </row>
        <row r="914">
          <cell r="J914" t="str">
            <v>US-Borderless-08/2024</v>
          </cell>
          <cell r="K914">
            <v>45542</v>
          </cell>
          <cell r="L914" t="str">
            <v>Monthly Billing</v>
          </cell>
          <cell r="M914">
            <v>398.97</v>
          </cell>
          <cell r="N914">
            <v>398.97</v>
          </cell>
          <cell r="O914"/>
          <cell r="P914" t="str">
            <v>Aug/2024</v>
          </cell>
          <cell r="Q914">
            <v>398.97</v>
          </cell>
          <cell r="R914">
            <v>528</v>
          </cell>
          <cell r="S914">
            <v>0</v>
          </cell>
          <cell r="T914" t="str">
            <v>Active</v>
          </cell>
          <cell r="U914" t="str">
            <v>Masspay</v>
          </cell>
        </row>
        <row r="915">
          <cell r="J915" t="str">
            <v>US-Borderless-CR-08/2024</v>
          </cell>
          <cell r="K915"/>
          <cell r="L915" t="str">
            <v>Monthly Billing</v>
          </cell>
          <cell r="M915">
            <v>-658.83</v>
          </cell>
          <cell r="N915">
            <v>658.83</v>
          </cell>
          <cell r="O915"/>
          <cell r="P915" t="str">
            <v>Aug/2024</v>
          </cell>
          <cell r="Q915">
            <v>-658.83</v>
          </cell>
          <cell r="R915"/>
          <cell r="S915">
            <v>0</v>
          </cell>
          <cell r="T915" t="str">
            <v>Active</v>
          </cell>
          <cell r="U915" t="str">
            <v>Masspay</v>
          </cell>
        </row>
        <row r="916">
          <cell r="J916" t="str">
            <v>US-Borderless-09/2024</v>
          </cell>
          <cell r="K916">
            <v>45572</v>
          </cell>
          <cell r="L916" t="str">
            <v>Monthly Billing</v>
          </cell>
          <cell r="M916">
            <v>73.02</v>
          </cell>
          <cell r="N916">
            <v>0</v>
          </cell>
          <cell r="O916">
            <v>0</v>
          </cell>
          <cell r="P916" t="str">
            <v>Sep/2024</v>
          </cell>
          <cell r="Q916">
            <v>73.02</v>
          </cell>
          <cell r="R916">
            <v>498</v>
          </cell>
          <cell r="S916">
            <v>0</v>
          </cell>
          <cell r="T916" t="str">
            <v>Active</v>
          </cell>
          <cell r="U916" t="str">
            <v>Masspay</v>
          </cell>
        </row>
        <row r="917">
          <cell r="J917" t="str">
            <v>US-Borderless-CR-09/2024</v>
          </cell>
          <cell r="K917"/>
          <cell r="L917" t="str">
            <v>Monthly Billing</v>
          </cell>
          <cell r="M917">
            <v>-870.74</v>
          </cell>
          <cell r="N917">
            <v>-870.74</v>
          </cell>
          <cell r="O917"/>
          <cell r="P917" t="str">
            <v>Sep/2024</v>
          </cell>
          <cell r="Q917">
            <v>-870.74</v>
          </cell>
          <cell r="R917"/>
          <cell r="S917">
            <v>0</v>
          </cell>
          <cell r="T917" t="str">
            <v>Active</v>
          </cell>
          <cell r="U917" t="str">
            <v>Masspay</v>
          </cell>
        </row>
        <row r="918">
          <cell r="J918" t="str">
            <v>US-Borderless-10/2024</v>
          </cell>
          <cell r="K918">
            <v>45608</v>
          </cell>
          <cell r="L918" t="str">
            <v>Monthly Billing</v>
          </cell>
          <cell r="M918">
            <v>360</v>
          </cell>
          <cell r="N918">
            <v>360</v>
          </cell>
          <cell r="O918"/>
          <cell r="P918" t="str">
            <v>Oct/2024</v>
          </cell>
          <cell r="Q918">
            <v>360</v>
          </cell>
          <cell r="R918">
            <v>462</v>
          </cell>
          <cell r="S918">
            <v>0</v>
          </cell>
          <cell r="T918" t="str">
            <v>Active</v>
          </cell>
          <cell r="U918" t="str">
            <v>Masspay</v>
          </cell>
        </row>
        <row r="919">
          <cell r="J919" t="str">
            <v>US-Borderless-CR-10/2024</v>
          </cell>
          <cell r="K919"/>
          <cell r="L919" t="str">
            <v>Monthly Billing</v>
          </cell>
          <cell r="M919">
            <v>-1072.0899999999999</v>
          </cell>
          <cell r="N919">
            <v>0</v>
          </cell>
          <cell r="O919">
            <v>0</v>
          </cell>
          <cell r="P919" t="str">
            <v>Oct/2024</v>
          </cell>
          <cell r="Q919">
            <v>-1072.0899999999999</v>
          </cell>
          <cell r="R919"/>
          <cell r="S919">
            <v>0</v>
          </cell>
          <cell r="T919" t="str">
            <v>Active</v>
          </cell>
          <cell r="U919" t="str">
            <v>Masspay</v>
          </cell>
        </row>
        <row r="920">
          <cell r="J920" t="str">
            <v>US-Borderless-11/2024</v>
          </cell>
          <cell r="K920">
            <v>45633</v>
          </cell>
          <cell r="L920" t="str">
            <v>Monthly Billing</v>
          </cell>
          <cell r="M920">
            <v>381.04</v>
          </cell>
          <cell r="N920">
            <v>381.04</v>
          </cell>
          <cell r="O920"/>
          <cell r="P920" t="str">
            <v>Nov/2024</v>
          </cell>
          <cell r="Q920">
            <v>381.04</v>
          </cell>
          <cell r="R920">
            <v>437</v>
          </cell>
          <cell r="S920">
            <v>0</v>
          </cell>
          <cell r="T920" t="str">
            <v>Active</v>
          </cell>
          <cell r="U920" t="str">
            <v>Masspay</v>
          </cell>
        </row>
        <row r="921">
          <cell r="J921" t="str">
            <v>US-Borderless-CR-11/2024</v>
          </cell>
          <cell r="K921"/>
          <cell r="L921" t="str">
            <v>Monthly Billing</v>
          </cell>
          <cell r="M921">
            <v>-918.89</v>
          </cell>
          <cell r="N921">
            <v>-918.89</v>
          </cell>
          <cell r="O921"/>
          <cell r="P921" t="str">
            <v>Nov/2024</v>
          </cell>
          <cell r="Q921">
            <v>-918.89</v>
          </cell>
          <cell r="R921"/>
          <cell r="S921">
            <v>0</v>
          </cell>
          <cell r="T921" t="str">
            <v>Active</v>
          </cell>
          <cell r="U921" t="str">
            <v>Masspay</v>
          </cell>
        </row>
        <row r="922">
          <cell r="J922" t="str">
            <v>US-Borderless-12/2024</v>
          </cell>
          <cell r="K922">
            <v>45667</v>
          </cell>
          <cell r="L922" t="str">
            <v>Monthly Billing</v>
          </cell>
          <cell r="M922">
            <v>379.38</v>
          </cell>
          <cell r="N922">
            <v>379.38</v>
          </cell>
          <cell r="O922"/>
          <cell r="P922" t="str">
            <v>Dec/2024</v>
          </cell>
          <cell r="Q922">
            <v>379.38</v>
          </cell>
          <cell r="R922">
            <v>403</v>
          </cell>
          <cell r="S922">
            <v>0</v>
          </cell>
          <cell r="T922" t="str">
            <v>Active</v>
          </cell>
          <cell r="U922" t="str">
            <v>Masspay</v>
          </cell>
        </row>
        <row r="923">
          <cell r="J923" t="str">
            <v>US-Borderless-CR-12/2024</v>
          </cell>
          <cell r="K923">
            <v>45667</v>
          </cell>
          <cell r="L923" t="str">
            <v>Monthly Billing</v>
          </cell>
          <cell r="M923">
            <v>-1627.67</v>
          </cell>
          <cell r="N923">
            <v>-1627.67</v>
          </cell>
          <cell r="O923">
            <v>0</v>
          </cell>
          <cell r="P923" t="str">
            <v>Dec-2024</v>
          </cell>
          <cell r="Q923">
            <v>-1627.67</v>
          </cell>
          <cell r="R923">
            <v>403</v>
          </cell>
          <cell r="S923">
            <v>0</v>
          </cell>
          <cell r="T923" t="str">
            <v>Active</v>
          </cell>
          <cell r="U923" t="str">
            <v>Masspay</v>
          </cell>
        </row>
        <row r="924">
          <cell r="J924" t="str">
            <v>US-Borderless-01/2025</v>
          </cell>
          <cell r="K924">
            <v>45695</v>
          </cell>
          <cell r="L924" t="str">
            <v>Monthly Billing</v>
          </cell>
          <cell r="M924">
            <v>88.31</v>
          </cell>
          <cell r="N924">
            <v>88.31</v>
          </cell>
          <cell r="O924"/>
          <cell r="P924" t="str">
            <v>Jan/2025</v>
          </cell>
          <cell r="Q924">
            <v>88.31</v>
          </cell>
          <cell r="R924">
            <v>375</v>
          </cell>
          <cell r="S924">
            <v>0</v>
          </cell>
          <cell r="T924" t="str">
            <v>Active</v>
          </cell>
          <cell r="U924" t="str">
            <v>Masspay</v>
          </cell>
        </row>
        <row r="925">
          <cell r="J925" t="str">
            <v>US-Borderless-CR-01/2025</v>
          </cell>
          <cell r="K925"/>
          <cell r="L925" t="str">
            <v>Credit Note-Rebate</v>
          </cell>
          <cell r="M925">
            <v>-1423.15</v>
          </cell>
          <cell r="N925">
            <v>0</v>
          </cell>
          <cell r="O925">
            <v>0</v>
          </cell>
          <cell r="P925" t="str">
            <v>Jan/2025</v>
          </cell>
          <cell r="Q925">
            <v>-1423.15</v>
          </cell>
          <cell r="R925"/>
          <cell r="S925">
            <v>0</v>
          </cell>
          <cell r="T925" t="str">
            <v>Active</v>
          </cell>
          <cell r="U925" t="str">
            <v>Masspay</v>
          </cell>
        </row>
        <row r="926">
          <cell r="J926" t="str">
            <v>US-Borderless-02/2025</v>
          </cell>
          <cell r="K926">
            <v>45723</v>
          </cell>
          <cell r="L926" t="str">
            <v>Monthly Billing</v>
          </cell>
          <cell r="M926">
            <v>16.899999999999999</v>
          </cell>
          <cell r="N926">
            <v>16.899999999999999</v>
          </cell>
          <cell r="O926"/>
          <cell r="P926" t="str">
            <v>Feb/2025</v>
          </cell>
          <cell r="Q926">
            <v>16.899999999999999</v>
          </cell>
          <cell r="R926">
            <v>347</v>
          </cell>
          <cell r="S926">
            <v>0</v>
          </cell>
          <cell r="T926" t="str">
            <v>Active</v>
          </cell>
          <cell r="U926" t="str">
            <v>Masspay</v>
          </cell>
        </row>
        <row r="927">
          <cell r="J927" t="str">
            <v>US-Borderless-CR-02/2025</v>
          </cell>
          <cell r="K927"/>
          <cell r="L927" t="str">
            <v>Credit Note-Rebate</v>
          </cell>
          <cell r="M927">
            <v>-1257</v>
          </cell>
          <cell r="N927">
            <v>-1257</v>
          </cell>
          <cell r="O927">
            <v>0</v>
          </cell>
          <cell r="P927" t="str">
            <v>Feb-2025</v>
          </cell>
          <cell r="Q927">
            <v>-1257</v>
          </cell>
          <cell r="R927"/>
          <cell r="S927">
            <v>0</v>
          </cell>
          <cell r="T927" t="str">
            <v>Active</v>
          </cell>
          <cell r="U927" t="str">
            <v>Masspay</v>
          </cell>
        </row>
        <row r="928">
          <cell r="J928" t="str">
            <v>US-Borderless-CR-10/2025</v>
          </cell>
          <cell r="K928">
            <v>45962</v>
          </cell>
          <cell r="L928" t="str">
            <v>Credit Note-Rebate</v>
          </cell>
          <cell r="M928">
            <v>-14152.76</v>
          </cell>
          <cell r="N928">
            <v>-14152.76</v>
          </cell>
          <cell r="O928">
            <v>0</v>
          </cell>
          <cell r="P928" t="str">
            <v>Dec24-Aug25</v>
          </cell>
          <cell r="Q928">
            <v>0</v>
          </cell>
          <cell r="R928">
            <v>108</v>
          </cell>
          <cell r="S928">
            <v>0</v>
          </cell>
          <cell r="T928" t="str">
            <v>Active</v>
          </cell>
          <cell r="U928" t="str">
            <v>Masspay</v>
          </cell>
        </row>
        <row r="929">
          <cell r="J929" t="str">
            <v>US-CN-Borderless-12-2025</v>
          </cell>
          <cell r="K929">
            <v>46027</v>
          </cell>
          <cell r="L929" t="str">
            <v>Credit Note-Rebate</v>
          </cell>
          <cell r="M929">
            <v>-3844.68</v>
          </cell>
          <cell r="N929">
            <v>-3844.68</v>
          </cell>
          <cell r="O929">
            <v>0</v>
          </cell>
          <cell r="P929" t="str">
            <v>Sep-Oct25</v>
          </cell>
          <cell r="Q929">
            <v>-3844.68</v>
          </cell>
          <cell r="R929">
            <v>43</v>
          </cell>
          <cell r="S929">
            <v>0</v>
          </cell>
          <cell r="T929" t="str">
            <v>Active</v>
          </cell>
          <cell r="U929" t="str">
            <v>Masspay</v>
          </cell>
        </row>
        <row r="930">
          <cell r="J930" t="str">
            <v>US-Borderless-CR-12-1/2025</v>
          </cell>
          <cell r="K930">
            <v>46032</v>
          </cell>
          <cell r="L930" t="str">
            <v>Credit Note-Rebate</v>
          </cell>
          <cell r="M930">
            <v>-559.83000000000004</v>
          </cell>
          <cell r="N930">
            <v>-559.83000000000004</v>
          </cell>
          <cell r="O930">
            <v>0</v>
          </cell>
          <cell r="P930" t="str">
            <v>Nov-2025</v>
          </cell>
          <cell r="Q930">
            <v>-559.83000000000004</v>
          </cell>
          <cell r="R930">
            <v>38</v>
          </cell>
          <cell r="S930">
            <v>0</v>
          </cell>
          <cell r="T930" t="str">
            <v>Active</v>
          </cell>
          <cell r="U930" t="str">
            <v>Masspay</v>
          </cell>
        </row>
        <row r="931">
          <cell r="J931" t="str">
            <v>US-Borderless-CR-12-2/2025</v>
          </cell>
          <cell r="K931">
            <v>46059</v>
          </cell>
          <cell r="L931" t="str">
            <v>Credit Note-Rebate</v>
          </cell>
          <cell r="M931">
            <v>-976.07</v>
          </cell>
          <cell r="N931">
            <v>-976.07</v>
          </cell>
          <cell r="O931">
            <v>0</v>
          </cell>
          <cell r="P931" t="str">
            <v>Dec-2025</v>
          </cell>
          <cell r="Q931">
            <v>-976.07</v>
          </cell>
          <cell r="R931">
            <v>11</v>
          </cell>
          <cell r="S931">
            <v>0</v>
          </cell>
          <cell r="T931" t="str">
            <v>Active</v>
          </cell>
          <cell r="U931" t="str">
            <v>Masspay</v>
          </cell>
        </row>
        <row r="932">
          <cell r="J932" t="str">
            <v>EU-Brandevise Consulting SRL-01/2023</v>
          </cell>
          <cell r="K932">
            <v>44964</v>
          </cell>
          <cell r="L932" t="str">
            <v>Monthly Billing</v>
          </cell>
          <cell r="M932">
            <v>0</v>
          </cell>
          <cell r="N932">
            <v>0</v>
          </cell>
          <cell r="O932"/>
          <cell r="P932" t="str">
            <v>Jan/2023</v>
          </cell>
          <cell r="Q932">
            <v>0</v>
          </cell>
          <cell r="R932">
            <v>1106</v>
          </cell>
          <cell r="S932">
            <v>0</v>
          </cell>
          <cell r="T932" t="str">
            <v>Active</v>
          </cell>
          <cell r="U932" t="str">
            <v>Masspay</v>
          </cell>
        </row>
        <row r="933">
          <cell r="J933" t="str">
            <v>EU-Brandevise-02/2023</v>
          </cell>
          <cell r="K933">
            <v>44992</v>
          </cell>
          <cell r="L933" t="str">
            <v>Monthly Billing</v>
          </cell>
          <cell r="M933">
            <v>0</v>
          </cell>
          <cell r="N933">
            <v>0</v>
          </cell>
          <cell r="O933"/>
          <cell r="P933" t="str">
            <v>Feb/2023</v>
          </cell>
          <cell r="Q933">
            <v>0</v>
          </cell>
          <cell r="R933">
            <v>1078</v>
          </cell>
          <cell r="S933">
            <v>0</v>
          </cell>
          <cell r="T933" t="str">
            <v>Active</v>
          </cell>
          <cell r="U933" t="str">
            <v>Masspay</v>
          </cell>
        </row>
        <row r="934">
          <cell r="J934" t="str">
            <v>EU-Brandevise-03/2023</v>
          </cell>
          <cell r="K934">
            <v>45023</v>
          </cell>
          <cell r="L934" t="str">
            <v>Monthly Billing</v>
          </cell>
          <cell r="M934">
            <v>0</v>
          </cell>
          <cell r="N934">
            <v>0</v>
          </cell>
          <cell r="O934"/>
          <cell r="P934" t="str">
            <v>Mar/2023</v>
          </cell>
          <cell r="Q934">
            <v>0</v>
          </cell>
          <cell r="R934">
            <v>1047</v>
          </cell>
          <cell r="S934">
            <v>0</v>
          </cell>
          <cell r="T934" t="str">
            <v>Active</v>
          </cell>
          <cell r="U934" t="str">
            <v>Masspay</v>
          </cell>
        </row>
        <row r="935">
          <cell r="J935" t="str">
            <v>EU-Brandevise-04/2023</v>
          </cell>
          <cell r="K935">
            <v>45054</v>
          </cell>
          <cell r="L935" t="str">
            <v>Monthly Billing</v>
          </cell>
          <cell r="M935">
            <v>0</v>
          </cell>
          <cell r="N935">
            <v>0</v>
          </cell>
          <cell r="O935"/>
          <cell r="P935" t="str">
            <v>Apr/2023</v>
          </cell>
          <cell r="Q935">
            <v>0</v>
          </cell>
          <cell r="R935">
            <v>1016</v>
          </cell>
          <cell r="S935">
            <v>0</v>
          </cell>
          <cell r="T935" t="str">
            <v>Active</v>
          </cell>
          <cell r="U935" t="str">
            <v>Masspay</v>
          </cell>
        </row>
        <row r="936">
          <cell r="J936" t="str">
            <v>EU-Brandevise-05/2023</v>
          </cell>
          <cell r="K936">
            <v>45084</v>
          </cell>
          <cell r="L936" t="str">
            <v>Monthly Billing</v>
          </cell>
          <cell r="M936">
            <v>0</v>
          </cell>
          <cell r="N936">
            <v>0</v>
          </cell>
          <cell r="O936"/>
          <cell r="P936" t="str">
            <v>May/2023</v>
          </cell>
          <cell r="Q936">
            <v>0</v>
          </cell>
          <cell r="R936">
            <v>986</v>
          </cell>
          <cell r="S936">
            <v>0</v>
          </cell>
          <cell r="T936" t="str">
            <v>Active</v>
          </cell>
          <cell r="U936" t="str">
            <v>Masspay</v>
          </cell>
        </row>
        <row r="937">
          <cell r="J937" t="str">
            <v>EU-Brandevise-06/2023</v>
          </cell>
          <cell r="K937">
            <v>45114</v>
          </cell>
          <cell r="L937" t="str">
            <v>Monthly Billing</v>
          </cell>
          <cell r="M937">
            <v>0</v>
          </cell>
          <cell r="N937">
            <v>0</v>
          </cell>
          <cell r="O937"/>
          <cell r="P937" t="str">
            <v>Jun/2023</v>
          </cell>
          <cell r="Q937">
            <v>0</v>
          </cell>
          <cell r="R937">
            <v>956</v>
          </cell>
          <cell r="S937">
            <v>0</v>
          </cell>
          <cell r="T937" t="str">
            <v>Active</v>
          </cell>
          <cell r="U937" t="str">
            <v>Masspay</v>
          </cell>
        </row>
        <row r="938">
          <cell r="J938" t="str">
            <v>EU-Brandevise-07/2023</v>
          </cell>
          <cell r="K938">
            <v>45145</v>
          </cell>
          <cell r="L938" t="str">
            <v>Monthly Billing</v>
          </cell>
          <cell r="M938">
            <v>0</v>
          </cell>
          <cell r="N938">
            <v>0</v>
          </cell>
          <cell r="O938"/>
          <cell r="P938" t="str">
            <v>Jul/2023</v>
          </cell>
          <cell r="Q938">
            <v>0</v>
          </cell>
          <cell r="R938">
            <v>925</v>
          </cell>
          <cell r="S938">
            <v>0</v>
          </cell>
          <cell r="T938" t="str">
            <v>Active</v>
          </cell>
          <cell r="U938" t="str">
            <v>Masspay</v>
          </cell>
        </row>
        <row r="939">
          <cell r="J939" t="str">
            <v>EU -Brandevise-08/2023</v>
          </cell>
          <cell r="K939">
            <v>45176</v>
          </cell>
          <cell r="L939" t="str">
            <v>Monthly Billing</v>
          </cell>
          <cell r="M939">
            <v>0</v>
          </cell>
          <cell r="N939">
            <v>0</v>
          </cell>
          <cell r="O939"/>
          <cell r="P939" t="str">
            <v>Aug/2023</v>
          </cell>
          <cell r="Q939">
            <v>0</v>
          </cell>
          <cell r="R939">
            <v>894</v>
          </cell>
          <cell r="S939">
            <v>0</v>
          </cell>
          <cell r="T939" t="str">
            <v>Active</v>
          </cell>
          <cell r="U939" t="str">
            <v>Masspay</v>
          </cell>
        </row>
        <row r="940">
          <cell r="J940" t="str">
            <v>EU-Brandevise-09/2023</v>
          </cell>
          <cell r="K940">
            <v>45206</v>
          </cell>
          <cell r="L940" t="str">
            <v>Monthly Billing</v>
          </cell>
          <cell r="M940">
            <v>0</v>
          </cell>
          <cell r="N940">
            <v>0</v>
          </cell>
          <cell r="O940"/>
          <cell r="P940" t="str">
            <v>Sep/2023</v>
          </cell>
          <cell r="Q940">
            <v>0</v>
          </cell>
          <cell r="R940">
            <v>864</v>
          </cell>
          <cell r="S940">
            <v>0</v>
          </cell>
          <cell r="T940" t="str">
            <v>Active</v>
          </cell>
          <cell r="U940" t="str">
            <v>Masspay</v>
          </cell>
        </row>
        <row r="941">
          <cell r="J941" t="str">
            <v>EU-Brandevise-10/2023</v>
          </cell>
          <cell r="K941">
            <v>45237</v>
          </cell>
          <cell r="L941" t="str">
            <v>Monthly Billing</v>
          </cell>
          <cell r="M941">
            <v>0</v>
          </cell>
          <cell r="N941">
            <v>0</v>
          </cell>
          <cell r="O941"/>
          <cell r="P941" t="str">
            <v>Oct/2023</v>
          </cell>
          <cell r="Q941">
            <v>0</v>
          </cell>
          <cell r="R941">
            <v>833</v>
          </cell>
          <cell r="S941">
            <v>0</v>
          </cell>
          <cell r="T941" t="str">
            <v>Active</v>
          </cell>
          <cell r="U941" t="str">
            <v>Masspay</v>
          </cell>
        </row>
        <row r="942">
          <cell r="J942" t="str">
            <v>EU-Brandevise-11/2023</v>
          </cell>
          <cell r="K942">
            <v>45267</v>
          </cell>
          <cell r="L942" t="str">
            <v>Monthly Billing</v>
          </cell>
          <cell r="M942">
            <v>0</v>
          </cell>
          <cell r="N942">
            <v>0</v>
          </cell>
          <cell r="O942"/>
          <cell r="P942" t="str">
            <v>Nov/2023</v>
          </cell>
          <cell r="Q942">
            <v>0</v>
          </cell>
          <cell r="R942">
            <v>803</v>
          </cell>
          <cell r="S942">
            <v>0</v>
          </cell>
          <cell r="T942" t="str">
            <v>Active</v>
          </cell>
          <cell r="U942" t="str">
            <v>Masspay</v>
          </cell>
        </row>
        <row r="943">
          <cell r="J943" t="str">
            <v>EU-Brandevise-12/2023</v>
          </cell>
          <cell r="K943">
            <v>45299</v>
          </cell>
          <cell r="L943" t="str">
            <v>Monthly Billing</v>
          </cell>
          <cell r="M943">
            <v>0</v>
          </cell>
          <cell r="N943">
            <v>0</v>
          </cell>
          <cell r="O943"/>
          <cell r="P943" t="str">
            <v>Dec/2023</v>
          </cell>
          <cell r="Q943">
            <v>0</v>
          </cell>
          <cell r="R943">
            <v>771</v>
          </cell>
          <cell r="S943">
            <v>0</v>
          </cell>
          <cell r="T943" t="str">
            <v>Active</v>
          </cell>
          <cell r="U943" t="str">
            <v>Masspay</v>
          </cell>
        </row>
        <row r="944">
          <cell r="J944" t="str">
            <v>EU-Brandevise-01/2024</v>
          </cell>
          <cell r="K944">
            <v>45329</v>
          </cell>
          <cell r="L944" t="str">
            <v>Monthly Billing</v>
          </cell>
          <cell r="M944">
            <v>0</v>
          </cell>
          <cell r="N944">
            <v>0</v>
          </cell>
          <cell r="O944"/>
          <cell r="P944" t="str">
            <v>Jan/2024</v>
          </cell>
          <cell r="Q944">
            <v>0</v>
          </cell>
          <cell r="R944">
            <v>741</v>
          </cell>
          <cell r="S944">
            <v>0</v>
          </cell>
          <cell r="T944" t="str">
            <v>Active</v>
          </cell>
          <cell r="U944" t="str">
            <v>Masspay</v>
          </cell>
        </row>
        <row r="945">
          <cell r="J945" t="str">
            <v>EU-Brandevise-02/2024</v>
          </cell>
          <cell r="K945">
            <v>45358</v>
          </cell>
          <cell r="L945" t="str">
            <v>Monthly Billing</v>
          </cell>
          <cell r="M945">
            <v>0</v>
          </cell>
          <cell r="N945">
            <v>0</v>
          </cell>
          <cell r="O945"/>
          <cell r="P945" t="str">
            <v>Feb/2024</v>
          </cell>
          <cell r="Q945">
            <v>0</v>
          </cell>
          <cell r="R945">
            <v>712</v>
          </cell>
          <cell r="S945">
            <v>0</v>
          </cell>
          <cell r="T945" t="str">
            <v>Active</v>
          </cell>
          <cell r="U945" t="str">
            <v>Masspay</v>
          </cell>
        </row>
        <row r="946">
          <cell r="J946" t="str">
            <v>EU-Brandevise Consulting SRL-11/2022</v>
          </cell>
          <cell r="K946">
            <v>44908</v>
          </cell>
          <cell r="L946" t="str">
            <v>Monthly Billing</v>
          </cell>
          <cell r="M946">
            <v>0</v>
          </cell>
          <cell r="N946">
            <v>0</v>
          </cell>
          <cell r="O946"/>
          <cell r="P946" t="str">
            <v>Nov/2022</v>
          </cell>
          <cell r="Q946">
            <v>0</v>
          </cell>
          <cell r="R946">
            <v>1162</v>
          </cell>
          <cell r="S946">
            <v>0</v>
          </cell>
          <cell r="T946" t="str">
            <v>Active</v>
          </cell>
          <cell r="U946" t="str">
            <v>Masspay</v>
          </cell>
        </row>
        <row r="947">
          <cell r="J947" t="str">
            <v>EU-Brandevise Consulting SRL-12/2022</v>
          </cell>
          <cell r="K947">
            <v>44937</v>
          </cell>
          <cell r="L947" t="str">
            <v>Monthly Billing</v>
          </cell>
          <cell r="M947">
            <v>0</v>
          </cell>
          <cell r="N947">
            <v>0</v>
          </cell>
          <cell r="O947"/>
          <cell r="P947" t="str">
            <v>Dec/2022</v>
          </cell>
          <cell r="Q947">
            <v>0</v>
          </cell>
          <cell r="R947">
            <v>1133</v>
          </cell>
          <cell r="S947">
            <v>0</v>
          </cell>
          <cell r="T947" t="str">
            <v>Active</v>
          </cell>
          <cell r="U947" t="str">
            <v>Masspay</v>
          </cell>
        </row>
        <row r="948">
          <cell r="J948" t="str">
            <v>SG-Msbb money ltd-11/2022</v>
          </cell>
          <cell r="K948">
            <v>44907</v>
          </cell>
          <cell r="L948" t="str">
            <v>Monthly Billing</v>
          </cell>
          <cell r="M948">
            <v>858.75</v>
          </cell>
          <cell r="N948">
            <v>858.75</v>
          </cell>
          <cell r="O948"/>
          <cell r="P948" t="str">
            <v>Nov/2022</v>
          </cell>
          <cell r="Q948">
            <v>858.75</v>
          </cell>
          <cell r="R948">
            <v>1163</v>
          </cell>
          <cell r="S948">
            <v>0</v>
          </cell>
          <cell r="T948" t="str">
            <v>Active</v>
          </cell>
          <cell r="U948" t="str">
            <v>Masspay</v>
          </cell>
        </row>
        <row r="949">
          <cell r="J949" t="str">
            <v>SG-Msbb money ltd-12/2022</v>
          </cell>
          <cell r="K949">
            <v>44933</v>
          </cell>
          <cell r="L949" t="str">
            <v>Monthly Billing</v>
          </cell>
          <cell r="M949">
            <v>786.5</v>
          </cell>
          <cell r="N949">
            <v>786.5</v>
          </cell>
          <cell r="O949"/>
          <cell r="P949" t="str">
            <v>Dec/2022</v>
          </cell>
          <cell r="Q949">
            <v>786.5</v>
          </cell>
          <cell r="R949">
            <v>1137</v>
          </cell>
          <cell r="S949">
            <v>0</v>
          </cell>
          <cell r="T949" t="str">
            <v>Active</v>
          </cell>
          <cell r="U949" t="str">
            <v>Masspay</v>
          </cell>
        </row>
        <row r="950">
          <cell r="J950" t="str">
            <v>SG-Msbb money ltd-01/2023</v>
          </cell>
          <cell r="K950">
            <v>44964</v>
          </cell>
          <cell r="L950" t="str">
            <v>Monthly Billing</v>
          </cell>
          <cell r="M950">
            <v>108</v>
          </cell>
          <cell r="N950">
            <v>108</v>
          </cell>
          <cell r="O950"/>
          <cell r="P950" t="str">
            <v>Jan/2023</v>
          </cell>
          <cell r="Q950">
            <v>108</v>
          </cell>
          <cell r="R950">
            <v>1106</v>
          </cell>
          <cell r="S950">
            <v>0</v>
          </cell>
          <cell r="T950" t="str">
            <v>Active</v>
          </cell>
          <cell r="U950" t="str">
            <v>Masspay</v>
          </cell>
        </row>
        <row r="951">
          <cell r="J951" t="str">
            <v>SG-BRAZA UK-02/2023</v>
          </cell>
          <cell r="K951">
            <v>44992</v>
          </cell>
          <cell r="L951" t="str">
            <v>Monthly Billing</v>
          </cell>
          <cell r="M951">
            <v>103.5</v>
          </cell>
          <cell r="N951">
            <v>103.5</v>
          </cell>
          <cell r="O951"/>
          <cell r="P951" t="str">
            <v>Feb/2023</v>
          </cell>
          <cell r="Q951">
            <v>103.5</v>
          </cell>
          <cell r="R951">
            <v>1078</v>
          </cell>
          <cell r="S951">
            <v>0</v>
          </cell>
          <cell r="T951" t="str">
            <v>Active</v>
          </cell>
          <cell r="U951" t="str">
            <v>Masspay</v>
          </cell>
        </row>
        <row r="952">
          <cell r="J952" t="str">
            <v>SG-BRAZA UK-03/2023</v>
          </cell>
          <cell r="K952">
            <v>45023</v>
          </cell>
          <cell r="L952" t="str">
            <v>Monthly Billing</v>
          </cell>
          <cell r="M952">
            <v>105.75</v>
          </cell>
          <cell r="N952">
            <v>105.75</v>
          </cell>
          <cell r="O952"/>
          <cell r="P952" t="str">
            <v>Mar/2023</v>
          </cell>
          <cell r="Q952">
            <v>105.75</v>
          </cell>
          <cell r="R952">
            <v>1047</v>
          </cell>
          <cell r="S952">
            <v>0</v>
          </cell>
          <cell r="T952" t="str">
            <v>Active</v>
          </cell>
          <cell r="U952" t="str">
            <v>Masspay</v>
          </cell>
        </row>
        <row r="953">
          <cell r="J953" t="str">
            <v>SG-BRAZA UK LTD-04/2023</v>
          </cell>
          <cell r="K953">
            <v>45054</v>
          </cell>
          <cell r="L953" t="str">
            <v>Monthly Billing</v>
          </cell>
          <cell r="M953">
            <v>63.75</v>
          </cell>
          <cell r="N953">
            <v>63.75</v>
          </cell>
          <cell r="O953"/>
          <cell r="P953" t="str">
            <v>Apr/2023</v>
          </cell>
          <cell r="Q953">
            <v>63.75</v>
          </cell>
          <cell r="R953">
            <v>1016</v>
          </cell>
          <cell r="S953">
            <v>0</v>
          </cell>
          <cell r="T953" t="str">
            <v>Active</v>
          </cell>
          <cell r="U953" t="str">
            <v>Masspay</v>
          </cell>
        </row>
        <row r="954">
          <cell r="J954" t="str">
            <v>SG-BRAZA UK LTD-05/2023</v>
          </cell>
          <cell r="K954">
            <v>45084</v>
          </cell>
          <cell r="L954" t="str">
            <v>Monthly Billing</v>
          </cell>
          <cell r="M954">
            <v>101.5</v>
          </cell>
          <cell r="N954">
            <v>101.5</v>
          </cell>
          <cell r="O954"/>
          <cell r="P954" t="str">
            <v>May/2023</v>
          </cell>
          <cell r="Q954">
            <v>101.5</v>
          </cell>
          <cell r="R954">
            <v>986</v>
          </cell>
          <cell r="S954">
            <v>0</v>
          </cell>
          <cell r="T954" t="str">
            <v>Active</v>
          </cell>
          <cell r="U954" t="str">
            <v>Masspay</v>
          </cell>
        </row>
        <row r="955">
          <cell r="J955" t="str">
            <v>SG-BRAZA UK LTD-06/2023</v>
          </cell>
          <cell r="K955">
            <v>45114</v>
          </cell>
          <cell r="L955" t="str">
            <v>Monthly Billing</v>
          </cell>
          <cell r="M955">
            <v>80.25</v>
          </cell>
          <cell r="N955">
            <v>80.25</v>
          </cell>
          <cell r="O955"/>
          <cell r="P955" t="str">
            <v>Jun/2023</v>
          </cell>
          <cell r="Q955">
            <v>80.25</v>
          </cell>
          <cell r="R955">
            <v>956</v>
          </cell>
          <cell r="S955">
            <v>0</v>
          </cell>
          <cell r="T955" t="str">
            <v>Active</v>
          </cell>
          <cell r="U955" t="str">
            <v>Masspay</v>
          </cell>
        </row>
        <row r="956">
          <cell r="J956" t="str">
            <v>SG-BRAZA UK LTD-07/2023</v>
          </cell>
          <cell r="K956">
            <v>45145</v>
          </cell>
          <cell r="L956" t="str">
            <v>Monthly Billing</v>
          </cell>
          <cell r="M956">
            <v>108.25</v>
          </cell>
          <cell r="N956">
            <v>108.25</v>
          </cell>
          <cell r="O956"/>
          <cell r="P956" t="str">
            <v>Jul/2023</v>
          </cell>
          <cell r="Q956">
            <v>108.25</v>
          </cell>
          <cell r="R956">
            <v>925</v>
          </cell>
          <cell r="S956">
            <v>0</v>
          </cell>
          <cell r="T956" t="str">
            <v>Active</v>
          </cell>
          <cell r="U956" t="str">
            <v>Masspay</v>
          </cell>
        </row>
        <row r="957">
          <cell r="J957" t="str">
            <v>SG -BRAZA UK LTD-08/2023</v>
          </cell>
          <cell r="K957">
            <v>45176</v>
          </cell>
          <cell r="L957" t="str">
            <v>Monthly Billing</v>
          </cell>
          <cell r="M957">
            <v>98.25</v>
          </cell>
          <cell r="N957">
            <v>98.25</v>
          </cell>
          <cell r="O957"/>
          <cell r="P957" t="str">
            <v>Aug/2023</v>
          </cell>
          <cell r="Q957">
            <v>98.25</v>
          </cell>
          <cell r="R957">
            <v>894</v>
          </cell>
          <cell r="S957">
            <v>0</v>
          </cell>
          <cell r="T957" t="str">
            <v>Active</v>
          </cell>
          <cell r="U957" t="str">
            <v>Masspay</v>
          </cell>
        </row>
        <row r="958">
          <cell r="J958" t="str">
            <v>SG-BRAZA UK LTD-09/2023</v>
          </cell>
          <cell r="K958">
            <v>45206</v>
          </cell>
          <cell r="L958" t="str">
            <v>Monthly Billing</v>
          </cell>
          <cell r="M958">
            <v>115.9</v>
          </cell>
          <cell r="N958">
            <v>115.9</v>
          </cell>
          <cell r="O958"/>
          <cell r="P958" t="str">
            <v>Sep/2023</v>
          </cell>
          <cell r="Q958">
            <v>115.9</v>
          </cell>
          <cell r="R958">
            <v>864</v>
          </cell>
          <cell r="S958">
            <v>0</v>
          </cell>
          <cell r="T958" t="str">
            <v>Active</v>
          </cell>
          <cell r="U958" t="str">
            <v>Masspay</v>
          </cell>
        </row>
        <row r="959">
          <cell r="J959" t="str">
            <v>SG-BRAZA UK LTD-10/2023</v>
          </cell>
          <cell r="K959">
            <v>45237</v>
          </cell>
          <cell r="L959" t="str">
            <v>Monthly Billing</v>
          </cell>
          <cell r="M959">
            <v>234.25</v>
          </cell>
          <cell r="N959">
            <v>234.25</v>
          </cell>
          <cell r="O959"/>
          <cell r="P959" t="str">
            <v>Oct/2023</v>
          </cell>
          <cell r="Q959">
            <v>234.25</v>
          </cell>
          <cell r="R959">
            <v>833</v>
          </cell>
          <cell r="S959">
            <v>0</v>
          </cell>
          <cell r="T959" t="str">
            <v>Active</v>
          </cell>
          <cell r="U959" t="str">
            <v>Masspay</v>
          </cell>
        </row>
        <row r="960">
          <cell r="J960" t="str">
            <v>SG-BRAZA UK LTD-11/2023</v>
          </cell>
          <cell r="K960">
            <v>45267</v>
          </cell>
          <cell r="L960" t="str">
            <v>Monthly Billing</v>
          </cell>
          <cell r="M960">
            <v>180.5</v>
          </cell>
          <cell r="N960">
            <v>180.5</v>
          </cell>
          <cell r="O960"/>
          <cell r="P960" t="str">
            <v>Nov/2023</v>
          </cell>
          <cell r="Q960">
            <v>180.5</v>
          </cell>
          <cell r="R960">
            <v>803</v>
          </cell>
          <cell r="S960">
            <v>0</v>
          </cell>
          <cell r="T960" t="str">
            <v>Active</v>
          </cell>
          <cell r="U960" t="str">
            <v>Masspay</v>
          </cell>
        </row>
        <row r="961">
          <cell r="J961" t="str">
            <v>SG-BRAZA UK LTD-12/2023</v>
          </cell>
          <cell r="K961">
            <v>45299</v>
          </cell>
          <cell r="L961" t="str">
            <v>Monthly Billing</v>
          </cell>
          <cell r="M961">
            <v>182.5</v>
          </cell>
          <cell r="N961">
            <v>182.5</v>
          </cell>
          <cell r="O961"/>
          <cell r="P961" t="str">
            <v>Dec/2023</v>
          </cell>
          <cell r="Q961">
            <v>182.5</v>
          </cell>
          <cell r="R961">
            <v>771</v>
          </cell>
          <cell r="S961">
            <v>0</v>
          </cell>
          <cell r="T961" t="str">
            <v>Active</v>
          </cell>
          <cell r="U961" t="str">
            <v>Masspay</v>
          </cell>
        </row>
        <row r="962">
          <cell r="J962" t="str">
            <v>SG-BRAZA UK LTD-01/2024</v>
          </cell>
          <cell r="K962">
            <v>45329</v>
          </cell>
          <cell r="L962" t="str">
            <v>Monthly Billing</v>
          </cell>
          <cell r="M962">
            <v>170.9</v>
          </cell>
          <cell r="N962">
            <v>170.9</v>
          </cell>
          <cell r="O962"/>
          <cell r="P962" t="str">
            <v>Jan/2024</v>
          </cell>
          <cell r="Q962">
            <v>170.9</v>
          </cell>
          <cell r="R962">
            <v>741</v>
          </cell>
          <cell r="S962">
            <v>0</v>
          </cell>
          <cell r="T962" t="str">
            <v>Active</v>
          </cell>
          <cell r="U962" t="str">
            <v>Masspay</v>
          </cell>
        </row>
        <row r="963">
          <cell r="J963" t="str">
            <v>SG-BRAZA UK LTD-02/2024</v>
          </cell>
          <cell r="K963">
            <v>45358</v>
          </cell>
          <cell r="L963" t="str">
            <v>Monthly Billing</v>
          </cell>
          <cell r="M963">
            <v>109.75</v>
          </cell>
          <cell r="N963">
            <v>109.75</v>
          </cell>
          <cell r="O963"/>
          <cell r="P963" t="str">
            <v>Feb/2024</v>
          </cell>
          <cell r="Q963">
            <v>109.75</v>
          </cell>
          <cell r="R963">
            <v>712</v>
          </cell>
          <cell r="S963">
            <v>0</v>
          </cell>
          <cell r="T963" t="str">
            <v>Active</v>
          </cell>
          <cell r="U963" t="str">
            <v>Masspay</v>
          </cell>
        </row>
        <row r="964">
          <cell r="J964" t="str">
            <v>SG-BRAZA UK LTD-03/2024</v>
          </cell>
          <cell r="K964">
            <v>45390</v>
          </cell>
          <cell r="L964" t="str">
            <v>Monthly Billing</v>
          </cell>
          <cell r="M964">
            <v>122</v>
          </cell>
          <cell r="N964">
            <v>122</v>
          </cell>
          <cell r="O964"/>
          <cell r="P964" t="str">
            <v>Mar/2024</v>
          </cell>
          <cell r="Q964">
            <v>122</v>
          </cell>
          <cell r="R964">
            <v>680</v>
          </cell>
          <cell r="S964">
            <v>0</v>
          </cell>
          <cell r="T964" t="str">
            <v>Active</v>
          </cell>
          <cell r="U964" t="str">
            <v>Masspay</v>
          </cell>
        </row>
        <row r="965">
          <cell r="J965" t="str">
            <v>SG-BRAZA UK LTD-04/2024</v>
          </cell>
          <cell r="K965">
            <v>45419</v>
          </cell>
          <cell r="L965" t="str">
            <v>Monthly Billing</v>
          </cell>
          <cell r="M965">
            <v>172.25</v>
          </cell>
          <cell r="N965">
            <v>172.25</v>
          </cell>
          <cell r="O965"/>
          <cell r="P965" t="str">
            <v>Apr/2024</v>
          </cell>
          <cell r="Q965">
            <v>172.25</v>
          </cell>
          <cell r="R965">
            <v>651</v>
          </cell>
          <cell r="S965">
            <v>0</v>
          </cell>
          <cell r="T965" t="str">
            <v>Active</v>
          </cell>
          <cell r="U965" t="str">
            <v>Masspay</v>
          </cell>
        </row>
        <row r="966">
          <cell r="J966" t="str">
            <v>SG-BRAZA UK LTD-05/2024</v>
          </cell>
          <cell r="K966">
            <v>45450</v>
          </cell>
          <cell r="L966" t="str">
            <v>Monthly Billing</v>
          </cell>
          <cell r="M966">
            <v>113.25</v>
          </cell>
          <cell r="N966">
            <v>113.25</v>
          </cell>
          <cell r="O966"/>
          <cell r="P966" t="str">
            <v>May/2024</v>
          </cell>
          <cell r="Q966">
            <v>113.25</v>
          </cell>
          <cell r="R966">
            <v>620</v>
          </cell>
          <cell r="S966">
            <v>0</v>
          </cell>
          <cell r="T966" t="str">
            <v>Active</v>
          </cell>
          <cell r="U966" t="str">
            <v>Masspay</v>
          </cell>
        </row>
        <row r="967">
          <cell r="J967" t="str">
            <v>SG-BRAZA UK LTD-06/2024</v>
          </cell>
          <cell r="K967">
            <v>45481</v>
          </cell>
          <cell r="L967" t="str">
            <v>Monthly Billing</v>
          </cell>
          <cell r="M967">
            <v>96</v>
          </cell>
          <cell r="N967">
            <v>96</v>
          </cell>
          <cell r="O967"/>
          <cell r="P967" t="str">
            <v>Jun/2024</v>
          </cell>
          <cell r="Q967">
            <v>96</v>
          </cell>
          <cell r="R967">
            <v>589</v>
          </cell>
          <cell r="S967">
            <v>0</v>
          </cell>
          <cell r="T967" t="str">
            <v>Active</v>
          </cell>
          <cell r="U967" t="str">
            <v>Masspay</v>
          </cell>
        </row>
        <row r="968">
          <cell r="J968" t="str">
            <v>SG-BRAZA UK LTD-07/2024</v>
          </cell>
          <cell r="K968">
            <v>45511</v>
          </cell>
          <cell r="L968" t="str">
            <v>Monthly Billing</v>
          </cell>
          <cell r="M968">
            <v>114</v>
          </cell>
          <cell r="N968">
            <v>114</v>
          </cell>
          <cell r="O968"/>
          <cell r="P968" t="str">
            <v>Jul/2024</v>
          </cell>
          <cell r="Q968">
            <v>114</v>
          </cell>
          <cell r="R968">
            <v>559</v>
          </cell>
          <cell r="S968">
            <v>0</v>
          </cell>
          <cell r="T968" t="str">
            <v>Active</v>
          </cell>
          <cell r="U968" t="str">
            <v>Masspay</v>
          </cell>
        </row>
        <row r="969">
          <cell r="J969" t="str">
            <v>SG-BRAZA UK LTD-08/2024</v>
          </cell>
          <cell r="K969">
            <v>45542</v>
          </cell>
          <cell r="L969" t="str">
            <v>Monthly Billing</v>
          </cell>
          <cell r="M969">
            <v>52.75</v>
          </cell>
          <cell r="N969">
            <v>52.75</v>
          </cell>
          <cell r="O969"/>
          <cell r="P969" t="str">
            <v>Aug/2024</v>
          </cell>
          <cell r="Q969">
            <v>52.75</v>
          </cell>
          <cell r="R969">
            <v>528</v>
          </cell>
          <cell r="S969">
            <v>0</v>
          </cell>
          <cell r="T969" t="str">
            <v>Active</v>
          </cell>
          <cell r="U969" t="str">
            <v>Masspay</v>
          </cell>
        </row>
        <row r="970">
          <cell r="J970" t="str">
            <v>SG-BRAZA UK LTD-09/2024</v>
          </cell>
          <cell r="K970">
            <v>45572</v>
          </cell>
          <cell r="L970" t="str">
            <v>Monthly Billing</v>
          </cell>
          <cell r="M970">
            <v>156.75</v>
          </cell>
          <cell r="N970">
            <v>156.75</v>
          </cell>
          <cell r="O970"/>
          <cell r="P970" t="str">
            <v>Sep/2024</v>
          </cell>
          <cell r="Q970">
            <v>156.75</v>
          </cell>
          <cell r="R970">
            <v>498</v>
          </cell>
          <cell r="S970">
            <v>0</v>
          </cell>
          <cell r="T970" t="str">
            <v>Active</v>
          </cell>
          <cell r="U970" t="str">
            <v>Masspay</v>
          </cell>
        </row>
        <row r="971">
          <cell r="J971" t="str">
            <v>SG-BRAZA UK LTD-10/2024</v>
          </cell>
          <cell r="K971">
            <v>45603</v>
          </cell>
          <cell r="L971" t="str">
            <v>Monthly Billing</v>
          </cell>
          <cell r="M971">
            <v>1719.75</v>
          </cell>
          <cell r="N971">
            <v>1719.75</v>
          </cell>
          <cell r="O971"/>
          <cell r="P971" t="str">
            <v>Oct/2024</v>
          </cell>
          <cell r="Q971">
            <v>1719.75</v>
          </cell>
          <cell r="R971">
            <v>467</v>
          </cell>
          <cell r="S971">
            <v>0</v>
          </cell>
          <cell r="T971" t="str">
            <v>Active</v>
          </cell>
          <cell r="U971" t="str">
            <v>Masspay</v>
          </cell>
        </row>
        <row r="972">
          <cell r="J972" t="str">
            <v>SG-BRAZA UK LTD-11/2024</v>
          </cell>
          <cell r="K972">
            <v>45633</v>
          </cell>
          <cell r="L972" t="str">
            <v>Monthly Billing</v>
          </cell>
          <cell r="M972">
            <v>1018.5</v>
          </cell>
          <cell r="N972">
            <v>1018.5</v>
          </cell>
          <cell r="O972"/>
          <cell r="P972" t="str">
            <v>Nov/2024</v>
          </cell>
          <cell r="Q972">
            <v>0</v>
          </cell>
          <cell r="R972">
            <v>437</v>
          </cell>
          <cell r="S972">
            <v>0</v>
          </cell>
          <cell r="T972" t="str">
            <v>Active</v>
          </cell>
          <cell r="U972" t="str">
            <v>Masspay</v>
          </cell>
        </row>
        <row r="973">
          <cell r="J973" t="str">
            <v>SG-BRAZA UK LTD-12/2024</v>
          </cell>
          <cell r="K973">
            <v>45664</v>
          </cell>
          <cell r="L973" t="str">
            <v>Monthly Billing</v>
          </cell>
          <cell r="M973">
            <v>898.75</v>
          </cell>
          <cell r="N973">
            <v>898.75</v>
          </cell>
          <cell r="O973">
            <v>0</v>
          </cell>
          <cell r="P973" t="str">
            <v>Dec-2024</v>
          </cell>
          <cell r="Q973">
            <v>898.75</v>
          </cell>
          <cell r="R973">
            <v>406</v>
          </cell>
          <cell r="S973">
            <v>0</v>
          </cell>
          <cell r="T973" t="str">
            <v>Active</v>
          </cell>
          <cell r="U973" t="str">
            <v>Masspay</v>
          </cell>
        </row>
        <row r="974">
          <cell r="J974" t="str">
            <v>SG-BRAZA UK LTD-01/2025</v>
          </cell>
          <cell r="K974">
            <v>45695</v>
          </cell>
          <cell r="L974" t="str">
            <v>Monthly Billing</v>
          </cell>
          <cell r="M974">
            <v>1123.25</v>
          </cell>
          <cell r="N974">
            <v>1123.25</v>
          </cell>
          <cell r="O974"/>
          <cell r="P974" t="str">
            <v>Jan/2025</v>
          </cell>
          <cell r="Q974">
            <v>1123.25</v>
          </cell>
          <cell r="R974">
            <v>375</v>
          </cell>
          <cell r="S974">
            <v>0</v>
          </cell>
          <cell r="T974" t="str">
            <v>Active</v>
          </cell>
          <cell r="U974" t="str">
            <v>Masspay</v>
          </cell>
        </row>
        <row r="975">
          <cell r="J975" t="str">
            <v>SG-BRAZA UK LTD-02/2025</v>
          </cell>
          <cell r="K975">
            <v>45723</v>
          </cell>
          <cell r="L975" t="str">
            <v>Monthly Billing</v>
          </cell>
          <cell r="M975">
            <v>1197.25</v>
          </cell>
          <cell r="N975">
            <v>1197.25</v>
          </cell>
          <cell r="O975"/>
          <cell r="P975" t="str">
            <v>Feb/2025</v>
          </cell>
          <cell r="Q975">
            <v>1197.25</v>
          </cell>
          <cell r="R975">
            <v>347</v>
          </cell>
          <cell r="S975">
            <v>0</v>
          </cell>
          <cell r="T975" t="str">
            <v>Active</v>
          </cell>
          <cell r="U975" t="str">
            <v>Masspay</v>
          </cell>
        </row>
        <row r="976">
          <cell r="J976" t="str">
            <v>SG-BRAZA UK LTD-03/2025</v>
          </cell>
          <cell r="K976">
            <v>45754</v>
          </cell>
          <cell r="L976" t="str">
            <v>Monthly Billing</v>
          </cell>
          <cell r="M976">
            <v>1109.5</v>
          </cell>
          <cell r="N976">
            <v>1109.5</v>
          </cell>
          <cell r="O976"/>
          <cell r="P976" t="str">
            <v>Mar/2025</v>
          </cell>
          <cell r="Q976">
            <v>1109.5</v>
          </cell>
          <cell r="R976">
            <v>316</v>
          </cell>
          <cell r="S976">
            <v>0</v>
          </cell>
          <cell r="T976" t="str">
            <v>Active</v>
          </cell>
          <cell r="U976" t="str">
            <v>Masspay</v>
          </cell>
        </row>
        <row r="977">
          <cell r="J977" t="str">
            <v>SG-BRAZA UK LTD-04/2025</v>
          </cell>
          <cell r="K977">
            <v>45784</v>
          </cell>
          <cell r="L977" t="str">
            <v>Monthly Billing</v>
          </cell>
          <cell r="M977">
            <v>2155</v>
          </cell>
          <cell r="N977">
            <v>0</v>
          </cell>
          <cell r="O977">
            <v>0</v>
          </cell>
          <cell r="P977" t="str">
            <v>Apr/2025</v>
          </cell>
          <cell r="Q977">
            <v>2155</v>
          </cell>
          <cell r="R977">
            <v>286</v>
          </cell>
          <cell r="S977">
            <v>0</v>
          </cell>
          <cell r="T977" t="str">
            <v>Active</v>
          </cell>
          <cell r="U977" t="str">
            <v>Masspay</v>
          </cell>
        </row>
        <row r="978">
          <cell r="J978" t="str">
            <v>SG-BRAZA UK LTD-05/2025</v>
          </cell>
          <cell r="K978">
            <v>45815</v>
          </cell>
          <cell r="L978" t="str">
            <v>Monthly Billing</v>
          </cell>
          <cell r="M978">
            <v>2228.5</v>
          </cell>
          <cell r="N978">
            <v>2228.5</v>
          </cell>
          <cell r="O978"/>
          <cell r="P978" t="str">
            <v>May/2025</v>
          </cell>
          <cell r="Q978">
            <v>2228.5</v>
          </cell>
          <cell r="R978">
            <v>255</v>
          </cell>
          <cell r="S978">
            <v>0</v>
          </cell>
          <cell r="T978" t="str">
            <v>Active</v>
          </cell>
          <cell r="U978" t="str">
            <v>Masspay</v>
          </cell>
        </row>
        <row r="979">
          <cell r="J979" t="str">
            <v>SG-BRAZA UK LTD-06/2025</v>
          </cell>
          <cell r="K979">
            <v>45845</v>
          </cell>
          <cell r="L979" t="str">
            <v>Monthly Billing</v>
          </cell>
          <cell r="M979">
            <v>2243.25</v>
          </cell>
          <cell r="N979">
            <v>2243.25</v>
          </cell>
          <cell r="O979"/>
          <cell r="P979" t="str">
            <v>Jun/2025</v>
          </cell>
          <cell r="Q979">
            <v>2243.25</v>
          </cell>
          <cell r="R979">
            <v>225</v>
          </cell>
          <cell r="S979">
            <v>0</v>
          </cell>
          <cell r="T979" t="str">
            <v>Active</v>
          </cell>
          <cell r="U979" t="str">
            <v>Masspay</v>
          </cell>
        </row>
        <row r="980">
          <cell r="J980" t="str">
            <v>SG-BRAZA UK LTD-07/2025</v>
          </cell>
          <cell r="K980">
            <v>45876</v>
          </cell>
          <cell r="L980" t="str">
            <v>Monthly Billing</v>
          </cell>
          <cell r="M980">
            <v>1760.25</v>
          </cell>
          <cell r="N980">
            <v>1760.25</v>
          </cell>
          <cell r="O980">
            <v>0</v>
          </cell>
          <cell r="P980" t="str">
            <v>Jul/2025</v>
          </cell>
          <cell r="Q980">
            <v>1760.25</v>
          </cell>
          <cell r="R980">
            <v>194</v>
          </cell>
          <cell r="S980">
            <v>0</v>
          </cell>
          <cell r="T980" t="str">
            <v>Active</v>
          </cell>
          <cell r="U980" t="str">
            <v>Masspay</v>
          </cell>
        </row>
        <row r="981">
          <cell r="J981" t="str">
            <v>SG-BRAZA UK LTD-08/2025</v>
          </cell>
          <cell r="K981">
            <v>45908</v>
          </cell>
          <cell r="L981" t="str">
            <v>Monthly Billing</v>
          </cell>
          <cell r="M981">
            <v>2258.75</v>
          </cell>
          <cell r="N981">
            <v>2258.75</v>
          </cell>
          <cell r="O981">
            <v>0</v>
          </cell>
          <cell r="P981" t="str">
            <v>Aug/2025</v>
          </cell>
          <cell r="Q981">
            <v>2258.75</v>
          </cell>
          <cell r="R981">
            <v>162</v>
          </cell>
          <cell r="S981">
            <v>0</v>
          </cell>
          <cell r="T981" t="str">
            <v>Active</v>
          </cell>
          <cell r="U981" t="str">
            <v>Masspay</v>
          </cell>
        </row>
        <row r="982">
          <cell r="J982" t="str">
            <v>SG-BRAZA UK LTD-09/2025</v>
          </cell>
          <cell r="K982">
            <v>45937</v>
          </cell>
          <cell r="L982" t="str">
            <v>Monthly Billing</v>
          </cell>
          <cell r="M982">
            <v>2375.25</v>
          </cell>
          <cell r="N982">
            <v>2375.25</v>
          </cell>
          <cell r="O982">
            <v>0</v>
          </cell>
          <cell r="P982" t="str">
            <v>Sep/2025</v>
          </cell>
          <cell r="Q982">
            <v>2375.25</v>
          </cell>
          <cell r="R982">
            <v>133</v>
          </cell>
          <cell r="S982">
            <v>0</v>
          </cell>
          <cell r="T982" t="str">
            <v>Active</v>
          </cell>
          <cell r="U982" t="str">
            <v>Masspay</v>
          </cell>
        </row>
        <row r="983">
          <cell r="J983" t="str">
            <v>SG-BRAZA UK LTD-10/2025</v>
          </cell>
          <cell r="K983">
            <v>45968</v>
          </cell>
          <cell r="L983" t="str">
            <v>Monthly Billing</v>
          </cell>
          <cell r="M983">
            <v>2100.75</v>
          </cell>
          <cell r="N983">
            <v>2100.75</v>
          </cell>
          <cell r="O983">
            <v>0</v>
          </cell>
          <cell r="P983" t="str">
            <v>Oct/2025</v>
          </cell>
          <cell r="Q983">
            <v>2100.75</v>
          </cell>
          <cell r="R983">
            <v>102</v>
          </cell>
          <cell r="S983">
            <v>0</v>
          </cell>
          <cell r="T983" t="str">
            <v>Active</v>
          </cell>
          <cell r="U983" t="str">
            <v>Masspay</v>
          </cell>
        </row>
        <row r="984">
          <cell r="J984" t="str">
            <v>SG-BRAZA UK LTD-11/2025</v>
          </cell>
          <cell r="K984">
            <v>45999</v>
          </cell>
          <cell r="L984" t="str">
            <v>Monthly Billing</v>
          </cell>
          <cell r="M984">
            <v>2241</v>
          </cell>
          <cell r="N984">
            <v>2241</v>
          </cell>
          <cell r="O984">
            <v>0</v>
          </cell>
          <cell r="P984" t="str">
            <v>Nov/2025</v>
          </cell>
          <cell r="Q984">
            <v>2241</v>
          </cell>
          <cell r="R984">
            <v>71</v>
          </cell>
          <cell r="S984">
            <v>0</v>
          </cell>
          <cell r="T984" t="str">
            <v>Active</v>
          </cell>
          <cell r="U984" t="str">
            <v>Masspay</v>
          </cell>
        </row>
        <row r="985">
          <cell r="J985" t="str">
            <v>SG-BRAZA UK LTD-12/2025</v>
          </cell>
          <cell r="K985">
            <v>46032</v>
          </cell>
          <cell r="L985" t="str">
            <v>Monthly Billing</v>
          </cell>
          <cell r="M985">
            <v>2504.75</v>
          </cell>
          <cell r="N985">
            <v>2504.75</v>
          </cell>
          <cell r="O985">
            <v>0</v>
          </cell>
          <cell r="P985" t="str">
            <v>Dec/2025</v>
          </cell>
          <cell r="Q985">
            <v>2504.75</v>
          </cell>
          <cell r="R985">
            <v>38</v>
          </cell>
          <cell r="S985">
            <v>0</v>
          </cell>
          <cell r="T985" t="str">
            <v>Active</v>
          </cell>
          <cell r="U985" t="str">
            <v>Masspay</v>
          </cell>
        </row>
        <row r="986">
          <cell r="J986" t="str">
            <v>SG-BRAZA UK LTD-01/2026</v>
          </cell>
          <cell r="K986">
            <v>46060</v>
          </cell>
          <cell r="L986" t="str">
            <v>Monthly Billing</v>
          </cell>
          <cell r="M986">
            <v>2336.25</v>
          </cell>
          <cell r="N986">
            <v>2336.25</v>
          </cell>
          <cell r="O986">
            <v>0</v>
          </cell>
          <cell r="P986" t="str">
            <v>Jan/2026</v>
          </cell>
          <cell r="Q986">
            <v>2336.25</v>
          </cell>
          <cell r="R986">
            <v>10</v>
          </cell>
          <cell r="S986">
            <v>0</v>
          </cell>
          <cell r="T986" t="str">
            <v>Active</v>
          </cell>
          <cell r="U986" t="str">
            <v>Masspay</v>
          </cell>
        </row>
        <row r="987">
          <cell r="J987" t="str">
            <v>SG -Bridge Commodities-01/2022</v>
          </cell>
          <cell r="K987">
            <v>44568</v>
          </cell>
          <cell r="L987" t="str">
            <v>Monthly Billing</v>
          </cell>
          <cell r="M987">
            <v>30</v>
          </cell>
          <cell r="N987">
            <v>30</v>
          </cell>
          <cell r="O987"/>
          <cell r="P987" t="str">
            <v>Jan/2022</v>
          </cell>
          <cell r="Q987">
            <v>30</v>
          </cell>
          <cell r="R987">
            <v>1502</v>
          </cell>
          <cell r="S987">
            <v>0</v>
          </cell>
          <cell r="T987" t="str">
            <v>Active</v>
          </cell>
          <cell r="U987" t="str">
            <v>Masspay</v>
          </cell>
        </row>
        <row r="988">
          <cell r="J988" t="str">
            <v>SG -Bridge Commodities-02/2022</v>
          </cell>
          <cell r="K988">
            <v>44599</v>
          </cell>
          <cell r="L988" t="str">
            <v>Monthly Billing</v>
          </cell>
          <cell r="M988">
            <v>46</v>
          </cell>
          <cell r="N988">
            <v>46</v>
          </cell>
          <cell r="O988"/>
          <cell r="P988" t="str">
            <v>Feb/2022</v>
          </cell>
          <cell r="Q988">
            <v>46</v>
          </cell>
          <cell r="R988">
            <v>1471</v>
          </cell>
          <cell r="S988">
            <v>0</v>
          </cell>
          <cell r="T988" t="str">
            <v>Active</v>
          </cell>
          <cell r="U988" t="str">
            <v>Masspay</v>
          </cell>
        </row>
        <row r="989">
          <cell r="J989" t="str">
            <v>SG -Bridge Commodities-03/2022</v>
          </cell>
          <cell r="K989">
            <v>44627</v>
          </cell>
          <cell r="L989" t="str">
            <v>Monthly Billing</v>
          </cell>
          <cell r="M989">
            <v>184</v>
          </cell>
          <cell r="N989">
            <v>184</v>
          </cell>
          <cell r="O989"/>
          <cell r="P989" t="str">
            <v>Mar/2022</v>
          </cell>
          <cell r="Q989">
            <v>184</v>
          </cell>
          <cell r="R989">
            <v>1443</v>
          </cell>
          <cell r="S989">
            <v>0</v>
          </cell>
          <cell r="T989" t="str">
            <v>Active</v>
          </cell>
          <cell r="U989" t="str">
            <v>Masspay</v>
          </cell>
        </row>
        <row r="990">
          <cell r="J990" t="str">
            <v>SG -Bridge Commodities-04/2022</v>
          </cell>
          <cell r="K990">
            <v>44658</v>
          </cell>
          <cell r="L990" t="str">
            <v>Monthly Billing</v>
          </cell>
          <cell r="M990">
            <v>138</v>
          </cell>
          <cell r="N990">
            <v>138</v>
          </cell>
          <cell r="O990"/>
          <cell r="P990" t="str">
            <v>Apr/2022</v>
          </cell>
          <cell r="Q990">
            <v>138</v>
          </cell>
          <cell r="R990">
            <v>1412</v>
          </cell>
          <cell r="S990">
            <v>0</v>
          </cell>
          <cell r="T990" t="str">
            <v>Active</v>
          </cell>
          <cell r="U990" t="str">
            <v>Masspay</v>
          </cell>
        </row>
        <row r="991">
          <cell r="J991" t="str">
            <v>SG -Bridge Commodities-05/2022</v>
          </cell>
          <cell r="K991">
            <v>44688</v>
          </cell>
          <cell r="L991" t="str">
            <v>Monthly Billing</v>
          </cell>
          <cell r="M991">
            <v>46</v>
          </cell>
          <cell r="N991">
            <v>46</v>
          </cell>
          <cell r="O991"/>
          <cell r="P991" t="str">
            <v>May/2022</v>
          </cell>
          <cell r="Q991">
            <v>46</v>
          </cell>
          <cell r="R991">
            <v>1382</v>
          </cell>
          <cell r="S991">
            <v>0</v>
          </cell>
          <cell r="T991" t="str">
            <v>Active</v>
          </cell>
          <cell r="U991" t="str">
            <v>Masspay</v>
          </cell>
        </row>
        <row r="992">
          <cell r="J992" t="str">
            <v>SG-BRQ LINK Payment-07/2023</v>
          </cell>
          <cell r="K992">
            <v>45145</v>
          </cell>
          <cell r="L992" t="str">
            <v>Monthly Billing</v>
          </cell>
          <cell r="M992">
            <v>0</v>
          </cell>
          <cell r="N992">
            <v>2.5</v>
          </cell>
          <cell r="O992"/>
          <cell r="P992" t="str">
            <v>Jul/2023</v>
          </cell>
          <cell r="Q992">
            <v>0</v>
          </cell>
          <cell r="R992">
            <v>925</v>
          </cell>
          <cell r="S992">
            <v>0</v>
          </cell>
          <cell r="T992" t="str">
            <v>Active</v>
          </cell>
          <cell r="U992" t="str">
            <v>Masspay</v>
          </cell>
        </row>
        <row r="993">
          <cell r="J993" t="str">
            <v>SG -BRQ LINK Payment-01/2023</v>
          </cell>
          <cell r="K993">
            <v>45009</v>
          </cell>
          <cell r="L993" t="str">
            <v>Client Setup Fee</v>
          </cell>
          <cell r="M993">
            <v>5000</v>
          </cell>
          <cell r="N993">
            <v>5000</v>
          </cell>
          <cell r="O993"/>
          <cell r="P993" t="str">
            <v>Feb/2023</v>
          </cell>
          <cell r="Q993">
            <v>5000</v>
          </cell>
          <cell r="R993">
            <v>1061</v>
          </cell>
          <cell r="S993">
            <v>0</v>
          </cell>
          <cell r="T993" t="str">
            <v>Active</v>
          </cell>
          <cell r="U993" t="str">
            <v>Masspay</v>
          </cell>
        </row>
        <row r="994">
          <cell r="J994" t="str">
            <v>SG-BRQ LINK Payment-06/2023</v>
          </cell>
          <cell r="K994">
            <v>45114</v>
          </cell>
          <cell r="L994" t="str">
            <v>Monthly Billing</v>
          </cell>
          <cell r="M994">
            <v>2.5</v>
          </cell>
          <cell r="N994">
            <v>2.5</v>
          </cell>
          <cell r="O994"/>
          <cell r="P994" t="str">
            <v>Jun/2023</v>
          </cell>
          <cell r="Q994">
            <v>2.5</v>
          </cell>
          <cell r="R994">
            <v>956</v>
          </cell>
          <cell r="S994">
            <v>0</v>
          </cell>
          <cell r="T994" t="str">
            <v>Active</v>
          </cell>
          <cell r="U994" t="str">
            <v>Masspay</v>
          </cell>
        </row>
        <row r="995">
          <cell r="J995" t="str">
            <v>SG-BRQ LINK Payment-01/2024_R</v>
          </cell>
          <cell r="K995">
            <v>45349</v>
          </cell>
          <cell r="L995" t="str">
            <v>Monthly Billing</v>
          </cell>
          <cell r="M995">
            <v>30</v>
          </cell>
          <cell r="N995">
            <v>30</v>
          </cell>
          <cell r="O995"/>
          <cell r="P995" t="str">
            <v>Jan/2024</v>
          </cell>
          <cell r="Q995">
            <v>30</v>
          </cell>
          <cell r="R995">
            <v>721</v>
          </cell>
          <cell r="S995">
            <v>0</v>
          </cell>
          <cell r="T995" t="str">
            <v>Active</v>
          </cell>
          <cell r="U995" t="str">
            <v>Masspay</v>
          </cell>
        </row>
        <row r="996">
          <cell r="J996" t="str">
            <v>SG-BRQ LINK Payment-02/2024</v>
          </cell>
          <cell r="K996">
            <v>45358</v>
          </cell>
          <cell r="L996" t="str">
            <v>Monthly Billing</v>
          </cell>
          <cell r="M996">
            <v>5000</v>
          </cell>
          <cell r="N996">
            <v>5000</v>
          </cell>
          <cell r="O996"/>
          <cell r="P996" t="str">
            <v>Feb/2024</v>
          </cell>
          <cell r="Q996">
            <v>5000</v>
          </cell>
          <cell r="R996">
            <v>712</v>
          </cell>
          <cell r="S996">
            <v>0</v>
          </cell>
          <cell r="T996" t="str">
            <v>Active</v>
          </cell>
          <cell r="U996" t="str">
            <v>Masspay</v>
          </cell>
        </row>
        <row r="997">
          <cell r="J997" t="str">
            <v>SG-BRQ LINK Payment-03/2024</v>
          </cell>
          <cell r="K997">
            <v>45390</v>
          </cell>
          <cell r="L997" t="str">
            <v>Monthly Billing</v>
          </cell>
          <cell r="M997">
            <v>5000</v>
          </cell>
          <cell r="N997">
            <v>5000</v>
          </cell>
          <cell r="O997"/>
          <cell r="P997" t="str">
            <v>Mar/2024</v>
          </cell>
          <cell r="Q997">
            <v>5000</v>
          </cell>
          <cell r="R997">
            <v>680</v>
          </cell>
          <cell r="S997">
            <v>0</v>
          </cell>
          <cell r="T997" t="str">
            <v>Active</v>
          </cell>
          <cell r="U997" t="str">
            <v>Masspay</v>
          </cell>
        </row>
        <row r="998">
          <cell r="J998" t="str">
            <v>SG-BRQ LINK Payment-04/2024</v>
          </cell>
          <cell r="K998">
            <v>45419</v>
          </cell>
          <cell r="L998" t="str">
            <v>Monthly Billing</v>
          </cell>
          <cell r="M998">
            <v>5000</v>
          </cell>
          <cell r="N998">
            <v>5000</v>
          </cell>
          <cell r="O998"/>
          <cell r="P998" t="str">
            <v>Apr/2024</v>
          </cell>
          <cell r="Q998">
            <v>5000</v>
          </cell>
          <cell r="R998">
            <v>651</v>
          </cell>
          <cell r="S998">
            <v>0</v>
          </cell>
          <cell r="T998" t="str">
            <v>Active</v>
          </cell>
          <cell r="U998" t="str">
            <v>Masspay</v>
          </cell>
        </row>
        <row r="999">
          <cell r="J999" t="str">
            <v>SG-BRQ LINK Payment-05/2024</v>
          </cell>
          <cell r="K999">
            <v>45450</v>
          </cell>
          <cell r="L999" t="str">
            <v>Monthly Billing</v>
          </cell>
          <cell r="M999">
            <v>5000</v>
          </cell>
          <cell r="N999">
            <v>15000</v>
          </cell>
          <cell r="O999"/>
          <cell r="P999" t="str">
            <v>May/2024</v>
          </cell>
          <cell r="Q999">
            <v>5000</v>
          </cell>
          <cell r="R999">
            <v>620</v>
          </cell>
          <cell r="S999">
            <v>0</v>
          </cell>
          <cell r="T999" t="str">
            <v>Active</v>
          </cell>
          <cell r="U999" t="str">
            <v>Masspay</v>
          </cell>
        </row>
        <row r="1000">
          <cell r="J1000" t="str">
            <v>SG-BRQ LINK Payment-06/2024</v>
          </cell>
          <cell r="K1000">
            <v>45481</v>
          </cell>
          <cell r="L1000" t="str">
            <v>Monthly Billing</v>
          </cell>
          <cell r="M1000">
            <v>5000</v>
          </cell>
          <cell r="N1000">
            <v>20000</v>
          </cell>
          <cell r="O1000"/>
          <cell r="P1000" t="str">
            <v>Jun/2024</v>
          </cell>
          <cell r="Q1000">
            <v>5000</v>
          </cell>
          <cell r="R1000">
            <v>589</v>
          </cell>
          <cell r="S1000">
            <v>0</v>
          </cell>
          <cell r="T1000" t="str">
            <v>Active</v>
          </cell>
          <cell r="U1000" t="str">
            <v>Masspay</v>
          </cell>
        </row>
        <row r="1001">
          <cell r="J1001" t="str">
            <v>SG-BRQ LINK Payment-07/2024</v>
          </cell>
          <cell r="K1001">
            <v>45511</v>
          </cell>
          <cell r="L1001" t="str">
            <v>Monthly Billing</v>
          </cell>
          <cell r="M1001">
            <v>5000</v>
          </cell>
          <cell r="N1001">
            <v>5000</v>
          </cell>
          <cell r="O1001"/>
          <cell r="P1001" t="str">
            <v>Jul/2024</v>
          </cell>
          <cell r="Q1001">
            <v>5000</v>
          </cell>
          <cell r="R1001">
            <v>559</v>
          </cell>
          <cell r="S1001">
            <v>0</v>
          </cell>
          <cell r="T1001" t="str">
            <v>Active</v>
          </cell>
          <cell r="U1001" t="str">
            <v>Masspay</v>
          </cell>
        </row>
        <row r="1002">
          <cell r="J1002" t="str">
            <v>SG-BRQ LINK Payment-08/2024</v>
          </cell>
          <cell r="K1002">
            <v>45542</v>
          </cell>
          <cell r="L1002" t="str">
            <v>Monthly Billing</v>
          </cell>
          <cell r="M1002">
            <v>5000</v>
          </cell>
          <cell r="N1002">
            <v>5000</v>
          </cell>
          <cell r="O1002"/>
          <cell r="P1002" t="str">
            <v>Aug/2024</v>
          </cell>
          <cell r="Q1002">
            <v>5000</v>
          </cell>
          <cell r="R1002">
            <v>528</v>
          </cell>
          <cell r="S1002">
            <v>0</v>
          </cell>
          <cell r="T1002" t="str">
            <v>Active</v>
          </cell>
          <cell r="U1002" t="str">
            <v>Masspay</v>
          </cell>
        </row>
        <row r="1003">
          <cell r="J1003" t="str">
            <v>SG-BRQ LINK Payment-09/2024</v>
          </cell>
          <cell r="K1003">
            <v>45572</v>
          </cell>
          <cell r="L1003" t="str">
            <v>Monthly Billing</v>
          </cell>
          <cell r="M1003">
            <v>5000</v>
          </cell>
          <cell r="N1003">
            <v>0</v>
          </cell>
          <cell r="O1003">
            <v>0</v>
          </cell>
          <cell r="P1003" t="str">
            <v>Sep/2024</v>
          </cell>
          <cell r="Q1003">
            <v>5000</v>
          </cell>
          <cell r="R1003">
            <v>498</v>
          </cell>
          <cell r="S1003">
            <v>0</v>
          </cell>
          <cell r="T1003" t="str">
            <v>Active</v>
          </cell>
          <cell r="U1003" t="str">
            <v>Masspay</v>
          </cell>
        </row>
        <row r="1004">
          <cell r="J1004" t="str">
            <v>SG-BRQ LINK Payment-10/2024</v>
          </cell>
          <cell r="K1004">
            <v>45603</v>
          </cell>
          <cell r="L1004" t="str">
            <v>Monthly Billing</v>
          </cell>
          <cell r="M1004">
            <v>5000</v>
          </cell>
          <cell r="N1004">
            <v>0</v>
          </cell>
          <cell r="O1004">
            <v>0</v>
          </cell>
          <cell r="P1004" t="str">
            <v>Oct/2024</v>
          </cell>
          <cell r="Q1004">
            <v>5000</v>
          </cell>
          <cell r="R1004">
            <v>467</v>
          </cell>
          <cell r="S1004">
            <v>0</v>
          </cell>
          <cell r="T1004" t="str">
            <v>Active</v>
          </cell>
          <cell r="U1004" t="str">
            <v>Masspay</v>
          </cell>
        </row>
        <row r="1005">
          <cell r="J1005" t="str">
            <v>SG-CN-BRQ LINK Payment-09-2024</v>
          </cell>
          <cell r="K1005">
            <v>45771</v>
          </cell>
          <cell r="L1005" t="str">
            <v>Credit Note-Write Off</v>
          </cell>
          <cell r="M1005">
            <v>-5000</v>
          </cell>
          <cell r="N1005">
            <v>0</v>
          </cell>
          <cell r="O1005">
            <v>0</v>
          </cell>
          <cell r="P1005" t="str">
            <v>Sep/2024</v>
          </cell>
          <cell r="Q1005">
            <v>-5000</v>
          </cell>
          <cell r="R1005">
            <v>299</v>
          </cell>
          <cell r="S1005">
            <v>0</v>
          </cell>
          <cell r="T1005" t="str">
            <v>Active</v>
          </cell>
          <cell r="U1005" t="str">
            <v>Masspay</v>
          </cell>
        </row>
        <row r="1006">
          <cell r="J1006" t="str">
            <v>SG-CN-BRQ LINK Payment-10-2024</v>
          </cell>
          <cell r="K1006">
            <v>45771</v>
          </cell>
          <cell r="L1006" t="str">
            <v>Credit Note-Write Off</v>
          </cell>
          <cell r="M1006">
            <v>-5000</v>
          </cell>
          <cell r="N1006">
            <v>0</v>
          </cell>
          <cell r="O1006">
            <v>0</v>
          </cell>
          <cell r="P1006" t="str">
            <v>Oct/2024</v>
          </cell>
          <cell r="Q1006">
            <v>-5000</v>
          </cell>
          <cell r="R1006">
            <v>299</v>
          </cell>
          <cell r="S1006">
            <v>0</v>
          </cell>
          <cell r="T1006" t="str">
            <v>Active</v>
          </cell>
          <cell r="U1006" t="str">
            <v>Masspay</v>
          </cell>
        </row>
        <row r="1007">
          <cell r="J1007" t="str">
            <v>US-Bsi Group Llc.-11/2022</v>
          </cell>
          <cell r="K1007">
            <v>44907</v>
          </cell>
          <cell r="L1007" t="str">
            <v>Monthly Billing</v>
          </cell>
          <cell r="M1007">
            <v>1000</v>
          </cell>
          <cell r="N1007">
            <v>1000</v>
          </cell>
          <cell r="O1007"/>
          <cell r="P1007" t="str">
            <v>Nov/2022</v>
          </cell>
          <cell r="Q1007">
            <v>1000</v>
          </cell>
          <cell r="R1007">
            <v>1163</v>
          </cell>
          <cell r="S1007">
            <v>0</v>
          </cell>
          <cell r="T1007" t="str">
            <v>Active</v>
          </cell>
          <cell r="U1007" t="str">
            <v>Masspay</v>
          </cell>
        </row>
        <row r="1008">
          <cell r="J1008" t="str">
            <v>US-Bsi Group Llc.-12/2022</v>
          </cell>
          <cell r="K1008">
            <v>44933</v>
          </cell>
          <cell r="L1008" t="str">
            <v>Monthly Billing</v>
          </cell>
          <cell r="M1008">
            <v>1000</v>
          </cell>
          <cell r="N1008">
            <v>1000</v>
          </cell>
          <cell r="O1008"/>
          <cell r="P1008" t="str">
            <v>Dec/2022</v>
          </cell>
          <cell r="Q1008">
            <v>1000</v>
          </cell>
          <cell r="R1008">
            <v>1137</v>
          </cell>
          <cell r="S1008">
            <v>0</v>
          </cell>
          <cell r="T1008" t="str">
            <v>Active</v>
          </cell>
          <cell r="U1008" t="str">
            <v>Masspay</v>
          </cell>
        </row>
        <row r="1009">
          <cell r="J1009" t="str">
            <v>US-Bsi Group Llc.-01/2023</v>
          </cell>
          <cell r="K1009">
            <v>44964</v>
          </cell>
          <cell r="L1009" t="str">
            <v>Monthly Billing</v>
          </cell>
          <cell r="M1009">
            <v>1100</v>
          </cell>
          <cell r="N1009">
            <v>1100</v>
          </cell>
          <cell r="O1009"/>
          <cell r="P1009" t="str">
            <v>Jan/2023</v>
          </cell>
          <cell r="Q1009">
            <v>1100</v>
          </cell>
          <cell r="R1009">
            <v>1106</v>
          </cell>
          <cell r="S1009">
            <v>0</v>
          </cell>
          <cell r="T1009" t="str">
            <v>Active</v>
          </cell>
          <cell r="U1009" t="str">
            <v>Masspay</v>
          </cell>
        </row>
        <row r="1010">
          <cell r="J1010" t="str">
            <v>US-Bsi Group Llc.-02/2023</v>
          </cell>
          <cell r="K1010">
            <v>44992</v>
          </cell>
          <cell r="L1010" t="str">
            <v>Monthly Billing</v>
          </cell>
          <cell r="M1010">
            <v>1000</v>
          </cell>
          <cell r="N1010">
            <v>1000</v>
          </cell>
          <cell r="O1010"/>
          <cell r="P1010" t="str">
            <v>Feb/2023</v>
          </cell>
          <cell r="Q1010">
            <v>1000</v>
          </cell>
          <cell r="R1010">
            <v>1078</v>
          </cell>
          <cell r="S1010">
            <v>0</v>
          </cell>
          <cell r="T1010" t="str">
            <v>Active</v>
          </cell>
          <cell r="U1010" t="str">
            <v>Masspay</v>
          </cell>
        </row>
        <row r="1011">
          <cell r="J1011" t="str">
            <v>US-Bsi Group Llc.-03/2023</v>
          </cell>
          <cell r="K1011">
            <v>45023</v>
          </cell>
          <cell r="L1011" t="str">
            <v>Monthly Billing</v>
          </cell>
          <cell r="M1011">
            <v>1000</v>
          </cell>
          <cell r="N1011">
            <v>1000</v>
          </cell>
          <cell r="O1011"/>
          <cell r="P1011" t="str">
            <v>Mar/2023</v>
          </cell>
          <cell r="Q1011">
            <v>1000</v>
          </cell>
          <cell r="R1011">
            <v>1047</v>
          </cell>
          <cell r="S1011">
            <v>0</v>
          </cell>
          <cell r="T1011" t="str">
            <v>Active</v>
          </cell>
          <cell r="U1011" t="str">
            <v>Masspay</v>
          </cell>
        </row>
        <row r="1012">
          <cell r="J1012" t="str">
            <v>US-Bsi Group Llc.-04/2023</v>
          </cell>
          <cell r="K1012">
            <v>45054</v>
          </cell>
          <cell r="L1012" t="str">
            <v>Monthly Billing</v>
          </cell>
          <cell r="M1012">
            <v>1000</v>
          </cell>
          <cell r="N1012">
            <v>1000</v>
          </cell>
          <cell r="O1012"/>
          <cell r="P1012" t="str">
            <v>Apr/2023</v>
          </cell>
          <cell r="Q1012">
            <v>1000</v>
          </cell>
          <cell r="R1012">
            <v>1016</v>
          </cell>
          <cell r="S1012">
            <v>0</v>
          </cell>
          <cell r="T1012" t="str">
            <v>Active</v>
          </cell>
          <cell r="U1012" t="str">
            <v>Masspay</v>
          </cell>
        </row>
        <row r="1013">
          <cell r="J1013" t="str">
            <v>US-Bsi Group Llc.-05/2023</v>
          </cell>
          <cell r="K1013">
            <v>45084</v>
          </cell>
          <cell r="L1013" t="str">
            <v>Monthly Billing</v>
          </cell>
          <cell r="M1013">
            <v>1000</v>
          </cell>
          <cell r="N1013">
            <v>1000</v>
          </cell>
          <cell r="O1013"/>
          <cell r="P1013" t="str">
            <v>May/2023</v>
          </cell>
          <cell r="Q1013">
            <v>1000</v>
          </cell>
          <cell r="R1013">
            <v>986</v>
          </cell>
          <cell r="S1013">
            <v>0</v>
          </cell>
          <cell r="T1013" t="str">
            <v>Active</v>
          </cell>
          <cell r="U1013" t="str">
            <v>Masspay</v>
          </cell>
        </row>
        <row r="1014">
          <cell r="J1014" t="str">
            <v>US-Bsi Group Llc.-06/2023</v>
          </cell>
          <cell r="K1014">
            <v>45114</v>
          </cell>
          <cell r="L1014" t="str">
            <v>Monthly Billing</v>
          </cell>
          <cell r="M1014">
            <v>1000</v>
          </cell>
          <cell r="N1014">
            <v>1000</v>
          </cell>
          <cell r="O1014"/>
          <cell r="P1014" t="str">
            <v>Jun/2023</v>
          </cell>
          <cell r="Q1014">
            <v>1000</v>
          </cell>
          <cell r="R1014">
            <v>956</v>
          </cell>
          <cell r="S1014">
            <v>0</v>
          </cell>
          <cell r="T1014" t="str">
            <v>Active</v>
          </cell>
          <cell r="U1014" t="str">
            <v>Masspay</v>
          </cell>
        </row>
        <row r="1015">
          <cell r="J1015" t="str">
            <v>US-Bsi Group Llc.-07/2023</v>
          </cell>
          <cell r="K1015">
            <v>45145</v>
          </cell>
          <cell r="L1015" t="str">
            <v>Monthly Billing</v>
          </cell>
          <cell r="M1015">
            <v>1000</v>
          </cell>
          <cell r="N1015">
            <v>1000</v>
          </cell>
          <cell r="O1015"/>
          <cell r="P1015" t="str">
            <v>Jul/2023</v>
          </cell>
          <cell r="Q1015">
            <v>1000</v>
          </cell>
          <cell r="R1015">
            <v>925</v>
          </cell>
          <cell r="S1015">
            <v>0</v>
          </cell>
          <cell r="T1015" t="str">
            <v>Active</v>
          </cell>
          <cell r="U1015" t="str">
            <v>Masspay</v>
          </cell>
        </row>
        <row r="1016">
          <cell r="J1016" t="str">
            <v>US -Bsi Group Llc.-08/2023</v>
          </cell>
          <cell r="K1016">
            <v>45176</v>
          </cell>
          <cell r="L1016" t="str">
            <v>Monthly Billing</v>
          </cell>
          <cell r="M1016">
            <v>1000</v>
          </cell>
          <cell r="N1016">
            <v>1000</v>
          </cell>
          <cell r="O1016"/>
          <cell r="P1016" t="str">
            <v>Aug/2023</v>
          </cell>
          <cell r="Q1016">
            <v>1000</v>
          </cell>
          <cell r="R1016">
            <v>894</v>
          </cell>
          <cell r="S1016">
            <v>0</v>
          </cell>
          <cell r="T1016" t="str">
            <v>Active</v>
          </cell>
          <cell r="U1016" t="str">
            <v>Masspay</v>
          </cell>
        </row>
        <row r="1017">
          <cell r="J1017" t="str">
            <v>US-Bsi Group Llc.-09/2023</v>
          </cell>
          <cell r="K1017">
            <v>45206</v>
          </cell>
          <cell r="L1017" t="str">
            <v>Monthly Billing</v>
          </cell>
          <cell r="M1017">
            <v>1000</v>
          </cell>
          <cell r="N1017">
            <v>1000</v>
          </cell>
          <cell r="O1017"/>
          <cell r="P1017" t="str">
            <v>Sep/2023</v>
          </cell>
          <cell r="Q1017">
            <v>1000</v>
          </cell>
          <cell r="R1017">
            <v>864</v>
          </cell>
          <cell r="S1017">
            <v>0</v>
          </cell>
          <cell r="T1017" t="str">
            <v>Active</v>
          </cell>
          <cell r="U1017" t="str">
            <v>Masspay</v>
          </cell>
        </row>
        <row r="1018">
          <cell r="J1018" t="str">
            <v>US-Bsi Group Llc.-10/2023</v>
          </cell>
          <cell r="K1018">
            <v>45237</v>
          </cell>
          <cell r="L1018" t="str">
            <v>Monthly Billing</v>
          </cell>
          <cell r="M1018">
            <v>1000</v>
          </cell>
          <cell r="N1018">
            <v>1000</v>
          </cell>
          <cell r="O1018"/>
          <cell r="P1018" t="str">
            <v>Oct/2023</v>
          </cell>
          <cell r="Q1018">
            <v>1000</v>
          </cell>
          <cell r="R1018">
            <v>833</v>
          </cell>
          <cell r="S1018">
            <v>0</v>
          </cell>
          <cell r="T1018" t="str">
            <v>Active</v>
          </cell>
          <cell r="U1018" t="str">
            <v>Masspay</v>
          </cell>
        </row>
        <row r="1019">
          <cell r="J1019" t="str">
            <v>US-Bsi Group Llc.-11/2023</v>
          </cell>
          <cell r="K1019">
            <v>45267</v>
          </cell>
          <cell r="L1019" t="str">
            <v>Monthly Billing</v>
          </cell>
          <cell r="M1019">
            <v>1000</v>
          </cell>
          <cell r="N1019">
            <v>1000</v>
          </cell>
          <cell r="O1019"/>
          <cell r="P1019" t="str">
            <v>Nov/2023</v>
          </cell>
          <cell r="Q1019">
            <v>1000</v>
          </cell>
          <cell r="R1019">
            <v>803</v>
          </cell>
          <cell r="S1019">
            <v>0</v>
          </cell>
          <cell r="T1019" t="str">
            <v>Active</v>
          </cell>
          <cell r="U1019" t="str">
            <v>Masspay</v>
          </cell>
        </row>
        <row r="1020">
          <cell r="J1020" t="str">
            <v>US-Bsi Group Llc.-12/2023</v>
          </cell>
          <cell r="K1020">
            <v>45299</v>
          </cell>
          <cell r="L1020" t="str">
            <v>Monthly Billing</v>
          </cell>
          <cell r="M1020">
            <v>1000</v>
          </cell>
          <cell r="N1020">
            <v>1000</v>
          </cell>
          <cell r="O1020"/>
          <cell r="P1020" t="str">
            <v>Dec/2023</v>
          </cell>
          <cell r="Q1020">
            <v>1000</v>
          </cell>
          <cell r="R1020">
            <v>771</v>
          </cell>
          <cell r="S1020">
            <v>0</v>
          </cell>
          <cell r="T1020" t="str">
            <v>Active</v>
          </cell>
          <cell r="U1020" t="str">
            <v>Masspay</v>
          </cell>
        </row>
        <row r="1021">
          <cell r="J1021" t="str">
            <v>US-Bsi Group Llc.-01/2024</v>
          </cell>
          <cell r="K1021">
            <v>45329</v>
          </cell>
          <cell r="L1021" t="str">
            <v>Monthly Billing</v>
          </cell>
          <cell r="M1021">
            <v>1786.5</v>
          </cell>
          <cell r="N1021">
            <v>1786.5</v>
          </cell>
          <cell r="O1021"/>
          <cell r="P1021" t="str">
            <v>Jan/2024</v>
          </cell>
          <cell r="Q1021">
            <v>1786.5</v>
          </cell>
          <cell r="R1021">
            <v>741</v>
          </cell>
          <cell r="S1021">
            <v>0</v>
          </cell>
          <cell r="T1021" t="str">
            <v>Active</v>
          </cell>
          <cell r="U1021" t="str">
            <v>Masspay</v>
          </cell>
        </row>
        <row r="1022">
          <cell r="J1022" t="str">
            <v>US-Bsi Group Llc.-02/2024</v>
          </cell>
          <cell r="K1022">
            <v>45358</v>
          </cell>
          <cell r="L1022" t="str">
            <v>Monthly Billing</v>
          </cell>
          <cell r="M1022">
            <v>1210.5</v>
          </cell>
          <cell r="N1022">
            <v>1210.5</v>
          </cell>
          <cell r="O1022"/>
          <cell r="P1022" t="str">
            <v>Feb/2024</v>
          </cell>
          <cell r="Q1022">
            <v>1210.5</v>
          </cell>
          <cell r="R1022">
            <v>712</v>
          </cell>
          <cell r="S1022">
            <v>0</v>
          </cell>
          <cell r="T1022" t="str">
            <v>Active</v>
          </cell>
          <cell r="U1022" t="str">
            <v>Masspay</v>
          </cell>
        </row>
        <row r="1023">
          <cell r="J1023" t="str">
            <v>US-Bsi Group Llc.-03/2024</v>
          </cell>
          <cell r="K1023">
            <v>45390</v>
          </cell>
          <cell r="L1023" t="str">
            <v>Monthly Billing</v>
          </cell>
          <cell r="M1023">
            <v>1000</v>
          </cell>
          <cell r="N1023">
            <v>1000</v>
          </cell>
          <cell r="O1023"/>
          <cell r="P1023" t="str">
            <v>Mar/2024</v>
          </cell>
          <cell r="Q1023">
            <v>1000</v>
          </cell>
          <cell r="R1023">
            <v>680</v>
          </cell>
          <cell r="S1023">
            <v>0</v>
          </cell>
          <cell r="T1023" t="str">
            <v>Active</v>
          </cell>
          <cell r="U1023" t="str">
            <v>Masspay</v>
          </cell>
        </row>
        <row r="1024">
          <cell r="J1024" t="str">
            <v>US-Bsi Group Llc.-04/2024</v>
          </cell>
          <cell r="K1024">
            <v>45419</v>
          </cell>
          <cell r="L1024" t="str">
            <v>Monthly Billing</v>
          </cell>
          <cell r="M1024">
            <v>1000</v>
          </cell>
          <cell r="N1024">
            <v>1000</v>
          </cell>
          <cell r="O1024"/>
          <cell r="P1024" t="str">
            <v>Apr/2024</v>
          </cell>
          <cell r="Q1024">
            <v>1000</v>
          </cell>
          <cell r="R1024">
            <v>651</v>
          </cell>
          <cell r="S1024">
            <v>0</v>
          </cell>
          <cell r="T1024" t="str">
            <v>Active</v>
          </cell>
          <cell r="U1024" t="str">
            <v>Masspay</v>
          </cell>
        </row>
        <row r="1025">
          <cell r="J1025" t="str">
            <v>US-Bsi Group Llc.-05/2024</v>
          </cell>
          <cell r="K1025">
            <v>45450</v>
          </cell>
          <cell r="L1025" t="str">
            <v>Monthly Billing</v>
          </cell>
          <cell r="M1025">
            <v>1000</v>
          </cell>
          <cell r="N1025">
            <v>1000</v>
          </cell>
          <cell r="O1025"/>
          <cell r="P1025" t="str">
            <v>May/2024</v>
          </cell>
          <cell r="Q1025">
            <v>1000</v>
          </cell>
          <cell r="R1025">
            <v>620</v>
          </cell>
          <cell r="S1025">
            <v>0</v>
          </cell>
          <cell r="T1025" t="str">
            <v>Active</v>
          </cell>
          <cell r="U1025" t="str">
            <v>Masspay</v>
          </cell>
        </row>
        <row r="1026">
          <cell r="J1026" t="str">
            <v>US-Bsi Group Llc.-06/2024</v>
          </cell>
          <cell r="K1026">
            <v>45481</v>
          </cell>
          <cell r="L1026" t="str">
            <v>Monthly Billing</v>
          </cell>
          <cell r="M1026">
            <v>1000</v>
          </cell>
          <cell r="N1026">
            <v>1000</v>
          </cell>
          <cell r="O1026"/>
          <cell r="P1026" t="str">
            <v>Jun/2024</v>
          </cell>
          <cell r="Q1026">
            <v>1000</v>
          </cell>
          <cell r="R1026">
            <v>589</v>
          </cell>
          <cell r="S1026">
            <v>0</v>
          </cell>
          <cell r="T1026" t="str">
            <v>Active</v>
          </cell>
          <cell r="U1026" t="str">
            <v>Masspay</v>
          </cell>
        </row>
        <row r="1027">
          <cell r="J1027" t="str">
            <v>US-Bsi Group Llc.-07/2024</v>
          </cell>
          <cell r="K1027">
            <v>45511</v>
          </cell>
          <cell r="L1027" t="str">
            <v>Monthly Billing</v>
          </cell>
          <cell r="M1027">
            <v>1000</v>
          </cell>
          <cell r="N1027">
            <v>1000</v>
          </cell>
          <cell r="O1027"/>
          <cell r="P1027" t="str">
            <v>Jul/2024</v>
          </cell>
          <cell r="Q1027">
            <v>1000</v>
          </cell>
          <cell r="R1027">
            <v>559</v>
          </cell>
          <cell r="S1027">
            <v>0</v>
          </cell>
          <cell r="T1027" t="str">
            <v>Active</v>
          </cell>
          <cell r="U1027" t="str">
            <v>Masspay</v>
          </cell>
        </row>
        <row r="1028">
          <cell r="J1028" t="str">
            <v>US-Bsi Group Llc.-08/2024</v>
          </cell>
          <cell r="K1028">
            <v>45542</v>
          </cell>
          <cell r="L1028" t="str">
            <v>Monthly Billing</v>
          </cell>
          <cell r="M1028">
            <v>1000</v>
          </cell>
          <cell r="N1028">
            <v>1000</v>
          </cell>
          <cell r="O1028"/>
          <cell r="P1028" t="str">
            <v>Aug/2024</v>
          </cell>
          <cell r="Q1028">
            <v>1000</v>
          </cell>
          <cell r="R1028">
            <v>528</v>
          </cell>
          <cell r="S1028">
            <v>0</v>
          </cell>
          <cell r="T1028" t="str">
            <v>Active</v>
          </cell>
          <cell r="U1028" t="str">
            <v>Masspay</v>
          </cell>
        </row>
        <row r="1029">
          <cell r="J1029" t="str">
            <v>US-Bsi Group Llc.-09/2024</v>
          </cell>
          <cell r="K1029">
            <v>45572</v>
          </cell>
          <cell r="L1029" t="str">
            <v>Monthly Billing</v>
          </cell>
          <cell r="M1029">
            <v>1000</v>
          </cell>
          <cell r="N1029">
            <v>1000</v>
          </cell>
          <cell r="O1029"/>
          <cell r="P1029" t="str">
            <v>Sep/2024</v>
          </cell>
          <cell r="Q1029">
            <v>1000</v>
          </cell>
          <cell r="R1029">
            <v>498</v>
          </cell>
          <cell r="S1029">
            <v>0</v>
          </cell>
          <cell r="T1029" t="str">
            <v>Active</v>
          </cell>
          <cell r="U1029" t="str">
            <v>Masspay</v>
          </cell>
        </row>
        <row r="1030">
          <cell r="J1030" t="str">
            <v>US-Bsi Group Llc.-10/2024</v>
          </cell>
          <cell r="K1030">
            <v>45603</v>
          </cell>
          <cell r="L1030" t="str">
            <v>Monthly Billing</v>
          </cell>
          <cell r="M1030">
            <v>1050</v>
          </cell>
          <cell r="N1030">
            <v>1050</v>
          </cell>
          <cell r="O1030"/>
          <cell r="P1030" t="str">
            <v>Oct/2024</v>
          </cell>
          <cell r="Q1030">
            <v>1050</v>
          </cell>
          <cell r="R1030">
            <v>467</v>
          </cell>
          <cell r="S1030">
            <v>0</v>
          </cell>
          <cell r="T1030" t="str">
            <v>Active</v>
          </cell>
          <cell r="U1030" t="str">
            <v>Masspay</v>
          </cell>
        </row>
        <row r="1031">
          <cell r="J1031" t="str">
            <v>US-Bsi Group Llc.-11/2024</v>
          </cell>
          <cell r="K1031">
            <v>45633</v>
          </cell>
          <cell r="L1031" t="str">
            <v>Monthly Billing</v>
          </cell>
          <cell r="M1031">
            <v>1000</v>
          </cell>
          <cell r="N1031">
            <v>1000</v>
          </cell>
          <cell r="O1031"/>
          <cell r="P1031" t="str">
            <v>Nov/2024</v>
          </cell>
          <cell r="Q1031">
            <v>0</v>
          </cell>
          <cell r="R1031">
            <v>437</v>
          </cell>
          <cell r="S1031">
            <v>0</v>
          </cell>
          <cell r="T1031" t="str">
            <v>Active</v>
          </cell>
          <cell r="U1031" t="str">
            <v>Masspay</v>
          </cell>
        </row>
        <row r="1032">
          <cell r="J1032" t="str">
            <v>US-Bsi Group Llc.-12/2024</v>
          </cell>
          <cell r="K1032">
            <v>45664</v>
          </cell>
          <cell r="L1032" t="str">
            <v>Monthly Billing</v>
          </cell>
          <cell r="M1032">
            <v>1000</v>
          </cell>
          <cell r="N1032">
            <v>1000</v>
          </cell>
          <cell r="O1032">
            <v>0</v>
          </cell>
          <cell r="P1032" t="str">
            <v>Dec-2024</v>
          </cell>
          <cell r="Q1032">
            <v>1000</v>
          </cell>
          <cell r="R1032">
            <v>406</v>
          </cell>
          <cell r="S1032">
            <v>0</v>
          </cell>
          <cell r="T1032" t="str">
            <v>Active</v>
          </cell>
          <cell r="U1032" t="str">
            <v>Masspay</v>
          </cell>
        </row>
        <row r="1033">
          <cell r="J1033" t="str">
            <v>US-Bsi Group Llc.-01/2025</v>
          </cell>
          <cell r="K1033">
            <v>45695</v>
          </cell>
          <cell r="L1033" t="str">
            <v>Monthly Billing</v>
          </cell>
          <cell r="M1033">
            <v>1000</v>
          </cell>
          <cell r="N1033">
            <v>1000</v>
          </cell>
          <cell r="O1033"/>
          <cell r="P1033" t="str">
            <v>Jan/2025</v>
          </cell>
          <cell r="Q1033">
            <v>1000</v>
          </cell>
          <cell r="R1033">
            <v>375</v>
          </cell>
          <cell r="S1033">
            <v>0</v>
          </cell>
          <cell r="T1033" t="str">
            <v>Active</v>
          </cell>
          <cell r="U1033" t="str">
            <v>Masspay</v>
          </cell>
        </row>
        <row r="1034">
          <cell r="J1034" t="str">
            <v>US-Bsi Group Llc.-02/2025</v>
          </cell>
          <cell r="K1034">
            <v>45723</v>
          </cell>
          <cell r="L1034" t="str">
            <v>Monthly Billing</v>
          </cell>
          <cell r="M1034">
            <v>1000</v>
          </cell>
          <cell r="N1034">
            <v>1000</v>
          </cell>
          <cell r="O1034"/>
          <cell r="P1034" t="str">
            <v>Feb/2025</v>
          </cell>
          <cell r="Q1034">
            <v>1000</v>
          </cell>
          <cell r="R1034">
            <v>347</v>
          </cell>
          <cell r="S1034">
            <v>0</v>
          </cell>
          <cell r="T1034" t="str">
            <v>Active</v>
          </cell>
          <cell r="U1034" t="str">
            <v>Masspay</v>
          </cell>
        </row>
        <row r="1035">
          <cell r="J1035" t="str">
            <v>US-Bsi Group Llc.-03/2025</v>
          </cell>
          <cell r="K1035">
            <v>45754</v>
          </cell>
          <cell r="L1035" t="str">
            <v>Monthly Billing</v>
          </cell>
          <cell r="M1035">
            <v>1000</v>
          </cell>
          <cell r="N1035">
            <v>1000</v>
          </cell>
          <cell r="O1035"/>
          <cell r="P1035" t="str">
            <v>Mar/2025</v>
          </cell>
          <cell r="Q1035">
            <v>1000</v>
          </cell>
          <cell r="R1035">
            <v>316</v>
          </cell>
          <cell r="S1035">
            <v>0</v>
          </cell>
          <cell r="T1035" t="str">
            <v>Active</v>
          </cell>
          <cell r="U1035" t="str">
            <v>Masspay</v>
          </cell>
        </row>
        <row r="1036">
          <cell r="J1036" t="str">
            <v>US-Bsi Group Llc.-04/2025</v>
          </cell>
          <cell r="K1036">
            <v>45784</v>
          </cell>
          <cell r="L1036" t="str">
            <v>Monthly Billing</v>
          </cell>
          <cell r="M1036">
            <v>1000</v>
          </cell>
          <cell r="N1036">
            <v>0</v>
          </cell>
          <cell r="O1036">
            <v>0</v>
          </cell>
          <cell r="P1036" t="str">
            <v>Apr/2025</v>
          </cell>
          <cell r="Q1036">
            <v>1000</v>
          </cell>
          <cell r="R1036">
            <v>286</v>
          </cell>
          <cell r="S1036">
            <v>0</v>
          </cell>
          <cell r="T1036" t="str">
            <v>Active</v>
          </cell>
          <cell r="U1036" t="str">
            <v>Masspay</v>
          </cell>
        </row>
        <row r="1037">
          <cell r="J1037" t="str">
            <v>US-Bsi Group Llc.-05/2025</v>
          </cell>
          <cell r="K1037">
            <v>45815</v>
          </cell>
          <cell r="L1037" t="str">
            <v>Monthly Billing</v>
          </cell>
          <cell r="M1037">
            <v>1000</v>
          </cell>
          <cell r="N1037">
            <v>1000</v>
          </cell>
          <cell r="O1037"/>
          <cell r="P1037" t="str">
            <v>May/2025</v>
          </cell>
          <cell r="Q1037">
            <v>1000</v>
          </cell>
          <cell r="R1037">
            <v>255</v>
          </cell>
          <cell r="S1037">
            <v>0</v>
          </cell>
          <cell r="T1037" t="str">
            <v>Active</v>
          </cell>
          <cell r="U1037" t="str">
            <v>Masspay</v>
          </cell>
        </row>
        <row r="1038">
          <cell r="J1038" t="str">
            <v>US-Bsi Group Llc.-06/2025</v>
          </cell>
          <cell r="K1038">
            <v>45845</v>
          </cell>
          <cell r="L1038" t="str">
            <v>Monthly Billing</v>
          </cell>
          <cell r="M1038">
            <v>1000</v>
          </cell>
          <cell r="N1038">
            <v>1000</v>
          </cell>
          <cell r="O1038"/>
          <cell r="P1038" t="str">
            <v>Jun/2025</v>
          </cell>
          <cell r="Q1038">
            <v>1000</v>
          </cell>
          <cell r="R1038">
            <v>225</v>
          </cell>
          <cell r="S1038">
            <v>0</v>
          </cell>
          <cell r="T1038" t="str">
            <v>Active</v>
          </cell>
          <cell r="U1038" t="str">
            <v>Masspay</v>
          </cell>
        </row>
        <row r="1039">
          <cell r="J1039" t="str">
            <v>US-Bsi Group Llc.-07/2025</v>
          </cell>
          <cell r="K1039">
            <v>45876</v>
          </cell>
          <cell r="L1039" t="str">
            <v>Monthly Billing</v>
          </cell>
          <cell r="M1039">
            <v>1000</v>
          </cell>
          <cell r="N1039">
            <v>1000</v>
          </cell>
          <cell r="O1039">
            <v>0</v>
          </cell>
          <cell r="P1039" t="str">
            <v>Jul/2025</v>
          </cell>
          <cell r="Q1039">
            <v>1000</v>
          </cell>
          <cell r="R1039">
            <v>194</v>
          </cell>
          <cell r="S1039">
            <v>0</v>
          </cell>
          <cell r="T1039" t="str">
            <v>Active</v>
          </cell>
          <cell r="U1039" t="str">
            <v>Masspay</v>
          </cell>
        </row>
        <row r="1040">
          <cell r="J1040" t="str">
            <v>US-Bsi Group Llc.-08/2025</v>
          </cell>
          <cell r="K1040">
            <v>45908</v>
          </cell>
          <cell r="L1040" t="str">
            <v>Monthly Billing</v>
          </cell>
          <cell r="M1040">
            <v>1000</v>
          </cell>
          <cell r="N1040">
            <v>1000</v>
          </cell>
          <cell r="O1040">
            <v>0</v>
          </cell>
          <cell r="P1040" t="str">
            <v>Aug/2025</v>
          </cell>
          <cell r="Q1040">
            <v>1000</v>
          </cell>
          <cell r="R1040">
            <v>162</v>
          </cell>
          <cell r="S1040">
            <v>0</v>
          </cell>
          <cell r="T1040" t="str">
            <v>Active</v>
          </cell>
          <cell r="U1040" t="str">
            <v>Masspay</v>
          </cell>
        </row>
        <row r="1041">
          <cell r="J1041" t="str">
            <v>US-Bsi Group Llc.-09/2025</v>
          </cell>
          <cell r="K1041">
            <v>45937</v>
          </cell>
          <cell r="L1041" t="str">
            <v>Monthly Billing</v>
          </cell>
          <cell r="M1041">
            <v>1000</v>
          </cell>
          <cell r="N1041">
            <v>1000</v>
          </cell>
          <cell r="O1041">
            <v>0</v>
          </cell>
          <cell r="P1041" t="str">
            <v>Sep/2025</v>
          </cell>
          <cell r="Q1041">
            <v>1000</v>
          </cell>
          <cell r="R1041">
            <v>133</v>
          </cell>
          <cell r="S1041">
            <v>0</v>
          </cell>
          <cell r="T1041" t="str">
            <v>Active</v>
          </cell>
          <cell r="U1041" t="str">
            <v>Masspay</v>
          </cell>
        </row>
        <row r="1042">
          <cell r="J1042" t="str">
            <v>US-Bsi Group Llc.-10/2025</v>
          </cell>
          <cell r="K1042">
            <v>45968</v>
          </cell>
          <cell r="L1042" t="str">
            <v>Monthly Billing</v>
          </cell>
          <cell r="M1042">
            <v>1000</v>
          </cell>
          <cell r="N1042">
            <v>1000</v>
          </cell>
          <cell r="O1042">
            <v>0</v>
          </cell>
          <cell r="P1042" t="str">
            <v>Oct/2025</v>
          </cell>
          <cell r="Q1042">
            <v>1000</v>
          </cell>
          <cell r="R1042">
            <v>102</v>
          </cell>
          <cell r="S1042">
            <v>0</v>
          </cell>
          <cell r="T1042" t="str">
            <v>Active</v>
          </cell>
          <cell r="U1042" t="str">
            <v>Masspay</v>
          </cell>
        </row>
        <row r="1043">
          <cell r="J1043" t="str">
            <v>US-Bsi Group Llc.-11/2025</v>
          </cell>
          <cell r="K1043">
            <v>45999</v>
          </cell>
          <cell r="L1043" t="str">
            <v>Monthly Billing</v>
          </cell>
          <cell r="M1043">
            <v>1000</v>
          </cell>
          <cell r="N1043">
            <v>1000</v>
          </cell>
          <cell r="O1043">
            <v>0</v>
          </cell>
          <cell r="P1043" t="str">
            <v>Nov/2025</v>
          </cell>
          <cell r="Q1043">
            <v>1000</v>
          </cell>
          <cell r="R1043">
            <v>71</v>
          </cell>
          <cell r="S1043">
            <v>0</v>
          </cell>
          <cell r="T1043" t="str">
            <v>Active</v>
          </cell>
          <cell r="U1043" t="str">
            <v>Masspay</v>
          </cell>
        </row>
        <row r="1044">
          <cell r="J1044" t="str">
            <v>US-Bsi Group Llc.-12/2025</v>
          </cell>
          <cell r="K1044">
            <v>46029</v>
          </cell>
          <cell r="L1044" t="str">
            <v>Monthly Billing</v>
          </cell>
          <cell r="M1044">
            <v>1000</v>
          </cell>
          <cell r="N1044">
            <v>1000</v>
          </cell>
          <cell r="O1044">
            <v>0</v>
          </cell>
          <cell r="P1044" t="str">
            <v>Dec/2025</v>
          </cell>
          <cell r="Q1044">
            <v>1000</v>
          </cell>
          <cell r="R1044">
            <v>41</v>
          </cell>
          <cell r="S1044">
            <v>0</v>
          </cell>
          <cell r="T1044" t="str">
            <v>Active</v>
          </cell>
          <cell r="U1044" t="str">
            <v>Masspay</v>
          </cell>
        </row>
        <row r="1045">
          <cell r="J1045" t="str">
            <v>US-Bsi Group Llc.-01/2026</v>
          </cell>
          <cell r="K1045">
            <v>46060</v>
          </cell>
          <cell r="L1045" t="str">
            <v>Monthly Billing</v>
          </cell>
          <cell r="M1045">
            <v>1000</v>
          </cell>
          <cell r="N1045">
            <v>1000</v>
          </cell>
          <cell r="O1045">
            <v>0</v>
          </cell>
          <cell r="P1045" t="str">
            <v>Jan/2026</v>
          </cell>
          <cell r="Q1045">
            <v>1000</v>
          </cell>
          <cell r="R1045">
            <v>10</v>
          </cell>
          <cell r="S1045">
            <v>0</v>
          </cell>
          <cell r="T1045" t="str">
            <v>Active</v>
          </cell>
          <cell r="U1045" t="str">
            <v>Masspay</v>
          </cell>
        </row>
        <row r="1046">
          <cell r="J1046" t="str">
            <v>SG-bucketmylist-02/2023</v>
          </cell>
          <cell r="K1046">
            <v>44999</v>
          </cell>
          <cell r="L1046" t="str">
            <v>Monthly Billing</v>
          </cell>
          <cell r="M1046">
            <v>0</v>
          </cell>
          <cell r="N1046">
            <v>0</v>
          </cell>
          <cell r="O1046"/>
          <cell r="P1046" t="str">
            <v>Feb/2023</v>
          </cell>
          <cell r="Q1046">
            <v>0</v>
          </cell>
          <cell r="R1046">
            <v>1071</v>
          </cell>
          <cell r="S1046">
            <v>0</v>
          </cell>
          <cell r="T1046" t="str">
            <v>Active</v>
          </cell>
          <cell r="U1046" t="str">
            <v>Masspay</v>
          </cell>
        </row>
        <row r="1047">
          <cell r="J1047" t="str">
            <v>SG-bucketmylist-03/2023</v>
          </cell>
          <cell r="K1047">
            <v>45023</v>
          </cell>
          <cell r="L1047" t="str">
            <v>Monthly Billing</v>
          </cell>
          <cell r="M1047">
            <v>0</v>
          </cell>
          <cell r="N1047">
            <v>0</v>
          </cell>
          <cell r="O1047"/>
          <cell r="P1047" t="str">
            <v>Mar/2023</v>
          </cell>
          <cell r="Q1047">
            <v>0</v>
          </cell>
          <cell r="R1047">
            <v>1047</v>
          </cell>
          <cell r="S1047">
            <v>0</v>
          </cell>
          <cell r="T1047" t="str">
            <v>Active</v>
          </cell>
          <cell r="U1047" t="str">
            <v>Masspay</v>
          </cell>
        </row>
        <row r="1048">
          <cell r="J1048" t="str">
            <v>SG-bucketmylist-05/2023</v>
          </cell>
          <cell r="K1048">
            <v>45084</v>
          </cell>
          <cell r="L1048" t="str">
            <v>Monthly Billing</v>
          </cell>
          <cell r="M1048">
            <v>0</v>
          </cell>
          <cell r="N1048">
            <v>0</v>
          </cell>
          <cell r="O1048"/>
          <cell r="P1048" t="str">
            <v>May/2023</v>
          </cell>
          <cell r="Q1048">
            <v>0</v>
          </cell>
          <cell r="R1048">
            <v>986</v>
          </cell>
          <cell r="S1048">
            <v>0</v>
          </cell>
          <cell r="T1048" t="str">
            <v>Active</v>
          </cell>
          <cell r="U1048" t="str">
            <v>Masspay</v>
          </cell>
        </row>
        <row r="1049">
          <cell r="J1049" t="str">
            <v>SG-bucketmylist-06/2023</v>
          </cell>
          <cell r="K1049">
            <v>45114</v>
          </cell>
          <cell r="L1049" t="str">
            <v>Monthly Billing</v>
          </cell>
          <cell r="M1049">
            <v>0</v>
          </cell>
          <cell r="N1049">
            <v>0</v>
          </cell>
          <cell r="O1049"/>
          <cell r="P1049" t="str">
            <v>Jun/2023</v>
          </cell>
          <cell r="Q1049">
            <v>0</v>
          </cell>
          <cell r="R1049">
            <v>956</v>
          </cell>
          <cell r="S1049">
            <v>0</v>
          </cell>
          <cell r="T1049" t="str">
            <v>Active</v>
          </cell>
          <cell r="U1049" t="str">
            <v>Masspay</v>
          </cell>
        </row>
        <row r="1050">
          <cell r="J1050" t="str">
            <v>SG-bucketmylist-07/2023</v>
          </cell>
          <cell r="K1050">
            <v>45145</v>
          </cell>
          <cell r="L1050" t="str">
            <v>Monthly Billing</v>
          </cell>
          <cell r="M1050">
            <v>0</v>
          </cell>
          <cell r="N1050">
            <v>0</v>
          </cell>
          <cell r="O1050"/>
          <cell r="P1050" t="str">
            <v>Jul/2023</v>
          </cell>
          <cell r="Q1050">
            <v>0</v>
          </cell>
          <cell r="R1050">
            <v>925</v>
          </cell>
          <cell r="S1050">
            <v>0</v>
          </cell>
          <cell r="T1050" t="str">
            <v>Active</v>
          </cell>
          <cell r="U1050" t="str">
            <v>Masspay</v>
          </cell>
        </row>
        <row r="1051">
          <cell r="J1051" t="str">
            <v>SG -bucketmylist-08/2023</v>
          </cell>
          <cell r="K1051">
            <v>45176</v>
          </cell>
          <cell r="L1051" t="str">
            <v>Monthly Billing</v>
          </cell>
          <cell r="M1051">
            <v>0</v>
          </cell>
          <cell r="N1051">
            <v>0</v>
          </cell>
          <cell r="O1051"/>
          <cell r="P1051" t="str">
            <v>Aug/2023</v>
          </cell>
          <cell r="Q1051">
            <v>0</v>
          </cell>
          <cell r="R1051">
            <v>894</v>
          </cell>
          <cell r="S1051">
            <v>0</v>
          </cell>
          <cell r="T1051" t="str">
            <v>Active</v>
          </cell>
          <cell r="U1051" t="str">
            <v>Masspay</v>
          </cell>
        </row>
        <row r="1052">
          <cell r="J1052" t="str">
            <v>SG-bucketmylist-09/2023</v>
          </cell>
          <cell r="K1052">
            <v>45206</v>
          </cell>
          <cell r="L1052" t="str">
            <v>Monthly Billing</v>
          </cell>
          <cell r="M1052">
            <v>0</v>
          </cell>
          <cell r="N1052">
            <v>0</v>
          </cell>
          <cell r="O1052"/>
          <cell r="P1052" t="str">
            <v>Sep/2023</v>
          </cell>
          <cell r="Q1052">
            <v>0</v>
          </cell>
          <cell r="R1052">
            <v>864</v>
          </cell>
          <cell r="S1052">
            <v>0</v>
          </cell>
          <cell r="T1052" t="str">
            <v>Active</v>
          </cell>
          <cell r="U1052" t="str">
            <v>Masspay</v>
          </cell>
        </row>
        <row r="1053">
          <cell r="J1053" t="str">
            <v>SG-bucketmylist-10/2023</v>
          </cell>
          <cell r="K1053">
            <v>45237</v>
          </cell>
          <cell r="L1053" t="str">
            <v>Monthly Billing</v>
          </cell>
          <cell r="M1053">
            <v>0</v>
          </cell>
          <cell r="N1053">
            <v>0</v>
          </cell>
          <cell r="O1053"/>
          <cell r="P1053" t="str">
            <v>Oct/2023</v>
          </cell>
          <cell r="Q1053">
            <v>0</v>
          </cell>
          <cell r="R1053">
            <v>833</v>
          </cell>
          <cell r="S1053">
            <v>0</v>
          </cell>
          <cell r="T1053" t="str">
            <v>Active</v>
          </cell>
          <cell r="U1053" t="str">
            <v>Masspay</v>
          </cell>
        </row>
        <row r="1054">
          <cell r="J1054" t="str">
            <v>SG-bucketmylist-11/2023</v>
          </cell>
          <cell r="K1054">
            <v>45267</v>
          </cell>
          <cell r="L1054" t="str">
            <v>Monthly Billing</v>
          </cell>
          <cell r="M1054">
            <v>0</v>
          </cell>
          <cell r="N1054">
            <v>0</v>
          </cell>
          <cell r="O1054"/>
          <cell r="P1054" t="str">
            <v>Nov/2023</v>
          </cell>
          <cell r="Q1054">
            <v>0</v>
          </cell>
          <cell r="R1054">
            <v>803</v>
          </cell>
          <cell r="S1054">
            <v>0</v>
          </cell>
          <cell r="T1054" t="str">
            <v>Active</v>
          </cell>
          <cell r="U1054" t="str">
            <v>Masspay</v>
          </cell>
        </row>
        <row r="1055">
          <cell r="J1055" t="str">
            <v>UK-Ryftpay-07/2024</v>
          </cell>
          <cell r="K1055">
            <v>45516</v>
          </cell>
          <cell r="L1055" t="str">
            <v>Monthly Billing</v>
          </cell>
          <cell r="M1055">
            <v>3000</v>
          </cell>
          <cell r="N1055">
            <v>3000</v>
          </cell>
          <cell r="O1055"/>
          <cell r="P1055" t="str">
            <v>Jul/2024</v>
          </cell>
          <cell r="Q1055">
            <v>0</v>
          </cell>
          <cell r="R1055">
            <v>554</v>
          </cell>
          <cell r="S1055">
            <v>0</v>
          </cell>
          <cell r="T1055" t="str">
            <v>Active</v>
          </cell>
          <cell r="U1055" t="str">
            <v>Masspay</v>
          </cell>
        </row>
        <row r="1056">
          <cell r="J1056" t="str">
            <v>UK-CN-Ryftpay-07-2024</v>
          </cell>
          <cell r="K1056">
            <v>45555</v>
          </cell>
          <cell r="L1056" t="str">
            <v>Credit Note</v>
          </cell>
          <cell r="M1056">
            <v>-3000</v>
          </cell>
          <cell r="N1056">
            <v>-3000</v>
          </cell>
          <cell r="O1056">
            <v>0</v>
          </cell>
          <cell r="P1056" t="str">
            <v>Jul/2024</v>
          </cell>
          <cell r="Q1056">
            <v>0</v>
          </cell>
          <cell r="R1056">
            <v>515</v>
          </cell>
          <cell r="S1056">
            <v>0</v>
          </cell>
          <cell r="T1056" t="str">
            <v>Active</v>
          </cell>
          <cell r="U1056" t="str">
            <v>Masspay</v>
          </cell>
        </row>
        <row r="1057">
          <cell r="J1057" t="str">
            <v>US-cascade financial-10/2022</v>
          </cell>
          <cell r="K1057">
            <v>44841</v>
          </cell>
          <cell r="L1057" t="str">
            <v>Monthly Billing</v>
          </cell>
          <cell r="M1057">
            <v>424</v>
          </cell>
          <cell r="N1057">
            <v>424</v>
          </cell>
          <cell r="O1057"/>
          <cell r="P1057" t="str">
            <v>Oct/2022</v>
          </cell>
          <cell r="Q1057">
            <v>424</v>
          </cell>
          <cell r="R1057">
            <v>1229</v>
          </cell>
          <cell r="S1057">
            <v>0</v>
          </cell>
          <cell r="T1057" t="str">
            <v>Active</v>
          </cell>
          <cell r="U1057" t="str">
            <v>Masspay</v>
          </cell>
        </row>
        <row r="1058">
          <cell r="J1058" t="str">
            <v>US-cascade financial technology corp-11/2022</v>
          </cell>
          <cell r="K1058">
            <v>44907</v>
          </cell>
          <cell r="L1058" t="str">
            <v>Monthly Billing</v>
          </cell>
          <cell r="M1058">
            <v>584</v>
          </cell>
          <cell r="N1058">
            <v>1008</v>
          </cell>
          <cell r="O1058"/>
          <cell r="P1058" t="str">
            <v>Nov/2022</v>
          </cell>
          <cell r="Q1058">
            <v>584</v>
          </cell>
          <cell r="R1058">
            <v>1163</v>
          </cell>
          <cell r="S1058">
            <v>0</v>
          </cell>
          <cell r="T1058" t="str">
            <v>Active</v>
          </cell>
          <cell r="U1058" t="str">
            <v>Masspay</v>
          </cell>
        </row>
        <row r="1059">
          <cell r="J1059" t="str">
            <v>SG-CFG GLOBAL LIMITED-11/2022</v>
          </cell>
          <cell r="K1059">
            <v>44907</v>
          </cell>
          <cell r="L1059" t="str">
            <v>Monthly Billing</v>
          </cell>
          <cell r="M1059">
            <v>5</v>
          </cell>
          <cell r="N1059">
            <v>5</v>
          </cell>
          <cell r="O1059"/>
          <cell r="P1059" t="str">
            <v>Nov/2022</v>
          </cell>
          <cell r="Q1059">
            <v>5</v>
          </cell>
          <cell r="R1059">
            <v>1163</v>
          </cell>
          <cell r="S1059">
            <v>0</v>
          </cell>
          <cell r="T1059" t="str">
            <v>Active</v>
          </cell>
          <cell r="U1059" t="str">
            <v>Masspay</v>
          </cell>
        </row>
        <row r="1060">
          <cell r="J1060" t="str">
            <v>SG-CFG GLOBAL LIMITED-12/2022</v>
          </cell>
          <cell r="K1060">
            <v>44933</v>
          </cell>
          <cell r="L1060" t="str">
            <v>Monthly Billing</v>
          </cell>
          <cell r="M1060">
            <v>1.25</v>
          </cell>
          <cell r="N1060">
            <v>1.25</v>
          </cell>
          <cell r="O1060"/>
          <cell r="P1060" t="str">
            <v>Dec/2022</v>
          </cell>
          <cell r="Q1060">
            <v>1.25</v>
          </cell>
          <cell r="R1060">
            <v>1137</v>
          </cell>
          <cell r="S1060">
            <v>0</v>
          </cell>
          <cell r="T1060" t="str">
            <v>Active</v>
          </cell>
          <cell r="U1060" t="str">
            <v>Masspay</v>
          </cell>
        </row>
        <row r="1061">
          <cell r="J1061" t="str">
            <v>SG-CFG-02/2025</v>
          </cell>
          <cell r="K1061">
            <v>45723</v>
          </cell>
          <cell r="L1061" t="str">
            <v>Monthly Billing</v>
          </cell>
          <cell r="M1061">
            <v>10</v>
          </cell>
          <cell r="N1061">
            <v>10</v>
          </cell>
          <cell r="O1061"/>
          <cell r="P1061" t="str">
            <v>Feb/2025</v>
          </cell>
          <cell r="Q1061">
            <v>10</v>
          </cell>
          <cell r="R1061">
            <v>347</v>
          </cell>
          <cell r="S1061">
            <v>0</v>
          </cell>
          <cell r="T1061" t="str">
            <v>Active</v>
          </cell>
          <cell r="U1061" t="str">
            <v>Masspay</v>
          </cell>
        </row>
        <row r="1062">
          <cell r="J1062" t="str">
            <v>SG-cheng wei co. ltd-12/2022</v>
          </cell>
          <cell r="K1062">
            <v>44937</v>
          </cell>
          <cell r="L1062" t="str">
            <v>Monthly Billing</v>
          </cell>
          <cell r="M1062">
            <v>635.5</v>
          </cell>
          <cell r="N1062">
            <v>635.5</v>
          </cell>
          <cell r="O1062"/>
          <cell r="P1062" t="str">
            <v>Dec/2022</v>
          </cell>
          <cell r="Q1062">
            <v>635.5</v>
          </cell>
          <cell r="R1062">
            <v>1133</v>
          </cell>
          <cell r="S1062">
            <v>0</v>
          </cell>
          <cell r="T1062" t="str">
            <v>Active</v>
          </cell>
          <cell r="U1062" t="str">
            <v>Masspay</v>
          </cell>
        </row>
        <row r="1063">
          <cell r="J1063" t="str">
            <v>SG-cheng wei co. ltd-01/2023</v>
          </cell>
          <cell r="K1063">
            <v>44964</v>
          </cell>
          <cell r="L1063" t="str">
            <v>Monthly Billing</v>
          </cell>
          <cell r="M1063">
            <v>2600</v>
          </cell>
          <cell r="N1063">
            <v>2600</v>
          </cell>
          <cell r="O1063"/>
          <cell r="P1063" t="str">
            <v>Jan/2023</v>
          </cell>
          <cell r="Q1063">
            <v>2600</v>
          </cell>
          <cell r="R1063">
            <v>1106</v>
          </cell>
          <cell r="S1063">
            <v>0</v>
          </cell>
          <cell r="T1063" t="str">
            <v>Active</v>
          </cell>
          <cell r="U1063" t="str">
            <v>Masspay</v>
          </cell>
        </row>
        <row r="1064">
          <cell r="J1064" t="str">
            <v>SG-cheng wei co. ltd-10/2022</v>
          </cell>
          <cell r="K1064">
            <v>44991</v>
          </cell>
          <cell r="L1064" t="str">
            <v>Monthly Billing</v>
          </cell>
          <cell r="M1064">
            <v>1391</v>
          </cell>
          <cell r="N1064">
            <v>1391</v>
          </cell>
          <cell r="O1064"/>
          <cell r="P1064" t="str">
            <v>Oct/2022</v>
          </cell>
          <cell r="Q1064">
            <v>1391</v>
          </cell>
          <cell r="R1064">
            <v>1079</v>
          </cell>
          <cell r="S1064">
            <v>0</v>
          </cell>
          <cell r="T1064" t="str">
            <v>Active</v>
          </cell>
          <cell r="U1064" t="str">
            <v>Masspay</v>
          </cell>
        </row>
        <row r="1065">
          <cell r="J1065" t="str">
            <v>SG-cheng wei co. ltd-11/2022</v>
          </cell>
          <cell r="K1065">
            <v>44991</v>
          </cell>
          <cell r="L1065" t="str">
            <v>Monthly Billing</v>
          </cell>
          <cell r="M1065">
            <v>393.5</v>
          </cell>
          <cell r="N1065">
            <v>393.5</v>
          </cell>
          <cell r="O1065"/>
          <cell r="P1065" t="str">
            <v>Nov/2022</v>
          </cell>
          <cell r="Q1065">
            <v>393.5</v>
          </cell>
          <cell r="R1065">
            <v>1079</v>
          </cell>
          <cell r="S1065">
            <v>0</v>
          </cell>
          <cell r="T1065" t="str">
            <v>Active</v>
          </cell>
          <cell r="U1065" t="str">
            <v>Masspay</v>
          </cell>
        </row>
        <row r="1066">
          <cell r="J1066" t="str">
            <v>SG-chengweico-02/2023</v>
          </cell>
          <cell r="K1066">
            <v>44992</v>
          </cell>
          <cell r="L1066" t="str">
            <v>Monthly Billing</v>
          </cell>
          <cell r="M1066">
            <v>2500</v>
          </cell>
          <cell r="N1066">
            <v>2500</v>
          </cell>
          <cell r="O1066"/>
          <cell r="P1066" t="str">
            <v>Feb/2023</v>
          </cell>
          <cell r="Q1066">
            <v>2500</v>
          </cell>
          <cell r="R1066">
            <v>1078</v>
          </cell>
          <cell r="S1066">
            <v>0</v>
          </cell>
          <cell r="T1066" t="str">
            <v>Active</v>
          </cell>
          <cell r="U1066" t="str">
            <v>Masspay</v>
          </cell>
        </row>
        <row r="1067">
          <cell r="J1067" t="str">
            <v>SG-chengweico-03/2023</v>
          </cell>
          <cell r="K1067">
            <v>45023</v>
          </cell>
          <cell r="L1067" t="str">
            <v>Monthly Billing</v>
          </cell>
          <cell r="M1067">
            <v>2500</v>
          </cell>
          <cell r="N1067">
            <v>2500</v>
          </cell>
          <cell r="O1067"/>
          <cell r="P1067" t="str">
            <v>Mar/2023</v>
          </cell>
          <cell r="Q1067">
            <v>2500</v>
          </cell>
          <cell r="R1067">
            <v>1047</v>
          </cell>
          <cell r="S1067">
            <v>0</v>
          </cell>
          <cell r="T1067" t="str">
            <v>Active</v>
          </cell>
          <cell r="U1067" t="str">
            <v>Masspay</v>
          </cell>
        </row>
        <row r="1068">
          <cell r="J1068" t="str">
            <v>SG-chengweico-04/2023</v>
          </cell>
          <cell r="K1068">
            <v>45054</v>
          </cell>
          <cell r="L1068" t="str">
            <v>Monthly Billing</v>
          </cell>
          <cell r="M1068">
            <v>2500</v>
          </cell>
          <cell r="N1068">
            <v>2500</v>
          </cell>
          <cell r="O1068"/>
          <cell r="P1068" t="str">
            <v>Apr/2023</v>
          </cell>
          <cell r="Q1068">
            <v>2500</v>
          </cell>
          <cell r="R1068">
            <v>1016</v>
          </cell>
          <cell r="S1068">
            <v>0</v>
          </cell>
          <cell r="T1068" t="str">
            <v>Active</v>
          </cell>
          <cell r="U1068" t="str">
            <v>Masspay</v>
          </cell>
        </row>
        <row r="1069">
          <cell r="J1069" t="str">
            <v>SG-chengweico-05/2023</v>
          </cell>
          <cell r="K1069">
            <v>45091</v>
          </cell>
          <cell r="L1069" t="str">
            <v>Monthly Billing</v>
          </cell>
          <cell r="M1069">
            <v>2500</v>
          </cell>
          <cell r="N1069">
            <v>2500</v>
          </cell>
          <cell r="O1069"/>
          <cell r="P1069" t="str">
            <v>May/2023</v>
          </cell>
          <cell r="Q1069">
            <v>2500</v>
          </cell>
          <cell r="R1069">
            <v>979</v>
          </cell>
          <cell r="S1069">
            <v>0</v>
          </cell>
          <cell r="T1069" t="str">
            <v>Active</v>
          </cell>
          <cell r="U1069" t="str">
            <v>Masspay</v>
          </cell>
        </row>
        <row r="1070">
          <cell r="J1070" t="str">
            <v>SG-chengweico-06/2023</v>
          </cell>
          <cell r="K1070">
            <v>45114</v>
          </cell>
          <cell r="L1070" t="str">
            <v>Monthly Billing</v>
          </cell>
          <cell r="M1070">
            <v>2500</v>
          </cell>
          <cell r="N1070">
            <v>2500</v>
          </cell>
          <cell r="O1070"/>
          <cell r="P1070" t="str">
            <v>Jun/2023</v>
          </cell>
          <cell r="Q1070">
            <v>2500</v>
          </cell>
          <cell r="R1070">
            <v>956</v>
          </cell>
          <cell r="S1070">
            <v>0</v>
          </cell>
          <cell r="T1070" t="str">
            <v>Active</v>
          </cell>
          <cell r="U1070" t="str">
            <v>Masspay</v>
          </cell>
        </row>
        <row r="1071">
          <cell r="J1071" t="str">
            <v>SG-CimbSpeedsend-11/2023</v>
          </cell>
          <cell r="K1071">
            <v>45267</v>
          </cell>
          <cell r="L1071" t="str">
            <v>Monthly Billing</v>
          </cell>
          <cell r="M1071">
            <v>580</v>
          </cell>
          <cell r="N1071">
            <v>1173.75</v>
          </cell>
          <cell r="O1071"/>
          <cell r="P1071" t="str">
            <v>Nov/2023</v>
          </cell>
          <cell r="Q1071">
            <v>580</v>
          </cell>
          <cell r="R1071">
            <v>803</v>
          </cell>
          <cell r="S1071">
            <v>0</v>
          </cell>
          <cell r="T1071" t="str">
            <v>Active</v>
          </cell>
          <cell r="U1071" t="str">
            <v>Masspay</v>
          </cell>
        </row>
        <row r="1072">
          <cell r="J1072" t="str">
            <v>SG-CN-CimbSpeedsend-11-2023</v>
          </cell>
          <cell r="K1072">
            <v>45468</v>
          </cell>
          <cell r="L1072" t="str">
            <v>Credit Note</v>
          </cell>
          <cell r="M1072">
            <v>-580</v>
          </cell>
          <cell r="N1072">
            <v>-580</v>
          </cell>
          <cell r="O1072">
            <v>0</v>
          </cell>
          <cell r="P1072" t="str">
            <v>Nov/2023</v>
          </cell>
          <cell r="Q1072">
            <v>-580</v>
          </cell>
          <cell r="R1072">
            <v>602</v>
          </cell>
          <cell r="S1072">
            <v>0</v>
          </cell>
          <cell r="T1072" t="str">
            <v>Active</v>
          </cell>
          <cell r="U1072" t="str">
            <v>Masspay</v>
          </cell>
        </row>
        <row r="1073">
          <cell r="J1073" t="str">
            <v>SG-Cimb Speedsend-11/2022</v>
          </cell>
          <cell r="K1073">
            <v>44907</v>
          </cell>
          <cell r="L1073" t="str">
            <v>Monthly Billing</v>
          </cell>
          <cell r="M1073">
            <v>1288.75</v>
          </cell>
          <cell r="N1073">
            <v>1288.75</v>
          </cell>
          <cell r="O1073"/>
          <cell r="P1073" t="str">
            <v>Nov/2022</v>
          </cell>
          <cell r="Q1073">
            <v>1288.75</v>
          </cell>
          <cell r="R1073">
            <v>1163</v>
          </cell>
          <cell r="S1073">
            <v>0</v>
          </cell>
          <cell r="T1073" t="str">
            <v>Active</v>
          </cell>
          <cell r="U1073" t="str">
            <v>Masspay</v>
          </cell>
        </row>
        <row r="1074">
          <cell r="J1074" t="str">
            <v>SG-Cimb Speedsend-12/2022</v>
          </cell>
          <cell r="K1074">
            <v>44933</v>
          </cell>
          <cell r="L1074" t="str">
            <v>Monthly Billing</v>
          </cell>
          <cell r="M1074">
            <v>1322.5</v>
          </cell>
          <cell r="N1074">
            <v>1322.5</v>
          </cell>
          <cell r="O1074"/>
          <cell r="P1074" t="str">
            <v>Dec/2022</v>
          </cell>
          <cell r="Q1074">
            <v>1322.5</v>
          </cell>
          <cell r="R1074">
            <v>1137</v>
          </cell>
          <cell r="S1074">
            <v>0</v>
          </cell>
          <cell r="T1074" t="str">
            <v>Active</v>
          </cell>
          <cell r="U1074" t="str">
            <v>Masspay</v>
          </cell>
        </row>
        <row r="1075">
          <cell r="J1075" t="str">
            <v>SG-Cimb Speedsend-01/2023</v>
          </cell>
          <cell r="K1075">
            <v>44964</v>
          </cell>
          <cell r="L1075" t="str">
            <v>Monthly Billing</v>
          </cell>
          <cell r="M1075">
            <v>1333.75</v>
          </cell>
          <cell r="N1075">
            <v>1333.75</v>
          </cell>
          <cell r="O1075"/>
          <cell r="P1075" t="str">
            <v>Jan/2023</v>
          </cell>
          <cell r="Q1075">
            <v>1333.75</v>
          </cell>
          <cell r="R1075">
            <v>1106</v>
          </cell>
          <cell r="S1075">
            <v>0</v>
          </cell>
          <cell r="T1075" t="str">
            <v>Active</v>
          </cell>
          <cell r="U1075" t="str">
            <v>Masspay</v>
          </cell>
        </row>
        <row r="1076">
          <cell r="J1076" t="str">
            <v>SG-CimbSpeedsend-02/2023</v>
          </cell>
          <cell r="K1076">
            <v>44992</v>
          </cell>
          <cell r="L1076" t="str">
            <v>Monthly Billing</v>
          </cell>
          <cell r="M1076">
            <v>1147</v>
          </cell>
          <cell r="N1076">
            <v>1147</v>
          </cell>
          <cell r="O1076"/>
          <cell r="P1076" t="str">
            <v>Feb/2023</v>
          </cell>
          <cell r="Q1076">
            <v>1147</v>
          </cell>
          <cell r="R1076">
            <v>1078</v>
          </cell>
          <cell r="S1076">
            <v>0</v>
          </cell>
          <cell r="T1076" t="str">
            <v>Active</v>
          </cell>
          <cell r="U1076" t="str">
            <v>Masspay</v>
          </cell>
        </row>
        <row r="1077">
          <cell r="J1077" t="str">
            <v>SG-CimbSpeedsend-03/2023</v>
          </cell>
          <cell r="K1077">
            <v>45023</v>
          </cell>
          <cell r="L1077" t="str">
            <v>Monthly Billing</v>
          </cell>
          <cell r="M1077">
            <v>1430</v>
          </cell>
          <cell r="N1077">
            <v>1430</v>
          </cell>
          <cell r="O1077"/>
          <cell r="P1077" t="str">
            <v>Mar/2023</v>
          </cell>
          <cell r="Q1077">
            <v>1430</v>
          </cell>
          <cell r="R1077">
            <v>1047</v>
          </cell>
          <cell r="S1077">
            <v>0</v>
          </cell>
          <cell r="T1077" t="str">
            <v>Active</v>
          </cell>
          <cell r="U1077" t="str">
            <v>Masspay</v>
          </cell>
        </row>
        <row r="1078">
          <cell r="J1078" t="str">
            <v>SG-CimbSpeedsend-04/2023</v>
          </cell>
          <cell r="K1078">
            <v>45054</v>
          </cell>
          <cell r="L1078" t="str">
            <v>Monthly Billing</v>
          </cell>
          <cell r="M1078">
            <v>1297.5</v>
          </cell>
          <cell r="N1078">
            <v>1297.5</v>
          </cell>
          <cell r="O1078"/>
          <cell r="P1078" t="str">
            <v>Apr/2023</v>
          </cell>
          <cell r="Q1078">
            <v>1297.5</v>
          </cell>
          <cell r="R1078">
            <v>1016</v>
          </cell>
          <cell r="S1078">
            <v>0</v>
          </cell>
          <cell r="T1078" t="str">
            <v>Active</v>
          </cell>
          <cell r="U1078" t="str">
            <v>Masspay</v>
          </cell>
        </row>
        <row r="1079">
          <cell r="J1079" t="str">
            <v>SG-CimbSpeedsend-05/2023</v>
          </cell>
          <cell r="K1079">
            <v>45084</v>
          </cell>
          <cell r="L1079" t="str">
            <v>Monthly Billing</v>
          </cell>
          <cell r="M1079">
            <v>1506.25</v>
          </cell>
          <cell r="N1079">
            <v>1506.25</v>
          </cell>
          <cell r="O1079"/>
          <cell r="P1079" t="str">
            <v>May/2023</v>
          </cell>
          <cell r="Q1079">
            <v>1506.25</v>
          </cell>
          <cell r="R1079">
            <v>986</v>
          </cell>
          <cell r="S1079">
            <v>0</v>
          </cell>
          <cell r="T1079" t="str">
            <v>Active</v>
          </cell>
          <cell r="U1079" t="str">
            <v>Masspay</v>
          </cell>
        </row>
        <row r="1080">
          <cell r="J1080" t="str">
            <v>SG-CimbSpeedsend-06/2023</v>
          </cell>
          <cell r="K1080">
            <v>45114</v>
          </cell>
          <cell r="L1080" t="str">
            <v>Monthly Billing</v>
          </cell>
          <cell r="M1080">
            <v>1381.75</v>
          </cell>
          <cell r="N1080">
            <v>1381.75</v>
          </cell>
          <cell r="O1080"/>
          <cell r="P1080" t="str">
            <v>Jun/2023</v>
          </cell>
          <cell r="Q1080">
            <v>1381.75</v>
          </cell>
          <cell r="R1080">
            <v>956</v>
          </cell>
          <cell r="S1080">
            <v>0</v>
          </cell>
          <cell r="T1080" t="str">
            <v>Active</v>
          </cell>
          <cell r="U1080" t="str">
            <v>Masspay</v>
          </cell>
        </row>
        <row r="1081">
          <cell r="J1081" t="str">
            <v>SG-CimbSpeedsend-07/2023</v>
          </cell>
          <cell r="K1081">
            <v>45145</v>
          </cell>
          <cell r="L1081" t="str">
            <v>Monthly Billing</v>
          </cell>
          <cell r="M1081">
            <v>1534.25</v>
          </cell>
          <cell r="N1081">
            <v>1534.25</v>
          </cell>
          <cell r="O1081"/>
          <cell r="P1081" t="str">
            <v>Jul/2023</v>
          </cell>
          <cell r="Q1081">
            <v>1534.25</v>
          </cell>
          <cell r="R1081">
            <v>925</v>
          </cell>
          <cell r="S1081">
            <v>0</v>
          </cell>
          <cell r="T1081" t="str">
            <v>Active</v>
          </cell>
          <cell r="U1081" t="str">
            <v>Masspay</v>
          </cell>
        </row>
        <row r="1082">
          <cell r="J1082" t="str">
            <v>SG -CimbSpeedsend-08/2023</v>
          </cell>
          <cell r="K1082">
            <v>45176</v>
          </cell>
          <cell r="L1082" t="str">
            <v>Monthly Billing</v>
          </cell>
          <cell r="M1082">
            <v>1313</v>
          </cell>
          <cell r="N1082">
            <v>1313</v>
          </cell>
          <cell r="O1082"/>
          <cell r="P1082" t="str">
            <v>Aug/2023</v>
          </cell>
          <cell r="Q1082">
            <v>1313</v>
          </cell>
          <cell r="R1082">
            <v>894</v>
          </cell>
          <cell r="S1082">
            <v>0</v>
          </cell>
          <cell r="T1082" t="str">
            <v>Active</v>
          </cell>
          <cell r="U1082" t="str">
            <v>Masspay</v>
          </cell>
        </row>
        <row r="1083">
          <cell r="J1083" t="str">
            <v>SG-CimbSpeedsend-09/2023</v>
          </cell>
          <cell r="K1083">
            <v>45215</v>
          </cell>
          <cell r="L1083" t="str">
            <v>Monthly Billing</v>
          </cell>
          <cell r="M1083">
            <v>549.5</v>
          </cell>
          <cell r="N1083">
            <v>1862.5</v>
          </cell>
          <cell r="O1083"/>
          <cell r="P1083" t="str">
            <v>Sep/2023</v>
          </cell>
          <cell r="Q1083">
            <v>549.5</v>
          </cell>
          <cell r="R1083">
            <v>855</v>
          </cell>
          <cell r="S1083">
            <v>0</v>
          </cell>
          <cell r="T1083" t="str">
            <v>Active</v>
          </cell>
          <cell r="U1083" t="str">
            <v>Masspay</v>
          </cell>
        </row>
        <row r="1084">
          <cell r="J1084" t="str">
            <v>SG-CimbSpeedsend-10/2023</v>
          </cell>
          <cell r="K1084">
            <v>45246</v>
          </cell>
          <cell r="L1084" t="str">
            <v>Monthly Billing</v>
          </cell>
          <cell r="M1084">
            <v>593.75</v>
          </cell>
          <cell r="N1084">
            <v>593.75</v>
          </cell>
          <cell r="O1084"/>
          <cell r="P1084" t="str">
            <v>Oct/2023</v>
          </cell>
          <cell r="Q1084">
            <v>593.75</v>
          </cell>
          <cell r="R1084">
            <v>824</v>
          </cell>
          <cell r="S1084">
            <v>0</v>
          </cell>
          <cell r="T1084" t="str">
            <v>Active</v>
          </cell>
          <cell r="U1084" t="str">
            <v>Masspay</v>
          </cell>
        </row>
        <row r="1085">
          <cell r="J1085" t="str">
            <v>SG-CimbSpeedsend-11/2023</v>
          </cell>
          <cell r="K1085">
            <v>45464</v>
          </cell>
          <cell r="L1085" t="str">
            <v>Monthly Billing</v>
          </cell>
          <cell r="M1085">
            <v>558.25</v>
          </cell>
          <cell r="N1085">
            <v>558.25</v>
          </cell>
          <cell r="O1085"/>
          <cell r="P1085" t="str">
            <v>Nov/2023</v>
          </cell>
          <cell r="Q1085">
            <v>558.25</v>
          </cell>
          <cell r="R1085">
            <v>606</v>
          </cell>
          <cell r="S1085">
            <v>0</v>
          </cell>
          <cell r="T1085" t="str">
            <v>Active</v>
          </cell>
          <cell r="U1085" t="str">
            <v>Masspay</v>
          </cell>
        </row>
        <row r="1086">
          <cell r="J1086" t="str">
            <v>SG-CimbSpeedsend-01/2024</v>
          </cell>
          <cell r="K1086">
            <v>45464</v>
          </cell>
          <cell r="L1086" t="str">
            <v>Monthly Billing</v>
          </cell>
          <cell r="M1086">
            <v>283.75</v>
          </cell>
          <cell r="N1086">
            <v>283.75</v>
          </cell>
          <cell r="O1086"/>
          <cell r="P1086" t="str">
            <v>Jan/2024</v>
          </cell>
          <cell r="Q1086">
            <v>283.75</v>
          </cell>
          <cell r="R1086">
            <v>606</v>
          </cell>
          <cell r="S1086">
            <v>0</v>
          </cell>
          <cell r="T1086" t="str">
            <v>Active</v>
          </cell>
          <cell r="U1086" t="str">
            <v>Masspay</v>
          </cell>
        </row>
        <row r="1087">
          <cell r="J1087" t="str">
            <v>SG-CimbSpeedsend-02/2024</v>
          </cell>
          <cell r="K1087">
            <v>45464</v>
          </cell>
          <cell r="L1087" t="str">
            <v>Monthly Billing</v>
          </cell>
          <cell r="M1087">
            <v>289.75</v>
          </cell>
          <cell r="N1087">
            <v>289.75</v>
          </cell>
          <cell r="O1087"/>
          <cell r="P1087" t="str">
            <v>Feb/2024</v>
          </cell>
          <cell r="Q1087">
            <v>289.75</v>
          </cell>
          <cell r="R1087">
            <v>606</v>
          </cell>
          <cell r="S1087">
            <v>0</v>
          </cell>
          <cell r="T1087" t="str">
            <v>Active</v>
          </cell>
          <cell r="U1087" t="str">
            <v>Masspay</v>
          </cell>
        </row>
        <row r="1088">
          <cell r="J1088" t="str">
            <v>SG-CimbSpeedsend-03/2024</v>
          </cell>
          <cell r="K1088">
            <v>45464</v>
          </cell>
          <cell r="L1088" t="str">
            <v>Monthly Billing</v>
          </cell>
          <cell r="M1088">
            <v>332</v>
          </cell>
          <cell r="N1088">
            <v>332</v>
          </cell>
          <cell r="O1088"/>
          <cell r="P1088" t="str">
            <v>Mar/2024</v>
          </cell>
          <cell r="Q1088">
            <v>332</v>
          </cell>
          <cell r="R1088">
            <v>606</v>
          </cell>
          <cell r="S1088">
            <v>0</v>
          </cell>
          <cell r="T1088" t="str">
            <v>Active</v>
          </cell>
          <cell r="U1088" t="str">
            <v>Masspay</v>
          </cell>
        </row>
        <row r="1089">
          <cell r="J1089" t="str">
            <v>SG-CimbSpeedsend-12/2023</v>
          </cell>
          <cell r="K1089">
            <v>45464</v>
          </cell>
          <cell r="L1089" t="str">
            <v>Monthly Billing</v>
          </cell>
          <cell r="M1089">
            <v>292.25</v>
          </cell>
          <cell r="N1089">
            <v>292.25</v>
          </cell>
          <cell r="O1089"/>
          <cell r="P1089" t="str">
            <v>Dec/2023</v>
          </cell>
          <cell r="Q1089">
            <v>292.25</v>
          </cell>
          <cell r="R1089">
            <v>606</v>
          </cell>
          <cell r="S1089">
            <v>0</v>
          </cell>
          <cell r="T1089" t="str">
            <v>Active</v>
          </cell>
          <cell r="U1089" t="str">
            <v>Masspay</v>
          </cell>
        </row>
        <row r="1090">
          <cell r="J1090" t="str">
            <v>SG-CimbSpeedsend-04/2024</v>
          </cell>
          <cell r="K1090">
            <v>45464</v>
          </cell>
          <cell r="L1090" t="str">
            <v>Monthly Billing</v>
          </cell>
          <cell r="M1090">
            <v>321.75</v>
          </cell>
          <cell r="N1090">
            <v>321.75</v>
          </cell>
          <cell r="O1090"/>
          <cell r="P1090" t="str">
            <v>Apr/2024</v>
          </cell>
          <cell r="Q1090">
            <v>321.75</v>
          </cell>
          <cell r="R1090">
            <v>606</v>
          </cell>
          <cell r="S1090">
            <v>0</v>
          </cell>
          <cell r="T1090" t="str">
            <v>Active</v>
          </cell>
          <cell r="U1090" t="str">
            <v>Masspay</v>
          </cell>
        </row>
        <row r="1091">
          <cell r="J1091" t="str">
            <v>SG-CimbSpeedsend-05/2024</v>
          </cell>
          <cell r="K1091">
            <v>45464</v>
          </cell>
          <cell r="L1091" t="str">
            <v>Monthly Billing</v>
          </cell>
          <cell r="M1091">
            <v>325.25</v>
          </cell>
          <cell r="N1091">
            <v>325.25</v>
          </cell>
          <cell r="O1091"/>
          <cell r="P1091" t="str">
            <v>May/2024</v>
          </cell>
          <cell r="Q1091">
            <v>325.25</v>
          </cell>
          <cell r="R1091">
            <v>606</v>
          </cell>
          <cell r="S1091">
            <v>0</v>
          </cell>
          <cell r="T1091" t="str">
            <v>Active</v>
          </cell>
          <cell r="U1091" t="str">
            <v>Masspay</v>
          </cell>
        </row>
        <row r="1092">
          <cell r="J1092" t="str">
            <v>SG-CimbSpeedsend-06/2024</v>
          </cell>
          <cell r="K1092">
            <v>45481</v>
          </cell>
          <cell r="L1092" t="str">
            <v>Monthly Billing</v>
          </cell>
          <cell r="M1092">
            <v>272.25</v>
          </cell>
          <cell r="N1092">
            <v>272.25</v>
          </cell>
          <cell r="O1092"/>
          <cell r="P1092" t="str">
            <v>Jun/2024</v>
          </cell>
          <cell r="Q1092">
            <v>272.25</v>
          </cell>
          <cell r="R1092">
            <v>589</v>
          </cell>
          <cell r="S1092">
            <v>0</v>
          </cell>
          <cell r="T1092" t="str">
            <v>Active</v>
          </cell>
          <cell r="U1092" t="str">
            <v>Masspay</v>
          </cell>
        </row>
        <row r="1093">
          <cell r="J1093" t="str">
            <v>SG-CimbSpeedsend-07/2024</v>
          </cell>
          <cell r="K1093">
            <v>45511</v>
          </cell>
          <cell r="L1093" t="str">
            <v>Monthly Billing</v>
          </cell>
          <cell r="M1093">
            <v>330</v>
          </cell>
          <cell r="N1093">
            <v>330</v>
          </cell>
          <cell r="O1093"/>
          <cell r="P1093" t="str">
            <v>Jul/2024</v>
          </cell>
          <cell r="Q1093">
            <v>330</v>
          </cell>
          <cell r="R1093">
            <v>559</v>
          </cell>
          <cell r="S1093">
            <v>0</v>
          </cell>
          <cell r="T1093" t="str">
            <v>Active</v>
          </cell>
          <cell r="U1093" t="str">
            <v>Masspay</v>
          </cell>
        </row>
        <row r="1094">
          <cell r="J1094" t="str">
            <v>SG-CimbSpeedsend-08/2024</v>
          </cell>
          <cell r="K1094">
            <v>45542</v>
          </cell>
          <cell r="L1094" t="str">
            <v>Monthly Billing</v>
          </cell>
          <cell r="M1094">
            <v>369.25</v>
          </cell>
          <cell r="N1094">
            <v>369.25</v>
          </cell>
          <cell r="O1094"/>
          <cell r="P1094" t="str">
            <v>Aug/2024</v>
          </cell>
          <cell r="Q1094">
            <v>369.25</v>
          </cell>
          <cell r="R1094">
            <v>528</v>
          </cell>
          <cell r="S1094">
            <v>0</v>
          </cell>
          <cell r="T1094" t="str">
            <v>Active</v>
          </cell>
          <cell r="U1094" t="str">
            <v>Masspay</v>
          </cell>
        </row>
        <row r="1095">
          <cell r="J1095" t="str">
            <v>SG-CimbSpeedsend-09/2024</v>
          </cell>
          <cell r="K1095">
            <v>45572</v>
          </cell>
          <cell r="L1095" t="str">
            <v>Monthly Billing</v>
          </cell>
          <cell r="M1095">
            <v>353</v>
          </cell>
          <cell r="N1095">
            <v>353</v>
          </cell>
          <cell r="O1095"/>
          <cell r="P1095" t="str">
            <v>Sep/2024</v>
          </cell>
          <cell r="Q1095">
            <v>353</v>
          </cell>
          <cell r="R1095">
            <v>498</v>
          </cell>
          <cell r="S1095">
            <v>0</v>
          </cell>
          <cell r="T1095" t="str">
            <v>Active</v>
          </cell>
          <cell r="U1095" t="str">
            <v>Masspay</v>
          </cell>
        </row>
        <row r="1096">
          <cell r="J1096" t="str">
            <v>SG-CimbSpeedsend-10/2024</v>
          </cell>
          <cell r="K1096">
            <v>45603</v>
          </cell>
          <cell r="L1096" t="str">
            <v>Monthly Billing</v>
          </cell>
          <cell r="M1096">
            <v>313.5</v>
          </cell>
          <cell r="N1096">
            <v>313.5</v>
          </cell>
          <cell r="O1096"/>
          <cell r="P1096" t="str">
            <v>Oct/2024</v>
          </cell>
          <cell r="Q1096">
            <v>313.5</v>
          </cell>
          <cell r="R1096">
            <v>467</v>
          </cell>
          <cell r="S1096">
            <v>0</v>
          </cell>
          <cell r="T1096" t="str">
            <v>Active</v>
          </cell>
          <cell r="U1096" t="str">
            <v>Masspay</v>
          </cell>
        </row>
        <row r="1097">
          <cell r="J1097" t="str">
            <v>SG-CimbSpeedsend-11/2024</v>
          </cell>
          <cell r="K1097">
            <v>45633</v>
          </cell>
          <cell r="L1097" t="str">
            <v>Monthly Billing</v>
          </cell>
          <cell r="M1097">
            <v>306</v>
          </cell>
          <cell r="N1097">
            <v>0</v>
          </cell>
          <cell r="O1097">
            <v>0</v>
          </cell>
          <cell r="P1097" t="str">
            <v>Nov/2024</v>
          </cell>
          <cell r="Q1097">
            <v>0</v>
          </cell>
          <cell r="R1097">
            <v>437</v>
          </cell>
          <cell r="S1097">
            <v>0</v>
          </cell>
          <cell r="T1097" t="str">
            <v>Active</v>
          </cell>
          <cell r="U1097" t="str">
            <v>Masspay</v>
          </cell>
        </row>
        <row r="1098">
          <cell r="J1098" t="str">
            <v>SG-CimbSpeedsend-12/2024</v>
          </cell>
          <cell r="K1098">
            <v>45673</v>
          </cell>
          <cell r="L1098" t="str">
            <v>Monthly Billing</v>
          </cell>
          <cell r="M1098">
            <v>343.75</v>
          </cell>
          <cell r="N1098">
            <v>343.75</v>
          </cell>
          <cell r="O1098">
            <v>0</v>
          </cell>
          <cell r="P1098" t="str">
            <v>Dec-2024</v>
          </cell>
          <cell r="Q1098">
            <v>343.75</v>
          </cell>
          <cell r="R1098">
            <v>397</v>
          </cell>
          <cell r="S1098">
            <v>0</v>
          </cell>
          <cell r="T1098" t="str">
            <v>Active</v>
          </cell>
          <cell r="U1098" t="str">
            <v>Masspay</v>
          </cell>
        </row>
        <row r="1099">
          <cell r="J1099" t="str">
            <v>SG-CimbSpeedsend-01/2025</v>
          </cell>
          <cell r="K1099">
            <v>45702</v>
          </cell>
          <cell r="L1099" t="str">
            <v>Monthly Billing</v>
          </cell>
          <cell r="M1099">
            <v>324.75</v>
          </cell>
          <cell r="N1099">
            <v>324.75</v>
          </cell>
          <cell r="O1099"/>
          <cell r="P1099" t="str">
            <v>Jan/2025</v>
          </cell>
          <cell r="Q1099">
            <v>324.75</v>
          </cell>
          <cell r="R1099">
            <v>368</v>
          </cell>
          <cell r="S1099">
            <v>0</v>
          </cell>
          <cell r="T1099" t="str">
            <v>Active</v>
          </cell>
          <cell r="U1099" t="str">
            <v>Masspay</v>
          </cell>
        </row>
        <row r="1100">
          <cell r="J1100" t="str">
            <v>SG-CimbSpeedsend-02/2025</v>
          </cell>
          <cell r="K1100">
            <v>45730</v>
          </cell>
          <cell r="L1100" t="str">
            <v>Monthly Billing</v>
          </cell>
          <cell r="M1100">
            <v>319</v>
          </cell>
          <cell r="N1100">
            <v>319</v>
          </cell>
          <cell r="O1100"/>
          <cell r="P1100" t="str">
            <v>Feb/2025</v>
          </cell>
          <cell r="Q1100">
            <v>319</v>
          </cell>
          <cell r="R1100">
            <v>340</v>
          </cell>
          <cell r="S1100">
            <v>0</v>
          </cell>
          <cell r="T1100" t="str">
            <v>Active</v>
          </cell>
          <cell r="U1100" t="str">
            <v>Masspay</v>
          </cell>
        </row>
        <row r="1101">
          <cell r="J1101" t="str">
            <v>SG-CimbSpeedsend-03/2025</v>
          </cell>
          <cell r="K1101">
            <v>45761</v>
          </cell>
          <cell r="L1101" t="str">
            <v>Monthly Billing</v>
          </cell>
          <cell r="M1101">
            <v>379</v>
          </cell>
          <cell r="N1101">
            <v>379</v>
          </cell>
          <cell r="O1101"/>
          <cell r="P1101" t="str">
            <v>Mar/2025</v>
          </cell>
          <cell r="Q1101">
            <v>379</v>
          </cell>
          <cell r="R1101">
            <v>309</v>
          </cell>
          <cell r="S1101">
            <v>0</v>
          </cell>
          <cell r="T1101" t="str">
            <v>Active</v>
          </cell>
          <cell r="U1101" t="str">
            <v>Masspay</v>
          </cell>
        </row>
        <row r="1102">
          <cell r="J1102" t="str">
            <v>SG-CimbSpeedsend-04/2025</v>
          </cell>
          <cell r="K1102">
            <v>45791</v>
          </cell>
          <cell r="L1102" t="str">
            <v>Monthly Billing</v>
          </cell>
          <cell r="M1102">
            <v>359.75</v>
          </cell>
          <cell r="N1102">
            <v>359.75</v>
          </cell>
          <cell r="O1102"/>
          <cell r="P1102" t="str">
            <v>Apr/2025</v>
          </cell>
          <cell r="Q1102">
            <v>359.75</v>
          </cell>
          <cell r="R1102">
            <v>279</v>
          </cell>
          <cell r="S1102">
            <v>0</v>
          </cell>
          <cell r="T1102" t="str">
            <v>Active</v>
          </cell>
          <cell r="U1102" t="str">
            <v>Masspay</v>
          </cell>
        </row>
        <row r="1103">
          <cell r="J1103" t="str">
            <v>SG-CimbSpeedsend-05/2025</v>
          </cell>
          <cell r="K1103">
            <v>45822</v>
          </cell>
          <cell r="L1103" t="str">
            <v>Monthly Billing</v>
          </cell>
          <cell r="M1103">
            <v>338.75</v>
          </cell>
          <cell r="N1103">
            <v>0</v>
          </cell>
          <cell r="O1103">
            <v>0</v>
          </cell>
          <cell r="P1103" t="str">
            <v>May/2025</v>
          </cell>
          <cell r="Q1103">
            <v>338.75</v>
          </cell>
          <cell r="R1103">
            <v>248</v>
          </cell>
          <cell r="S1103">
            <v>0</v>
          </cell>
          <cell r="T1103" t="str">
            <v>Active</v>
          </cell>
          <cell r="U1103" t="str">
            <v>Masspay</v>
          </cell>
        </row>
        <row r="1104">
          <cell r="J1104" t="str">
            <v>SG-CN-CimbSpeedsend-05-2025</v>
          </cell>
          <cell r="K1104">
            <v>45842</v>
          </cell>
          <cell r="L1104" t="str">
            <v>Credit Note-Waive off</v>
          </cell>
          <cell r="M1104">
            <v>-25</v>
          </cell>
          <cell r="N1104">
            <v>-25</v>
          </cell>
          <cell r="O1104">
            <v>0</v>
          </cell>
          <cell r="P1104" t="str">
            <v>May/2025</v>
          </cell>
          <cell r="Q1104">
            <v>-25</v>
          </cell>
          <cell r="R1104">
            <v>228</v>
          </cell>
          <cell r="S1104">
            <v>0</v>
          </cell>
          <cell r="T1104" t="str">
            <v>Active</v>
          </cell>
          <cell r="U1104" t="str">
            <v>Masspay</v>
          </cell>
        </row>
        <row r="1105">
          <cell r="J1105" t="str">
            <v>SG-CimbSpeedsend-06/2025</v>
          </cell>
          <cell r="K1105">
            <v>45852</v>
          </cell>
          <cell r="L1105" t="str">
            <v>Monthly Billing</v>
          </cell>
          <cell r="M1105">
            <v>309.5</v>
          </cell>
          <cell r="N1105">
            <v>309.5</v>
          </cell>
          <cell r="O1105">
            <v>0</v>
          </cell>
          <cell r="P1105" t="str">
            <v>Jun/2025</v>
          </cell>
          <cell r="Q1105">
            <v>309.5</v>
          </cell>
          <cell r="R1105">
            <v>218</v>
          </cell>
          <cell r="S1105">
            <v>0</v>
          </cell>
          <cell r="T1105" t="str">
            <v>Active</v>
          </cell>
          <cell r="U1105" t="str">
            <v>Masspay</v>
          </cell>
        </row>
        <row r="1106">
          <cell r="J1106" t="str">
            <v>SG-CimbSpeedsend-07/2025</v>
          </cell>
          <cell r="K1106">
            <v>45883</v>
          </cell>
          <cell r="L1106" t="str">
            <v>Monthly Billing</v>
          </cell>
          <cell r="M1106">
            <v>317.25</v>
          </cell>
          <cell r="N1106">
            <v>317.25</v>
          </cell>
          <cell r="O1106">
            <v>0</v>
          </cell>
          <cell r="P1106" t="str">
            <v>Jul/2025</v>
          </cell>
          <cell r="Q1106">
            <v>317.25</v>
          </cell>
          <cell r="R1106">
            <v>187</v>
          </cell>
          <cell r="S1106">
            <v>0</v>
          </cell>
          <cell r="T1106" t="str">
            <v>Active</v>
          </cell>
          <cell r="U1106" t="str">
            <v>Masspay</v>
          </cell>
        </row>
        <row r="1107">
          <cell r="J1107" t="str">
            <v>SG-CimbSpeedsend-08/2025</v>
          </cell>
          <cell r="K1107">
            <v>45915</v>
          </cell>
          <cell r="L1107" t="str">
            <v>Monthly Billing</v>
          </cell>
          <cell r="M1107">
            <v>287.5</v>
          </cell>
          <cell r="N1107">
            <v>287.5</v>
          </cell>
          <cell r="O1107">
            <v>0</v>
          </cell>
          <cell r="P1107" t="str">
            <v>Aug/2025</v>
          </cell>
          <cell r="Q1107">
            <v>287.5</v>
          </cell>
          <cell r="R1107">
            <v>155</v>
          </cell>
          <cell r="S1107">
            <v>0</v>
          </cell>
          <cell r="T1107" t="str">
            <v>Active</v>
          </cell>
          <cell r="U1107" t="str">
            <v>Masspay</v>
          </cell>
        </row>
        <row r="1108">
          <cell r="J1108" t="str">
            <v>SG-CimbSpeedsend-09/2025</v>
          </cell>
          <cell r="K1108">
            <v>45944</v>
          </cell>
          <cell r="L1108" t="str">
            <v>Monthly Billing</v>
          </cell>
          <cell r="M1108">
            <v>288</v>
          </cell>
          <cell r="N1108">
            <v>288</v>
          </cell>
          <cell r="O1108">
            <v>0</v>
          </cell>
          <cell r="P1108" t="str">
            <v>Sep/2025</v>
          </cell>
          <cell r="Q1108">
            <v>288</v>
          </cell>
          <cell r="R1108">
            <v>126</v>
          </cell>
          <cell r="S1108">
            <v>0</v>
          </cell>
          <cell r="T1108" t="str">
            <v>Active</v>
          </cell>
          <cell r="U1108" t="str">
            <v>Masspay</v>
          </cell>
        </row>
        <row r="1109">
          <cell r="J1109" t="str">
            <v>SG-CimbSpeedsend-10/2025</v>
          </cell>
          <cell r="K1109">
            <v>45975</v>
          </cell>
          <cell r="L1109" t="str">
            <v>Monthly Billing</v>
          </cell>
          <cell r="M1109">
            <v>301.25</v>
          </cell>
          <cell r="N1109">
            <v>301.25</v>
          </cell>
          <cell r="O1109">
            <v>0</v>
          </cell>
          <cell r="P1109" t="str">
            <v>Oct/2025</v>
          </cell>
          <cell r="Q1109">
            <v>301.25</v>
          </cell>
          <cell r="R1109">
            <v>95</v>
          </cell>
          <cell r="S1109">
            <v>0</v>
          </cell>
          <cell r="T1109" t="str">
            <v>Active</v>
          </cell>
          <cell r="U1109" t="str">
            <v>Masspay</v>
          </cell>
        </row>
        <row r="1110">
          <cell r="J1110" t="str">
            <v>SG-CimbSpeedsend-11/2025</v>
          </cell>
          <cell r="K1110">
            <v>46006</v>
          </cell>
          <cell r="L1110" t="str">
            <v>Monthly Billing</v>
          </cell>
          <cell r="M1110">
            <v>277.5</v>
          </cell>
          <cell r="N1110">
            <v>277.5</v>
          </cell>
          <cell r="O1110">
            <v>0</v>
          </cell>
          <cell r="P1110" t="str">
            <v>Nov/2025</v>
          </cell>
          <cell r="Q1110">
            <v>277.5</v>
          </cell>
          <cell r="R1110">
            <v>64</v>
          </cell>
          <cell r="S1110">
            <v>0</v>
          </cell>
          <cell r="T1110" t="str">
            <v>Active</v>
          </cell>
          <cell r="U1110" t="str">
            <v>Masspay</v>
          </cell>
        </row>
        <row r="1111">
          <cell r="J1111" t="str">
            <v>SG-CimbSpeedsend-12/2025</v>
          </cell>
          <cell r="K1111">
            <v>46036</v>
          </cell>
          <cell r="L1111" t="str">
            <v>Monthly Billing</v>
          </cell>
          <cell r="M1111">
            <v>294.25</v>
          </cell>
          <cell r="N1111">
            <v>294.25</v>
          </cell>
          <cell r="O1111">
            <v>0</v>
          </cell>
          <cell r="P1111" t="str">
            <v>Dec/2025</v>
          </cell>
          <cell r="Q1111">
            <v>294.25</v>
          </cell>
          <cell r="R1111">
            <v>34</v>
          </cell>
          <cell r="S1111">
            <v>0</v>
          </cell>
          <cell r="T1111" t="str">
            <v>Active</v>
          </cell>
          <cell r="U1111" t="str">
            <v>Masspay</v>
          </cell>
        </row>
        <row r="1112">
          <cell r="J1112" t="str">
            <v>SG-CimbSpeedsend-01/2026</v>
          </cell>
          <cell r="K1112">
            <v>46067</v>
          </cell>
          <cell r="L1112" t="str">
            <v>Monthly Billing</v>
          </cell>
          <cell r="M1112">
            <v>311.5</v>
          </cell>
          <cell r="N1112">
            <v>311.5</v>
          </cell>
          <cell r="O1112">
            <v>0</v>
          </cell>
          <cell r="P1112" t="str">
            <v>Jan/2026</v>
          </cell>
          <cell r="Q1112">
            <v>311.5</v>
          </cell>
          <cell r="R1112">
            <v>3</v>
          </cell>
          <cell r="S1112">
            <v>0</v>
          </cell>
          <cell r="T1112" t="str">
            <v>Active</v>
          </cell>
          <cell r="U1112" t="str">
            <v>Masspay</v>
          </cell>
        </row>
        <row r="1113">
          <cell r="J1113" t="str">
            <v>SG-Cimb Speedsend-EUR-01/2024</v>
          </cell>
          <cell r="K1113">
            <v>45464</v>
          </cell>
          <cell r="L1113" t="str">
            <v>Monthly Billing</v>
          </cell>
          <cell r="M1113">
            <v>37.799999999999997</v>
          </cell>
          <cell r="N1113">
            <v>37.799999999999997</v>
          </cell>
          <cell r="O1113"/>
          <cell r="P1113" t="str">
            <v>Jan/2024</v>
          </cell>
          <cell r="Q1113">
            <v>37.799999999999997</v>
          </cell>
          <cell r="R1113">
            <v>606</v>
          </cell>
          <cell r="S1113">
            <v>0</v>
          </cell>
          <cell r="T1113" t="str">
            <v>Active</v>
          </cell>
          <cell r="U1113" t="str">
            <v>Masspay</v>
          </cell>
        </row>
        <row r="1114">
          <cell r="J1114" t="str">
            <v>SG-Cimb Speedsend-EUR-02/2024</v>
          </cell>
          <cell r="K1114">
            <v>45464</v>
          </cell>
          <cell r="L1114" t="str">
            <v>Monthly Billing</v>
          </cell>
          <cell r="M1114">
            <v>42.3</v>
          </cell>
          <cell r="N1114">
            <v>42.3</v>
          </cell>
          <cell r="O1114"/>
          <cell r="P1114" t="str">
            <v>Feb/2024</v>
          </cell>
          <cell r="Q1114">
            <v>42.3</v>
          </cell>
          <cell r="R1114">
            <v>606</v>
          </cell>
          <cell r="S1114">
            <v>0</v>
          </cell>
          <cell r="T1114" t="str">
            <v>Active</v>
          </cell>
          <cell r="U1114" t="str">
            <v>Masspay</v>
          </cell>
        </row>
        <row r="1115">
          <cell r="J1115" t="str">
            <v>SG-Cimb Speedsend-EUR-03/2024</v>
          </cell>
          <cell r="K1115">
            <v>45464</v>
          </cell>
          <cell r="L1115" t="str">
            <v>Monthly Billing</v>
          </cell>
          <cell r="M1115">
            <v>38.700000000000003</v>
          </cell>
          <cell r="N1115">
            <v>38.700000000000003</v>
          </cell>
          <cell r="O1115"/>
          <cell r="P1115" t="str">
            <v>Mar/2024</v>
          </cell>
          <cell r="Q1115">
            <v>38.700000000000003</v>
          </cell>
          <cell r="R1115">
            <v>606</v>
          </cell>
          <cell r="S1115">
            <v>0</v>
          </cell>
          <cell r="T1115" t="str">
            <v>Active</v>
          </cell>
          <cell r="U1115" t="str">
            <v>Masspay</v>
          </cell>
        </row>
        <row r="1116">
          <cell r="J1116" t="str">
            <v>SG-Cimb Speedsend-EUR-12/2023</v>
          </cell>
          <cell r="K1116">
            <v>45464</v>
          </cell>
          <cell r="L1116" t="str">
            <v>Monthly Billing</v>
          </cell>
          <cell r="M1116">
            <v>49.5</v>
          </cell>
          <cell r="N1116">
            <v>49.5</v>
          </cell>
          <cell r="O1116"/>
          <cell r="P1116" t="str">
            <v>Dec/2023</v>
          </cell>
          <cell r="Q1116">
            <v>49.5</v>
          </cell>
          <cell r="R1116">
            <v>606</v>
          </cell>
          <cell r="S1116">
            <v>0</v>
          </cell>
          <cell r="T1116" t="str">
            <v>Active</v>
          </cell>
          <cell r="U1116" t="str">
            <v>Masspay</v>
          </cell>
        </row>
        <row r="1117">
          <cell r="J1117" t="str">
            <v>SG-Cimb Speedsend-EUR-04/2024</v>
          </cell>
          <cell r="K1117">
            <v>45464</v>
          </cell>
          <cell r="L1117" t="str">
            <v>Monthly Billing</v>
          </cell>
          <cell r="M1117">
            <v>49.5</v>
          </cell>
          <cell r="N1117">
            <v>49.5</v>
          </cell>
          <cell r="O1117"/>
          <cell r="P1117" t="str">
            <v>Apr/2024</v>
          </cell>
          <cell r="Q1117">
            <v>49.5</v>
          </cell>
          <cell r="R1117">
            <v>606</v>
          </cell>
          <cell r="S1117">
            <v>0</v>
          </cell>
          <cell r="T1117" t="str">
            <v>Active</v>
          </cell>
          <cell r="U1117" t="str">
            <v>Masspay</v>
          </cell>
        </row>
        <row r="1118">
          <cell r="J1118" t="str">
            <v>SG-Cimb Speedsend-EUR-05/2024</v>
          </cell>
          <cell r="K1118">
            <v>45464</v>
          </cell>
          <cell r="L1118" t="str">
            <v>Monthly Billing</v>
          </cell>
          <cell r="M1118">
            <v>64.8</v>
          </cell>
          <cell r="N1118">
            <v>64.8</v>
          </cell>
          <cell r="O1118"/>
          <cell r="P1118" t="str">
            <v>May/2024</v>
          </cell>
          <cell r="Q1118">
            <v>64.8</v>
          </cell>
          <cell r="R1118">
            <v>606</v>
          </cell>
          <cell r="S1118">
            <v>0</v>
          </cell>
          <cell r="T1118" t="str">
            <v>Active</v>
          </cell>
          <cell r="U1118" t="str">
            <v>Masspay</v>
          </cell>
        </row>
        <row r="1119">
          <cell r="J1119" t="str">
            <v>SG-Cimb Speedsend-EUR-06/2024</v>
          </cell>
          <cell r="K1119">
            <v>45482</v>
          </cell>
          <cell r="L1119" t="str">
            <v>Monthly Billing</v>
          </cell>
          <cell r="M1119">
            <v>54.9</v>
          </cell>
          <cell r="N1119">
            <v>54.9</v>
          </cell>
          <cell r="O1119"/>
          <cell r="P1119" t="str">
            <v>Jun/2024</v>
          </cell>
          <cell r="Q1119">
            <v>54.9</v>
          </cell>
          <cell r="R1119">
            <v>588</v>
          </cell>
          <cell r="S1119">
            <v>0</v>
          </cell>
          <cell r="T1119" t="str">
            <v>Active</v>
          </cell>
          <cell r="U1119" t="str">
            <v>Masspay</v>
          </cell>
        </row>
        <row r="1120">
          <cell r="J1120" t="str">
            <v>SG-Cimb Speedsend-EUR-07/2024</v>
          </cell>
          <cell r="K1120">
            <v>45513</v>
          </cell>
          <cell r="L1120" t="str">
            <v>Monthly Billing</v>
          </cell>
          <cell r="M1120">
            <v>81</v>
          </cell>
          <cell r="N1120">
            <v>81</v>
          </cell>
          <cell r="O1120"/>
          <cell r="P1120" t="str">
            <v>Jul/2024</v>
          </cell>
          <cell r="Q1120">
            <v>81</v>
          </cell>
          <cell r="R1120">
            <v>557</v>
          </cell>
          <cell r="S1120">
            <v>0</v>
          </cell>
          <cell r="T1120" t="str">
            <v>Active</v>
          </cell>
          <cell r="U1120" t="str">
            <v>Masspay</v>
          </cell>
        </row>
        <row r="1121">
          <cell r="J1121" t="str">
            <v>SG-Cimb Speedsend-EUR-08/2024</v>
          </cell>
          <cell r="K1121">
            <v>45544</v>
          </cell>
          <cell r="L1121" t="str">
            <v>Monthly Billing</v>
          </cell>
          <cell r="M1121">
            <v>86.4</v>
          </cell>
          <cell r="N1121">
            <v>86.4</v>
          </cell>
          <cell r="O1121"/>
          <cell r="P1121" t="str">
            <v>Aug/2024</v>
          </cell>
          <cell r="Q1121">
            <v>86.4</v>
          </cell>
          <cell r="R1121">
            <v>526</v>
          </cell>
          <cell r="S1121">
            <v>0</v>
          </cell>
          <cell r="T1121" t="str">
            <v>Active</v>
          </cell>
          <cell r="U1121" t="str">
            <v>Masspay</v>
          </cell>
        </row>
        <row r="1122">
          <cell r="J1122" t="str">
            <v>SG-Cimb Speedsend-EUR-09/2024</v>
          </cell>
          <cell r="K1122">
            <v>45573</v>
          </cell>
          <cell r="L1122" t="str">
            <v>Monthly Billing</v>
          </cell>
          <cell r="M1122">
            <v>92.7</v>
          </cell>
          <cell r="N1122">
            <v>92.7</v>
          </cell>
          <cell r="O1122"/>
          <cell r="P1122" t="str">
            <v>Sep/2024</v>
          </cell>
          <cell r="Q1122">
            <v>92.7</v>
          </cell>
          <cell r="R1122">
            <v>497</v>
          </cell>
          <cell r="S1122">
            <v>0</v>
          </cell>
          <cell r="T1122" t="str">
            <v>Active</v>
          </cell>
          <cell r="U1122" t="str">
            <v>Masspay</v>
          </cell>
        </row>
        <row r="1123">
          <cell r="J1123" t="str">
            <v>SG-Cimb Speedsend-EUR-10/2024</v>
          </cell>
          <cell r="K1123">
            <v>45607</v>
          </cell>
          <cell r="L1123" t="str">
            <v>Monthly Billing</v>
          </cell>
          <cell r="M1123">
            <v>83.7</v>
          </cell>
          <cell r="N1123">
            <v>83.7</v>
          </cell>
          <cell r="O1123"/>
          <cell r="P1123" t="str">
            <v>Oct/2024</v>
          </cell>
          <cell r="Q1123">
            <v>83.7</v>
          </cell>
          <cell r="R1123">
            <v>463</v>
          </cell>
          <cell r="S1123">
            <v>0</v>
          </cell>
          <cell r="T1123" t="str">
            <v>Active</v>
          </cell>
          <cell r="U1123" t="str">
            <v>Masspay</v>
          </cell>
        </row>
        <row r="1124">
          <cell r="J1124" t="str">
            <v>SG-Cimb Speedsend-EUR-11/2024</v>
          </cell>
          <cell r="K1124">
            <v>45635</v>
          </cell>
          <cell r="L1124" t="str">
            <v>Monthly Billing</v>
          </cell>
          <cell r="M1124">
            <v>74.7</v>
          </cell>
          <cell r="N1124">
            <v>0</v>
          </cell>
          <cell r="O1124">
            <v>0</v>
          </cell>
          <cell r="P1124" t="str">
            <v>Nov/2024</v>
          </cell>
          <cell r="Q1124">
            <v>0</v>
          </cell>
          <cell r="R1124">
            <v>435</v>
          </cell>
          <cell r="S1124">
            <v>0</v>
          </cell>
          <cell r="T1124" t="str">
            <v>Active</v>
          </cell>
          <cell r="U1124" t="str">
            <v>Masspay</v>
          </cell>
        </row>
        <row r="1125">
          <cell r="J1125" t="str">
            <v>SG-Cimb Speedsend-EUR-12/2024</v>
          </cell>
          <cell r="K1125">
            <v>45673</v>
          </cell>
          <cell r="L1125" t="str">
            <v>Monthly Billing</v>
          </cell>
          <cell r="M1125">
            <v>76.5</v>
          </cell>
          <cell r="N1125">
            <v>76.5</v>
          </cell>
          <cell r="O1125">
            <v>0</v>
          </cell>
          <cell r="P1125" t="str">
            <v>Dec-2024</v>
          </cell>
          <cell r="Q1125">
            <v>76.5</v>
          </cell>
          <cell r="R1125">
            <v>397</v>
          </cell>
          <cell r="S1125">
            <v>0</v>
          </cell>
          <cell r="T1125" t="str">
            <v>Active</v>
          </cell>
          <cell r="U1125" t="str">
            <v>Masspay</v>
          </cell>
        </row>
        <row r="1126">
          <cell r="J1126" t="str">
            <v>SG-Cimb Speedsend-EUR-01/2025</v>
          </cell>
          <cell r="K1126">
            <v>45705</v>
          </cell>
          <cell r="L1126" t="str">
            <v>Monthly Billing</v>
          </cell>
          <cell r="M1126">
            <v>89.1</v>
          </cell>
          <cell r="N1126">
            <v>89.1</v>
          </cell>
          <cell r="O1126"/>
          <cell r="P1126" t="str">
            <v>Jan/2025</v>
          </cell>
          <cell r="Q1126">
            <v>89.1</v>
          </cell>
          <cell r="R1126">
            <v>365</v>
          </cell>
          <cell r="S1126">
            <v>0</v>
          </cell>
          <cell r="T1126" t="str">
            <v>Active</v>
          </cell>
          <cell r="U1126" t="str">
            <v>Masspay</v>
          </cell>
        </row>
        <row r="1127">
          <cell r="J1127" t="str">
            <v>SG-Cimb Speedsend-EUR-02/2025</v>
          </cell>
          <cell r="K1127">
            <v>45733</v>
          </cell>
          <cell r="L1127" t="str">
            <v>Monthly Billing</v>
          </cell>
          <cell r="M1127">
            <v>76.5</v>
          </cell>
          <cell r="N1127">
            <v>76.5</v>
          </cell>
          <cell r="O1127"/>
          <cell r="P1127" t="str">
            <v>Feb/2025</v>
          </cell>
          <cell r="Q1127">
            <v>76.5</v>
          </cell>
          <cell r="R1127">
            <v>337</v>
          </cell>
          <cell r="S1127">
            <v>0</v>
          </cell>
          <cell r="T1127" t="str">
            <v>Active</v>
          </cell>
          <cell r="U1127" t="str">
            <v>Masspay</v>
          </cell>
        </row>
        <row r="1128">
          <cell r="J1128" t="str">
            <v>SG-Cimb Speedsend-EUR-03/2025</v>
          </cell>
          <cell r="K1128">
            <v>45762</v>
          </cell>
          <cell r="L1128" t="str">
            <v>Monthly Billing</v>
          </cell>
          <cell r="M1128">
            <v>95.4</v>
          </cell>
          <cell r="N1128">
            <v>95.4</v>
          </cell>
          <cell r="O1128"/>
          <cell r="P1128" t="str">
            <v>Mar/2025</v>
          </cell>
          <cell r="Q1128">
            <v>95.4</v>
          </cell>
          <cell r="R1128">
            <v>308</v>
          </cell>
          <cell r="S1128">
            <v>0</v>
          </cell>
          <cell r="T1128" t="str">
            <v>Active</v>
          </cell>
          <cell r="U1128" t="str">
            <v>Masspay</v>
          </cell>
        </row>
        <row r="1129">
          <cell r="J1129" t="str">
            <v>SG-Cimb Speedsend-EUR-04/2025</v>
          </cell>
          <cell r="K1129">
            <v>45793</v>
          </cell>
          <cell r="L1129" t="str">
            <v>Monthly Billing</v>
          </cell>
          <cell r="M1129">
            <v>78.3</v>
          </cell>
          <cell r="N1129">
            <v>78.3</v>
          </cell>
          <cell r="O1129"/>
          <cell r="P1129" t="str">
            <v>Apr/2025</v>
          </cell>
          <cell r="Q1129">
            <v>78.3</v>
          </cell>
          <cell r="R1129">
            <v>277</v>
          </cell>
          <cell r="S1129">
            <v>0</v>
          </cell>
          <cell r="T1129" t="str">
            <v>Active</v>
          </cell>
          <cell r="U1129" t="str">
            <v>Masspay</v>
          </cell>
        </row>
        <row r="1130">
          <cell r="J1130" t="str">
            <v>SG-Cimb Speedsend-EUR-05/2025</v>
          </cell>
          <cell r="K1130">
            <v>45824</v>
          </cell>
          <cell r="L1130" t="str">
            <v>Monthly Billing</v>
          </cell>
          <cell r="M1130">
            <v>101.7</v>
          </cell>
          <cell r="N1130">
            <v>101.7</v>
          </cell>
          <cell r="O1130"/>
          <cell r="P1130" t="str">
            <v>May/2025</v>
          </cell>
          <cell r="Q1130">
            <v>101.7</v>
          </cell>
          <cell r="R1130">
            <v>246</v>
          </cell>
          <cell r="S1130">
            <v>0</v>
          </cell>
          <cell r="T1130" t="str">
            <v>Active</v>
          </cell>
          <cell r="U1130" t="str">
            <v>Masspay</v>
          </cell>
        </row>
        <row r="1131">
          <cell r="J1131" t="str">
            <v>SG-Cimb Speedsend-EUR-06/2025</v>
          </cell>
          <cell r="K1131">
            <v>45853</v>
          </cell>
          <cell r="L1131" t="str">
            <v>Monthly Billing</v>
          </cell>
          <cell r="M1131">
            <v>99</v>
          </cell>
          <cell r="N1131">
            <v>99</v>
          </cell>
          <cell r="O1131">
            <v>0</v>
          </cell>
          <cell r="P1131" t="str">
            <v>Jun/2025</v>
          </cell>
          <cell r="Q1131">
            <v>99</v>
          </cell>
          <cell r="R1131">
            <v>217</v>
          </cell>
          <cell r="S1131">
            <v>0</v>
          </cell>
          <cell r="T1131" t="str">
            <v>Active</v>
          </cell>
          <cell r="U1131" t="str">
            <v>Masspay</v>
          </cell>
        </row>
        <row r="1132">
          <cell r="J1132" t="str">
            <v>SG-Cimb Speedsend-EUR-07/2025</v>
          </cell>
          <cell r="K1132">
            <v>45884</v>
          </cell>
          <cell r="L1132" t="str">
            <v>Monthly Billing</v>
          </cell>
          <cell r="M1132">
            <v>85.5</v>
          </cell>
          <cell r="N1132">
            <v>85.5</v>
          </cell>
          <cell r="O1132">
            <v>0</v>
          </cell>
          <cell r="P1132" t="str">
            <v>Jul/2025</v>
          </cell>
          <cell r="Q1132">
            <v>85.5</v>
          </cell>
          <cell r="R1132">
            <v>186</v>
          </cell>
          <cell r="S1132">
            <v>0</v>
          </cell>
          <cell r="T1132" t="str">
            <v>Active</v>
          </cell>
          <cell r="U1132" t="str">
            <v>Masspay</v>
          </cell>
        </row>
        <row r="1133">
          <cell r="J1133" t="str">
            <v>SG-Cimb Speedsend-EUR-08/2025</v>
          </cell>
          <cell r="K1133">
            <v>45916</v>
          </cell>
          <cell r="L1133" t="str">
            <v>Monthly Billing</v>
          </cell>
          <cell r="M1133">
            <v>88.2</v>
          </cell>
          <cell r="N1133">
            <v>88.2</v>
          </cell>
          <cell r="O1133">
            <v>0</v>
          </cell>
          <cell r="P1133" t="str">
            <v>Aug/2025</v>
          </cell>
          <cell r="Q1133">
            <v>88.2</v>
          </cell>
          <cell r="R1133">
            <v>154</v>
          </cell>
          <cell r="S1133">
            <v>0</v>
          </cell>
          <cell r="T1133" t="str">
            <v>Active</v>
          </cell>
          <cell r="U1133" t="str">
            <v>Masspay</v>
          </cell>
        </row>
        <row r="1134">
          <cell r="J1134" t="str">
            <v>SG-Cimb Speedsend-EUR-09/2025</v>
          </cell>
          <cell r="K1134">
            <v>45946</v>
          </cell>
          <cell r="L1134" t="str">
            <v>Monthly Billing</v>
          </cell>
          <cell r="M1134">
            <v>126</v>
          </cell>
          <cell r="N1134">
            <v>126</v>
          </cell>
          <cell r="O1134">
            <v>0</v>
          </cell>
          <cell r="P1134" t="str">
            <v>Sep-2025</v>
          </cell>
          <cell r="Q1134">
            <v>126</v>
          </cell>
          <cell r="R1134">
            <v>124</v>
          </cell>
          <cell r="S1134">
            <v>0</v>
          </cell>
          <cell r="T1134" t="str">
            <v>Active</v>
          </cell>
          <cell r="U1134" t="str">
            <v>Masspay</v>
          </cell>
        </row>
        <row r="1135">
          <cell r="J1135" t="str">
            <v>SG-Cimb Speedsend-EUR-10/2025</v>
          </cell>
          <cell r="K1135">
            <v>45976</v>
          </cell>
          <cell r="L1135" t="str">
            <v>Monthly Billing</v>
          </cell>
          <cell r="M1135">
            <v>95.4</v>
          </cell>
          <cell r="N1135">
            <v>95.4</v>
          </cell>
          <cell r="O1135">
            <v>0</v>
          </cell>
          <cell r="P1135" t="str">
            <v>Oct/2025</v>
          </cell>
          <cell r="Q1135">
            <v>95.4</v>
          </cell>
          <cell r="R1135">
            <v>94</v>
          </cell>
          <cell r="S1135">
            <v>0</v>
          </cell>
          <cell r="T1135" t="str">
            <v>Active</v>
          </cell>
          <cell r="U1135" t="str">
            <v>Masspay</v>
          </cell>
        </row>
        <row r="1136">
          <cell r="J1136" t="str">
            <v>SG-Cimb Speedsend-EUR-11/2025</v>
          </cell>
          <cell r="K1136">
            <v>46006</v>
          </cell>
          <cell r="L1136" t="str">
            <v>Monthly Billing</v>
          </cell>
          <cell r="M1136">
            <v>99</v>
          </cell>
          <cell r="N1136">
            <v>99</v>
          </cell>
          <cell r="O1136">
            <v>0</v>
          </cell>
          <cell r="P1136" t="str">
            <v>Nov/2025</v>
          </cell>
          <cell r="Q1136">
            <v>99</v>
          </cell>
          <cell r="R1136">
            <v>64</v>
          </cell>
          <cell r="S1136">
            <v>0</v>
          </cell>
          <cell r="T1136" t="str">
            <v>Active</v>
          </cell>
          <cell r="U1136" t="str">
            <v>Masspay</v>
          </cell>
        </row>
        <row r="1137">
          <cell r="J1137" t="str">
            <v>SG-Cimb Speedsend-EUR-12/2025</v>
          </cell>
          <cell r="K1137">
            <v>46038</v>
          </cell>
          <cell r="L1137" t="str">
            <v>Monthly Billing</v>
          </cell>
          <cell r="M1137">
            <v>115.2</v>
          </cell>
          <cell r="N1137">
            <v>115.2</v>
          </cell>
          <cell r="O1137">
            <v>0</v>
          </cell>
          <cell r="P1137" t="str">
            <v>Dec/2025</v>
          </cell>
          <cell r="Q1137">
            <v>115.2</v>
          </cell>
          <cell r="R1137">
            <v>32</v>
          </cell>
          <cell r="S1137">
            <v>0</v>
          </cell>
          <cell r="T1137" t="str">
            <v>Active</v>
          </cell>
          <cell r="U1137" t="str">
            <v>Masspay</v>
          </cell>
        </row>
        <row r="1138">
          <cell r="J1138" t="str">
            <v>SG-Cimb Speedsend-EUR-01/2026</v>
          </cell>
          <cell r="K1138">
            <v>46069</v>
          </cell>
          <cell r="L1138" t="str">
            <v>Monthly Billing</v>
          </cell>
          <cell r="M1138">
            <v>91.8</v>
          </cell>
          <cell r="N1138">
            <v>91.8</v>
          </cell>
          <cell r="O1138">
            <v>0</v>
          </cell>
          <cell r="P1138" t="str">
            <v>Jan/2026</v>
          </cell>
          <cell r="Q1138">
            <v>91.8</v>
          </cell>
          <cell r="R1138">
            <v>1</v>
          </cell>
          <cell r="S1138">
            <v>0</v>
          </cell>
          <cell r="T1138" t="str">
            <v>Active</v>
          </cell>
          <cell r="U1138" t="str">
            <v>Masspay</v>
          </cell>
        </row>
        <row r="1139">
          <cell r="J1139" t="str">
            <v>SG-Cimb Speedsend-EUR-11/2023</v>
          </cell>
          <cell r="K1139">
            <v>45463</v>
          </cell>
          <cell r="L1139" t="str">
            <v>Monthly Billing</v>
          </cell>
          <cell r="M1139">
            <v>26.1</v>
          </cell>
          <cell r="N1139">
            <v>26.1</v>
          </cell>
          <cell r="O1139"/>
          <cell r="P1139" t="str">
            <v>Nov/2023</v>
          </cell>
          <cell r="Q1139">
            <v>26.1</v>
          </cell>
          <cell r="R1139">
            <v>607</v>
          </cell>
          <cell r="S1139">
            <v>0</v>
          </cell>
          <cell r="T1139" t="str">
            <v>Active</v>
          </cell>
          <cell r="U1139" t="str">
            <v>Masspay</v>
          </cell>
        </row>
        <row r="1140">
          <cell r="J1140" t="str">
            <v>SG-Cimb Speedsend-GBP-01/2024</v>
          </cell>
          <cell r="K1140">
            <v>45464</v>
          </cell>
          <cell r="L1140" t="str">
            <v>Monthly Billing</v>
          </cell>
          <cell r="M1140">
            <v>340</v>
          </cell>
          <cell r="N1140">
            <v>340</v>
          </cell>
          <cell r="O1140"/>
          <cell r="P1140" t="str">
            <v>Jan/2024</v>
          </cell>
          <cell r="Q1140">
            <v>340</v>
          </cell>
          <cell r="R1140">
            <v>606</v>
          </cell>
          <cell r="S1140">
            <v>0</v>
          </cell>
          <cell r="T1140" t="str">
            <v>Active</v>
          </cell>
          <cell r="U1140" t="str">
            <v>Masspay</v>
          </cell>
        </row>
        <row r="1141">
          <cell r="J1141" t="str">
            <v>SG-Cimb Speedsend-GBP-02/2024</v>
          </cell>
          <cell r="K1141">
            <v>45464</v>
          </cell>
          <cell r="L1141" t="str">
            <v>Monthly Billing</v>
          </cell>
          <cell r="M1141">
            <v>356.8</v>
          </cell>
          <cell r="N1141">
            <v>356.8</v>
          </cell>
          <cell r="O1141"/>
          <cell r="P1141" t="str">
            <v>Feb/2024</v>
          </cell>
          <cell r="Q1141">
            <v>356.8</v>
          </cell>
          <cell r="R1141">
            <v>606</v>
          </cell>
          <cell r="S1141">
            <v>0</v>
          </cell>
          <cell r="T1141" t="str">
            <v>Active</v>
          </cell>
          <cell r="U1141" t="str">
            <v>Masspay</v>
          </cell>
        </row>
        <row r="1142">
          <cell r="J1142" t="str">
            <v>SG-Cimb Speedsend-GBP-03/2024</v>
          </cell>
          <cell r="K1142">
            <v>45464</v>
          </cell>
          <cell r="L1142" t="str">
            <v>Monthly Billing</v>
          </cell>
          <cell r="M1142">
            <v>402.4</v>
          </cell>
          <cell r="N1142">
            <v>402.4</v>
          </cell>
          <cell r="O1142"/>
          <cell r="P1142" t="str">
            <v>Mar/2024</v>
          </cell>
          <cell r="Q1142">
            <v>402.4</v>
          </cell>
          <cell r="R1142">
            <v>606</v>
          </cell>
          <cell r="S1142">
            <v>0</v>
          </cell>
          <cell r="T1142" t="str">
            <v>Active</v>
          </cell>
          <cell r="U1142" t="str">
            <v>Masspay</v>
          </cell>
        </row>
        <row r="1143">
          <cell r="J1143" t="str">
            <v>SG-Cimb Speedsend-GBP-12/2023</v>
          </cell>
          <cell r="K1143">
            <v>45464</v>
          </cell>
          <cell r="L1143" t="str">
            <v>Monthly Billing</v>
          </cell>
          <cell r="M1143">
            <v>407.2</v>
          </cell>
          <cell r="N1143">
            <v>407.2</v>
          </cell>
          <cell r="O1143"/>
          <cell r="P1143" t="str">
            <v>Dec/2023</v>
          </cell>
          <cell r="Q1143">
            <v>407.2</v>
          </cell>
          <cell r="R1143">
            <v>606</v>
          </cell>
          <cell r="S1143">
            <v>0</v>
          </cell>
          <cell r="T1143" t="str">
            <v>Active</v>
          </cell>
          <cell r="U1143" t="str">
            <v>Masspay</v>
          </cell>
        </row>
        <row r="1144">
          <cell r="J1144" t="str">
            <v>SG-Cimb Speedsend-GBP-04/2024</v>
          </cell>
          <cell r="K1144">
            <v>45464</v>
          </cell>
          <cell r="L1144" t="str">
            <v>Monthly Billing</v>
          </cell>
          <cell r="M1144">
            <v>350.4</v>
          </cell>
          <cell r="N1144">
            <v>350.4</v>
          </cell>
          <cell r="O1144"/>
          <cell r="P1144" t="str">
            <v>Apr/2024</v>
          </cell>
          <cell r="Q1144">
            <v>350.4</v>
          </cell>
          <cell r="R1144">
            <v>606</v>
          </cell>
          <cell r="S1144">
            <v>0</v>
          </cell>
          <cell r="T1144" t="str">
            <v>Active</v>
          </cell>
          <cell r="U1144" t="str">
            <v>Masspay</v>
          </cell>
        </row>
        <row r="1145">
          <cell r="J1145" t="str">
            <v>SG-Cimb Speedsend-GBP-05/2024</v>
          </cell>
          <cell r="K1145">
            <v>45464</v>
          </cell>
          <cell r="L1145" t="str">
            <v>Monthly Billing</v>
          </cell>
          <cell r="M1145">
            <v>332</v>
          </cell>
          <cell r="N1145">
            <v>332</v>
          </cell>
          <cell r="O1145"/>
          <cell r="P1145" t="str">
            <v>May/2024</v>
          </cell>
          <cell r="Q1145">
            <v>332</v>
          </cell>
          <cell r="R1145">
            <v>606</v>
          </cell>
          <cell r="S1145">
            <v>0</v>
          </cell>
          <cell r="T1145" t="str">
            <v>Active</v>
          </cell>
          <cell r="U1145" t="str">
            <v>Masspay</v>
          </cell>
        </row>
        <row r="1146">
          <cell r="J1146" t="str">
            <v>SG-Cimb Speedsend-GBP-06/2024</v>
          </cell>
          <cell r="K1146">
            <v>45482</v>
          </cell>
          <cell r="L1146" t="str">
            <v>Monthly Billing</v>
          </cell>
          <cell r="M1146">
            <v>317.60000000000002</v>
          </cell>
          <cell r="N1146">
            <v>317.60000000000002</v>
          </cell>
          <cell r="O1146"/>
          <cell r="P1146" t="str">
            <v>Jun/2024</v>
          </cell>
          <cell r="Q1146">
            <v>317.60000000000002</v>
          </cell>
          <cell r="R1146">
            <v>588</v>
          </cell>
          <cell r="S1146">
            <v>0</v>
          </cell>
          <cell r="T1146" t="str">
            <v>Active</v>
          </cell>
          <cell r="U1146" t="str">
            <v>Masspay</v>
          </cell>
        </row>
        <row r="1147">
          <cell r="J1147" t="str">
            <v>SG-Cimb Speedsend-GBP-07/2024</v>
          </cell>
          <cell r="K1147">
            <v>45513</v>
          </cell>
          <cell r="L1147" t="str">
            <v>Monthly Billing</v>
          </cell>
          <cell r="M1147">
            <v>337.6</v>
          </cell>
          <cell r="N1147">
            <v>337.6</v>
          </cell>
          <cell r="O1147"/>
          <cell r="P1147" t="str">
            <v>Jul/2024</v>
          </cell>
          <cell r="Q1147">
            <v>337.6</v>
          </cell>
          <cell r="R1147">
            <v>557</v>
          </cell>
          <cell r="S1147">
            <v>0</v>
          </cell>
          <cell r="T1147" t="str">
            <v>Active</v>
          </cell>
          <cell r="U1147" t="str">
            <v>Masspay</v>
          </cell>
        </row>
        <row r="1148">
          <cell r="J1148" t="str">
            <v>SG-Cimb Speedsend-GBP-08/2024</v>
          </cell>
          <cell r="K1148">
            <v>45544</v>
          </cell>
          <cell r="L1148" t="str">
            <v>Monthly Billing</v>
          </cell>
          <cell r="M1148">
            <v>325.60000000000002</v>
          </cell>
          <cell r="N1148">
            <v>325.60000000000002</v>
          </cell>
          <cell r="O1148"/>
          <cell r="P1148" t="str">
            <v>Aug/2024</v>
          </cell>
          <cell r="Q1148">
            <v>325.60000000000002</v>
          </cell>
          <cell r="R1148">
            <v>526</v>
          </cell>
          <cell r="S1148">
            <v>0</v>
          </cell>
          <cell r="T1148" t="str">
            <v>Active</v>
          </cell>
          <cell r="U1148" t="str">
            <v>Masspay</v>
          </cell>
        </row>
        <row r="1149">
          <cell r="J1149" t="str">
            <v>SG-Cimb Speedsend-GBP-09/2024</v>
          </cell>
          <cell r="K1149">
            <v>45573</v>
          </cell>
          <cell r="L1149" t="str">
            <v>Monthly Billing</v>
          </cell>
          <cell r="M1149">
            <v>332</v>
          </cell>
          <cell r="N1149">
            <v>332</v>
          </cell>
          <cell r="O1149"/>
          <cell r="P1149" t="str">
            <v>Sep/2024</v>
          </cell>
          <cell r="Q1149">
            <v>332</v>
          </cell>
          <cell r="R1149">
            <v>497</v>
          </cell>
          <cell r="S1149">
            <v>0</v>
          </cell>
          <cell r="T1149" t="str">
            <v>Active</v>
          </cell>
          <cell r="U1149" t="str">
            <v>Masspay</v>
          </cell>
        </row>
        <row r="1150">
          <cell r="J1150" t="str">
            <v>SG-Cimb Speedsend-GBP-10/2024</v>
          </cell>
          <cell r="K1150">
            <v>45607</v>
          </cell>
          <cell r="L1150" t="str">
            <v>Monthly Billing</v>
          </cell>
          <cell r="M1150">
            <v>330.4</v>
          </cell>
          <cell r="N1150">
            <v>330.4</v>
          </cell>
          <cell r="O1150"/>
          <cell r="P1150" t="str">
            <v>Oct/2024</v>
          </cell>
          <cell r="Q1150">
            <v>330.4</v>
          </cell>
          <cell r="R1150">
            <v>463</v>
          </cell>
          <cell r="S1150">
            <v>0</v>
          </cell>
          <cell r="T1150" t="str">
            <v>Active</v>
          </cell>
          <cell r="U1150" t="str">
            <v>Masspay</v>
          </cell>
        </row>
        <row r="1151">
          <cell r="J1151" t="str">
            <v>SG-Cimb Speedsend-GBP-11/2024</v>
          </cell>
          <cell r="K1151">
            <v>45635</v>
          </cell>
          <cell r="L1151" t="str">
            <v>Monthly Billing</v>
          </cell>
          <cell r="M1151">
            <v>283.2</v>
          </cell>
          <cell r="N1151">
            <v>0</v>
          </cell>
          <cell r="O1151">
            <v>0</v>
          </cell>
          <cell r="P1151" t="str">
            <v>Nov/2024</v>
          </cell>
          <cell r="Q1151">
            <v>0</v>
          </cell>
          <cell r="R1151">
            <v>435</v>
          </cell>
          <cell r="S1151">
            <v>0</v>
          </cell>
          <cell r="T1151" t="str">
            <v>Active</v>
          </cell>
          <cell r="U1151" t="str">
            <v>Masspay</v>
          </cell>
        </row>
        <row r="1152">
          <cell r="J1152" t="str">
            <v>SG-Cimb Speedsend-GBP-12/2024</v>
          </cell>
          <cell r="K1152">
            <v>45673</v>
          </cell>
          <cell r="L1152" t="str">
            <v>Monthly Billing</v>
          </cell>
          <cell r="M1152">
            <v>296.8</v>
          </cell>
          <cell r="N1152">
            <v>296.8</v>
          </cell>
          <cell r="O1152">
            <v>0</v>
          </cell>
          <cell r="P1152" t="str">
            <v>Dec-2024</v>
          </cell>
          <cell r="Q1152">
            <v>296.8</v>
          </cell>
          <cell r="R1152">
            <v>397</v>
          </cell>
          <cell r="S1152">
            <v>0</v>
          </cell>
          <cell r="T1152" t="str">
            <v>Active</v>
          </cell>
          <cell r="U1152" t="str">
            <v>Masspay</v>
          </cell>
        </row>
        <row r="1153">
          <cell r="J1153" t="str">
            <v>SG-Cimb Speedsend-GBP-01/2025</v>
          </cell>
          <cell r="K1153">
            <v>45705</v>
          </cell>
          <cell r="L1153" t="str">
            <v>Monthly Billing</v>
          </cell>
          <cell r="M1153">
            <v>330.4</v>
          </cell>
          <cell r="N1153">
            <v>330.4</v>
          </cell>
          <cell r="O1153"/>
          <cell r="P1153" t="str">
            <v>Jan/2025</v>
          </cell>
          <cell r="Q1153">
            <v>330.4</v>
          </cell>
          <cell r="R1153">
            <v>365</v>
          </cell>
          <cell r="S1153">
            <v>0</v>
          </cell>
          <cell r="T1153" t="str">
            <v>Active</v>
          </cell>
          <cell r="U1153" t="str">
            <v>Masspay</v>
          </cell>
        </row>
        <row r="1154">
          <cell r="J1154" t="str">
            <v>SG-Cimb Speedsend-GBP-02/2025</v>
          </cell>
          <cell r="K1154">
            <v>45733</v>
          </cell>
          <cell r="L1154" t="str">
            <v>Monthly Billing</v>
          </cell>
          <cell r="M1154">
            <v>230.4</v>
          </cell>
          <cell r="N1154">
            <v>230.4</v>
          </cell>
          <cell r="O1154"/>
          <cell r="P1154" t="str">
            <v>Feb/2025</v>
          </cell>
          <cell r="Q1154">
            <v>230.4</v>
          </cell>
          <cell r="R1154">
            <v>337</v>
          </cell>
          <cell r="S1154">
            <v>0</v>
          </cell>
          <cell r="T1154" t="str">
            <v>Active</v>
          </cell>
          <cell r="U1154" t="str">
            <v>Masspay</v>
          </cell>
        </row>
        <row r="1155">
          <cell r="J1155" t="str">
            <v>SG-Cimb Speedsend-GBP-03/2025</v>
          </cell>
          <cell r="K1155">
            <v>45762</v>
          </cell>
          <cell r="L1155" t="str">
            <v>Monthly Billing</v>
          </cell>
          <cell r="M1155">
            <v>292.8</v>
          </cell>
          <cell r="N1155">
            <v>292.8</v>
          </cell>
          <cell r="O1155"/>
          <cell r="P1155" t="str">
            <v>Mar/2025</v>
          </cell>
          <cell r="Q1155">
            <v>292.8</v>
          </cell>
          <cell r="R1155">
            <v>308</v>
          </cell>
          <cell r="S1155">
            <v>0</v>
          </cell>
          <cell r="T1155" t="str">
            <v>Active</v>
          </cell>
          <cell r="U1155" t="str">
            <v>Masspay</v>
          </cell>
        </row>
        <row r="1156">
          <cell r="J1156" t="str">
            <v>SG-Cimb Speedsend-GBP-04/2025</v>
          </cell>
          <cell r="K1156">
            <v>45793</v>
          </cell>
          <cell r="L1156" t="str">
            <v>Monthly Billing</v>
          </cell>
          <cell r="M1156">
            <v>248.8</v>
          </cell>
          <cell r="N1156">
            <v>248.8</v>
          </cell>
          <cell r="O1156"/>
          <cell r="P1156" t="str">
            <v>Apr/2025</v>
          </cell>
          <cell r="Q1156">
            <v>248.8</v>
          </cell>
          <cell r="R1156">
            <v>277</v>
          </cell>
          <cell r="S1156">
            <v>0</v>
          </cell>
          <cell r="T1156" t="str">
            <v>Active</v>
          </cell>
          <cell r="U1156" t="str">
            <v>Masspay</v>
          </cell>
        </row>
        <row r="1157">
          <cell r="J1157" t="str">
            <v>SG-Cimb Speedsend-GBP-05/2025</v>
          </cell>
          <cell r="K1157">
            <v>45824</v>
          </cell>
          <cell r="L1157" t="str">
            <v>Monthly Billing</v>
          </cell>
          <cell r="M1157">
            <v>278.39999999999998</v>
          </cell>
          <cell r="N1157">
            <v>278.39999999999998</v>
          </cell>
          <cell r="O1157"/>
          <cell r="P1157" t="str">
            <v>May/2025</v>
          </cell>
          <cell r="Q1157">
            <v>278.39999999999998</v>
          </cell>
          <cell r="R1157">
            <v>246</v>
          </cell>
          <cell r="S1157">
            <v>0</v>
          </cell>
          <cell r="T1157" t="str">
            <v>Active</v>
          </cell>
          <cell r="U1157" t="str">
            <v>Masspay</v>
          </cell>
        </row>
        <row r="1158">
          <cell r="J1158" t="str">
            <v>SG-Cimb Speedsend-GBP-06/2025</v>
          </cell>
          <cell r="K1158">
            <v>45853</v>
          </cell>
          <cell r="L1158" t="str">
            <v>Monthly Billing</v>
          </cell>
          <cell r="M1158">
            <v>281.60000000000002</v>
          </cell>
          <cell r="N1158">
            <v>281.60000000000002</v>
          </cell>
          <cell r="O1158">
            <v>0</v>
          </cell>
          <cell r="P1158" t="str">
            <v>Jun/2025</v>
          </cell>
          <cell r="Q1158">
            <v>281.60000000000002</v>
          </cell>
          <cell r="R1158">
            <v>217</v>
          </cell>
          <cell r="S1158">
            <v>0</v>
          </cell>
          <cell r="T1158" t="str">
            <v>Active</v>
          </cell>
          <cell r="U1158" t="str">
            <v>Masspay</v>
          </cell>
        </row>
        <row r="1159">
          <cell r="J1159" t="str">
            <v>SG-Cimb Speedsend-GBP-07/2025</v>
          </cell>
          <cell r="K1159">
            <v>45884</v>
          </cell>
          <cell r="L1159" t="str">
            <v>Monthly Billing</v>
          </cell>
          <cell r="M1159">
            <v>307.2</v>
          </cell>
          <cell r="N1159">
            <v>307.2</v>
          </cell>
          <cell r="O1159">
            <v>0</v>
          </cell>
          <cell r="P1159" t="str">
            <v>Jul/2025</v>
          </cell>
          <cell r="Q1159">
            <v>307.2</v>
          </cell>
          <cell r="R1159">
            <v>186</v>
          </cell>
          <cell r="S1159">
            <v>0</v>
          </cell>
          <cell r="T1159" t="str">
            <v>Active</v>
          </cell>
          <cell r="U1159" t="str">
            <v>Masspay</v>
          </cell>
        </row>
        <row r="1160">
          <cell r="J1160" t="str">
            <v>SG-Cimb Speedsend-GBP-08/2025</v>
          </cell>
          <cell r="K1160">
            <v>45916</v>
          </cell>
          <cell r="L1160" t="str">
            <v>Monthly Billing</v>
          </cell>
          <cell r="M1160">
            <v>232.8</v>
          </cell>
          <cell r="N1160">
            <v>232.8</v>
          </cell>
          <cell r="O1160">
            <v>0</v>
          </cell>
          <cell r="P1160" t="str">
            <v>Aug/2025</v>
          </cell>
          <cell r="Q1160">
            <v>232.8</v>
          </cell>
          <cell r="R1160">
            <v>154</v>
          </cell>
          <cell r="S1160">
            <v>0</v>
          </cell>
          <cell r="T1160" t="str">
            <v>Active</v>
          </cell>
          <cell r="U1160" t="str">
            <v>Masspay</v>
          </cell>
        </row>
        <row r="1161">
          <cell r="J1161" t="str">
            <v>SG-Cimb Speedsend-GBP-09/2025</v>
          </cell>
          <cell r="K1161">
            <v>45946</v>
          </cell>
          <cell r="L1161" t="str">
            <v>Monthly Billing</v>
          </cell>
          <cell r="M1161">
            <v>266.39999999999998</v>
          </cell>
          <cell r="N1161">
            <v>266.39999999999998</v>
          </cell>
          <cell r="O1161">
            <v>0</v>
          </cell>
          <cell r="P1161" t="str">
            <v>Sep/2025</v>
          </cell>
          <cell r="Q1161">
            <v>266.39999999999998</v>
          </cell>
          <cell r="R1161">
            <v>124</v>
          </cell>
          <cell r="S1161">
            <v>0</v>
          </cell>
          <cell r="T1161" t="str">
            <v>Active</v>
          </cell>
          <cell r="U1161" t="str">
            <v>Masspay</v>
          </cell>
        </row>
        <row r="1162">
          <cell r="J1162" t="str">
            <v>SG-Cimb Speedsend-GBP-10/2025</v>
          </cell>
          <cell r="K1162">
            <v>45976</v>
          </cell>
          <cell r="L1162" t="str">
            <v>Monthly Billing</v>
          </cell>
          <cell r="M1162">
            <v>335.2</v>
          </cell>
          <cell r="N1162">
            <v>335.2</v>
          </cell>
          <cell r="O1162">
            <v>0</v>
          </cell>
          <cell r="P1162" t="str">
            <v>Oct/2025</v>
          </cell>
          <cell r="Q1162">
            <v>335.2</v>
          </cell>
          <cell r="R1162">
            <v>94</v>
          </cell>
          <cell r="S1162">
            <v>0</v>
          </cell>
          <cell r="T1162" t="str">
            <v>Active</v>
          </cell>
          <cell r="U1162" t="str">
            <v>Masspay</v>
          </cell>
        </row>
        <row r="1163">
          <cell r="J1163" t="str">
            <v>SG-Cimb Speedsend-GBP-11/2025</v>
          </cell>
          <cell r="K1163">
            <v>46006</v>
          </cell>
          <cell r="L1163" t="str">
            <v>Monthly Billing</v>
          </cell>
          <cell r="M1163">
            <v>288</v>
          </cell>
          <cell r="N1163">
            <v>288</v>
          </cell>
          <cell r="O1163">
            <v>0</v>
          </cell>
          <cell r="P1163" t="str">
            <v>Nov/2025</v>
          </cell>
          <cell r="Q1163">
            <v>288</v>
          </cell>
          <cell r="R1163">
            <v>64</v>
          </cell>
          <cell r="S1163">
            <v>0</v>
          </cell>
          <cell r="T1163" t="str">
            <v>Active</v>
          </cell>
          <cell r="U1163" t="str">
            <v>Masspay</v>
          </cell>
        </row>
        <row r="1164">
          <cell r="J1164" t="str">
            <v>SG-Cimb Speedsend-GBP-12/2025</v>
          </cell>
          <cell r="K1164">
            <v>46038</v>
          </cell>
          <cell r="L1164" t="str">
            <v>Monthly Billing</v>
          </cell>
          <cell r="M1164">
            <v>255.2</v>
          </cell>
          <cell r="N1164">
            <v>255.2</v>
          </cell>
          <cell r="O1164">
            <v>0</v>
          </cell>
          <cell r="P1164" t="str">
            <v>Dec/2025</v>
          </cell>
          <cell r="Q1164">
            <v>255.2</v>
          </cell>
          <cell r="R1164">
            <v>32</v>
          </cell>
          <cell r="S1164">
            <v>0</v>
          </cell>
          <cell r="T1164" t="str">
            <v>Active</v>
          </cell>
          <cell r="U1164" t="str">
            <v>Masspay</v>
          </cell>
        </row>
        <row r="1165">
          <cell r="J1165" t="str">
            <v>SG-Cimb Speedsend-GBP-01/2026</v>
          </cell>
          <cell r="K1165">
            <v>46069</v>
          </cell>
          <cell r="L1165" t="str">
            <v>Monthly Billing</v>
          </cell>
          <cell r="M1165">
            <v>296</v>
          </cell>
          <cell r="N1165">
            <v>296</v>
          </cell>
          <cell r="O1165">
            <v>0</v>
          </cell>
          <cell r="P1165" t="str">
            <v>Jan/2026</v>
          </cell>
          <cell r="Q1165">
            <v>296</v>
          </cell>
          <cell r="R1165">
            <v>1</v>
          </cell>
          <cell r="S1165">
            <v>0</v>
          </cell>
          <cell r="T1165" t="str">
            <v>Active</v>
          </cell>
          <cell r="U1165" t="str">
            <v>Masspay</v>
          </cell>
        </row>
        <row r="1166">
          <cell r="J1166" t="str">
            <v>SG-CimbSpeedsend-09/2023</v>
          </cell>
          <cell r="K1166">
            <v>45225</v>
          </cell>
          <cell r="L1166" t="str">
            <v>Monthly Billing</v>
          </cell>
          <cell r="M1166">
            <v>1026.25</v>
          </cell>
          <cell r="N1166">
            <v>1026.25</v>
          </cell>
          <cell r="O1166"/>
          <cell r="P1166" t="str">
            <v>Sep/2023</v>
          </cell>
          <cell r="Q1166">
            <v>1026.25</v>
          </cell>
          <cell r="R1166">
            <v>845</v>
          </cell>
          <cell r="S1166">
            <v>0</v>
          </cell>
          <cell r="T1166" t="str">
            <v>Active</v>
          </cell>
          <cell r="U1166" t="str">
            <v>Masspay</v>
          </cell>
        </row>
        <row r="1167">
          <cell r="J1167" t="str">
            <v>SG-CimbSpeedsend-10/2023</v>
          </cell>
          <cell r="K1167">
            <v>45253</v>
          </cell>
          <cell r="L1167" t="str">
            <v>Monthly Billing</v>
          </cell>
          <cell r="M1167">
            <v>985</v>
          </cell>
          <cell r="N1167">
            <v>985</v>
          </cell>
          <cell r="O1167"/>
          <cell r="P1167" t="str">
            <v>Oct/2023</v>
          </cell>
          <cell r="Q1167">
            <v>985</v>
          </cell>
          <cell r="R1167">
            <v>817</v>
          </cell>
          <cell r="S1167">
            <v>0</v>
          </cell>
          <cell r="T1167" t="str">
            <v>Active</v>
          </cell>
          <cell r="U1167" t="str">
            <v>Masspay</v>
          </cell>
        </row>
        <row r="1168">
          <cell r="J1168" t="str">
            <v>SG-CimbSGD-SGD-11/2023</v>
          </cell>
          <cell r="K1168">
            <v>45276</v>
          </cell>
          <cell r="L1168" t="str">
            <v>Monthly Billing</v>
          </cell>
          <cell r="M1168">
            <v>1026.25</v>
          </cell>
          <cell r="N1168">
            <v>2011.25</v>
          </cell>
          <cell r="O1168"/>
          <cell r="P1168" t="str">
            <v>Nov/2023</v>
          </cell>
          <cell r="Q1168">
            <v>1026.25</v>
          </cell>
          <cell r="R1168">
            <v>794</v>
          </cell>
          <cell r="S1168">
            <v>0</v>
          </cell>
          <cell r="T1168" t="str">
            <v>Active</v>
          </cell>
          <cell r="U1168" t="str">
            <v>Masspay</v>
          </cell>
        </row>
        <row r="1169">
          <cell r="J1169" t="str">
            <v>SG-CimbSpeedsend-SGD-01/2024</v>
          </cell>
          <cell r="K1169">
            <v>45471</v>
          </cell>
          <cell r="L1169" t="str">
            <v>Monthly Billing</v>
          </cell>
          <cell r="M1169">
            <v>1203.25</v>
          </cell>
          <cell r="N1169">
            <v>1203.25</v>
          </cell>
          <cell r="O1169"/>
          <cell r="P1169" t="str">
            <v>Jan/2024</v>
          </cell>
          <cell r="Q1169">
            <v>1203.25</v>
          </cell>
          <cell r="R1169">
            <v>599</v>
          </cell>
          <cell r="S1169">
            <v>0</v>
          </cell>
          <cell r="T1169" t="str">
            <v>Active</v>
          </cell>
          <cell r="U1169" t="str">
            <v>Masspay</v>
          </cell>
        </row>
        <row r="1170">
          <cell r="J1170" t="str">
            <v>SG-CimbSpeedsend-SGD-02/2024</v>
          </cell>
          <cell r="K1170">
            <v>45471</v>
          </cell>
          <cell r="L1170" t="str">
            <v>Monthly Billing</v>
          </cell>
          <cell r="M1170">
            <v>1216</v>
          </cell>
          <cell r="N1170">
            <v>1216</v>
          </cell>
          <cell r="O1170"/>
          <cell r="P1170" t="str">
            <v>Feb/2024</v>
          </cell>
          <cell r="Q1170">
            <v>1216</v>
          </cell>
          <cell r="R1170">
            <v>599</v>
          </cell>
          <cell r="S1170">
            <v>0</v>
          </cell>
          <cell r="T1170" t="str">
            <v>Active</v>
          </cell>
          <cell r="U1170" t="str">
            <v>Masspay</v>
          </cell>
        </row>
        <row r="1171">
          <cell r="J1171" t="str">
            <v>SG-CimbSpeedsend-SGD-03/2024</v>
          </cell>
          <cell r="K1171">
            <v>45471</v>
          </cell>
          <cell r="L1171" t="str">
            <v>Monthly Billing</v>
          </cell>
          <cell r="M1171">
            <v>1331.5</v>
          </cell>
          <cell r="N1171">
            <v>1331.5</v>
          </cell>
          <cell r="O1171"/>
          <cell r="P1171" t="str">
            <v>Mar/2024</v>
          </cell>
          <cell r="Q1171">
            <v>1331.5</v>
          </cell>
          <cell r="R1171">
            <v>599</v>
          </cell>
          <cell r="S1171">
            <v>0</v>
          </cell>
          <cell r="T1171" t="str">
            <v>Active</v>
          </cell>
          <cell r="U1171" t="str">
            <v>Masspay</v>
          </cell>
        </row>
        <row r="1172">
          <cell r="J1172" t="str">
            <v>SG-CimbSpeedsend-SGD-12/2023</v>
          </cell>
          <cell r="K1172">
            <v>45471</v>
          </cell>
          <cell r="L1172" t="str">
            <v>Monthly Billing</v>
          </cell>
          <cell r="M1172">
            <v>1060.75</v>
          </cell>
          <cell r="N1172">
            <v>1060.75</v>
          </cell>
          <cell r="O1172"/>
          <cell r="P1172" t="str">
            <v>Dec/2023</v>
          </cell>
          <cell r="Q1172">
            <v>1060.75</v>
          </cell>
          <cell r="R1172">
            <v>599</v>
          </cell>
          <cell r="S1172">
            <v>0</v>
          </cell>
          <cell r="T1172" t="str">
            <v>Active</v>
          </cell>
          <cell r="U1172" t="str">
            <v>Masspay</v>
          </cell>
        </row>
        <row r="1173">
          <cell r="J1173" t="str">
            <v>SG-CimbSpeedsend-SGD-04/2024</v>
          </cell>
          <cell r="K1173">
            <v>45471</v>
          </cell>
          <cell r="L1173" t="str">
            <v>Monthly Billing</v>
          </cell>
          <cell r="M1173">
            <v>1342</v>
          </cell>
          <cell r="N1173">
            <v>1342</v>
          </cell>
          <cell r="O1173"/>
          <cell r="P1173" t="str">
            <v>Apr/2024</v>
          </cell>
          <cell r="Q1173">
            <v>1342</v>
          </cell>
          <cell r="R1173">
            <v>599</v>
          </cell>
          <cell r="S1173">
            <v>0</v>
          </cell>
          <cell r="T1173" t="str">
            <v>Active</v>
          </cell>
          <cell r="U1173" t="str">
            <v>Masspay</v>
          </cell>
        </row>
        <row r="1174">
          <cell r="J1174" t="str">
            <v>SG-CimbSpeedsend-SGD-05/2024</v>
          </cell>
          <cell r="K1174">
            <v>45471</v>
          </cell>
          <cell r="L1174" t="str">
            <v>Monthly Billing</v>
          </cell>
          <cell r="M1174">
            <v>1285.75</v>
          </cell>
          <cell r="N1174">
            <v>1285.75</v>
          </cell>
          <cell r="O1174"/>
          <cell r="P1174" t="str">
            <v>May/2024</v>
          </cell>
          <cell r="Q1174">
            <v>1285.75</v>
          </cell>
          <cell r="R1174">
            <v>599</v>
          </cell>
          <cell r="S1174">
            <v>0</v>
          </cell>
          <cell r="T1174" t="str">
            <v>Active</v>
          </cell>
          <cell r="U1174" t="str">
            <v>Masspay</v>
          </cell>
        </row>
        <row r="1175">
          <cell r="J1175" t="str">
            <v>SG-CimbSpeedsend-SGD-06/2024</v>
          </cell>
          <cell r="K1175">
            <v>45489</v>
          </cell>
          <cell r="L1175" t="str">
            <v>Monthly Billing</v>
          </cell>
          <cell r="M1175">
            <v>1237</v>
          </cell>
          <cell r="N1175">
            <v>1237</v>
          </cell>
          <cell r="O1175"/>
          <cell r="P1175" t="str">
            <v>Jun/2024</v>
          </cell>
          <cell r="Q1175">
            <v>1237</v>
          </cell>
          <cell r="R1175">
            <v>581</v>
          </cell>
          <cell r="S1175">
            <v>0</v>
          </cell>
          <cell r="T1175" t="str">
            <v>Active</v>
          </cell>
          <cell r="U1175" t="str">
            <v>Masspay</v>
          </cell>
        </row>
        <row r="1176">
          <cell r="J1176" t="str">
            <v>SG-CimbSpeedsend-SGD-07/2024</v>
          </cell>
          <cell r="K1176">
            <v>45520</v>
          </cell>
          <cell r="L1176" t="str">
            <v>Monthly Billing</v>
          </cell>
          <cell r="M1176">
            <v>1543</v>
          </cell>
          <cell r="N1176">
            <v>1543</v>
          </cell>
          <cell r="O1176"/>
          <cell r="P1176" t="str">
            <v>Jul/2024</v>
          </cell>
          <cell r="Q1176">
            <v>1543</v>
          </cell>
          <cell r="R1176">
            <v>550</v>
          </cell>
          <cell r="S1176">
            <v>0</v>
          </cell>
          <cell r="T1176" t="str">
            <v>Active</v>
          </cell>
          <cell r="U1176" t="str">
            <v>Masspay</v>
          </cell>
        </row>
        <row r="1177">
          <cell r="J1177" t="str">
            <v>SG-CimbSpeedsend-SGD-08/2024</v>
          </cell>
          <cell r="K1177">
            <v>45551</v>
          </cell>
          <cell r="L1177" t="str">
            <v>Monthly Billing</v>
          </cell>
          <cell r="M1177">
            <v>1590.25</v>
          </cell>
          <cell r="N1177">
            <v>1590.25</v>
          </cell>
          <cell r="O1177"/>
          <cell r="P1177" t="str">
            <v>Aug/2024</v>
          </cell>
          <cell r="Q1177">
            <v>1590.25</v>
          </cell>
          <cell r="R1177">
            <v>519</v>
          </cell>
          <cell r="S1177">
            <v>0</v>
          </cell>
          <cell r="T1177" t="str">
            <v>Active</v>
          </cell>
          <cell r="U1177" t="str">
            <v>Masspay</v>
          </cell>
        </row>
        <row r="1178">
          <cell r="J1178" t="str">
            <v>SG-CimbSpeedsend-SGD-09/2024</v>
          </cell>
          <cell r="K1178">
            <v>45580</v>
          </cell>
          <cell r="L1178" t="str">
            <v>Monthly Billing</v>
          </cell>
          <cell r="M1178">
            <v>1553.5</v>
          </cell>
          <cell r="N1178">
            <v>1553.5</v>
          </cell>
          <cell r="O1178"/>
          <cell r="P1178" t="str">
            <v>Sep/2024</v>
          </cell>
          <cell r="Q1178">
            <v>1553.5</v>
          </cell>
          <cell r="R1178">
            <v>490</v>
          </cell>
          <cell r="S1178">
            <v>0</v>
          </cell>
          <cell r="T1178" t="str">
            <v>Active</v>
          </cell>
          <cell r="U1178" t="str">
            <v>Masspay</v>
          </cell>
        </row>
        <row r="1179">
          <cell r="J1179" t="str">
            <v>SG-CimbSpeedsend-SGD-10/2024</v>
          </cell>
          <cell r="K1179">
            <v>45614</v>
          </cell>
          <cell r="L1179" t="str">
            <v>Monthly Billing</v>
          </cell>
          <cell r="M1179">
            <v>1651.75</v>
          </cell>
          <cell r="N1179">
            <v>1651.75</v>
          </cell>
          <cell r="O1179"/>
          <cell r="P1179" t="str">
            <v>Oct/2024</v>
          </cell>
          <cell r="Q1179">
            <v>1651.75</v>
          </cell>
          <cell r="R1179">
            <v>456</v>
          </cell>
          <cell r="S1179">
            <v>0</v>
          </cell>
          <cell r="T1179" t="str">
            <v>Active</v>
          </cell>
          <cell r="U1179" t="str">
            <v>Masspay</v>
          </cell>
        </row>
        <row r="1180">
          <cell r="J1180" t="str">
            <v>SG-CimbSpeedsend-SGD-11/2024</v>
          </cell>
          <cell r="K1180">
            <v>45642</v>
          </cell>
          <cell r="L1180" t="str">
            <v>Monthly Billing</v>
          </cell>
          <cell r="M1180">
            <v>1666</v>
          </cell>
          <cell r="N1180">
            <v>0</v>
          </cell>
          <cell r="O1180">
            <v>0</v>
          </cell>
          <cell r="P1180" t="str">
            <v>Nov/2024</v>
          </cell>
          <cell r="Q1180">
            <v>0</v>
          </cell>
          <cell r="R1180">
            <v>428</v>
          </cell>
          <cell r="S1180">
            <v>0</v>
          </cell>
          <cell r="T1180" t="str">
            <v>Active</v>
          </cell>
          <cell r="U1180" t="str">
            <v>Masspay</v>
          </cell>
        </row>
        <row r="1181">
          <cell r="J1181" t="str">
            <v>SG-CimbSpeedsend-SGD-12/2024</v>
          </cell>
          <cell r="K1181">
            <v>45673</v>
          </cell>
          <cell r="L1181" t="str">
            <v>Monthly Billing</v>
          </cell>
          <cell r="M1181">
            <v>1669.75</v>
          </cell>
          <cell r="N1181">
            <v>1669.75</v>
          </cell>
          <cell r="O1181">
            <v>0</v>
          </cell>
          <cell r="P1181" t="str">
            <v>Dec-2024</v>
          </cell>
          <cell r="Q1181">
            <v>1669.75</v>
          </cell>
          <cell r="R1181">
            <v>397</v>
          </cell>
          <cell r="S1181">
            <v>0</v>
          </cell>
          <cell r="T1181" t="str">
            <v>Active</v>
          </cell>
          <cell r="U1181" t="str">
            <v>Masspay</v>
          </cell>
        </row>
        <row r="1182">
          <cell r="J1182" t="str">
            <v>SG-CimbSpeedsend-SGD-01/2025</v>
          </cell>
          <cell r="K1182">
            <v>45705</v>
          </cell>
          <cell r="L1182" t="str">
            <v>Monthly Billing</v>
          </cell>
          <cell r="M1182">
            <v>1721.5</v>
          </cell>
          <cell r="N1182">
            <v>1721.5</v>
          </cell>
          <cell r="O1182"/>
          <cell r="P1182" t="str">
            <v>Jan/2025</v>
          </cell>
          <cell r="Q1182">
            <v>1721.5</v>
          </cell>
          <cell r="R1182">
            <v>365</v>
          </cell>
          <cell r="S1182">
            <v>0</v>
          </cell>
          <cell r="T1182" t="str">
            <v>Active</v>
          </cell>
          <cell r="U1182" t="str">
            <v>Masspay</v>
          </cell>
        </row>
        <row r="1183">
          <cell r="J1183" t="str">
            <v>SG-CimbSpeedsend-SGD-02/2025</v>
          </cell>
          <cell r="K1183">
            <v>45733</v>
          </cell>
          <cell r="L1183" t="str">
            <v>Monthly Billing</v>
          </cell>
          <cell r="M1183">
            <v>1573.75</v>
          </cell>
          <cell r="N1183">
            <v>1573.75</v>
          </cell>
          <cell r="O1183"/>
          <cell r="P1183" t="str">
            <v>Feb/2025</v>
          </cell>
          <cell r="Q1183">
            <v>1573.75</v>
          </cell>
          <cell r="R1183">
            <v>337</v>
          </cell>
          <cell r="S1183">
            <v>0</v>
          </cell>
          <cell r="T1183" t="str">
            <v>Active</v>
          </cell>
          <cell r="U1183" t="str">
            <v>Masspay</v>
          </cell>
        </row>
        <row r="1184">
          <cell r="J1184" t="str">
            <v>SG-CimbSpeedsend-SGD-03/2025</v>
          </cell>
          <cell r="K1184">
            <v>45762</v>
          </cell>
          <cell r="L1184" t="str">
            <v>Monthly Billing</v>
          </cell>
          <cell r="M1184">
            <v>1969.75</v>
          </cell>
          <cell r="N1184">
            <v>1969.75</v>
          </cell>
          <cell r="O1184"/>
          <cell r="P1184" t="str">
            <v>Mar/2025</v>
          </cell>
          <cell r="Q1184">
            <v>1969.75</v>
          </cell>
          <cell r="R1184">
            <v>308</v>
          </cell>
          <cell r="S1184">
            <v>0</v>
          </cell>
          <cell r="T1184" t="str">
            <v>Active</v>
          </cell>
          <cell r="U1184" t="str">
            <v>Masspay</v>
          </cell>
        </row>
        <row r="1185">
          <cell r="J1185" t="str">
            <v>SG-CimbSpeedsend-SGD-04/2025</v>
          </cell>
          <cell r="K1185">
            <v>45793</v>
          </cell>
          <cell r="L1185" t="str">
            <v>Monthly Billing</v>
          </cell>
          <cell r="M1185">
            <v>1924.75</v>
          </cell>
          <cell r="N1185">
            <v>1924.75</v>
          </cell>
          <cell r="O1185"/>
          <cell r="P1185" t="str">
            <v>Apr/2025</v>
          </cell>
          <cell r="Q1185">
            <v>1924.75</v>
          </cell>
          <cell r="R1185">
            <v>277</v>
          </cell>
          <cell r="S1185">
            <v>0</v>
          </cell>
          <cell r="T1185" t="str">
            <v>Active</v>
          </cell>
          <cell r="U1185" t="str">
            <v>Masspay</v>
          </cell>
        </row>
        <row r="1186">
          <cell r="J1186" t="str">
            <v>SG-CimbSpeedsend-SGD-05/2025</v>
          </cell>
          <cell r="K1186">
            <v>45824</v>
          </cell>
          <cell r="L1186" t="str">
            <v>Monthly Billing</v>
          </cell>
          <cell r="M1186">
            <v>2167.75</v>
          </cell>
          <cell r="N1186">
            <v>2167.75</v>
          </cell>
          <cell r="O1186"/>
          <cell r="P1186" t="str">
            <v>May/2025</v>
          </cell>
          <cell r="Q1186">
            <v>2167.75</v>
          </cell>
          <cell r="R1186">
            <v>246</v>
          </cell>
          <cell r="S1186">
            <v>0</v>
          </cell>
          <cell r="T1186" t="str">
            <v>Active</v>
          </cell>
          <cell r="U1186" t="str">
            <v>Masspay</v>
          </cell>
        </row>
        <row r="1187">
          <cell r="J1187" t="str">
            <v>SG-CimbSpeedsend-SGD-06/2025</v>
          </cell>
          <cell r="K1187">
            <v>45853</v>
          </cell>
          <cell r="L1187" t="str">
            <v>Monthly Billing</v>
          </cell>
          <cell r="M1187">
            <v>2167</v>
          </cell>
          <cell r="N1187">
            <v>2167</v>
          </cell>
          <cell r="O1187">
            <v>0</v>
          </cell>
          <cell r="P1187" t="str">
            <v>Jun/2025</v>
          </cell>
          <cell r="Q1187">
            <v>2167</v>
          </cell>
          <cell r="R1187">
            <v>217</v>
          </cell>
          <cell r="S1187">
            <v>0</v>
          </cell>
          <cell r="T1187" t="str">
            <v>Active</v>
          </cell>
          <cell r="U1187" t="str">
            <v>Masspay</v>
          </cell>
        </row>
        <row r="1188">
          <cell r="J1188" t="str">
            <v>SG-CimbSpeedsend-SGD-07/2025</v>
          </cell>
          <cell r="K1188">
            <v>45884</v>
          </cell>
          <cell r="L1188" t="str">
            <v>Monthly Billing</v>
          </cell>
          <cell r="M1188">
            <v>2372.5</v>
          </cell>
          <cell r="N1188">
            <v>2372.5</v>
          </cell>
          <cell r="O1188">
            <v>0</v>
          </cell>
          <cell r="P1188" t="str">
            <v>Jul/2025</v>
          </cell>
          <cell r="Q1188">
            <v>2372.5</v>
          </cell>
          <cell r="R1188">
            <v>186</v>
          </cell>
          <cell r="S1188">
            <v>0</v>
          </cell>
          <cell r="T1188" t="str">
            <v>Active</v>
          </cell>
          <cell r="U1188" t="str">
            <v>Masspay</v>
          </cell>
        </row>
        <row r="1189">
          <cell r="J1189" t="str">
            <v>SG-CimbSpeedsend-SGD-08/2025</v>
          </cell>
          <cell r="K1189">
            <v>45916</v>
          </cell>
          <cell r="L1189" t="str">
            <v>Monthly Billing</v>
          </cell>
          <cell r="M1189">
            <v>2044.75</v>
          </cell>
          <cell r="N1189">
            <v>2044.75</v>
          </cell>
          <cell r="O1189">
            <v>0</v>
          </cell>
          <cell r="P1189" t="str">
            <v>Aug/2025</v>
          </cell>
          <cell r="Q1189">
            <v>2044.75</v>
          </cell>
          <cell r="R1189">
            <v>154</v>
          </cell>
          <cell r="S1189">
            <v>0</v>
          </cell>
          <cell r="T1189" t="str">
            <v>Active</v>
          </cell>
          <cell r="U1189" t="str">
            <v>Masspay</v>
          </cell>
        </row>
        <row r="1190">
          <cell r="J1190" t="str">
            <v>SG-CimbSpeedsend-SGD-09/2025</v>
          </cell>
          <cell r="K1190">
            <v>45946</v>
          </cell>
          <cell r="L1190" t="str">
            <v>Monthly Billing</v>
          </cell>
          <cell r="M1190">
            <v>1952.5</v>
          </cell>
          <cell r="N1190">
            <v>1952.5</v>
          </cell>
          <cell r="O1190">
            <v>0</v>
          </cell>
          <cell r="P1190" t="str">
            <v>Sep-2025</v>
          </cell>
          <cell r="Q1190">
            <v>2000</v>
          </cell>
          <cell r="R1190">
            <v>124</v>
          </cell>
          <cell r="S1190">
            <v>0</v>
          </cell>
          <cell r="T1190" t="str">
            <v>Active</v>
          </cell>
          <cell r="U1190" t="str">
            <v>Masspay</v>
          </cell>
        </row>
        <row r="1191">
          <cell r="J1191" t="str">
            <v>SG-CimbSpeedsend-SGD-10/2025</v>
          </cell>
          <cell r="K1191">
            <v>45976</v>
          </cell>
          <cell r="L1191" t="str">
            <v>Monthly Billing</v>
          </cell>
          <cell r="M1191">
            <v>2141.5</v>
          </cell>
          <cell r="N1191">
            <v>2141.5</v>
          </cell>
          <cell r="O1191">
            <v>0</v>
          </cell>
          <cell r="P1191" t="str">
            <v>Oct/2025</v>
          </cell>
          <cell r="Q1191">
            <v>2141.5</v>
          </cell>
          <cell r="R1191">
            <v>94</v>
          </cell>
          <cell r="S1191">
            <v>0</v>
          </cell>
          <cell r="T1191" t="str">
            <v>Active</v>
          </cell>
          <cell r="U1191" t="str">
            <v>Masspay</v>
          </cell>
        </row>
        <row r="1192">
          <cell r="J1192" t="str">
            <v>SG-CimbSpeedsend-SGD-11/2025</v>
          </cell>
          <cell r="K1192">
            <v>46006</v>
          </cell>
          <cell r="L1192" t="str">
            <v>Monthly Billing</v>
          </cell>
          <cell r="M1192">
            <v>2087.5</v>
          </cell>
          <cell r="N1192">
            <v>2087.5</v>
          </cell>
          <cell r="O1192">
            <v>0</v>
          </cell>
          <cell r="P1192" t="str">
            <v>Nov/2025</v>
          </cell>
          <cell r="Q1192">
            <v>2087.5</v>
          </cell>
          <cell r="R1192">
            <v>64</v>
          </cell>
          <cell r="S1192">
            <v>0</v>
          </cell>
          <cell r="T1192" t="str">
            <v>Active</v>
          </cell>
          <cell r="U1192" t="str">
            <v>Masspay</v>
          </cell>
        </row>
        <row r="1193">
          <cell r="J1193" t="str">
            <v>SG-CimbSpeedsend-SGD-12/2025</v>
          </cell>
          <cell r="K1193">
            <v>46038</v>
          </cell>
          <cell r="L1193" t="str">
            <v>Monthly Billing</v>
          </cell>
          <cell r="M1193">
            <v>2053</v>
          </cell>
          <cell r="N1193">
            <v>2053</v>
          </cell>
          <cell r="O1193">
            <v>0</v>
          </cell>
          <cell r="P1193" t="str">
            <v>Dec/2025</v>
          </cell>
          <cell r="Q1193">
            <v>2053</v>
          </cell>
          <cell r="R1193">
            <v>32</v>
          </cell>
          <cell r="S1193">
            <v>0</v>
          </cell>
          <cell r="T1193" t="str">
            <v>Active</v>
          </cell>
          <cell r="U1193" t="str">
            <v>Masspay</v>
          </cell>
        </row>
        <row r="1194">
          <cell r="J1194" t="str">
            <v>SG-CimbSpeedsend-SGD-01/2026</v>
          </cell>
          <cell r="K1194">
            <v>46069</v>
          </cell>
          <cell r="L1194" t="str">
            <v>Monthly Billing</v>
          </cell>
          <cell r="M1194">
            <v>2074</v>
          </cell>
          <cell r="N1194">
            <v>2074</v>
          </cell>
          <cell r="O1194">
            <v>0</v>
          </cell>
          <cell r="P1194" t="str">
            <v>Jan/2026</v>
          </cell>
          <cell r="Q1194">
            <v>2074</v>
          </cell>
          <cell r="R1194">
            <v>1</v>
          </cell>
          <cell r="S1194">
            <v>0</v>
          </cell>
          <cell r="T1194" t="str">
            <v>Active</v>
          </cell>
          <cell r="U1194" t="str">
            <v>Masspay</v>
          </cell>
        </row>
        <row r="1195">
          <cell r="J1195" t="str">
            <v>HK-city foreign exchange limited-11/2022</v>
          </cell>
          <cell r="K1195">
            <v>44907</v>
          </cell>
          <cell r="L1195" t="str">
            <v>Monthly Billing</v>
          </cell>
          <cell r="M1195">
            <v>155.30000000000001</v>
          </cell>
          <cell r="N1195">
            <v>155.30000000000001</v>
          </cell>
          <cell r="O1195"/>
          <cell r="P1195" t="str">
            <v>Nov/2022</v>
          </cell>
          <cell r="Q1195">
            <v>155.30000000000001</v>
          </cell>
          <cell r="R1195">
            <v>1163</v>
          </cell>
          <cell r="S1195">
            <v>0</v>
          </cell>
          <cell r="T1195" t="str">
            <v>Active</v>
          </cell>
          <cell r="U1195" t="str">
            <v>Masspay</v>
          </cell>
        </row>
        <row r="1196">
          <cell r="J1196" t="str">
            <v>HK-city foreign exchange limited-12/2022</v>
          </cell>
          <cell r="K1196">
            <v>44937</v>
          </cell>
          <cell r="L1196" t="str">
            <v>Monthly Billing</v>
          </cell>
          <cell r="M1196">
            <v>98</v>
          </cell>
          <cell r="N1196">
            <v>98</v>
          </cell>
          <cell r="O1196"/>
          <cell r="P1196" t="str">
            <v>Dec/2022</v>
          </cell>
          <cell r="Q1196">
            <v>98</v>
          </cell>
          <cell r="R1196">
            <v>1133</v>
          </cell>
          <cell r="S1196">
            <v>0</v>
          </cell>
          <cell r="T1196" t="str">
            <v>Active</v>
          </cell>
          <cell r="U1196" t="str">
            <v>Masspay</v>
          </cell>
        </row>
        <row r="1197">
          <cell r="J1197" t="str">
            <v>HK-city foreign exchange limited-01/2023</v>
          </cell>
          <cell r="K1197">
            <v>44964</v>
          </cell>
          <cell r="L1197" t="str">
            <v>Monthly Billing</v>
          </cell>
          <cell r="M1197">
            <v>93.8</v>
          </cell>
          <cell r="N1197">
            <v>93.8</v>
          </cell>
          <cell r="O1197"/>
          <cell r="P1197" t="str">
            <v>Jan/2023</v>
          </cell>
          <cell r="Q1197">
            <v>93.8</v>
          </cell>
          <cell r="R1197">
            <v>1106</v>
          </cell>
          <cell r="S1197">
            <v>0</v>
          </cell>
          <cell r="T1197" t="str">
            <v>Active</v>
          </cell>
          <cell r="U1197" t="str">
            <v>Masspay</v>
          </cell>
        </row>
        <row r="1198">
          <cell r="J1198" t="str">
            <v>HK-cityforeign-02/2023</v>
          </cell>
          <cell r="K1198">
            <v>44992</v>
          </cell>
          <cell r="L1198" t="str">
            <v>Monthly Billing</v>
          </cell>
          <cell r="M1198">
            <v>80.900000000000006</v>
          </cell>
          <cell r="N1198">
            <v>80.900000000000006</v>
          </cell>
          <cell r="O1198"/>
          <cell r="P1198" t="str">
            <v>Feb/2023</v>
          </cell>
          <cell r="Q1198">
            <v>80.900000000000006</v>
          </cell>
          <cell r="R1198">
            <v>1078</v>
          </cell>
          <cell r="S1198">
            <v>0</v>
          </cell>
          <cell r="T1198" t="str">
            <v>Active</v>
          </cell>
          <cell r="U1198" t="str">
            <v>Masspay</v>
          </cell>
        </row>
        <row r="1199">
          <cell r="J1199" t="str">
            <v>HK-cityforeign-04/2023</v>
          </cell>
          <cell r="K1199">
            <v>45058</v>
          </cell>
          <cell r="L1199" t="str">
            <v>Monthly Billing</v>
          </cell>
          <cell r="M1199">
            <v>154.4</v>
          </cell>
          <cell r="N1199">
            <v>154.4</v>
          </cell>
          <cell r="O1199"/>
          <cell r="P1199" t="str">
            <v>Apr/2023</v>
          </cell>
          <cell r="Q1199">
            <v>154.4</v>
          </cell>
          <cell r="R1199">
            <v>1012</v>
          </cell>
          <cell r="S1199">
            <v>0</v>
          </cell>
          <cell r="T1199" t="str">
            <v>Active</v>
          </cell>
          <cell r="U1199" t="str">
            <v>Masspay</v>
          </cell>
        </row>
        <row r="1200">
          <cell r="J1200" t="str">
            <v>HK-cityforeign-03/2023</v>
          </cell>
          <cell r="K1200">
            <v>45061</v>
          </cell>
          <cell r="L1200" t="str">
            <v>Monthly Billing</v>
          </cell>
          <cell r="M1200">
            <v>202.5</v>
          </cell>
          <cell r="N1200">
            <v>202.5</v>
          </cell>
          <cell r="O1200"/>
          <cell r="P1200" t="str">
            <v>Mar/2023</v>
          </cell>
          <cell r="Q1200">
            <v>202.5</v>
          </cell>
          <cell r="R1200">
            <v>1009</v>
          </cell>
          <cell r="S1200">
            <v>0</v>
          </cell>
          <cell r="T1200" t="str">
            <v>Active</v>
          </cell>
          <cell r="U1200" t="str">
            <v>Masspay</v>
          </cell>
        </row>
        <row r="1201">
          <cell r="J1201" t="str">
            <v>HK-cityforeign-05/2023</v>
          </cell>
          <cell r="K1201">
            <v>45084</v>
          </cell>
          <cell r="L1201" t="str">
            <v>Monthly Billing</v>
          </cell>
          <cell r="M1201">
            <v>177.7</v>
          </cell>
          <cell r="N1201">
            <v>177.7</v>
          </cell>
          <cell r="O1201"/>
          <cell r="P1201" t="str">
            <v>May/2023</v>
          </cell>
          <cell r="Q1201">
            <v>177.7</v>
          </cell>
          <cell r="R1201">
            <v>986</v>
          </cell>
          <cell r="S1201">
            <v>0</v>
          </cell>
          <cell r="T1201" t="str">
            <v>Active</v>
          </cell>
          <cell r="U1201" t="str">
            <v>Masspay</v>
          </cell>
        </row>
        <row r="1202">
          <cell r="J1202" t="str">
            <v>HK-cityforeign-06/2023</v>
          </cell>
          <cell r="K1202">
            <v>45114</v>
          </cell>
          <cell r="L1202" t="str">
            <v>Monthly Billing</v>
          </cell>
          <cell r="M1202">
            <v>108.4</v>
          </cell>
          <cell r="N1202">
            <v>108.4</v>
          </cell>
          <cell r="O1202"/>
          <cell r="P1202" t="str">
            <v>Jun/2023</v>
          </cell>
          <cell r="Q1202">
            <v>108.4</v>
          </cell>
          <cell r="R1202">
            <v>956</v>
          </cell>
          <cell r="S1202">
            <v>0</v>
          </cell>
          <cell r="T1202" t="str">
            <v>Active</v>
          </cell>
          <cell r="U1202" t="str">
            <v>Masspay</v>
          </cell>
        </row>
        <row r="1203">
          <cell r="J1203" t="str">
            <v>HK-cityforeign-07/2023</v>
          </cell>
          <cell r="K1203">
            <v>45145</v>
          </cell>
          <cell r="L1203" t="str">
            <v>Monthly Billing</v>
          </cell>
          <cell r="M1203">
            <v>180.2</v>
          </cell>
          <cell r="N1203">
            <v>180.2</v>
          </cell>
          <cell r="O1203"/>
          <cell r="P1203" t="str">
            <v>Jul/2023</v>
          </cell>
          <cell r="Q1203">
            <v>180.2</v>
          </cell>
          <cell r="R1203">
            <v>925</v>
          </cell>
          <cell r="S1203">
            <v>0</v>
          </cell>
          <cell r="T1203" t="str">
            <v>Active</v>
          </cell>
          <cell r="U1203" t="str">
            <v>Masspay</v>
          </cell>
        </row>
        <row r="1204">
          <cell r="J1204" t="str">
            <v>HK -cityforeign-08/2023</v>
          </cell>
          <cell r="K1204">
            <v>45176</v>
          </cell>
          <cell r="L1204" t="str">
            <v>Monthly Billing</v>
          </cell>
          <cell r="M1204">
            <v>147</v>
          </cell>
          <cell r="N1204">
            <v>147</v>
          </cell>
          <cell r="O1204"/>
          <cell r="P1204" t="str">
            <v>Aug/2023</v>
          </cell>
          <cell r="Q1204">
            <v>147</v>
          </cell>
          <cell r="R1204">
            <v>894</v>
          </cell>
          <cell r="S1204">
            <v>0</v>
          </cell>
          <cell r="T1204" t="str">
            <v>Active</v>
          </cell>
          <cell r="U1204" t="str">
            <v>Masspay</v>
          </cell>
        </row>
        <row r="1205">
          <cell r="J1205" t="str">
            <v>HK -cityforeign-08/2023</v>
          </cell>
          <cell r="K1205">
            <v>45183</v>
          </cell>
          <cell r="L1205" t="str">
            <v>Monthly Billing</v>
          </cell>
          <cell r="M1205">
            <v>1466.1</v>
          </cell>
          <cell r="N1205">
            <v>1466.1</v>
          </cell>
          <cell r="O1205"/>
          <cell r="P1205" t="str">
            <v>Aug/2023</v>
          </cell>
          <cell r="Q1205">
            <v>1466.1</v>
          </cell>
          <cell r="R1205">
            <v>887</v>
          </cell>
          <cell r="S1205">
            <v>0</v>
          </cell>
          <cell r="T1205" t="str">
            <v>Active</v>
          </cell>
          <cell r="U1205" t="str">
            <v>Masspay</v>
          </cell>
        </row>
        <row r="1206">
          <cell r="J1206" t="str">
            <v>HK-cityforeign-09/2023</v>
          </cell>
          <cell r="K1206">
            <v>45206</v>
          </cell>
          <cell r="L1206" t="str">
            <v>Monthly Billing</v>
          </cell>
          <cell r="M1206">
            <v>90.4</v>
          </cell>
          <cell r="N1206">
            <v>90.4</v>
          </cell>
          <cell r="O1206"/>
          <cell r="P1206" t="str">
            <v>Sep/2023</v>
          </cell>
          <cell r="Q1206">
            <v>90.4</v>
          </cell>
          <cell r="R1206">
            <v>864</v>
          </cell>
          <cell r="S1206">
            <v>0</v>
          </cell>
          <cell r="T1206" t="str">
            <v>Active</v>
          </cell>
          <cell r="U1206" t="str">
            <v>Masspay</v>
          </cell>
        </row>
        <row r="1207">
          <cell r="J1207" t="str">
            <v>HK-cityforeign-10/2023</v>
          </cell>
          <cell r="K1207">
            <v>45237</v>
          </cell>
          <cell r="L1207" t="str">
            <v>Monthly Billing</v>
          </cell>
          <cell r="M1207">
            <v>101</v>
          </cell>
          <cell r="N1207">
            <v>101</v>
          </cell>
          <cell r="O1207"/>
          <cell r="P1207" t="str">
            <v>Oct/2023</v>
          </cell>
          <cell r="Q1207">
            <v>101</v>
          </cell>
          <cell r="R1207">
            <v>833</v>
          </cell>
          <cell r="S1207">
            <v>0</v>
          </cell>
          <cell r="T1207" t="str">
            <v>Active</v>
          </cell>
          <cell r="U1207" t="str">
            <v>Masspay</v>
          </cell>
        </row>
        <row r="1208">
          <cell r="J1208" t="str">
            <v>HK-cityforeign-11/2023</v>
          </cell>
          <cell r="K1208">
            <v>45267</v>
          </cell>
          <cell r="L1208" t="str">
            <v>Monthly Billing</v>
          </cell>
          <cell r="M1208">
            <v>110</v>
          </cell>
          <cell r="N1208">
            <v>110</v>
          </cell>
          <cell r="O1208"/>
          <cell r="P1208" t="str">
            <v>Nov/2023</v>
          </cell>
          <cell r="Q1208">
            <v>110</v>
          </cell>
          <cell r="R1208">
            <v>803</v>
          </cell>
          <cell r="S1208">
            <v>0</v>
          </cell>
          <cell r="T1208" t="str">
            <v>Active</v>
          </cell>
          <cell r="U1208" t="str">
            <v>Masspay</v>
          </cell>
        </row>
        <row r="1209">
          <cell r="J1209" t="str">
            <v>HK-cityforeign-12/2023</v>
          </cell>
          <cell r="K1209">
            <v>45299</v>
          </cell>
          <cell r="L1209" t="str">
            <v>Monthly Billing</v>
          </cell>
          <cell r="M1209">
            <v>162.5</v>
          </cell>
          <cell r="N1209">
            <v>162.5</v>
          </cell>
          <cell r="O1209"/>
          <cell r="P1209" t="str">
            <v>Dec/2023</v>
          </cell>
          <cell r="Q1209">
            <v>162.5</v>
          </cell>
          <cell r="R1209">
            <v>771</v>
          </cell>
          <cell r="S1209">
            <v>0</v>
          </cell>
          <cell r="T1209" t="str">
            <v>Active</v>
          </cell>
          <cell r="U1209" t="str">
            <v>Masspay</v>
          </cell>
        </row>
        <row r="1210">
          <cell r="J1210" t="str">
            <v>HK-cityforeign-01/2024</v>
          </cell>
          <cell r="K1210">
            <v>45329</v>
          </cell>
          <cell r="L1210" t="str">
            <v>Monthly Billing</v>
          </cell>
          <cell r="M1210">
            <v>80</v>
          </cell>
          <cell r="N1210">
            <v>80</v>
          </cell>
          <cell r="O1210"/>
          <cell r="P1210" t="str">
            <v>Jan/2024</v>
          </cell>
          <cell r="Q1210">
            <v>80</v>
          </cell>
          <cell r="R1210">
            <v>741</v>
          </cell>
          <cell r="S1210">
            <v>0</v>
          </cell>
          <cell r="T1210" t="str">
            <v>Active</v>
          </cell>
          <cell r="U1210" t="str">
            <v>Masspay</v>
          </cell>
        </row>
        <row r="1211">
          <cell r="J1211" t="str">
            <v>HK-cityforeign-02/2024</v>
          </cell>
          <cell r="K1211">
            <v>45358</v>
          </cell>
          <cell r="L1211" t="str">
            <v>Monthly Billing</v>
          </cell>
          <cell r="M1211">
            <v>160</v>
          </cell>
          <cell r="N1211">
            <v>160</v>
          </cell>
          <cell r="O1211"/>
          <cell r="P1211" t="str">
            <v>Feb/2024</v>
          </cell>
          <cell r="Q1211">
            <v>160</v>
          </cell>
          <cell r="R1211">
            <v>712</v>
          </cell>
          <cell r="S1211">
            <v>0</v>
          </cell>
          <cell r="T1211" t="str">
            <v>Active</v>
          </cell>
          <cell r="U1211" t="str">
            <v>Masspay</v>
          </cell>
        </row>
        <row r="1212">
          <cell r="J1212" t="str">
            <v>HK-cityforeign-03/2024</v>
          </cell>
          <cell r="K1212">
            <v>45390</v>
          </cell>
          <cell r="L1212" t="str">
            <v>Monthly Billing</v>
          </cell>
          <cell r="M1212">
            <v>100</v>
          </cell>
          <cell r="N1212">
            <v>100</v>
          </cell>
          <cell r="O1212"/>
          <cell r="P1212" t="str">
            <v>Mar/2024</v>
          </cell>
          <cell r="Q1212">
            <v>100</v>
          </cell>
          <cell r="R1212">
            <v>680</v>
          </cell>
          <cell r="S1212">
            <v>0</v>
          </cell>
          <cell r="T1212" t="str">
            <v>Active</v>
          </cell>
          <cell r="U1212" t="str">
            <v>Masspay</v>
          </cell>
        </row>
        <row r="1213">
          <cell r="J1213" t="str">
            <v>HK-cityforeign-04/2024</v>
          </cell>
          <cell r="K1213">
            <v>45419</v>
          </cell>
          <cell r="L1213" t="str">
            <v>Monthly Billing</v>
          </cell>
          <cell r="M1213">
            <v>80</v>
          </cell>
          <cell r="N1213">
            <v>80</v>
          </cell>
          <cell r="O1213"/>
          <cell r="P1213" t="str">
            <v>Apr/2024</v>
          </cell>
          <cell r="Q1213">
            <v>80</v>
          </cell>
          <cell r="R1213">
            <v>651</v>
          </cell>
          <cell r="S1213">
            <v>0</v>
          </cell>
          <cell r="T1213" t="str">
            <v>Active</v>
          </cell>
          <cell r="U1213" t="str">
            <v>Masspay</v>
          </cell>
        </row>
        <row r="1214">
          <cell r="J1214" t="str">
            <v>HK-cityforeign-05/2024</v>
          </cell>
          <cell r="K1214">
            <v>45450</v>
          </cell>
          <cell r="L1214" t="str">
            <v>Monthly Billing</v>
          </cell>
          <cell r="M1214">
            <v>70</v>
          </cell>
          <cell r="N1214">
            <v>70</v>
          </cell>
          <cell r="O1214"/>
          <cell r="P1214" t="str">
            <v>May/2024</v>
          </cell>
          <cell r="Q1214">
            <v>70</v>
          </cell>
          <cell r="R1214">
            <v>620</v>
          </cell>
          <cell r="S1214">
            <v>0</v>
          </cell>
          <cell r="T1214" t="str">
            <v>Active</v>
          </cell>
          <cell r="U1214" t="str">
            <v>Masspay</v>
          </cell>
        </row>
        <row r="1215">
          <cell r="J1215" t="str">
            <v>HK-cityforeign-06/2024</v>
          </cell>
          <cell r="K1215">
            <v>45481</v>
          </cell>
          <cell r="L1215" t="str">
            <v>Monthly Billing</v>
          </cell>
          <cell r="M1215">
            <v>100</v>
          </cell>
          <cell r="N1215">
            <v>100</v>
          </cell>
          <cell r="O1215"/>
          <cell r="P1215" t="str">
            <v>Jun/2024</v>
          </cell>
          <cell r="Q1215">
            <v>100</v>
          </cell>
          <cell r="R1215">
            <v>589</v>
          </cell>
          <cell r="S1215">
            <v>0</v>
          </cell>
          <cell r="T1215" t="str">
            <v>Active</v>
          </cell>
          <cell r="U1215" t="str">
            <v>Masspay</v>
          </cell>
        </row>
        <row r="1216">
          <cell r="J1216" t="str">
            <v>HK-cityforeign-07/2024</v>
          </cell>
          <cell r="K1216">
            <v>45511</v>
          </cell>
          <cell r="L1216" t="str">
            <v>Monthly Billing</v>
          </cell>
          <cell r="M1216">
            <v>90</v>
          </cell>
          <cell r="N1216">
            <v>90</v>
          </cell>
          <cell r="O1216"/>
          <cell r="P1216" t="str">
            <v>Jul/2024</v>
          </cell>
          <cell r="Q1216">
            <v>90</v>
          </cell>
          <cell r="R1216">
            <v>559</v>
          </cell>
          <cell r="S1216">
            <v>0</v>
          </cell>
          <cell r="T1216" t="str">
            <v>Active</v>
          </cell>
          <cell r="U1216" t="str">
            <v>Masspay</v>
          </cell>
        </row>
        <row r="1217">
          <cell r="J1217" t="str">
            <v>HK-cityforeign-08/2024</v>
          </cell>
          <cell r="K1217">
            <v>45542</v>
          </cell>
          <cell r="L1217" t="str">
            <v>Monthly Billing</v>
          </cell>
          <cell r="M1217">
            <v>110</v>
          </cell>
          <cell r="N1217">
            <v>110</v>
          </cell>
          <cell r="O1217"/>
          <cell r="P1217" t="str">
            <v>Aug/2024</v>
          </cell>
          <cell r="Q1217">
            <v>110</v>
          </cell>
          <cell r="R1217">
            <v>528</v>
          </cell>
          <cell r="S1217">
            <v>0</v>
          </cell>
          <cell r="T1217" t="str">
            <v>Active</v>
          </cell>
          <cell r="U1217" t="str">
            <v>Masspay</v>
          </cell>
        </row>
        <row r="1218">
          <cell r="J1218" t="str">
            <v>HK-cityforeign-09/2024</v>
          </cell>
          <cell r="K1218">
            <v>45572</v>
          </cell>
          <cell r="L1218" t="str">
            <v>Monthly Billing</v>
          </cell>
          <cell r="M1218">
            <v>130</v>
          </cell>
          <cell r="N1218">
            <v>130</v>
          </cell>
          <cell r="O1218"/>
          <cell r="P1218" t="str">
            <v>Sep/2024</v>
          </cell>
          <cell r="Q1218">
            <v>130</v>
          </cell>
          <cell r="R1218">
            <v>498</v>
          </cell>
          <cell r="S1218">
            <v>0</v>
          </cell>
          <cell r="T1218" t="str">
            <v>Active</v>
          </cell>
          <cell r="U1218" t="str">
            <v>Masspay</v>
          </cell>
        </row>
        <row r="1219">
          <cell r="J1219" t="str">
            <v>HK-cityforeign-10/2024</v>
          </cell>
          <cell r="K1219">
            <v>45603</v>
          </cell>
          <cell r="L1219" t="str">
            <v>Monthly Billing</v>
          </cell>
          <cell r="M1219">
            <v>120</v>
          </cell>
          <cell r="N1219">
            <v>120</v>
          </cell>
          <cell r="O1219"/>
          <cell r="P1219" t="str">
            <v>Oct/2024</v>
          </cell>
          <cell r="Q1219">
            <v>120</v>
          </cell>
          <cell r="R1219">
            <v>467</v>
          </cell>
          <cell r="S1219">
            <v>0</v>
          </cell>
          <cell r="T1219" t="str">
            <v>Active</v>
          </cell>
          <cell r="U1219" t="str">
            <v>Masspay</v>
          </cell>
        </row>
        <row r="1220">
          <cell r="J1220" t="str">
            <v>HK-cityforeign-11/2024</v>
          </cell>
          <cell r="K1220">
            <v>45633</v>
          </cell>
          <cell r="L1220" t="str">
            <v>Monthly Billing</v>
          </cell>
          <cell r="M1220">
            <v>120</v>
          </cell>
          <cell r="N1220">
            <v>120</v>
          </cell>
          <cell r="O1220"/>
          <cell r="P1220" t="str">
            <v>Nov/2024</v>
          </cell>
          <cell r="Q1220">
            <v>0</v>
          </cell>
          <cell r="R1220">
            <v>437</v>
          </cell>
          <cell r="S1220">
            <v>0</v>
          </cell>
          <cell r="T1220" t="str">
            <v>Active</v>
          </cell>
          <cell r="U1220" t="str">
            <v>Masspay</v>
          </cell>
        </row>
        <row r="1221">
          <cell r="J1221" t="str">
            <v>HK-cityforeign-12/2024</v>
          </cell>
          <cell r="K1221">
            <v>45664</v>
          </cell>
          <cell r="L1221" t="str">
            <v>Monthly Billing</v>
          </cell>
          <cell r="M1221">
            <v>100</v>
          </cell>
          <cell r="N1221">
            <v>100</v>
          </cell>
          <cell r="O1221">
            <v>0</v>
          </cell>
          <cell r="P1221" t="str">
            <v>Dec-2024</v>
          </cell>
          <cell r="Q1221">
            <v>100</v>
          </cell>
          <cell r="R1221">
            <v>406</v>
          </cell>
          <cell r="S1221">
            <v>0</v>
          </cell>
          <cell r="T1221" t="str">
            <v>Active</v>
          </cell>
          <cell r="U1221" t="str">
            <v>Masspay</v>
          </cell>
        </row>
        <row r="1222">
          <cell r="J1222" t="str">
            <v>HK-cityforeign-01/2025</v>
          </cell>
          <cell r="K1222">
            <v>45695</v>
          </cell>
          <cell r="L1222" t="str">
            <v>Monthly Billing</v>
          </cell>
          <cell r="M1222">
            <v>90</v>
          </cell>
          <cell r="N1222">
            <v>90</v>
          </cell>
          <cell r="O1222"/>
          <cell r="P1222" t="str">
            <v>Jan/2025</v>
          </cell>
          <cell r="Q1222">
            <v>90</v>
          </cell>
          <cell r="R1222">
            <v>375</v>
          </cell>
          <cell r="S1222">
            <v>0</v>
          </cell>
          <cell r="T1222" t="str">
            <v>Active</v>
          </cell>
          <cell r="U1222" t="str">
            <v>Masspay</v>
          </cell>
        </row>
        <row r="1223">
          <cell r="J1223" t="str">
            <v>HK-cityforeign-02/2025</v>
          </cell>
          <cell r="K1223">
            <v>45723</v>
          </cell>
          <cell r="L1223" t="str">
            <v>Monthly Billing</v>
          </cell>
          <cell r="M1223">
            <v>170</v>
          </cell>
          <cell r="N1223">
            <v>170</v>
          </cell>
          <cell r="O1223"/>
          <cell r="P1223" t="str">
            <v>Feb/2025</v>
          </cell>
          <cell r="Q1223">
            <v>170</v>
          </cell>
          <cell r="R1223">
            <v>347</v>
          </cell>
          <cell r="S1223">
            <v>0</v>
          </cell>
          <cell r="T1223" t="str">
            <v>Active</v>
          </cell>
          <cell r="U1223" t="str">
            <v>Masspay</v>
          </cell>
        </row>
        <row r="1224">
          <cell r="J1224" t="str">
            <v>HK-cityforeign-03/2025</v>
          </cell>
          <cell r="K1224">
            <v>45754</v>
          </cell>
          <cell r="L1224" t="str">
            <v>Monthly Billing</v>
          </cell>
          <cell r="M1224">
            <v>180</v>
          </cell>
          <cell r="N1224">
            <v>180</v>
          </cell>
          <cell r="O1224"/>
          <cell r="P1224" t="str">
            <v>Mar/2025</v>
          </cell>
          <cell r="Q1224">
            <v>180</v>
          </cell>
          <cell r="R1224">
            <v>316</v>
          </cell>
          <cell r="S1224">
            <v>0</v>
          </cell>
          <cell r="T1224" t="str">
            <v>Active</v>
          </cell>
          <cell r="U1224" t="str">
            <v>Masspay</v>
          </cell>
        </row>
        <row r="1225">
          <cell r="J1225" t="str">
            <v>HK-cityforeign-04/2025</v>
          </cell>
          <cell r="K1225">
            <v>45784</v>
          </cell>
          <cell r="L1225" t="str">
            <v>Monthly Billing</v>
          </cell>
          <cell r="M1225">
            <v>430.1</v>
          </cell>
          <cell r="N1225">
            <v>0</v>
          </cell>
          <cell r="O1225">
            <v>0</v>
          </cell>
          <cell r="P1225" t="str">
            <v>Apr/2025</v>
          </cell>
          <cell r="Q1225">
            <v>430.1</v>
          </cell>
          <cell r="R1225">
            <v>286</v>
          </cell>
          <cell r="S1225">
            <v>0</v>
          </cell>
          <cell r="T1225" t="str">
            <v>Active</v>
          </cell>
          <cell r="U1225" t="str">
            <v>Masspay</v>
          </cell>
        </row>
        <row r="1226">
          <cell r="J1226" t="str">
            <v>HK-cityforeign-05/2025</v>
          </cell>
          <cell r="K1226">
            <v>45815</v>
          </cell>
          <cell r="L1226" t="str">
            <v>Monthly Billing</v>
          </cell>
          <cell r="M1226">
            <v>322.3</v>
          </cell>
          <cell r="N1226">
            <v>322.3</v>
          </cell>
          <cell r="O1226"/>
          <cell r="P1226" t="str">
            <v>May/2025</v>
          </cell>
          <cell r="Q1226">
            <v>322.3</v>
          </cell>
          <cell r="R1226">
            <v>255</v>
          </cell>
          <cell r="S1226">
            <v>0</v>
          </cell>
          <cell r="T1226" t="str">
            <v>Active</v>
          </cell>
          <cell r="U1226" t="str">
            <v>Masspay</v>
          </cell>
        </row>
        <row r="1227">
          <cell r="J1227" t="str">
            <v>HK-cityforeign-06/2025</v>
          </cell>
          <cell r="K1227">
            <v>45845</v>
          </cell>
          <cell r="L1227" t="str">
            <v>Monthly Billing</v>
          </cell>
          <cell r="M1227">
            <v>244.1</v>
          </cell>
          <cell r="N1227">
            <v>244.1</v>
          </cell>
          <cell r="O1227">
            <v>0</v>
          </cell>
          <cell r="P1227" t="str">
            <v>Jun/2025</v>
          </cell>
          <cell r="Q1227">
            <v>244.1</v>
          </cell>
          <cell r="R1227">
            <v>225</v>
          </cell>
          <cell r="S1227">
            <v>0</v>
          </cell>
          <cell r="T1227" t="str">
            <v>Active</v>
          </cell>
          <cell r="U1227" t="str">
            <v>Masspay</v>
          </cell>
        </row>
        <row r="1228">
          <cell r="J1228" t="str">
            <v>HK-cityforeign-07/2025</v>
          </cell>
          <cell r="K1228">
            <v>45876</v>
          </cell>
          <cell r="L1228" t="str">
            <v>Monthly Billing</v>
          </cell>
          <cell r="M1228">
            <v>328.2</v>
          </cell>
          <cell r="N1228">
            <v>328.2</v>
          </cell>
          <cell r="O1228">
            <v>0</v>
          </cell>
          <cell r="P1228" t="str">
            <v>Jul/2025</v>
          </cell>
          <cell r="Q1228">
            <v>328.2</v>
          </cell>
          <cell r="R1228">
            <v>194</v>
          </cell>
          <cell r="S1228">
            <v>0</v>
          </cell>
          <cell r="T1228" t="str">
            <v>Active</v>
          </cell>
          <cell r="U1228" t="str">
            <v>Masspay</v>
          </cell>
        </row>
        <row r="1229">
          <cell r="J1229" t="str">
            <v>HK-cityforeign-08/2025</v>
          </cell>
          <cell r="K1229">
            <v>45908</v>
          </cell>
          <cell r="L1229" t="str">
            <v>Monthly Billing</v>
          </cell>
          <cell r="M1229">
            <v>364.1</v>
          </cell>
          <cell r="N1229">
            <v>364.1</v>
          </cell>
          <cell r="O1229">
            <v>0</v>
          </cell>
          <cell r="P1229" t="str">
            <v>Aug/2025</v>
          </cell>
          <cell r="Q1229">
            <v>364.1</v>
          </cell>
          <cell r="R1229">
            <v>162</v>
          </cell>
          <cell r="S1229">
            <v>0</v>
          </cell>
          <cell r="T1229" t="str">
            <v>Active</v>
          </cell>
          <cell r="U1229" t="str">
            <v>Masspay</v>
          </cell>
        </row>
        <row r="1230">
          <cell r="J1230" t="str">
            <v>HK-cityforeign-09/2025</v>
          </cell>
          <cell r="K1230">
            <v>45937</v>
          </cell>
          <cell r="L1230" t="str">
            <v>Monthly Billing</v>
          </cell>
          <cell r="M1230">
            <v>244.1</v>
          </cell>
          <cell r="N1230">
            <v>244.1</v>
          </cell>
          <cell r="O1230">
            <v>0</v>
          </cell>
          <cell r="P1230" t="str">
            <v>Sep/2025</v>
          </cell>
          <cell r="Q1230">
            <v>244.1</v>
          </cell>
          <cell r="R1230">
            <v>133</v>
          </cell>
          <cell r="S1230">
            <v>0</v>
          </cell>
          <cell r="T1230" t="str">
            <v>Active</v>
          </cell>
          <cell r="U1230" t="str">
            <v>Masspay</v>
          </cell>
        </row>
        <row r="1231">
          <cell r="J1231" t="str">
            <v>HK-cityforeign-10/2025</v>
          </cell>
          <cell r="K1231">
            <v>45968</v>
          </cell>
          <cell r="L1231" t="str">
            <v>Monthly Billing</v>
          </cell>
          <cell r="M1231">
            <v>143.4</v>
          </cell>
          <cell r="N1231">
            <v>143.4</v>
          </cell>
          <cell r="O1231">
            <v>0</v>
          </cell>
          <cell r="P1231" t="str">
            <v>Oct/2025</v>
          </cell>
          <cell r="Q1231">
            <v>143.4</v>
          </cell>
          <cell r="R1231">
            <v>102</v>
          </cell>
          <cell r="S1231">
            <v>0</v>
          </cell>
          <cell r="T1231" t="str">
            <v>Active</v>
          </cell>
          <cell r="U1231" t="str">
            <v>Masspay</v>
          </cell>
        </row>
        <row r="1232">
          <cell r="J1232" t="str">
            <v>HK-cityforeign-11/2025</v>
          </cell>
          <cell r="K1232">
            <v>45999</v>
          </cell>
          <cell r="L1232" t="str">
            <v>Monthly Billing</v>
          </cell>
          <cell r="M1232">
            <v>102.8</v>
          </cell>
          <cell r="N1232">
            <v>102.8</v>
          </cell>
          <cell r="O1232">
            <v>0</v>
          </cell>
          <cell r="P1232" t="str">
            <v>Nov/2025</v>
          </cell>
          <cell r="Q1232">
            <v>102.8</v>
          </cell>
          <cell r="R1232">
            <v>71</v>
          </cell>
          <cell r="S1232">
            <v>0</v>
          </cell>
          <cell r="T1232" t="str">
            <v>Active</v>
          </cell>
          <cell r="U1232" t="str">
            <v>Masspay</v>
          </cell>
        </row>
        <row r="1233">
          <cell r="J1233" t="str">
            <v>HK-cityforeign-12/2025</v>
          </cell>
          <cell r="K1233">
            <v>46029</v>
          </cell>
          <cell r="L1233" t="str">
            <v>Monthly Billing</v>
          </cell>
          <cell r="M1233">
            <v>43.7</v>
          </cell>
          <cell r="N1233">
            <v>43.7</v>
          </cell>
          <cell r="O1233">
            <v>0</v>
          </cell>
          <cell r="P1233" t="str">
            <v>Dec/2025</v>
          </cell>
          <cell r="Q1233">
            <v>43.7</v>
          </cell>
          <cell r="R1233">
            <v>41</v>
          </cell>
          <cell r="S1233">
            <v>0</v>
          </cell>
          <cell r="T1233" t="str">
            <v>Active</v>
          </cell>
          <cell r="U1233" t="str">
            <v>Masspay</v>
          </cell>
        </row>
        <row r="1234">
          <cell r="J1234" t="str">
            <v>HK-cityforeign-01/2026</v>
          </cell>
          <cell r="K1234">
            <v>46060</v>
          </cell>
          <cell r="L1234" t="str">
            <v>Monthly Billing</v>
          </cell>
          <cell r="M1234">
            <v>113.9</v>
          </cell>
          <cell r="N1234">
            <v>113.9</v>
          </cell>
          <cell r="O1234">
            <v>0</v>
          </cell>
          <cell r="P1234" t="str">
            <v>Jan/2026</v>
          </cell>
          <cell r="Q1234">
            <v>113.9</v>
          </cell>
          <cell r="R1234">
            <v>10</v>
          </cell>
          <cell r="S1234">
            <v>0</v>
          </cell>
          <cell r="T1234" t="str">
            <v>Active</v>
          </cell>
          <cell r="U1234" t="str">
            <v>Masspay</v>
          </cell>
        </row>
        <row r="1235">
          <cell r="J1235" t="str">
            <v>HK -clash arts hk ltd-01/2022</v>
          </cell>
          <cell r="K1235">
            <v>44568</v>
          </cell>
          <cell r="L1235" t="str">
            <v>Monthly Billing</v>
          </cell>
          <cell r="M1235">
            <v>1500</v>
          </cell>
          <cell r="N1235">
            <v>1500</v>
          </cell>
          <cell r="O1235"/>
          <cell r="P1235" t="str">
            <v>Jan/2022</v>
          </cell>
          <cell r="Q1235">
            <v>1500</v>
          </cell>
          <cell r="R1235">
            <v>1502</v>
          </cell>
          <cell r="S1235">
            <v>0</v>
          </cell>
          <cell r="T1235" t="str">
            <v>Active</v>
          </cell>
          <cell r="U1235" t="str">
            <v>Masspay</v>
          </cell>
        </row>
        <row r="1236">
          <cell r="J1236" t="str">
            <v>HK -clash arts hk ltd-02/2022</v>
          </cell>
          <cell r="K1236">
            <v>44599</v>
          </cell>
          <cell r="L1236" t="str">
            <v>Monthly Billing</v>
          </cell>
          <cell r="M1236">
            <v>1500</v>
          </cell>
          <cell r="N1236">
            <v>1500</v>
          </cell>
          <cell r="O1236"/>
          <cell r="P1236" t="str">
            <v>Feb/2022</v>
          </cell>
          <cell r="Q1236">
            <v>1500</v>
          </cell>
          <cell r="R1236">
            <v>1471</v>
          </cell>
          <cell r="S1236">
            <v>0</v>
          </cell>
          <cell r="T1236" t="str">
            <v>Active</v>
          </cell>
          <cell r="U1236" t="str">
            <v>Masspay</v>
          </cell>
        </row>
        <row r="1237">
          <cell r="J1237" t="str">
            <v>HK-clash arts hk ltd-11/2022</v>
          </cell>
          <cell r="K1237">
            <v>44907</v>
          </cell>
          <cell r="L1237" t="str">
            <v>Monthly Billing</v>
          </cell>
          <cell r="M1237">
            <v>1500</v>
          </cell>
          <cell r="N1237">
            <v>1500</v>
          </cell>
          <cell r="O1237"/>
          <cell r="P1237" t="str">
            <v>Nov/2022</v>
          </cell>
          <cell r="Q1237">
            <v>1500</v>
          </cell>
          <cell r="R1237">
            <v>1163</v>
          </cell>
          <cell r="S1237">
            <v>0</v>
          </cell>
          <cell r="T1237" t="str">
            <v>Active</v>
          </cell>
          <cell r="U1237" t="str">
            <v>Masspay</v>
          </cell>
        </row>
        <row r="1238">
          <cell r="J1238" t="str">
            <v>HK-clash arts hk ltd-12/2022</v>
          </cell>
          <cell r="K1238">
            <v>44933</v>
          </cell>
          <cell r="L1238" t="str">
            <v>Monthly Billing</v>
          </cell>
          <cell r="M1238">
            <v>1500</v>
          </cell>
          <cell r="N1238">
            <v>4500</v>
          </cell>
          <cell r="O1238"/>
          <cell r="P1238" t="str">
            <v>Dec/2022</v>
          </cell>
          <cell r="Q1238">
            <v>1500</v>
          </cell>
          <cell r="R1238">
            <v>1137</v>
          </cell>
          <cell r="S1238">
            <v>0</v>
          </cell>
          <cell r="T1238" t="str">
            <v>Active</v>
          </cell>
          <cell r="U1238" t="str">
            <v>Masspay</v>
          </cell>
        </row>
        <row r="1239">
          <cell r="J1239" t="str">
            <v>HK-clash arts hk ltd-01/2023</v>
          </cell>
          <cell r="K1239">
            <v>44964</v>
          </cell>
          <cell r="L1239" t="str">
            <v>Monthly Billing</v>
          </cell>
          <cell r="M1239">
            <v>1500</v>
          </cell>
          <cell r="N1239">
            <v>4500</v>
          </cell>
          <cell r="O1239"/>
          <cell r="P1239" t="str">
            <v>Jan/2023</v>
          </cell>
          <cell r="Q1239">
            <v>1500</v>
          </cell>
          <cell r="R1239">
            <v>1106</v>
          </cell>
          <cell r="S1239">
            <v>0</v>
          </cell>
          <cell r="T1239" t="str">
            <v>Active</v>
          </cell>
          <cell r="U1239" t="str">
            <v>Masspay</v>
          </cell>
        </row>
        <row r="1240">
          <cell r="J1240" t="str">
            <v>HK-clash arts-02/2023</v>
          </cell>
          <cell r="K1240">
            <v>44992</v>
          </cell>
          <cell r="L1240" t="str">
            <v>Monthly Billing</v>
          </cell>
          <cell r="M1240">
            <v>1500</v>
          </cell>
          <cell r="N1240">
            <v>1500</v>
          </cell>
          <cell r="O1240"/>
          <cell r="P1240" t="str">
            <v>Feb/2023</v>
          </cell>
          <cell r="Q1240">
            <v>1500</v>
          </cell>
          <cell r="R1240">
            <v>1078</v>
          </cell>
          <cell r="S1240">
            <v>0</v>
          </cell>
          <cell r="T1240" t="str">
            <v>Active</v>
          </cell>
          <cell r="U1240" t="str">
            <v>Masspay</v>
          </cell>
        </row>
        <row r="1241">
          <cell r="J1241" t="str">
            <v>HK-clash arts-03/2023</v>
          </cell>
          <cell r="K1241">
            <v>45023</v>
          </cell>
          <cell r="L1241" t="str">
            <v>Monthly Billing</v>
          </cell>
          <cell r="M1241">
            <v>1500</v>
          </cell>
          <cell r="N1241">
            <v>1500</v>
          </cell>
          <cell r="O1241"/>
          <cell r="P1241" t="str">
            <v>Mar/2023</v>
          </cell>
          <cell r="Q1241">
            <v>1500</v>
          </cell>
          <cell r="R1241">
            <v>1047</v>
          </cell>
          <cell r="S1241">
            <v>0</v>
          </cell>
          <cell r="T1241" t="str">
            <v>Active</v>
          </cell>
          <cell r="U1241" t="str">
            <v>Masspay</v>
          </cell>
        </row>
        <row r="1242">
          <cell r="J1242" t="str">
            <v>HK-clash arts-04/2023</v>
          </cell>
          <cell r="K1242">
            <v>45054</v>
          </cell>
          <cell r="L1242" t="str">
            <v>Monthly Billing</v>
          </cell>
          <cell r="M1242">
            <v>1500</v>
          </cell>
          <cell r="N1242">
            <v>1500</v>
          </cell>
          <cell r="O1242"/>
          <cell r="P1242" t="str">
            <v>Apr/2023</v>
          </cell>
          <cell r="Q1242">
            <v>1500</v>
          </cell>
          <cell r="R1242">
            <v>1016</v>
          </cell>
          <cell r="S1242">
            <v>0</v>
          </cell>
          <cell r="T1242" t="str">
            <v>Active</v>
          </cell>
          <cell r="U1242" t="str">
            <v>Masspay</v>
          </cell>
        </row>
        <row r="1243">
          <cell r="J1243" t="str">
            <v>HK-clash arts-05/2023</v>
          </cell>
          <cell r="K1243">
            <v>45084</v>
          </cell>
          <cell r="L1243" t="str">
            <v>Monthly Billing</v>
          </cell>
          <cell r="M1243">
            <v>1500</v>
          </cell>
          <cell r="N1243">
            <v>1500</v>
          </cell>
          <cell r="O1243"/>
          <cell r="P1243" t="str">
            <v>May/2023</v>
          </cell>
          <cell r="Q1243">
            <v>1500</v>
          </cell>
          <cell r="R1243">
            <v>986</v>
          </cell>
          <cell r="S1243">
            <v>0</v>
          </cell>
          <cell r="T1243" t="str">
            <v>Active</v>
          </cell>
          <cell r="U1243" t="str">
            <v>Masspay</v>
          </cell>
        </row>
        <row r="1244">
          <cell r="J1244" t="str">
            <v>HK-clash arts-06/2023</v>
          </cell>
          <cell r="K1244">
            <v>45100</v>
          </cell>
          <cell r="L1244" t="str">
            <v>Monthly Billing</v>
          </cell>
          <cell r="M1244">
            <v>500</v>
          </cell>
          <cell r="N1244">
            <v>500</v>
          </cell>
          <cell r="O1244"/>
          <cell r="P1244" t="str">
            <v>Jun/2023</v>
          </cell>
          <cell r="Q1244">
            <v>500</v>
          </cell>
          <cell r="R1244">
            <v>970</v>
          </cell>
          <cell r="S1244">
            <v>0</v>
          </cell>
          <cell r="T1244" t="str">
            <v>Active</v>
          </cell>
          <cell r="U1244" t="str">
            <v>Masspay</v>
          </cell>
        </row>
        <row r="1245">
          <cell r="J1245" t="str">
            <v>SG-clear aligners pte ltd-04/2023</v>
          </cell>
          <cell r="K1245">
            <v>45065</v>
          </cell>
          <cell r="L1245" t="str">
            <v>Monthly Billing</v>
          </cell>
          <cell r="M1245">
            <v>7995</v>
          </cell>
          <cell r="N1245">
            <v>7995</v>
          </cell>
          <cell r="O1245"/>
          <cell r="P1245" t="str">
            <v>Apr/2023</v>
          </cell>
          <cell r="Q1245">
            <v>7995</v>
          </cell>
          <cell r="R1245">
            <v>1005</v>
          </cell>
          <cell r="S1245">
            <v>0</v>
          </cell>
          <cell r="T1245" t="str">
            <v>Active</v>
          </cell>
          <cell r="U1245" t="str">
            <v>Masspay</v>
          </cell>
        </row>
        <row r="1246">
          <cell r="J1246" t="str">
            <v>SG-clear aligners pte ltd-05/2023</v>
          </cell>
          <cell r="K1246">
            <v>45096</v>
          </cell>
          <cell r="L1246" t="str">
            <v>Monthly Billing</v>
          </cell>
          <cell r="M1246">
            <v>3412.5</v>
          </cell>
          <cell r="N1246">
            <v>11407.5</v>
          </cell>
          <cell r="O1246"/>
          <cell r="P1246" t="str">
            <v>May/2023</v>
          </cell>
          <cell r="Q1246">
            <v>3412.5</v>
          </cell>
          <cell r="R1246">
            <v>974</v>
          </cell>
          <cell r="S1246">
            <v>0</v>
          </cell>
          <cell r="T1246" t="str">
            <v>Active</v>
          </cell>
          <cell r="U1246" t="str">
            <v>Masspay</v>
          </cell>
        </row>
        <row r="1247">
          <cell r="J1247" t="str">
            <v>SG-clear aligners pte ltd-06/2023</v>
          </cell>
          <cell r="K1247">
            <v>45114</v>
          </cell>
          <cell r="L1247" t="str">
            <v>Monthly Billing</v>
          </cell>
          <cell r="M1247">
            <v>1590</v>
          </cell>
          <cell r="N1247">
            <v>12997.5</v>
          </cell>
          <cell r="O1247"/>
          <cell r="P1247" t="str">
            <v>Jun/2023</v>
          </cell>
          <cell r="Q1247">
            <v>1590</v>
          </cell>
          <cell r="R1247">
            <v>956</v>
          </cell>
          <cell r="S1247">
            <v>0</v>
          </cell>
          <cell r="T1247" t="str">
            <v>Active</v>
          </cell>
          <cell r="U1247" t="str">
            <v>Masspay</v>
          </cell>
        </row>
        <row r="1248">
          <cell r="J1248" t="str">
            <v>AU -clear marketing solutions pty ltd-03/2022</v>
          </cell>
          <cell r="K1248">
            <v>44627</v>
          </cell>
          <cell r="L1248" t="str">
            <v>Monthly Billing</v>
          </cell>
          <cell r="M1248">
            <v>2</v>
          </cell>
          <cell r="N1248">
            <v>2</v>
          </cell>
          <cell r="O1248"/>
          <cell r="P1248" t="str">
            <v>Mar/2022</v>
          </cell>
          <cell r="Q1248">
            <v>2</v>
          </cell>
          <cell r="R1248">
            <v>1443</v>
          </cell>
          <cell r="S1248">
            <v>0</v>
          </cell>
          <cell r="T1248" t="str">
            <v>Active</v>
          </cell>
          <cell r="U1248" t="str">
            <v>Masspay</v>
          </cell>
        </row>
        <row r="1249">
          <cell r="J1249" t="str">
            <v>SG-Cobblestone Energy-05/2023</v>
          </cell>
          <cell r="K1249">
            <v>45084</v>
          </cell>
          <cell r="L1249" t="str">
            <v>Monthly Billing</v>
          </cell>
          <cell r="M1249">
            <v>96.82</v>
          </cell>
          <cell r="N1249">
            <v>96.82</v>
          </cell>
          <cell r="O1249"/>
          <cell r="P1249" t="str">
            <v>May/2023</v>
          </cell>
          <cell r="Q1249">
            <v>96.82</v>
          </cell>
          <cell r="R1249">
            <v>986</v>
          </cell>
          <cell r="S1249">
            <v>0</v>
          </cell>
          <cell r="T1249" t="str">
            <v>Active</v>
          </cell>
          <cell r="U1249" t="str">
            <v>Masspay</v>
          </cell>
        </row>
        <row r="1250">
          <cell r="J1250" t="str">
            <v>SG-Cobblestone Energy-06/2023</v>
          </cell>
          <cell r="K1250">
            <v>45114</v>
          </cell>
          <cell r="L1250" t="str">
            <v>Monthly Billing</v>
          </cell>
          <cell r="M1250">
            <v>8.8000000000000007</v>
          </cell>
          <cell r="N1250">
            <v>8.8000000000000007</v>
          </cell>
          <cell r="O1250"/>
          <cell r="P1250" t="str">
            <v>Jun/2023</v>
          </cell>
          <cell r="Q1250">
            <v>8.8000000000000007</v>
          </cell>
          <cell r="R1250">
            <v>956</v>
          </cell>
          <cell r="S1250">
            <v>0</v>
          </cell>
          <cell r="T1250" t="str">
            <v>Active</v>
          </cell>
          <cell r="U1250" t="str">
            <v>Masspay</v>
          </cell>
        </row>
        <row r="1251">
          <cell r="J1251" t="str">
            <v>SG-Coda Payments-03/2024</v>
          </cell>
          <cell r="K1251">
            <v>45390</v>
          </cell>
          <cell r="L1251" t="str">
            <v>Monthly Billing</v>
          </cell>
          <cell r="M1251">
            <v>127.1</v>
          </cell>
          <cell r="N1251">
            <v>127.1</v>
          </cell>
          <cell r="O1251"/>
          <cell r="P1251" t="str">
            <v>Mar/2024</v>
          </cell>
          <cell r="Q1251">
            <v>127.1</v>
          </cell>
          <cell r="R1251">
            <v>680</v>
          </cell>
          <cell r="S1251">
            <v>0</v>
          </cell>
          <cell r="T1251" t="str">
            <v>Active</v>
          </cell>
          <cell r="U1251" t="str">
            <v>Masspay</v>
          </cell>
        </row>
        <row r="1252">
          <cell r="J1252" t="str">
            <v>SG-Coda Payments-CR-03/2024</v>
          </cell>
          <cell r="K1252"/>
          <cell r="L1252" t="str">
            <v>Monthly Billing</v>
          </cell>
          <cell r="M1252">
            <v>-139.58000000000001</v>
          </cell>
          <cell r="N1252">
            <v>-139.58000000000001</v>
          </cell>
          <cell r="O1252"/>
          <cell r="P1252" t="str">
            <v>Mar/2024</v>
          </cell>
          <cell r="Q1252">
            <v>-139.58000000000001</v>
          </cell>
          <cell r="R1252"/>
          <cell r="S1252">
            <v>0</v>
          </cell>
          <cell r="T1252" t="str">
            <v>Active</v>
          </cell>
          <cell r="U1252" t="str">
            <v>Masspay</v>
          </cell>
        </row>
        <row r="1253">
          <cell r="J1253" t="str">
            <v>SG-Coda Payments-04/2024</v>
          </cell>
          <cell r="K1253">
            <v>45436</v>
          </cell>
          <cell r="L1253" t="str">
            <v>Monthly Billing</v>
          </cell>
          <cell r="M1253">
            <v>36.700000000000003</v>
          </cell>
          <cell r="N1253">
            <v>36.700000000000003</v>
          </cell>
          <cell r="O1253"/>
          <cell r="P1253" t="str">
            <v>Apr/2024</v>
          </cell>
          <cell r="Q1253">
            <v>36.700000000000003</v>
          </cell>
          <cell r="R1253">
            <v>634</v>
          </cell>
          <cell r="S1253">
            <v>0</v>
          </cell>
          <cell r="T1253" t="str">
            <v>Active</v>
          </cell>
          <cell r="U1253" t="str">
            <v>Masspay</v>
          </cell>
        </row>
        <row r="1254">
          <cell r="J1254" t="str">
            <v>SG-Coda Payments-CR-04/2024</v>
          </cell>
          <cell r="K1254">
            <v>45436</v>
          </cell>
          <cell r="L1254" t="str">
            <v>Monthly Billing</v>
          </cell>
          <cell r="M1254">
            <v>-80.73</v>
          </cell>
          <cell r="N1254">
            <v>-80.73</v>
          </cell>
          <cell r="O1254"/>
          <cell r="P1254" t="str">
            <v>Apr/2024</v>
          </cell>
          <cell r="Q1254">
            <v>-80.73</v>
          </cell>
          <cell r="R1254">
            <v>634</v>
          </cell>
          <cell r="S1254">
            <v>0</v>
          </cell>
          <cell r="T1254" t="str">
            <v>Active</v>
          </cell>
          <cell r="U1254" t="str">
            <v>Masspay</v>
          </cell>
        </row>
        <row r="1255">
          <cell r="J1255" t="str">
            <v>SG-Coda Payments-11/2022</v>
          </cell>
          <cell r="K1255">
            <v>44907</v>
          </cell>
          <cell r="L1255" t="str">
            <v xml:space="preserve">Monthly Billing_x000D_
</v>
          </cell>
          <cell r="M1255">
            <v>280</v>
          </cell>
          <cell r="N1255">
            <v>280</v>
          </cell>
          <cell r="O1255"/>
          <cell r="P1255" t="str">
            <v>Nov/2022</v>
          </cell>
          <cell r="Q1255">
            <v>258</v>
          </cell>
          <cell r="R1255">
            <v>1163</v>
          </cell>
          <cell r="S1255">
            <v>0</v>
          </cell>
          <cell r="T1255" t="str">
            <v>Active</v>
          </cell>
          <cell r="U1255" t="str">
            <v>Masspay</v>
          </cell>
        </row>
        <row r="1256">
          <cell r="J1256" t="str">
            <v>SG-Coda Payments-12/2022</v>
          </cell>
          <cell r="K1256">
            <v>44933</v>
          </cell>
          <cell r="L1256" t="str">
            <v>Monthly Billing</v>
          </cell>
          <cell r="M1256">
            <v>262</v>
          </cell>
          <cell r="N1256">
            <v>262</v>
          </cell>
          <cell r="O1256"/>
          <cell r="P1256" t="str">
            <v>Dec/2022</v>
          </cell>
          <cell r="Q1256">
            <v>262</v>
          </cell>
          <cell r="R1256">
            <v>1137</v>
          </cell>
          <cell r="S1256">
            <v>0</v>
          </cell>
          <cell r="T1256" t="str">
            <v>Active</v>
          </cell>
          <cell r="U1256" t="str">
            <v>Masspay</v>
          </cell>
        </row>
        <row r="1257">
          <cell r="J1257" t="str">
            <v>SG-Coda Payments-01/2023</v>
          </cell>
          <cell r="K1257">
            <v>44964</v>
          </cell>
          <cell r="L1257" t="str">
            <v>Monthly Billing</v>
          </cell>
          <cell r="M1257">
            <v>288</v>
          </cell>
          <cell r="N1257">
            <v>288</v>
          </cell>
          <cell r="O1257"/>
          <cell r="P1257" t="str">
            <v>Jan/2023</v>
          </cell>
          <cell r="Q1257">
            <v>288</v>
          </cell>
          <cell r="R1257">
            <v>1106</v>
          </cell>
          <cell r="S1257">
            <v>0</v>
          </cell>
          <cell r="T1257" t="str">
            <v>Active</v>
          </cell>
          <cell r="U1257" t="str">
            <v>Masspay</v>
          </cell>
        </row>
        <row r="1258">
          <cell r="J1258" t="str">
            <v>SG-Coda Payments-02/2023</v>
          </cell>
          <cell r="K1258">
            <v>44992</v>
          </cell>
          <cell r="L1258" t="str">
            <v>Monthly Billing</v>
          </cell>
          <cell r="M1258">
            <v>164</v>
          </cell>
          <cell r="N1258">
            <v>164</v>
          </cell>
          <cell r="O1258"/>
          <cell r="P1258" t="str">
            <v>Feb/2023</v>
          </cell>
          <cell r="Q1258">
            <v>164</v>
          </cell>
          <cell r="R1258">
            <v>1078</v>
          </cell>
          <cell r="S1258">
            <v>0</v>
          </cell>
          <cell r="T1258" t="str">
            <v>Active</v>
          </cell>
          <cell r="U1258" t="str">
            <v>Masspay</v>
          </cell>
        </row>
        <row r="1259">
          <cell r="J1259" t="str">
            <v>SG-Coda Payments-03/2023</v>
          </cell>
          <cell r="K1259">
            <v>45023</v>
          </cell>
          <cell r="L1259" t="str">
            <v>Monthly Billing</v>
          </cell>
          <cell r="M1259">
            <v>279</v>
          </cell>
          <cell r="N1259">
            <v>279</v>
          </cell>
          <cell r="O1259"/>
          <cell r="P1259" t="str">
            <v>Mar/2023</v>
          </cell>
          <cell r="Q1259">
            <v>279</v>
          </cell>
          <cell r="R1259">
            <v>1047</v>
          </cell>
          <cell r="S1259">
            <v>0</v>
          </cell>
          <cell r="T1259" t="str">
            <v>Active</v>
          </cell>
          <cell r="U1259" t="str">
            <v>Masspay</v>
          </cell>
        </row>
        <row r="1260">
          <cell r="J1260" t="str">
            <v>SG-Coda Payments-04/2023</v>
          </cell>
          <cell r="K1260">
            <v>45054</v>
          </cell>
          <cell r="L1260" t="str">
            <v>Monthly Billing</v>
          </cell>
          <cell r="M1260">
            <v>317</v>
          </cell>
          <cell r="N1260">
            <v>317</v>
          </cell>
          <cell r="O1260"/>
          <cell r="P1260" t="str">
            <v>Apr/2023</v>
          </cell>
          <cell r="Q1260">
            <v>317</v>
          </cell>
          <cell r="R1260">
            <v>1016</v>
          </cell>
          <cell r="S1260">
            <v>0</v>
          </cell>
          <cell r="T1260" t="str">
            <v>Active</v>
          </cell>
          <cell r="U1260" t="str">
            <v>Masspay</v>
          </cell>
        </row>
        <row r="1261">
          <cell r="J1261" t="str">
            <v>SG-Coda Payments-05/2023</v>
          </cell>
          <cell r="K1261">
            <v>45084</v>
          </cell>
          <cell r="L1261" t="str">
            <v>Monthly Billing</v>
          </cell>
          <cell r="M1261">
            <v>222</v>
          </cell>
          <cell r="N1261">
            <v>222</v>
          </cell>
          <cell r="O1261"/>
          <cell r="P1261" t="str">
            <v>May/2023</v>
          </cell>
          <cell r="Q1261">
            <v>222</v>
          </cell>
          <cell r="R1261">
            <v>986</v>
          </cell>
          <cell r="S1261">
            <v>0</v>
          </cell>
          <cell r="T1261" t="str">
            <v>Active</v>
          </cell>
          <cell r="U1261" t="str">
            <v>Masspay</v>
          </cell>
        </row>
        <row r="1262">
          <cell r="J1262" t="str">
            <v>SG-Coda Payments-06/2023</v>
          </cell>
          <cell r="K1262">
            <v>45114</v>
          </cell>
          <cell r="L1262" t="str">
            <v>Monthly Billing</v>
          </cell>
          <cell r="M1262">
            <v>251</v>
          </cell>
          <cell r="N1262">
            <v>251</v>
          </cell>
          <cell r="O1262"/>
          <cell r="P1262" t="str">
            <v>Jun/2023</v>
          </cell>
          <cell r="Q1262">
            <v>251</v>
          </cell>
          <cell r="R1262">
            <v>956</v>
          </cell>
          <cell r="S1262">
            <v>0</v>
          </cell>
          <cell r="T1262" t="str">
            <v>Active</v>
          </cell>
          <cell r="U1262" t="str">
            <v>Masspay</v>
          </cell>
        </row>
        <row r="1263">
          <cell r="J1263" t="str">
            <v>SG-Coda Payments-07/2023</v>
          </cell>
          <cell r="K1263">
            <v>45145</v>
          </cell>
          <cell r="L1263" t="str">
            <v>Monthly Billing</v>
          </cell>
          <cell r="M1263">
            <v>188</v>
          </cell>
          <cell r="N1263">
            <v>188</v>
          </cell>
          <cell r="O1263"/>
          <cell r="P1263" t="str">
            <v>Jul/2023</v>
          </cell>
          <cell r="Q1263">
            <v>188</v>
          </cell>
          <cell r="R1263">
            <v>925</v>
          </cell>
          <cell r="S1263">
            <v>0</v>
          </cell>
          <cell r="T1263" t="str">
            <v>Active</v>
          </cell>
          <cell r="U1263" t="str">
            <v>Masspay</v>
          </cell>
        </row>
        <row r="1264">
          <cell r="J1264" t="str">
            <v>SG -Coda Payments-08/2023</v>
          </cell>
          <cell r="K1264">
            <v>45176</v>
          </cell>
          <cell r="L1264" t="str">
            <v>Monthly Billing</v>
          </cell>
          <cell r="M1264">
            <v>213</v>
          </cell>
          <cell r="N1264">
            <v>213</v>
          </cell>
          <cell r="O1264"/>
          <cell r="P1264" t="str">
            <v>Aug/2023</v>
          </cell>
          <cell r="Q1264">
            <v>213</v>
          </cell>
          <cell r="R1264">
            <v>894</v>
          </cell>
          <cell r="S1264">
            <v>0</v>
          </cell>
          <cell r="T1264" t="str">
            <v>Active</v>
          </cell>
          <cell r="U1264" t="str">
            <v>Masspay</v>
          </cell>
        </row>
        <row r="1265">
          <cell r="J1265" t="str">
            <v>SG-Coda Payments-09/2023</v>
          </cell>
          <cell r="K1265">
            <v>45206</v>
          </cell>
          <cell r="L1265" t="str">
            <v>Monthly Billing</v>
          </cell>
          <cell r="M1265">
            <v>181</v>
          </cell>
          <cell r="N1265">
            <v>181</v>
          </cell>
          <cell r="O1265"/>
          <cell r="P1265" t="str">
            <v>Sep/2023</v>
          </cell>
          <cell r="Q1265">
            <v>181</v>
          </cell>
          <cell r="R1265">
            <v>864</v>
          </cell>
          <cell r="S1265">
            <v>0</v>
          </cell>
          <cell r="T1265" t="str">
            <v>Active</v>
          </cell>
          <cell r="U1265" t="str">
            <v>Masspay</v>
          </cell>
        </row>
        <row r="1266">
          <cell r="J1266" t="str">
            <v>SG-Coda Payments-10/2023</v>
          </cell>
          <cell r="K1266">
            <v>45237</v>
          </cell>
          <cell r="L1266" t="str">
            <v>Monthly Billing</v>
          </cell>
          <cell r="M1266">
            <v>206</v>
          </cell>
          <cell r="N1266">
            <v>206</v>
          </cell>
          <cell r="O1266"/>
          <cell r="P1266" t="str">
            <v>Oct/2023</v>
          </cell>
          <cell r="Q1266">
            <v>206</v>
          </cell>
          <cell r="R1266">
            <v>833</v>
          </cell>
          <cell r="S1266">
            <v>0</v>
          </cell>
          <cell r="T1266" t="str">
            <v>Active</v>
          </cell>
          <cell r="U1266" t="str">
            <v>Masspay</v>
          </cell>
        </row>
        <row r="1267">
          <cell r="J1267" t="str">
            <v>SG-Coda Payments-11/2023</v>
          </cell>
          <cell r="K1267">
            <v>45267</v>
          </cell>
          <cell r="L1267" t="str">
            <v>Monthly Billing</v>
          </cell>
          <cell r="M1267">
            <v>191</v>
          </cell>
          <cell r="N1267">
            <v>191</v>
          </cell>
          <cell r="O1267"/>
          <cell r="P1267" t="str">
            <v>Nov/2023</v>
          </cell>
          <cell r="Q1267">
            <v>191</v>
          </cell>
          <cell r="R1267">
            <v>803</v>
          </cell>
          <cell r="S1267">
            <v>0</v>
          </cell>
          <cell r="T1267" t="str">
            <v>Active</v>
          </cell>
          <cell r="U1267" t="str">
            <v>Masspay</v>
          </cell>
        </row>
        <row r="1268">
          <cell r="J1268" t="str">
            <v>SG-Coda Payments-12/2023</v>
          </cell>
          <cell r="K1268">
            <v>45299</v>
          </cell>
          <cell r="L1268" t="str">
            <v>Monthly Billing</v>
          </cell>
          <cell r="M1268">
            <v>239</v>
          </cell>
          <cell r="N1268">
            <v>239</v>
          </cell>
          <cell r="O1268"/>
          <cell r="P1268" t="str">
            <v>Dec/2023</v>
          </cell>
          <cell r="Q1268">
            <v>239</v>
          </cell>
          <cell r="R1268">
            <v>771</v>
          </cell>
          <cell r="S1268">
            <v>0</v>
          </cell>
          <cell r="T1268" t="str">
            <v>Active</v>
          </cell>
          <cell r="U1268" t="str">
            <v>Masspay</v>
          </cell>
        </row>
        <row r="1269">
          <cell r="J1269" t="str">
            <v>SG-Coda Payments-01/2024</v>
          </cell>
          <cell r="K1269">
            <v>45329</v>
          </cell>
          <cell r="L1269" t="str">
            <v>Monthly Billing</v>
          </cell>
          <cell r="M1269">
            <v>175.4</v>
          </cell>
          <cell r="N1269">
            <v>175.4</v>
          </cell>
          <cell r="O1269"/>
          <cell r="P1269" t="str">
            <v>Jan/2024</v>
          </cell>
          <cell r="Q1269">
            <v>175.4</v>
          </cell>
          <cell r="R1269">
            <v>741</v>
          </cell>
          <cell r="S1269">
            <v>0</v>
          </cell>
          <cell r="T1269" t="str">
            <v>Active</v>
          </cell>
          <cell r="U1269" t="str">
            <v>Masspay</v>
          </cell>
        </row>
        <row r="1270">
          <cell r="J1270" t="str">
            <v>SG-Coda Payments-CR-01/2024</v>
          </cell>
          <cell r="K1270"/>
          <cell r="L1270" t="str">
            <v>Monthly Billing</v>
          </cell>
          <cell r="M1270">
            <v>-76.290000000000006</v>
          </cell>
          <cell r="N1270">
            <v>-76.290000000000006</v>
          </cell>
          <cell r="O1270"/>
          <cell r="P1270" t="str">
            <v>Jan/2024</v>
          </cell>
          <cell r="Q1270">
            <v>-76.290000000000006</v>
          </cell>
          <cell r="R1270"/>
          <cell r="S1270">
            <v>0</v>
          </cell>
          <cell r="T1270" t="str">
            <v>Active</v>
          </cell>
          <cell r="U1270" t="str">
            <v>Masspay</v>
          </cell>
        </row>
        <row r="1271">
          <cell r="J1271" t="str">
            <v>SG-Coda Payments-02/2024</v>
          </cell>
          <cell r="K1271">
            <v>45358</v>
          </cell>
          <cell r="L1271" t="str">
            <v>Monthly Billing</v>
          </cell>
          <cell r="M1271">
            <v>112.5</v>
          </cell>
          <cell r="N1271">
            <v>112.5</v>
          </cell>
          <cell r="O1271"/>
          <cell r="P1271" t="str">
            <v>Feb/2024</v>
          </cell>
          <cell r="Q1271">
            <v>112.5</v>
          </cell>
          <cell r="R1271">
            <v>712</v>
          </cell>
          <cell r="S1271">
            <v>0</v>
          </cell>
          <cell r="T1271" t="str">
            <v>Active</v>
          </cell>
          <cell r="U1271" t="str">
            <v>Masspay</v>
          </cell>
        </row>
        <row r="1272">
          <cell r="J1272" t="str">
            <v>SG-Coda Payments-CR-02/2024</v>
          </cell>
          <cell r="K1272"/>
          <cell r="L1272" t="str">
            <v>Monthly Billing</v>
          </cell>
          <cell r="M1272">
            <v>-69.69</v>
          </cell>
          <cell r="N1272">
            <v>-69.69</v>
          </cell>
          <cell r="O1272"/>
          <cell r="P1272" t="str">
            <v>Feb/2024</v>
          </cell>
          <cell r="Q1272">
            <v>-69.69</v>
          </cell>
          <cell r="R1272"/>
          <cell r="S1272">
            <v>0</v>
          </cell>
          <cell r="T1272" t="str">
            <v>Active</v>
          </cell>
          <cell r="U1272" t="str">
            <v>Masspay</v>
          </cell>
        </row>
        <row r="1273">
          <cell r="J1273" t="str">
            <v>MY-coda aplikasi-11/2023</v>
          </cell>
          <cell r="K1273">
            <v>45269</v>
          </cell>
          <cell r="L1273" t="str">
            <v>Monthly Billing</v>
          </cell>
          <cell r="M1273">
            <v>466</v>
          </cell>
          <cell r="N1273">
            <v>466</v>
          </cell>
          <cell r="O1273"/>
          <cell r="P1273" t="str">
            <v>Nov/2023</v>
          </cell>
          <cell r="Q1273">
            <v>466</v>
          </cell>
          <cell r="R1273">
            <v>801</v>
          </cell>
          <cell r="S1273">
            <v>0</v>
          </cell>
          <cell r="T1273" t="str">
            <v>Active</v>
          </cell>
          <cell r="U1273" t="str">
            <v>Masspay</v>
          </cell>
        </row>
        <row r="1274">
          <cell r="J1274" t="str">
            <v>MY-coda aplikasi-01/2024</v>
          </cell>
          <cell r="K1274">
            <v>45331</v>
          </cell>
          <cell r="L1274" t="str">
            <v>Monthly Billing</v>
          </cell>
          <cell r="M1274">
            <v>47.3</v>
          </cell>
          <cell r="N1274">
            <v>47.3</v>
          </cell>
          <cell r="O1274"/>
          <cell r="P1274" t="str">
            <v>Jan/2024</v>
          </cell>
          <cell r="Q1274">
            <v>47.3</v>
          </cell>
          <cell r="R1274">
            <v>739</v>
          </cell>
          <cell r="S1274">
            <v>0</v>
          </cell>
          <cell r="T1274" t="str">
            <v>Active</v>
          </cell>
          <cell r="U1274" t="str">
            <v>Masspay</v>
          </cell>
        </row>
        <row r="1275">
          <cell r="J1275" t="str">
            <v>MY-coda aplikasi-02/2024</v>
          </cell>
          <cell r="K1275">
            <v>45360</v>
          </cell>
          <cell r="L1275" t="str">
            <v>Monthly Billing</v>
          </cell>
          <cell r="M1275">
            <v>47.5</v>
          </cell>
          <cell r="N1275">
            <v>47.5</v>
          </cell>
          <cell r="O1275"/>
          <cell r="P1275" t="str">
            <v>Feb/2024</v>
          </cell>
          <cell r="Q1275">
            <v>47.5</v>
          </cell>
          <cell r="R1275">
            <v>710</v>
          </cell>
          <cell r="S1275">
            <v>0</v>
          </cell>
          <cell r="T1275" t="str">
            <v>Active</v>
          </cell>
          <cell r="U1275" t="str">
            <v>Masspay</v>
          </cell>
        </row>
        <row r="1276">
          <cell r="J1276" t="str">
            <v>MY-coda aplikasi-03/2024</v>
          </cell>
          <cell r="K1276">
            <v>45391</v>
          </cell>
          <cell r="L1276" t="str">
            <v>Monthly Billing</v>
          </cell>
          <cell r="M1276">
            <v>47.3</v>
          </cell>
          <cell r="N1276">
            <v>47.3</v>
          </cell>
          <cell r="O1276"/>
          <cell r="P1276" t="str">
            <v>Mar/2024</v>
          </cell>
          <cell r="Q1276">
            <v>47.3</v>
          </cell>
          <cell r="R1276">
            <v>679</v>
          </cell>
          <cell r="S1276">
            <v>0</v>
          </cell>
          <cell r="T1276" t="str">
            <v>Active</v>
          </cell>
          <cell r="U1276" t="str">
            <v>Masspay</v>
          </cell>
        </row>
        <row r="1277">
          <cell r="J1277" t="str">
            <v>MY-coda aplikasi-11/2023</v>
          </cell>
          <cell r="K1277">
            <v>45269</v>
          </cell>
          <cell r="L1277" t="str">
            <v>Monthly Billing</v>
          </cell>
          <cell r="M1277">
            <v>100</v>
          </cell>
          <cell r="N1277">
            <v>100</v>
          </cell>
          <cell r="O1277"/>
          <cell r="P1277" t="str">
            <v>Nov/2023</v>
          </cell>
          <cell r="Q1277">
            <v>0</v>
          </cell>
          <cell r="R1277">
            <v>801</v>
          </cell>
          <cell r="S1277">
            <v>0</v>
          </cell>
          <cell r="T1277" t="str">
            <v>Active</v>
          </cell>
          <cell r="U1277" t="str">
            <v>Masspay</v>
          </cell>
        </row>
        <row r="1278">
          <cell r="J1278" t="str">
            <v>AU-Cohortgo-11/2022</v>
          </cell>
          <cell r="K1278">
            <v>44907</v>
          </cell>
          <cell r="L1278" t="str">
            <v>Monthly Billing</v>
          </cell>
          <cell r="M1278">
            <v>862.7</v>
          </cell>
          <cell r="N1278">
            <v>862.7</v>
          </cell>
          <cell r="O1278"/>
          <cell r="P1278" t="str">
            <v>Nov/2022</v>
          </cell>
          <cell r="Q1278">
            <v>862.7</v>
          </cell>
          <cell r="R1278">
            <v>1163</v>
          </cell>
          <cell r="S1278">
            <v>0</v>
          </cell>
          <cell r="T1278" t="str">
            <v>Active</v>
          </cell>
          <cell r="U1278" t="str">
            <v>Masspay</v>
          </cell>
        </row>
        <row r="1279">
          <cell r="J1279" t="str">
            <v>AU-Cohortgo-12/2022</v>
          </cell>
          <cell r="K1279">
            <v>44943</v>
          </cell>
          <cell r="L1279" t="str">
            <v>Monthly Billing</v>
          </cell>
          <cell r="M1279">
            <v>1861</v>
          </cell>
          <cell r="N1279">
            <v>1861</v>
          </cell>
          <cell r="O1279"/>
          <cell r="P1279" t="str">
            <v>Dec/2022</v>
          </cell>
          <cell r="Q1279">
            <v>1861</v>
          </cell>
          <cell r="R1279">
            <v>1127</v>
          </cell>
          <cell r="S1279">
            <v>0</v>
          </cell>
          <cell r="T1279" t="str">
            <v>Active</v>
          </cell>
          <cell r="U1279" t="str">
            <v>Masspay</v>
          </cell>
        </row>
        <row r="1280">
          <cell r="J1280" t="str">
            <v>AU-Cohortgo-01/2023</v>
          </cell>
          <cell r="K1280">
            <v>44970</v>
          </cell>
          <cell r="L1280" t="str">
            <v>Monthly Billing</v>
          </cell>
          <cell r="M1280">
            <v>1428.85</v>
          </cell>
          <cell r="N1280">
            <v>1428.85</v>
          </cell>
          <cell r="O1280"/>
          <cell r="P1280" t="str">
            <v>Jan/2023</v>
          </cell>
          <cell r="Q1280">
            <v>1428.85</v>
          </cell>
          <cell r="R1280">
            <v>1100</v>
          </cell>
          <cell r="S1280">
            <v>0</v>
          </cell>
          <cell r="T1280" t="str">
            <v>Active</v>
          </cell>
          <cell r="U1280" t="str">
            <v>Masspay</v>
          </cell>
        </row>
        <row r="1281">
          <cell r="J1281" t="str">
            <v>AU-Cohortgo-02/2023</v>
          </cell>
          <cell r="K1281">
            <v>44992</v>
          </cell>
          <cell r="L1281" t="str">
            <v>Monthly Billing</v>
          </cell>
          <cell r="M1281">
            <v>1948</v>
          </cell>
          <cell r="N1281">
            <v>1948</v>
          </cell>
          <cell r="O1281"/>
          <cell r="P1281" t="str">
            <v>Feb/2023</v>
          </cell>
          <cell r="Q1281">
            <v>1948</v>
          </cell>
          <cell r="R1281">
            <v>1078</v>
          </cell>
          <cell r="S1281">
            <v>0</v>
          </cell>
          <cell r="T1281" t="str">
            <v>Active</v>
          </cell>
          <cell r="U1281" t="str">
            <v>Masspay</v>
          </cell>
        </row>
        <row r="1282">
          <cell r="J1282" t="str">
            <v>AU-Cohortgo-03/2023</v>
          </cell>
          <cell r="K1282">
            <v>45023</v>
          </cell>
          <cell r="L1282" t="str">
            <v>Monthly Billing</v>
          </cell>
          <cell r="M1282">
            <v>2148.25</v>
          </cell>
          <cell r="N1282">
            <v>2148.25</v>
          </cell>
          <cell r="O1282"/>
          <cell r="P1282" t="str">
            <v>Mar/2023</v>
          </cell>
          <cell r="Q1282">
            <v>2148.25</v>
          </cell>
          <cell r="R1282">
            <v>1047</v>
          </cell>
          <cell r="S1282">
            <v>0</v>
          </cell>
          <cell r="T1282" t="str">
            <v>Active</v>
          </cell>
          <cell r="U1282" t="str">
            <v>Masspay</v>
          </cell>
        </row>
        <row r="1283">
          <cell r="J1283" t="str">
            <v>AU-Cohortgo-04/2023</v>
          </cell>
          <cell r="K1283">
            <v>45054</v>
          </cell>
          <cell r="L1283" t="str">
            <v>Monthly Billing</v>
          </cell>
          <cell r="M1283">
            <v>1177.5</v>
          </cell>
          <cell r="N1283">
            <v>1177.5</v>
          </cell>
          <cell r="O1283"/>
          <cell r="P1283" t="str">
            <v>Apr/2023</v>
          </cell>
          <cell r="Q1283">
            <v>1177.5</v>
          </cell>
          <cell r="R1283">
            <v>1016</v>
          </cell>
          <cell r="S1283">
            <v>0</v>
          </cell>
          <cell r="T1283" t="str">
            <v>Active</v>
          </cell>
          <cell r="U1283" t="str">
            <v>Masspay</v>
          </cell>
        </row>
        <row r="1284">
          <cell r="J1284" t="str">
            <v>AU-Cohortgo-05/2023</v>
          </cell>
          <cell r="K1284">
            <v>45084</v>
          </cell>
          <cell r="L1284" t="str">
            <v>Monthly Billing</v>
          </cell>
          <cell r="M1284">
            <v>1840.5</v>
          </cell>
          <cell r="N1284">
            <v>1840.5</v>
          </cell>
          <cell r="O1284"/>
          <cell r="P1284" t="str">
            <v>May/2023</v>
          </cell>
          <cell r="Q1284">
            <v>1840.5</v>
          </cell>
          <cell r="R1284">
            <v>986</v>
          </cell>
          <cell r="S1284">
            <v>0</v>
          </cell>
          <cell r="T1284" t="str">
            <v>Active</v>
          </cell>
          <cell r="U1284" t="str">
            <v>Masspay</v>
          </cell>
        </row>
        <row r="1285">
          <cell r="J1285" t="str">
            <v>AU-Cohortgo-06/2023</v>
          </cell>
          <cell r="K1285">
            <v>45114</v>
          </cell>
          <cell r="L1285" t="str">
            <v>Monthly Billing</v>
          </cell>
          <cell r="M1285">
            <v>2864.5</v>
          </cell>
          <cell r="N1285">
            <v>4705</v>
          </cell>
          <cell r="O1285"/>
          <cell r="P1285" t="str">
            <v>Jun/2023</v>
          </cell>
          <cell r="Q1285">
            <v>2864.5</v>
          </cell>
          <cell r="R1285">
            <v>956</v>
          </cell>
          <cell r="S1285">
            <v>0</v>
          </cell>
          <cell r="T1285" t="str">
            <v>Active</v>
          </cell>
          <cell r="U1285" t="str">
            <v>Masspay</v>
          </cell>
        </row>
        <row r="1286">
          <cell r="J1286" t="str">
            <v>AU-Cohortgo-07/2023</v>
          </cell>
          <cell r="K1286">
            <v>45145</v>
          </cell>
          <cell r="L1286" t="str">
            <v>Monthly Billing</v>
          </cell>
          <cell r="M1286">
            <v>1516.25</v>
          </cell>
          <cell r="N1286">
            <v>1516.25</v>
          </cell>
          <cell r="O1286"/>
          <cell r="P1286" t="str">
            <v>Jul/2023</v>
          </cell>
          <cell r="Q1286">
            <v>1516.25</v>
          </cell>
          <cell r="R1286">
            <v>925</v>
          </cell>
          <cell r="S1286">
            <v>0</v>
          </cell>
          <cell r="T1286" t="str">
            <v>Active</v>
          </cell>
          <cell r="U1286" t="str">
            <v>Masspay</v>
          </cell>
        </row>
        <row r="1287">
          <cell r="J1287" t="str">
            <v>AU -Cohortgo-08/2023</v>
          </cell>
          <cell r="K1287">
            <v>45176</v>
          </cell>
          <cell r="L1287" t="str">
            <v>Monthly Billing</v>
          </cell>
          <cell r="M1287">
            <v>1816.17</v>
          </cell>
          <cell r="N1287">
            <v>1816.17</v>
          </cell>
          <cell r="O1287"/>
          <cell r="P1287" t="str">
            <v>Aug/2023</v>
          </cell>
          <cell r="Q1287">
            <v>1816.17</v>
          </cell>
          <cell r="R1287">
            <v>894</v>
          </cell>
          <cell r="S1287">
            <v>0</v>
          </cell>
          <cell r="T1287" t="str">
            <v>Active</v>
          </cell>
          <cell r="U1287" t="str">
            <v>Masspay</v>
          </cell>
        </row>
        <row r="1288">
          <cell r="J1288" t="str">
            <v>AU-Cohortgo-09/2023</v>
          </cell>
          <cell r="K1288">
            <v>45206</v>
          </cell>
          <cell r="L1288" t="str">
            <v>Monthly Billing</v>
          </cell>
          <cell r="M1288">
            <v>1344.5</v>
          </cell>
          <cell r="N1288">
            <v>1344.5</v>
          </cell>
          <cell r="O1288"/>
          <cell r="P1288" t="str">
            <v>Sep/2023</v>
          </cell>
          <cell r="Q1288">
            <v>1344.5</v>
          </cell>
          <cell r="R1288">
            <v>864</v>
          </cell>
          <cell r="S1288">
            <v>0</v>
          </cell>
          <cell r="T1288" t="str">
            <v>Active</v>
          </cell>
          <cell r="U1288" t="str">
            <v>Masspay</v>
          </cell>
        </row>
        <row r="1289">
          <cell r="J1289" t="str">
            <v>AU-Cohortgo-10/2023</v>
          </cell>
          <cell r="K1289">
            <v>45237</v>
          </cell>
          <cell r="L1289" t="str">
            <v>Monthly Billing</v>
          </cell>
          <cell r="M1289">
            <v>2432.44</v>
          </cell>
          <cell r="N1289">
            <v>2432.44</v>
          </cell>
          <cell r="O1289"/>
          <cell r="P1289" t="str">
            <v>Oct/2023</v>
          </cell>
          <cell r="Q1289">
            <v>2432.44</v>
          </cell>
          <cell r="R1289">
            <v>833</v>
          </cell>
          <cell r="S1289">
            <v>0</v>
          </cell>
          <cell r="T1289" t="str">
            <v>Active</v>
          </cell>
          <cell r="U1289" t="str">
            <v>Masspay</v>
          </cell>
        </row>
        <row r="1290">
          <cell r="J1290" t="str">
            <v>AU-Cohortgo-11/2023</v>
          </cell>
          <cell r="K1290">
            <v>45267</v>
          </cell>
          <cell r="L1290" t="str">
            <v>Monthly Billing</v>
          </cell>
          <cell r="M1290">
            <v>1642.73</v>
          </cell>
          <cell r="N1290">
            <v>1642.73</v>
          </cell>
          <cell r="O1290"/>
          <cell r="P1290" t="str">
            <v>Nov/2023</v>
          </cell>
          <cell r="Q1290">
            <v>1642.73</v>
          </cell>
          <cell r="R1290">
            <v>803</v>
          </cell>
          <cell r="S1290">
            <v>0</v>
          </cell>
          <cell r="T1290" t="str">
            <v>Active</v>
          </cell>
          <cell r="U1290" t="str">
            <v>Masspay</v>
          </cell>
        </row>
        <row r="1291">
          <cell r="J1291" t="str">
            <v>AU-Cohortgo-12/2023</v>
          </cell>
          <cell r="K1291">
            <v>45299</v>
          </cell>
          <cell r="L1291" t="str">
            <v>Monthly Billing</v>
          </cell>
          <cell r="M1291">
            <v>1297.5</v>
          </cell>
          <cell r="N1291">
            <v>1297.5</v>
          </cell>
          <cell r="O1291"/>
          <cell r="P1291" t="str">
            <v>Dec/2023</v>
          </cell>
          <cell r="Q1291">
            <v>1297.5</v>
          </cell>
          <cell r="R1291">
            <v>771</v>
          </cell>
          <cell r="S1291">
            <v>0</v>
          </cell>
          <cell r="T1291" t="str">
            <v>Active</v>
          </cell>
          <cell r="U1291" t="str">
            <v>Masspay</v>
          </cell>
        </row>
        <row r="1292">
          <cell r="J1292" t="str">
            <v>AU-Cohortgo-01/2024</v>
          </cell>
          <cell r="K1292">
            <v>45329</v>
          </cell>
          <cell r="L1292" t="str">
            <v>Monthly Billing</v>
          </cell>
          <cell r="M1292">
            <v>1366.98</v>
          </cell>
          <cell r="N1292">
            <v>1366.98</v>
          </cell>
          <cell r="O1292"/>
          <cell r="P1292" t="str">
            <v>Jan/2024</v>
          </cell>
          <cell r="Q1292">
            <v>1366.98</v>
          </cell>
          <cell r="R1292">
            <v>741</v>
          </cell>
          <cell r="S1292">
            <v>0</v>
          </cell>
          <cell r="T1292" t="str">
            <v>Active</v>
          </cell>
          <cell r="U1292" t="str">
            <v>Masspay</v>
          </cell>
        </row>
        <row r="1293">
          <cell r="J1293" t="str">
            <v>AU-Cohortgo-02/2024</v>
          </cell>
          <cell r="K1293">
            <v>45358</v>
          </cell>
          <cell r="L1293" t="str">
            <v>Monthly Billing</v>
          </cell>
          <cell r="M1293">
            <v>2424.0700000000002</v>
          </cell>
          <cell r="N1293">
            <v>2424.0700000000002</v>
          </cell>
          <cell r="O1293"/>
          <cell r="P1293" t="str">
            <v>Feb/2024</v>
          </cell>
          <cell r="Q1293">
            <v>2424.0700000000002</v>
          </cell>
          <cell r="R1293">
            <v>712</v>
          </cell>
          <cell r="S1293">
            <v>0</v>
          </cell>
          <cell r="T1293" t="str">
            <v>Active</v>
          </cell>
          <cell r="U1293" t="str">
            <v>Masspay</v>
          </cell>
        </row>
        <row r="1294">
          <cell r="J1294" t="str">
            <v>AU-Cohortgo-03/2024</v>
          </cell>
          <cell r="K1294">
            <v>45400</v>
          </cell>
          <cell r="L1294" t="str">
            <v>Monthly Billing</v>
          </cell>
          <cell r="M1294">
            <v>719.25</v>
          </cell>
          <cell r="N1294">
            <v>719.25</v>
          </cell>
          <cell r="O1294"/>
          <cell r="P1294" t="str">
            <v>Mar/2024</v>
          </cell>
          <cell r="Q1294">
            <v>719.25</v>
          </cell>
          <cell r="R1294">
            <v>670</v>
          </cell>
          <cell r="S1294">
            <v>0</v>
          </cell>
          <cell r="T1294" t="str">
            <v>Active</v>
          </cell>
          <cell r="U1294" t="str">
            <v>Masspay</v>
          </cell>
        </row>
        <row r="1295">
          <cell r="J1295" t="str">
            <v>AU-Cohortgo-04/2024</v>
          </cell>
          <cell r="K1295">
            <v>45419</v>
          </cell>
          <cell r="L1295" t="str">
            <v>Monthly Billing</v>
          </cell>
          <cell r="M1295">
            <v>777.69</v>
          </cell>
          <cell r="N1295">
            <v>777.69</v>
          </cell>
          <cell r="O1295"/>
          <cell r="P1295" t="str">
            <v>Apr/2024</v>
          </cell>
          <cell r="Q1295">
            <v>777.69</v>
          </cell>
          <cell r="R1295">
            <v>651</v>
          </cell>
          <cell r="S1295">
            <v>0</v>
          </cell>
          <cell r="T1295" t="str">
            <v>Active</v>
          </cell>
          <cell r="U1295" t="str">
            <v>Masspay</v>
          </cell>
        </row>
        <row r="1296">
          <cell r="J1296" t="str">
            <v>AU-Cohortgo-05/2024</v>
          </cell>
          <cell r="K1296">
            <v>45450</v>
          </cell>
          <cell r="L1296" t="str">
            <v>Monthly Billing</v>
          </cell>
          <cell r="M1296">
            <v>727</v>
          </cell>
          <cell r="N1296">
            <v>727</v>
          </cell>
          <cell r="O1296"/>
          <cell r="P1296" t="str">
            <v>May/2024</v>
          </cell>
          <cell r="Q1296">
            <v>727</v>
          </cell>
          <cell r="R1296">
            <v>620</v>
          </cell>
          <cell r="S1296">
            <v>0</v>
          </cell>
          <cell r="T1296" t="str">
            <v>Active</v>
          </cell>
          <cell r="U1296" t="str">
            <v>Masspay</v>
          </cell>
        </row>
        <row r="1297">
          <cell r="J1297" t="str">
            <v>AU-Cohortgo-06/2024</v>
          </cell>
          <cell r="K1297">
            <v>45481</v>
          </cell>
          <cell r="L1297" t="str">
            <v>Monthly Billing</v>
          </cell>
          <cell r="M1297">
            <v>1439.76</v>
          </cell>
          <cell r="N1297">
            <v>1439.76</v>
          </cell>
          <cell r="O1297"/>
          <cell r="P1297" t="str">
            <v>Jun/2024</v>
          </cell>
          <cell r="Q1297">
            <v>1439.76</v>
          </cell>
          <cell r="R1297">
            <v>589</v>
          </cell>
          <cell r="S1297">
            <v>0</v>
          </cell>
          <cell r="T1297" t="str">
            <v>Active</v>
          </cell>
          <cell r="U1297" t="str">
            <v>Masspay</v>
          </cell>
        </row>
        <row r="1298">
          <cell r="J1298" t="str">
            <v>AU-Cohortgo-07/2024</v>
          </cell>
          <cell r="K1298">
            <v>45511</v>
          </cell>
          <cell r="L1298" t="str">
            <v>Monthly Billing</v>
          </cell>
          <cell r="M1298">
            <v>894.75</v>
          </cell>
          <cell r="N1298">
            <v>894.75</v>
          </cell>
          <cell r="O1298"/>
          <cell r="P1298" t="str">
            <v>Jul/2024</v>
          </cell>
          <cell r="Q1298">
            <v>894.75</v>
          </cell>
          <cell r="R1298">
            <v>559</v>
          </cell>
          <cell r="S1298">
            <v>0</v>
          </cell>
          <cell r="T1298" t="str">
            <v>Active</v>
          </cell>
          <cell r="U1298" t="str">
            <v>Masspay</v>
          </cell>
        </row>
        <row r="1299">
          <cell r="J1299" t="str">
            <v>AU-Cohortgo-08/2024</v>
          </cell>
          <cell r="K1299">
            <v>45542</v>
          </cell>
          <cell r="L1299" t="str">
            <v>Monthly Billing</v>
          </cell>
          <cell r="M1299">
            <v>1128.05</v>
          </cell>
          <cell r="N1299">
            <v>1128.05</v>
          </cell>
          <cell r="O1299"/>
          <cell r="P1299" t="str">
            <v>Aug/2024</v>
          </cell>
          <cell r="Q1299">
            <v>1128.05</v>
          </cell>
          <cell r="R1299">
            <v>528</v>
          </cell>
          <cell r="S1299">
            <v>0</v>
          </cell>
          <cell r="T1299" t="str">
            <v>Active</v>
          </cell>
          <cell r="U1299" t="str">
            <v>Masspay</v>
          </cell>
        </row>
        <row r="1300">
          <cell r="J1300" t="str">
            <v>AU-Cohortgo-09/2024</v>
          </cell>
          <cell r="K1300">
            <v>45572</v>
          </cell>
          <cell r="L1300" t="str">
            <v>Monthly Billing</v>
          </cell>
          <cell r="M1300">
            <v>808.84</v>
          </cell>
          <cell r="N1300">
            <v>808.84</v>
          </cell>
          <cell r="O1300"/>
          <cell r="P1300" t="str">
            <v>Sep/2024</v>
          </cell>
          <cell r="Q1300">
            <v>808.84</v>
          </cell>
          <cell r="R1300">
            <v>498</v>
          </cell>
          <cell r="S1300">
            <v>0</v>
          </cell>
          <cell r="T1300" t="str">
            <v>Active</v>
          </cell>
          <cell r="U1300" t="str">
            <v>Masspay</v>
          </cell>
        </row>
        <row r="1301">
          <cell r="J1301" t="str">
            <v>AU-Cohortgo-10/2024</v>
          </cell>
          <cell r="K1301">
            <v>45603</v>
          </cell>
          <cell r="L1301" t="str">
            <v>Monthly Billing</v>
          </cell>
          <cell r="M1301">
            <v>656.73</v>
          </cell>
          <cell r="N1301">
            <v>656.73</v>
          </cell>
          <cell r="O1301"/>
          <cell r="P1301" t="str">
            <v>Oct/2024</v>
          </cell>
          <cell r="Q1301">
            <v>656.73</v>
          </cell>
          <cell r="R1301">
            <v>467</v>
          </cell>
          <cell r="S1301">
            <v>0</v>
          </cell>
          <cell r="T1301" t="str">
            <v>Active</v>
          </cell>
          <cell r="U1301" t="str">
            <v>Masspay</v>
          </cell>
        </row>
        <row r="1302">
          <cell r="J1302" t="str">
            <v>AU-Cohortgo-11/2024</v>
          </cell>
          <cell r="K1302">
            <v>45633</v>
          </cell>
          <cell r="L1302" t="str">
            <v>Monthly Billing</v>
          </cell>
          <cell r="M1302">
            <v>469.19</v>
          </cell>
          <cell r="N1302">
            <v>469.19</v>
          </cell>
          <cell r="O1302"/>
          <cell r="P1302" t="str">
            <v>Nov/2024</v>
          </cell>
          <cell r="Q1302">
            <v>0</v>
          </cell>
          <cell r="R1302">
            <v>437</v>
          </cell>
          <cell r="S1302">
            <v>0</v>
          </cell>
          <cell r="T1302" t="str">
            <v>Active</v>
          </cell>
          <cell r="U1302" t="str">
            <v>Masspay</v>
          </cell>
        </row>
        <row r="1303">
          <cell r="J1303" t="str">
            <v>AU-Cohortgo-12/2024</v>
          </cell>
          <cell r="K1303">
            <v>45664</v>
          </cell>
          <cell r="L1303" t="str">
            <v>Monthly Billing</v>
          </cell>
          <cell r="M1303">
            <v>468.75</v>
          </cell>
          <cell r="N1303">
            <v>468.75</v>
          </cell>
          <cell r="O1303">
            <v>0</v>
          </cell>
          <cell r="P1303" t="str">
            <v>Dec-2024</v>
          </cell>
          <cell r="Q1303">
            <v>468.75</v>
          </cell>
          <cell r="R1303">
            <v>406</v>
          </cell>
          <cell r="S1303">
            <v>0</v>
          </cell>
          <cell r="T1303" t="str">
            <v>Active</v>
          </cell>
          <cell r="U1303" t="str">
            <v>Masspay</v>
          </cell>
        </row>
        <row r="1304">
          <cell r="J1304" t="str">
            <v>AU-Cohortgo-01/2025</v>
          </cell>
          <cell r="K1304">
            <v>45695</v>
          </cell>
          <cell r="L1304" t="str">
            <v>Monthly Billing</v>
          </cell>
          <cell r="M1304">
            <v>653</v>
          </cell>
          <cell r="N1304">
            <v>653</v>
          </cell>
          <cell r="O1304"/>
          <cell r="P1304" t="str">
            <v>Jan/2025</v>
          </cell>
          <cell r="Q1304">
            <v>653</v>
          </cell>
          <cell r="R1304">
            <v>375</v>
          </cell>
          <cell r="S1304">
            <v>0</v>
          </cell>
          <cell r="T1304" t="str">
            <v>Active</v>
          </cell>
          <cell r="U1304" t="str">
            <v>Masspay</v>
          </cell>
        </row>
        <row r="1305">
          <cell r="J1305" t="str">
            <v>AU-Cohortgo-02/2025</v>
          </cell>
          <cell r="K1305">
            <v>45723</v>
          </cell>
          <cell r="L1305" t="str">
            <v>Monthly Billing</v>
          </cell>
          <cell r="M1305">
            <v>622.33000000000004</v>
          </cell>
          <cell r="N1305">
            <v>622.33000000000004</v>
          </cell>
          <cell r="O1305"/>
          <cell r="P1305" t="str">
            <v>Feb/2025</v>
          </cell>
          <cell r="Q1305">
            <v>622.33000000000004</v>
          </cell>
          <cell r="R1305">
            <v>347</v>
          </cell>
          <cell r="S1305">
            <v>0</v>
          </cell>
          <cell r="T1305" t="str">
            <v>Active</v>
          </cell>
          <cell r="U1305" t="str">
            <v>Masspay</v>
          </cell>
        </row>
        <row r="1306">
          <cell r="J1306" t="str">
            <v>AU-Cohortgo-03/2025</v>
          </cell>
          <cell r="K1306">
            <v>45754</v>
          </cell>
          <cell r="L1306" t="str">
            <v>Monthly Billing</v>
          </cell>
          <cell r="M1306">
            <v>599</v>
          </cell>
          <cell r="N1306">
            <v>599</v>
          </cell>
          <cell r="O1306"/>
          <cell r="P1306" t="str">
            <v>Mar/2025</v>
          </cell>
          <cell r="Q1306">
            <v>599</v>
          </cell>
          <cell r="R1306">
            <v>316</v>
          </cell>
          <cell r="S1306">
            <v>0</v>
          </cell>
          <cell r="T1306" t="str">
            <v>Active</v>
          </cell>
          <cell r="U1306" t="str">
            <v>Masspay</v>
          </cell>
        </row>
        <row r="1307">
          <cell r="J1307" t="str">
            <v>AU-Cohortgo-04/2025</v>
          </cell>
          <cell r="K1307">
            <v>45784</v>
          </cell>
          <cell r="L1307" t="str">
            <v>Monthly Billing</v>
          </cell>
          <cell r="M1307">
            <v>556.25</v>
          </cell>
          <cell r="N1307">
            <v>0</v>
          </cell>
          <cell r="O1307">
            <v>0</v>
          </cell>
          <cell r="P1307" t="str">
            <v>Apr/2025</v>
          </cell>
          <cell r="Q1307">
            <v>556.25</v>
          </cell>
          <cell r="R1307">
            <v>286</v>
          </cell>
          <cell r="S1307">
            <v>0</v>
          </cell>
          <cell r="T1307" t="str">
            <v>Active</v>
          </cell>
          <cell r="U1307" t="str">
            <v>Masspay</v>
          </cell>
        </row>
        <row r="1308">
          <cell r="J1308" t="str">
            <v>AU-Cohortgo-05/2025</v>
          </cell>
          <cell r="K1308">
            <v>45815</v>
          </cell>
          <cell r="L1308" t="str">
            <v>Monthly Billing</v>
          </cell>
          <cell r="M1308">
            <v>265.5</v>
          </cell>
          <cell r="N1308">
            <v>265.5</v>
          </cell>
          <cell r="O1308"/>
          <cell r="P1308" t="str">
            <v>May/2025</v>
          </cell>
          <cell r="Q1308">
            <v>265.5</v>
          </cell>
          <cell r="R1308">
            <v>255</v>
          </cell>
          <cell r="S1308">
            <v>0</v>
          </cell>
          <cell r="T1308" t="str">
            <v>Active</v>
          </cell>
          <cell r="U1308" t="str">
            <v>Masspay</v>
          </cell>
        </row>
        <row r="1309">
          <cell r="J1309" t="str">
            <v>AU-Cohortgo-06/2025</v>
          </cell>
          <cell r="K1309">
            <v>45845</v>
          </cell>
          <cell r="L1309" t="str">
            <v>Monthly Billing</v>
          </cell>
          <cell r="M1309">
            <v>409.5</v>
          </cell>
          <cell r="N1309">
            <v>409.5</v>
          </cell>
          <cell r="O1309">
            <v>0</v>
          </cell>
          <cell r="P1309" t="str">
            <v>Jun/2025</v>
          </cell>
          <cell r="Q1309">
            <v>409.5</v>
          </cell>
          <cell r="R1309">
            <v>225</v>
          </cell>
          <cell r="S1309">
            <v>0</v>
          </cell>
          <cell r="T1309" t="str">
            <v>Active</v>
          </cell>
          <cell r="U1309" t="str">
            <v>Masspay</v>
          </cell>
        </row>
        <row r="1310">
          <cell r="J1310" t="str">
            <v>AU-Cohortgo-07/2025</v>
          </cell>
          <cell r="K1310">
            <v>45876</v>
          </cell>
          <cell r="L1310" t="str">
            <v>Monthly Billing</v>
          </cell>
          <cell r="M1310">
            <v>446.25</v>
          </cell>
          <cell r="N1310">
            <v>446.25</v>
          </cell>
          <cell r="O1310">
            <v>0</v>
          </cell>
          <cell r="P1310" t="str">
            <v>Jul/2025</v>
          </cell>
          <cell r="Q1310">
            <v>446.25</v>
          </cell>
          <cell r="R1310">
            <v>194</v>
          </cell>
          <cell r="S1310">
            <v>0</v>
          </cell>
          <cell r="T1310" t="str">
            <v>Active</v>
          </cell>
          <cell r="U1310" t="str">
            <v>Masspay</v>
          </cell>
        </row>
        <row r="1311">
          <cell r="J1311" t="str">
            <v>AU-Cohortgo-08/2025</v>
          </cell>
          <cell r="K1311">
            <v>45908</v>
          </cell>
          <cell r="L1311" t="str">
            <v>Monthly Billing</v>
          </cell>
          <cell r="M1311">
            <v>401.25</v>
          </cell>
          <cell r="N1311">
            <v>401.25</v>
          </cell>
          <cell r="O1311">
            <v>0</v>
          </cell>
          <cell r="P1311" t="str">
            <v>Aug/2025</v>
          </cell>
          <cell r="Q1311">
            <v>401.25</v>
          </cell>
          <cell r="R1311">
            <v>162</v>
          </cell>
          <cell r="S1311">
            <v>0</v>
          </cell>
          <cell r="T1311" t="str">
            <v>Active</v>
          </cell>
          <cell r="U1311" t="str">
            <v>Masspay</v>
          </cell>
        </row>
        <row r="1312">
          <cell r="J1312" t="str">
            <v>AU-Cohortgo-09/2025</v>
          </cell>
          <cell r="K1312">
            <v>45937</v>
          </cell>
          <cell r="L1312" t="str">
            <v>Monthly Billing</v>
          </cell>
          <cell r="M1312">
            <v>409.75</v>
          </cell>
          <cell r="N1312">
            <v>409.75</v>
          </cell>
          <cell r="O1312">
            <v>0</v>
          </cell>
          <cell r="P1312" t="str">
            <v>Sep/2025</v>
          </cell>
          <cell r="Q1312">
            <v>409.75</v>
          </cell>
          <cell r="R1312">
            <v>133</v>
          </cell>
          <cell r="S1312">
            <v>0</v>
          </cell>
          <cell r="T1312" t="str">
            <v>Active</v>
          </cell>
          <cell r="U1312" t="str">
            <v>Masspay</v>
          </cell>
        </row>
        <row r="1313">
          <cell r="J1313" t="str">
            <v>AU-Cohortgo-10/2025</v>
          </cell>
          <cell r="K1313">
            <v>45968</v>
          </cell>
          <cell r="L1313" t="str">
            <v>Monthly Billing</v>
          </cell>
          <cell r="M1313">
            <v>382.69</v>
          </cell>
          <cell r="N1313">
            <v>382.69</v>
          </cell>
          <cell r="O1313">
            <v>0</v>
          </cell>
          <cell r="P1313" t="str">
            <v>Oct/2025</v>
          </cell>
          <cell r="Q1313">
            <v>382.69</v>
          </cell>
          <cell r="R1313">
            <v>102</v>
          </cell>
          <cell r="S1313">
            <v>0</v>
          </cell>
          <cell r="T1313" t="str">
            <v>Active</v>
          </cell>
          <cell r="U1313" t="str">
            <v>Masspay</v>
          </cell>
        </row>
        <row r="1314">
          <cell r="J1314" t="str">
            <v>AU-Cohortgo-11/2025</v>
          </cell>
          <cell r="K1314">
            <v>45999</v>
          </cell>
          <cell r="L1314" t="str">
            <v>Monthly Billing</v>
          </cell>
          <cell r="M1314">
            <v>247.19</v>
          </cell>
          <cell r="N1314">
            <v>247.19</v>
          </cell>
          <cell r="O1314">
            <v>0</v>
          </cell>
          <cell r="P1314" t="str">
            <v>Nov/2025</v>
          </cell>
          <cell r="Q1314">
            <v>247.19</v>
          </cell>
          <cell r="R1314">
            <v>71</v>
          </cell>
          <cell r="S1314">
            <v>0</v>
          </cell>
          <cell r="T1314" t="str">
            <v>Active</v>
          </cell>
          <cell r="U1314" t="str">
            <v>Masspay</v>
          </cell>
        </row>
        <row r="1315">
          <cell r="J1315" t="str">
            <v>AU-Cohortgo-12/2025</v>
          </cell>
          <cell r="K1315">
            <v>46032</v>
          </cell>
          <cell r="L1315" t="str">
            <v>Monthly Billing</v>
          </cell>
          <cell r="M1315">
            <v>331.27</v>
          </cell>
          <cell r="N1315">
            <v>331.27</v>
          </cell>
          <cell r="O1315">
            <v>0</v>
          </cell>
          <cell r="P1315" t="str">
            <v>Dec/2025</v>
          </cell>
          <cell r="Q1315">
            <v>331.27</v>
          </cell>
          <cell r="R1315">
            <v>38</v>
          </cell>
          <cell r="S1315">
            <v>0</v>
          </cell>
          <cell r="T1315" t="str">
            <v>Active</v>
          </cell>
          <cell r="U1315" t="str">
            <v>Masspay</v>
          </cell>
        </row>
        <row r="1316">
          <cell r="J1316" t="str">
            <v>AU-Cohortgo-01/2026</v>
          </cell>
          <cell r="K1316">
            <v>46060</v>
          </cell>
          <cell r="L1316" t="str">
            <v>Monthly Billing</v>
          </cell>
          <cell r="M1316">
            <v>207.25</v>
          </cell>
          <cell r="N1316">
            <v>207.25</v>
          </cell>
          <cell r="O1316">
            <v>0</v>
          </cell>
          <cell r="P1316" t="str">
            <v>Jan/2026</v>
          </cell>
          <cell r="Q1316">
            <v>207.25</v>
          </cell>
          <cell r="R1316">
            <v>10</v>
          </cell>
          <cell r="S1316">
            <v>0</v>
          </cell>
          <cell r="T1316" t="str">
            <v>Active</v>
          </cell>
          <cell r="U1316" t="str">
            <v>Masspay</v>
          </cell>
        </row>
        <row r="1317">
          <cell r="J1317" t="str">
            <v>AU -CorporateAlliance-09/2023</v>
          </cell>
          <cell r="K1317">
            <v>45202</v>
          </cell>
          <cell r="L1317" t="str">
            <v>Client Setup Fee</v>
          </cell>
          <cell r="M1317">
            <v>2569.29</v>
          </cell>
          <cell r="N1317">
            <v>2569.29</v>
          </cell>
          <cell r="O1317"/>
          <cell r="P1317" t="str">
            <v>Sep/2023</v>
          </cell>
          <cell r="Q1317">
            <v>2569.29</v>
          </cell>
          <cell r="R1317">
            <v>868</v>
          </cell>
          <cell r="S1317">
            <v>0</v>
          </cell>
          <cell r="T1317" t="str">
            <v>Active</v>
          </cell>
          <cell r="U1317" t="str">
            <v>Masspay</v>
          </cell>
        </row>
        <row r="1318">
          <cell r="J1318" t="str">
            <v>AU-CorporateAlliance-01/2026</v>
          </cell>
          <cell r="K1318">
            <v>46062</v>
          </cell>
          <cell r="L1318" t="str">
            <v>Monthly Billing</v>
          </cell>
          <cell r="M1318">
            <v>2163</v>
          </cell>
          <cell r="N1318">
            <v>2163</v>
          </cell>
          <cell r="O1318">
            <v>0</v>
          </cell>
          <cell r="P1318" t="str">
            <v>Jan/2026</v>
          </cell>
          <cell r="Q1318">
            <v>0</v>
          </cell>
          <cell r="R1318">
            <v>8</v>
          </cell>
          <cell r="S1318">
            <v>0</v>
          </cell>
          <cell r="T1318" t="str">
            <v>Active</v>
          </cell>
          <cell r="U1318" t="str">
            <v>Masspay</v>
          </cell>
        </row>
        <row r="1319">
          <cell r="J1319" t="str">
            <v>AU-CorporateAlliance-09/2023</v>
          </cell>
          <cell r="K1319">
            <v>45215</v>
          </cell>
          <cell r="L1319" t="str">
            <v>Monthly Billing</v>
          </cell>
          <cell r="M1319">
            <v>96.1</v>
          </cell>
          <cell r="N1319">
            <v>96.1</v>
          </cell>
          <cell r="O1319"/>
          <cell r="P1319" t="str">
            <v>Sep/2023</v>
          </cell>
          <cell r="Q1319">
            <v>96.1</v>
          </cell>
          <cell r="R1319">
            <v>855</v>
          </cell>
          <cell r="S1319">
            <v>0</v>
          </cell>
          <cell r="T1319" t="str">
            <v>Active</v>
          </cell>
          <cell r="U1319" t="str">
            <v>Masspay</v>
          </cell>
        </row>
        <row r="1320">
          <cell r="J1320" t="str">
            <v>AU-CorporateAlliance-10/2023</v>
          </cell>
          <cell r="K1320">
            <v>45239</v>
          </cell>
          <cell r="L1320" t="str">
            <v>Monthly Billing</v>
          </cell>
          <cell r="M1320">
            <v>2369.25</v>
          </cell>
          <cell r="N1320">
            <v>2369.25</v>
          </cell>
          <cell r="O1320"/>
          <cell r="P1320" t="str">
            <v>Oct/2023</v>
          </cell>
          <cell r="Q1320">
            <v>2369.25</v>
          </cell>
          <cell r="R1320">
            <v>831</v>
          </cell>
          <cell r="S1320">
            <v>0</v>
          </cell>
          <cell r="T1320" t="str">
            <v>Active</v>
          </cell>
          <cell r="U1320" t="str">
            <v>Masspay</v>
          </cell>
        </row>
        <row r="1321">
          <cell r="J1321" t="str">
            <v>AU-CorporateAlliance-11/2023</v>
          </cell>
          <cell r="K1321">
            <v>45286</v>
          </cell>
          <cell r="L1321" t="str">
            <v>Monthly Billing</v>
          </cell>
          <cell r="M1321">
            <v>2268.0300000000002</v>
          </cell>
          <cell r="N1321">
            <v>2268.0300000000002</v>
          </cell>
          <cell r="O1321"/>
          <cell r="P1321" t="str">
            <v>Nov/2023</v>
          </cell>
          <cell r="Q1321">
            <v>2268.0300000000002</v>
          </cell>
          <cell r="R1321">
            <v>784</v>
          </cell>
          <cell r="S1321">
            <v>0</v>
          </cell>
          <cell r="T1321" t="str">
            <v>Active</v>
          </cell>
          <cell r="U1321" t="str">
            <v>Masspay</v>
          </cell>
        </row>
        <row r="1322">
          <cell r="J1322" t="str">
            <v>AU-CorporateAlliance-12/2023</v>
          </cell>
          <cell r="K1322">
            <v>45301</v>
          </cell>
          <cell r="L1322" t="str">
            <v>Monthly Billing</v>
          </cell>
          <cell r="M1322">
            <v>2280</v>
          </cell>
          <cell r="N1322">
            <v>2280</v>
          </cell>
          <cell r="O1322"/>
          <cell r="P1322" t="str">
            <v>Dec/2023</v>
          </cell>
          <cell r="Q1322">
            <v>2280</v>
          </cell>
          <cell r="R1322">
            <v>769</v>
          </cell>
          <cell r="S1322">
            <v>0</v>
          </cell>
          <cell r="T1322" t="str">
            <v>Active</v>
          </cell>
          <cell r="U1322" t="str">
            <v>Masspay</v>
          </cell>
        </row>
        <row r="1323">
          <cell r="J1323" t="str">
            <v>AU-CorporateAlliance-01/2024</v>
          </cell>
          <cell r="K1323">
            <v>45331</v>
          </cell>
          <cell r="L1323" t="str">
            <v>Monthly Billing</v>
          </cell>
          <cell r="M1323">
            <v>2284.5</v>
          </cell>
          <cell r="N1323">
            <v>2284.5</v>
          </cell>
          <cell r="O1323"/>
          <cell r="P1323" t="str">
            <v>Jan/2024</v>
          </cell>
          <cell r="Q1323">
            <v>2284.5</v>
          </cell>
          <cell r="R1323">
            <v>739</v>
          </cell>
          <cell r="S1323">
            <v>0</v>
          </cell>
          <cell r="T1323" t="str">
            <v>Active</v>
          </cell>
          <cell r="U1323" t="str">
            <v>Masspay</v>
          </cell>
        </row>
        <row r="1324">
          <cell r="J1324" t="str">
            <v>AU-CorporateAlliance-02/2024</v>
          </cell>
          <cell r="K1324">
            <v>45360</v>
          </cell>
          <cell r="L1324" t="str">
            <v>Monthly Billing</v>
          </cell>
          <cell r="M1324">
            <v>2348.5</v>
          </cell>
          <cell r="N1324">
            <v>2348.5</v>
          </cell>
          <cell r="O1324"/>
          <cell r="P1324" t="str">
            <v>Feb/2024</v>
          </cell>
          <cell r="Q1324">
            <v>2348.5</v>
          </cell>
          <cell r="R1324">
            <v>710</v>
          </cell>
          <cell r="S1324">
            <v>0</v>
          </cell>
          <cell r="T1324" t="str">
            <v>Active</v>
          </cell>
          <cell r="U1324" t="str">
            <v>Masspay</v>
          </cell>
        </row>
        <row r="1325">
          <cell r="J1325" t="str">
            <v>AU-CorporateAlliance-03/2024</v>
          </cell>
          <cell r="K1325">
            <v>45391</v>
          </cell>
          <cell r="L1325" t="str">
            <v>Monthly Billing</v>
          </cell>
          <cell r="M1325">
            <v>2371.5</v>
          </cell>
          <cell r="N1325">
            <v>2371.5</v>
          </cell>
          <cell r="O1325"/>
          <cell r="P1325" t="str">
            <v>Mar/2024</v>
          </cell>
          <cell r="Q1325">
            <v>2371.5</v>
          </cell>
          <cell r="R1325">
            <v>679</v>
          </cell>
          <cell r="S1325">
            <v>0</v>
          </cell>
          <cell r="T1325" t="str">
            <v>Active</v>
          </cell>
          <cell r="U1325" t="str">
            <v>Masspay</v>
          </cell>
        </row>
        <row r="1326">
          <cell r="J1326" t="str">
            <v>AU-CorporateAlliance-04/2024</v>
          </cell>
          <cell r="K1326">
            <v>45421</v>
          </cell>
          <cell r="L1326" t="str">
            <v>Monthly Billing</v>
          </cell>
          <cell r="M1326">
            <v>2310</v>
          </cell>
          <cell r="N1326">
            <v>2310</v>
          </cell>
          <cell r="O1326"/>
          <cell r="P1326" t="str">
            <v>Apr/2024</v>
          </cell>
          <cell r="Q1326">
            <v>2310</v>
          </cell>
          <cell r="R1326">
            <v>649</v>
          </cell>
          <cell r="S1326">
            <v>0</v>
          </cell>
          <cell r="T1326" t="str">
            <v>Active</v>
          </cell>
          <cell r="U1326" t="str">
            <v>Masspay</v>
          </cell>
        </row>
        <row r="1327">
          <cell r="J1327" t="str">
            <v>AU-CorporateAlliance-05/2024</v>
          </cell>
          <cell r="K1327">
            <v>45453</v>
          </cell>
          <cell r="L1327" t="str">
            <v>Monthly Billing</v>
          </cell>
          <cell r="M1327">
            <v>2265</v>
          </cell>
          <cell r="N1327">
            <v>2265</v>
          </cell>
          <cell r="O1327"/>
          <cell r="P1327" t="str">
            <v>May/2024</v>
          </cell>
          <cell r="Q1327">
            <v>2265</v>
          </cell>
          <cell r="R1327">
            <v>617</v>
          </cell>
          <cell r="S1327">
            <v>0</v>
          </cell>
          <cell r="T1327" t="str">
            <v>Active</v>
          </cell>
          <cell r="U1327" t="str">
            <v>Masspay</v>
          </cell>
        </row>
        <row r="1328">
          <cell r="J1328" t="str">
            <v>AU-CorporateAlliance-06/2024</v>
          </cell>
          <cell r="K1328">
            <v>45481</v>
          </cell>
          <cell r="L1328" t="str">
            <v>Monthly Billing</v>
          </cell>
          <cell r="M1328">
            <v>2250</v>
          </cell>
          <cell r="N1328">
            <v>2250</v>
          </cell>
          <cell r="O1328"/>
          <cell r="P1328" t="str">
            <v>Jun/2024</v>
          </cell>
          <cell r="Q1328">
            <v>2250</v>
          </cell>
          <cell r="R1328">
            <v>589</v>
          </cell>
          <cell r="S1328">
            <v>0</v>
          </cell>
          <cell r="T1328" t="str">
            <v>Active</v>
          </cell>
          <cell r="U1328" t="str">
            <v>Masspay</v>
          </cell>
        </row>
        <row r="1329">
          <cell r="J1329" t="str">
            <v>AU-CorporateAlliance-07/2024</v>
          </cell>
          <cell r="K1329">
            <v>45512</v>
          </cell>
          <cell r="L1329" t="str">
            <v>Monthly Billing</v>
          </cell>
          <cell r="M1329">
            <v>2295</v>
          </cell>
          <cell r="N1329">
            <v>2295</v>
          </cell>
          <cell r="O1329"/>
          <cell r="P1329" t="str">
            <v>Jul/2024</v>
          </cell>
          <cell r="Q1329">
            <v>2295</v>
          </cell>
          <cell r="R1329">
            <v>558</v>
          </cell>
          <cell r="S1329">
            <v>0</v>
          </cell>
          <cell r="T1329" t="str">
            <v>Active</v>
          </cell>
          <cell r="U1329" t="str">
            <v>Masspay</v>
          </cell>
        </row>
        <row r="1330">
          <cell r="J1330" t="str">
            <v>AU-CorporateAlliance-08/2024</v>
          </cell>
          <cell r="K1330">
            <v>45544</v>
          </cell>
          <cell r="L1330" t="str">
            <v>Monthly Billing</v>
          </cell>
          <cell r="M1330">
            <v>2241.75</v>
          </cell>
          <cell r="N1330">
            <v>2241.75</v>
          </cell>
          <cell r="O1330"/>
          <cell r="P1330" t="str">
            <v>Aug/2024</v>
          </cell>
          <cell r="Q1330">
            <v>2241.75</v>
          </cell>
          <cell r="R1330">
            <v>526</v>
          </cell>
          <cell r="S1330">
            <v>0</v>
          </cell>
          <cell r="T1330" t="str">
            <v>Active</v>
          </cell>
          <cell r="U1330" t="str">
            <v>Masspay</v>
          </cell>
        </row>
        <row r="1331">
          <cell r="J1331" t="str">
            <v>AU-CorporateAlliance-09/2024</v>
          </cell>
          <cell r="K1331">
            <v>45573</v>
          </cell>
          <cell r="L1331" t="str">
            <v>Monthly Billing</v>
          </cell>
          <cell r="M1331">
            <v>2160</v>
          </cell>
          <cell r="N1331">
            <v>2160</v>
          </cell>
          <cell r="O1331"/>
          <cell r="P1331" t="str">
            <v>Sep/2024</v>
          </cell>
          <cell r="Q1331">
            <v>2160</v>
          </cell>
          <cell r="R1331">
            <v>497</v>
          </cell>
          <cell r="S1331">
            <v>0</v>
          </cell>
          <cell r="T1331" t="str">
            <v>Active</v>
          </cell>
          <cell r="U1331" t="str">
            <v>Masspay</v>
          </cell>
        </row>
        <row r="1332">
          <cell r="J1332" t="str">
            <v>AU-CorporateAlliance-10/2024</v>
          </cell>
          <cell r="K1332">
            <v>45608</v>
          </cell>
          <cell r="L1332" t="str">
            <v>Monthly Billing</v>
          </cell>
          <cell r="M1332">
            <v>2280</v>
          </cell>
          <cell r="N1332">
            <v>2280</v>
          </cell>
          <cell r="O1332"/>
          <cell r="P1332" t="str">
            <v>Oct/2024</v>
          </cell>
          <cell r="Q1332">
            <v>2280</v>
          </cell>
          <cell r="R1332">
            <v>462</v>
          </cell>
          <cell r="S1332">
            <v>0</v>
          </cell>
          <cell r="T1332" t="str">
            <v>Active</v>
          </cell>
          <cell r="U1332" t="str">
            <v>Masspay</v>
          </cell>
        </row>
        <row r="1333">
          <cell r="J1333" t="str">
            <v>AU-CorporateAlliance-11/2024</v>
          </cell>
          <cell r="K1333">
            <v>45635</v>
          </cell>
          <cell r="L1333" t="str">
            <v>Monthly Billing</v>
          </cell>
          <cell r="M1333">
            <v>2295</v>
          </cell>
          <cell r="N1333">
            <v>2295</v>
          </cell>
          <cell r="O1333"/>
          <cell r="P1333" t="str">
            <v>Nov/2024</v>
          </cell>
          <cell r="Q1333">
            <v>2295</v>
          </cell>
          <cell r="R1333">
            <v>435</v>
          </cell>
          <cell r="S1333">
            <v>0</v>
          </cell>
          <cell r="T1333" t="str">
            <v>Active</v>
          </cell>
          <cell r="U1333" t="str">
            <v>Masspay</v>
          </cell>
        </row>
        <row r="1334">
          <cell r="J1334" t="str">
            <v>AU-CorporateAlliance-12/2024</v>
          </cell>
          <cell r="K1334">
            <v>45666</v>
          </cell>
          <cell r="L1334" t="str">
            <v>Monthly Billing</v>
          </cell>
          <cell r="M1334">
            <v>2415</v>
          </cell>
          <cell r="N1334">
            <v>2415</v>
          </cell>
          <cell r="O1334"/>
          <cell r="P1334" t="str">
            <v>Dec/2024</v>
          </cell>
          <cell r="Q1334">
            <v>2415</v>
          </cell>
          <cell r="R1334">
            <v>404</v>
          </cell>
          <cell r="S1334">
            <v>0</v>
          </cell>
          <cell r="T1334" t="str">
            <v>Active</v>
          </cell>
          <cell r="U1334" t="str">
            <v>Masspay</v>
          </cell>
        </row>
        <row r="1335">
          <cell r="J1335" t="str">
            <v>AU-CorporateAlliance-01/2025</v>
          </cell>
          <cell r="K1335">
            <v>45698</v>
          </cell>
          <cell r="L1335" t="str">
            <v>Monthly Billing</v>
          </cell>
          <cell r="M1335">
            <v>2415</v>
          </cell>
          <cell r="N1335">
            <v>2415</v>
          </cell>
          <cell r="O1335"/>
          <cell r="P1335" t="str">
            <v>Jan/2025</v>
          </cell>
          <cell r="Q1335">
            <v>2415</v>
          </cell>
          <cell r="R1335">
            <v>372</v>
          </cell>
          <cell r="S1335">
            <v>0</v>
          </cell>
          <cell r="T1335" t="str">
            <v>Active</v>
          </cell>
          <cell r="U1335" t="str">
            <v>Masspay</v>
          </cell>
        </row>
        <row r="1336">
          <cell r="J1336" t="str">
            <v>AU-CorporateAlliance-02/2025</v>
          </cell>
          <cell r="K1336">
            <v>45726</v>
          </cell>
          <cell r="L1336" t="str">
            <v>Monthly Billing</v>
          </cell>
          <cell r="M1336">
            <v>2415</v>
          </cell>
          <cell r="N1336">
            <v>2415</v>
          </cell>
          <cell r="O1336"/>
          <cell r="P1336" t="str">
            <v>Feb/2025</v>
          </cell>
          <cell r="Q1336">
            <v>2415</v>
          </cell>
          <cell r="R1336">
            <v>344</v>
          </cell>
          <cell r="S1336">
            <v>0</v>
          </cell>
          <cell r="T1336" t="str">
            <v>Active</v>
          </cell>
          <cell r="U1336" t="str">
            <v>Masspay</v>
          </cell>
        </row>
        <row r="1337">
          <cell r="J1337" t="str">
            <v>AU-CorporateAlliance-03/2025</v>
          </cell>
          <cell r="K1337">
            <v>45755</v>
          </cell>
          <cell r="L1337" t="str">
            <v>Monthly Billing</v>
          </cell>
          <cell r="M1337">
            <v>2400</v>
          </cell>
          <cell r="N1337">
            <v>2400</v>
          </cell>
          <cell r="O1337"/>
          <cell r="P1337" t="str">
            <v>Mar/2025</v>
          </cell>
          <cell r="Q1337">
            <v>2400</v>
          </cell>
          <cell r="R1337">
            <v>315</v>
          </cell>
          <cell r="S1337">
            <v>0</v>
          </cell>
          <cell r="T1337" t="str">
            <v>Active</v>
          </cell>
          <cell r="U1337" t="str">
            <v>Masspay</v>
          </cell>
        </row>
        <row r="1338">
          <cell r="J1338" t="str">
            <v>AU-CorporateAlliance-04/2025</v>
          </cell>
          <cell r="K1338">
            <v>45785</v>
          </cell>
          <cell r="L1338" t="str">
            <v>Monthly Billing</v>
          </cell>
          <cell r="M1338">
            <v>2340</v>
          </cell>
          <cell r="N1338">
            <v>2340</v>
          </cell>
          <cell r="O1338"/>
          <cell r="P1338" t="str">
            <v>Apr/2025</v>
          </cell>
          <cell r="Q1338">
            <v>2340</v>
          </cell>
          <cell r="R1338">
            <v>285</v>
          </cell>
          <cell r="S1338">
            <v>0</v>
          </cell>
          <cell r="T1338" t="str">
            <v>Active</v>
          </cell>
          <cell r="U1338" t="str">
            <v>Masspay</v>
          </cell>
        </row>
        <row r="1339">
          <cell r="J1339" t="str">
            <v>AU-CorporateAlliance-05/2025</v>
          </cell>
          <cell r="K1339">
            <v>45818</v>
          </cell>
          <cell r="L1339" t="str">
            <v>Monthly Billing</v>
          </cell>
          <cell r="M1339">
            <v>2325</v>
          </cell>
          <cell r="N1339">
            <v>2325</v>
          </cell>
          <cell r="O1339"/>
          <cell r="P1339" t="str">
            <v>May/2025</v>
          </cell>
          <cell r="Q1339">
            <v>2325</v>
          </cell>
          <cell r="R1339">
            <v>252</v>
          </cell>
          <cell r="S1339">
            <v>0</v>
          </cell>
          <cell r="T1339" t="str">
            <v>Active</v>
          </cell>
          <cell r="U1339" t="str">
            <v>Masspay</v>
          </cell>
        </row>
        <row r="1340">
          <cell r="J1340" t="str">
            <v>AU-CorporateAlliance-06/2025</v>
          </cell>
          <cell r="K1340">
            <v>45846</v>
          </cell>
          <cell r="L1340" t="str">
            <v>Monthly Billing</v>
          </cell>
          <cell r="M1340">
            <v>2438</v>
          </cell>
          <cell r="N1340">
            <v>2438</v>
          </cell>
          <cell r="O1340">
            <v>0</v>
          </cell>
          <cell r="P1340" t="str">
            <v>Jun/2025</v>
          </cell>
          <cell r="Q1340">
            <v>2438</v>
          </cell>
          <cell r="R1340">
            <v>224</v>
          </cell>
          <cell r="S1340">
            <v>0</v>
          </cell>
          <cell r="T1340" t="str">
            <v>Active</v>
          </cell>
          <cell r="U1340" t="str">
            <v>Masspay</v>
          </cell>
        </row>
        <row r="1341">
          <cell r="J1341" t="str">
            <v>AU-CorporateAlliance-07/2025</v>
          </cell>
          <cell r="K1341">
            <v>45877</v>
          </cell>
          <cell r="L1341" t="str">
            <v>Monthly Billing</v>
          </cell>
          <cell r="M1341">
            <v>2340</v>
          </cell>
          <cell r="N1341">
            <v>2340</v>
          </cell>
          <cell r="O1341">
            <v>0</v>
          </cell>
          <cell r="P1341" t="str">
            <v>Jul/2025</v>
          </cell>
          <cell r="Q1341">
            <v>2340</v>
          </cell>
          <cell r="R1341">
            <v>193</v>
          </cell>
          <cell r="S1341">
            <v>0</v>
          </cell>
          <cell r="T1341" t="str">
            <v>Active</v>
          </cell>
          <cell r="U1341" t="str">
            <v>Masspay</v>
          </cell>
        </row>
        <row r="1342">
          <cell r="J1342" t="str">
            <v>AU-CorporateAlliance-08/2025</v>
          </cell>
          <cell r="K1342">
            <v>45908</v>
          </cell>
          <cell r="L1342" t="str">
            <v>Monthly Billing</v>
          </cell>
          <cell r="M1342">
            <v>2289</v>
          </cell>
          <cell r="N1342">
            <v>2289</v>
          </cell>
          <cell r="O1342">
            <v>0</v>
          </cell>
          <cell r="P1342" t="str">
            <v>Aug/2025</v>
          </cell>
          <cell r="Q1342">
            <v>2289</v>
          </cell>
          <cell r="R1342">
            <v>162</v>
          </cell>
          <cell r="S1342">
            <v>0</v>
          </cell>
          <cell r="T1342" t="str">
            <v>Active</v>
          </cell>
          <cell r="U1342" t="str">
            <v>Masspay</v>
          </cell>
        </row>
        <row r="1343">
          <cell r="J1343" t="str">
            <v>AU-CorporateAlliance-09/2025</v>
          </cell>
          <cell r="K1343">
            <v>45939</v>
          </cell>
          <cell r="L1343" t="str">
            <v>Monthly Billing</v>
          </cell>
          <cell r="M1343">
            <v>2265</v>
          </cell>
          <cell r="N1343">
            <v>2265</v>
          </cell>
          <cell r="O1343">
            <v>0</v>
          </cell>
          <cell r="P1343" t="str">
            <v>Sep/2025</v>
          </cell>
          <cell r="Q1343">
            <v>2265</v>
          </cell>
          <cell r="R1343">
            <v>131</v>
          </cell>
          <cell r="S1343">
            <v>0</v>
          </cell>
          <cell r="T1343" t="str">
            <v>Active</v>
          </cell>
          <cell r="U1343" t="str">
            <v>Masspay</v>
          </cell>
        </row>
        <row r="1344">
          <cell r="J1344" t="str">
            <v>AU-CorporateAlliance-10/2025</v>
          </cell>
          <cell r="K1344">
            <v>45972</v>
          </cell>
          <cell r="L1344" t="str">
            <v>Monthly Billing</v>
          </cell>
          <cell r="M1344">
            <v>2295</v>
          </cell>
          <cell r="N1344">
            <v>2295</v>
          </cell>
          <cell r="O1344">
            <v>0</v>
          </cell>
          <cell r="P1344" t="str">
            <v>Oct/2025</v>
          </cell>
          <cell r="Q1344">
            <v>2295</v>
          </cell>
          <cell r="R1344">
            <v>98</v>
          </cell>
          <cell r="S1344">
            <v>0</v>
          </cell>
          <cell r="T1344" t="str">
            <v>Active</v>
          </cell>
          <cell r="U1344" t="str">
            <v>Masspay</v>
          </cell>
        </row>
        <row r="1345">
          <cell r="J1345" t="str">
            <v>AU-CorporateAlliance-11/2025</v>
          </cell>
          <cell r="K1345">
            <v>46000</v>
          </cell>
          <cell r="L1345" t="str">
            <v>Monthly Billing</v>
          </cell>
          <cell r="M1345">
            <v>2295</v>
          </cell>
          <cell r="N1345">
            <v>2295</v>
          </cell>
          <cell r="O1345">
            <v>0</v>
          </cell>
          <cell r="P1345" t="str">
            <v>Nov/2025</v>
          </cell>
          <cell r="Q1345">
            <v>2295</v>
          </cell>
          <cell r="R1345">
            <v>70</v>
          </cell>
          <cell r="S1345">
            <v>0</v>
          </cell>
          <cell r="T1345" t="str">
            <v>Active</v>
          </cell>
          <cell r="U1345" t="str">
            <v>Masspay</v>
          </cell>
        </row>
        <row r="1346">
          <cell r="J1346" t="str">
            <v>AU-CorporateAlliance-12/2025</v>
          </cell>
          <cell r="K1346">
            <v>46032</v>
          </cell>
          <cell r="L1346" t="str">
            <v>Monthly Billing</v>
          </cell>
          <cell r="M1346">
            <v>2241</v>
          </cell>
          <cell r="N1346">
            <v>2241</v>
          </cell>
          <cell r="O1346">
            <v>0</v>
          </cell>
          <cell r="P1346" t="str">
            <v>Dec/2025</v>
          </cell>
          <cell r="Q1346">
            <v>2241</v>
          </cell>
          <cell r="R1346">
            <v>38</v>
          </cell>
          <cell r="S1346">
            <v>0</v>
          </cell>
          <cell r="T1346" t="str">
            <v>Active</v>
          </cell>
          <cell r="U1346" t="str">
            <v>Masspay</v>
          </cell>
        </row>
        <row r="1347">
          <cell r="J1347" t="str">
            <v>US-Currency Bird-11/2022</v>
          </cell>
          <cell r="K1347">
            <v>44907</v>
          </cell>
          <cell r="L1347" t="str">
            <v>Monthly Billing</v>
          </cell>
          <cell r="M1347">
            <v>2191</v>
          </cell>
          <cell r="N1347">
            <v>2191</v>
          </cell>
          <cell r="O1347"/>
          <cell r="P1347" t="str">
            <v>Nov/2022</v>
          </cell>
          <cell r="Q1347">
            <v>2191</v>
          </cell>
          <cell r="R1347">
            <v>1163</v>
          </cell>
          <cell r="S1347">
            <v>0</v>
          </cell>
          <cell r="T1347" t="str">
            <v>Active</v>
          </cell>
          <cell r="U1347" t="str">
            <v>Masspay</v>
          </cell>
        </row>
        <row r="1348">
          <cell r="J1348" t="str">
            <v>US-Currency Bird-12/2022</v>
          </cell>
          <cell r="K1348">
            <v>44937</v>
          </cell>
          <cell r="L1348" t="str">
            <v>Monthly Billing</v>
          </cell>
          <cell r="M1348">
            <v>2483</v>
          </cell>
          <cell r="N1348">
            <v>2483</v>
          </cell>
          <cell r="O1348"/>
          <cell r="P1348" t="str">
            <v>Dec/2022</v>
          </cell>
          <cell r="Q1348">
            <v>2483</v>
          </cell>
          <cell r="R1348">
            <v>1133</v>
          </cell>
          <cell r="S1348">
            <v>0</v>
          </cell>
          <cell r="T1348" t="str">
            <v>Active</v>
          </cell>
          <cell r="U1348" t="str">
            <v>Masspay</v>
          </cell>
        </row>
        <row r="1349">
          <cell r="J1349" t="str">
            <v>US-Currency Bird-01/2023</v>
          </cell>
          <cell r="K1349">
            <v>44964</v>
          </cell>
          <cell r="L1349" t="str">
            <v>Monthly Billing</v>
          </cell>
          <cell r="M1349">
            <v>2248</v>
          </cell>
          <cell r="N1349">
            <v>2248</v>
          </cell>
          <cell r="O1349"/>
          <cell r="P1349" t="str">
            <v>Jan/2023</v>
          </cell>
          <cell r="Q1349">
            <v>2248</v>
          </cell>
          <cell r="R1349">
            <v>1106</v>
          </cell>
          <cell r="S1349">
            <v>0</v>
          </cell>
          <cell r="T1349" t="str">
            <v>Active</v>
          </cell>
          <cell r="U1349" t="str">
            <v>Masspay</v>
          </cell>
        </row>
        <row r="1350">
          <cell r="J1350" t="str">
            <v>US-CurrencyBird-02/2023</v>
          </cell>
          <cell r="K1350">
            <v>44992</v>
          </cell>
          <cell r="L1350" t="str">
            <v>Monthly Billing</v>
          </cell>
          <cell r="M1350">
            <v>2215</v>
          </cell>
          <cell r="N1350">
            <v>2215</v>
          </cell>
          <cell r="O1350"/>
          <cell r="P1350" t="str">
            <v>Feb/2023</v>
          </cell>
          <cell r="Q1350">
            <v>2215</v>
          </cell>
          <cell r="R1350">
            <v>1078</v>
          </cell>
          <cell r="S1350">
            <v>0</v>
          </cell>
          <cell r="T1350" t="str">
            <v>Active</v>
          </cell>
          <cell r="U1350" t="str">
            <v>Masspay</v>
          </cell>
        </row>
        <row r="1351">
          <cell r="J1351" t="str">
            <v>US-CurrencyBird-03/2023</v>
          </cell>
          <cell r="K1351">
            <v>45023</v>
          </cell>
          <cell r="L1351" t="str">
            <v>Monthly Billing</v>
          </cell>
          <cell r="M1351">
            <v>2449</v>
          </cell>
          <cell r="N1351">
            <v>2449</v>
          </cell>
          <cell r="O1351"/>
          <cell r="P1351" t="str">
            <v>Mar/2023</v>
          </cell>
          <cell r="Q1351">
            <v>2449</v>
          </cell>
          <cell r="R1351">
            <v>1047</v>
          </cell>
          <cell r="S1351">
            <v>0</v>
          </cell>
          <cell r="T1351" t="str">
            <v>Active</v>
          </cell>
          <cell r="U1351" t="str">
            <v>Masspay</v>
          </cell>
        </row>
        <row r="1352">
          <cell r="J1352" t="str">
            <v>US-CurrencyBird-04/2023</v>
          </cell>
          <cell r="K1352">
            <v>45054</v>
          </cell>
          <cell r="L1352" t="str">
            <v>Monthly Billing</v>
          </cell>
          <cell r="M1352">
            <v>2186</v>
          </cell>
          <cell r="N1352">
            <v>2186</v>
          </cell>
          <cell r="O1352"/>
          <cell r="P1352" t="str">
            <v>Apr/2023</v>
          </cell>
          <cell r="Q1352">
            <v>2186</v>
          </cell>
          <cell r="R1352">
            <v>1016</v>
          </cell>
          <cell r="S1352">
            <v>0</v>
          </cell>
          <cell r="T1352" t="str">
            <v>Active</v>
          </cell>
          <cell r="U1352" t="str">
            <v>Masspay</v>
          </cell>
        </row>
        <row r="1353">
          <cell r="J1353" t="str">
            <v>US-CurrencyBird-05/2023</v>
          </cell>
          <cell r="K1353">
            <v>45084</v>
          </cell>
          <cell r="L1353" t="str">
            <v>Monthly Billing</v>
          </cell>
          <cell r="M1353">
            <v>2734</v>
          </cell>
          <cell r="N1353">
            <v>2734</v>
          </cell>
          <cell r="O1353"/>
          <cell r="P1353" t="str">
            <v>May/2023</v>
          </cell>
          <cell r="Q1353">
            <v>2734</v>
          </cell>
          <cell r="R1353">
            <v>986</v>
          </cell>
          <cell r="S1353">
            <v>0</v>
          </cell>
          <cell r="T1353" t="str">
            <v>Active</v>
          </cell>
          <cell r="U1353" t="str">
            <v>Masspay</v>
          </cell>
        </row>
        <row r="1354">
          <cell r="J1354" t="str">
            <v>US-CurrencyBird-06/2023</v>
          </cell>
          <cell r="K1354">
            <v>45114</v>
          </cell>
          <cell r="L1354" t="str">
            <v>Monthly Billing</v>
          </cell>
          <cell r="M1354">
            <v>2944</v>
          </cell>
          <cell r="N1354">
            <v>2944</v>
          </cell>
          <cell r="O1354"/>
          <cell r="P1354" t="str">
            <v>Jun/2023</v>
          </cell>
          <cell r="Q1354">
            <v>2944</v>
          </cell>
          <cell r="R1354">
            <v>956</v>
          </cell>
          <cell r="S1354">
            <v>0</v>
          </cell>
          <cell r="T1354" t="str">
            <v>Active</v>
          </cell>
          <cell r="U1354" t="str">
            <v>Masspay</v>
          </cell>
        </row>
        <row r="1355">
          <cell r="J1355" t="str">
            <v>US-CurrencyBird-07/2023</v>
          </cell>
          <cell r="K1355">
            <v>45145</v>
          </cell>
          <cell r="L1355" t="str">
            <v>Monthly Billing</v>
          </cell>
          <cell r="M1355">
            <v>2854</v>
          </cell>
          <cell r="N1355">
            <v>2854</v>
          </cell>
          <cell r="O1355"/>
          <cell r="P1355" t="str">
            <v>Jul/2023</v>
          </cell>
          <cell r="Q1355">
            <v>2854</v>
          </cell>
          <cell r="R1355">
            <v>925</v>
          </cell>
          <cell r="S1355">
            <v>0</v>
          </cell>
          <cell r="T1355" t="str">
            <v>Active</v>
          </cell>
          <cell r="U1355" t="str">
            <v>Masspay</v>
          </cell>
        </row>
        <row r="1356">
          <cell r="J1356" t="str">
            <v>US -CurrencyBird-08/2023</v>
          </cell>
          <cell r="K1356">
            <v>45176</v>
          </cell>
          <cell r="L1356" t="str">
            <v>Monthly Billing</v>
          </cell>
          <cell r="M1356">
            <v>3040</v>
          </cell>
          <cell r="N1356">
            <v>3040</v>
          </cell>
          <cell r="O1356"/>
          <cell r="P1356" t="str">
            <v>Aug/2023</v>
          </cell>
          <cell r="Q1356">
            <v>3040</v>
          </cell>
          <cell r="R1356">
            <v>894</v>
          </cell>
          <cell r="S1356">
            <v>0</v>
          </cell>
          <cell r="T1356" t="str">
            <v>Active</v>
          </cell>
          <cell r="U1356" t="str">
            <v>Masspay</v>
          </cell>
        </row>
        <row r="1357">
          <cell r="J1357" t="str">
            <v>US-CurrencyBird-09/2023</v>
          </cell>
          <cell r="K1357">
            <v>45206</v>
          </cell>
          <cell r="L1357" t="str">
            <v>Monthly Billing</v>
          </cell>
          <cell r="M1357">
            <v>2817</v>
          </cell>
          <cell r="N1357">
            <v>2817</v>
          </cell>
          <cell r="O1357"/>
          <cell r="P1357" t="str">
            <v>Sep/2023</v>
          </cell>
          <cell r="Q1357">
            <v>2817</v>
          </cell>
          <cell r="R1357">
            <v>864</v>
          </cell>
          <cell r="S1357">
            <v>0</v>
          </cell>
          <cell r="T1357" t="str">
            <v>Active</v>
          </cell>
          <cell r="U1357" t="str">
            <v>Masspay</v>
          </cell>
        </row>
        <row r="1358">
          <cell r="J1358" t="str">
            <v>US-CurrencyBird-10/2023</v>
          </cell>
          <cell r="K1358">
            <v>45237</v>
          </cell>
          <cell r="L1358" t="str">
            <v>Monthly Billing</v>
          </cell>
          <cell r="M1358">
            <v>3313</v>
          </cell>
          <cell r="N1358">
            <v>3313</v>
          </cell>
          <cell r="O1358"/>
          <cell r="P1358" t="str">
            <v>Oct/2023</v>
          </cell>
          <cell r="Q1358">
            <v>3313</v>
          </cell>
          <cell r="R1358">
            <v>833</v>
          </cell>
          <cell r="S1358">
            <v>0</v>
          </cell>
          <cell r="T1358" t="str">
            <v>Active</v>
          </cell>
          <cell r="U1358" t="str">
            <v>Masspay</v>
          </cell>
        </row>
        <row r="1359">
          <cell r="J1359" t="str">
            <v>US-CurrencyBird-11/2023</v>
          </cell>
          <cell r="K1359">
            <v>45267</v>
          </cell>
          <cell r="L1359" t="str">
            <v>Monthly Billing</v>
          </cell>
          <cell r="M1359">
            <v>3148</v>
          </cell>
          <cell r="N1359">
            <v>3148</v>
          </cell>
          <cell r="O1359"/>
          <cell r="P1359" t="str">
            <v>Nov/2023</v>
          </cell>
          <cell r="Q1359">
            <v>3148</v>
          </cell>
          <cell r="R1359">
            <v>803</v>
          </cell>
          <cell r="S1359">
            <v>0</v>
          </cell>
          <cell r="T1359" t="str">
            <v>Active</v>
          </cell>
          <cell r="U1359" t="str">
            <v>Masspay</v>
          </cell>
        </row>
        <row r="1360">
          <cell r="J1360" t="str">
            <v>US-CurrencyBird-12/2023</v>
          </cell>
          <cell r="K1360">
            <v>45299</v>
          </cell>
          <cell r="L1360" t="str">
            <v>Monthly Billing</v>
          </cell>
          <cell r="M1360">
            <v>2836</v>
          </cell>
          <cell r="N1360">
            <v>2836</v>
          </cell>
          <cell r="O1360"/>
          <cell r="P1360" t="str">
            <v>Dec/2023</v>
          </cell>
          <cell r="Q1360">
            <v>2836</v>
          </cell>
          <cell r="R1360">
            <v>771</v>
          </cell>
          <cell r="S1360">
            <v>0</v>
          </cell>
          <cell r="T1360" t="str">
            <v>Active</v>
          </cell>
          <cell r="U1360" t="str">
            <v>Masspay</v>
          </cell>
        </row>
        <row r="1361">
          <cell r="J1361" t="str">
            <v>US-CurrencyBird-01/2024</v>
          </cell>
          <cell r="K1361">
            <v>45329</v>
          </cell>
          <cell r="L1361" t="str">
            <v>Monthly Billing</v>
          </cell>
          <cell r="M1361">
            <v>3110</v>
          </cell>
          <cell r="N1361">
            <v>3110</v>
          </cell>
          <cell r="O1361"/>
          <cell r="P1361" t="str">
            <v>Jan/2024</v>
          </cell>
          <cell r="Q1361">
            <v>3110</v>
          </cell>
          <cell r="R1361">
            <v>741</v>
          </cell>
          <cell r="S1361">
            <v>0</v>
          </cell>
          <cell r="T1361" t="str">
            <v>Active</v>
          </cell>
          <cell r="U1361" t="str">
            <v>Masspay</v>
          </cell>
        </row>
        <row r="1362">
          <cell r="J1362" t="str">
            <v>US-CurrencyBird-02/2024</v>
          </cell>
          <cell r="K1362">
            <v>45358</v>
          </cell>
          <cell r="L1362" t="str">
            <v>Monthly Billing</v>
          </cell>
          <cell r="M1362">
            <v>2776</v>
          </cell>
          <cell r="N1362">
            <v>2776</v>
          </cell>
          <cell r="O1362"/>
          <cell r="P1362" t="str">
            <v>Feb/2024</v>
          </cell>
          <cell r="Q1362">
            <v>2776</v>
          </cell>
          <cell r="R1362">
            <v>712</v>
          </cell>
          <cell r="S1362">
            <v>0</v>
          </cell>
          <cell r="T1362" t="str">
            <v>Active</v>
          </cell>
          <cell r="U1362" t="str">
            <v>Masspay</v>
          </cell>
        </row>
        <row r="1363">
          <cell r="J1363" t="str">
            <v>US-CurrencyBird-03/2024</v>
          </cell>
          <cell r="K1363">
            <v>45390</v>
          </cell>
          <cell r="L1363" t="str">
            <v>Monthly Billing</v>
          </cell>
          <cell r="M1363">
            <v>2740</v>
          </cell>
          <cell r="N1363">
            <v>2740</v>
          </cell>
          <cell r="O1363"/>
          <cell r="P1363" t="str">
            <v>Mar/2024</v>
          </cell>
          <cell r="Q1363">
            <v>2740</v>
          </cell>
          <cell r="R1363">
            <v>680</v>
          </cell>
          <cell r="S1363">
            <v>0</v>
          </cell>
          <cell r="T1363" t="str">
            <v>Active</v>
          </cell>
          <cell r="U1363" t="str">
            <v>Masspay</v>
          </cell>
        </row>
        <row r="1364">
          <cell r="J1364" t="str">
            <v>US-CurrencyBird-04/2024</v>
          </cell>
          <cell r="K1364">
            <v>45419</v>
          </cell>
          <cell r="L1364" t="str">
            <v>Monthly Billing</v>
          </cell>
          <cell r="M1364">
            <v>2579</v>
          </cell>
          <cell r="N1364">
            <v>2579</v>
          </cell>
          <cell r="O1364"/>
          <cell r="P1364" t="str">
            <v>Apr/2024</v>
          </cell>
          <cell r="Q1364">
            <v>2579</v>
          </cell>
          <cell r="R1364">
            <v>651</v>
          </cell>
          <cell r="S1364">
            <v>0</v>
          </cell>
          <cell r="T1364" t="str">
            <v>Active</v>
          </cell>
          <cell r="U1364" t="str">
            <v>Masspay</v>
          </cell>
        </row>
        <row r="1365">
          <cell r="J1365" t="str">
            <v>US-CurrencyBird-05/2024</v>
          </cell>
          <cell r="K1365">
            <v>45450</v>
          </cell>
          <cell r="L1365" t="str">
            <v>Monthly Billing</v>
          </cell>
          <cell r="M1365">
            <v>3078</v>
          </cell>
          <cell r="N1365">
            <v>3078</v>
          </cell>
          <cell r="O1365"/>
          <cell r="P1365" t="str">
            <v>May/2024</v>
          </cell>
          <cell r="Q1365">
            <v>3078</v>
          </cell>
          <cell r="R1365">
            <v>620</v>
          </cell>
          <cell r="S1365">
            <v>0</v>
          </cell>
          <cell r="T1365" t="str">
            <v>Active</v>
          </cell>
          <cell r="U1365" t="str">
            <v>Masspay</v>
          </cell>
        </row>
        <row r="1366">
          <cell r="J1366" t="str">
            <v>US-CurrencyBird-06/2024</v>
          </cell>
          <cell r="K1366">
            <v>45481</v>
          </cell>
          <cell r="L1366" t="str">
            <v>Monthly Billing</v>
          </cell>
          <cell r="M1366">
            <v>2703</v>
          </cell>
          <cell r="N1366">
            <v>2703</v>
          </cell>
          <cell r="O1366"/>
          <cell r="P1366" t="str">
            <v>Jun/2024</v>
          </cell>
          <cell r="Q1366">
            <v>2703</v>
          </cell>
          <cell r="R1366">
            <v>589</v>
          </cell>
          <cell r="S1366">
            <v>0</v>
          </cell>
          <cell r="T1366" t="str">
            <v>Active</v>
          </cell>
          <cell r="U1366" t="str">
            <v>Masspay</v>
          </cell>
        </row>
        <row r="1367">
          <cell r="J1367" t="str">
            <v>US-CurrencyBird-07/2024</v>
          </cell>
          <cell r="K1367">
            <v>45511</v>
          </cell>
          <cell r="L1367" t="str">
            <v>Monthly Billing</v>
          </cell>
          <cell r="M1367">
            <v>3095</v>
          </cell>
          <cell r="N1367">
            <v>3095</v>
          </cell>
          <cell r="O1367"/>
          <cell r="P1367" t="str">
            <v>Jul/2024</v>
          </cell>
          <cell r="Q1367">
            <v>3095</v>
          </cell>
          <cell r="R1367">
            <v>559</v>
          </cell>
          <cell r="S1367">
            <v>0</v>
          </cell>
          <cell r="T1367" t="str">
            <v>Active</v>
          </cell>
          <cell r="U1367" t="str">
            <v>Masspay</v>
          </cell>
        </row>
        <row r="1368">
          <cell r="J1368" t="str">
            <v>US-CurrencyBird-08/2024</v>
          </cell>
          <cell r="K1368">
            <v>45542</v>
          </cell>
          <cell r="L1368" t="str">
            <v>Monthly Billing</v>
          </cell>
          <cell r="M1368">
            <v>3058</v>
          </cell>
          <cell r="N1368">
            <v>3058</v>
          </cell>
          <cell r="O1368"/>
          <cell r="P1368" t="str">
            <v>Aug/2024</v>
          </cell>
          <cell r="Q1368">
            <v>3058</v>
          </cell>
          <cell r="R1368">
            <v>528</v>
          </cell>
          <cell r="S1368">
            <v>0</v>
          </cell>
          <cell r="T1368" t="str">
            <v>Active</v>
          </cell>
          <cell r="U1368" t="str">
            <v>Masspay</v>
          </cell>
        </row>
        <row r="1369">
          <cell r="J1369" t="str">
            <v>US-CurrencyBird-09/2024</v>
          </cell>
          <cell r="K1369">
            <v>45572</v>
          </cell>
          <cell r="L1369" t="str">
            <v>Monthly Billing</v>
          </cell>
          <cell r="M1369">
            <v>2721</v>
          </cell>
          <cell r="N1369">
            <v>2721</v>
          </cell>
          <cell r="O1369"/>
          <cell r="P1369" t="str">
            <v>Sep/2024</v>
          </cell>
          <cell r="Q1369">
            <v>2721</v>
          </cell>
          <cell r="R1369">
            <v>498</v>
          </cell>
          <cell r="S1369">
            <v>0</v>
          </cell>
          <cell r="T1369" t="str">
            <v>Active</v>
          </cell>
          <cell r="U1369" t="str">
            <v>Masspay</v>
          </cell>
        </row>
        <row r="1370">
          <cell r="J1370" t="str">
            <v>US-CurrencyBird-10/2024</v>
          </cell>
          <cell r="K1370">
            <v>45603</v>
          </cell>
          <cell r="L1370" t="str">
            <v>Monthly Billing</v>
          </cell>
          <cell r="M1370">
            <v>3169</v>
          </cell>
          <cell r="N1370">
            <v>3169</v>
          </cell>
          <cell r="O1370"/>
          <cell r="P1370" t="str">
            <v>Oct/2024</v>
          </cell>
          <cell r="Q1370">
            <v>3169</v>
          </cell>
          <cell r="R1370">
            <v>467</v>
          </cell>
          <cell r="S1370">
            <v>0</v>
          </cell>
          <cell r="T1370" t="str">
            <v>Active</v>
          </cell>
          <cell r="U1370" t="str">
            <v>Masspay</v>
          </cell>
        </row>
        <row r="1371">
          <cell r="J1371" t="str">
            <v>US-CurrencyBird-11/2024</v>
          </cell>
          <cell r="K1371">
            <v>45633</v>
          </cell>
          <cell r="L1371" t="str">
            <v>Monthly Billing</v>
          </cell>
          <cell r="M1371">
            <v>2747</v>
          </cell>
          <cell r="N1371">
            <v>2747</v>
          </cell>
          <cell r="O1371"/>
          <cell r="P1371" t="str">
            <v>Nov/2024</v>
          </cell>
          <cell r="Q1371">
            <v>0</v>
          </cell>
          <cell r="R1371">
            <v>437</v>
          </cell>
          <cell r="S1371">
            <v>0</v>
          </cell>
          <cell r="T1371" t="str">
            <v>Active</v>
          </cell>
          <cell r="U1371" t="str">
            <v>Masspay</v>
          </cell>
        </row>
        <row r="1372">
          <cell r="J1372" t="str">
            <v>US-CurrencyBird-12/2024</v>
          </cell>
          <cell r="K1372">
            <v>45664</v>
          </cell>
          <cell r="L1372" t="str">
            <v>Monthly Billing</v>
          </cell>
          <cell r="M1372">
            <v>3014</v>
          </cell>
          <cell r="N1372">
            <v>3014</v>
          </cell>
          <cell r="O1372">
            <v>0</v>
          </cell>
          <cell r="P1372" t="str">
            <v>Dec-2024</v>
          </cell>
          <cell r="Q1372">
            <v>3014</v>
          </cell>
          <cell r="R1372">
            <v>406</v>
          </cell>
          <cell r="S1372">
            <v>0</v>
          </cell>
          <cell r="T1372" t="str">
            <v>Active</v>
          </cell>
          <cell r="U1372" t="str">
            <v>Masspay</v>
          </cell>
        </row>
        <row r="1373">
          <cell r="J1373" t="str">
            <v>US-CurrencyBird-01/2025</v>
          </cell>
          <cell r="K1373">
            <v>45695</v>
          </cell>
          <cell r="L1373" t="str">
            <v>Monthly Billing</v>
          </cell>
          <cell r="M1373">
            <v>2948</v>
          </cell>
          <cell r="N1373">
            <v>2948</v>
          </cell>
          <cell r="O1373"/>
          <cell r="P1373" t="str">
            <v>Jan/2025</v>
          </cell>
          <cell r="Q1373">
            <v>2948</v>
          </cell>
          <cell r="R1373">
            <v>375</v>
          </cell>
          <cell r="S1373">
            <v>0</v>
          </cell>
          <cell r="T1373" t="str">
            <v>Active</v>
          </cell>
          <cell r="U1373" t="str">
            <v>Masspay</v>
          </cell>
        </row>
        <row r="1374">
          <cell r="J1374" t="str">
            <v>US-CurrencyBird-02/2025</v>
          </cell>
          <cell r="K1374">
            <v>45723</v>
          </cell>
          <cell r="L1374" t="str">
            <v>Monthly Billing</v>
          </cell>
          <cell r="M1374">
            <v>2835</v>
          </cell>
          <cell r="N1374">
            <v>2835</v>
          </cell>
          <cell r="O1374"/>
          <cell r="P1374" t="str">
            <v>Feb/2025</v>
          </cell>
          <cell r="Q1374">
            <v>2835</v>
          </cell>
          <cell r="R1374">
            <v>347</v>
          </cell>
          <cell r="S1374">
            <v>0</v>
          </cell>
          <cell r="T1374" t="str">
            <v>Active</v>
          </cell>
          <cell r="U1374" t="str">
            <v>Masspay</v>
          </cell>
        </row>
        <row r="1375">
          <cell r="J1375" t="str">
            <v>US-CurrencyBird-03/2025</v>
          </cell>
          <cell r="K1375">
            <v>45754</v>
          </cell>
          <cell r="L1375" t="str">
            <v>Monthly Billing</v>
          </cell>
          <cell r="M1375">
            <v>3282</v>
          </cell>
          <cell r="N1375">
            <v>3282</v>
          </cell>
          <cell r="O1375"/>
          <cell r="P1375" t="str">
            <v>Mar/2025</v>
          </cell>
          <cell r="Q1375">
            <v>3282</v>
          </cell>
          <cell r="R1375">
            <v>316</v>
          </cell>
          <cell r="S1375">
            <v>0</v>
          </cell>
          <cell r="T1375" t="str">
            <v>Active</v>
          </cell>
          <cell r="U1375" t="str">
            <v>Masspay</v>
          </cell>
        </row>
        <row r="1376">
          <cell r="J1376" t="str">
            <v>US-CurrencyBird-04/2025</v>
          </cell>
          <cell r="K1376">
            <v>45784</v>
          </cell>
          <cell r="L1376" t="str">
            <v>Monthly Billing</v>
          </cell>
          <cell r="M1376">
            <v>3024</v>
          </cell>
          <cell r="N1376">
            <v>0</v>
          </cell>
          <cell r="O1376">
            <v>0</v>
          </cell>
          <cell r="P1376" t="str">
            <v>Apr/2025</v>
          </cell>
          <cell r="Q1376">
            <v>3024</v>
          </cell>
          <cell r="R1376">
            <v>286</v>
          </cell>
          <cell r="S1376">
            <v>0</v>
          </cell>
          <cell r="T1376" t="str">
            <v>Active</v>
          </cell>
          <cell r="U1376" t="str">
            <v>Masspay</v>
          </cell>
        </row>
        <row r="1377">
          <cell r="J1377" t="str">
            <v>US-CurrencyBird-05/2025</v>
          </cell>
          <cell r="K1377">
            <v>45815</v>
          </cell>
          <cell r="L1377" t="str">
            <v>Monthly Billing</v>
          </cell>
          <cell r="M1377">
            <v>3000</v>
          </cell>
          <cell r="N1377">
            <v>3000</v>
          </cell>
          <cell r="O1377"/>
          <cell r="P1377" t="str">
            <v>May/2025</v>
          </cell>
          <cell r="Q1377">
            <v>3000</v>
          </cell>
          <cell r="R1377">
            <v>255</v>
          </cell>
          <cell r="S1377">
            <v>0</v>
          </cell>
          <cell r="T1377" t="str">
            <v>Active</v>
          </cell>
          <cell r="U1377" t="str">
            <v>Masspay</v>
          </cell>
        </row>
        <row r="1378">
          <cell r="J1378" t="str">
            <v>US-CurrencyBird-06/2025</v>
          </cell>
          <cell r="K1378">
            <v>45845</v>
          </cell>
          <cell r="L1378" t="str">
            <v>Monthly Billing</v>
          </cell>
          <cell r="M1378">
            <v>3282</v>
          </cell>
          <cell r="N1378">
            <v>3282</v>
          </cell>
          <cell r="O1378">
            <v>0</v>
          </cell>
          <cell r="P1378" t="str">
            <v>Jun/2025</v>
          </cell>
          <cell r="Q1378">
            <v>3282</v>
          </cell>
          <cell r="R1378">
            <v>225</v>
          </cell>
          <cell r="S1378">
            <v>0</v>
          </cell>
          <cell r="T1378" t="str">
            <v>Active</v>
          </cell>
          <cell r="U1378" t="str">
            <v>Masspay</v>
          </cell>
        </row>
        <row r="1379">
          <cell r="J1379" t="str">
            <v>US-CurrencyBird-07/2025</v>
          </cell>
          <cell r="K1379">
            <v>45876</v>
          </cell>
          <cell r="L1379" t="str">
            <v>Monthly Billing</v>
          </cell>
          <cell r="M1379">
            <v>3392</v>
          </cell>
          <cell r="N1379">
            <v>3392</v>
          </cell>
          <cell r="O1379">
            <v>0</v>
          </cell>
          <cell r="P1379" t="str">
            <v>Jul/2025</v>
          </cell>
          <cell r="Q1379">
            <v>3392</v>
          </cell>
          <cell r="R1379">
            <v>194</v>
          </cell>
          <cell r="S1379">
            <v>0</v>
          </cell>
          <cell r="T1379" t="str">
            <v>Active</v>
          </cell>
          <cell r="U1379" t="str">
            <v>Masspay</v>
          </cell>
        </row>
        <row r="1380">
          <cell r="J1380" t="str">
            <v>US-CurrencyBird-08/2025</v>
          </cell>
          <cell r="K1380">
            <v>45908</v>
          </cell>
          <cell r="L1380" t="str">
            <v>Monthly Billing</v>
          </cell>
          <cell r="M1380">
            <v>3213</v>
          </cell>
          <cell r="N1380">
            <v>3213</v>
          </cell>
          <cell r="O1380">
            <v>0</v>
          </cell>
          <cell r="P1380" t="str">
            <v>Aug/2025</v>
          </cell>
          <cell r="Q1380">
            <v>3213</v>
          </cell>
          <cell r="R1380">
            <v>162</v>
          </cell>
          <cell r="S1380">
            <v>0</v>
          </cell>
          <cell r="T1380" t="str">
            <v>Active</v>
          </cell>
          <cell r="U1380" t="str">
            <v>Masspay</v>
          </cell>
        </row>
        <row r="1381">
          <cell r="J1381" t="str">
            <v>US-CurrencyBird-09/2025</v>
          </cell>
          <cell r="K1381">
            <v>45937</v>
          </cell>
          <cell r="L1381" t="str">
            <v>Monthly Billing</v>
          </cell>
          <cell r="M1381">
            <v>3579</v>
          </cell>
          <cell r="N1381">
            <v>3579</v>
          </cell>
          <cell r="O1381">
            <v>0</v>
          </cell>
          <cell r="P1381" t="str">
            <v>Sep/2025</v>
          </cell>
          <cell r="Q1381">
            <v>3579</v>
          </cell>
          <cell r="R1381">
            <v>133</v>
          </cell>
          <cell r="S1381">
            <v>0</v>
          </cell>
          <cell r="T1381" t="str">
            <v>Active</v>
          </cell>
          <cell r="U1381" t="str">
            <v>Masspay</v>
          </cell>
        </row>
        <row r="1382">
          <cell r="J1382" t="str">
            <v>US-CurrencyBird-10/2025</v>
          </cell>
          <cell r="K1382">
            <v>45974</v>
          </cell>
          <cell r="L1382" t="str">
            <v>Monthly Billing</v>
          </cell>
          <cell r="M1382">
            <v>4718</v>
          </cell>
          <cell r="N1382">
            <v>4718</v>
          </cell>
          <cell r="O1382">
            <v>0</v>
          </cell>
          <cell r="P1382" t="str">
            <v>Oct/2025</v>
          </cell>
          <cell r="Q1382">
            <v>4718</v>
          </cell>
          <cell r="R1382">
            <v>96</v>
          </cell>
          <cell r="S1382">
            <v>0</v>
          </cell>
          <cell r="T1382" t="str">
            <v>Active</v>
          </cell>
          <cell r="U1382" t="str">
            <v>Masspay</v>
          </cell>
        </row>
        <row r="1383">
          <cell r="J1383" t="str">
            <v>US-CurrencyBird-11/2025</v>
          </cell>
          <cell r="K1383">
            <v>45999</v>
          </cell>
          <cell r="L1383" t="str">
            <v>Monthly Billing</v>
          </cell>
          <cell r="M1383">
            <v>3543</v>
          </cell>
          <cell r="N1383">
            <v>3543</v>
          </cell>
          <cell r="O1383">
            <v>0</v>
          </cell>
          <cell r="P1383" t="str">
            <v>Nov/2025</v>
          </cell>
          <cell r="Q1383">
            <v>3543</v>
          </cell>
          <cell r="R1383">
            <v>71</v>
          </cell>
          <cell r="S1383">
            <v>0</v>
          </cell>
          <cell r="T1383" t="str">
            <v>Active</v>
          </cell>
          <cell r="U1383" t="str">
            <v>Masspay</v>
          </cell>
        </row>
        <row r="1384">
          <cell r="J1384" t="str">
            <v>US-CurrencyBird-12/2025</v>
          </cell>
          <cell r="K1384">
            <v>46029</v>
          </cell>
          <cell r="L1384" t="str">
            <v>Monthly Billing</v>
          </cell>
          <cell r="M1384">
            <v>4195</v>
          </cell>
          <cell r="N1384">
            <v>4195</v>
          </cell>
          <cell r="O1384">
            <v>0</v>
          </cell>
          <cell r="P1384" t="str">
            <v>Dec/2025</v>
          </cell>
          <cell r="Q1384">
            <v>4195</v>
          </cell>
          <cell r="R1384">
            <v>41</v>
          </cell>
          <cell r="S1384">
            <v>0</v>
          </cell>
          <cell r="T1384" t="str">
            <v>Active</v>
          </cell>
          <cell r="U1384" t="str">
            <v>Masspay</v>
          </cell>
        </row>
        <row r="1385">
          <cell r="J1385" t="str">
            <v>US-CurrencyBird-01/2026</v>
          </cell>
          <cell r="K1385">
            <v>46060</v>
          </cell>
          <cell r="L1385" t="str">
            <v>Monthly Billing</v>
          </cell>
          <cell r="M1385">
            <v>2941</v>
          </cell>
          <cell r="N1385">
            <v>2941</v>
          </cell>
          <cell r="O1385">
            <v>0</v>
          </cell>
          <cell r="P1385" t="str">
            <v>Jan/2026</v>
          </cell>
          <cell r="Q1385">
            <v>2941</v>
          </cell>
          <cell r="R1385">
            <v>10</v>
          </cell>
          <cell r="S1385">
            <v>0</v>
          </cell>
          <cell r="T1385" t="str">
            <v>Active</v>
          </cell>
          <cell r="U1385" t="str">
            <v>Masspay</v>
          </cell>
        </row>
        <row r="1386">
          <cell r="J1386" t="str">
            <v>AU-Currency Exchange-05/2023</v>
          </cell>
          <cell r="K1386">
            <v>45084</v>
          </cell>
          <cell r="L1386" t="str">
            <v>Monthly Billing</v>
          </cell>
          <cell r="M1386">
            <v>0</v>
          </cell>
          <cell r="N1386">
            <v>0</v>
          </cell>
          <cell r="O1386"/>
          <cell r="P1386" t="str">
            <v>May/2023</v>
          </cell>
          <cell r="Q1386">
            <v>0</v>
          </cell>
          <cell r="R1386">
            <v>986</v>
          </cell>
          <cell r="S1386">
            <v>0</v>
          </cell>
          <cell r="T1386" t="str">
            <v>Active</v>
          </cell>
          <cell r="U1386" t="str">
            <v>Masspay</v>
          </cell>
        </row>
        <row r="1387">
          <cell r="J1387" t="str">
            <v>AU-Currency Exchange-06/2023</v>
          </cell>
          <cell r="K1387">
            <v>45114</v>
          </cell>
          <cell r="L1387" t="str">
            <v>Monthly Billing</v>
          </cell>
          <cell r="M1387">
            <v>25</v>
          </cell>
          <cell r="N1387">
            <v>25</v>
          </cell>
          <cell r="O1387"/>
          <cell r="P1387" t="str">
            <v>Jun/2023</v>
          </cell>
          <cell r="Q1387">
            <v>25</v>
          </cell>
          <cell r="R1387">
            <v>956</v>
          </cell>
          <cell r="S1387">
            <v>0</v>
          </cell>
          <cell r="T1387" t="str">
            <v>Active</v>
          </cell>
          <cell r="U1387" t="str">
            <v>Masspay</v>
          </cell>
        </row>
        <row r="1388">
          <cell r="J1388" t="str">
            <v>AU-Currency Exchange-07/2023</v>
          </cell>
          <cell r="K1388">
            <v>45145</v>
          </cell>
          <cell r="L1388" t="str">
            <v>Monthly Billing</v>
          </cell>
          <cell r="M1388">
            <v>0</v>
          </cell>
          <cell r="N1388">
            <v>0</v>
          </cell>
          <cell r="O1388"/>
          <cell r="P1388" t="str">
            <v>Jul/2023</v>
          </cell>
          <cell r="Q1388">
            <v>0</v>
          </cell>
          <cell r="R1388">
            <v>925</v>
          </cell>
          <cell r="S1388">
            <v>0</v>
          </cell>
          <cell r="T1388" t="str">
            <v>Active</v>
          </cell>
          <cell r="U1388" t="str">
            <v>Masspay</v>
          </cell>
        </row>
        <row r="1389">
          <cell r="J1389" t="str">
            <v>AU -Currency Exchange-08/2023</v>
          </cell>
          <cell r="K1389">
            <v>45176</v>
          </cell>
          <cell r="L1389" t="str">
            <v>Monthly Billing</v>
          </cell>
          <cell r="M1389">
            <v>0</v>
          </cell>
          <cell r="N1389">
            <v>0</v>
          </cell>
          <cell r="O1389"/>
          <cell r="P1389" t="str">
            <v>Aug/2023</v>
          </cell>
          <cell r="Q1389">
            <v>0</v>
          </cell>
          <cell r="R1389">
            <v>894</v>
          </cell>
          <cell r="S1389">
            <v>0</v>
          </cell>
          <cell r="T1389" t="str">
            <v>Active</v>
          </cell>
          <cell r="U1389" t="str">
            <v>Masspay</v>
          </cell>
        </row>
        <row r="1390">
          <cell r="J1390" t="str">
            <v>AU-CurrencyExchange-09/2023</v>
          </cell>
          <cell r="K1390">
            <v>45206</v>
          </cell>
          <cell r="L1390" t="str">
            <v>Monthly Billing</v>
          </cell>
          <cell r="M1390">
            <v>38.75</v>
          </cell>
          <cell r="N1390">
            <v>38.75</v>
          </cell>
          <cell r="O1390"/>
          <cell r="P1390" t="str">
            <v>Sep/2023</v>
          </cell>
          <cell r="Q1390">
            <v>38.75</v>
          </cell>
          <cell r="R1390">
            <v>864</v>
          </cell>
          <cell r="S1390">
            <v>0</v>
          </cell>
          <cell r="T1390" t="str">
            <v>Active</v>
          </cell>
          <cell r="U1390" t="str">
            <v>Masspay</v>
          </cell>
        </row>
        <row r="1391">
          <cell r="J1391" t="str">
            <v>AU-Currency Exchange-10/2023</v>
          </cell>
          <cell r="K1391">
            <v>45237</v>
          </cell>
          <cell r="L1391" t="str">
            <v>Monthly Billing</v>
          </cell>
          <cell r="M1391">
            <v>0</v>
          </cell>
          <cell r="N1391">
            <v>0</v>
          </cell>
          <cell r="O1391"/>
          <cell r="P1391" t="str">
            <v>Oct/2023</v>
          </cell>
          <cell r="Q1391">
            <v>0</v>
          </cell>
          <cell r="R1391">
            <v>833</v>
          </cell>
          <cell r="S1391">
            <v>0</v>
          </cell>
          <cell r="T1391" t="str">
            <v>Active</v>
          </cell>
          <cell r="U1391" t="str">
            <v>Masspay</v>
          </cell>
        </row>
        <row r="1392">
          <cell r="J1392" t="str">
            <v>AU-Currency Exchange-11/2023</v>
          </cell>
          <cell r="K1392">
            <v>45267</v>
          </cell>
          <cell r="L1392" t="str">
            <v>Monthly Billing</v>
          </cell>
          <cell r="M1392">
            <v>37.75</v>
          </cell>
          <cell r="N1392">
            <v>37.75</v>
          </cell>
          <cell r="O1392"/>
          <cell r="P1392" t="str">
            <v>Nov/2023</v>
          </cell>
          <cell r="Q1392">
            <v>37.75</v>
          </cell>
          <cell r="R1392">
            <v>803</v>
          </cell>
          <cell r="S1392">
            <v>0</v>
          </cell>
          <cell r="T1392" t="str">
            <v>Active</v>
          </cell>
          <cell r="U1392" t="str">
            <v>Masspay</v>
          </cell>
        </row>
        <row r="1393">
          <cell r="J1393" t="str">
            <v>AU-Currency Exchange-12/2023</v>
          </cell>
          <cell r="K1393">
            <v>45299</v>
          </cell>
          <cell r="L1393" t="str">
            <v>Monthly Billing</v>
          </cell>
          <cell r="M1393">
            <v>0</v>
          </cell>
          <cell r="N1393">
            <v>0</v>
          </cell>
          <cell r="O1393"/>
          <cell r="P1393" t="str">
            <v>Dec/2023</v>
          </cell>
          <cell r="Q1393">
            <v>0</v>
          </cell>
          <cell r="R1393">
            <v>771</v>
          </cell>
          <cell r="S1393">
            <v>0</v>
          </cell>
          <cell r="T1393" t="str">
            <v>Active</v>
          </cell>
          <cell r="U1393" t="str">
            <v>Masspay</v>
          </cell>
        </row>
        <row r="1394">
          <cell r="J1394" t="str">
            <v>AU-Currency Exchange-01/2024</v>
          </cell>
          <cell r="K1394">
            <v>45329</v>
          </cell>
          <cell r="L1394" t="str">
            <v>Monthly Billing</v>
          </cell>
          <cell r="M1394">
            <v>0</v>
          </cell>
          <cell r="N1394">
            <v>0</v>
          </cell>
          <cell r="O1394"/>
          <cell r="P1394" t="str">
            <v>Jan/2024</v>
          </cell>
          <cell r="Q1394">
            <v>0</v>
          </cell>
          <cell r="R1394">
            <v>741</v>
          </cell>
          <cell r="S1394">
            <v>0</v>
          </cell>
          <cell r="T1394" t="str">
            <v>Active</v>
          </cell>
          <cell r="U1394" t="str">
            <v>Masspay</v>
          </cell>
        </row>
        <row r="1395">
          <cell r="J1395" t="str">
            <v>AU-Currency Exchange-02/2024</v>
          </cell>
          <cell r="K1395">
            <v>45358</v>
          </cell>
          <cell r="L1395" t="str">
            <v>Monthly Billing</v>
          </cell>
          <cell r="M1395">
            <v>188.75</v>
          </cell>
          <cell r="N1395">
            <v>188.75</v>
          </cell>
          <cell r="O1395"/>
          <cell r="P1395" t="str">
            <v>Feb/2024</v>
          </cell>
          <cell r="Q1395">
            <v>188.75</v>
          </cell>
          <cell r="R1395">
            <v>712</v>
          </cell>
          <cell r="S1395">
            <v>0</v>
          </cell>
          <cell r="T1395" t="str">
            <v>Active</v>
          </cell>
          <cell r="U1395" t="str">
            <v>Masspay</v>
          </cell>
        </row>
        <row r="1396">
          <cell r="J1396" t="str">
            <v>AU-Currency Exchange-03/2024</v>
          </cell>
          <cell r="K1396">
            <v>45390</v>
          </cell>
          <cell r="L1396" t="str">
            <v>Monthly Billing</v>
          </cell>
          <cell r="M1396">
            <v>0</v>
          </cell>
          <cell r="N1396">
            <v>0</v>
          </cell>
          <cell r="O1396"/>
          <cell r="P1396" t="str">
            <v>Mar/2024</v>
          </cell>
          <cell r="Q1396">
            <v>0</v>
          </cell>
          <cell r="R1396">
            <v>680</v>
          </cell>
          <cell r="S1396">
            <v>0</v>
          </cell>
          <cell r="T1396" t="str">
            <v>Active</v>
          </cell>
          <cell r="U1396" t="str">
            <v>Masspay</v>
          </cell>
        </row>
        <row r="1397">
          <cell r="J1397" t="str">
            <v>AU-Currency Exchange-04/2024</v>
          </cell>
          <cell r="K1397">
            <v>45419</v>
          </cell>
          <cell r="L1397" t="str">
            <v>Monthly Billing</v>
          </cell>
          <cell r="M1397">
            <v>0</v>
          </cell>
          <cell r="N1397">
            <v>0</v>
          </cell>
          <cell r="O1397"/>
          <cell r="P1397" t="str">
            <v>Apr/2024</v>
          </cell>
          <cell r="Q1397">
            <v>0</v>
          </cell>
          <cell r="R1397">
            <v>651</v>
          </cell>
          <cell r="S1397">
            <v>0</v>
          </cell>
          <cell r="T1397" t="str">
            <v>Active</v>
          </cell>
          <cell r="U1397" t="str">
            <v>Masspay</v>
          </cell>
        </row>
        <row r="1398">
          <cell r="J1398" t="str">
            <v>AU-Currency Exchange-05/2024</v>
          </cell>
          <cell r="K1398">
            <v>45450</v>
          </cell>
          <cell r="L1398" t="str">
            <v>Monthly Billing</v>
          </cell>
          <cell r="M1398">
            <v>37.75</v>
          </cell>
          <cell r="N1398">
            <v>37.75</v>
          </cell>
          <cell r="O1398"/>
          <cell r="P1398" t="str">
            <v>May/2024</v>
          </cell>
          <cell r="Q1398">
            <v>37.75</v>
          </cell>
          <cell r="R1398">
            <v>620</v>
          </cell>
          <cell r="S1398">
            <v>0</v>
          </cell>
          <cell r="T1398" t="str">
            <v>Active</v>
          </cell>
          <cell r="U1398" t="str">
            <v>Masspay</v>
          </cell>
        </row>
        <row r="1399">
          <cell r="J1399" t="str">
            <v>AU-Currency Exchange-06/2024</v>
          </cell>
          <cell r="K1399">
            <v>45481</v>
          </cell>
          <cell r="L1399" t="str">
            <v>Monthly Billing</v>
          </cell>
          <cell r="M1399">
            <v>0</v>
          </cell>
          <cell r="N1399">
            <v>0</v>
          </cell>
          <cell r="O1399"/>
          <cell r="P1399" t="str">
            <v>Jun/2024</v>
          </cell>
          <cell r="Q1399">
            <v>0</v>
          </cell>
          <cell r="R1399">
            <v>589</v>
          </cell>
          <cell r="S1399">
            <v>0</v>
          </cell>
          <cell r="T1399" t="str">
            <v>Active</v>
          </cell>
          <cell r="U1399" t="str">
            <v>Masspay</v>
          </cell>
        </row>
        <row r="1400">
          <cell r="J1400" t="str">
            <v>AU-Currency Exchange-07/2024</v>
          </cell>
          <cell r="K1400">
            <v>45511</v>
          </cell>
          <cell r="L1400" t="str">
            <v>Monthly Billing</v>
          </cell>
          <cell r="M1400">
            <v>0</v>
          </cell>
          <cell r="N1400">
            <v>0</v>
          </cell>
          <cell r="O1400"/>
          <cell r="P1400" t="str">
            <v>Jul/2024</v>
          </cell>
          <cell r="Q1400">
            <v>0</v>
          </cell>
          <cell r="R1400">
            <v>559</v>
          </cell>
          <cell r="S1400">
            <v>0</v>
          </cell>
          <cell r="T1400" t="str">
            <v>Active</v>
          </cell>
          <cell r="U1400" t="str">
            <v>Masspay</v>
          </cell>
        </row>
        <row r="1401">
          <cell r="J1401" t="str">
            <v>AU-Currency Exchange-09/2024</v>
          </cell>
          <cell r="K1401">
            <v>45572</v>
          </cell>
          <cell r="L1401" t="str">
            <v>Monthly Billing</v>
          </cell>
          <cell r="M1401">
            <v>0</v>
          </cell>
          <cell r="N1401">
            <v>0</v>
          </cell>
          <cell r="O1401"/>
          <cell r="P1401" t="str">
            <v>Sep/2024</v>
          </cell>
          <cell r="Q1401">
            <v>0</v>
          </cell>
          <cell r="R1401">
            <v>498</v>
          </cell>
          <cell r="S1401">
            <v>0</v>
          </cell>
          <cell r="T1401" t="str">
            <v>Active</v>
          </cell>
          <cell r="U1401" t="str">
            <v>Masspay</v>
          </cell>
        </row>
        <row r="1402">
          <cell r="J1402" t="str">
            <v>AU-Currency Exchange-10/2024</v>
          </cell>
          <cell r="K1402">
            <v>45603</v>
          </cell>
          <cell r="L1402" t="str">
            <v>Monthly Billing</v>
          </cell>
          <cell r="M1402">
            <v>0</v>
          </cell>
          <cell r="N1402">
            <v>0</v>
          </cell>
          <cell r="O1402"/>
          <cell r="P1402" t="str">
            <v>Oct/2024</v>
          </cell>
          <cell r="Q1402">
            <v>0</v>
          </cell>
          <cell r="R1402">
            <v>467</v>
          </cell>
          <cell r="S1402">
            <v>0</v>
          </cell>
          <cell r="T1402" t="str">
            <v>Active</v>
          </cell>
          <cell r="U1402" t="str">
            <v>Masspay</v>
          </cell>
        </row>
        <row r="1403">
          <cell r="J1403" t="str">
            <v>AU-Currency Exchange-11/2024</v>
          </cell>
          <cell r="K1403">
            <v>45633</v>
          </cell>
          <cell r="L1403" t="str">
            <v>Monthly Billing</v>
          </cell>
          <cell r="M1403">
            <v>0</v>
          </cell>
          <cell r="N1403">
            <v>0</v>
          </cell>
          <cell r="O1403"/>
          <cell r="P1403" t="str">
            <v>Nov/2024</v>
          </cell>
          <cell r="Q1403">
            <v>0</v>
          </cell>
          <cell r="R1403">
            <v>437</v>
          </cell>
          <cell r="S1403">
            <v>0</v>
          </cell>
          <cell r="T1403" t="str">
            <v>Active</v>
          </cell>
          <cell r="U1403" t="str">
            <v>Masspay</v>
          </cell>
        </row>
        <row r="1404">
          <cell r="J1404" t="str">
            <v>AU-Currency Exchange-12/2024</v>
          </cell>
          <cell r="K1404">
            <v>45664</v>
          </cell>
          <cell r="L1404" t="str">
            <v>Monthly Billing</v>
          </cell>
          <cell r="M1404">
            <v>0</v>
          </cell>
          <cell r="N1404">
            <v>0</v>
          </cell>
          <cell r="O1404"/>
          <cell r="P1404" t="str">
            <v>Dec/2024</v>
          </cell>
          <cell r="Q1404">
            <v>0</v>
          </cell>
          <cell r="R1404">
            <v>406</v>
          </cell>
          <cell r="S1404">
            <v>0</v>
          </cell>
          <cell r="T1404" t="str">
            <v>Active</v>
          </cell>
          <cell r="U1404" t="str">
            <v>Masspay</v>
          </cell>
        </row>
        <row r="1405">
          <cell r="J1405" t="str">
            <v>AU-Currency Exchange-01/2025</v>
          </cell>
          <cell r="K1405">
            <v>45695</v>
          </cell>
          <cell r="L1405" t="str">
            <v>Monthly Billing</v>
          </cell>
          <cell r="M1405">
            <v>0</v>
          </cell>
          <cell r="N1405">
            <v>0</v>
          </cell>
          <cell r="O1405"/>
          <cell r="P1405" t="str">
            <v>Jan/2025</v>
          </cell>
          <cell r="Q1405">
            <v>0</v>
          </cell>
          <cell r="R1405">
            <v>375</v>
          </cell>
          <cell r="S1405">
            <v>0</v>
          </cell>
          <cell r="T1405" t="str">
            <v>Active</v>
          </cell>
          <cell r="U1405" t="str">
            <v>Masspay</v>
          </cell>
        </row>
        <row r="1406">
          <cell r="J1406" t="str">
            <v>AU-Currency Exchange-02/2025</v>
          </cell>
          <cell r="K1406">
            <v>45723</v>
          </cell>
          <cell r="L1406" t="str">
            <v>Monthly Billing</v>
          </cell>
          <cell r="M1406">
            <v>0</v>
          </cell>
          <cell r="N1406">
            <v>0</v>
          </cell>
          <cell r="O1406"/>
          <cell r="P1406" t="str">
            <v>Feb/2025</v>
          </cell>
          <cell r="Q1406">
            <v>0</v>
          </cell>
          <cell r="R1406">
            <v>347</v>
          </cell>
          <cell r="S1406">
            <v>0</v>
          </cell>
          <cell r="T1406" t="str">
            <v>Active</v>
          </cell>
          <cell r="U1406" t="str">
            <v>Masspay</v>
          </cell>
        </row>
        <row r="1407">
          <cell r="J1407" t="str">
            <v>AU-Currency Exchange-03/2025</v>
          </cell>
          <cell r="K1407">
            <v>45754</v>
          </cell>
          <cell r="L1407" t="str">
            <v>Monthly Billing</v>
          </cell>
          <cell r="M1407">
            <v>120</v>
          </cell>
          <cell r="N1407">
            <v>120</v>
          </cell>
          <cell r="O1407"/>
          <cell r="P1407" t="str">
            <v>Mar/2025</v>
          </cell>
          <cell r="Q1407">
            <v>120</v>
          </cell>
          <cell r="R1407">
            <v>316</v>
          </cell>
          <cell r="S1407">
            <v>0</v>
          </cell>
          <cell r="T1407" t="str">
            <v>Active</v>
          </cell>
          <cell r="U1407" t="str">
            <v>Masspay</v>
          </cell>
        </row>
        <row r="1408">
          <cell r="J1408" t="str">
            <v>AU-Currency Exchange-04/2025</v>
          </cell>
          <cell r="K1408">
            <v>45784</v>
          </cell>
          <cell r="L1408" t="str">
            <v>Monthly Billing</v>
          </cell>
          <cell r="M1408">
            <v>0</v>
          </cell>
          <cell r="N1408">
            <v>0</v>
          </cell>
          <cell r="O1408">
            <v>0</v>
          </cell>
          <cell r="P1408" t="str">
            <v>Apr/2025</v>
          </cell>
          <cell r="Q1408">
            <v>0</v>
          </cell>
          <cell r="R1408">
            <v>286</v>
          </cell>
          <cell r="S1408">
            <v>0</v>
          </cell>
          <cell r="T1408" t="str">
            <v>Active</v>
          </cell>
          <cell r="U1408" t="str">
            <v>Masspay</v>
          </cell>
        </row>
        <row r="1409">
          <cell r="J1409" t="str">
            <v>AU-Currency Exchange-05/2025</v>
          </cell>
          <cell r="K1409">
            <v>45815</v>
          </cell>
          <cell r="L1409" t="str">
            <v>Monthly Billing</v>
          </cell>
          <cell r="M1409">
            <v>39</v>
          </cell>
          <cell r="N1409">
            <v>39</v>
          </cell>
          <cell r="O1409"/>
          <cell r="P1409" t="str">
            <v>May/2025</v>
          </cell>
          <cell r="Q1409">
            <v>39</v>
          </cell>
          <cell r="R1409">
            <v>255</v>
          </cell>
          <cell r="S1409">
            <v>0</v>
          </cell>
          <cell r="T1409" t="str">
            <v>Active</v>
          </cell>
          <cell r="U1409" t="str">
            <v>Masspay</v>
          </cell>
        </row>
        <row r="1410">
          <cell r="J1410" t="str">
            <v>AU-Currency Exchange-06/2025</v>
          </cell>
          <cell r="K1410">
            <v>45845</v>
          </cell>
          <cell r="L1410" t="str">
            <v>Monthly Billing</v>
          </cell>
          <cell r="M1410">
            <v>0</v>
          </cell>
          <cell r="N1410">
            <v>0</v>
          </cell>
          <cell r="O1410">
            <v>0</v>
          </cell>
          <cell r="P1410" t="str">
            <v>Jun/2025</v>
          </cell>
          <cell r="Q1410">
            <v>0</v>
          </cell>
          <cell r="R1410">
            <v>225</v>
          </cell>
          <cell r="S1410">
            <v>0</v>
          </cell>
          <cell r="T1410" t="str">
            <v>Active</v>
          </cell>
          <cell r="U1410" t="str">
            <v>Masspay</v>
          </cell>
        </row>
        <row r="1411">
          <cell r="J1411" t="str">
            <v>AU-Currency Exchange-07/2025</v>
          </cell>
          <cell r="K1411">
            <v>45876</v>
          </cell>
          <cell r="L1411" t="str">
            <v>Monthly Billing</v>
          </cell>
          <cell r="M1411">
            <v>38.75</v>
          </cell>
          <cell r="N1411">
            <v>38.75</v>
          </cell>
          <cell r="O1411">
            <v>0</v>
          </cell>
          <cell r="P1411" t="str">
            <v>Jul/2025</v>
          </cell>
          <cell r="Q1411">
            <v>38.75</v>
          </cell>
          <cell r="R1411">
            <v>194</v>
          </cell>
          <cell r="S1411">
            <v>0</v>
          </cell>
          <cell r="T1411" t="str">
            <v>Active</v>
          </cell>
          <cell r="U1411" t="str">
            <v>Masspay</v>
          </cell>
        </row>
        <row r="1412">
          <cell r="J1412" t="str">
            <v>AU-Currency Exchange-08/2025</v>
          </cell>
          <cell r="K1412">
            <v>45908</v>
          </cell>
          <cell r="L1412" t="str">
            <v>Monthly Billing</v>
          </cell>
          <cell r="M1412">
            <v>0</v>
          </cell>
          <cell r="N1412">
            <v>0</v>
          </cell>
          <cell r="O1412">
            <v>0</v>
          </cell>
          <cell r="P1412" t="str">
            <v>Aug/2025</v>
          </cell>
          <cell r="Q1412">
            <v>0</v>
          </cell>
          <cell r="R1412">
            <v>162</v>
          </cell>
          <cell r="S1412">
            <v>0</v>
          </cell>
          <cell r="T1412" t="str">
            <v>Active</v>
          </cell>
          <cell r="U1412" t="str">
            <v>Masspay</v>
          </cell>
        </row>
        <row r="1413">
          <cell r="J1413" t="str">
            <v>AU-Currency Exchange-09/2025</v>
          </cell>
          <cell r="K1413">
            <v>45937</v>
          </cell>
          <cell r="L1413" t="str">
            <v>Monthly Billing</v>
          </cell>
          <cell r="M1413">
            <v>0</v>
          </cell>
          <cell r="N1413">
            <v>0</v>
          </cell>
          <cell r="O1413">
            <v>0</v>
          </cell>
          <cell r="P1413" t="str">
            <v>Sep/2025</v>
          </cell>
          <cell r="Q1413">
            <v>0</v>
          </cell>
          <cell r="R1413">
            <v>133</v>
          </cell>
          <cell r="S1413">
            <v>0</v>
          </cell>
          <cell r="T1413" t="str">
            <v>Active</v>
          </cell>
          <cell r="U1413" t="str">
            <v>Masspay</v>
          </cell>
        </row>
        <row r="1414">
          <cell r="J1414" t="str">
            <v>AU-Currency Exchange-10/2025</v>
          </cell>
          <cell r="K1414">
            <v>45968</v>
          </cell>
          <cell r="L1414" t="str">
            <v>Monthly Billing</v>
          </cell>
          <cell r="M1414">
            <v>0</v>
          </cell>
          <cell r="N1414">
            <v>0</v>
          </cell>
          <cell r="O1414">
            <v>0</v>
          </cell>
          <cell r="P1414" t="str">
            <v>Oct/2025</v>
          </cell>
          <cell r="Q1414">
            <v>0</v>
          </cell>
          <cell r="R1414">
            <v>102</v>
          </cell>
          <cell r="S1414">
            <v>0</v>
          </cell>
          <cell r="T1414" t="str">
            <v>Active</v>
          </cell>
          <cell r="U1414" t="str">
            <v>Masspay</v>
          </cell>
        </row>
        <row r="1415">
          <cell r="J1415" t="str">
            <v>AU-Currency Exchange-11/2025</v>
          </cell>
          <cell r="K1415">
            <v>45999</v>
          </cell>
          <cell r="L1415" t="str">
            <v>Monthly Billing</v>
          </cell>
          <cell r="M1415">
            <v>0</v>
          </cell>
          <cell r="N1415">
            <v>0</v>
          </cell>
          <cell r="O1415">
            <v>0</v>
          </cell>
          <cell r="P1415" t="str">
            <v>Nov/2025</v>
          </cell>
          <cell r="Q1415">
            <v>0</v>
          </cell>
          <cell r="R1415">
            <v>71</v>
          </cell>
          <cell r="S1415">
            <v>0</v>
          </cell>
          <cell r="T1415" t="str">
            <v>Active</v>
          </cell>
          <cell r="U1415" t="str">
            <v>Masspay</v>
          </cell>
        </row>
        <row r="1416">
          <cell r="J1416" t="str">
            <v>AU-Currency Exchange-12/2025</v>
          </cell>
          <cell r="K1416">
            <v>46032</v>
          </cell>
          <cell r="L1416" t="str">
            <v>Monthly Billing</v>
          </cell>
          <cell r="M1416">
            <v>0</v>
          </cell>
          <cell r="N1416">
            <v>0</v>
          </cell>
          <cell r="O1416">
            <v>0</v>
          </cell>
          <cell r="P1416" t="str">
            <v>Dec/2025</v>
          </cell>
          <cell r="Q1416">
            <v>0</v>
          </cell>
          <cell r="R1416">
            <v>38</v>
          </cell>
          <cell r="S1416">
            <v>0</v>
          </cell>
          <cell r="T1416" t="str">
            <v>Active</v>
          </cell>
          <cell r="U1416" t="str">
            <v>Masspay</v>
          </cell>
        </row>
        <row r="1417">
          <cell r="J1417" t="str">
            <v>AU-Currency Exchange-01/2026</v>
          </cell>
          <cell r="K1417">
            <v>46060</v>
          </cell>
          <cell r="L1417" t="str">
            <v>Monthly Billing</v>
          </cell>
          <cell r="M1417">
            <v>0</v>
          </cell>
          <cell r="N1417">
            <v>0</v>
          </cell>
          <cell r="O1417">
            <v>0</v>
          </cell>
          <cell r="P1417" t="str">
            <v>Jan/2026</v>
          </cell>
          <cell r="Q1417">
            <v>0</v>
          </cell>
          <cell r="R1417">
            <v>10</v>
          </cell>
          <cell r="S1417">
            <v>0</v>
          </cell>
          <cell r="T1417" t="str">
            <v>Active</v>
          </cell>
          <cell r="U1417" t="str">
            <v>Masspay</v>
          </cell>
        </row>
        <row r="1418">
          <cell r="J1418" t="str">
            <v>SG-DAFFODIL-11/2023</v>
          </cell>
          <cell r="K1418">
            <v>45345</v>
          </cell>
          <cell r="L1418" t="str">
            <v>Monthly Billing</v>
          </cell>
          <cell r="M1418">
            <v>500</v>
          </cell>
          <cell r="N1418">
            <v>500</v>
          </cell>
          <cell r="O1418"/>
          <cell r="P1418" t="str">
            <v>Nov/2023</v>
          </cell>
          <cell r="Q1418">
            <v>500</v>
          </cell>
          <cell r="R1418">
            <v>725</v>
          </cell>
          <cell r="S1418">
            <v>0</v>
          </cell>
          <cell r="T1418" t="str">
            <v>Active</v>
          </cell>
          <cell r="U1418" t="str">
            <v>Masspay</v>
          </cell>
        </row>
        <row r="1419">
          <cell r="J1419" t="str">
            <v>SG-CN-DAFFODIL-11-2023</v>
          </cell>
          <cell r="K1419">
            <v>45498</v>
          </cell>
          <cell r="L1419" t="str">
            <v>Credit Note</v>
          </cell>
          <cell r="M1419">
            <v>-500</v>
          </cell>
          <cell r="N1419">
            <v>-500</v>
          </cell>
          <cell r="O1419">
            <v>0</v>
          </cell>
          <cell r="P1419" t="str">
            <v>Nov/2023</v>
          </cell>
          <cell r="Q1419">
            <v>0</v>
          </cell>
          <cell r="R1419">
            <v>572</v>
          </cell>
          <cell r="S1419">
            <v>0</v>
          </cell>
          <cell r="T1419" t="str">
            <v>Active</v>
          </cell>
          <cell r="U1419" t="str">
            <v>Masspay</v>
          </cell>
        </row>
        <row r="1420">
          <cell r="J1420" t="str">
            <v>SG-DAFFODIL-10/2023</v>
          </cell>
          <cell r="K1420">
            <v>45239</v>
          </cell>
          <cell r="L1420" t="str">
            <v>Monthly Billing</v>
          </cell>
          <cell r="M1420">
            <v>275.79000000000002</v>
          </cell>
          <cell r="N1420">
            <v>275.79000000000002</v>
          </cell>
          <cell r="O1420"/>
          <cell r="P1420" t="str">
            <v>Oct/2023</v>
          </cell>
          <cell r="Q1420">
            <v>275.79000000000002</v>
          </cell>
          <cell r="R1420">
            <v>831</v>
          </cell>
          <cell r="S1420">
            <v>0</v>
          </cell>
          <cell r="T1420" t="str">
            <v>Active</v>
          </cell>
          <cell r="U1420" t="str">
            <v>Masspay</v>
          </cell>
        </row>
        <row r="1421">
          <cell r="J1421" t="str">
            <v>HK-Deemoney-12/2022</v>
          </cell>
          <cell r="K1421">
            <v>44937</v>
          </cell>
          <cell r="L1421" t="str">
            <v>Monthly Billing</v>
          </cell>
          <cell r="M1421">
            <v>5640.25</v>
          </cell>
          <cell r="N1421">
            <v>5640.25</v>
          </cell>
          <cell r="O1421"/>
          <cell r="P1421" t="str">
            <v>Dec/2022</v>
          </cell>
          <cell r="Q1421">
            <v>5640.25</v>
          </cell>
          <cell r="R1421">
            <v>1133</v>
          </cell>
          <cell r="S1421">
            <v>0</v>
          </cell>
          <cell r="T1421" t="str">
            <v>Active</v>
          </cell>
          <cell r="U1421" t="str">
            <v>Masspay</v>
          </cell>
        </row>
        <row r="1422">
          <cell r="J1422" t="str">
            <v>HK-Deemoney-01/2023</v>
          </cell>
          <cell r="K1422">
            <v>44964</v>
          </cell>
          <cell r="L1422" t="str">
            <v>Monthly Billing</v>
          </cell>
          <cell r="M1422">
            <v>5001</v>
          </cell>
          <cell r="N1422">
            <v>5001</v>
          </cell>
          <cell r="O1422"/>
          <cell r="P1422" t="str">
            <v>Jan/2023</v>
          </cell>
          <cell r="Q1422">
            <v>5001</v>
          </cell>
          <cell r="R1422">
            <v>1106</v>
          </cell>
          <cell r="S1422">
            <v>0</v>
          </cell>
          <cell r="T1422" t="str">
            <v>Active</v>
          </cell>
          <cell r="U1422" t="str">
            <v>Masspay</v>
          </cell>
        </row>
        <row r="1423">
          <cell r="J1423" t="str">
            <v>HK-Deemoney-02/2023</v>
          </cell>
          <cell r="K1423">
            <v>44992</v>
          </cell>
          <cell r="L1423" t="str">
            <v>Monthly Billing</v>
          </cell>
          <cell r="M1423">
            <v>4050</v>
          </cell>
          <cell r="N1423">
            <v>4050</v>
          </cell>
          <cell r="O1423"/>
          <cell r="P1423" t="str">
            <v>Feb/2023</v>
          </cell>
          <cell r="Q1423">
            <v>4050</v>
          </cell>
          <cell r="R1423">
            <v>1078</v>
          </cell>
          <cell r="S1423">
            <v>0</v>
          </cell>
          <cell r="T1423" t="str">
            <v>Active</v>
          </cell>
          <cell r="U1423" t="str">
            <v>Masspay</v>
          </cell>
        </row>
        <row r="1424">
          <cell r="J1424" t="str">
            <v>HK-Deemoney-03/2023</v>
          </cell>
          <cell r="K1424">
            <v>45023</v>
          </cell>
          <cell r="L1424" t="str">
            <v>Monthly Billing</v>
          </cell>
          <cell r="M1424">
            <v>4661.5</v>
          </cell>
          <cell r="N1424">
            <v>4661.5</v>
          </cell>
          <cell r="O1424"/>
          <cell r="P1424" t="str">
            <v>Mar/2023</v>
          </cell>
          <cell r="Q1424">
            <v>4661.5</v>
          </cell>
          <cell r="R1424">
            <v>1047</v>
          </cell>
          <cell r="S1424">
            <v>0</v>
          </cell>
          <cell r="T1424" t="str">
            <v>Active</v>
          </cell>
          <cell r="U1424" t="str">
            <v>Masspay</v>
          </cell>
        </row>
        <row r="1425">
          <cell r="J1425" t="str">
            <v>HK-deemoney-04/2023</v>
          </cell>
          <cell r="K1425">
            <v>45054</v>
          </cell>
          <cell r="L1425" t="str">
            <v>Monthly Billing</v>
          </cell>
          <cell r="M1425">
            <v>4100</v>
          </cell>
          <cell r="N1425">
            <v>4100</v>
          </cell>
          <cell r="O1425"/>
          <cell r="P1425" t="str">
            <v>Apr/2023</v>
          </cell>
          <cell r="Q1425">
            <v>4100</v>
          </cell>
          <cell r="R1425">
            <v>1016</v>
          </cell>
          <cell r="S1425">
            <v>0</v>
          </cell>
          <cell r="T1425" t="str">
            <v>Active</v>
          </cell>
          <cell r="U1425" t="str">
            <v>Masspay</v>
          </cell>
        </row>
        <row r="1426">
          <cell r="J1426" t="str">
            <v>SG-DESFRAN-09/2023</v>
          </cell>
          <cell r="K1426">
            <v>45210</v>
          </cell>
          <cell r="L1426" t="str">
            <v>Monthly Billing</v>
          </cell>
          <cell r="M1426">
            <v>95.56</v>
          </cell>
          <cell r="N1426">
            <v>95.56</v>
          </cell>
          <cell r="O1426"/>
          <cell r="P1426" t="str">
            <v>Sep/2023</v>
          </cell>
          <cell r="Q1426">
            <v>95.56</v>
          </cell>
          <cell r="R1426">
            <v>860</v>
          </cell>
          <cell r="S1426">
            <v>0</v>
          </cell>
          <cell r="T1426" t="str">
            <v>Active</v>
          </cell>
          <cell r="U1426" t="str">
            <v>Masspay</v>
          </cell>
        </row>
        <row r="1427">
          <cell r="J1427" t="str">
            <v>SG-DESFRAN-10/2023</v>
          </cell>
          <cell r="K1427">
            <v>45239</v>
          </cell>
          <cell r="L1427" t="str">
            <v>Monthly Billing</v>
          </cell>
          <cell r="M1427">
            <v>95.92</v>
          </cell>
          <cell r="N1427">
            <v>191.48</v>
          </cell>
          <cell r="O1427"/>
          <cell r="P1427" t="str">
            <v>Oct/2023</v>
          </cell>
          <cell r="Q1427">
            <v>95.92</v>
          </cell>
          <cell r="R1427">
            <v>831</v>
          </cell>
          <cell r="S1427">
            <v>0</v>
          </cell>
          <cell r="T1427" t="str">
            <v>Active</v>
          </cell>
          <cell r="U1427" t="str">
            <v>Masspay</v>
          </cell>
        </row>
        <row r="1428">
          <cell r="J1428" t="str">
            <v>SG-digital company spa-11/2022</v>
          </cell>
          <cell r="K1428">
            <v>44907</v>
          </cell>
          <cell r="L1428" t="str">
            <v>Monthly Billing</v>
          </cell>
          <cell r="M1428">
            <v>36</v>
          </cell>
          <cell r="N1428">
            <v>36</v>
          </cell>
          <cell r="O1428"/>
          <cell r="P1428" t="str">
            <v>Nov/2022</v>
          </cell>
          <cell r="Q1428">
            <v>36</v>
          </cell>
          <cell r="R1428">
            <v>1163</v>
          </cell>
          <cell r="S1428">
            <v>0</v>
          </cell>
          <cell r="T1428" t="str">
            <v>Active</v>
          </cell>
          <cell r="U1428" t="str">
            <v>Masspay</v>
          </cell>
        </row>
        <row r="1429">
          <cell r="J1429" t="str">
            <v>SG-digital company spa-12/2022</v>
          </cell>
          <cell r="K1429">
            <v>44933</v>
          </cell>
          <cell r="L1429" t="str">
            <v>Monthly Billing</v>
          </cell>
          <cell r="M1429">
            <v>60</v>
          </cell>
          <cell r="N1429">
            <v>60</v>
          </cell>
          <cell r="O1429"/>
          <cell r="P1429" t="str">
            <v>Dec/2022</v>
          </cell>
          <cell r="Q1429">
            <v>60</v>
          </cell>
          <cell r="R1429">
            <v>1137</v>
          </cell>
          <cell r="S1429">
            <v>0</v>
          </cell>
          <cell r="T1429" t="str">
            <v>Active</v>
          </cell>
          <cell r="U1429" t="str">
            <v>Masspay</v>
          </cell>
        </row>
        <row r="1430">
          <cell r="J1430" t="str">
            <v>SG-digital company spa-01/2023</v>
          </cell>
          <cell r="K1430">
            <v>44964</v>
          </cell>
          <cell r="L1430" t="str">
            <v>Monthly Billing</v>
          </cell>
          <cell r="M1430">
            <v>60</v>
          </cell>
          <cell r="N1430">
            <v>60</v>
          </cell>
          <cell r="O1430"/>
          <cell r="P1430" t="str">
            <v>Jan/2023</v>
          </cell>
          <cell r="Q1430">
            <v>60</v>
          </cell>
          <cell r="R1430">
            <v>1106</v>
          </cell>
          <cell r="S1430">
            <v>0</v>
          </cell>
          <cell r="T1430" t="str">
            <v>Active</v>
          </cell>
          <cell r="U1430" t="str">
            <v>Masspay</v>
          </cell>
        </row>
        <row r="1431">
          <cell r="J1431" t="str">
            <v>SG-digitalcompany-02/2023</v>
          </cell>
          <cell r="K1431">
            <v>44992</v>
          </cell>
          <cell r="L1431" t="str">
            <v>Monthly Billing</v>
          </cell>
          <cell r="M1431">
            <v>36</v>
          </cell>
          <cell r="N1431">
            <v>36</v>
          </cell>
          <cell r="O1431"/>
          <cell r="P1431" t="str">
            <v>Feb/2023</v>
          </cell>
          <cell r="Q1431">
            <v>36</v>
          </cell>
          <cell r="R1431">
            <v>1078</v>
          </cell>
          <cell r="S1431">
            <v>0</v>
          </cell>
          <cell r="T1431" t="str">
            <v>Active</v>
          </cell>
          <cell r="U1431" t="str">
            <v>Masspay</v>
          </cell>
        </row>
        <row r="1432">
          <cell r="J1432" t="str">
            <v>SG-digitalcompany-03/2023</v>
          </cell>
          <cell r="K1432">
            <v>45023</v>
          </cell>
          <cell r="L1432" t="str">
            <v>Monthly Billing</v>
          </cell>
          <cell r="M1432">
            <v>24</v>
          </cell>
          <cell r="N1432">
            <v>24</v>
          </cell>
          <cell r="O1432"/>
          <cell r="P1432" t="str">
            <v>Mar/2023</v>
          </cell>
          <cell r="Q1432">
            <v>24</v>
          </cell>
          <cell r="R1432">
            <v>1047</v>
          </cell>
          <cell r="S1432">
            <v>0</v>
          </cell>
          <cell r="T1432" t="str">
            <v>Active</v>
          </cell>
          <cell r="U1432" t="str">
            <v>Masspay</v>
          </cell>
        </row>
        <row r="1433">
          <cell r="J1433" t="str">
            <v>SG-digitalcompany-04/2023</v>
          </cell>
          <cell r="K1433">
            <v>45054</v>
          </cell>
          <cell r="L1433" t="str">
            <v>Monthly Billing</v>
          </cell>
          <cell r="M1433">
            <v>24</v>
          </cell>
          <cell r="N1433">
            <v>24</v>
          </cell>
          <cell r="O1433"/>
          <cell r="P1433" t="str">
            <v>Apr/2023</v>
          </cell>
          <cell r="Q1433">
            <v>24</v>
          </cell>
          <cell r="R1433">
            <v>1016</v>
          </cell>
          <cell r="S1433">
            <v>0</v>
          </cell>
          <cell r="T1433" t="str">
            <v>Active</v>
          </cell>
          <cell r="U1433" t="str">
            <v>Masspay</v>
          </cell>
        </row>
        <row r="1434">
          <cell r="J1434" t="str">
            <v>SG-digitalcompany-05/2023</v>
          </cell>
          <cell r="K1434">
            <v>45084</v>
          </cell>
          <cell r="L1434" t="str">
            <v>Monthly Billing</v>
          </cell>
          <cell r="M1434">
            <v>16</v>
          </cell>
          <cell r="N1434">
            <v>16</v>
          </cell>
          <cell r="O1434"/>
          <cell r="P1434" t="str">
            <v>May/2023</v>
          </cell>
          <cell r="Q1434">
            <v>16</v>
          </cell>
          <cell r="R1434">
            <v>986</v>
          </cell>
          <cell r="S1434">
            <v>0</v>
          </cell>
          <cell r="T1434" t="str">
            <v>Active</v>
          </cell>
          <cell r="U1434" t="str">
            <v>Masspay</v>
          </cell>
        </row>
        <row r="1435">
          <cell r="J1435" t="str">
            <v>SG-digitalcompany-06/2023</v>
          </cell>
          <cell r="K1435">
            <v>45114</v>
          </cell>
          <cell r="L1435" t="str">
            <v>Monthly Billing</v>
          </cell>
          <cell r="M1435">
            <v>20</v>
          </cell>
          <cell r="N1435">
            <v>20</v>
          </cell>
          <cell r="O1435"/>
          <cell r="P1435" t="str">
            <v>Jun/2023</v>
          </cell>
          <cell r="Q1435">
            <v>20</v>
          </cell>
          <cell r="R1435">
            <v>956</v>
          </cell>
          <cell r="S1435">
            <v>0</v>
          </cell>
          <cell r="T1435" t="str">
            <v>Active</v>
          </cell>
          <cell r="U1435" t="str">
            <v>Masspay</v>
          </cell>
        </row>
        <row r="1436">
          <cell r="J1436" t="str">
            <v>SG-digitalcompany-07/2023</v>
          </cell>
          <cell r="K1436">
            <v>45145</v>
          </cell>
          <cell r="L1436" t="str">
            <v>Monthly Billing</v>
          </cell>
          <cell r="M1436">
            <v>20</v>
          </cell>
          <cell r="N1436">
            <v>20</v>
          </cell>
          <cell r="O1436"/>
          <cell r="P1436" t="str">
            <v>Jul/2023</v>
          </cell>
          <cell r="Q1436">
            <v>20</v>
          </cell>
          <cell r="R1436">
            <v>925</v>
          </cell>
          <cell r="S1436">
            <v>0</v>
          </cell>
          <cell r="T1436" t="str">
            <v>Active</v>
          </cell>
          <cell r="U1436" t="str">
            <v>Masspay</v>
          </cell>
        </row>
        <row r="1437">
          <cell r="J1437" t="str">
            <v>SG -digitalcompany-08/2023</v>
          </cell>
          <cell r="K1437">
            <v>45176</v>
          </cell>
          <cell r="L1437" t="str">
            <v>Monthly Billing</v>
          </cell>
          <cell r="M1437">
            <v>8</v>
          </cell>
          <cell r="N1437">
            <v>8</v>
          </cell>
          <cell r="O1437"/>
          <cell r="P1437" t="str">
            <v>Aug/2023</v>
          </cell>
          <cell r="Q1437">
            <v>8</v>
          </cell>
          <cell r="R1437">
            <v>894</v>
          </cell>
          <cell r="S1437">
            <v>0</v>
          </cell>
          <cell r="T1437" t="str">
            <v>Active</v>
          </cell>
          <cell r="U1437" t="str">
            <v>Masspay</v>
          </cell>
        </row>
        <row r="1438">
          <cell r="J1438" t="str">
            <v>SG-digitalcompany-09/2023</v>
          </cell>
          <cell r="K1438">
            <v>45206</v>
          </cell>
          <cell r="L1438" t="str">
            <v>Monthly Billing</v>
          </cell>
          <cell r="M1438">
            <v>8</v>
          </cell>
          <cell r="N1438">
            <v>8</v>
          </cell>
          <cell r="O1438"/>
          <cell r="P1438" t="str">
            <v>Sep/2023</v>
          </cell>
          <cell r="Q1438">
            <v>8</v>
          </cell>
          <cell r="R1438">
            <v>864</v>
          </cell>
          <cell r="S1438">
            <v>0</v>
          </cell>
          <cell r="T1438" t="str">
            <v>Active</v>
          </cell>
          <cell r="U1438" t="str">
            <v>Masspay</v>
          </cell>
        </row>
        <row r="1439">
          <cell r="J1439" t="str">
            <v>SG-digitalcompany-10/2023</v>
          </cell>
          <cell r="K1439">
            <v>45237</v>
          </cell>
          <cell r="L1439" t="str">
            <v>Monthly Billing</v>
          </cell>
          <cell r="M1439">
            <v>16</v>
          </cell>
          <cell r="N1439">
            <v>16</v>
          </cell>
          <cell r="O1439"/>
          <cell r="P1439" t="str">
            <v>Oct/2023</v>
          </cell>
          <cell r="Q1439">
            <v>16</v>
          </cell>
          <cell r="R1439">
            <v>833</v>
          </cell>
          <cell r="S1439">
            <v>0</v>
          </cell>
          <cell r="T1439" t="str">
            <v>Active</v>
          </cell>
          <cell r="U1439" t="str">
            <v>Masspay</v>
          </cell>
        </row>
        <row r="1440">
          <cell r="J1440" t="str">
            <v>SG-digitalcompany-12/2023</v>
          </cell>
          <cell r="K1440">
            <v>45299</v>
          </cell>
          <cell r="L1440" t="str">
            <v>Monthly Billing</v>
          </cell>
          <cell r="M1440">
            <v>4</v>
          </cell>
          <cell r="N1440">
            <v>4</v>
          </cell>
          <cell r="O1440"/>
          <cell r="P1440" t="str">
            <v>Dec/2023</v>
          </cell>
          <cell r="Q1440">
            <v>4</v>
          </cell>
          <cell r="R1440">
            <v>771</v>
          </cell>
          <cell r="S1440">
            <v>0</v>
          </cell>
          <cell r="T1440" t="str">
            <v>Active</v>
          </cell>
          <cell r="U1440" t="str">
            <v>Masspay</v>
          </cell>
        </row>
        <row r="1441">
          <cell r="J1441" t="str">
            <v>SG-digitalcompany-01/2024</v>
          </cell>
          <cell r="K1441">
            <v>45329</v>
          </cell>
          <cell r="L1441" t="str">
            <v>Monthly Billing</v>
          </cell>
          <cell r="M1441">
            <v>8</v>
          </cell>
          <cell r="N1441">
            <v>8</v>
          </cell>
          <cell r="O1441"/>
          <cell r="P1441" t="str">
            <v>Jan/2024</v>
          </cell>
          <cell r="Q1441">
            <v>8</v>
          </cell>
          <cell r="R1441">
            <v>741</v>
          </cell>
          <cell r="S1441">
            <v>0</v>
          </cell>
          <cell r="T1441" t="str">
            <v>Active</v>
          </cell>
          <cell r="U1441" t="str">
            <v>Masspay</v>
          </cell>
        </row>
        <row r="1442">
          <cell r="J1442" t="str">
            <v>SG-digitalcompany-03/2024</v>
          </cell>
          <cell r="K1442">
            <v>45390</v>
          </cell>
          <cell r="L1442" t="str">
            <v>Monthly Billing</v>
          </cell>
          <cell r="M1442">
            <v>4</v>
          </cell>
          <cell r="N1442">
            <v>4</v>
          </cell>
          <cell r="O1442"/>
          <cell r="P1442" t="str">
            <v>Mar/2024</v>
          </cell>
          <cell r="Q1442">
            <v>4</v>
          </cell>
          <cell r="R1442">
            <v>680</v>
          </cell>
          <cell r="S1442">
            <v>0</v>
          </cell>
          <cell r="T1442" t="str">
            <v>Active</v>
          </cell>
          <cell r="U1442" t="str">
            <v>Masspay</v>
          </cell>
        </row>
        <row r="1443">
          <cell r="J1443" t="str">
            <v>SG-digitalcompany-05/2024</v>
          </cell>
          <cell r="K1443">
            <v>45450</v>
          </cell>
          <cell r="L1443" t="str">
            <v>Monthly Billing</v>
          </cell>
          <cell r="M1443">
            <v>4</v>
          </cell>
          <cell r="N1443">
            <v>4</v>
          </cell>
          <cell r="O1443"/>
          <cell r="P1443" t="str">
            <v>May/2024</v>
          </cell>
          <cell r="Q1443">
            <v>4</v>
          </cell>
          <cell r="R1443">
            <v>620</v>
          </cell>
          <cell r="S1443">
            <v>0</v>
          </cell>
          <cell r="T1443" t="str">
            <v>Active</v>
          </cell>
          <cell r="U1443" t="str">
            <v>Masspay</v>
          </cell>
        </row>
        <row r="1444">
          <cell r="J1444" t="str">
            <v>SG-digitalcompany-07/2024</v>
          </cell>
          <cell r="K1444">
            <v>45511</v>
          </cell>
          <cell r="L1444" t="str">
            <v>Monthly Billing</v>
          </cell>
          <cell r="M1444">
            <v>24</v>
          </cell>
          <cell r="N1444">
            <v>24</v>
          </cell>
          <cell r="O1444"/>
          <cell r="P1444" t="str">
            <v>Jul/2024</v>
          </cell>
          <cell r="Q1444">
            <v>24</v>
          </cell>
          <cell r="R1444">
            <v>559</v>
          </cell>
          <cell r="S1444">
            <v>0</v>
          </cell>
          <cell r="T1444" t="str">
            <v>Active</v>
          </cell>
          <cell r="U1444" t="str">
            <v>Masspay</v>
          </cell>
        </row>
        <row r="1445">
          <cell r="J1445" t="str">
            <v>SG-digitalcompany-08/2024</v>
          </cell>
          <cell r="K1445">
            <v>45542</v>
          </cell>
          <cell r="L1445" t="str">
            <v>Monthly Billing</v>
          </cell>
          <cell r="M1445">
            <v>16</v>
          </cell>
          <cell r="N1445">
            <v>16</v>
          </cell>
          <cell r="O1445"/>
          <cell r="P1445" t="str">
            <v>Aug/2024</v>
          </cell>
          <cell r="Q1445">
            <v>16</v>
          </cell>
          <cell r="R1445">
            <v>528</v>
          </cell>
          <cell r="S1445">
            <v>0</v>
          </cell>
          <cell r="T1445" t="str">
            <v>Active</v>
          </cell>
          <cell r="U1445" t="str">
            <v>Masspay</v>
          </cell>
        </row>
        <row r="1446">
          <cell r="J1446" t="str">
            <v>SG-digitalcompany-09/2024</v>
          </cell>
          <cell r="K1446">
            <v>45572</v>
          </cell>
          <cell r="L1446" t="str">
            <v>Monthly Billing</v>
          </cell>
          <cell r="M1446">
            <v>24</v>
          </cell>
          <cell r="N1446">
            <v>24</v>
          </cell>
          <cell r="O1446"/>
          <cell r="P1446" t="str">
            <v>Sep/2024</v>
          </cell>
          <cell r="Q1446">
            <v>24</v>
          </cell>
          <cell r="R1446">
            <v>498</v>
          </cell>
          <cell r="S1446">
            <v>0</v>
          </cell>
          <cell r="T1446" t="str">
            <v>Active</v>
          </cell>
          <cell r="U1446" t="str">
            <v>Masspay</v>
          </cell>
        </row>
        <row r="1447">
          <cell r="J1447" t="str">
            <v>SG-digitalcompany-12/2024</v>
          </cell>
          <cell r="K1447">
            <v>45664</v>
          </cell>
          <cell r="L1447" t="str">
            <v>Monthly Billing</v>
          </cell>
          <cell r="M1447">
            <v>12</v>
          </cell>
          <cell r="N1447">
            <v>12</v>
          </cell>
          <cell r="O1447">
            <v>0</v>
          </cell>
          <cell r="P1447" t="str">
            <v>Dec-2024</v>
          </cell>
          <cell r="Q1447">
            <v>12</v>
          </cell>
          <cell r="R1447">
            <v>406</v>
          </cell>
          <cell r="S1447">
            <v>0</v>
          </cell>
          <cell r="T1447" t="str">
            <v>Active</v>
          </cell>
          <cell r="U1447" t="str">
            <v>Masspay</v>
          </cell>
        </row>
        <row r="1448">
          <cell r="J1448" t="str">
            <v>SG-digital services sg five pte. ltd-11/2022</v>
          </cell>
          <cell r="K1448">
            <v>44908</v>
          </cell>
          <cell r="L1448" t="str">
            <v>Monthly Billing</v>
          </cell>
          <cell r="M1448">
            <v>26514.5</v>
          </cell>
          <cell r="N1448">
            <v>26514.5</v>
          </cell>
          <cell r="O1448"/>
          <cell r="P1448" t="str">
            <v>Nov/2022</v>
          </cell>
          <cell r="Q1448">
            <v>26514.5</v>
          </cell>
          <cell r="R1448">
            <v>1162</v>
          </cell>
          <cell r="S1448">
            <v>0</v>
          </cell>
          <cell r="T1448" t="str">
            <v>Active</v>
          </cell>
          <cell r="U1448" t="str">
            <v>Masspay</v>
          </cell>
        </row>
        <row r="1449">
          <cell r="J1449" t="str">
            <v>SG-digital services sg five pte. ltd-12/2022</v>
          </cell>
          <cell r="K1449">
            <v>44971</v>
          </cell>
          <cell r="L1449" t="str">
            <v>Monthly Billing</v>
          </cell>
          <cell r="M1449">
            <v>33111.599999999999</v>
          </cell>
          <cell r="N1449">
            <v>33111.599999999999</v>
          </cell>
          <cell r="O1449"/>
          <cell r="P1449" t="str">
            <v>Dec/2022</v>
          </cell>
          <cell r="Q1449">
            <v>33111.599999999999</v>
          </cell>
          <cell r="R1449">
            <v>1099</v>
          </cell>
          <cell r="S1449">
            <v>0</v>
          </cell>
          <cell r="T1449" t="str">
            <v>Active</v>
          </cell>
          <cell r="U1449" t="str">
            <v>Masspay</v>
          </cell>
        </row>
        <row r="1450">
          <cell r="J1450" t="str">
            <v>SG-digital services-01/2023</v>
          </cell>
          <cell r="K1450">
            <v>44987</v>
          </cell>
          <cell r="L1450" t="str">
            <v>Monthly Billing</v>
          </cell>
          <cell r="M1450">
            <v>20037.599999999999</v>
          </cell>
          <cell r="N1450">
            <v>53149.2</v>
          </cell>
          <cell r="O1450"/>
          <cell r="P1450" t="str">
            <v>Jan/2023</v>
          </cell>
          <cell r="Q1450">
            <v>20037.599999999999</v>
          </cell>
          <cell r="R1450">
            <v>1083</v>
          </cell>
          <cell r="S1450">
            <v>0</v>
          </cell>
          <cell r="T1450" t="str">
            <v>Active</v>
          </cell>
          <cell r="U1450" t="str">
            <v>Masspay</v>
          </cell>
        </row>
        <row r="1451">
          <cell r="J1451" t="str">
            <v>SG-digital services-02/2023</v>
          </cell>
          <cell r="K1451">
            <v>45006</v>
          </cell>
          <cell r="L1451" t="str">
            <v>Monthly Billing</v>
          </cell>
          <cell r="M1451">
            <v>10161.299999999999</v>
          </cell>
          <cell r="N1451">
            <v>10161.299999999999</v>
          </cell>
          <cell r="O1451"/>
          <cell r="P1451" t="str">
            <v>Feb/2023</v>
          </cell>
          <cell r="Q1451">
            <v>10161.299999999999</v>
          </cell>
          <cell r="R1451">
            <v>1064</v>
          </cell>
          <cell r="S1451">
            <v>0</v>
          </cell>
          <cell r="T1451" t="str">
            <v>Active</v>
          </cell>
          <cell r="U1451" t="str">
            <v>Masspay</v>
          </cell>
        </row>
        <row r="1452">
          <cell r="J1452" t="str">
            <v>SG-digital services-03/2023</v>
          </cell>
          <cell r="K1452">
            <v>45023</v>
          </cell>
          <cell r="L1452" t="str">
            <v>Monthly Billing</v>
          </cell>
          <cell r="M1452">
            <v>13416.45</v>
          </cell>
          <cell r="N1452">
            <v>13416.45</v>
          </cell>
          <cell r="O1452"/>
          <cell r="P1452" t="str">
            <v>Mar/2023</v>
          </cell>
          <cell r="Q1452">
            <v>13416.45</v>
          </cell>
          <cell r="R1452">
            <v>1047</v>
          </cell>
          <cell r="S1452">
            <v>0</v>
          </cell>
          <cell r="T1452" t="str">
            <v>Active</v>
          </cell>
          <cell r="U1452" t="str">
            <v>Masspay</v>
          </cell>
        </row>
        <row r="1453">
          <cell r="J1453" t="str">
            <v>SG-digital services-04/2023</v>
          </cell>
          <cell r="K1453">
            <v>45054</v>
          </cell>
          <cell r="L1453" t="str">
            <v>Monthly Billing</v>
          </cell>
          <cell r="M1453">
            <v>14473.65</v>
          </cell>
          <cell r="N1453">
            <v>27890.1</v>
          </cell>
          <cell r="O1453"/>
          <cell r="P1453" t="str">
            <v>Apr/2023</v>
          </cell>
          <cell r="Q1453">
            <v>14473.65</v>
          </cell>
          <cell r="R1453">
            <v>1016</v>
          </cell>
          <cell r="S1453">
            <v>0</v>
          </cell>
          <cell r="T1453" t="str">
            <v>Active</v>
          </cell>
          <cell r="U1453" t="str">
            <v>Masspay</v>
          </cell>
        </row>
        <row r="1454">
          <cell r="J1454" t="str">
            <v>SG-digital services-05/2023</v>
          </cell>
          <cell r="K1454">
            <v>45091</v>
          </cell>
          <cell r="L1454" t="str">
            <v>Monthly Billing</v>
          </cell>
          <cell r="M1454">
            <v>10222.799999999999</v>
          </cell>
          <cell r="N1454">
            <v>38112.9</v>
          </cell>
          <cell r="O1454"/>
          <cell r="P1454" t="str">
            <v>May/2023</v>
          </cell>
          <cell r="Q1454">
            <v>10222.799999999999</v>
          </cell>
          <cell r="R1454">
            <v>979</v>
          </cell>
          <cell r="S1454">
            <v>0</v>
          </cell>
          <cell r="T1454" t="str">
            <v>Active</v>
          </cell>
          <cell r="U1454" t="str">
            <v>Masspay</v>
          </cell>
        </row>
        <row r="1455">
          <cell r="J1455" t="str">
            <v>SG-digital services-06/2023</v>
          </cell>
          <cell r="K1455">
            <v>45121</v>
          </cell>
          <cell r="L1455" t="str">
            <v>Monthly Billing</v>
          </cell>
          <cell r="M1455">
            <v>3464.6</v>
          </cell>
          <cell r="N1455">
            <v>3464.6</v>
          </cell>
          <cell r="O1455"/>
          <cell r="P1455" t="str">
            <v>Jun/2023</v>
          </cell>
          <cell r="Q1455">
            <v>3464.6</v>
          </cell>
          <cell r="R1455">
            <v>949</v>
          </cell>
          <cell r="S1455">
            <v>0</v>
          </cell>
          <cell r="T1455" t="str">
            <v>Active</v>
          </cell>
          <cell r="U1455" t="str">
            <v>Masspay</v>
          </cell>
        </row>
        <row r="1456">
          <cell r="J1456" t="str">
            <v>SG-digital services-07/2023</v>
          </cell>
          <cell r="K1456">
            <v>45152</v>
          </cell>
          <cell r="L1456" t="str">
            <v>Monthly Billing</v>
          </cell>
          <cell r="M1456">
            <v>6275.9</v>
          </cell>
          <cell r="N1456">
            <v>9740.5</v>
          </cell>
          <cell r="O1456"/>
          <cell r="P1456" t="str">
            <v>Jul/2023</v>
          </cell>
          <cell r="Q1456">
            <v>6275.9</v>
          </cell>
          <cell r="R1456">
            <v>918</v>
          </cell>
          <cell r="S1456">
            <v>0</v>
          </cell>
          <cell r="T1456" t="str">
            <v>Active</v>
          </cell>
          <cell r="U1456" t="str">
            <v>Masspay</v>
          </cell>
        </row>
        <row r="1457">
          <cell r="J1457" t="str">
            <v>SG -digital services-08/2023</v>
          </cell>
          <cell r="K1457">
            <v>45183</v>
          </cell>
          <cell r="L1457" t="str">
            <v>Monthly Billing</v>
          </cell>
          <cell r="M1457">
            <v>3189.75</v>
          </cell>
          <cell r="N1457">
            <v>9465.65</v>
          </cell>
          <cell r="O1457"/>
          <cell r="P1457" t="str">
            <v>Aug/2023</v>
          </cell>
          <cell r="Q1457">
            <v>3189.75</v>
          </cell>
          <cell r="R1457">
            <v>887</v>
          </cell>
          <cell r="S1457">
            <v>0</v>
          </cell>
          <cell r="T1457" t="str">
            <v>Active</v>
          </cell>
          <cell r="U1457" t="str">
            <v>Masspay</v>
          </cell>
        </row>
        <row r="1458">
          <cell r="J1458" t="str">
            <v>SG-digital services-09/2023</v>
          </cell>
          <cell r="K1458">
            <v>45213</v>
          </cell>
          <cell r="L1458" t="str">
            <v>Monthly Billing</v>
          </cell>
          <cell r="M1458">
            <v>4146.3999999999996</v>
          </cell>
          <cell r="N1458">
            <v>13612.05</v>
          </cell>
          <cell r="O1458"/>
          <cell r="P1458" t="str">
            <v>Sep/2023</v>
          </cell>
          <cell r="Q1458">
            <v>4146.3999999999996</v>
          </cell>
          <cell r="R1458">
            <v>857</v>
          </cell>
          <cell r="S1458">
            <v>0</v>
          </cell>
          <cell r="T1458" t="str">
            <v>Active</v>
          </cell>
          <cell r="U1458" t="str">
            <v>Masspay</v>
          </cell>
        </row>
        <row r="1459">
          <cell r="J1459" t="str">
            <v>SG-digital services-10/2023</v>
          </cell>
          <cell r="K1459">
            <v>45244</v>
          </cell>
          <cell r="L1459" t="str">
            <v>Monthly Billing</v>
          </cell>
          <cell r="M1459">
            <v>4154.75</v>
          </cell>
          <cell r="N1459">
            <v>17766.8</v>
          </cell>
          <cell r="O1459"/>
          <cell r="P1459" t="str">
            <v>Oct/2023</v>
          </cell>
          <cell r="Q1459">
            <v>4154.75</v>
          </cell>
          <cell r="R1459">
            <v>826</v>
          </cell>
          <cell r="S1459">
            <v>0</v>
          </cell>
          <cell r="T1459" t="str">
            <v>Active</v>
          </cell>
          <cell r="U1459" t="str">
            <v>Masspay</v>
          </cell>
        </row>
        <row r="1460">
          <cell r="J1460" t="str">
            <v>SG-digital services-11/2023</v>
          </cell>
          <cell r="K1460">
            <v>45274</v>
          </cell>
          <cell r="L1460" t="str">
            <v>Monthly Billing</v>
          </cell>
          <cell r="M1460">
            <v>1205.9000000000001</v>
          </cell>
          <cell r="N1460">
            <v>1205.9000000000001</v>
          </cell>
          <cell r="O1460"/>
          <cell r="P1460" t="str">
            <v>Nov/2023</v>
          </cell>
          <cell r="Q1460">
            <v>1205.9000000000001</v>
          </cell>
          <cell r="R1460">
            <v>796</v>
          </cell>
          <cell r="S1460">
            <v>0</v>
          </cell>
          <cell r="T1460" t="str">
            <v>Active</v>
          </cell>
          <cell r="U1460" t="str">
            <v>Masspay</v>
          </cell>
        </row>
        <row r="1461">
          <cell r="J1461" t="str">
            <v>SG-Dol Technology Pte Ltd-11/2022</v>
          </cell>
          <cell r="K1461">
            <v>44907</v>
          </cell>
          <cell r="L1461" t="str">
            <v>Monthly Billing</v>
          </cell>
          <cell r="M1461">
            <v>1317.8</v>
          </cell>
          <cell r="N1461">
            <v>1317.8</v>
          </cell>
          <cell r="O1461"/>
          <cell r="P1461" t="str">
            <v>Nov/2022</v>
          </cell>
          <cell r="Q1461">
            <v>1317.8</v>
          </cell>
          <cell r="R1461">
            <v>1163</v>
          </cell>
          <cell r="S1461">
            <v>0</v>
          </cell>
          <cell r="T1461" t="str">
            <v>Active</v>
          </cell>
          <cell r="U1461" t="str">
            <v>Masspay</v>
          </cell>
        </row>
        <row r="1462">
          <cell r="J1462" t="str">
            <v>SG-Dol Technology Pte Ltd-12/2022</v>
          </cell>
          <cell r="K1462">
            <v>44933</v>
          </cell>
          <cell r="L1462" t="str">
            <v>Monthly Billing</v>
          </cell>
          <cell r="M1462">
            <v>1271.4000000000001</v>
          </cell>
          <cell r="N1462">
            <v>1271.4000000000001</v>
          </cell>
          <cell r="O1462"/>
          <cell r="P1462" t="str">
            <v>Dec/2022</v>
          </cell>
          <cell r="Q1462">
            <v>1271.4000000000001</v>
          </cell>
          <cell r="R1462">
            <v>1137</v>
          </cell>
          <cell r="S1462">
            <v>0</v>
          </cell>
          <cell r="T1462" t="str">
            <v>Active</v>
          </cell>
          <cell r="U1462" t="str">
            <v>Masspay</v>
          </cell>
        </row>
        <row r="1463">
          <cell r="J1463" t="str">
            <v>SG-Dol Technology Pte Ltd-01/2023</v>
          </cell>
          <cell r="K1463">
            <v>44964</v>
          </cell>
          <cell r="L1463" t="str">
            <v>Monthly Billing</v>
          </cell>
          <cell r="M1463">
            <v>1319.4</v>
          </cell>
          <cell r="N1463">
            <v>1319.4</v>
          </cell>
          <cell r="O1463"/>
          <cell r="P1463" t="str">
            <v>Jan/2023</v>
          </cell>
          <cell r="Q1463">
            <v>1319.4</v>
          </cell>
          <cell r="R1463">
            <v>1106</v>
          </cell>
          <cell r="S1463">
            <v>0</v>
          </cell>
          <cell r="T1463" t="str">
            <v>Active</v>
          </cell>
          <cell r="U1463" t="str">
            <v>Masspay</v>
          </cell>
        </row>
        <row r="1464">
          <cell r="J1464" t="str">
            <v>SG-DolTech-02/2023</v>
          </cell>
          <cell r="K1464">
            <v>44992</v>
          </cell>
          <cell r="L1464" t="str">
            <v>Monthly Billing</v>
          </cell>
          <cell r="M1464">
            <v>1501.8</v>
          </cell>
          <cell r="N1464">
            <v>1501.8</v>
          </cell>
          <cell r="O1464"/>
          <cell r="P1464" t="str">
            <v>Feb/2023</v>
          </cell>
          <cell r="Q1464">
            <v>1501.8</v>
          </cell>
          <cell r="R1464">
            <v>1078</v>
          </cell>
          <cell r="S1464">
            <v>0</v>
          </cell>
          <cell r="T1464" t="str">
            <v>Active</v>
          </cell>
          <cell r="U1464" t="str">
            <v>Masspay</v>
          </cell>
        </row>
        <row r="1465">
          <cell r="J1465" t="str">
            <v>SG-DolTech-03/2023</v>
          </cell>
          <cell r="K1465">
            <v>45023</v>
          </cell>
          <cell r="L1465" t="str">
            <v>Monthly Billing</v>
          </cell>
          <cell r="M1465">
            <v>1522.8</v>
          </cell>
          <cell r="N1465">
            <v>1522.8</v>
          </cell>
          <cell r="O1465"/>
          <cell r="P1465" t="str">
            <v>Mar/2023</v>
          </cell>
          <cell r="Q1465">
            <v>1522.8</v>
          </cell>
          <cell r="R1465">
            <v>1047</v>
          </cell>
          <cell r="S1465">
            <v>0</v>
          </cell>
          <cell r="T1465" t="str">
            <v>Active</v>
          </cell>
          <cell r="U1465" t="str">
            <v>Masspay</v>
          </cell>
        </row>
        <row r="1466">
          <cell r="J1466" t="str">
            <v>SG-DolTech-04/2023</v>
          </cell>
          <cell r="K1466">
            <v>45054</v>
          </cell>
          <cell r="L1466" t="str">
            <v>Monthly Billing</v>
          </cell>
          <cell r="M1466">
            <v>1552</v>
          </cell>
          <cell r="N1466">
            <v>1552</v>
          </cell>
          <cell r="O1466"/>
          <cell r="P1466" t="str">
            <v>Apr/2023</v>
          </cell>
          <cell r="Q1466">
            <v>1552</v>
          </cell>
          <cell r="R1466">
            <v>1016</v>
          </cell>
          <cell r="S1466">
            <v>0</v>
          </cell>
          <cell r="T1466" t="str">
            <v>Active</v>
          </cell>
          <cell r="U1466" t="str">
            <v>Masspay</v>
          </cell>
        </row>
        <row r="1467">
          <cell r="J1467" t="str">
            <v>SG-DolTech-05/2023</v>
          </cell>
          <cell r="K1467">
            <v>45084</v>
          </cell>
          <cell r="L1467" t="str">
            <v>Monthly Billing</v>
          </cell>
          <cell r="M1467">
            <v>1599.2</v>
          </cell>
          <cell r="N1467">
            <v>1599.2</v>
          </cell>
          <cell r="O1467"/>
          <cell r="P1467" t="str">
            <v>May/2023</v>
          </cell>
          <cell r="Q1467">
            <v>1599.2</v>
          </cell>
          <cell r="R1467">
            <v>986</v>
          </cell>
          <cell r="S1467">
            <v>0</v>
          </cell>
          <cell r="T1467" t="str">
            <v>Active</v>
          </cell>
          <cell r="U1467" t="str">
            <v>Masspay</v>
          </cell>
        </row>
        <row r="1468">
          <cell r="J1468" t="str">
            <v>SG-DolTech-06/2023</v>
          </cell>
          <cell r="K1468">
            <v>45114</v>
          </cell>
          <cell r="L1468" t="str">
            <v>Monthly Billing</v>
          </cell>
          <cell r="M1468">
            <v>3434.6</v>
          </cell>
          <cell r="N1468">
            <v>3434.6</v>
          </cell>
          <cell r="O1468"/>
          <cell r="P1468" t="str">
            <v>Jun/2023</v>
          </cell>
          <cell r="Q1468">
            <v>3434.6</v>
          </cell>
          <cell r="R1468">
            <v>956</v>
          </cell>
          <cell r="S1468">
            <v>0</v>
          </cell>
          <cell r="T1468" t="str">
            <v>Active</v>
          </cell>
          <cell r="U1468" t="str">
            <v>Masspay</v>
          </cell>
        </row>
        <row r="1469">
          <cell r="J1469" t="str">
            <v>SG-DolTech-10/2023</v>
          </cell>
          <cell r="K1469">
            <v>45237</v>
          </cell>
          <cell r="L1469" t="str">
            <v>Monthly Billing</v>
          </cell>
          <cell r="M1469">
            <v>10</v>
          </cell>
          <cell r="N1469">
            <v>10</v>
          </cell>
          <cell r="O1469"/>
          <cell r="P1469" t="str">
            <v>Oct/2023</v>
          </cell>
          <cell r="Q1469">
            <v>10</v>
          </cell>
          <cell r="R1469">
            <v>833</v>
          </cell>
          <cell r="S1469">
            <v>0</v>
          </cell>
          <cell r="T1469" t="str">
            <v>Active</v>
          </cell>
          <cell r="U1469" t="str">
            <v>Masspay</v>
          </cell>
        </row>
        <row r="1470">
          <cell r="J1470" t="str">
            <v>SG-E9 Pay-11/2022</v>
          </cell>
          <cell r="K1470">
            <v>44907</v>
          </cell>
          <cell r="L1470" t="str">
            <v>Monthly Billing</v>
          </cell>
          <cell r="M1470">
            <v>70</v>
          </cell>
          <cell r="N1470">
            <v>70</v>
          </cell>
          <cell r="O1470"/>
          <cell r="P1470" t="str">
            <v>Nov/2022</v>
          </cell>
          <cell r="Q1470">
            <v>70</v>
          </cell>
          <cell r="R1470">
            <v>1163</v>
          </cell>
          <cell r="S1470">
            <v>0</v>
          </cell>
          <cell r="T1470" t="str">
            <v>Active</v>
          </cell>
          <cell r="U1470" t="str">
            <v>Masspay</v>
          </cell>
        </row>
        <row r="1471">
          <cell r="J1471" t="str">
            <v>SG-E9 Pay-12/2022</v>
          </cell>
          <cell r="K1471">
            <v>44933</v>
          </cell>
          <cell r="L1471" t="str">
            <v>Monthly Billing</v>
          </cell>
          <cell r="M1471">
            <v>116</v>
          </cell>
          <cell r="N1471">
            <v>116</v>
          </cell>
          <cell r="O1471"/>
          <cell r="P1471" t="str">
            <v>Dec/2022</v>
          </cell>
          <cell r="Q1471">
            <v>116</v>
          </cell>
          <cell r="R1471">
            <v>1137</v>
          </cell>
          <cell r="S1471">
            <v>0</v>
          </cell>
          <cell r="T1471" t="str">
            <v>Active</v>
          </cell>
          <cell r="U1471" t="str">
            <v>Masspay</v>
          </cell>
        </row>
        <row r="1472">
          <cell r="J1472" t="str">
            <v>SG-E9 Pay-01/2023</v>
          </cell>
          <cell r="K1472">
            <v>44964</v>
          </cell>
          <cell r="L1472" t="str">
            <v>Monthly Billing</v>
          </cell>
          <cell r="M1472">
            <v>53</v>
          </cell>
          <cell r="N1472">
            <v>53</v>
          </cell>
          <cell r="O1472"/>
          <cell r="P1472" t="str">
            <v>Jan/2023</v>
          </cell>
          <cell r="Q1472">
            <v>53</v>
          </cell>
          <cell r="R1472">
            <v>1106</v>
          </cell>
          <cell r="S1472">
            <v>0</v>
          </cell>
          <cell r="T1472" t="str">
            <v>Active</v>
          </cell>
          <cell r="U1472" t="str">
            <v>Masspay</v>
          </cell>
        </row>
        <row r="1473">
          <cell r="J1473" t="str">
            <v>SG-E9 Pay-02/2023</v>
          </cell>
          <cell r="K1473">
            <v>44992</v>
          </cell>
          <cell r="L1473" t="str">
            <v>Monthly Billing</v>
          </cell>
          <cell r="M1473">
            <v>180</v>
          </cell>
          <cell r="N1473">
            <v>180</v>
          </cell>
          <cell r="O1473"/>
          <cell r="P1473" t="str">
            <v>Feb/2023</v>
          </cell>
          <cell r="Q1473">
            <v>180</v>
          </cell>
          <cell r="R1473">
            <v>1078</v>
          </cell>
          <cell r="S1473">
            <v>0</v>
          </cell>
          <cell r="T1473" t="str">
            <v>Active</v>
          </cell>
          <cell r="U1473" t="str">
            <v>Masspay</v>
          </cell>
        </row>
        <row r="1474">
          <cell r="J1474" t="str">
            <v>SG-E9 Pay-03/2023</v>
          </cell>
          <cell r="K1474">
            <v>45023</v>
          </cell>
          <cell r="L1474" t="str">
            <v>Monthly Billing</v>
          </cell>
          <cell r="M1474">
            <v>254</v>
          </cell>
          <cell r="N1474">
            <v>254</v>
          </cell>
          <cell r="O1474"/>
          <cell r="P1474" t="str">
            <v>Mar/2023</v>
          </cell>
          <cell r="Q1474">
            <v>254</v>
          </cell>
          <cell r="R1474">
            <v>1047</v>
          </cell>
          <cell r="S1474">
            <v>0</v>
          </cell>
          <cell r="T1474" t="str">
            <v>Active</v>
          </cell>
          <cell r="U1474" t="str">
            <v>Masspay</v>
          </cell>
        </row>
        <row r="1475">
          <cell r="J1475" t="str">
            <v>SG-E9 Pay-04/2023</v>
          </cell>
          <cell r="K1475">
            <v>45054</v>
          </cell>
          <cell r="L1475" t="str">
            <v>Monthly Billing</v>
          </cell>
          <cell r="M1475">
            <v>221</v>
          </cell>
          <cell r="N1475">
            <v>221</v>
          </cell>
          <cell r="O1475"/>
          <cell r="P1475" t="str">
            <v>Apr/2023</v>
          </cell>
          <cell r="Q1475">
            <v>221</v>
          </cell>
          <cell r="R1475">
            <v>1016</v>
          </cell>
          <cell r="S1475">
            <v>0</v>
          </cell>
          <cell r="T1475" t="str">
            <v>Active</v>
          </cell>
          <cell r="U1475" t="str">
            <v>Masspay</v>
          </cell>
        </row>
        <row r="1476">
          <cell r="J1476" t="str">
            <v>SG-E9 Pay-05/2023</v>
          </cell>
          <cell r="K1476">
            <v>45084</v>
          </cell>
          <cell r="L1476" t="str">
            <v>Monthly Billing</v>
          </cell>
          <cell r="M1476">
            <v>287.5</v>
          </cell>
          <cell r="N1476">
            <v>287.5</v>
          </cell>
          <cell r="O1476"/>
          <cell r="P1476" t="str">
            <v>May/2023</v>
          </cell>
          <cell r="Q1476">
            <v>287.5</v>
          </cell>
          <cell r="R1476">
            <v>986</v>
          </cell>
          <cell r="S1476">
            <v>0</v>
          </cell>
          <cell r="T1476" t="str">
            <v>Active</v>
          </cell>
          <cell r="U1476" t="str">
            <v>Masspay</v>
          </cell>
        </row>
        <row r="1477">
          <cell r="J1477" t="str">
            <v>SG-E9 Pay-06/2023</v>
          </cell>
          <cell r="K1477">
            <v>45114</v>
          </cell>
          <cell r="L1477" t="str">
            <v>Monthly Billing</v>
          </cell>
          <cell r="M1477">
            <v>283.5</v>
          </cell>
          <cell r="N1477">
            <v>283.5</v>
          </cell>
          <cell r="O1477"/>
          <cell r="P1477" t="str">
            <v>Jun/2023</v>
          </cell>
          <cell r="Q1477">
            <v>283.5</v>
          </cell>
          <cell r="R1477">
            <v>956</v>
          </cell>
          <cell r="S1477">
            <v>0</v>
          </cell>
          <cell r="T1477" t="str">
            <v>Active</v>
          </cell>
          <cell r="U1477" t="str">
            <v>Masspay</v>
          </cell>
        </row>
        <row r="1478">
          <cell r="J1478" t="str">
            <v>SG-E9 Pay-07/2023</v>
          </cell>
          <cell r="K1478">
            <v>45145</v>
          </cell>
          <cell r="L1478" t="str">
            <v>Monthly Billing</v>
          </cell>
          <cell r="M1478">
            <v>241.5</v>
          </cell>
          <cell r="N1478">
            <v>241.5</v>
          </cell>
          <cell r="O1478"/>
          <cell r="P1478" t="str">
            <v>Jul/2023</v>
          </cell>
          <cell r="Q1478">
            <v>241.5</v>
          </cell>
          <cell r="R1478">
            <v>925</v>
          </cell>
          <cell r="S1478">
            <v>0</v>
          </cell>
          <cell r="T1478" t="str">
            <v>Active</v>
          </cell>
          <cell r="U1478" t="str">
            <v>Masspay</v>
          </cell>
        </row>
        <row r="1479">
          <cell r="J1479" t="str">
            <v>SG -E9 Pay-08/2023</v>
          </cell>
          <cell r="K1479">
            <v>45176</v>
          </cell>
          <cell r="L1479" t="str">
            <v>Monthly Billing</v>
          </cell>
          <cell r="M1479">
            <v>346.5</v>
          </cell>
          <cell r="N1479">
            <v>346.5</v>
          </cell>
          <cell r="O1479"/>
          <cell r="P1479" t="str">
            <v>Aug/2023</v>
          </cell>
          <cell r="Q1479">
            <v>346.5</v>
          </cell>
          <cell r="R1479">
            <v>894</v>
          </cell>
          <cell r="S1479">
            <v>0</v>
          </cell>
          <cell r="T1479" t="str">
            <v>Active</v>
          </cell>
          <cell r="U1479" t="str">
            <v>Masspay</v>
          </cell>
        </row>
        <row r="1480">
          <cell r="J1480" t="str">
            <v>SG-E9 Pay-09/2023</v>
          </cell>
          <cell r="K1480">
            <v>45206</v>
          </cell>
          <cell r="L1480" t="str">
            <v>Monthly Billing</v>
          </cell>
          <cell r="M1480">
            <v>370</v>
          </cell>
          <cell r="N1480">
            <v>370</v>
          </cell>
          <cell r="O1480"/>
          <cell r="P1480" t="str">
            <v>Sep/2023</v>
          </cell>
          <cell r="Q1480">
            <v>370</v>
          </cell>
          <cell r="R1480">
            <v>864</v>
          </cell>
          <cell r="S1480">
            <v>0</v>
          </cell>
          <cell r="T1480" t="str">
            <v>Active</v>
          </cell>
          <cell r="U1480" t="str">
            <v>Masspay</v>
          </cell>
        </row>
        <row r="1481">
          <cell r="J1481" t="str">
            <v>SG-E9 Pay-10/2023</v>
          </cell>
          <cell r="K1481">
            <v>45237</v>
          </cell>
          <cell r="L1481" t="str">
            <v>Monthly Billing</v>
          </cell>
          <cell r="M1481">
            <v>257</v>
          </cell>
          <cell r="N1481">
            <v>257</v>
          </cell>
          <cell r="O1481"/>
          <cell r="P1481" t="str">
            <v>Oct/2023</v>
          </cell>
          <cell r="Q1481">
            <v>257</v>
          </cell>
          <cell r="R1481">
            <v>833</v>
          </cell>
          <cell r="S1481">
            <v>0</v>
          </cell>
          <cell r="T1481" t="str">
            <v>Active</v>
          </cell>
          <cell r="U1481" t="str">
            <v>Masspay</v>
          </cell>
        </row>
        <row r="1482">
          <cell r="J1482" t="str">
            <v>SG-E9 Pay-11/2023</v>
          </cell>
          <cell r="K1482">
            <v>45267</v>
          </cell>
          <cell r="L1482" t="str">
            <v>Monthly Billing</v>
          </cell>
          <cell r="M1482">
            <v>252.5</v>
          </cell>
          <cell r="N1482">
            <v>252.5</v>
          </cell>
          <cell r="O1482"/>
          <cell r="P1482" t="str">
            <v>Nov/2023</v>
          </cell>
          <cell r="Q1482">
            <v>252.5</v>
          </cell>
          <cell r="R1482">
            <v>803</v>
          </cell>
          <cell r="S1482">
            <v>0</v>
          </cell>
          <cell r="T1482" t="str">
            <v>Active</v>
          </cell>
          <cell r="U1482" t="str">
            <v>Masspay</v>
          </cell>
        </row>
        <row r="1483">
          <cell r="J1483" t="str">
            <v>SG-E9 Pay-12/2023</v>
          </cell>
          <cell r="K1483">
            <v>45299</v>
          </cell>
          <cell r="L1483" t="str">
            <v>Monthly Billing</v>
          </cell>
          <cell r="M1483">
            <v>349</v>
          </cell>
          <cell r="N1483">
            <v>349</v>
          </cell>
          <cell r="O1483"/>
          <cell r="P1483" t="str">
            <v>Dec/2023</v>
          </cell>
          <cell r="Q1483">
            <v>349</v>
          </cell>
          <cell r="R1483">
            <v>771</v>
          </cell>
          <cell r="S1483">
            <v>0</v>
          </cell>
          <cell r="T1483" t="str">
            <v>Active</v>
          </cell>
          <cell r="U1483" t="str">
            <v>Masspay</v>
          </cell>
        </row>
        <row r="1484">
          <cell r="J1484" t="str">
            <v>SG-E9 Pay-01/2024</v>
          </cell>
          <cell r="K1484">
            <v>45329</v>
          </cell>
          <cell r="L1484" t="str">
            <v>Monthly Billing</v>
          </cell>
          <cell r="M1484">
            <v>333</v>
          </cell>
          <cell r="N1484">
            <v>333</v>
          </cell>
          <cell r="O1484"/>
          <cell r="P1484" t="str">
            <v>Jan/2024</v>
          </cell>
          <cell r="Q1484">
            <v>333</v>
          </cell>
          <cell r="R1484">
            <v>741</v>
          </cell>
          <cell r="S1484">
            <v>0</v>
          </cell>
          <cell r="T1484" t="str">
            <v>Active</v>
          </cell>
          <cell r="U1484" t="str">
            <v>Masspay</v>
          </cell>
        </row>
        <row r="1485">
          <cell r="J1485" t="str">
            <v>SG-E9 Pay-02/2024</v>
          </cell>
          <cell r="K1485">
            <v>45358</v>
          </cell>
          <cell r="L1485" t="str">
            <v>Monthly Billing</v>
          </cell>
          <cell r="M1485">
            <v>337</v>
          </cell>
          <cell r="N1485">
            <v>337</v>
          </cell>
          <cell r="O1485"/>
          <cell r="P1485" t="str">
            <v>Feb/2024</v>
          </cell>
          <cell r="Q1485">
            <v>337</v>
          </cell>
          <cell r="R1485">
            <v>712</v>
          </cell>
          <cell r="S1485">
            <v>0</v>
          </cell>
          <cell r="T1485" t="str">
            <v>Active</v>
          </cell>
          <cell r="U1485" t="str">
            <v>Masspay</v>
          </cell>
        </row>
        <row r="1486">
          <cell r="J1486" t="str">
            <v>SG-E9 Pay-03/2024</v>
          </cell>
          <cell r="K1486">
            <v>45390</v>
          </cell>
          <cell r="L1486" t="str">
            <v>Monthly Billing</v>
          </cell>
          <cell r="M1486">
            <v>553.5</v>
          </cell>
          <cell r="N1486">
            <v>553.5</v>
          </cell>
          <cell r="O1486"/>
          <cell r="P1486" t="str">
            <v>Mar/2024</v>
          </cell>
          <cell r="Q1486">
            <v>553.5</v>
          </cell>
          <cell r="R1486">
            <v>680</v>
          </cell>
          <cell r="S1486">
            <v>0</v>
          </cell>
          <cell r="T1486" t="str">
            <v>Active</v>
          </cell>
          <cell r="U1486" t="str">
            <v>Masspay</v>
          </cell>
        </row>
        <row r="1487">
          <cell r="J1487" t="str">
            <v>SG-E9 Pay-04/2024</v>
          </cell>
          <cell r="K1487">
            <v>45419</v>
          </cell>
          <cell r="L1487" t="str">
            <v>Monthly Billing</v>
          </cell>
          <cell r="M1487">
            <v>529.5</v>
          </cell>
          <cell r="N1487">
            <v>529.5</v>
          </cell>
          <cell r="O1487"/>
          <cell r="P1487" t="str">
            <v>Apr/2024</v>
          </cell>
          <cell r="Q1487">
            <v>529.5</v>
          </cell>
          <cell r="R1487">
            <v>651</v>
          </cell>
          <cell r="S1487">
            <v>0</v>
          </cell>
          <cell r="T1487" t="str">
            <v>Active</v>
          </cell>
          <cell r="U1487" t="str">
            <v>Masspay</v>
          </cell>
        </row>
        <row r="1488">
          <cell r="J1488" t="str">
            <v>SG-E9 Pay-05/2024</v>
          </cell>
          <cell r="K1488">
            <v>45450</v>
          </cell>
          <cell r="L1488" t="str">
            <v>Monthly Billing</v>
          </cell>
          <cell r="M1488">
            <v>314</v>
          </cell>
          <cell r="N1488">
            <v>314</v>
          </cell>
          <cell r="O1488"/>
          <cell r="P1488" t="str">
            <v>May/2024</v>
          </cell>
          <cell r="Q1488">
            <v>314</v>
          </cell>
          <cell r="R1488">
            <v>620</v>
          </cell>
          <cell r="S1488">
            <v>0</v>
          </cell>
          <cell r="T1488" t="str">
            <v>Active</v>
          </cell>
          <cell r="U1488" t="str">
            <v>Masspay</v>
          </cell>
        </row>
        <row r="1489">
          <cell r="J1489" t="str">
            <v>SG-E9 Pay-06/2024</v>
          </cell>
          <cell r="K1489">
            <v>45481</v>
          </cell>
          <cell r="L1489" t="str">
            <v>Monthly Billing</v>
          </cell>
          <cell r="M1489">
            <v>363.5</v>
          </cell>
          <cell r="N1489">
            <v>363.5</v>
          </cell>
          <cell r="O1489"/>
          <cell r="P1489" t="str">
            <v>Jun/2024</v>
          </cell>
          <cell r="Q1489">
            <v>363.5</v>
          </cell>
          <cell r="R1489">
            <v>589</v>
          </cell>
          <cell r="S1489">
            <v>0</v>
          </cell>
          <cell r="T1489" t="str">
            <v>Active</v>
          </cell>
          <cell r="U1489" t="str">
            <v>Masspay</v>
          </cell>
        </row>
        <row r="1490">
          <cell r="J1490" t="str">
            <v>SG-E9 Pay-07/2024</v>
          </cell>
          <cell r="K1490">
            <v>45511</v>
          </cell>
          <cell r="L1490" t="str">
            <v>Monthly Billing</v>
          </cell>
          <cell r="M1490">
            <v>387.5</v>
          </cell>
          <cell r="N1490">
            <v>387.5</v>
          </cell>
          <cell r="O1490"/>
          <cell r="P1490" t="str">
            <v>Jul/2024</v>
          </cell>
          <cell r="Q1490">
            <v>387.5</v>
          </cell>
          <cell r="R1490">
            <v>559</v>
          </cell>
          <cell r="S1490">
            <v>0</v>
          </cell>
          <cell r="T1490" t="str">
            <v>Active</v>
          </cell>
          <cell r="U1490" t="str">
            <v>Masspay</v>
          </cell>
        </row>
        <row r="1491">
          <cell r="J1491" t="str">
            <v>SG-E9 Pay-08/2024</v>
          </cell>
          <cell r="K1491">
            <v>45542</v>
          </cell>
          <cell r="L1491" t="str">
            <v>Monthly Billing</v>
          </cell>
          <cell r="M1491">
            <v>398.5</v>
          </cell>
          <cell r="N1491">
            <v>398.5</v>
          </cell>
          <cell r="O1491"/>
          <cell r="P1491" t="str">
            <v>Aug/2024</v>
          </cell>
          <cell r="Q1491">
            <v>398.5</v>
          </cell>
          <cell r="R1491">
            <v>528</v>
          </cell>
          <cell r="S1491">
            <v>0</v>
          </cell>
          <cell r="T1491" t="str">
            <v>Active</v>
          </cell>
          <cell r="U1491" t="str">
            <v>Masspay</v>
          </cell>
        </row>
        <row r="1492">
          <cell r="J1492" t="str">
            <v>SG-E9 Pay-09/2024</v>
          </cell>
          <cell r="K1492">
            <v>45572</v>
          </cell>
          <cell r="L1492" t="str">
            <v>Monthly Billing</v>
          </cell>
          <cell r="M1492">
            <v>467</v>
          </cell>
          <cell r="N1492">
            <v>467</v>
          </cell>
          <cell r="O1492"/>
          <cell r="P1492" t="str">
            <v>Sep/2024</v>
          </cell>
          <cell r="Q1492">
            <v>467</v>
          </cell>
          <cell r="R1492">
            <v>498</v>
          </cell>
          <cell r="S1492">
            <v>0</v>
          </cell>
          <cell r="T1492" t="str">
            <v>Active</v>
          </cell>
          <cell r="U1492" t="str">
            <v>Masspay</v>
          </cell>
        </row>
        <row r="1493">
          <cell r="J1493" t="str">
            <v>SG-E9 Pay-10/2024</v>
          </cell>
          <cell r="K1493">
            <v>45603</v>
          </cell>
          <cell r="L1493" t="str">
            <v>Monthly Billing</v>
          </cell>
          <cell r="M1493">
            <v>422.5</v>
          </cell>
          <cell r="N1493">
            <v>422.5</v>
          </cell>
          <cell r="O1493"/>
          <cell r="P1493" t="str">
            <v>Oct/2024</v>
          </cell>
          <cell r="Q1493">
            <v>422.5</v>
          </cell>
          <cell r="R1493">
            <v>467</v>
          </cell>
          <cell r="S1493">
            <v>0</v>
          </cell>
          <cell r="T1493" t="str">
            <v>Active</v>
          </cell>
          <cell r="U1493" t="str">
            <v>Masspay</v>
          </cell>
        </row>
        <row r="1494">
          <cell r="J1494" t="str">
            <v>SG-E9 Pay-11/2024</v>
          </cell>
          <cell r="K1494">
            <v>45633</v>
          </cell>
          <cell r="L1494" t="str">
            <v>Monthly Billing</v>
          </cell>
          <cell r="M1494">
            <v>327</v>
          </cell>
          <cell r="N1494">
            <v>327</v>
          </cell>
          <cell r="O1494"/>
          <cell r="P1494" t="str">
            <v>Nov/2024</v>
          </cell>
          <cell r="Q1494">
            <v>0</v>
          </cell>
          <cell r="R1494">
            <v>437</v>
          </cell>
          <cell r="S1494">
            <v>0</v>
          </cell>
          <cell r="T1494" t="str">
            <v>Active</v>
          </cell>
          <cell r="U1494" t="str">
            <v>Masspay</v>
          </cell>
        </row>
        <row r="1495">
          <cell r="J1495" t="str">
            <v>SG-E9 Pay-12/2024</v>
          </cell>
          <cell r="K1495">
            <v>45664</v>
          </cell>
          <cell r="L1495" t="str">
            <v>Monthly Billing</v>
          </cell>
          <cell r="M1495">
            <v>529</v>
          </cell>
          <cell r="N1495">
            <v>529</v>
          </cell>
          <cell r="O1495">
            <v>0</v>
          </cell>
          <cell r="P1495" t="str">
            <v>Dec-2024</v>
          </cell>
          <cell r="Q1495">
            <v>529</v>
          </cell>
          <cell r="R1495">
            <v>406</v>
          </cell>
          <cell r="S1495">
            <v>0</v>
          </cell>
          <cell r="T1495" t="str">
            <v>Active</v>
          </cell>
          <cell r="U1495" t="str">
            <v>Masspay</v>
          </cell>
        </row>
        <row r="1496">
          <cell r="J1496" t="str">
            <v>SG-E9 Pay-01/2025</v>
          </cell>
          <cell r="K1496">
            <v>45695</v>
          </cell>
          <cell r="L1496" t="str">
            <v>Monthly Billing</v>
          </cell>
          <cell r="M1496">
            <v>507</v>
          </cell>
          <cell r="N1496">
            <v>507</v>
          </cell>
          <cell r="O1496"/>
          <cell r="P1496" t="str">
            <v>Jan/2025</v>
          </cell>
          <cell r="Q1496">
            <v>507</v>
          </cell>
          <cell r="R1496">
            <v>375</v>
          </cell>
          <cell r="S1496">
            <v>0</v>
          </cell>
          <cell r="T1496" t="str">
            <v>Active</v>
          </cell>
          <cell r="U1496" t="str">
            <v>Masspay</v>
          </cell>
        </row>
        <row r="1497">
          <cell r="J1497" t="str">
            <v>SG-E9 Pay-02/2025</v>
          </cell>
          <cell r="K1497">
            <v>45726</v>
          </cell>
          <cell r="L1497" t="str">
            <v>Monthly Billing</v>
          </cell>
          <cell r="M1497">
            <v>463</v>
          </cell>
          <cell r="N1497">
            <v>463</v>
          </cell>
          <cell r="O1497"/>
          <cell r="P1497" t="str">
            <v>Feb/2025</v>
          </cell>
          <cell r="Q1497">
            <v>463</v>
          </cell>
          <cell r="R1497">
            <v>344</v>
          </cell>
          <cell r="S1497">
            <v>0</v>
          </cell>
          <cell r="T1497" t="str">
            <v>Active</v>
          </cell>
          <cell r="U1497" t="str">
            <v>Masspay</v>
          </cell>
        </row>
        <row r="1498">
          <cell r="J1498" t="str">
            <v>SG-E9 Pay-03/2025</v>
          </cell>
          <cell r="K1498">
            <v>45757</v>
          </cell>
          <cell r="L1498" t="str">
            <v>Monthly Billing</v>
          </cell>
          <cell r="M1498">
            <v>433</v>
          </cell>
          <cell r="N1498">
            <v>433</v>
          </cell>
          <cell r="O1498"/>
          <cell r="P1498" t="str">
            <v>Mar/2025</v>
          </cell>
          <cell r="Q1498">
            <v>433</v>
          </cell>
          <cell r="R1498">
            <v>313</v>
          </cell>
          <cell r="S1498">
            <v>0</v>
          </cell>
          <cell r="T1498" t="str">
            <v>Active</v>
          </cell>
          <cell r="U1498" t="str">
            <v>Masspay</v>
          </cell>
        </row>
        <row r="1499">
          <cell r="J1499" t="str">
            <v>SG-E9 Pay-04/2025</v>
          </cell>
          <cell r="K1499">
            <v>45787</v>
          </cell>
          <cell r="L1499" t="str">
            <v>Monthly Billing</v>
          </cell>
          <cell r="M1499">
            <v>505</v>
          </cell>
          <cell r="N1499">
            <v>505</v>
          </cell>
          <cell r="O1499"/>
          <cell r="P1499" t="str">
            <v>Apr/2025</v>
          </cell>
          <cell r="Q1499">
            <v>505</v>
          </cell>
          <cell r="R1499">
            <v>283</v>
          </cell>
          <cell r="S1499">
            <v>0</v>
          </cell>
          <cell r="T1499" t="str">
            <v>Active</v>
          </cell>
          <cell r="U1499" t="str">
            <v>Masspay</v>
          </cell>
        </row>
        <row r="1500">
          <cell r="J1500" t="str">
            <v>SG-E9 Pay-05/2025</v>
          </cell>
          <cell r="K1500">
            <v>45818</v>
          </cell>
          <cell r="L1500" t="str">
            <v>Monthly Billing</v>
          </cell>
          <cell r="M1500">
            <v>507.5</v>
          </cell>
          <cell r="N1500">
            <v>507.5</v>
          </cell>
          <cell r="O1500"/>
          <cell r="P1500" t="str">
            <v>May/2025</v>
          </cell>
          <cell r="Q1500">
            <v>507.5</v>
          </cell>
          <cell r="R1500">
            <v>252</v>
          </cell>
          <cell r="S1500">
            <v>0</v>
          </cell>
          <cell r="T1500" t="str">
            <v>Active</v>
          </cell>
          <cell r="U1500" t="str">
            <v>Masspay</v>
          </cell>
        </row>
        <row r="1501">
          <cell r="J1501" t="str">
            <v>SG-E9 Pay-06/2025</v>
          </cell>
          <cell r="K1501">
            <v>45848</v>
          </cell>
          <cell r="L1501" t="str">
            <v>Monthly Billing</v>
          </cell>
          <cell r="M1501">
            <v>393.5</v>
          </cell>
          <cell r="N1501">
            <v>393.5</v>
          </cell>
          <cell r="O1501">
            <v>0</v>
          </cell>
          <cell r="P1501" t="str">
            <v>Jun/2025</v>
          </cell>
          <cell r="Q1501">
            <v>393.5</v>
          </cell>
          <cell r="R1501">
            <v>222</v>
          </cell>
          <cell r="S1501">
            <v>0</v>
          </cell>
          <cell r="T1501" t="str">
            <v>Active</v>
          </cell>
          <cell r="U1501" t="str">
            <v>Masspay</v>
          </cell>
        </row>
        <row r="1502">
          <cell r="J1502" t="str">
            <v>SG-E9 Pay-07/2025</v>
          </cell>
          <cell r="K1502">
            <v>45880</v>
          </cell>
          <cell r="L1502" t="str">
            <v>Monthly Billing</v>
          </cell>
          <cell r="M1502">
            <v>372</v>
          </cell>
          <cell r="N1502">
            <v>372</v>
          </cell>
          <cell r="O1502">
            <v>0</v>
          </cell>
          <cell r="P1502" t="str">
            <v>Jul/2025</v>
          </cell>
          <cell r="Q1502">
            <v>372</v>
          </cell>
          <cell r="R1502">
            <v>190</v>
          </cell>
          <cell r="S1502">
            <v>0</v>
          </cell>
          <cell r="T1502" t="str">
            <v>Active</v>
          </cell>
          <cell r="U1502" t="str">
            <v>Masspay</v>
          </cell>
        </row>
        <row r="1503">
          <cell r="J1503" t="str">
            <v>SG-E9 Pay-08/2025</v>
          </cell>
          <cell r="K1503">
            <v>45910</v>
          </cell>
          <cell r="L1503" t="str">
            <v>Monthly Billing</v>
          </cell>
          <cell r="M1503">
            <v>333.5</v>
          </cell>
          <cell r="N1503">
            <v>333.5</v>
          </cell>
          <cell r="O1503">
            <v>0</v>
          </cell>
          <cell r="P1503" t="str">
            <v>Aug/2025</v>
          </cell>
          <cell r="Q1503">
            <v>333.5</v>
          </cell>
          <cell r="R1503">
            <v>160</v>
          </cell>
          <cell r="S1503">
            <v>0</v>
          </cell>
          <cell r="T1503" t="str">
            <v>Active</v>
          </cell>
          <cell r="U1503" t="str">
            <v>Masspay</v>
          </cell>
        </row>
        <row r="1504">
          <cell r="J1504" t="str">
            <v>SG-E9 Pay-09/2025</v>
          </cell>
          <cell r="K1504">
            <v>45940</v>
          </cell>
          <cell r="L1504" t="str">
            <v>Monthly Billing</v>
          </cell>
          <cell r="M1504">
            <v>555</v>
          </cell>
          <cell r="N1504">
            <v>555</v>
          </cell>
          <cell r="O1504">
            <v>0</v>
          </cell>
          <cell r="P1504" t="str">
            <v>Sep/2025</v>
          </cell>
          <cell r="Q1504">
            <v>555</v>
          </cell>
          <cell r="R1504">
            <v>130</v>
          </cell>
          <cell r="S1504">
            <v>0</v>
          </cell>
          <cell r="T1504" t="str">
            <v>Active</v>
          </cell>
          <cell r="U1504" t="str">
            <v>Masspay</v>
          </cell>
        </row>
        <row r="1505">
          <cell r="J1505" t="str">
            <v>SG-E9 Pay-10/2025</v>
          </cell>
          <cell r="K1505">
            <v>45971</v>
          </cell>
          <cell r="L1505" t="str">
            <v>Monthly Billing</v>
          </cell>
          <cell r="M1505">
            <v>640.5</v>
          </cell>
          <cell r="N1505">
            <v>640.5</v>
          </cell>
          <cell r="O1505">
            <v>0</v>
          </cell>
          <cell r="P1505" t="str">
            <v>Oct/2025</v>
          </cell>
          <cell r="Q1505">
            <v>640.5</v>
          </cell>
          <cell r="R1505">
            <v>99</v>
          </cell>
          <cell r="S1505">
            <v>0</v>
          </cell>
          <cell r="T1505" t="str">
            <v>Active</v>
          </cell>
          <cell r="U1505" t="str">
            <v>Masspay</v>
          </cell>
        </row>
        <row r="1506">
          <cell r="J1506" t="str">
            <v>SG-E9 Pay-11/2025</v>
          </cell>
          <cell r="K1506">
            <v>46001</v>
          </cell>
          <cell r="L1506" t="str">
            <v>Monthly Billing</v>
          </cell>
          <cell r="M1506">
            <v>542</v>
          </cell>
          <cell r="N1506">
            <v>542</v>
          </cell>
          <cell r="O1506">
            <v>0</v>
          </cell>
          <cell r="P1506" t="str">
            <v>Nov/2025</v>
          </cell>
          <cell r="Q1506">
            <v>542</v>
          </cell>
          <cell r="R1506">
            <v>69</v>
          </cell>
          <cell r="S1506">
            <v>0</v>
          </cell>
          <cell r="T1506" t="str">
            <v>Active</v>
          </cell>
          <cell r="U1506" t="str">
            <v>Masspay</v>
          </cell>
        </row>
        <row r="1507">
          <cell r="J1507" t="str">
            <v>SG-E9 Pay-12/2025</v>
          </cell>
          <cell r="K1507">
            <v>46032</v>
          </cell>
          <cell r="L1507" t="str">
            <v>Monthly Billing</v>
          </cell>
          <cell r="M1507">
            <v>692</v>
          </cell>
          <cell r="N1507">
            <v>692</v>
          </cell>
          <cell r="O1507">
            <v>0</v>
          </cell>
          <cell r="P1507" t="str">
            <v>Dec/2025</v>
          </cell>
          <cell r="Q1507">
            <v>692</v>
          </cell>
          <cell r="R1507">
            <v>38</v>
          </cell>
          <cell r="S1507">
            <v>0</v>
          </cell>
          <cell r="T1507" t="str">
            <v>Active</v>
          </cell>
          <cell r="U1507" t="str">
            <v>Masspay</v>
          </cell>
        </row>
        <row r="1508">
          <cell r="J1508" t="str">
            <v>SG-E9 Pay-01/2026</v>
          </cell>
          <cell r="K1508">
            <v>46063</v>
          </cell>
          <cell r="L1508" t="str">
            <v>Monthly Billing</v>
          </cell>
          <cell r="M1508">
            <v>425</v>
          </cell>
          <cell r="N1508">
            <v>425</v>
          </cell>
          <cell r="O1508">
            <v>0</v>
          </cell>
          <cell r="P1508" t="str">
            <v>Jan/2026</v>
          </cell>
          <cell r="Q1508">
            <v>425</v>
          </cell>
          <cell r="R1508">
            <v>7</v>
          </cell>
          <cell r="S1508">
            <v>0</v>
          </cell>
          <cell r="T1508" t="str">
            <v>Active</v>
          </cell>
          <cell r="U1508" t="str">
            <v>Masspay</v>
          </cell>
        </row>
        <row r="1509">
          <cell r="J1509" t="str">
            <v>SG-ebury mass payments-11/2022</v>
          </cell>
          <cell r="K1509">
            <v>44907</v>
          </cell>
          <cell r="L1509" t="str">
            <v>Monthly Billing</v>
          </cell>
          <cell r="M1509">
            <v>915</v>
          </cell>
          <cell r="N1509">
            <v>915</v>
          </cell>
          <cell r="O1509"/>
          <cell r="P1509" t="str">
            <v>Nov/2022</v>
          </cell>
          <cell r="Q1509">
            <v>915</v>
          </cell>
          <cell r="R1509">
            <v>1163</v>
          </cell>
          <cell r="S1509">
            <v>0</v>
          </cell>
          <cell r="T1509" t="str">
            <v>Active</v>
          </cell>
          <cell r="U1509" t="str">
            <v>Masspay</v>
          </cell>
        </row>
        <row r="1510">
          <cell r="J1510" t="str">
            <v>SG-ebury mass payments-12/2022</v>
          </cell>
          <cell r="K1510">
            <v>44933</v>
          </cell>
          <cell r="L1510" t="str">
            <v>Monthly Billing</v>
          </cell>
          <cell r="M1510">
            <v>1054.5</v>
          </cell>
          <cell r="N1510">
            <v>1054.5</v>
          </cell>
          <cell r="O1510"/>
          <cell r="P1510" t="str">
            <v>Dec/2022</v>
          </cell>
          <cell r="Q1510">
            <v>1054.5</v>
          </cell>
          <cell r="R1510">
            <v>1137</v>
          </cell>
          <cell r="S1510">
            <v>0</v>
          </cell>
          <cell r="T1510" t="str">
            <v>Active</v>
          </cell>
          <cell r="U1510" t="str">
            <v>Masspay</v>
          </cell>
        </row>
        <row r="1511">
          <cell r="J1511" t="str">
            <v>SG-ebury mass payments-01/2023</v>
          </cell>
          <cell r="K1511">
            <v>44964</v>
          </cell>
          <cell r="L1511" t="str">
            <v>Monthly Billing</v>
          </cell>
          <cell r="M1511">
            <v>844.5</v>
          </cell>
          <cell r="N1511">
            <v>844.5</v>
          </cell>
          <cell r="O1511"/>
          <cell r="P1511" t="str">
            <v>Jan/2023</v>
          </cell>
          <cell r="Q1511">
            <v>844.5</v>
          </cell>
          <cell r="R1511">
            <v>1106</v>
          </cell>
          <cell r="S1511">
            <v>0</v>
          </cell>
          <cell r="T1511" t="str">
            <v>Active</v>
          </cell>
          <cell r="U1511" t="str">
            <v>Masspay</v>
          </cell>
        </row>
        <row r="1512">
          <cell r="J1512" t="str">
            <v>SG-eburymass-02/2023</v>
          </cell>
          <cell r="K1512">
            <v>44992</v>
          </cell>
          <cell r="L1512" t="str">
            <v>Monthly Billing</v>
          </cell>
          <cell r="M1512">
            <v>1062</v>
          </cell>
          <cell r="N1512">
            <v>1062</v>
          </cell>
          <cell r="O1512"/>
          <cell r="P1512" t="str">
            <v>Feb/2023</v>
          </cell>
          <cell r="Q1512">
            <v>1062</v>
          </cell>
          <cell r="R1512">
            <v>1078</v>
          </cell>
          <cell r="S1512">
            <v>0</v>
          </cell>
          <cell r="T1512" t="str">
            <v>Active</v>
          </cell>
          <cell r="U1512" t="str">
            <v>Masspay</v>
          </cell>
        </row>
        <row r="1513">
          <cell r="J1513" t="str">
            <v>SG-eburymass-03/2023</v>
          </cell>
          <cell r="K1513">
            <v>45023</v>
          </cell>
          <cell r="L1513" t="str">
            <v>Monthly Billing</v>
          </cell>
          <cell r="M1513">
            <v>1133.5</v>
          </cell>
          <cell r="N1513">
            <v>1133.5</v>
          </cell>
          <cell r="O1513"/>
          <cell r="P1513" t="str">
            <v>Mar/2023</v>
          </cell>
          <cell r="Q1513">
            <v>1133.5</v>
          </cell>
          <cell r="R1513">
            <v>1047</v>
          </cell>
          <cell r="S1513">
            <v>0</v>
          </cell>
          <cell r="T1513" t="str">
            <v>Active</v>
          </cell>
          <cell r="U1513" t="str">
            <v>Masspay</v>
          </cell>
        </row>
        <row r="1514">
          <cell r="J1514" t="str">
            <v>SG-eburymass-04/2023</v>
          </cell>
          <cell r="K1514">
            <v>45054</v>
          </cell>
          <cell r="L1514" t="str">
            <v>Monthly Billing</v>
          </cell>
          <cell r="M1514">
            <v>930.5</v>
          </cell>
          <cell r="N1514">
            <v>930.5</v>
          </cell>
          <cell r="O1514"/>
          <cell r="P1514" t="str">
            <v>Apr/2023</v>
          </cell>
          <cell r="Q1514">
            <v>930.5</v>
          </cell>
          <cell r="R1514">
            <v>1016</v>
          </cell>
          <cell r="S1514">
            <v>0</v>
          </cell>
          <cell r="T1514" t="str">
            <v>Active</v>
          </cell>
          <cell r="U1514" t="str">
            <v>Masspay</v>
          </cell>
        </row>
        <row r="1515">
          <cell r="J1515" t="str">
            <v>SG-eburymass-05/2023</v>
          </cell>
          <cell r="K1515">
            <v>45084</v>
          </cell>
          <cell r="L1515" t="str">
            <v>Monthly Billing</v>
          </cell>
          <cell r="M1515">
            <v>1105.5</v>
          </cell>
          <cell r="N1515">
            <v>1105.5</v>
          </cell>
          <cell r="O1515"/>
          <cell r="P1515" t="str">
            <v>May/2023</v>
          </cell>
          <cell r="Q1515">
            <v>1105.5</v>
          </cell>
          <cell r="R1515">
            <v>986</v>
          </cell>
          <cell r="S1515">
            <v>0</v>
          </cell>
          <cell r="T1515" t="str">
            <v>Active</v>
          </cell>
          <cell r="U1515" t="str">
            <v>Masspay</v>
          </cell>
        </row>
        <row r="1516">
          <cell r="J1516" t="str">
            <v>SG-eburymass-06/2023</v>
          </cell>
          <cell r="K1516">
            <v>45114</v>
          </cell>
          <cell r="L1516" t="str">
            <v>Monthly Billing</v>
          </cell>
          <cell r="M1516">
            <v>922.5</v>
          </cell>
          <cell r="N1516">
            <v>922.5</v>
          </cell>
          <cell r="O1516"/>
          <cell r="P1516" t="str">
            <v>Jun/2023</v>
          </cell>
          <cell r="Q1516">
            <v>922.5</v>
          </cell>
          <cell r="R1516">
            <v>956</v>
          </cell>
          <cell r="S1516">
            <v>0</v>
          </cell>
          <cell r="T1516" t="str">
            <v>Active</v>
          </cell>
          <cell r="U1516" t="str">
            <v>Masspay</v>
          </cell>
        </row>
        <row r="1517">
          <cell r="J1517" t="str">
            <v>SG-eburymass-07/2023</v>
          </cell>
          <cell r="K1517">
            <v>45145</v>
          </cell>
          <cell r="L1517" t="str">
            <v>Monthly Billing</v>
          </cell>
          <cell r="M1517">
            <v>897.5</v>
          </cell>
          <cell r="N1517">
            <v>897.5</v>
          </cell>
          <cell r="O1517"/>
          <cell r="P1517" t="str">
            <v>Jul/2023</v>
          </cell>
          <cell r="Q1517">
            <v>897.5</v>
          </cell>
          <cell r="R1517">
            <v>925</v>
          </cell>
          <cell r="S1517">
            <v>0</v>
          </cell>
          <cell r="T1517" t="str">
            <v>Active</v>
          </cell>
          <cell r="U1517" t="str">
            <v>Masspay</v>
          </cell>
        </row>
        <row r="1518">
          <cell r="J1518" t="str">
            <v>SG -eburymass-08/2023</v>
          </cell>
          <cell r="K1518">
            <v>45176</v>
          </cell>
          <cell r="L1518" t="str">
            <v>Monthly Billing</v>
          </cell>
          <cell r="M1518">
            <v>1012.5</v>
          </cell>
          <cell r="N1518">
            <v>1012.5</v>
          </cell>
          <cell r="O1518"/>
          <cell r="P1518" t="str">
            <v>Aug/2023</v>
          </cell>
          <cell r="Q1518">
            <v>1012.5</v>
          </cell>
          <cell r="R1518">
            <v>894</v>
          </cell>
          <cell r="S1518">
            <v>0</v>
          </cell>
          <cell r="T1518" t="str">
            <v>Active</v>
          </cell>
          <cell r="U1518" t="str">
            <v>Masspay</v>
          </cell>
        </row>
        <row r="1519">
          <cell r="J1519" t="str">
            <v>SG-eburymass-09/2023</v>
          </cell>
          <cell r="K1519">
            <v>45206</v>
          </cell>
          <cell r="L1519" t="str">
            <v>Monthly Billing</v>
          </cell>
          <cell r="M1519">
            <v>1137.5</v>
          </cell>
          <cell r="N1519">
            <v>1137.5</v>
          </cell>
          <cell r="O1519"/>
          <cell r="P1519" t="str">
            <v>Sep/2023</v>
          </cell>
          <cell r="Q1519">
            <v>1137.5</v>
          </cell>
          <cell r="R1519">
            <v>864</v>
          </cell>
          <cell r="S1519">
            <v>0</v>
          </cell>
          <cell r="T1519" t="str">
            <v>Active</v>
          </cell>
          <cell r="U1519" t="str">
            <v>Masspay</v>
          </cell>
        </row>
        <row r="1520">
          <cell r="J1520" t="str">
            <v>SG-eburymass-10/2023</v>
          </cell>
          <cell r="K1520">
            <v>45237</v>
          </cell>
          <cell r="L1520" t="str">
            <v>Monthly Billing</v>
          </cell>
          <cell r="M1520">
            <v>924.5</v>
          </cell>
          <cell r="N1520">
            <v>924.5</v>
          </cell>
          <cell r="O1520"/>
          <cell r="P1520" t="str">
            <v>Oct/2023</v>
          </cell>
          <cell r="Q1520">
            <v>924.5</v>
          </cell>
          <cell r="R1520">
            <v>833</v>
          </cell>
          <cell r="S1520">
            <v>0</v>
          </cell>
          <cell r="T1520" t="str">
            <v>Active</v>
          </cell>
          <cell r="U1520" t="str">
            <v>Masspay</v>
          </cell>
        </row>
        <row r="1521">
          <cell r="J1521" t="str">
            <v>SG-eburymass-11/2023</v>
          </cell>
          <cell r="K1521">
            <v>45267</v>
          </cell>
          <cell r="L1521" t="str">
            <v>Monthly Billing</v>
          </cell>
          <cell r="M1521">
            <v>1080</v>
          </cell>
          <cell r="N1521">
            <v>1080</v>
          </cell>
          <cell r="O1521"/>
          <cell r="P1521" t="str">
            <v>Nov/2023</v>
          </cell>
          <cell r="Q1521">
            <v>1080</v>
          </cell>
          <cell r="R1521">
            <v>803</v>
          </cell>
          <cell r="S1521">
            <v>0</v>
          </cell>
          <cell r="T1521" t="str">
            <v>Active</v>
          </cell>
          <cell r="U1521" t="str">
            <v>Masspay</v>
          </cell>
        </row>
        <row r="1522">
          <cell r="J1522" t="str">
            <v>SG -eburymass-CR-11/2023</v>
          </cell>
          <cell r="K1522"/>
          <cell r="L1522" t="str">
            <v>Credit Note</v>
          </cell>
          <cell r="M1522">
            <v>-262.5</v>
          </cell>
          <cell r="N1522">
            <v>-262.5</v>
          </cell>
          <cell r="O1522"/>
          <cell r="P1522" t="str">
            <v>Nov/2023</v>
          </cell>
          <cell r="Q1522">
            <v>-262.5</v>
          </cell>
          <cell r="R1522"/>
          <cell r="S1522">
            <v>0</v>
          </cell>
          <cell r="T1522" t="str">
            <v>Active</v>
          </cell>
          <cell r="U1522" t="str">
            <v>Masspay</v>
          </cell>
        </row>
        <row r="1523">
          <cell r="J1523" t="str">
            <v>SG -eburymass-CR-11/2023</v>
          </cell>
          <cell r="K1523"/>
          <cell r="L1523" t="str">
            <v>Credit Note</v>
          </cell>
          <cell r="M1523">
            <v>-549.77</v>
          </cell>
          <cell r="N1523">
            <v>-549.77</v>
          </cell>
          <cell r="O1523"/>
          <cell r="P1523" t="str">
            <v>Nov/2023</v>
          </cell>
          <cell r="Q1523">
            <v>-549.77</v>
          </cell>
          <cell r="R1523"/>
          <cell r="S1523">
            <v>0</v>
          </cell>
          <cell r="T1523" t="str">
            <v>Active</v>
          </cell>
          <cell r="U1523" t="str">
            <v>Masspay</v>
          </cell>
        </row>
        <row r="1524">
          <cell r="J1524" t="str">
            <v>SG-eburymass-12/2023</v>
          </cell>
          <cell r="K1524">
            <v>45299</v>
          </cell>
          <cell r="L1524" t="str">
            <v>Monthly Billing</v>
          </cell>
          <cell r="M1524">
            <v>1776.5</v>
          </cell>
          <cell r="N1524">
            <v>1776.5</v>
          </cell>
          <cell r="O1524"/>
          <cell r="P1524" t="str">
            <v>Dec/2023</v>
          </cell>
          <cell r="Q1524">
            <v>1776.5</v>
          </cell>
          <cell r="R1524">
            <v>771</v>
          </cell>
          <cell r="S1524">
            <v>0</v>
          </cell>
          <cell r="T1524" t="str">
            <v>Active</v>
          </cell>
          <cell r="U1524" t="str">
            <v>Masspay</v>
          </cell>
        </row>
        <row r="1525">
          <cell r="J1525" t="str">
            <v>SG -eburymass-CR-12/2023</v>
          </cell>
          <cell r="K1525"/>
          <cell r="L1525" t="str">
            <v>Credit Note</v>
          </cell>
          <cell r="M1525">
            <v>-775</v>
          </cell>
          <cell r="N1525">
            <v>-775</v>
          </cell>
          <cell r="O1525"/>
          <cell r="P1525" t="str">
            <v>Dec/2023</v>
          </cell>
          <cell r="Q1525">
            <v>-775</v>
          </cell>
          <cell r="R1525"/>
          <cell r="S1525">
            <v>0</v>
          </cell>
          <cell r="T1525" t="str">
            <v>Active</v>
          </cell>
          <cell r="U1525" t="str">
            <v>Masspay</v>
          </cell>
        </row>
        <row r="1526">
          <cell r="J1526" t="str">
            <v>SG-eburymass-01/2024</v>
          </cell>
          <cell r="K1526">
            <v>45329</v>
          </cell>
          <cell r="L1526" t="str">
            <v>Monthly Billing</v>
          </cell>
          <cell r="M1526">
            <v>1298</v>
          </cell>
          <cell r="N1526">
            <v>1298</v>
          </cell>
          <cell r="O1526"/>
          <cell r="P1526" t="str">
            <v>Jan/2024</v>
          </cell>
          <cell r="Q1526">
            <v>1298</v>
          </cell>
          <cell r="R1526">
            <v>741</v>
          </cell>
          <cell r="S1526">
            <v>0</v>
          </cell>
          <cell r="T1526" t="str">
            <v>Active</v>
          </cell>
          <cell r="U1526" t="str">
            <v>Masspay</v>
          </cell>
        </row>
        <row r="1527">
          <cell r="J1527" t="str">
            <v>SG-eburymass-02/2024</v>
          </cell>
          <cell r="K1527">
            <v>45358</v>
          </cell>
          <cell r="L1527" t="str">
            <v>Monthly Billing</v>
          </cell>
          <cell r="M1527">
            <v>1263</v>
          </cell>
          <cell r="N1527">
            <v>1263</v>
          </cell>
          <cell r="O1527"/>
          <cell r="P1527" t="str">
            <v>Feb/2024</v>
          </cell>
          <cell r="Q1527">
            <v>1263</v>
          </cell>
          <cell r="R1527">
            <v>712</v>
          </cell>
          <cell r="S1527">
            <v>0</v>
          </cell>
          <cell r="T1527" t="str">
            <v>Active</v>
          </cell>
          <cell r="U1527" t="str">
            <v>Masspay</v>
          </cell>
        </row>
        <row r="1528">
          <cell r="J1528" t="str">
            <v>SG-eburymass-03/2024</v>
          </cell>
          <cell r="K1528">
            <v>45390</v>
          </cell>
          <cell r="L1528" t="str">
            <v>Monthly Billing</v>
          </cell>
          <cell r="M1528">
            <v>1038</v>
          </cell>
          <cell r="N1528">
            <v>1038</v>
          </cell>
          <cell r="O1528"/>
          <cell r="P1528" t="str">
            <v>Mar/2024</v>
          </cell>
          <cell r="Q1528">
            <v>1038</v>
          </cell>
          <cell r="R1528">
            <v>680</v>
          </cell>
          <cell r="S1528">
            <v>0</v>
          </cell>
          <cell r="T1528" t="str">
            <v>Active</v>
          </cell>
          <cell r="U1528" t="str">
            <v>Masspay</v>
          </cell>
        </row>
        <row r="1529">
          <cell r="J1529" t="str">
            <v>SG-eburymass-04/2024</v>
          </cell>
          <cell r="K1529">
            <v>45419</v>
          </cell>
          <cell r="L1529" t="str">
            <v>Monthly Billing</v>
          </cell>
          <cell r="M1529">
            <v>989</v>
          </cell>
          <cell r="N1529">
            <v>989</v>
          </cell>
          <cell r="O1529"/>
          <cell r="P1529" t="str">
            <v>Apr/2024</v>
          </cell>
          <cell r="Q1529">
            <v>989</v>
          </cell>
          <cell r="R1529">
            <v>651</v>
          </cell>
          <cell r="S1529">
            <v>0</v>
          </cell>
          <cell r="T1529" t="str">
            <v>Active</v>
          </cell>
          <cell r="U1529" t="str">
            <v>Masspay</v>
          </cell>
        </row>
        <row r="1530">
          <cell r="J1530" t="str">
            <v>SG-eburymass-05/2024</v>
          </cell>
          <cell r="K1530">
            <v>45450</v>
          </cell>
          <cell r="L1530" t="str">
            <v>Monthly Billing</v>
          </cell>
          <cell r="M1530">
            <v>1106.5</v>
          </cell>
          <cell r="N1530">
            <v>1206.5</v>
          </cell>
          <cell r="O1530"/>
          <cell r="P1530" t="str">
            <v>May/2024</v>
          </cell>
          <cell r="Q1530">
            <v>1106.5</v>
          </cell>
          <cell r="R1530">
            <v>620</v>
          </cell>
          <cell r="S1530">
            <v>0</v>
          </cell>
          <cell r="T1530" t="str">
            <v>Active</v>
          </cell>
          <cell r="U1530" t="str">
            <v>Masspay</v>
          </cell>
        </row>
        <row r="1531">
          <cell r="J1531" t="str">
            <v>SG-eburymass-06/2024</v>
          </cell>
          <cell r="K1531">
            <v>45481</v>
          </cell>
          <cell r="L1531" t="str">
            <v>Monthly Billing</v>
          </cell>
          <cell r="M1531">
            <v>901.5</v>
          </cell>
          <cell r="N1531">
            <v>901.5</v>
          </cell>
          <cell r="O1531"/>
          <cell r="P1531" t="str">
            <v>Jun/2024</v>
          </cell>
          <cell r="Q1531">
            <v>901.5</v>
          </cell>
          <cell r="R1531">
            <v>589</v>
          </cell>
          <cell r="S1531">
            <v>0</v>
          </cell>
          <cell r="T1531" t="str">
            <v>Active</v>
          </cell>
          <cell r="U1531" t="str">
            <v>Masspay</v>
          </cell>
        </row>
        <row r="1532">
          <cell r="J1532" t="str">
            <v>SG-eburymass-07/2024</v>
          </cell>
          <cell r="K1532">
            <v>45511</v>
          </cell>
          <cell r="L1532" t="str">
            <v>Monthly Billing</v>
          </cell>
          <cell r="M1532">
            <v>1116.5</v>
          </cell>
          <cell r="N1532">
            <v>1116.5</v>
          </cell>
          <cell r="O1532"/>
          <cell r="P1532" t="str">
            <v>Jul/2024</v>
          </cell>
          <cell r="Q1532">
            <v>1116.5</v>
          </cell>
          <cell r="R1532">
            <v>559</v>
          </cell>
          <cell r="S1532">
            <v>0</v>
          </cell>
          <cell r="T1532" t="str">
            <v>Active</v>
          </cell>
          <cell r="U1532" t="str">
            <v>Masspay</v>
          </cell>
        </row>
        <row r="1533">
          <cell r="J1533" t="str">
            <v>SG-eburymass-08/2024</v>
          </cell>
          <cell r="K1533">
            <v>45542</v>
          </cell>
          <cell r="L1533" t="str">
            <v>Monthly Billing</v>
          </cell>
          <cell r="M1533">
            <v>1245.5</v>
          </cell>
          <cell r="N1533">
            <v>1245.5</v>
          </cell>
          <cell r="O1533"/>
          <cell r="P1533" t="str">
            <v>Aug/2024</v>
          </cell>
          <cell r="Q1533">
            <v>1245.5</v>
          </cell>
          <cell r="R1533">
            <v>528</v>
          </cell>
          <cell r="S1533">
            <v>0</v>
          </cell>
          <cell r="T1533" t="str">
            <v>Active</v>
          </cell>
          <cell r="U1533" t="str">
            <v>Masspay</v>
          </cell>
        </row>
        <row r="1534">
          <cell r="J1534" t="str">
            <v>SG-eburymass-09/2024</v>
          </cell>
          <cell r="K1534">
            <v>45572</v>
          </cell>
          <cell r="L1534" t="str">
            <v>Monthly Billing</v>
          </cell>
          <cell r="M1534">
            <v>1500.75</v>
          </cell>
          <cell r="N1534">
            <v>1500.75</v>
          </cell>
          <cell r="O1534"/>
          <cell r="P1534" t="str">
            <v>Sep/2024</v>
          </cell>
          <cell r="Q1534">
            <v>1500.75</v>
          </cell>
          <cell r="R1534">
            <v>498</v>
          </cell>
          <cell r="S1534">
            <v>0</v>
          </cell>
          <cell r="T1534" t="str">
            <v>Active</v>
          </cell>
          <cell r="U1534" t="str">
            <v>Masspay</v>
          </cell>
        </row>
        <row r="1535">
          <cell r="J1535" t="str">
            <v>SG-eburymass-10/2024</v>
          </cell>
          <cell r="K1535">
            <v>45608</v>
          </cell>
          <cell r="L1535" t="str">
            <v>Monthly Billing</v>
          </cell>
          <cell r="M1535">
            <v>891.5</v>
          </cell>
          <cell r="N1535">
            <v>891.5</v>
          </cell>
          <cell r="O1535"/>
          <cell r="P1535" t="str">
            <v>Oct/2024</v>
          </cell>
          <cell r="Q1535">
            <v>891.5</v>
          </cell>
          <cell r="R1535">
            <v>462</v>
          </cell>
          <cell r="S1535">
            <v>0</v>
          </cell>
          <cell r="T1535" t="str">
            <v>Active</v>
          </cell>
          <cell r="U1535" t="str">
            <v>Masspay</v>
          </cell>
        </row>
        <row r="1536">
          <cell r="J1536" t="str">
            <v>SG-eburymass-11/2024</v>
          </cell>
          <cell r="K1536">
            <v>45633</v>
          </cell>
          <cell r="L1536" t="str">
            <v>Monthly Billing</v>
          </cell>
          <cell r="M1536">
            <v>830.5</v>
          </cell>
          <cell r="N1536">
            <v>830.5</v>
          </cell>
          <cell r="O1536"/>
          <cell r="P1536" t="str">
            <v>Nov/2024</v>
          </cell>
          <cell r="Q1536">
            <v>830.5</v>
          </cell>
          <cell r="R1536">
            <v>437</v>
          </cell>
          <cell r="S1536">
            <v>0</v>
          </cell>
          <cell r="T1536" t="str">
            <v>Active</v>
          </cell>
          <cell r="U1536" t="str">
            <v>Masspay</v>
          </cell>
        </row>
        <row r="1537">
          <cell r="J1537" t="str">
            <v>SG-eburymass-12/2024</v>
          </cell>
          <cell r="K1537">
            <v>45667</v>
          </cell>
          <cell r="L1537" t="str">
            <v>Monthly Billing</v>
          </cell>
          <cell r="M1537">
            <v>1005</v>
          </cell>
          <cell r="N1537">
            <v>1835.5</v>
          </cell>
          <cell r="O1537"/>
          <cell r="P1537" t="str">
            <v>Dec/2024</v>
          </cell>
          <cell r="Q1537">
            <v>1005</v>
          </cell>
          <cell r="R1537">
            <v>403</v>
          </cell>
          <cell r="S1537">
            <v>0</v>
          </cell>
          <cell r="T1537" t="str">
            <v>Active</v>
          </cell>
          <cell r="U1537" t="str">
            <v>Masspay</v>
          </cell>
        </row>
        <row r="1538">
          <cell r="J1538" t="str">
            <v>SG-eburymass-01/2025</v>
          </cell>
          <cell r="K1538">
            <v>45695</v>
          </cell>
          <cell r="L1538" t="str">
            <v>Monthly Billing</v>
          </cell>
          <cell r="M1538">
            <v>800</v>
          </cell>
          <cell r="N1538">
            <v>800</v>
          </cell>
          <cell r="O1538"/>
          <cell r="P1538" t="str">
            <v>Jan/2025</v>
          </cell>
          <cell r="Q1538">
            <v>800</v>
          </cell>
          <cell r="R1538">
            <v>375</v>
          </cell>
          <cell r="S1538">
            <v>0</v>
          </cell>
          <cell r="T1538" t="str">
            <v>Active</v>
          </cell>
          <cell r="U1538" t="str">
            <v>Masspay</v>
          </cell>
        </row>
        <row r="1539">
          <cell r="J1539" t="str">
            <v>SG-eburymass-02/2025</v>
          </cell>
          <cell r="K1539">
            <v>45723</v>
          </cell>
          <cell r="L1539" t="str">
            <v>Monthly Billing</v>
          </cell>
          <cell r="M1539">
            <v>798</v>
          </cell>
          <cell r="N1539">
            <v>798</v>
          </cell>
          <cell r="O1539"/>
          <cell r="P1539" t="str">
            <v>Feb/2025</v>
          </cell>
          <cell r="Q1539">
            <v>798</v>
          </cell>
          <cell r="R1539">
            <v>347</v>
          </cell>
          <cell r="S1539">
            <v>0</v>
          </cell>
          <cell r="T1539" t="str">
            <v>Active</v>
          </cell>
          <cell r="U1539" t="str">
            <v>Masspay</v>
          </cell>
        </row>
        <row r="1540">
          <cell r="J1540" t="str">
            <v>SG-eburymass-03/2025</v>
          </cell>
          <cell r="K1540">
            <v>45754</v>
          </cell>
          <cell r="L1540" t="str">
            <v>Monthly Billing</v>
          </cell>
          <cell r="M1540">
            <v>826.25</v>
          </cell>
          <cell r="N1540">
            <v>826.25</v>
          </cell>
          <cell r="O1540"/>
          <cell r="P1540" t="str">
            <v>Mar/2025</v>
          </cell>
          <cell r="Q1540">
            <v>826.25</v>
          </cell>
          <cell r="R1540">
            <v>316</v>
          </cell>
          <cell r="S1540">
            <v>0</v>
          </cell>
          <cell r="T1540" t="str">
            <v>Active</v>
          </cell>
          <cell r="U1540" t="str">
            <v>Masspay</v>
          </cell>
        </row>
        <row r="1541">
          <cell r="J1541" t="str">
            <v>SG-eburymass-04/2025</v>
          </cell>
          <cell r="K1541">
            <v>45784</v>
          </cell>
          <cell r="L1541" t="str">
            <v>Monthly Billing</v>
          </cell>
          <cell r="M1541">
            <v>871</v>
          </cell>
          <cell r="N1541">
            <v>871</v>
          </cell>
          <cell r="O1541"/>
          <cell r="P1541" t="str">
            <v>Apr/2025</v>
          </cell>
          <cell r="Q1541">
            <v>871</v>
          </cell>
          <cell r="R1541">
            <v>286</v>
          </cell>
          <cell r="S1541">
            <v>0</v>
          </cell>
          <cell r="T1541" t="str">
            <v>Active</v>
          </cell>
          <cell r="U1541" t="str">
            <v>Masspay</v>
          </cell>
        </row>
        <row r="1542">
          <cell r="J1542" t="str">
            <v>SG-eburymass-05/2025</v>
          </cell>
          <cell r="K1542">
            <v>45815</v>
          </cell>
          <cell r="L1542" t="str">
            <v>Monthly Billing</v>
          </cell>
          <cell r="M1542">
            <v>774</v>
          </cell>
          <cell r="N1542">
            <v>774</v>
          </cell>
          <cell r="O1542"/>
          <cell r="P1542" t="str">
            <v>May/2025</v>
          </cell>
          <cell r="Q1542">
            <v>774</v>
          </cell>
          <cell r="R1542">
            <v>255</v>
          </cell>
          <cell r="S1542">
            <v>0</v>
          </cell>
          <cell r="T1542" t="str">
            <v>Active</v>
          </cell>
          <cell r="U1542" t="str">
            <v>Masspay</v>
          </cell>
        </row>
        <row r="1543">
          <cell r="J1543" t="str">
            <v>SG-eburymass-06/2025</v>
          </cell>
          <cell r="K1543">
            <v>45845</v>
          </cell>
          <cell r="L1543" t="str">
            <v>Monthly Billing</v>
          </cell>
          <cell r="M1543">
            <v>932.5</v>
          </cell>
          <cell r="N1543">
            <v>932.5</v>
          </cell>
          <cell r="O1543">
            <v>0</v>
          </cell>
          <cell r="P1543" t="str">
            <v>Jun/2025</v>
          </cell>
          <cell r="Q1543">
            <v>932.5</v>
          </cell>
          <cell r="R1543">
            <v>225</v>
          </cell>
          <cell r="S1543">
            <v>0</v>
          </cell>
          <cell r="T1543" t="str">
            <v>Active</v>
          </cell>
          <cell r="U1543" t="str">
            <v>Masspay</v>
          </cell>
        </row>
        <row r="1544">
          <cell r="J1544" t="str">
            <v>SG-eburymass-07/2025</v>
          </cell>
          <cell r="K1544">
            <v>45876</v>
          </cell>
          <cell r="L1544" t="str">
            <v>Monthly Billing</v>
          </cell>
          <cell r="M1544">
            <v>1026.75</v>
          </cell>
          <cell r="N1544">
            <v>1026.75</v>
          </cell>
          <cell r="O1544">
            <v>0</v>
          </cell>
          <cell r="P1544" t="str">
            <v>Jul/2025</v>
          </cell>
          <cell r="Q1544">
            <v>1026.75</v>
          </cell>
          <cell r="R1544">
            <v>194</v>
          </cell>
          <cell r="S1544">
            <v>0</v>
          </cell>
          <cell r="T1544" t="str">
            <v>Active</v>
          </cell>
          <cell r="U1544" t="str">
            <v>Masspay</v>
          </cell>
        </row>
        <row r="1545">
          <cell r="J1545" t="str">
            <v>SG-eburymass-08/2025</v>
          </cell>
          <cell r="K1545">
            <v>45908</v>
          </cell>
          <cell r="L1545" t="str">
            <v>Monthly Billing</v>
          </cell>
          <cell r="M1545">
            <v>758.75</v>
          </cell>
          <cell r="N1545">
            <v>758.75</v>
          </cell>
          <cell r="O1545">
            <v>0</v>
          </cell>
          <cell r="P1545" t="str">
            <v>Aug/2025</v>
          </cell>
          <cell r="Q1545">
            <v>758.75</v>
          </cell>
          <cell r="R1545">
            <v>162</v>
          </cell>
          <cell r="S1545">
            <v>0</v>
          </cell>
          <cell r="T1545" t="str">
            <v>Active</v>
          </cell>
          <cell r="U1545" t="str">
            <v>Masspay</v>
          </cell>
        </row>
        <row r="1546">
          <cell r="J1546" t="str">
            <v>SG-eburymass-09/2025</v>
          </cell>
          <cell r="K1546">
            <v>45937</v>
          </cell>
          <cell r="L1546" t="str">
            <v>Monthly Billing</v>
          </cell>
          <cell r="M1546">
            <v>791.5</v>
          </cell>
          <cell r="N1546">
            <v>791.5</v>
          </cell>
          <cell r="O1546">
            <v>0</v>
          </cell>
          <cell r="P1546" t="str">
            <v>Sep/2025</v>
          </cell>
          <cell r="Q1546">
            <v>791.5</v>
          </cell>
          <cell r="R1546">
            <v>133</v>
          </cell>
          <cell r="S1546">
            <v>0</v>
          </cell>
          <cell r="T1546" t="str">
            <v>Active</v>
          </cell>
          <cell r="U1546" t="str">
            <v>Masspay</v>
          </cell>
        </row>
        <row r="1547">
          <cell r="J1547" t="str">
            <v>SG-eburymass-10/2025</v>
          </cell>
          <cell r="K1547">
            <v>45968</v>
          </cell>
          <cell r="L1547" t="str">
            <v>Monthly Billing</v>
          </cell>
          <cell r="M1547">
            <v>1687.25</v>
          </cell>
          <cell r="N1547">
            <v>0</v>
          </cell>
          <cell r="O1547">
            <v>0</v>
          </cell>
          <cell r="P1547" t="str">
            <v>Oct/2025</v>
          </cell>
          <cell r="Q1547">
            <v>1687.25</v>
          </cell>
          <cell r="R1547">
            <v>102</v>
          </cell>
          <cell r="S1547">
            <v>0</v>
          </cell>
          <cell r="T1547" t="str">
            <v>Active</v>
          </cell>
          <cell r="U1547" t="str">
            <v>Masspay</v>
          </cell>
        </row>
        <row r="1548">
          <cell r="J1548" t="str">
            <v>SG-eburymass-11/2025</v>
          </cell>
          <cell r="K1548">
            <v>45999</v>
          </cell>
          <cell r="L1548" t="str">
            <v>Monthly Billing</v>
          </cell>
          <cell r="M1548">
            <v>682.25</v>
          </cell>
          <cell r="N1548">
            <v>682.25</v>
          </cell>
          <cell r="O1548">
            <v>0</v>
          </cell>
          <cell r="P1548" t="str">
            <v>Nov/2025</v>
          </cell>
          <cell r="Q1548">
            <v>682.25</v>
          </cell>
          <cell r="R1548">
            <v>71</v>
          </cell>
          <cell r="S1548">
            <v>0</v>
          </cell>
          <cell r="T1548" t="str">
            <v>Active</v>
          </cell>
          <cell r="U1548" t="str">
            <v>Masspay</v>
          </cell>
        </row>
        <row r="1549">
          <cell r="J1549" t="str">
            <v>SG-eburymass-12/2025</v>
          </cell>
          <cell r="K1549">
            <v>46029</v>
          </cell>
          <cell r="L1549" t="str">
            <v>Monthly Billing</v>
          </cell>
          <cell r="M1549">
            <v>634.75</v>
          </cell>
          <cell r="N1549">
            <v>634.75</v>
          </cell>
          <cell r="O1549">
            <v>0</v>
          </cell>
          <cell r="P1549" t="str">
            <v>Dec/2025</v>
          </cell>
          <cell r="Q1549">
            <v>634.75</v>
          </cell>
          <cell r="R1549">
            <v>41</v>
          </cell>
          <cell r="S1549">
            <v>0</v>
          </cell>
          <cell r="T1549" t="str">
            <v>Active</v>
          </cell>
          <cell r="U1549" t="str">
            <v>Masspay</v>
          </cell>
        </row>
        <row r="1550">
          <cell r="J1550" t="str">
            <v>SG-eburymass-01/2026</v>
          </cell>
          <cell r="K1550">
            <v>46060</v>
          </cell>
          <cell r="L1550" t="str">
            <v>Monthly Billing</v>
          </cell>
          <cell r="M1550">
            <v>696.75</v>
          </cell>
          <cell r="N1550">
            <v>696.75</v>
          </cell>
          <cell r="O1550">
            <v>0</v>
          </cell>
          <cell r="P1550" t="str">
            <v>Jan/2026</v>
          </cell>
          <cell r="Q1550">
            <v>0</v>
          </cell>
          <cell r="R1550">
            <v>10</v>
          </cell>
          <cell r="S1550">
            <v>0</v>
          </cell>
          <cell r="T1550" t="str">
            <v>Active</v>
          </cell>
          <cell r="U1550" t="str">
            <v>Masspay</v>
          </cell>
        </row>
        <row r="1551">
          <cell r="J1551" t="str">
            <v>SG-Ebury Partners UK Limited-11/2022</v>
          </cell>
          <cell r="K1551">
            <v>44907</v>
          </cell>
          <cell r="L1551" t="str">
            <v>Monthly Billing</v>
          </cell>
          <cell r="M1551">
            <v>1223.5</v>
          </cell>
          <cell r="N1551">
            <v>1223.5</v>
          </cell>
          <cell r="O1551"/>
          <cell r="P1551" t="str">
            <v>Nov/2022</v>
          </cell>
          <cell r="Q1551">
            <v>1223.5</v>
          </cell>
          <cell r="R1551">
            <v>1163</v>
          </cell>
          <cell r="S1551">
            <v>0</v>
          </cell>
          <cell r="T1551" t="str">
            <v>Active</v>
          </cell>
          <cell r="U1551" t="str">
            <v>Masspay</v>
          </cell>
        </row>
        <row r="1552">
          <cell r="J1552" t="str">
            <v>SG-Ebury Partners UK Limited-12/2022</v>
          </cell>
          <cell r="K1552">
            <v>44933</v>
          </cell>
          <cell r="L1552" t="str">
            <v>Monthly Billing</v>
          </cell>
          <cell r="M1552">
            <v>1404.5</v>
          </cell>
          <cell r="N1552">
            <v>1404.5</v>
          </cell>
          <cell r="O1552"/>
          <cell r="P1552" t="str">
            <v>Dec/2022</v>
          </cell>
          <cell r="Q1552">
            <v>1404.5</v>
          </cell>
          <cell r="R1552">
            <v>1137</v>
          </cell>
          <cell r="S1552">
            <v>0</v>
          </cell>
          <cell r="T1552" t="str">
            <v>Active</v>
          </cell>
          <cell r="U1552" t="str">
            <v>Masspay</v>
          </cell>
        </row>
        <row r="1553">
          <cell r="J1553" t="str">
            <v>SG-Ebury Partners UK Limited-01/2023</v>
          </cell>
          <cell r="K1553">
            <v>44964</v>
          </cell>
          <cell r="L1553" t="str">
            <v>Monthly Billing</v>
          </cell>
          <cell r="M1553">
            <v>1230</v>
          </cell>
          <cell r="N1553">
            <v>1230</v>
          </cell>
          <cell r="O1553"/>
          <cell r="P1553" t="str">
            <v>Jan/2023</v>
          </cell>
          <cell r="Q1553">
            <v>1230</v>
          </cell>
          <cell r="R1553">
            <v>1106</v>
          </cell>
          <cell r="S1553">
            <v>0</v>
          </cell>
          <cell r="T1553" t="str">
            <v>Active</v>
          </cell>
          <cell r="U1553" t="str">
            <v>Masspay</v>
          </cell>
        </row>
        <row r="1554">
          <cell r="J1554" t="str">
            <v>SG-EburyPartUKLtd-02/2023</v>
          </cell>
          <cell r="K1554">
            <v>44992</v>
          </cell>
          <cell r="L1554" t="str">
            <v>Monthly Billing</v>
          </cell>
          <cell r="M1554">
            <v>1422.5</v>
          </cell>
          <cell r="N1554">
            <v>1422.5</v>
          </cell>
          <cell r="O1554"/>
          <cell r="P1554" t="str">
            <v>Feb/2023</v>
          </cell>
          <cell r="Q1554">
            <v>1422.5</v>
          </cell>
          <cell r="R1554">
            <v>1078</v>
          </cell>
          <cell r="S1554">
            <v>0</v>
          </cell>
          <cell r="T1554" t="str">
            <v>Active</v>
          </cell>
          <cell r="U1554" t="str">
            <v>Masspay</v>
          </cell>
        </row>
        <row r="1555">
          <cell r="J1555" t="str">
            <v>SG-EburyPartUKLtd-03/2023</v>
          </cell>
          <cell r="K1555">
            <v>45023</v>
          </cell>
          <cell r="L1555" t="str">
            <v>Monthly Billing</v>
          </cell>
          <cell r="M1555">
            <v>1574</v>
          </cell>
          <cell r="N1555">
            <v>1574</v>
          </cell>
          <cell r="O1555"/>
          <cell r="P1555" t="str">
            <v>Mar/2023</v>
          </cell>
          <cell r="Q1555">
            <v>1574</v>
          </cell>
          <cell r="R1555">
            <v>1047</v>
          </cell>
          <cell r="S1555">
            <v>0</v>
          </cell>
          <cell r="T1555" t="str">
            <v>Active</v>
          </cell>
          <cell r="U1555" t="str">
            <v>Masspay</v>
          </cell>
        </row>
        <row r="1556">
          <cell r="J1556" t="str">
            <v>SG-EburyPartUKLtd-04/2023</v>
          </cell>
          <cell r="K1556">
            <v>45054</v>
          </cell>
          <cell r="L1556" t="str">
            <v>Monthly Billing</v>
          </cell>
          <cell r="M1556">
            <v>1320.5</v>
          </cell>
          <cell r="N1556">
            <v>1320.5</v>
          </cell>
          <cell r="O1556"/>
          <cell r="P1556" t="str">
            <v>Apr/2023</v>
          </cell>
          <cell r="Q1556">
            <v>1320.5</v>
          </cell>
          <cell r="R1556">
            <v>1016</v>
          </cell>
          <cell r="S1556">
            <v>0</v>
          </cell>
          <cell r="T1556" t="str">
            <v>Active</v>
          </cell>
          <cell r="U1556" t="str">
            <v>Masspay</v>
          </cell>
        </row>
        <row r="1557">
          <cell r="J1557" t="str">
            <v>SG-EburyPartUKLtd-05/2023</v>
          </cell>
          <cell r="K1557">
            <v>45084</v>
          </cell>
          <cell r="L1557" t="str">
            <v>Monthly Billing</v>
          </cell>
          <cell r="M1557">
            <v>1646</v>
          </cell>
          <cell r="N1557">
            <v>1646</v>
          </cell>
          <cell r="O1557"/>
          <cell r="P1557" t="str">
            <v>May/2023</v>
          </cell>
          <cell r="Q1557">
            <v>1646</v>
          </cell>
          <cell r="R1557">
            <v>986</v>
          </cell>
          <cell r="S1557">
            <v>0</v>
          </cell>
          <cell r="T1557" t="str">
            <v>Active</v>
          </cell>
          <cell r="U1557" t="str">
            <v>Masspay</v>
          </cell>
        </row>
        <row r="1558">
          <cell r="J1558" t="str">
            <v>SG-EburyPartUKLtd-06/2023</v>
          </cell>
          <cell r="K1558">
            <v>45114</v>
          </cell>
          <cell r="L1558" t="str">
            <v>Monthly Billing</v>
          </cell>
          <cell r="M1558">
            <v>1547.5</v>
          </cell>
          <cell r="N1558">
            <v>1547.5</v>
          </cell>
          <cell r="O1558"/>
          <cell r="P1558" t="str">
            <v>Jun/2023</v>
          </cell>
          <cell r="Q1558">
            <v>1547.5</v>
          </cell>
          <cell r="R1558">
            <v>956</v>
          </cell>
          <cell r="S1558">
            <v>0</v>
          </cell>
          <cell r="T1558" t="str">
            <v>Active</v>
          </cell>
          <cell r="U1558" t="str">
            <v>Masspay</v>
          </cell>
        </row>
        <row r="1559">
          <cell r="J1559" t="str">
            <v>SG-EburyPartUKLtd-07/2023</v>
          </cell>
          <cell r="K1559">
            <v>45145</v>
          </cell>
          <cell r="L1559" t="str">
            <v>Monthly Billing</v>
          </cell>
          <cell r="M1559">
            <v>1643</v>
          </cell>
          <cell r="N1559">
            <v>1643</v>
          </cell>
          <cell r="O1559"/>
          <cell r="P1559" t="str">
            <v>Jul/2023</v>
          </cell>
          <cell r="Q1559">
            <v>1643</v>
          </cell>
          <cell r="R1559">
            <v>925</v>
          </cell>
          <cell r="S1559">
            <v>0</v>
          </cell>
          <cell r="T1559" t="str">
            <v>Active</v>
          </cell>
          <cell r="U1559" t="str">
            <v>Masspay</v>
          </cell>
        </row>
        <row r="1560">
          <cell r="J1560" t="str">
            <v>SG -EburyPartUKLtd-08/2023</v>
          </cell>
          <cell r="K1560">
            <v>45176</v>
          </cell>
          <cell r="L1560" t="str">
            <v>Monthly Billing</v>
          </cell>
          <cell r="M1560">
            <v>1804</v>
          </cell>
          <cell r="N1560">
            <v>1804</v>
          </cell>
          <cell r="O1560"/>
          <cell r="P1560" t="str">
            <v>Aug/2023</v>
          </cell>
          <cell r="Q1560">
            <v>1804</v>
          </cell>
          <cell r="R1560">
            <v>894</v>
          </cell>
          <cell r="S1560">
            <v>0</v>
          </cell>
          <cell r="T1560" t="str">
            <v>Active</v>
          </cell>
          <cell r="U1560" t="str">
            <v>Masspay</v>
          </cell>
        </row>
        <row r="1561">
          <cell r="J1561" t="str">
            <v>SG-EburyPartUKLtd-09/2023</v>
          </cell>
          <cell r="K1561">
            <v>45206</v>
          </cell>
          <cell r="L1561" t="str">
            <v>Monthly Billing</v>
          </cell>
          <cell r="M1561">
            <v>1814</v>
          </cell>
          <cell r="N1561">
            <v>1814</v>
          </cell>
          <cell r="O1561"/>
          <cell r="P1561" t="str">
            <v>Sep/2023</v>
          </cell>
          <cell r="Q1561">
            <v>1814</v>
          </cell>
          <cell r="R1561">
            <v>864</v>
          </cell>
          <cell r="S1561">
            <v>0</v>
          </cell>
          <cell r="T1561" t="str">
            <v>Active</v>
          </cell>
          <cell r="U1561" t="str">
            <v>Masspay</v>
          </cell>
        </row>
        <row r="1562">
          <cell r="J1562" t="str">
            <v>SG-EburyPartUKLtd-10/2023</v>
          </cell>
          <cell r="K1562">
            <v>45237</v>
          </cell>
          <cell r="L1562" t="str">
            <v>Monthly Billing</v>
          </cell>
          <cell r="M1562">
            <v>1532.5</v>
          </cell>
          <cell r="N1562">
            <v>1532.5</v>
          </cell>
          <cell r="O1562"/>
          <cell r="P1562" t="str">
            <v>Oct/2023</v>
          </cell>
          <cell r="Q1562">
            <v>1532.5</v>
          </cell>
          <cell r="R1562">
            <v>833</v>
          </cell>
          <cell r="S1562">
            <v>0</v>
          </cell>
          <cell r="T1562" t="str">
            <v>Active</v>
          </cell>
          <cell r="U1562" t="str">
            <v>Masspay</v>
          </cell>
        </row>
        <row r="1563">
          <cell r="J1563" t="str">
            <v>SG-EburyPartUKLtd-11/2023</v>
          </cell>
          <cell r="K1563">
            <v>45267</v>
          </cell>
          <cell r="L1563" t="str">
            <v>Monthly Billing</v>
          </cell>
          <cell r="M1563">
            <v>1361.5</v>
          </cell>
          <cell r="N1563">
            <v>1361.5</v>
          </cell>
          <cell r="O1563"/>
          <cell r="P1563" t="str">
            <v>Nov/2023</v>
          </cell>
          <cell r="Q1563">
            <v>1361.5</v>
          </cell>
          <cell r="R1563">
            <v>803</v>
          </cell>
          <cell r="S1563">
            <v>0</v>
          </cell>
          <cell r="T1563" t="str">
            <v>Active</v>
          </cell>
          <cell r="U1563" t="str">
            <v>Masspay</v>
          </cell>
        </row>
        <row r="1564">
          <cell r="J1564" t="str">
            <v>SG-EburyPartUKLtd-12/2023</v>
          </cell>
          <cell r="K1564">
            <v>45299</v>
          </cell>
          <cell r="L1564" t="str">
            <v>Monthly Billing</v>
          </cell>
          <cell r="M1564">
            <v>1493.5</v>
          </cell>
          <cell r="N1564">
            <v>1493.5</v>
          </cell>
          <cell r="O1564"/>
          <cell r="P1564" t="str">
            <v>Dec/2023</v>
          </cell>
          <cell r="Q1564">
            <v>1493.5</v>
          </cell>
          <cell r="R1564">
            <v>771</v>
          </cell>
          <cell r="S1564">
            <v>0</v>
          </cell>
          <cell r="T1564" t="str">
            <v>Active</v>
          </cell>
          <cell r="U1564" t="str">
            <v>Masspay</v>
          </cell>
        </row>
        <row r="1565">
          <cell r="J1565" t="str">
            <v>SG-EburyPartUKLtd-01/2024</v>
          </cell>
          <cell r="K1565">
            <v>45329</v>
          </cell>
          <cell r="L1565" t="str">
            <v>Monthly Billing</v>
          </cell>
          <cell r="M1565">
            <v>1719</v>
          </cell>
          <cell r="N1565">
            <v>1719</v>
          </cell>
          <cell r="O1565"/>
          <cell r="P1565" t="str">
            <v>Jan/2024</v>
          </cell>
          <cell r="Q1565">
            <v>1719</v>
          </cell>
          <cell r="R1565">
            <v>741</v>
          </cell>
          <cell r="S1565">
            <v>0</v>
          </cell>
          <cell r="T1565" t="str">
            <v>Active</v>
          </cell>
          <cell r="U1565" t="str">
            <v>Masspay</v>
          </cell>
        </row>
        <row r="1566">
          <cell r="J1566" t="str">
            <v>SG-EburyPartUKLtd-02/2024</v>
          </cell>
          <cell r="K1566">
            <v>45358</v>
          </cell>
          <cell r="L1566" t="str">
            <v>Monthly Billing</v>
          </cell>
          <cell r="M1566">
            <v>1655.5</v>
          </cell>
          <cell r="N1566">
            <v>1655.5</v>
          </cell>
          <cell r="O1566"/>
          <cell r="P1566" t="str">
            <v>Feb/2024</v>
          </cell>
          <cell r="Q1566">
            <v>1655.5</v>
          </cell>
          <cell r="R1566">
            <v>712</v>
          </cell>
          <cell r="S1566">
            <v>0</v>
          </cell>
          <cell r="T1566" t="str">
            <v>Active</v>
          </cell>
          <cell r="U1566" t="str">
            <v>Masspay</v>
          </cell>
        </row>
        <row r="1567">
          <cell r="J1567" t="str">
            <v>SG-EburyPartUKLtd-03/2024</v>
          </cell>
          <cell r="K1567">
            <v>45390</v>
          </cell>
          <cell r="L1567" t="str">
            <v>Monthly Billing</v>
          </cell>
          <cell r="M1567">
            <v>1670</v>
          </cell>
          <cell r="N1567">
            <v>1670</v>
          </cell>
          <cell r="O1567"/>
          <cell r="P1567" t="str">
            <v>Mar/2024</v>
          </cell>
          <cell r="Q1567">
            <v>1670</v>
          </cell>
          <cell r="R1567">
            <v>680</v>
          </cell>
          <cell r="S1567">
            <v>0</v>
          </cell>
          <cell r="T1567" t="str">
            <v>Active</v>
          </cell>
          <cell r="U1567" t="str">
            <v>Masspay</v>
          </cell>
        </row>
        <row r="1568">
          <cell r="J1568" t="str">
            <v>SG-EburyPartUKLtd-04/2024</v>
          </cell>
          <cell r="K1568">
            <v>45419</v>
          </cell>
          <cell r="L1568" t="str">
            <v>Monthly Billing</v>
          </cell>
          <cell r="M1568">
            <v>1728.5</v>
          </cell>
          <cell r="N1568">
            <v>1728.5</v>
          </cell>
          <cell r="O1568"/>
          <cell r="P1568" t="str">
            <v>Apr/2024</v>
          </cell>
          <cell r="Q1568">
            <v>1728.5</v>
          </cell>
          <cell r="R1568">
            <v>651</v>
          </cell>
          <cell r="S1568">
            <v>0</v>
          </cell>
          <cell r="T1568" t="str">
            <v>Active</v>
          </cell>
          <cell r="U1568" t="str">
            <v>Masspay</v>
          </cell>
        </row>
        <row r="1569">
          <cell r="J1569" t="str">
            <v>SG-EburyPartUKLtd-05/2024</v>
          </cell>
          <cell r="K1569">
            <v>45450</v>
          </cell>
          <cell r="L1569" t="str">
            <v>Monthly Billing</v>
          </cell>
          <cell r="M1569">
            <v>1816</v>
          </cell>
          <cell r="N1569">
            <v>1796</v>
          </cell>
          <cell r="O1569"/>
          <cell r="P1569" t="str">
            <v>May/2024</v>
          </cell>
          <cell r="Q1569">
            <v>1796</v>
          </cell>
          <cell r="R1569">
            <v>620</v>
          </cell>
          <cell r="S1569">
            <v>0</v>
          </cell>
          <cell r="T1569" t="str">
            <v>Active</v>
          </cell>
          <cell r="U1569" t="str">
            <v>Masspay</v>
          </cell>
        </row>
        <row r="1570">
          <cell r="J1570" t="str">
            <v>SG-EburyPartUKLtd-06/2024</v>
          </cell>
          <cell r="K1570">
            <v>45481</v>
          </cell>
          <cell r="L1570" t="str">
            <v>Monthly Billing</v>
          </cell>
          <cell r="M1570">
            <v>1686.5</v>
          </cell>
          <cell r="N1570">
            <v>1686.5</v>
          </cell>
          <cell r="O1570"/>
          <cell r="P1570" t="str">
            <v>Jun/2024</v>
          </cell>
          <cell r="Q1570">
            <v>1686.5</v>
          </cell>
          <cell r="R1570">
            <v>589</v>
          </cell>
          <cell r="S1570">
            <v>0</v>
          </cell>
          <cell r="T1570" t="str">
            <v>Active</v>
          </cell>
          <cell r="U1570" t="str">
            <v>Masspay</v>
          </cell>
        </row>
        <row r="1571">
          <cell r="J1571" t="str">
            <v>SG-CN-EburyPartUKLtd-07-2024</v>
          </cell>
          <cell r="K1571">
            <v>45512</v>
          </cell>
          <cell r="L1571" t="str">
            <v>Credit Note</v>
          </cell>
          <cell r="M1571">
            <v>-136.82</v>
          </cell>
          <cell r="N1571">
            <v>-636.82000000000005</v>
          </cell>
          <cell r="O1571">
            <v>0</v>
          </cell>
          <cell r="P1571" t="str">
            <v>Jul/2024</v>
          </cell>
          <cell r="Q1571">
            <v>-136.82</v>
          </cell>
          <cell r="R1571">
            <v>558</v>
          </cell>
          <cell r="S1571">
            <v>0</v>
          </cell>
          <cell r="T1571" t="str">
            <v>Active</v>
          </cell>
          <cell r="U1571" t="str">
            <v>Masspay</v>
          </cell>
        </row>
        <row r="1572">
          <cell r="J1572" t="str">
            <v>SG-EburyPartUKLtd-07/2024</v>
          </cell>
          <cell r="K1572">
            <v>45511</v>
          </cell>
          <cell r="L1572" t="str">
            <v>Monthly Billing</v>
          </cell>
          <cell r="M1572">
            <v>2030.5</v>
          </cell>
          <cell r="N1572">
            <v>2030.5</v>
          </cell>
          <cell r="O1572"/>
          <cell r="P1572" t="str">
            <v>Jul/2024</v>
          </cell>
          <cell r="Q1572">
            <v>2030.5</v>
          </cell>
          <cell r="R1572">
            <v>559</v>
          </cell>
          <cell r="S1572">
            <v>0</v>
          </cell>
          <cell r="T1572" t="str">
            <v>Active</v>
          </cell>
          <cell r="U1572" t="str">
            <v>Masspay</v>
          </cell>
        </row>
        <row r="1573">
          <cell r="J1573" t="str">
            <v>SG-CN-EburyPartUKLtd-06-2024</v>
          </cell>
          <cell r="K1573">
            <v>45523</v>
          </cell>
          <cell r="L1573" t="str">
            <v>Credit Note</v>
          </cell>
          <cell r="M1573">
            <v>-3687.65</v>
          </cell>
          <cell r="N1573">
            <v>-3687.65</v>
          </cell>
          <cell r="O1573">
            <v>0</v>
          </cell>
          <cell r="P1573" t="str">
            <v>Jan-Jun/2024</v>
          </cell>
          <cell r="Q1573">
            <v>-3687.65</v>
          </cell>
          <cell r="R1573">
            <v>547</v>
          </cell>
          <cell r="S1573">
            <v>0</v>
          </cell>
          <cell r="T1573" t="str">
            <v>Active</v>
          </cell>
          <cell r="U1573" t="str">
            <v>Masspay</v>
          </cell>
        </row>
        <row r="1574">
          <cell r="J1574" t="str">
            <v>SG-CN-EburyPartUKLtd-08-2024</v>
          </cell>
          <cell r="K1574">
            <v>45544</v>
          </cell>
          <cell r="L1574" t="str">
            <v>Credit Note</v>
          </cell>
          <cell r="M1574">
            <v>-7.84</v>
          </cell>
          <cell r="N1574">
            <v>-7.84</v>
          </cell>
          <cell r="O1574">
            <v>0</v>
          </cell>
          <cell r="P1574" t="str">
            <v>Aug/2024</v>
          </cell>
          <cell r="Q1574">
            <v>-7.84</v>
          </cell>
          <cell r="R1574">
            <v>526</v>
          </cell>
          <cell r="S1574">
            <v>0</v>
          </cell>
          <cell r="T1574" t="str">
            <v>Active</v>
          </cell>
          <cell r="U1574" t="str">
            <v>Masspay</v>
          </cell>
        </row>
        <row r="1575">
          <cell r="J1575" t="str">
            <v>SG-EburyPartUKLtd-08/2024</v>
          </cell>
          <cell r="K1575">
            <v>45542</v>
          </cell>
          <cell r="L1575" t="str">
            <v>Monthly Billing</v>
          </cell>
          <cell r="M1575">
            <v>2041.5</v>
          </cell>
          <cell r="N1575">
            <v>2041.5</v>
          </cell>
          <cell r="O1575"/>
          <cell r="P1575" t="str">
            <v>Aug/2024</v>
          </cell>
          <cell r="Q1575">
            <v>2041.5</v>
          </cell>
          <cell r="R1575">
            <v>528</v>
          </cell>
          <cell r="S1575">
            <v>0</v>
          </cell>
          <cell r="T1575" t="str">
            <v>Active</v>
          </cell>
          <cell r="U1575" t="str">
            <v>Masspay</v>
          </cell>
        </row>
        <row r="1576">
          <cell r="J1576" t="str">
            <v>SG-CN-EburyPartUKLtd-09-2024</v>
          </cell>
          <cell r="K1576">
            <v>45574</v>
          </cell>
          <cell r="L1576" t="str">
            <v>Credit Note</v>
          </cell>
          <cell r="M1576">
            <v>-284.88</v>
          </cell>
          <cell r="N1576">
            <v>-284.88</v>
          </cell>
          <cell r="O1576">
            <v>0</v>
          </cell>
          <cell r="P1576" t="str">
            <v>Sep/2024</v>
          </cell>
          <cell r="Q1576">
            <v>-284.88</v>
          </cell>
          <cell r="R1576">
            <v>496</v>
          </cell>
          <cell r="S1576">
            <v>0</v>
          </cell>
          <cell r="T1576" t="str">
            <v>Active</v>
          </cell>
          <cell r="U1576" t="str">
            <v>Masspay</v>
          </cell>
        </row>
        <row r="1577">
          <cell r="J1577" t="str">
            <v>SG-DN-EburyPartUKLtd-09-2024</v>
          </cell>
          <cell r="K1577">
            <v>45574</v>
          </cell>
          <cell r="L1577" t="str">
            <v>Debit Note</v>
          </cell>
          <cell r="M1577">
            <v>7500</v>
          </cell>
          <cell r="N1577">
            <v>7500</v>
          </cell>
          <cell r="O1577">
            <v>0</v>
          </cell>
          <cell r="P1577" t="str">
            <v>Sep/2024</v>
          </cell>
          <cell r="Q1577">
            <v>7500</v>
          </cell>
          <cell r="R1577">
            <v>496</v>
          </cell>
          <cell r="S1577">
            <v>0</v>
          </cell>
          <cell r="T1577" t="str">
            <v>Active</v>
          </cell>
          <cell r="U1577" t="str">
            <v>Masspay</v>
          </cell>
        </row>
        <row r="1578">
          <cell r="J1578" t="str">
            <v>SG-EburyPartUKLtd-09/2024</v>
          </cell>
          <cell r="K1578">
            <v>45572</v>
          </cell>
          <cell r="L1578" t="str">
            <v>Monthly Billing</v>
          </cell>
          <cell r="M1578">
            <v>1651.5</v>
          </cell>
          <cell r="N1578">
            <v>1651.5</v>
          </cell>
          <cell r="O1578"/>
          <cell r="P1578" t="str">
            <v>Sep/2024</v>
          </cell>
          <cell r="Q1578">
            <v>1651.5</v>
          </cell>
          <cell r="R1578">
            <v>498</v>
          </cell>
          <cell r="S1578">
            <v>0</v>
          </cell>
          <cell r="T1578" t="str">
            <v>Active</v>
          </cell>
          <cell r="U1578" t="str">
            <v>Masspay</v>
          </cell>
        </row>
        <row r="1579">
          <cell r="J1579" t="str">
            <v>SG-DN-EburyPartUKLtd-10-2024</v>
          </cell>
          <cell r="K1579">
            <v>45608</v>
          </cell>
          <cell r="L1579" t="str">
            <v>Debit Note</v>
          </cell>
          <cell r="M1579">
            <v>1401.81</v>
          </cell>
          <cell r="N1579">
            <v>1401.81</v>
          </cell>
          <cell r="O1579">
            <v>0</v>
          </cell>
          <cell r="P1579" t="str">
            <v>Oct/2024</v>
          </cell>
          <cell r="Q1579">
            <v>1401.81</v>
          </cell>
          <cell r="R1579">
            <v>462</v>
          </cell>
          <cell r="S1579">
            <v>0</v>
          </cell>
          <cell r="T1579" t="str">
            <v>Active</v>
          </cell>
          <cell r="U1579" t="str">
            <v>Masspay</v>
          </cell>
        </row>
        <row r="1580">
          <cell r="J1580" t="str">
            <v>SG-EburyPartUKLtd-10/2024</v>
          </cell>
          <cell r="K1580">
            <v>45608</v>
          </cell>
          <cell r="L1580" t="str">
            <v>Monthly Billing</v>
          </cell>
          <cell r="M1580">
            <v>1964</v>
          </cell>
          <cell r="N1580">
            <v>1964</v>
          </cell>
          <cell r="O1580"/>
          <cell r="P1580" t="str">
            <v>Oct/2024</v>
          </cell>
          <cell r="Q1580">
            <v>1964</v>
          </cell>
          <cell r="R1580">
            <v>462</v>
          </cell>
          <cell r="S1580">
            <v>0</v>
          </cell>
          <cell r="T1580" t="str">
            <v>Active</v>
          </cell>
          <cell r="U1580" t="str">
            <v>Masspay</v>
          </cell>
        </row>
        <row r="1581">
          <cell r="J1581" t="str">
            <v>SG-CN-EburyPartUKLtd-11-2024</v>
          </cell>
          <cell r="K1581">
            <v>45635</v>
          </cell>
          <cell r="L1581" t="str">
            <v>Credit Note</v>
          </cell>
          <cell r="M1581">
            <v>-320.66000000000003</v>
          </cell>
          <cell r="N1581">
            <v>-320.66000000000003</v>
          </cell>
          <cell r="O1581">
            <v>0</v>
          </cell>
          <cell r="P1581" t="str">
            <v>Nov/2024</v>
          </cell>
          <cell r="Q1581">
            <v>-320.66000000000003</v>
          </cell>
          <cell r="R1581">
            <v>435</v>
          </cell>
          <cell r="S1581">
            <v>0</v>
          </cell>
          <cell r="T1581" t="str">
            <v>Active</v>
          </cell>
          <cell r="U1581" t="str">
            <v>Masspay</v>
          </cell>
        </row>
        <row r="1582">
          <cell r="J1582" t="str">
            <v>SG-EburyPartUKLtd-11/2024</v>
          </cell>
          <cell r="K1582">
            <v>45633</v>
          </cell>
          <cell r="L1582" t="str">
            <v>Monthly Billing</v>
          </cell>
          <cell r="M1582">
            <v>1714</v>
          </cell>
          <cell r="N1582">
            <v>1714</v>
          </cell>
          <cell r="O1582"/>
          <cell r="P1582" t="str">
            <v>Nov/2024</v>
          </cell>
          <cell r="Q1582">
            <v>1714</v>
          </cell>
          <cell r="R1582">
            <v>437</v>
          </cell>
          <cell r="S1582">
            <v>0</v>
          </cell>
          <cell r="T1582" t="str">
            <v>Active</v>
          </cell>
          <cell r="U1582" t="str">
            <v>Masspay</v>
          </cell>
        </row>
        <row r="1583">
          <cell r="J1583" t="str">
            <v>SG-EburyPartUKLtd-12/2024</v>
          </cell>
          <cell r="K1583">
            <v>45667</v>
          </cell>
          <cell r="L1583" t="str">
            <v>Monthly Billing</v>
          </cell>
          <cell r="M1583">
            <v>1529</v>
          </cell>
          <cell r="N1583">
            <v>1529</v>
          </cell>
          <cell r="O1583"/>
          <cell r="P1583" t="str">
            <v>Dec/2024</v>
          </cell>
          <cell r="Q1583">
            <v>1529</v>
          </cell>
          <cell r="R1583">
            <v>403</v>
          </cell>
          <cell r="S1583">
            <v>0</v>
          </cell>
          <cell r="T1583" t="str">
            <v>Active</v>
          </cell>
          <cell r="U1583" t="str">
            <v>Masspay</v>
          </cell>
        </row>
        <row r="1584">
          <cell r="J1584" t="str">
            <v>SG-CN-EburyPartUKLtd-01-2025</v>
          </cell>
          <cell r="K1584">
            <v>45699</v>
          </cell>
          <cell r="L1584" t="str">
            <v>Credit Note-Rebate</v>
          </cell>
          <cell r="M1584">
            <v>-1335.88</v>
          </cell>
          <cell r="N1584">
            <v>0</v>
          </cell>
          <cell r="O1584">
            <v>0</v>
          </cell>
          <cell r="P1584" t="str">
            <v>Jan/2025</v>
          </cell>
          <cell r="Q1584">
            <v>-1335.88</v>
          </cell>
          <cell r="R1584">
            <v>371</v>
          </cell>
          <cell r="S1584">
            <v>0</v>
          </cell>
          <cell r="T1584" t="str">
            <v>Active</v>
          </cell>
          <cell r="U1584" t="str">
            <v>Masspay</v>
          </cell>
        </row>
        <row r="1585">
          <cell r="J1585" t="str">
            <v>SG-EburyPartUKLtd-01/2025</v>
          </cell>
          <cell r="K1585">
            <v>45695</v>
          </cell>
          <cell r="L1585" t="str">
            <v>Monthly Billing</v>
          </cell>
          <cell r="M1585">
            <v>1768</v>
          </cell>
          <cell r="N1585">
            <v>1768</v>
          </cell>
          <cell r="O1585"/>
          <cell r="P1585" t="str">
            <v>Jan/2025</v>
          </cell>
          <cell r="Q1585">
            <v>1768</v>
          </cell>
          <cell r="R1585">
            <v>375</v>
          </cell>
          <cell r="S1585">
            <v>0</v>
          </cell>
          <cell r="T1585" t="str">
            <v>Active</v>
          </cell>
          <cell r="U1585" t="str">
            <v>Masspay</v>
          </cell>
        </row>
        <row r="1586">
          <cell r="J1586" t="str">
            <v>SG-CN-EburyPartUKLtd-02-2025</v>
          </cell>
          <cell r="K1586">
            <v>45727</v>
          </cell>
          <cell r="L1586" t="str">
            <v>Credit Note-Rebate</v>
          </cell>
          <cell r="M1586">
            <v>-572.65</v>
          </cell>
          <cell r="N1586">
            <v>-572.65</v>
          </cell>
          <cell r="O1586">
            <v>0</v>
          </cell>
          <cell r="P1586" t="str">
            <v>Feb-2025</v>
          </cell>
          <cell r="Q1586">
            <v>-572.65</v>
          </cell>
          <cell r="R1586">
            <v>343</v>
          </cell>
          <cell r="S1586">
            <v>0</v>
          </cell>
          <cell r="T1586" t="str">
            <v>Active</v>
          </cell>
          <cell r="U1586" t="str">
            <v>Masspay</v>
          </cell>
        </row>
        <row r="1587">
          <cell r="J1587" t="str">
            <v>SG-EburyPartUKLtd-02/2025</v>
          </cell>
          <cell r="K1587">
            <v>45723</v>
          </cell>
          <cell r="L1587" t="str">
            <v>Monthly Billing</v>
          </cell>
          <cell r="M1587">
            <v>1567.5</v>
          </cell>
          <cell r="N1587">
            <v>1567.5</v>
          </cell>
          <cell r="O1587"/>
          <cell r="P1587" t="str">
            <v>Feb/2025</v>
          </cell>
          <cell r="Q1587">
            <v>1567.5</v>
          </cell>
          <cell r="R1587">
            <v>347</v>
          </cell>
          <cell r="S1587">
            <v>0</v>
          </cell>
          <cell r="T1587" t="str">
            <v>Active</v>
          </cell>
          <cell r="U1587" t="str">
            <v>Masspay</v>
          </cell>
        </row>
        <row r="1588">
          <cell r="J1588" t="str">
            <v>SG-EburyPartUKLtd-03/2025</v>
          </cell>
          <cell r="K1588">
            <v>45754</v>
          </cell>
          <cell r="L1588" t="str">
            <v>Monthly Billing</v>
          </cell>
          <cell r="M1588">
            <v>1742</v>
          </cell>
          <cell r="N1588">
            <v>1742</v>
          </cell>
          <cell r="O1588"/>
          <cell r="P1588" t="str">
            <v>Mar/2025</v>
          </cell>
          <cell r="Q1588">
            <v>1742</v>
          </cell>
          <cell r="R1588">
            <v>316</v>
          </cell>
          <cell r="S1588">
            <v>0</v>
          </cell>
          <cell r="T1588" t="str">
            <v>Active</v>
          </cell>
          <cell r="U1588" t="str">
            <v>Masspay</v>
          </cell>
        </row>
        <row r="1589">
          <cell r="J1589" t="str">
            <v>SG-CN-EburyPartUKLtd-03-2025</v>
          </cell>
          <cell r="K1589">
            <v>45756</v>
          </cell>
          <cell r="L1589" t="str">
            <v>Credit Note-Rebate</v>
          </cell>
          <cell r="M1589">
            <v>-501.74</v>
          </cell>
          <cell r="N1589">
            <v>0</v>
          </cell>
          <cell r="O1589">
            <v>0</v>
          </cell>
          <cell r="P1589" t="str">
            <v>Mar/2025</v>
          </cell>
          <cell r="Q1589">
            <v>-501.74</v>
          </cell>
          <cell r="R1589">
            <v>314</v>
          </cell>
          <cell r="S1589">
            <v>0</v>
          </cell>
          <cell r="T1589" t="str">
            <v>Active</v>
          </cell>
          <cell r="U1589" t="str">
            <v>Masspay</v>
          </cell>
        </row>
        <row r="1590">
          <cell r="J1590" t="str">
            <v>SG-EburyPartUKLtd-04/2025</v>
          </cell>
          <cell r="K1590">
            <v>45784</v>
          </cell>
          <cell r="L1590" t="str">
            <v>Monthly Billing</v>
          </cell>
          <cell r="M1590">
            <v>1888</v>
          </cell>
          <cell r="N1590">
            <v>1888</v>
          </cell>
          <cell r="O1590"/>
          <cell r="P1590" t="str">
            <v>Apr/2025</v>
          </cell>
          <cell r="Q1590">
            <v>1888</v>
          </cell>
          <cell r="R1590">
            <v>286</v>
          </cell>
          <cell r="S1590">
            <v>0</v>
          </cell>
          <cell r="T1590" t="str">
            <v>Active</v>
          </cell>
          <cell r="U1590" t="str">
            <v>Masspay</v>
          </cell>
        </row>
        <row r="1591">
          <cell r="J1591" t="str">
            <v>SG-CN-EburyPartUKLtd-04-2025</v>
          </cell>
          <cell r="K1591">
            <v>45786</v>
          </cell>
          <cell r="L1591" t="str">
            <v>Credit Note-Rebate</v>
          </cell>
          <cell r="M1591">
            <v>-824.62</v>
          </cell>
          <cell r="N1591">
            <v>-824.62</v>
          </cell>
          <cell r="O1591">
            <v>0</v>
          </cell>
          <cell r="P1591" t="str">
            <v>Apr-2025</v>
          </cell>
          <cell r="Q1591">
            <v>-824.62</v>
          </cell>
          <cell r="R1591">
            <v>284</v>
          </cell>
          <cell r="S1591">
            <v>0</v>
          </cell>
          <cell r="T1591" t="str">
            <v>Active</v>
          </cell>
          <cell r="U1591" t="str">
            <v>Masspay</v>
          </cell>
        </row>
        <row r="1592">
          <cell r="J1592" t="str">
            <v>SG-CN-EburyPartUKLtd-05-2025</v>
          </cell>
          <cell r="K1592">
            <v>45818</v>
          </cell>
          <cell r="L1592" t="str">
            <v>Credit Note-Rebate</v>
          </cell>
          <cell r="M1592">
            <v>-3783.57</v>
          </cell>
          <cell r="N1592">
            <v>-3783.57</v>
          </cell>
          <cell r="O1592">
            <v>0</v>
          </cell>
          <cell r="P1592" t="str">
            <v>May/2025</v>
          </cell>
          <cell r="Q1592">
            <v>-3783.57</v>
          </cell>
          <cell r="R1592">
            <v>252</v>
          </cell>
          <cell r="S1592">
            <v>0</v>
          </cell>
          <cell r="T1592" t="str">
            <v>Active</v>
          </cell>
          <cell r="U1592" t="str">
            <v>Masspay</v>
          </cell>
        </row>
        <row r="1593">
          <cell r="J1593" t="str">
            <v>SG-EburyPartUKLtd-05/2025</v>
          </cell>
          <cell r="K1593">
            <v>45815</v>
          </cell>
          <cell r="L1593" t="str">
            <v>Monthly Billing</v>
          </cell>
          <cell r="M1593">
            <v>2213.5</v>
          </cell>
          <cell r="N1593">
            <v>2213.5</v>
          </cell>
          <cell r="O1593"/>
          <cell r="P1593" t="str">
            <v>May/2025</v>
          </cell>
          <cell r="Q1593">
            <v>2213.5</v>
          </cell>
          <cell r="R1593">
            <v>255</v>
          </cell>
          <cell r="S1593">
            <v>0</v>
          </cell>
          <cell r="T1593" t="str">
            <v>Active</v>
          </cell>
          <cell r="U1593" t="str">
            <v>Masspay</v>
          </cell>
        </row>
        <row r="1594">
          <cell r="J1594" t="str">
            <v>SG-EburyPartUKLtd-06/2025</v>
          </cell>
          <cell r="K1594">
            <v>45845</v>
          </cell>
          <cell r="L1594" t="str">
            <v>Monthly Billing</v>
          </cell>
          <cell r="M1594">
            <v>2007</v>
          </cell>
          <cell r="N1594">
            <v>2007</v>
          </cell>
          <cell r="O1594">
            <v>0</v>
          </cell>
          <cell r="P1594" t="str">
            <v>Jun/2025</v>
          </cell>
          <cell r="Q1594">
            <v>2007</v>
          </cell>
          <cell r="R1594">
            <v>225</v>
          </cell>
          <cell r="S1594">
            <v>0</v>
          </cell>
          <cell r="T1594" t="str">
            <v>Active</v>
          </cell>
          <cell r="U1594" t="str">
            <v>Masspay</v>
          </cell>
        </row>
        <row r="1595">
          <cell r="J1595" t="str">
            <v>SG-CN-EburyPartUKLtd-09-2025</v>
          </cell>
          <cell r="K1595">
            <v>45938</v>
          </cell>
          <cell r="L1595" t="str">
            <v>Credit Note-Rebate</v>
          </cell>
          <cell r="M1595">
            <v>-9050.32</v>
          </cell>
          <cell r="N1595">
            <v>-9050.32</v>
          </cell>
          <cell r="O1595">
            <v>0</v>
          </cell>
          <cell r="P1595" t="str">
            <v>Sep-2025</v>
          </cell>
          <cell r="Q1595">
            <v>-9050.32</v>
          </cell>
          <cell r="R1595">
            <v>132</v>
          </cell>
          <cell r="S1595">
            <v>0</v>
          </cell>
          <cell r="T1595" t="str">
            <v>Active</v>
          </cell>
          <cell r="U1595" t="str">
            <v>Masspay</v>
          </cell>
        </row>
        <row r="1596">
          <cell r="J1596" t="str">
            <v>SG-EburyPartUKLtd-09/2025</v>
          </cell>
          <cell r="K1596">
            <v>45937</v>
          </cell>
          <cell r="L1596" t="str">
            <v>Monthly Billing</v>
          </cell>
          <cell r="M1596">
            <v>2678.5</v>
          </cell>
          <cell r="N1596">
            <v>2678.5</v>
          </cell>
          <cell r="O1596">
            <v>0</v>
          </cell>
          <cell r="P1596" t="str">
            <v>Sep/2025</v>
          </cell>
          <cell r="Q1596">
            <v>2678.5</v>
          </cell>
          <cell r="R1596">
            <v>133</v>
          </cell>
          <cell r="S1596">
            <v>0</v>
          </cell>
          <cell r="T1596" t="str">
            <v>Active</v>
          </cell>
          <cell r="U1596" t="str">
            <v>Masspay</v>
          </cell>
        </row>
        <row r="1597">
          <cell r="J1597" t="str">
            <v>SG-CN-EburyPartUKLtd-10/2025</v>
          </cell>
          <cell r="K1597">
            <v>45971</v>
          </cell>
          <cell r="L1597" t="str">
            <v>Credit Note-Rebate</v>
          </cell>
          <cell r="M1597">
            <v>-9131.06</v>
          </cell>
          <cell r="N1597">
            <v>-9131.06</v>
          </cell>
          <cell r="O1597">
            <v>0</v>
          </cell>
          <cell r="P1597" t="str">
            <v>Oct-2025</v>
          </cell>
          <cell r="Q1597">
            <v>-9131.06</v>
          </cell>
          <cell r="R1597">
            <v>99</v>
          </cell>
          <cell r="S1597">
            <v>0</v>
          </cell>
          <cell r="T1597" t="str">
            <v>Active</v>
          </cell>
          <cell r="U1597" t="str">
            <v>Masspay</v>
          </cell>
        </row>
        <row r="1598">
          <cell r="J1598" t="str">
            <v>SG-EburyPartUKLtd-10/2025</v>
          </cell>
          <cell r="K1598">
            <v>45968</v>
          </cell>
          <cell r="L1598" t="str">
            <v>Monthly Billing</v>
          </cell>
          <cell r="M1598">
            <v>2766</v>
          </cell>
          <cell r="N1598">
            <v>2766</v>
          </cell>
          <cell r="O1598">
            <v>0</v>
          </cell>
          <cell r="P1598" t="str">
            <v>Oct/2025</v>
          </cell>
          <cell r="Q1598">
            <v>2766</v>
          </cell>
          <cell r="R1598">
            <v>102</v>
          </cell>
          <cell r="S1598">
            <v>0</v>
          </cell>
          <cell r="T1598" t="str">
            <v>Active</v>
          </cell>
          <cell r="U1598" t="str">
            <v>Masspay</v>
          </cell>
        </row>
        <row r="1599">
          <cell r="J1599" t="str">
            <v>SG-EburyPartUKLtd-11/2025</v>
          </cell>
          <cell r="K1599">
            <v>45999</v>
          </cell>
          <cell r="L1599" t="str">
            <v>Monthly Billing</v>
          </cell>
          <cell r="M1599">
            <v>2461</v>
          </cell>
          <cell r="N1599">
            <v>2461</v>
          </cell>
          <cell r="O1599">
            <v>0</v>
          </cell>
          <cell r="P1599" t="str">
            <v>Nov/2025</v>
          </cell>
          <cell r="Q1599">
            <v>2461</v>
          </cell>
          <cell r="R1599">
            <v>71</v>
          </cell>
          <cell r="S1599">
            <v>0</v>
          </cell>
          <cell r="T1599" t="str">
            <v>Active</v>
          </cell>
          <cell r="U1599" t="str">
            <v>Masspay</v>
          </cell>
        </row>
        <row r="1600">
          <cell r="J1600" t="str">
            <v>SG-CN-EburyPartUKLtd-11-2025</v>
          </cell>
          <cell r="K1600">
            <v>46000</v>
          </cell>
          <cell r="L1600" t="str">
            <v>Credit Note-Rebate</v>
          </cell>
          <cell r="M1600">
            <v>-9502.7800000000007</v>
          </cell>
          <cell r="N1600">
            <v>-9502.7800000000007</v>
          </cell>
          <cell r="O1600">
            <v>0</v>
          </cell>
          <cell r="P1600" t="str">
            <v>Nov-2025</v>
          </cell>
          <cell r="Q1600">
            <v>-9502.7800000000007</v>
          </cell>
          <cell r="R1600">
            <v>70</v>
          </cell>
          <cell r="S1600">
            <v>0</v>
          </cell>
          <cell r="T1600" t="str">
            <v>Active</v>
          </cell>
          <cell r="U1600" t="str">
            <v>Masspay</v>
          </cell>
        </row>
        <row r="1601">
          <cell r="J1601" t="str">
            <v>SG-CN-EburyPartUKLtd-12-2025</v>
          </cell>
          <cell r="K1601">
            <v>46031</v>
          </cell>
          <cell r="L1601" t="str">
            <v>Credit Note-Rebate</v>
          </cell>
          <cell r="M1601">
            <v>-8173.46</v>
          </cell>
          <cell r="N1601">
            <v>-8173.46</v>
          </cell>
          <cell r="O1601">
            <v>0</v>
          </cell>
          <cell r="P1601" t="str">
            <v>Dec-2025</v>
          </cell>
          <cell r="Q1601">
            <v>-8173.46</v>
          </cell>
          <cell r="R1601">
            <v>39</v>
          </cell>
          <cell r="S1601">
            <v>0</v>
          </cell>
          <cell r="T1601" t="str">
            <v>Active</v>
          </cell>
          <cell r="U1601" t="str">
            <v>Masspay</v>
          </cell>
        </row>
        <row r="1602">
          <cell r="J1602" t="str">
            <v>SG-EburyPartUKLtd-12/2025</v>
          </cell>
          <cell r="K1602">
            <v>46029</v>
          </cell>
          <cell r="L1602" t="str">
            <v>Monthly Billing</v>
          </cell>
          <cell r="M1602">
            <v>2806</v>
          </cell>
          <cell r="N1602">
            <v>2806</v>
          </cell>
          <cell r="O1602">
            <v>0</v>
          </cell>
          <cell r="P1602" t="str">
            <v>Dec/2025</v>
          </cell>
          <cell r="Q1602">
            <v>2806</v>
          </cell>
          <cell r="R1602">
            <v>41</v>
          </cell>
          <cell r="S1602">
            <v>0</v>
          </cell>
          <cell r="T1602" t="str">
            <v>Active</v>
          </cell>
          <cell r="U1602" t="str">
            <v>Masspay</v>
          </cell>
        </row>
        <row r="1603">
          <cell r="J1603" t="str">
            <v>SG-CN-EburyPartUKLtd-01-2026</v>
          </cell>
          <cell r="K1603">
            <v>46063</v>
          </cell>
          <cell r="L1603" t="str">
            <v>Credit Note-Rebate</v>
          </cell>
          <cell r="M1603">
            <v>-8596.89</v>
          </cell>
          <cell r="N1603">
            <v>-8596.89</v>
          </cell>
          <cell r="O1603">
            <v>0</v>
          </cell>
          <cell r="P1603" t="str">
            <v>Jan-2026</v>
          </cell>
          <cell r="Q1603">
            <v>0</v>
          </cell>
          <cell r="R1603">
            <v>7</v>
          </cell>
          <cell r="S1603">
            <v>0</v>
          </cell>
          <cell r="T1603" t="str">
            <v>Active</v>
          </cell>
          <cell r="U1603" t="str">
            <v>Masspay</v>
          </cell>
        </row>
        <row r="1604">
          <cell r="J1604" t="str">
            <v>SG-EburyPartUKLtd-01/2026</v>
          </cell>
          <cell r="K1604">
            <v>46060</v>
          </cell>
          <cell r="L1604" t="str">
            <v>Monthly Billing</v>
          </cell>
          <cell r="M1604">
            <v>2163.8200000000002</v>
          </cell>
          <cell r="N1604">
            <v>2163.8200000000002</v>
          </cell>
          <cell r="O1604">
            <v>0</v>
          </cell>
          <cell r="P1604" t="str">
            <v>Jan/2026</v>
          </cell>
          <cell r="Q1604">
            <v>0</v>
          </cell>
          <cell r="R1604">
            <v>10</v>
          </cell>
          <cell r="S1604">
            <v>0</v>
          </cell>
          <cell r="T1604" t="str">
            <v>Active</v>
          </cell>
          <cell r="U1604" t="str">
            <v>Masspay</v>
          </cell>
        </row>
        <row r="1605">
          <cell r="J1605" t="str">
            <v>SG-CN-EburyPartUKLtd-06-2025</v>
          </cell>
          <cell r="K1605">
            <v>45847</v>
          </cell>
          <cell r="L1605" t="str">
            <v>Credit Note-Rebate</v>
          </cell>
          <cell r="M1605">
            <v>-8671.1</v>
          </cell>
          <cell r="N1605">
            <v>-8671.1</v>
          </cell>
          <cell r="O1605">
            <v>0</v>
          </cell>
          <cell r="P1605" t="str">
            <v>Jun/2025</v>
          </cell>
          <cell r="Q1605">
            <v>-436.93</v>
          </cell>
          <cell r="R1605">
            <v>223</v>
          </cell>
          <cell r="S1605">
            <v>0</v>
          </cell>
          <cell r="T1605" t="str">
            <v>Active</v>
          </cell>
          <cell r="U1605" t="str">
            <v>Masspay</v>
          </cell>
        </row>
        <row r="1606">
          <cell r="J1606" t="str">
            <v>SG-CN-EburyPartUKLtd-07-2025</v>
          </cell>
          <cell r="K1606">
            <v>45877</v>
          </cell>
          <cell r="L1606" t="str">
            <v>Credit Note-Rebate</v>
          </cell>
          <cell r="M1606">
            <v>-8298.51</v>
          </cell>
          <cell r="N1606">
            <v>-8298.51</v>
          </cell>
          <cell r="O1606">
            <v>0</v>
          </cell>
          <cell r="P1606" t="str">
            <v>Jul/2025</v>
          </cell>
          <cell r="Q1606">
            <v>-8298.51</v>
          </cell>
          <cell r="R1606">
            <v>193</v>
          </cell>
          <cell r="S1606">
            <v>0</v>
          </cell>
          <cell r="T1606" t="str">
            <v>Active</v>
          </cell>
          <cell r="U1606" t="str">
            <v>Masspay</v>
          </cell>
        </row>
        <row r="1607">
          <cell r="J1607" t="str">
            <v>SG-EburyPartUKLtd-07/2025</v>
          </cell>
          <cell r="K1607">
            <v>45877</v>
          </cell>
          <cell r="L1607" t="str">
            <v>Monthly Billing</v>
          </cell>
          <cell r="M1607">
            <v>2845</v>
          </cell>
          <cell r="N1607">
            <v>2845</v>
          </cell>
          <cell r="O1607">
            <v>0</v>
          </cell>
          <cell r="P1607" t="str">
            <v>Jul-2025</v>
          </cell>
          <cell r="Q1607">
            <v>2845</v>
          </cell>
          <cell r="R1607">
            <v>193</v>
          </cell>
          <cell r="S1607">
            <v>0</v>
          </cell>
          <cell r="T1607" t="str">
            <v>Active</v>
          </cell>
          <cell r="U1607" t="str">
            <v>Masspay</v>
          </cell>
        </row>
        <row r="1608">
          <cell r="J1608" t="str">
            <v>SG-CN-EburyPartUKLtd-08-2025</v>
          </cell>
          <cell r="K1608">
            <v>45909</v>
          </cell>
          <cell r="L1608" t="str">
            <v>Credit Note-Rebate</v>
          </cell>
          <cell r="M1608">
            <v>-6065.57</v>
          </cell>
          <cell r="N1608">
            <v>0</v>
          </cell>
          <cell r="O1608">
            <v>0</v>
          </cell>
          <cell r="P1608" t="str">
            <v>Aug/2025</v>
          </cell>
          <cell r="Q1608">
            <v>-6065.57</v>
          </cell>
          <cell r="R1608">
            <v>161</v>
          </cell>
          <cell r="S1608">
            <v>0</v>
          </cell>
          <cell r="T1608" t="str">
            <v>Active</v>
          </cell>
          <cell r="U1608" t="str">
            <v>Masspay</v>
          </cell>
        </row>
        <row r="1609">
          <cell r="J1609" t="str">
            <v>SG-EburyPartUKLtd-08/2025</v>
          </cell>
          <cell r="K1609">
            <v>45908</v>
          </cell>
          <cell r="L1609" t="str">
            <v>Monthly Billing</v>
          </cell>
          <cell r="M1609">
            <v>2511.5</v>
          </cell>
          <cell r="N1609">
            <v>2511.5</v>
          </cell>
          <cell r="O1609">
            <v>0</v>
          </cell>
          <cell r="P1609" t="str">
            <v>Aug/2025</v>
          </cell>
          <cell r="Q1609">
            <v>2511.5</v>
          </cell>
          <cell r="R1609">
            <v>162</v>
          </cell>
          <cell r="S1609">
            <v>0</v>
          </cell>
          <cell r="T1609" t="str">
            <v>Active</v>
          </cell>
          <cell r="U1609" t="str">
            <v>Masspay</v>
          </cell>
        </row>
        <row r="1610">
          <cell r="J1610" t="str">
            <v>SG -ECOMMBX LIMITED-03/2022</v>
          </cell>
          <cell r="K1610">
            <v>44627</v>
          </cell>
          <cell r="L1610" t="str">
            <v>Monthly Billing</v>
          </cell>
          <cell r="M1610">
            <v>59</v>
          </cell>
          <cell r="N1610">
            <v>59</v>
          </cell>
          <cell r="O1610"/>
          <cell r="P1610" t="str">
            <v>Mar/2022</v>
          </cell>
          <cell r="Q1610">
            <v>59</v>
          </cell>
          <cell r="R1610">
            <v>1443</v>
          </cell>
          <cell r="S1610">
            <v>0</v>
          </cell>
          <cell r="T1610" t="str">
            <v>Active</v>
          </cell>
          <cell r="U1610" t="str">
            <v>Masspay</v>
          </cell>
        </row>
        <row r="1611">
          <cell r="J1611" t="str">
            <v>SG -ECOMMBX LIMITED-04/2022</v>
          </cell>
          <cell r="K1611">
            <v>44658</v>
          </cell>
          <cell r="L1611" t="str">
            <v>Monthly Billing</v>
          </cell>
          <cell r="M1611">
            <v>50</v>
          </cell>
          <cell r="N1611">
            <v>50</v>
          </cell>
          <cell r="O1611"/>
          <cell r="P1611" t="str">
            <v>Apr/2022</v>
          </cell>
          <cell r="Q1611">
            <v>50</v>
          </cell>
          <cell r="R1611">
            <v>1412</v>
          </cell>
          <cell r="S1611">
            <v>0</v>
          </cell>
          <cell r="T1611" t="str">
            <v>Active</v>
          </cell>
          <cell r="U1611" t="str">
            <v>Masspay</v>
          </cell>
        </row>
        <row r="1612">
          <cell r="J1612" t="str">
            <v>SG -ECOMMBX LIMITED-06/2022</v>
          </cell>
          <cell r="K1612">
            <v>44719</v>
          </cell>
          <cell r="L1612" t="str">
            <v>Monthly Billing</v>
          </cell>
          <cell r="M1612">
            <v>9</v>
          </cell>
          <cell r="N1612">
            <v>9</v>
          </cell>
          <cell r="O1612"/>
          <cell r="P1612" t="str">
            <v>Jun/2022</v>
          </cell>
          <cell r="Q1612">
            <v>9</v>
          </cell>
          <cell r="R1612">
            <v>1351</v>
          </cell>
          <cell r="S1612">
            <v>0</v>
          </cell>
          <cell r="T1612" t="str">
            <v>Active</v>
          </cell>
          <cell r="U1612" t="str">
            <v>Masspay</v>
          </cell>
        </row>
        <row r="1613">
          <cell r="J1613" t="str">
            <v>SG-ECOMMBX LIMITED-08/2022</v>
          </cell>
          <cell r="K1613">
            <v>44780</v>
          </cell>
          <cell r="L1613" t="str">
            <v>Monthly Billing</v>
          </cell>
          <cell r="M1613">
            <v>1250</v>
          </cell>
          <cell r="N1613">
            <v>1250</v>
          </cell>
          <cell r="O1613"/>
          <cell r="P1613" t="str">
            <v>Aug/2022</v>
          </cell>
          <cell r="Q1613">
            <v>1250</v>
          </cell>
          <cell r="R1613">
            <v>1290</v>
          </cell>
          <cell r="S1613">
            <v>0</v>
          </cell>
          <cell r="T1613" t="str">
            <v>Active</v>
          </cell>
          <cell r="U1613" t="str">
            <v>Masspay</v>
          </cell>
        </row>
        <row r="1614">
          <cell r="J1614" t="str">
            <v>SG-ECOMMBX LIMITED-09/2022</v>
          </cell>
          <cell r="K1614">
            <v>44811</v>
          </cell>
          <cell r="L1614" t="str">
            <v>Monthly Billing</v>
          </cell>
          <cell r="M1614">
            <v>1250</v>
          </cell>
          <cell r="N1614">
            <v>1250</v>
          </cell>
          <cell r="O1614"/>
          <cell r="P1614" t="str">
            <v>Sep/2022</v>
          </cell>
          <cell r="Q1614">
            <v>1250</v>
          </cell>
          <cell r="R1614">
            <v>1259</v>
          </cell>
          <cell r="S1614">
            <v>0</v>
          </cell>
          <cell r="T1614" t="str">
            <v>Active</v>
          </cell>
          <cell r="U1614" t="str">
            <v>Masspay</v>
          </cell>
        </row>
        <row r="1615">
          <cell r="J1615" t="str">
            <v>SG-ECOMMBX LIMITED-10/2022</v>
          </cell>
          <cell r="K1615">
            <v>44841</v>
          </cell>
          <cell r="L1615" t="str">
            <v>Monthly Billing</v>
          </cell>
          <cell r="M1615">
            <v>1250</v>
          </cell>
          <cell r="N1615">
            <v>1250</v>
          </cell>
          <cell r="O1615"/>
          <cell r="P1615" t="str">
            <v>Oct/2022</v>
          </cell>
          <cell r="Q1615">
            <v>1250</v>
          </cell>
          <cell r="R1615">
            <v>1229</v>
          </cell>
          <cell r="S1615">
            <v>0</v>
          </cell>
          <cell r="T1615" t="str">
            <v>Active</v>
          </cell>
          <cell r="U1615" t="str">
            <v>Masspay</v>
          </cell>
        </row>
        <row r="1616">
          <cell r="J1616" t="str">
            <v>SG-ECOMMBX LIMITED-11/2022</v>
          </cell>
          <cell r="K1616">
            <v>44907</v>
          </cell>
          <cell r="L1616" t="str">
            <v>Monthly Billing</v>
          </cell>
          <cell r="M1616">
            <v>1250</v>
          </cell>
          <cell r="N1616">
            <v>6250</v>
          </cell>
          <cell r="O1616"/>
          <cell r="P1616" t="str">
            <v>Nov/2022</v>
          </cell>
          <cell r="Q1616">
            <v>1250</v>
          </cell>
          <cell r="R1616">
            <v>1163</v>
          </cell>
          <cell r="S1616">
            <v>0</v>
          </cell>
          <cell r="T1616" t="str">
            <v>Active</v>
          </cell>
          <cell r="U1616" t="str">
            <v>Masspay</v>
          </cell>
        </row>
        <row r="1617">
          <cell r="J1617" t="str">
            <v>SG-ECOMMBX LIMITED-12/2022</v>
          </cell>
          <cell r="K1617">
            <v>44933</v>
          </cell>
          <cell r="L1617" t="str">
            <v>Monthly Billing</v>
          </cell>
          <cell r="M1617">
            <v>1250</v>
          </cell>
          <cell r="N1617">
            <v>7618</v>
          </cell>
          <cell r="O1617"/>
          <cell r="P1617" t="str">
            <v>Dec/2022</v>
          </cell>
          <cell r="Q1617">
            <v>1250</v>
          </cell>
          <cell r="R1617">
            <v>1137</v>
          </cell>
          <cell r="S1617">
            <v>0</v>
          </cell>
          <cell r="T1617" t="str">
            <v>Active</v>
          </cell>
          <cell r="U1617" t="str">
            <v>Masspay</v>
          </cell>
        </row>
        <row r="1618">
          <cell r="J1618" t="str">
            <v>SG-ECOMMBX LIMITED-06/2023</v>
          </cell>
          <cell r="K1618">
            <v>45114</v>
          </cell>
          <cell r="L1618" t="str">
            <v>Monthly Billing</v>
          </cell>
          <cell r="M1618">
            <v>2500</v>
          </cell>
          <cell r="N1618">
            <v>5000</v>
          </cell>
          <cell r="O1618"/>
          <cell r="P1618" t="str">
            <v>Jun/2023</v>
          </cell>
          <cell r="Q1618">
            <v>2500</v>
          </cell>
          <cell r="R1618">
            <v>956</v>
          </cell>
          <cell r="S1618">
            <v>0</v>
          </cell>
          <cell r="T1618" t="str">
            <v>Active</v>
          </cell>
          <cell r="U1618" t="str">
            <v>Masspay</v>
          </cell>
        </row>
        <row r="1619">
          <cell r="J1619" t="str">
            <v>SG-ECOMMBX LIMITED-07/2023</v>
          </cell>
          <cell r="K1619">
            <v>45145</v>
          </cell>
          <cell r="L1619" t="str">
            <v>Monthly Billing</v>
          </cell>
          <cell r="M1619">
            <v>2500</v>
          </cell>
          <cell r="N1619">
            <v>2500</v>
          </cell>
          <cell r="O1619"/>
          <cell r="P1619" t="str">
            <v>Jul/2023</v>
          </cell>
          <cell r="Q1619">
            <v>2500</v>
          </cell>
          <cell r="R1619">
            <v>925</v>
          </cell>
          <cell r="S1619">
            <v>0</v>
          </cell>
          <cell r="T1619" t="str">
            <v>Active</v>
          </cell>
          <cell r="U1619" t="str">
            <v>Masspay</v>
          </cell>
        </row>
        <row r="1620">
          <cell r="J1620" t="str">
            <v>SG-ECOMMBX LIMITED-09/2023</v>
          </cell>
          <cell r="K1620">
            <v>45206</v>
          </cell>
          <cell r="L1620" t="str">
            <v>Monthly Billing</v>
          </cell>
          <cell r="M1620">
            <v>2500</v>
          </cell>
          <cell r="N1620">
            <v>2500</v>
          </cell>
          <cell r="O1620"/>
          <cell r="P1620" t="str">
            <v>Sep/2023</v>
          </cell>
          <cell r="Q1620">
            <v>2500</v>
          </cell>
          <cell r="R1620">
            <v>864</v>
          </cell>
          <cell r="S1620">
            <v>0</v>
          </cell>
          <cell r="T1620" t="str">
            <v>Active</v>
          </cell>
          <cell r="U1620" t="str">
            <v>Masspay</v>
          </cell>
        </row>
        <row r="1621">
          <cell r="J1621" t="str">
            <v>SG-ECOMMBX LIMITED-01/2024</v>
          </cell>
          <cell r="K1621">
            <v>45329</v>
          </cell>
          <cell r="L1621" t="str">
            <v>Monthly Billing</v>
          </cell>
          <cell r="M1621">
            <v>4731.25</v>
          </cell>
          <cell r="N1621">
            <v>4731.25</v>
          </cell>
          <cell r="O1621"/>
          <cell r="P1621" t="str">
            <v>Jan/2024</v>
          </cell>
          <cell r="Q1621">
            <v>4731.25</v>
          </cell>
          <cell r="R1621">
            <v>741</v>
          </cell>
          <cell r="S1621">
            <v>0</v>
          </cell>
          <cell r="T1621" t="str">
            <v>Active</v>
          </cell>
          <cell r="U1621" t="str">
            <v>Masspay</v>
          </cell>
        </row>
        <row r="1622">
          <cell r="J1622" t="str">
            <v>SG-ECOMMBX LIMITED-01/2023</v>
          </cell>
          <cell r="K1622">
            <v>44964</v>
          </cell>
          <cell r="L1622" t="str">
            <v>Monthly Billing</v>
          </cell>
          <cell r="M1622">
            <v>2500</v>
          </cell>
          <cell r="N1622">
            <v>2500</v>
          </cell>
          <cell r="O1622"/>
          <cell r="P1622" t="str">
            <v>Jan/2023</v>
          </cell>
          <cell r="Q1622">
            <v>2500</v>
          </cell>
          <cell r="R1622">
            <v>1106</v>
          </cell>
          <cell r="S1622">
            <v>0</v>
          </cell>
          <cell r="T1622" t="str">
            <v>Active</v>
          </cell>
          <cell r="U1622" t="str">
            <v>Masspay</v>
          </cell>
        </row>
        <row r="1623">
          <cell r="J1623" t="str">
            <v>SG-ECOMMBX LIMITED-02/2023</v>
          </cell>
          <cell r="K1623">
            <v>44992</v>
          </cell>
          <cell r="L1623" t="str">
            <v>Monthly Billing</v>
          </cell>
          <cell r="M1623">
            <v>2500</v>
          </cell>
          <cell r="N1623">
            <v>5000</v>
          </cell>
          <cell r="O1623"/>
          <cell r="P1623" t="str">
            <v>Feb/2023</v>
          </cell>
          <cell r="Q1623">
            <v>2500</v>
          </cell>
          <cell r="R1623">
            <v>1078</v>
          </cell>
          <cell r="S1623">
            <v>0</v>
          </cell>
          <cell r="T1623" t="str">
            <v>Active</v>
          </cell>
          <cell r="U1623" t="str">
            <v>Masspay</v>
          </cell>
        </row>
        <row r="1624">
          <cell r="J1624" t="str">
            <v>SG-ECOMMBX LIMITED-03/2023</v>
          </cell>
          <cell r="K1624">
            <v>45023</v>
          </cell>
          <cell r="L1624" t="str">
            <v>Monthly Billing</v>
          </cell>
          <cell r="M1624">
            <v>2500</v>
          </cell>
          <cell r="N1624">
            <v>7500</v>
          </cell>
          <cell r="O1624"/>
          <cell r="P1624" t="str">
            <v>Mar/2023</v>
          </cell>
          <cell r="Q1624">
            <v>2500</v>
          </cell>
          <cell r="R1624">
            <v>1047</v>
          </cell>
          <cell r="S1624">
            <v>0</v>
          </cell>
          <cell r="T1624" t="str">
            <v>Active</v>
          </cell>
          <cell r="U1624" t="str">
            <v>Masspay</v>
          </cell>
        </row>
        <row r="1625">
          <cell r="J1625" t="str">
            <v>SG-ECOMMBX LIMITED-04/2023</v>
          </cell>
          <cell r="K1625">
            <v>45054</v>
          </cell>
          <cell r="L1625" t="str">
            <v>Monthly Billing</v>
          </cell>
          <cell r="M1625">
            <v>2500</v>
          </cell>
          <cell r="N1625">
            <v>2500</v>
          </cell>
          <cell r="O1625"/>
          <cell r="P1625" t="str">
            <v>Apr/2023</v>
          </cell>
          <cell r="Q1625">
            <v>2500</v>
          </cell>
          <cell r="R1625">
            <v>1016</v>
          </cell>
          <cell r="S1625">
            <v>0</v>
          </cell>
          <cell r="T1625" t="str">
            <v>Active</v>
          </cell>
          <cell r="U1625" t="str">
            <v>Masspay</v>
          </cell>
        </row>
        <row r="1626">
          <cell r="J1626" t="str">
            <v>SG-ECOMMBX LIMITED-05/2023</v>
          </cell>
          <cell r="K1626">
            <v>45084</v>
          </cell>
          <cell r="L1626" t="str">
            <v>Monthly Billing</v>
          </cell>
          <cell r="M1626">
            <v>2500</v>
          </cell>
          <cell r="N1626">
            <v>2500</v>
          </cell>
          <cell r="O1626"/>
          <cell r="P1626" t="str">
            <v>May/2023</v>
          </cell>
          <cell r="Q1626">
            <v>2500</v>
          </cell>
          <cell r="R1626">
            <v>986</v>
          </cell>
          <cell r="S1626">
            <v>0</v>
          </cell>
          <cell r="T1626" t="str">
            <v>Active</v>
          </cell>
          <cell r="U1626" t="str">
            <v>Masspay</v>
          </cell>
        </row>
        <row r="1627">
          <cell r="J1627" t="str">
            <v>SG -ECOMMBX LIMITED-08/2023</v>
          </cell>
          <cell r="K1627">
            <v>45176</v>
          </cell>
          <cell r="L1627" t="str">
            <v>Monthly Billing</v>
          </cell>
          <cell r="M1627">
            <v>3680</v>
          </cell>
          <cell r="N1627">
            <v>3680</v>
          </cell>
          <cell r="O1627"/>
          <cell r="P1627" t="str">
            <v>Aug/2023</v>
          </cell>
          <cell r="Q1627">
            <v>3680</v>
          </cell>
          <cell r="R1627">
            <v>894</v>
          </cell>
          <cell r="S1627">
            <v>0</v>
          </cell>
          <cell r="T1627" t="str">
            <v>Active</v>
          </cell>
          <cell r="U1627" t="str">
            <v>Masspay</v>
          </cell>
        </row>
        <row r="1628">
          <cell r="J1628" t="str">
            <v>SG-ECOMMBX LIMITED-10/2023</v>
          </cell>
          <cell r="K1628">
            <v>45237</v>
          </cell>
          <cell r="L1628" t="str">
            <v>Monthly Billing</v>
          </cell>
          <cell r="M1628">
            <v>10453</v>
          </cell>
          <cell r="N1628">
            <v>10453</v>
          </cell>
          <cell r="O1628"/>
          <cell r="P1628" t="str">
            <v>Oct/2023</v>
          </cell>
          <cell r="Q1628">
            <v>10453</v>
          </cell>
          <cell r="R1628">
            <v>833</v>
          </cell>
          <cell r="S1628">
            <v>0</v>
          </cell>
          <cell r="T1628" t="str">
            <v>Active</v>
          </cell>
          <cell r="U1628" t="str">
            <v>Masspay</v>
          </cell>
        </row>
        <row r="1629">
          <cell r="J1629" t="str">
            <v>SG-ECOMMBX-11/2023</v>
          </cell>
          <cell r="K1629">
            <v>45267</v>
          </cell>
          <cell r="L1629" t="str">
            <v>Monthly Billing</v>
          </cell>
          <cell r="M1629">
            <v>12828.09</v>
          </cell>
          <cell r="N1629">
            <v>12828.09</v>
          </cell>
          <cell r="O1629"/>
          <cell r="P1629" t="str">
            <v>Nov/2023</v>
          </cell>
          <cell r="Q1629">
            <v>12828.09</v>
          </cell>
          <cell r="R1629">
            <v>803</v>
          </cell>
          <cell r="S1629">
            <v>0</v>
          </cell>
          <cell r="T1629" t="str">
            <v>Active</v>
          </cell>
          <cell r="U1629" t="str">
            <v>Masspay</v>
          </cell>
        </row>
        <row r="1630">
          <cell r="J1630" t="str">
            <v>SG-ECOMMBX LIMITED-12/2023</v>
          </cell>
          <cell r="K1630">
            <v>45309</v>
          </cell>
          <cell r="L1630" t="str">
            <v>Monthly Billing</v>
          </cell>
          <cell r="M1630">
            <v>9386.5</v>
          </cell>
          <cell r="N1630">
            <v>9386.5</v>
          </cell>
          <cell r="O1630"/>
          <cell r="P1630" t="str">
            <v>Dec/2023</v>
          </cell>
          <cell r="Q1630">
            <v>9386.5</v>
          </cell>
          <cell r="R1630">
            <v>761</v>
          </cell>
          <cell r="S1630">
            <v>0</v>
          </cell>
          <cell r="T1630" t="str">
            <v>Active</v>
          </cell>
          <cell r="U1630" t="str">
            <v>Masspay</v>
          </cell>
        </row>
        <row r="1631">
          <cell r="J1631" t="str">
            <v>SG-ECOMMBX LIMITED-02/2024</v>
          </cell>
          <cell r="K1631">
            <v>45358</v>
          </cell>
          <cell r="L1631" t="str">
            <v>Monthly Billing</v>
          </cell>
          <cell r="M1631">
            <v>2500</v>
          </cell>
          <cell r="N1631">
            <v>2500</v>
          </cell>
          <cell r="O1631"/>
          <cell r="P1631" t="str">
            <v>Feb/2024</v>
          </cell>
          <cell r="Q1631">
            <v>2500</v>
          </cell>
          <cell r="R1631">
            <v>712</v>
          </cell>
          <cell r="S1631">
            <v>0</v>
          </cell>
          <cell r="T1631" t="str">
            <v>Active</v>
          </cell>
          <cell r="U1631" t="str">
            <v>Masspay</v>
          </cell>
        </row>
        <row r="1632">
          <cell r="J1632" t="str">
            <v>SG-ECOMMBX LIMITED-03/2024</v>
          </cell>
          <cell r="K1632">
            <v>45390</v>
          </cell>
          <cell r="L1632" t="str">
            <v>Monthly Billing</v>
          </cell>
          <cell r="M1632">
            <v>6701</v>
          </cell>
          <cell r="N1632">
            <v>6701</v>
          </cell>
          <cell r="O1632"/>
          <cell r="P1632" t="str">
            <v>Mar/2024</v>
          </cell>
          <cell r="Q1632">
            <v>6701</v>
          </cell>
          <cell r="R1632">
            <v>680</v>
          </cell>
          <cell r="S1632">
            <v>0</v>
          </cell>
          <cell r="T1632" t="str">
            <v>Active</v>
          </cell>
          <cell r="U1632" t="str">
            <v>Masspay</v>
          </cell>
        </row>
        <row r="1633">
          <cell r="J1633" t="str">
            <v>SG-ECOMMBX LIMITED-04/2024</v>
          </cell>
          <cell r="K1633">
            <v>45419</v>
          </cell>
          <cell r="L1633" t="str">
            <v>Monthly Billing</v>
          </cell>
          <cell r="M1633">
            <v>5990</v>
          </cell>
          <cell r="N1633">
            <v>5990</v>
          </cell>
          <cell r="O1633"/>
          <cell r="P1633" t="str">
            <v>Apr/2024</v>
          </cell>
          <cell r="Q1633">
            <v>5990</v>
          </cell>
          <cell r="R1633">
            <v>651</v>
          </cell>
          <cell r="S1633">
            <v>0</v>
          </cell>
          <cell r="T1633" t="str">
            <v>Active</v>
          </cell>
          <cell r="U1633" t="str">
            <v>Masspay</v>
          </cell>
        </row>
        <row r="1634">
          <cell r="J1634" t="str">
            <v>SG-ECOMMBX LIMITED-05/2024</v>
          </cell>
          <cell r="K1634">
            <v>45450</v>
          </cell>
          <cell r="L1634" t="str">
            <v>Monthly Billing</v>
          </cell>
          <cell r="M1634">
            <v>2537</v>
          </cell>
          <cell r="N1634">
            <v>2537</v>
          </cell>
          <cell r="O1634"/>
          <cell r="P1634" t="str">
            <v>May/2024</v>
          </cell>
          <cell r="Q1634">
            <v>2537</v>
          </cell>
          <cell r="R1634">
            <v>620</v>
          </cell>
          <cell r="S1634">
            <v>0</v>
          </cell>
          <cell r="T1634" t="str">
            <v>Active</v>
          </cell>
          <cell r="U1634" t="str">
            <v>Masspay</v>
          </cell>
        </row>
        <row r="1635">
          <cell r="J1635" t="str">
            <v>SG-ECOMMBX LIMITED-06/2024</v>
          </cell>
          <cell r="K1635">
            <v>45481</v>
          </cell>
          <cell r="L1635" t="str">
            <v>Monthly Billing</v>
          </cell>
          <cell r="M1635">
            <v>3154.25</v>
          </cell>
          <cell r="N1635">
            <v>3154.25</v>
          </cell>
          <cell r="O1635"/>
          <cell r="P1635" t="str">
            <v>Jun/2024</v>
          </cell>
          <cell r="Q1635">
            <v>3154.25</v>
          </cell>
          <cell r="R1635">
            <v>589</v>
          </cell>
          <cell r="S1635">
            <v>0</v>
          </cell>
          <cell r="T1635" t="str">
            <v>Active</v>
          </cell>
          <cell r="U1635" t="str">
            <v>Masspay</v>
          </cell>
        </row>
        <row r="1636">
          <cell r="J1636" t="str">
            <v>SG-ECOMMBX LIMITED-07/2024</v>
          </cell>
          <cell r="K1636">
            <v>45511</v>
          </cell>
          <cell r="L1636" t="str">
            <v>Monthly Billing</v>
          </cell>
          <cell r="M1636">
            <v>8587.75</v>
          </cell>
          <cell r="N1636">
            <v>8587.75</v>
          </cell>
          <cell r="O1636"/>
          <cell r="P1636" t="str">
            <v>Jul/2024</v>
          </cell>
          <cell r="Q1636">
            <v>8587.75</v>
          </cell>
          <cell r="R1636">
            <v>559</v>
          </cell>
          <cell r="S1636">
            <v>0</v>
          </cell>
          <cell r="T1636" t="str">
            <v>Active</v>
          </cell>
          <cell r="U1636" t="str">
            <v>Masspay</v>
          </cell>
        </row>
        <row r="1637">
          <cell r="J1637" t="str">
            <v>SG-ECOMMBX LIMITED-07/2024</v>
          </cell>
          <cell r="K1637">
            <v>45530</v>
          </cell>
          <cell r="L1637" t="str">
            <v>Monthly Billing</v>
          </cell>
          <cell r="M1637">
            <v>2665.5</v>
          </cell>
          <cell r="N1637">
            <v>2665.5</v>
          </cell>
          <cell r="O1637"/>
          <cell r="P1637" t="str">
            <v>Aug-2024</v>
          </cell>
          <cell r="Q1637">
            <v>2665.5</v>
          </cell>
          <cell r="R1637">
            <v>540</v>
          </cell>
          <cell r="S1637">
            <v>0</v>
          </cell>
          <cell r="T1637" t="str">
            <v>Active</v>
          </cell>
          <cell r="U1637" t="str">
            <v>Masspay</v>
          </cell>
        </row>
        <row r="1638">
          <cell r="J1638" t="str">
            <v>SG -ELEKSE ELEKTRONIK-08/2023</v>
          </cell>
          <cell r="K1638">
            <v>45178</v>
          </cell>
          <cell r="L1638" t="str">
            <v>Monthly Billing</v>
          </cell>
          <cell r="M1638">
            <v>78</v>
          </cell>
          <cell r="N1638">
            <v>78</v>
          </cell>
          <cell r="O1638"/>
          <cell r="P1638" t="str">
            <v>Aug/2023</v>
          </cell>
          <cell r="Q1638">
            <v>78</v>
          </cell>
          <cell r="R1638">
            <v>892</v>
          </cell>
          <cell r="S1638">
            <v>0</v>
          </cell>
          <cell r="T1638" t="str">
            <v>Active</v>
          </cell>
          <cell r="U1638" t="str">
            <v>Masspay</v>
          </cell>
        </row>
        <row r="1639">
          <cell r="J1639" t="str">
            <v>SG-ELEKSE-09/2023</v>
          </cell>
          <cell r="K1639">
            <v>45209</v>
          </cell>
          <cell r="L1639" t="str">
            <v>Monthly Billing</v>
          </cell>
          <cell r="M1639">
            <v>221.5</v>
          </cell>
          <cell r="N1639">
            <v>299.5</v>
          </cell>
          <cell r="O1639"/>
          <cell r="P1639" t="str">
            <v>Sep/2023</v>
          </cell>
          <cell r="Q1639">
            <v>221.5</v>
          </cell>
          <cell r="R1639">
            <v>861</v>
          </cell>
          <cell r="S1639">
            <v>0</v>
          </cell>
          <cell r="T1639" t="str">
            <v>Active</v>
          </cell>
          <cell r="U1639" t="str">
            <v>Masspay</v>
          </cell>
        </row>
        <row r="1640">
          <cell r="J1640" t="str">
            <v>SG-ELEKSE ELEKTRONIK-10/2023</v>
          </cell>
          <cell r="K1640">
            <v>45239</v>
          </cell>
          <cell r="L1640" t="str">
            <v>Monthly Billing</v>
          </cell>
          <cell r="M1640">
            <v>120</v>
          </cell>
          <cell r="N1640">
            <v>120</v>
          </cell>
          <cell r="O1640"/>
          <cell r="P1640" t="str">
            <v>Oct/2023</v>
          </cell>
          <cell r="Q1640">
            <v>120</v>
          </cell>
          <cell r="R1640">
            <v>831</v>
          </cell>
          <cell r="S1640">
            <v>0</v>
          </cell>
          <cell r="T1640" t="str">
            <v>Active</v>
          </cell>
          <cell r="U1640" t="str">
            <v>Masspay</v>
          </cell>
        </row>
        <row r="1641">
          <cell r="J1641" t="str">
            <v>SG-ELEKSE ELEKTRONIK-11/2023</v>
          </cell>
          <cell r="K1641">
            <v>45269</v>
          </cell>
          <cell r="L1641" t="str">
            <v>Monthly Billing</v>
          </cell>
          <cell r="M1641">
            <v>10000</v>
          </cell>
          <cell r="N1641">
            <v>10000</v>
          </cell>
          <cell r="O1641"/>
          <cell r="P1641" t="str">
            <v>Nov/2023</v>
          </cell>
          <cell r="Q1641">
            <v>10000</v>
          </cell>
          <cell r="R1641">
            <v>801</v>
          </cell>
          <cell r="S1641">
            <v>0</v>
          </cell>
          <cell r="T1641" t="str">
            <v>Active</v>
          </cell>
          <cell r="U1641" t="str">
            <v>Masspay</v>
          </cell>
        </row>
        <row r="1642">
          <cell r="J1642" t="str">
            <v>SG-ELEKSE-12/2023</v>
          </cell>
          <cell r="K1642">
            <v>45301</v>
          </cell>
          <cell r="L1642" t="str">
            <v>Monthly Billing</v>
          </cell>
          <cell r="M1642">
            <v>10000</v>
          </cell>
          <cell r="N1642">
            <v>20000</v>
          </cell>
          <cell r="O1642"/>
          <cell r="P1642" t="str">
            <v>Dec/2023</v>
          </cell>
          <cell r="Q1642">
            <v>10000</v>
          </cell>
          <cell r="R1642">
            <v>769</v>
          </cell>
          <cell r="S1642">
            <v>0</v>
          </cell>
          <cell r="T1642" t="str">
            <v>Active</v>
          </cell>
          <cell r="U1642" t="str">
            <v>Masspay</v>
          </cell>
        </row>
        <row r="1643">
          <cell r="J1643" t="str">
            <v>SG-ELEKSE ELEKTRONIK-01/2024</v>
          </cell>
          <cell r="K1643">
            <v>45331</v>
          </cell>
          <cell r="L1643" t="str">
            <v>Monthly Billing</v>
          </cell>
          <cell r="M1643">
            <v>10000</v>
          </cell>
          <cell r="N1643">
            <v>10000</v>
          </cell>
          <cell r="O1643"/>
          <cell r="P1643" t="str">
            <v>Jan/2024</v>
          </cell>
          <cell r="Q1643">
            <v>10000</v>
          </cell>
          <cell r="R1643">
            <v>739</v>
          </cell>
          <cell r="S1643">
            <v>0</v>
          </cell>
          <cell r="T1643" t="str">
            <v>Active</v>
          </cell>
          <cell r="U1643" t="str">
            <v>Masspay</v>
          </cell>
        </row>
        <row r="1644">
          <cell r="J1644" t="str">
            <v>SG-ELEKSE ELEKTRONIK-02/2024</v>
          </cell>
          <cell r="K1644">
            <v>45362</v>
          </cell>
          <cell r="L1644" t="str">
            <v>Monthly Billing</v>
          </cell>
          <cell r="M1644">
            <v>10000</v>
          </cell>
          <cell r="N1644">
            <v>10000</v>
          </cell>
          <cell r="O1644"/>
          <cell r="P1644" t="str">
            <v>Feb/2024</v>
          </cell>
          <cell r="Q1644">
            <v>10000</v>
          </cell>
          <cell r="R1644">
            <v>708</v>
          </cell>
          <cell r="S1644">
            <v>0</v>
          </cell>
          <cell r="T1644" t="str">
            <v>Active</v>
          </cell>
          <cell r="U1644" t="str">
            <v>Masspay</v>
          </cell>
        </row>
        <row r="1645">
          <cell r="J1645" t="str">
            <v>SG-CN-ELEKSE ELEKTRONIK-01-2024</v>
          </cell>
          <cell r="K1645">
            <v>45504</v>
          </cell>
          <cell r="L1645" t="str">
            <v>Credit Note</v>
          </cell>
          <cell r="M1645">
            <v>-10000</v>
          </cell>
          <cell r="N1645">
            <v>-10000</v>
          </cell>
          <cell r="O1645">
            <v>0</v>
          </cell>
          <cell r="P1645" t="str">
            <v>Jan/2024</v>
          </cell>
          <cell r="Q1645">
            <v>-10000</v>
          </cell>
          <cell r="R1645">
            <v>566</v>
          </cell>
          <cell r="S1645">
            <v>0</v>
          </cell>
          <cell r="T1645" t="str">
            <v>Active</v>
          </cell>
          <cell r="U1645" t="str">
            <v>Masspay</v>
          </cell>
        </row>
        <row r="1646">
          <cell r="J1646" t="str">
            <v>SG-CN-ELEKSE ELEKTRONIK-02-2024</v>
          </cell>
          <cell r="K1646">
            <v>45504</v>
          </cell>
          <cell r="L1646" t="str">
            <v>Credit Note</v>
          </cell>
          <cell r="M1646">
            <v>-10000</v>
          </cell>
          <cell r="N1646">
            <v>-10000</v>
          </cell>
          <cell r="O1646">
            <v>0</v>
          </cell>
          <cell r="P1646" t="str">
            <v>Feb/2024</v>
          </cell>
          <cell r="Q1646">
            <v>-10000</v>
          </cell>
          <cell r="R1646">
            <v>566</v>
          </cell>
          <cell r="S1646">
            <v>0</v>
          </cell>
          <cell r="T1646" t="str">
            <v>Active</v>
          </cell>
          <cell r="U1646" t="str">
            <v>Masspay</v>
          </cell>
        </row>
        <row r="1647">
          <cell r="J1647" t="str">
            <v>SG-CN-ELEKSE ELEKTRONIK-12-2023</v>
          </cell>
          <cell r="K1647">
            <v>45504</v>
          </cell>
          <cell r="L1647" t="str">
            <v>Credit Note</v>
          </cell>
          <cell r="M1647">
            <v>-10000</v>
          </cell>
          <cell r="N1647">
            <v>-10000</v>
          </cell>
          <cell r="O1647">
            <v>0</v>
          </cell>
          <cell r="P1647" t="str">
            <v>Dec/2023</v>
          </cell>
          <cell r="Q1647">
            <v>-10000</v>
          </cell>
          <cell r="R1647">
            <v>566</v>
          </cell>
          <cell r="S1647">
            <v>0</v>
          </cell>
          <cell r="T1647" t="str">
            <v>Active</v>
          </cell>
          <cell r="U1647" t="str">
            <v>Masspay</v>
          </cell>
        </row>
        <row r="1648">
          <cell r="J1648" t="str">
            <v>SG-CN-ELEKSE ELEKTRONIK-11-2023</v>
          </cell>
          <cell r="K1648">
            <v>45504</v>
          </cell>
          <cell r="L1648" t="str">
            <v>Credit Note</v>
          </cell>
          <cell r="M1648">
            <v>-10000</v>
          </cell>
          <cell r="N1648">
            <v>-10000</v>
          </cell>
          <cell r="O1648">
            <v>0</v>
          </cell>
          <cell r="P1648" t="str">
            <v>Nov/2023</v>
          </cell>
          <cell r="Q1648">
            <v>-10000</v>
          </cell>
          <cell r="R1648">
            <v>566</v>
          </cell>
          <cell r="S1648">
            <v>0</v>
          </cell>
          <cell r="T1648" t="str">
            <v>Active</v>
          </cell>
          <cell r="U1648" t="str">
            <v>Masspay</v>
          </cell>
        </row>
        <row r="1649">
          <cell r="J1649" t="str">
            <v>SG-ELEKSE ELEKTRONIK-10/2024</v>
          </cell>
          <cell r="K1649">
            <v>45608</v>
          </cell>
          <cell r="L1649" t="str">
            <v>Monthly Billing</v>
          </cell>
          <cell r="M1649">
            <v>142</v>
          </cell>
          <cell r="N1649">
            <v>142</v>
          </cell>
          <cell r="O1649"/>
          <cell r="P1649" t="str">
            <v>Oct/2024</v>
          </cell>
          <cell r="Q1649">
            <v>142</v>
          </cell>
          <cell r="R1649">
            <v>462</v>
          </cell>
          <cell r="S1649">
            <v>0</v>
          </cell>
          <cell r="T1649" t="str">
            <v>Active</v>
          </cell>
          <cell r="U1649" t="str">
            <v>Masspay</v>
          </cell>
        </row>
        <row r="1650">
          <cell r="J1650" t="str">
            <v>SG-ELEKSE ELEKTRONIK-11/2024</v>
          </cell>
          <cell r="K1650">
            <v>45635</v>
          </cell>
          <cell r="L1650" t="str">
            <v>Monthly Billing</v>
          </cell>
          <cell r="M1650">
            <v>14</v>
          </cell>
          <cell r="N1650">
            <v>14</v>
          </cell>
          <cell r="O1650"/>
          <cell r="P1650" t="str">
            <v>Nov/2024</v>
          </cell>
          <cell r="Q1650">
            <v>0</v>
          </cell>
          <cell r="R1650">
            <v>435</v>
          </cell>
          <cell r="S1650">
            <v>0</v>
          </cell>
          <cell r="T1650" t="str">
            <v>Active</v>
          </cell>
          <cell r="U1650" t="str">
            <v>Masspay</v>
          </cell>
        </row>
        <row r="1651">
          <cell r="J1651" t="str">
            <v>SG-Emirates India-11/2022</v>
          </cell>
          <cell r="K1651">
            <v>44907</v>
          </cell>
          <cell r="L1651" t="str">
            <v>Monthly Billing</v>
          </cell>
          <cell r="M1651">
            <v>6</v>
          </cell>
          <cell r="N1651">
            <v>6</v>
          </cell>
          <cell r="O1651"/>
          <cell r="P1651" t="str">
            <v>Nov/2022</v>
          </cell>
          <cell r="Q1651">
            <v>6</v>
          </cell>
          <cell r="R1651">
            <v>1163</v>
          </cell>
          <cell r="S1651">
            <v>0</v>
          </cell>
          <cell r="T1651" t="str">
            <v>Active</v>
          </cell>
          <cell r="U1651" t="str">
            <v>Masspay</v>
          </cell>
        </row>
        <row r="1652">
          <cell r="J1652" t="str">
            <v>SG-Emirates India-01/2023</v>
          </cell>
          <cell r="K1652">
            <v>44964</v>
          </cell>
          <cell r="L1652" t="str">
            <v>Monthly Billing</v>
          </cell>
          <cell r="M1652">
            <v>3</v>
          </cell>
          <cell r="N1652">
            <v>9</v>
          </cell>
          <cell r="O1652"/>
          <cell r="P1652" t="str">
            <v>Jan/2023</v>
          </cell>
          <cell r="Q1652">
            <v>3</v>
          </cell>
          <cell r="R1652">
            <v>1106</v>
          </cell>
          <cell r="S1652">
            <v>0</v>
          </cell>
          <cell r="T1652" t="str">
            <v>Active</v>
          </cell>
          <cell r="U1652" t="str">
            <v>Masspay</v>
          </cell>
        </row>
        <row r="1653">
          <cell r="J1653" t="str">
            <v>SG-eurostar global services pte. ltd.-11/2022</v>
          </cell>
          <cell r="K1653">
            <v>44907</v>
          </cell>
          <cell r="L1653" t="str">
            <v>Monthly Billing</v>
          </cell>
          <cell r="M1653">
            <v>50</v>
          </cell>
          <cell r="N1653">
            <v>50</v>
          </cell>
          <cell r="O1653"/>
          <cell r="P1653" t="str">
            <v>Nov/2022</v>
          </cell>
          <cell r="Q1653">
            <v>50</v>
          </cell>
          <cell r="R1653">
            <v>1163</v>
          </cell>
          <cell r="S1653">
            <v>0</v>
          </cell>
          <cell r="T1653" t="str">
            <v>Active</v>
          </cell>
          <cell r="U1653" t="str">
            <v>Masspay</v>
          </cell>
        </row>
        <row r="1654">
          <cell r="J1654" t="str">
            <v>SG-eurostar-03/2023</v>
          </cell>
          <cell r="K1654">
            <v>45023</v>
          </cell>
          <cell r="L1654" t="str">
            <v>Monthly Billing</v>
          </cell>
          <cell r="M1654">
            <v>0.2</v>
          </cell>
          <cell r="N1654">
            <v>0.2</v>
          </cell>
          <cell r="O1654"/>
          <cell r="P1654" t="str">
            <v>Mar/2023</v>
          </cell>
          <cell r="Q1654">
            <v>0.2</v>
          </cell>
          <cell r="R1654">
            <v>1047</v>
          </cell>
          <cell r="S1654">
            <v>0</v>
          </cell>
          <cell r="T1654" t="str">
            <v>Active</v>
          </cell>
          <cell r="U1654" t="str">
            <v>Masspay</v>
          </cell>
        </row>
        <row r="1655">
          <cell r="J1655" t="str">
            <v>SG-eurostar-04/2023</v>
          </cell>
          <cell r="K1655">
            <v>45054</v>
          </cell>
          <cell r="L1655" t="str">
            <v>Monthly Billing</v>
          </cell>
          <cell r="M1655">
            <v>140</v>
          </cell>
          <cell r="N1655">
            <v>140</v>
          </cell>
          <cell r="O1655"/>
          <cell r="P1655" t="str">
            <v>Apr/2023</v>
          </cell>
          <cell r="Q1655">
            <v>140</v>
          </cell>
          <cell r="R1655">
            <v>1016</v>
          </cell>
          <cell r="S1655">
            <v>0</v>
          </cell>
          <cell r="T1655" t="str">
            <v>Active</v>
          </cell>
          <cell r="U1655" t="str">
            <v>Masspay</v>
          </cell>
        </row>
        <row r="1656">
          <cell r="J1656" t="str">
            <v>SG-eurostar-05/2023</v>
          </cell>
          <cell r="K1656">
            <v>45084</v>
          </cell>
          <cell r="L1656" t="str">
            <v>Monthly Billing</v>
          </cell>
          <cell r="M1656">
            <v>140</v>
          </cell>
          <cell r="N1656">
            <v>140</v>
          </cell>
          <cell r="O1656"/>
          <cell r="P1656" t="str">
            <v>May/2023</v>
          </cell>
          <cell r="Q1656">
            <v>140</v>
          </cell>
          <cell r="R1656">
            <v>986</v>
          </cell>
          <cell r="S1656">
            <v>0</v>
          </cell>
          <cell r="T1656" t="str">
            <v>Active</v>
          </cell>
          <cell r="U1656" t="str">
            <v>Masspay</v>
          </cell>
        </row>
        <row r="1657">
          <cell r="J1657" t="str">
            <v>SG-eurostar-06/2023</v>
          </cell>
          <cell r="K1657">
            <v>45114</v>
          </cell>
          <cell r="L1657" t="str">
            <v>Monthly Billing</v>
          </cell>
          <cell r="M1657">
            <v>225</v>
          </cell>
          <cell r="N1657">
            <v>225</v>
          </cell>
          <cell r="O1657"/>
          <cell r="P1657" t="str">
            <v>Jun/2023</v>
          </cell>
          <cell r="Q1657">
            <v>225</v>
          </cell>
          <cell r="R1657">
            <v>956</v>
          </cell>
          <cell r="S1657">
            <v>0</v>
          </cell>
          <cell r="T1657" t="str">
            <v>Active</v>
          </cell>
          <cell r="U1657" t="str">
            <v>Masspay</v>
          </cell>
        </row>
        <row r="1658">
          <cell r="J1658" t="str">
            <v>SG-eurostar-07/2023</v>
          </cell>
          <cell r="K1658">
            <v>45145</v>
          </cell>
          <cell r="L1658" t="str">
            <v>Monthly Billing</v>
          </cell>
          <cell r="M1658">
            <v>315</v>
          </cell>
          <cell r="N1658">
            <v>315</v>
          </cell>
          <cell r="O1658"/>
          <cell r="P1658" t="str">
            <v>Jul/2023</v>
          </cell>
          <cell r="Q1658">
            <v>315</v>
          </cell>
          <cell r="R1658">
            <v>925</v>
          </cell>
          <cell r="S1658">
            <v>0</v>
          </cell>
          <cell r="T1658" t="str">
            <v>Active</v>
          </cell>
          <cell r="U1658" t="str">
            <v>Masspay</v>
          </cell>
        </row>
        <row r="1659">
          <cell r="J1659" t="str">
            <v>SG -eurostar-08/2023</v>
          </cell>
          <cell r="K1659">
            <v>45176</v>
          </cell>
          <cell r="L1659" t="str">
            <v>Monthly Billing</v>
          </cell>
          <cell r="M1659">
            <v>315</v>
          </cell>
          <cell r="N1659">
            <v>315</v>
          </cell>
          <cell r="O1659"/>
          <cell r="P1659" t="str">
            <v>Aug/2023</v>
          </cell>
          <cell r="Q1659">
            <v>315</v>
          </cell>
          <cell r="R1659">
            <v>894</v>
          </cell>
          <cell r="S1659">
            <v>0</v>
          </cell>
          <cell r="T1659" t="str">
            <v>Active</v>
          </cell>
          <cell r="U1659" t="str">
            <v>Masspay</v>
          </cell>
        </row>
        <row r="1660">
          <cell r="J1660" t="str">
            <v>SG-eurostar-09/2023</v>
          </cell>
          <cell r="K1660">
            <v>45206</v>
          </cell>
          <cell r="L1660" t="str">
            <v>Monthly Billing</v>
          </cell>
          <cell r="M1660">
            <v>245</v>
          </cell>
          <cell r="N1660">
            <v>245</v>
          </cell>
          <cell r="O1660"/>
          <cell r="P1660" t="str">
            <v>Sep/2023</v>
          </cell>
          <cell r="Q1660">
            <v>245</v>
          </cell>
          <cell r="R1660">
            <v>864</v>
          </cell>
          <cell r="S1660">
            <v>0</v>
          </cell>
          <cell r="T1660" t="str">
            <v>Active</v>
          </cell>
          <cell r="U1660" t="str">
            <v>Masspay</v>
          </cell>
        </row>
        <row r="1661">
          <cell r="J1661" t="str">
            <v>SG-eurostar-10/2023</v>
          </cell>
          <cell r="K1661">
            <v>45237</v>
          </cell>
          <cell r="L1661" t="str">
            <v>Monthly Billing</v>
          </cell>
          <cell r="M1661">
            <v>455</v>
          </cell>
          <cell r="N1661">
            <v>455</v>
          </cell>
          <cell r="O1661"/>
          <cell r="P1661" t="str">
            <v>Oct/2023</v>
          </cell>
          <cell r="Q1661">
            <v>455</v>
          </cell>
          <cell r="R1661">
            <v>833</v>
          </cell>
          <cell r="S1661">
            <v>0</v>
          </cell>
          <cell r="T1661" t="str">
            <v>Active</v>
          </cell>
          <cell r="U1661" t="str">
            <v>Masspay</v>
          </cell>
        </row>
        <row r="1662">
          <cell r="J1662" t="str">
            <v>SG-eurostar-11/2023</v>
          </cell>
          <cell r="K1662">
            <v>45267</v>
          </cell>
          <cell r="L1662" t="str">
            <v>Monthly Billing</v>
          </cell>
          <cell r="M1662">
            <v>525</v>
          </cell>
          <cell r="N1662">
            <v>525</v>
          </cell>
          <cell r="O1662"/>
          <cell r="P1662" t="str">
            <v>Nov/2023</v>
          </cell>
          <cell r="Q1662">
            <v>525</v>
          </cell>
          <cell r="R1662">
            <v>803</v>
          </cell>
          <cell r="S1662">
            <v>0</v>
          </cell>
          <cell r="T1662" t="str">
            <v>Active</v>
          </cell>
          <cell r="U1662" t="str">
            <v>Masspay</v>
          </cell>
        </row>
        <row r="1663">
          <cell r="J1663" t="str">
            <v>HK-Everpro-12/2023</v>
          </cell>
          <cell r="K1663">
            <v>45301</v>
          </cell>
          <cell r="L1663" t="str">
            <v>Monthly Billing</v>
          </cell>
          <cell r="M1663">
            <v>3000</v>
          </cell>
          <cell r="N1663">
            <v>3000</v>
          </cell>
          <cell r="O1663"/>
          <cell r="P1663" t="str">
            <v>Dec/2023</v>
          </cell>
          <cell r="Q1663">
            <v>3000</v>
          </cell>
          <cell r="R1663">
            <v>769</v>
          </cell>
          <cell r="S1663">
            <v>0</v>
          </cell>
          <cell r="T1663" t="str">
            <v>Active</v>
          </cell>
          <cell r="U1663" t="str">
            <v>Masspay</v>
          </cell>
        </row>
        <row r="1664">
          <cell r="J1664" t="str">
            <v>HK-Everpro-02/2024</v>
          </cell>
          <cell r="K1664">
            <v>45360</v>
          </cell>
          <cell r="L1664" t="str">
            <v>Monthly Billing</v>
          </cell>
          <cell r="M1664">
            <v>3000</v>
          </cell>
          <cell r="N1664">
            <v>3000</v>
          </cell>
          <cell r="O1664"/>
          <cell r="P1664" t="str">
            <v>Feb/2024</v>
          </cell>
          <cell r="Q1664">
            <v>3000</v>
          </cell>
          <cell r="R1664">
            <v>710</v>
          </cell>
          <cell r="S1664">
            <v>0</v>
          </cell>
          <cell r="T1664" t="str">
            <v>Active</v>
          </cell>
          <cell r="U1664" t="str">
            <v>Masspay</v>
          </cell>
        </row>
        <row r="1665">
          <cell r="J1665" t="str">
            <v>HK-Everpro-03/2024</v>
          </cell>
          <cell r="K1665">
            <v>45399</v>
          </cell>
          <cell r="L1665" t="str">
            <v>Monthly Billing</v>
          </cell>
          <cell r="M1665">
            <v>3000</v>
          </cell>
          <cell r="N1665">
            <v>3000</v>
          </cell>
          <cell r="O1665"/>
          <cell r="P1665" t="str">
            <v>Mar/2024</v>
          </cell>
          <cell r="Q1665">
            <v>3000</v>
          </cell>
          <cell r="R1665">
            <v>671</v>
          </cell>
          <cell r="S1665">
            <v>0</v>
          </cell>
          <cell r="T1665" t="str">
            <v>Active</v>
          </cell>
          <cell r="U1665" t="str">
            <v>Masspay</v>
          </cell>
        </row>
        <row r="1666">
          <cell r="J1666" t="str">
            <v>HK-Everpro-04/2024</v>
          </cell>
          <cell r="K1666">
            <v>45421</v>
          </cell>
          <cell r="L1666" t="str">
            <v>Monthly Billing</v>
          </cell>
          <cell r="M1666">
            <v>3000</v>
          </cell>
          <cell r="N1666">
            <v>3000</v>
          </cell>
          <cell r="O1666"/>
          <cell r="P1666" t="str">
            <v>Apr/2024</v>
          </cell>
          <cell r="Q1666">
            <v>3000</v>
          </cell>
          <cell r="R1666">
            <v>649</v>
          </cell>
          <cell r="S1666">
            <v>0</v>
          </cell>
          <cell r="T1666" t="str">
            <v>Active</v>
          </cell>
          <cell r="U1666" t="str">
            <v>Masspay</v>
          </cell>
        </row>
        <row r="1667">
          <cell r="J1667" t="str">
            <v>HK-Everpro-05/2024</v>
          </cell>
          <cell r="K1667">
            <v>45453</v>
          </cell>
          <cell r="L1667" t="str">
            <v>Monthly Billing</v>
          </cell>
          <cell r="M1667">
            <v>3000</v>
          </cell>
          <cell r="N1667">
            <v>3000</v>
          </cell>
          <cell r="O1667"/>
          <cell r="P1667" t="str">
            <v>May/2024</v>
          </cell>
          <cell r="Q1667">
            <v>3000</v>
          </cell>
          <cell r="R1667">
            <v>617</v>
          </cell>
          <cell r="S1667">
            <v>0</v>
          </cell>
          <cell r="T1667" t="str">
            <v>Active</v>
          </cell>
          <cell r="U1667" t="str">
            <v>Masspay</v>
          </cell>
        </row>
        <row r="1668">
          <cell r="J1668" t="str">
            <v>HK-Everpro-06/2024</v>
          </cell>
          <cell r="K1668">
            <v>45482</v>
          </cell>
          <cell r="L1668" t="str">
            <v>Monthly Billing</v>
          </cell>
          <cell r="M1668">
            <v>3000</v>
          </cell>
          <cell r="N1668">
            <v>3000</v>
          </cell>
          <cell r="O1668"/>
          <cell r="P1668" t="str">
            <v>Jun/2024</v>
          </cell>
          <cell r="Q1668">
            <v>3000</v>
          </cell>
          <cell r="R1668">
            <v>588</v>
          </cell>
          <cell r="S1668">
            <v>0</v>
          </cell>
          <cell r="T1668" t="str">
            <v>Active</v>
          </cell>
          <cell r="U1668" t="str">
            <v>Masspay</v>
          </cell>
        </row>
        <row r="1669">
          <cell r="J1669" t="str">
            <v>HK-Everpro-07/2024</v>
          </cell>
          <cell r="K1669">
            <v>45512</v>
          </cell>
          <cell r="L1669" t="str">
            <v>Monthly Billing</v>
          </cell>
          <cell r="M1669">
            <v>3000</v>
          </cell>
          <cell r="N1669">
            <v>3000</v>
          </cell>
          <cell r="O1669"/>
          <cell r="P1669" t="str">
            <v>Jul/2024</v>
          </cell>
          <cell r="Q1669">
            <v>3000</v>
          </cell>
          <cell r="R1669">
            <v>558</v>
          </cell>
          <cell r="S1669">
            <v>0</v>
          </cell>
          <cell r="T1669" t="str">
            <v>Active</v>
          </cell>
          <cell r="U1669" t="str">
            <v>Masspay</v>
          </cell>
        </row>
        <row r="1670">
          <cell r="J1670" t="str">
            <v>HK-Everpro-08/2024</v>
          </cell>
          <cell r="K1670">
            <v>45545</v>
          </cell>
          <cell r="L1670" t="str">
            <v>Monthly Billing</v>
          </cell>
          <cell r="M1670">
            <v>3000</v>
          </cell>
          <cell r="N1670">
            <v>3000</v>
          </cell>
          <cell r="O1670"/>
          <cell r="P1670" t="str">
            <v>Aug/2024</v>
          </cell>
          <cell r="Q1670">
            <v>3000</v>
          </cell>
          <cell r="R1670">
            <v>525</v>
          </cell>
          <cell r="S1670">
            <v>0</v>
          </cell>
          <cell r="T1670" t="str">
            <v>Active</v>
          </cell>
          <cell r="U1670" t="str">
            <v>Masspay</v>
          </cell>
        </row>
        <row r="1671">
          <cell r="J1671" t="str">
            <v>HK-Everpro-09/2024</v>
          </cell>
          <cell r="K1671">
            <v>45574</v>
          </cell>
          <cell r="L1671" t="str">
            <v>Monthly Billing</v>
          </cell>
          <cell r="M1671">
            <v>3000</v>
          </cell>
          <cell r="N1671">
            <v>3000</v>
          </cell>
          <cell r="O1671"/>
          <cell r="P1671" t="str">
            <v>Sep/2024</v>
          </cell>
          <cell r="Q1671">
            <v>3000</v>
          </cell>
          <cell r="R1671">
            <v>496</v>
          </cell>
          <cell r="S1671">
            <v>0</v>
          </cell>
          <cell r="T1671" t="str">
            <v>Active</v>
          </cell>
          <cell r="U1671" t="str">
            <v>Masspay</v>
          </cell>
        </row>
        <row r="1672">
          <cell r="J1672" t="str">
            <v>HK-Everpro-10/2024</v>
          </cell>
          <cell r="K1672">
            <v>45608</v>
          </cell>
          <cell r="L1672" t="str">
            <v>Monthly Billing</v>
          </cell>
          <cell r="M1672">
            <v>3000</v>
          </cell>
          <cell r="N1672">
            <v>3000</v>
          </cell>
          <cell r="O1672"/>
          <cell r="P1672" t="str">
            <v>Oct/2024</v>
          </cell>
          <cell r="Q1672">
            <v>3000</v>
          </cell>
          <cell r="R1672">
            <v>462</v>
          </cell>
          <cell r="S1672">
            <v>0</v>
          </cell>
          <cell r="T1672" t="str">
            <v>Active</v>
          </cell>
          <cell r="U1672" t="str">
            <v>Masspay</v>
          </cell>
        </row>
        <row r="1673">
          <cell r="J1673" t="str">
            <v>HK-Everpro-11/2024</v>
          </cell>
          <cell r="K1673">
            <v>45635</v>
          </cell>
          <cell r="L1673" t="str">
            <v>Monthly Billing</v>
          </cell>
          <cell r="M1673">
            <v>3000</v>
          </cell>
          <cell r="N1673">
            <v>3000</v>
          </cell>
          <cell r="O1673"/>
          <cell r="P1673" t="str">
            <v>Nov/2024</v>
          </cell>
          <cell r="Q1673">
            <v>3000</v>
          </cell>
          <cell r="R1673">
            <v>435</v>
          </cell>
          <cell r="S1673">
            <v>0</v>
          </cell>
          <cell r="T1673" t="str">
            <v>Active</v>
          </cell>
          <cell r="U1673" t="str">
            <v>Masspay</v>
          </cell>
        </row>
        <row r="1674">
          <cell r="J1674" t="str">
            <v>HK-Everpro-12/2024</v>
          </cell>
          <cell r="K1674">
            <v>45666</v>
          </cell>
          <cell r="L1674" t="str">
            <v>Monthly Billing</v>
          </cell>
          <cell r="M1674">
            <v>3000</v>
          </cell>
          <cell r="N1674">
            <v>3000</v>
          </cell>
          <cell r="O1674"/>
          <cell r="P1674" t="str">
            <v>Dec/2024</v>
          </cell>
          <cell r="Q1674">
            <v>3000</v>
          </cell>
          <cell r="R1674">
            <v>404</v>
          </cell>
          <cell r="S1674">
            <v>0</v>
          </cell>
          <cell r="T1674" t="str">
            <v>Active</v>
          </cell>
          <cell r="U1674" t="str">
            <v>Masspay</v>
          </cell>
        </row>
        <row r="1675">
          <cell r="J1675" t="str">
            <v>HK-Everpro-01/2025</v>
          </cell>
          <cell r="K1675">
            <v>45698</v>
          </cell>
          <cell r="L1675" t="str">
            <v>Monthly Billing</v>
          </cell>
          <cell r="M1675">
            <v>3000</v>
          </cell>
          <cell r="N1675">
            <v>3000</v>
          </cell>
          <cell r="O1675"/>
          <cell r="P1675" t="str">
            <v>Jan/2025</v>
          </cell>
          <cell r="Q1675">
            <v>3000</v>
          </cell>
          <cell r="R1675">
            <v>372</v>
          </cell>
          <cell r="S1675">
            <v>0</v>
          </cell>
          <cell r="T1675" t="str">
            <v>Active</v>
          </cell>
          <cell r="U1675" t="str">
            <v>Masspay</v>
          </cell>
        </row>
        <row r="1676">
          <cell r="J1676" t="str">
            <v>HK-Everpro-02/2025</v>
          </cell>
          <cell r="K1676">
            <v>45726</v>
          </cell>
          <cell r="L1676" t="str">
            <v>Monthly Billing</v>
          </cell>
          <cell r="M1676">
            <v>5000</v>
          </cell>
          <cell r="N1676">
            <v>5000</v>
          </cell>
          <cell r="O1676"/>
          <cell r="P1676" t="str">
            <v>Feb/2025</v>
          </cell>
          <cell r="Q1676">
            <v>5000</v>
          </cell>
          <cell r="R1676">
            <v>344</v>
          </cell>
          <cell r="S1676">
            <v>0</v>
          </cell>
          <cell r="T1676" t="str">
            <v>Active</v>
          </cell>
          <cell r="U1676" t="str">
            <v>Masspay</v>
          </cell>
        </row>
        <row r="1677">
          <cell r="J1677" t="str">
            <v>HK-Everpro-03/2025</v>
          </cell>
          <cell r="K1677">
            <v>45755</v>
          </cell>
          <cell r="L1677" t="str">
            <v>Monthly Billing</v>
          </cell>
          <cell r="M1677">
            <v>5000</v>
          </cell>
          <cell r="N1677">
            <v>10000</v>
          </cell>
          <cell r="O1677"/>
          <cell r="P1677" t="str">
            <v>Mar/2025</v>
          </cell>
          <cell r="Q1677">
            <v>5000</v>
          </cell>
          <cell r="R1677">
            <v>315</v>
          </cell>
          <cell r="S1677">
            <v>0</v>
          </cell>
          <cell r="T1677" t="str">
            <v>Active</v>
          </cell>
          <cell r="U1677" t="str">
            <v>Masspay</v>
          </cell>
        </row>
        <row r="1678">
          <cell r="J1678" t="str">
            <v>HK-Everpro-04/2025</v>
          </cell>
          <cell r="K1678">
            <v>45786</v>
          </cell>
          <cell r="L1678" t="str">
            <v>Monthly Billing</v>
          </cell>
          <cell r="M1678">
            <v>5000</v>
          </cell>
          <cell r="N1678">
            <v>5000</v>
          </cell>
          <cell r="O1678"/>
          <cell r="P1678" t="str">
            <v>Apr/2025</v>
          </cell>
          <cell r="Q1678">
            <v>5000</v>
          </cell>
          <cell r="R1678">
            <v>284</v>
          </cell>
          <cell r="S1678">
            <v>0</v>
          </cell>
          <cell r="T1678" t="str">
            <v>Active</v>
          </cell>
          <cell r="U1678" t="str">
            <v>Masspay</v>
          </cell>
        </row>
        <row r="1679">
          <cell r="J1679" t="str">
            <v>HK-Everpro-05/2025</v>
          </cell>
          <cell r="K1679">
            <v>45817</v>
          </cell>
          <cell r="L1679" t="str">
            <v>Monthly Billing</v>
          </cell>
          <cell r="M1679">
            <v>5000</v>
          </cell>
          <cell r="N1679">
            <v>5000</v>
          </cell>
          <cell r="O1679"/>
          <cell r="P1679" t="str">
            <v>May/2025</v>
          </cell>
          <cell r="Q1679">
            <v>5000</v>
          </cell>
          <cell r="R1679">
            <v>253</v>
          </cell>
          <cell r="S1679">
            <v>0</v>
          </cell>
          <cell r="T1679" t="str">
            <v>Active</v>
          </cell>
          <cell r="U1679" t="str">
            <v>Masspay</v>
          </cell>
        </row>
        <row r="1680">
          <cell r="J1680" t="str">
            <v>HK-Everpro-06/2025</v>
          </cell>
          <cell r="K1680">
            <v>45847</v>
          </cell>
          <cell r="L1680" t="str">
            <v>Monthly Billing</v>
          </cell>
          <cell r="M1680">
            <v>5000</v>
          </cell>
          <cell r="N1680">
            <v>5000</v>
          </cell>
          <cell r="O1680">
            <v>0</v>
          </cell>
          <cell r="P1680" t="str">
            <v>Jun/2025</v>
          </cell>
          <cell r="Q1680">
            <v>5000</v>
          </cell>
          <cell r="R1680">
            <v>223</v>
          </cell>
          <cell r="S1680">
            <v>0</v>
          </cell>
          <cell r="T1680" t="str">
            <v>Active</v>
          </cell>
          <cell r="U1680" t="str">
            <v>Masspay</v>
          </cell>
        </row>
        <row r="1681">
          <cell r="J1681" t="str">
            <v>HK-Everpro-07/2025</v>
          </cell>
          <cell r="K1681">
            <v>45877</v>
          </cell>
          <cell r="L1681" t="str">
            <v>Monthly Billing</v>
          </cell>
          <cell r="M1681">
            <v>5000</v>
          </cell>
          <cell r="N1681">
            <v>10000</v>
          </cell>
          <cell r="O1681">
            <v>0</v>
          </cell>
          <cell r="P1681" t="str">
            <v>Jul/2025</v>
          </cell>
          <cell r="Q1681">
            <v>5000</v>
          </cell>
          <cell r="R1681">
            <v>193</v>
          </cell>
          <cell r="S1681">
            <v>0</v>
          </cell>
          <cell r="T1681" t="str">
            <v>Active</v>
          </cell>
          <cell r="U1681" t="str">
            <v>Masspay</v>
          </cell>
        </row>
        <row r="1682">
          <cell r="J1682" t="str">
            <v>HK-Everpro-08/2025</v>
          </cell>
          <cell r="K1682">
            <v>45908</v>
          </cell>
          <cell r="L1682" t="str">
            <v>Monthly Billing</v>
          </cell>
          <cell r="M1682">
            <v>5000</v>
          </cell>
          <cell r="N1682">
            <v>5000</v>
          </cell>
          <cell r="O1682">
            <v>0</v>
          </cell>
          <cell r="P1682" t="str">
            <v>Aug/2025</v>
          </cell>
          <cell r="Q1682">
            <v>5000</v>
          </cell>
          <cell r="R1682">
            <v>162</v>
          </cell>
          <cell r="S1682">
            <v>0</v>
          </cell>
          <cell r="T1682" t="str">
            <v>Active</v>
          </cell>
          <cell r="U1682" t="str">
            <v>Masspay</v>
          </cell>
        </row>
        <row r="1683">
          <cell r="J1683" t="str">
            <v>HK-Everpro-09/2025</v>
          </cell>
          <cell r="K1683">
            <v>45938</v>
          </cell>
          <cell r="L1683" t="str">
            <v>Monthly Billing</v>
          </cell>
          <cell r="M1683">
            <v>5000</v>
          </cell>
          <cell r="N1683">
            <v>5000</v>
          </cell>
          <cell r="O1683">
            <v>0</v>
          </cell>
          <cell r="P1683" t="str">
            <v>Sep/2025</v>
          </cell>
          <cell r="Q1683">
            <v>5000</v>
          </cell>
          <cell r="R1683">
            <v>132</v>
          </cell>
          <cell r="S1683">
            <v>0</v>
          </cell>
          <cell r="T1683" t="str">
            <v>Active</v>
          </cell>
          <cell r="U1683" t="str">
            <v>Masspay</v>
          </cell>
        </row>
        <row r="1684">
          <cell r="J1684" t="str">
            <v>HK-Everpro-10/2025</v>
          </cell>
          <cell r="K1684">
            <v>45971</v>
          </cell>
          <cell r="L1684" t="str">
            <v>Monthly Billing</v>
          </cell>
          <cell r="M1684">
            <v>5000</v>
          </cell>
          <cell r="N1684">
            <v>5000</v>
          </cell>
          <cell r="O1684">
            <v>0</v>
          </cell>
          <cell r="P1684" t="str">
            <v>Oct/2025</v>
          </cell>
          <cell r="Q1684">
            <v>5000</v>
          </cell>
          <cell r="R1684">
            <v>99</v>
          </cell>
          <cell r="S1684">
            <v>0</v>
          </cell>
          <cell r="T1684" t="str">
            <v>Active</v>
          </cell>
          <cell r="U1684" t="str">
            <v>Masspay</v>
          </cell>
        </row>
        <row r="1685">
          <cell r="J1685" t="str">
            <v>HK-Everpro-11/2025</v>
          </cell>
          <cell r="K1685">
            <v>46000</v>
          </cell>
          <cell r="L1685" t="str">
            <v>Monthly Billing</v>
          </cell>
          <cell r="M1685">
            <v>5000</v>
          </cell>
          <cell r="N1685">
            <v>10000</v>
          </cell>
          <cell r="O1685">
            <v>0</v>
          </cell>
          <cell r="P1685" t="str">
            <v>Nov/2025</v>
          </cell>
          <cell r="Q1685">
            <v>5000</v>
          </cell>
          <cell r="R1685">
            <v>70</v>
          </cell>
          <cell r="S1685">
            <v>0</v>
          </cell>
          <cell r="T1685" t="str">
            <v>Active</v>
          </cell>
          <cell r="U1685" t="str">
            <v>Masspay</v>
          </cell>
        </row>
        <row r="1686">
          <cell r="J1686" t="str">
            <v>HK-Everpro-12/2025</v>
          </cell>
          <cell r="K1686">
            <v>46032</v>
          </cell>
          <cell r="L1686" t="str">
            <v>Monthly Billing</v>
          </cell>
          <cell r="M1686">
            <v>5000</v>
          </cell>
          <cell r="N1686">
            <v>5000</v>
          </cell>
          <cell r="O1686">
            <v>0</v>
          </cell>
          <cell r="P1686" t="str">
            <v>Dec/2025</v>
          </cell>
          <cell r="Q1686">
            <v>0</v>
          </cell>
          <cell r="R1686">
            <v>38</v>
          </cell>
          <cell r="S1686">
            <v>0</v>
          </cell>
          <cell r="T1686" t="str">
            <v>Active</v>
          </cell>
          <cell r="U1686" t="str">
            <v>Masspay</v>
          </cell>
        </row>
        <row r="1687">
          <cell r="J1687" t="str">
            <v>HK-Everpro-01/2026</v>
          </cell>
          <cell r="K1687">
            <v>46062</v>
          </cell>
          <cell r="L1687" t="str">
            <v>Monthly Billing</v>
          </cell>
          <cell r="M1687">
            <v>5000</v>
          </cell>
          <cell r="N1687">
            <v>10000</v>
          </cell>
          <cell r="O1687">
            <v>0</v>
          </cell>
          <cell r="P1687" t="str">
            <v>Jan/2026</v>
          </cell>
          <cell r="Q1687">
            <v>0</v>
          </cell>
          <cell r="R1687">
            <v>8</v>
          </cell>
          <cell r="S1687">
            <v>0</v>
          </cell>
          <cell r="T1687" t="str">
            <v>Active</v>
          </cell>
          <cell r="U1687" t="str">
            <v>Masspay</v>
          </cell>
        </row>
        <row r="1688">
          <cell r="J1688" t="str">
            <v>MY-EZ Money-02/2025</v>
          </cell>
          <cell r="K1688">
            <v>45727</v>
          </cell>
          <cell r="L1688" t="str">
            <v>Monthly Billing</v>
          </cell>
          <cell r="M1688">
            <v>13.25</v>
          </cell>
          <cell r="N1688">
            <v>13.25</v>
          </cell>
          <cell r="O1688"/>
          <cell r="P1688" t="str">
            <v>Feb/2025</v>
          </cell>
          <cell r="Q1688">
            <v>13.25</v>
          </cell>
          <cell r="R1688">
            <v>343</v>
          </cell>
          <cell r="S1688">
            <v>0</v>
          </cell>
          <cell r="T1688" t="str">
            <v>Active</v>
          </cell>
          <cell r="U1688" t="str">
            <v>Masspay</v>
          </cell>
        </row>
        <row r="1689">
          <cell r="J1689" t="str">
            <v>US -Fair Fintech Inc-10/2021</v>
          </cell>
          <cell r="K1689">
            <v>44476</v>
          </cell>
          <cell r="L1689" t="str">
            <v>Monthly Billing</v>
          </cell>
          <cell r="M1689">
            <v>5000</v>
          </cell>
          <cell r="N1689">
            <v>5000</v>
          </cell>
          <cell r="O1689"/>
          <cell r="P1689" t="str">
            <v>Oct/2021</v>
          </cell>
          <cell r="Q1689">
            <v>5000</v>
          </cell>
          <cell r="R1689">
            <v>1594</v>
          </cell>
          <cell r="S1689">
            <v>0</v>
          </cell>
          <cell r="T1689" t="str">
            <v>Active</v>
          </cell>
          <cell r="U1689" t="str">
            <v>Masspay</v>
          </cell>
        </row>
        <row r="1690">
          <cell r="J1690" t="str">
            <v>US -Fair Fintech Inc-11/2021</v>
          </cell>
          <cell r="K1690">
            <v>44507</v>
          </cell>
          <cell r="L1690" t="str">
            <v>Monthly Billing</v>
          </cell>
          <cell r="M1690">
            <v>5000</v>
          </cell>
          <cell r="N1690">
            <v>5000</v>
          </cell>
          <cell r="O1690"/>
          <cell r="P1690" t="str">
            <v>Nov/2021</v>
          </cell>
          <cell r="Q1690">
            <v>5000</v>
          </cell>
          <cell r="R1690">
            <v>1563</v>
          </cell>
          <cell r="S1690">
            <v>0</v>
          </cell>
          <cell r="T1690" t="str">
            <v>Active</v>
          </cell>
          <cell r="U1690" t="str">
            <v>Masspay</v>
          </cell>
        </row>
        <row r="1691">
          <cell r="J1691" t="str">
            <v>US -Fair Fintech Inc-12/2021</v>
          </cell>
          <cell r="K1691">
            <v>44537</v>
          </cell>
          <cell r="L1691" t="str">
            <v>Monthly Billing</v>
          </cell>
          <cell r="M1691">
            <v>5000</v>
          </cell>
          <cell r="N1691">
            <v>5000</v>
          </cell>
          <cell r="O1691"/>
          <cell r="P1691" t="str">
            <v>Dec/2021</v>
          </cell>
          <cell r="Q1691">
            <v>5000</v>
          </cell>
          <cell r="R1691">
            <v>1533</v>
          </cell>
          <cell r="S1691">
            <v>0</v>
          </cell>
          <cell r="T1691" t="str">
            <v>Active</v>
          </cell>
          <cell r="U1691" t="str">
            <v>Masspay</v>
          </cell>
        </row>
        <row r="1692">
          <cell r="J1692" t="str">
            <v>US -Fair Fintech Inc-01/2022</v>
          </cell>
          <cell r="K1692">
            <v>44568</v>
          </cell>
          <cell r="L1692" t="str">
            <v>Monthly Billing</v>
          </cell>
          <cell r="M1692">
            <v>5000</v>
          </cell>
          <cell r="N1692">
            <v>5000</v>
          </cell>
          <cell r="O1692"/>
          <cell r="P1692" t="str">
            <v>Jan/2022</v>
          </cell>
          <cell r="Q1692">
            <v>5000</v>
          </cell>
          <cell r="R1692">
            <v>1502</v>
          </cell>
          <cell r="S1692">
            <v>0</v>
          </cell>
          <cell r="T1692" t="str">
            <v>Active</v>
          </cell>
          <cell r="U1692" t="str">
            <v>Masspay</v>
          </cell>
        </row>
        <row r="1693">
          <cell r="J1693" t="str">
            <v>US -Fair Fintech Inc-02/2022</v>
          </cell>
          <cell r="K1693">
            <v>44599</v>
          </cell>
          <cell r="L1693" t="str">
            <v>Monthly Billing</v>
          </cell>
          <cell r="M1693">
            <v>5000</v>
          </cell>
          <cell r="N1693">
            <v>5000</v>
          </cell>
          <cell r="O1693"/>
          <cell r="P1693" t="str">
            <v>Feb/2022</v>
          </cell>
          <cell r="Q1693">
            <v>5000</v>
          </cell>
          <cell r="R1693">
            <v>1471</v>
          </cell>
          <cell r="S1693">
            <v>0</v>
          </cell>
          <cell r="T1693" t="str">
            <v>Active</v>
          </cell>
          <cell r="U1693" t="str">
            <v>Masspay</v>
          </cell>
        </row>
        <row r="1694">
          <cell r="J1694" t="str">
            <v>US -Fair Fintech Inc-03/2022</v>
          </cell>
          <cell r="K1694">
            <v>44627</v>
          </cell>
          <cell r="L1694" t="str">
            <v>Monthly Billing</v>
          </cell>
          <cell r="M1694">
            <v>5000</v>
          </cell>
          <cell r="N1694">
            <v>5000</v>
          </cell>
          <cell r="O1694"/>
          <cell r="P1694" t="str">
            <v>Mar/2022</v>
          </cell>
          <cell r="Q1694">
            <v>5000</v>
          </cell>
          <cell r="R1694">
            <v>1443</v>
          </cell>
          <cell r="S1694">
            <v>0</v>
          </cell>
          <cell r="T1694" t="str">
            <v>Active</v>
          </cell>
          <cell r="U1694" t="str">
            <v>Masspay</v>
          </cell>
        </row>
        <row r="1695">
          <cell r="J1695" t="str">
            <v>US -Fair Fintech Inc-04/2022</v>
          </cell>
          <cell r="K1695">
            <v>44658</v>
          </cell>
          <cell r="L1695" t="str">
            <v>Monthly Billing</v>
          </cell>
          <cell r="M1695">
            <v>5000</v>
          </cell>
          <cell r="N1695">
            <v>5000</v>
          </cell>
          <cell r="O1695"/>
          <cell r="P1695" t="str">
            <v>Apr/2022</v>
          </cell>
          <cell r="Q1695">
            <v>5000</v>
          </cell>
          <cell r="R1695">
            <v>1412</v>
          </cell>
          <cell r="S1695">
            <v>0</v>
          </cell>
          <cell r="T1695" t="str">
            <v>Active</v>
          </cell>
          <cell r="U1695" t="str">
            <v>Masspay</v>
          </cell>
        </row>
        <row r="1696">
          <cell r="J1696" t="str">
            <v>US -Fair Fintech Inc-05/2022</v>
          </cell>
          <cell r="K1696">
            <v>44688</v>
          </cell>
          <cell r="L1696" t="str">
            <v>Monthly Billing</v>
          </cell>
          <cell r="M1696">
            <v>5000</v>
          </cell>
          <cell r="N1696">
            <v>5000</v>
          </cell>
          <cell r="O1696"/>
          <cell r="P1696" t="str">
            <v>May/2022</v>
          </cell>
          <cell r="Q1696">
            <v>5000</v>
          </cell>
          <cell r="R1696">
            <v>1382</v>
          </cell>
          <cell r="S1696">
            <v>0</v>
          </cell>
          <cell r="T1696" t="str">
            <v>Active</v>
          </cell>
          <cell r="U1696" t="str">
            <v>Masspay</v>
          </cell>
        </row>
        <row r="1697">
          <cell r="J1697" t="str">
            <v>US -Fair Fintech Inc-06/2022</v>
          </cell>
          <cell r="K1697">
            <v>44719</v>
          </cell>
          <cell r="L1697" t="str">
            <v>Monthly Billing</v>
          </cell>
          <cell r="M1697">
            <v>5000</v>
          </cell>
          <cell r="N1697">
            <v>5000</v>
          </cell>
          <cell r="O1697"/>
          <cell r="P1697" t="str">
            <v>Jun/2022</v>
          </cell>
          <cell r="Q1697">
            <v>5000</v>
          </cell>
          <cell r="R1697">
            <v>1351</v>
          </cell>
          <cell r="S1697">
            <v>0</v>
          </cell>
          <cell r="T1697" t="str">
            <v>Active</v>
          </cell>
          <cell r="U1697" t="str">
            <v>Masspay</v>
          </cell>
        </row>
        <row r="1698">
          <cell r="J1698" t="str">
            <v>US-Fair Fintech-07/2022</v>
          </cell>
          <cell r="K1698">
            <v>44749</v>
          </cell>
          <cell r="L1698" t="str">
            <v>Monthly Billing</v>
          </cell>
          <cell r="M1698">
            <v>5000</v>
          </cell>
          <cell r="N1698">
            <v>5000</v>
          </cell>
          <cell r="O1698"/>
          <cell r="P1698" t="str">
            <v>Jul/2022</v>
          </cell>
          <cell r="Q1698">
            <v>5000</v>
          </cell>
          <cell r="R1698">
            <v>1321</v>
          </cell>
          <cell r="S1698">
            <v>0</v>
          </cell>
          <cell r="T1698" t="str">
            <v>Active</v>
          </cell>
          <cell r="U1698" t="str">
            <v>Masspay</v>
          </cell>
        </row>
        <row r="1699">
          <cell r="J1699" t="str">
            <v>US-Fair Fintech-08/2022</v>
          </cell>
          <cell r="K1699">
            <v>44780</v>
          </cell>
          <cell r="L1699" t="str">
            <v>Monthly Billing</v>
          </cell>
          <cell r="M1699">
            <v>5000</v>
          </cell>
          <cell r="N1699">
            <v>5000</v>
          </cell>
          <cell r="O1699"/>
          <cell r="P1699" t="str">
            <v>Aug/2022</v>
          </cell>
          <cell r="Q1699">
            <v>5000</v>
          </cell>
          <cell r="R1699">
            <v>1290</v>
          </cell>
          <cell r="S1699">
            <v>0</v>
          </cell>
          <cell r="T1699" t="str">
            <v>Active</v>
          </cell>
          <cell r="U1699" t="str">
            <v>Masspay</v>
          </cell>
        </row>
        <row r="1700">
          <cell r="J1700" t="str">
            <v>US-Fair Fintech-09/2022</v>
          </cell>
          <cell r="K1700">
            <v>44811</v>
          </cell>
          <cell r="L1700" t="str">
            <v>Monthly Billing</v>
          </cell>
          <cell r="M1700">
            <v>5000</v>
          </cell>
          <cell r="N1700">
            <v>5000</v>
          </cell>
          <cell r="O1700"/>
          <cell r="P1700" t="str">
            <v>Sep/2022</v>
          </cell>
          <cell r="Q1700">
            <v>5000</v>
          </cell>
          <cell r="R1700">
            <v>1259</v>
          </cell>
          <cell r="S1700">
            <v>0</v>
          </cell>
          <cell r="T1700" t="str">
            <v>Active</v>
          </cell>
          <cell r="U1700" t="str">
            <v>Masspay</v>
          </cell>
        </row>
        <row r="1701">
          <cell r="J1701" t="str">
            <v>US-Fair Fintech-10/2022</v>
          </cell>
          <cell r="K1701">
            <v>44841</v>
          </cell>
          <cell r="L1701" t="str">
            <v>Monthly Billing</v>
          </cell>
          <cell r="M1701">
            <v>5000</v>
          </cell>
          <cell r="N1701">
            <v>5000</v>
          </cell>
          <cell r="O1701"/>
          <cell r="P1701" t="str">
            <v>Oct/2022</v>
          </cell>
          <cell r="Q1701">
            <v>5000</v>
          </cell>
          <cell r="R1701">
            <v>1229</v>
          </cell>
          <cell r="S1701">
            <v>0</v>
          </cell>
          <cell r="T1701" t="str">
            <v>Active</v>
          </cell>
          <cell r="U1701" t="str">
            <v>Masspay</v>
          </cell>
        </row>
        <row r="1702">
          <cell r="J1702" t="str">
            <v>US-Fair Fintech Inc-11/2022</v>
          </cell>
          <cell r="K1702">
            <v>44907</v>
          </cell>
          <cell r="L1702" t="str">
            <v>Monthly Billing</v>
          </cell>
          <cell r="M1702">
            <v>5000</v>
          </cell>
          <cell r="N1702">
            <v>10000</v>
          </cell>
          <cell r="O1702"/>
          <cell r="P1702" t="str">
            <v>Nov/2022</v>
          </cell>
          <cell r="Q1702">
            <v>5000</v>
          </cell>
          <cell r="R1702">
            <v>1163</v>
          </cell>
          <cell r="S1702">
            <v>0</v>
          </cell>
          <cell r="T1702" t="str">
            <v>Active</v>
          </cell>
          <cell r="U1702" t="str">
            <v>Masspay</v>
          </cell>
        </row>
        <row r="1703">
          <cell r="J1703" t="str">
            <v>US-Fair Fintech Inc-12/2022</v>
          </cell>
          <cell r="K1703">
            <v>44933</v>
          </cell>
          <cell r="L1703" t="str">
            <v>Monthly Billing</v>
          </cell>
          <cell r="M1703">
            <v>5000</v>
          </cell>
          <cell r="N1703">
            <v>75000</v>
          </cell>
          <cell r="O1703"/>
          <cell r="P1703" t="str">
            <v>Dec/2022</v>
          </cell>
          <cell r="Q1703">
            <v>5000</v>
          </cell>
          <cell r="R1703">
            <v>1137</v>
          </cell>
          <cell r="S1703">
            <v>0</v>
          </cell>
          <cell r="T1703" t="str">
            <v>Active</v>
          </cell>
          <cell r="U1703" t="str">
            <v>Masspay</v>
          </cell>
        </row>
        <row r="1704">
          <cell r="J1704" t="str">
            <v>US-Fair Fintech Inc-01/2023</v>
          </cell>
          <cell r="K1704">
            <v>44964</v>
          </cell>
          <cell r="L1704" t="str">
            <v>Monthly Billing</v>
          </cell>
          <cell r="M1704">
            <v>5000</v>
          </cell>
          <cell r="N1704">
            <v>80000</v>
          </cell>
          <cell r="O1704"/>
          <cell r="P1704" t="str">
            <v>Jan/2023</v>
          </cell>
          <cell r="Q1704">
            <v>5000</v>
          </cell>
          <cell r="R1704">
            <v>1106</v>
          </cell>
          <cell r="S1704">
            <v>0</v>
          </cell>
          <cell r="T1704" t="str">
            <v>Active</v>
          </cell>
          <cell r="U1704" t="str">
            <v>Masspay</v>
          </cell>
        </row>
        <row r="1705">
          <cell r="J1705" t="str">
            <v>SG-FALCON-09/2023</v>
          </cell>
          <cell r="K1705">
            <v>45216</v>
          </cell>
          <cell r="L1705" t="str">
            <v>Monthly Billing</v>
          </cell>
          <cell r="M1705">
            <v>135</v>
          </cell>
          <cell r="N1705">
            <v>135</v>
          </cell>
          <cell r="O1705"/>
          <cell r="P1705" t="str">
            <v>Sep/2023</v>
          </cell>
          <cell r="Q1705">
            <v>135</v>
          </cell>
          <cell r="R1705">
            <v>854</v>
          </cell>
          <cell r="S1705">
            <v>0</v>
          </cell>
          <cell r="T1705" t="str">
            <v>Active</v>
          </cell>
          <cell r="U1705" t="str">
            <v>Masspay</v>
          </cell>
        </row>
        <row r="1706">
          <cell r="J1706" t="str">
            <v>SG-FALCON-10/2023</v>
          </cell>
          <cell r="K1706">
            <v>45239</v>
          </cell>
          <cell r="L1706" t="str">
            <v>Monthly Billing</v>
          </cell>
          <cell r="M1706">
            <v>270</v>
          </cell>
          <cell r="N1706">
            <v>270</v>
          </cell>
          <cell r="O1706"/>
          <cell r="P1706" t="str">
            <v>Oct/2023</v>
          </cell>
          <cell r="Q1706">
            <v>270</v>
          </cell>
          <cell r="R1706">
            <v>831</v>
          </cell>
          <cell r="S1706">
            <v>0</v>
          </cell>
          <cell r="T1706" t="str">
            <v>Active</v>
          </cell>
          <cell r="U1706" t="str">
            <v>Masspay</v>
          </cell>
        </row>
        <row r="1707">
          <cell r="J1707" t="str">
            <v>SG-FALCON-11/2023</v>
          </cell>
          <cell r="K1707">
            <v>45268</v>
          </cell>
          <cell r="L1707" t="str">
            <v>Monthly Billing</v>
          </cell>
          <cell r="M1707">
            <v>4995</v>
          </cell>
          <cell r="N1707">
            <v>4995</v>
          </cell>
          <cell r="O1707"/>
          <cell r="P1707" t="str">
            <v>Nov/2023</v>
          </cell>
          <cell r="Q1707">
            <v>4995</v>
          </cell>
          <cell r="R1707">
            <v>802</v>
          </cell>
          <cell r="S1707">
            <v>0</v>
          </cell>
          <cell r="T1707" t="str">
            <v>Active</v>
          </cell>
          <cell r="U1707" t="str">
            <v>Masspay</v>
          </cell>
        </row>
        <row r="1708">
          <cell r="J1708" t="str">
            <v>EU-FINCI, UAB-11/2022</v>
          </cell>
          <cell r="K1708">
            <v>44907</v>
          </cell>
          <cell r="L1708" t="str">
            <v>Monthly Billing</v>
          </cell>
          <cell r="M1708">
            <v>1750</v>
          </cell>
          <cell r="N1708">
            <v>1750</v>
          </cell>
          <cell r="O1708"/>
          <cell r="P1708" t="str">
            <v>Nov/2022</v>
          </cell>
          <cell r="Q1708">
            <v>1750</v>
          </cell>
          <cell r="R1708">
            <v>1163</v>
          </cell>
          <cell r="S1708">
            <v>0</v>
          </cell>
          <cell r="T1708" t="str">
            <v>Active</v>
          </cell>
          <cell r="U1708" t="str">
            <v>Masspay</v>
          </cell>
        </row>
        <row r="1709">
          <cell r="J1709" t="str">
            <v>EU-FINCI, UAB-12/2022</v>
          </cell>
          <cell r="K1709">
            <v>44933</v>
          </cell>
          <cell r="L1709" t="str">
            <v>Monthly Billing</v>
          </cell>
          <cell r="M1709">
            <v>1750</v>
          </cell>
          <cell r="N1709">
            <v>1750</v>
          </cell>
          <cell r="O1709"/>
          <cell r="P1709" t="str">
            <v>Dec/2022</v>
          </cell>
          <cell r="Q1709">
            <v>1750</v>
          </cell>
          <cell r="R1709">
            <v>1137</v>
          </cell>
          <cell r="S1709">
            <v>0</v>
          </cell>
          <cell r="T1709" t="str">
            <v>Active</v>
          </cell>
          <cell r="U1709" t="str">
            <v>Masspay</v>
          </cell>
        </row>
        <row r="1710">
          <cell r="J1710" t="str">
            <v>EU-FINCI, UAB-01/2023</v>
          </cell>
          <cell r="K1710">
            <v>44964</v>
          </cell>
          <cell r="L1710" t="str">
            <v>Monthly Billing</v>
          </cell>
          <cell r="M1710">
            <v>1750</v>
          </cell>
          <cell r="N1710">
            <v>1750</v>
          </cell>
          <cell r="O1710"/>
          <cell r="P1710" t="str">
            <v>Jan/2023</v>
          </cell>
          <cell r="Q1710">
            <v>1750</v>
          </cell>
          <cell r="R1710">
            <v>1106</v>
          </cell>
          <cell r="S1710">
            <v>0</v>
          </cell>
          <cell r="T1710" t="str">
            <v>Active</v>
          </cell>
          <cell r="U1710" t="str">
            <v>Masspay</v>
          </cell>
        </row>
        <row r="1711">
          <cell r="J1711" t="str">
            <v>EU-FINCI, UAB-02/2023</v>
          </cell>
          <cell r="K1711">
            <v>44992</v>
          </cell>
          <cell r="L1711" t="str">
            <v>Monthly Billing</v>
          </cell>
          <cell r="M1711">
            <v>1750</v>
          </cell>
          <cell r="N1711">
            <v>1750</v>
          </cell>
          <cell r="O1711"/>
          <cell r="P1711" t="str">
            <v>Feb/2023</v>
          </cell>
          <cell r="Q1711">
            <v>1750</v>
          </cell>
          <cell r="R1711">
            <v>1078</v>
          </cell>
          <cell r="S1711">
            <v>0</v>
          </cell>
          <cell r="T1711" t="str">
            <v>Active</v>
          </cell>
          <cell r="U1711" t="str">
            <v>Masspay</v>
          </cell>
        </row>
        <row r="1712">
          <cell r="J1712" t="str">
            <v>EU-FINCI, UAB-03/2023</v>
          </cell>
          <cell r="K1712">
            <v>45023</v>
          </cell>
          <cell r="L1712" t="str">
            <v>Monthly Billing</v>
          </cell>
          <cell r="M1712">
            <v>1750</v>
          </cell>
          <cell r="N1712">
            <v>1750</v>
          </cell>
          <cell r="O1712"/>
          <cell r="P1712" t="str">
            <v>Mar/2023</v>
          </cell>
          <cell r="Q1712">
            <v>1750</v>
          </cell>
          <cell r="R1712">
            <v>1047</v>
          </cell>
          <cell r="S1712">
            <v>0</v>
          </cell>
          <cell r="T1712" t="str">
            <v>Active</v>
          </cell>
          <cell r="U1712" t="str">
            <v>Masspay</v>
          </cell>
        </row>
        <row r="1713">
          <cell r="J1713" t="str">
            <v>EU-FINCI, UAB-04/2023</v>
          </cell>
          <cell r="K1713">
            <v>45054</v>
          </cell>
          <cell r="L1713" t="str">
            <v>Monthly Billing</v>
          </cell>
          <cell r="M1713">
            <v>1750</v>
          </cell>
          <cell r="N1713">
            <v>1750</v>
          </cell>
          <cell r="O1713"/>
          <cell r="P1713" t="str">
            <v>Apr/2023</v>
          </cell>
          <cell r="Q1713">
            <v>1750</v>
          </cell>
          <cell r="R1713">
            <v>1016</v>
          </cell>
          <cell r="S1713">
            <v>0</v>
          </cell>
          <cell r="T1713" t="str">
            <v>Active</v>
          </cell>
          <cell r="U1713" t="str">
            <v>Masspay</v>
          </cell>
        </row>
        <row r="1714">
          <cell r="J1714" t="str">
            <v>EU-FINCI, UAB-05/2023</v>
          </cell>
          <cell r="K1714">
            <v>45084</v>
          </cell>
          <cell r="L1714" t="str">
            <v>Monthly Billing</v>
          </cell>
          <cell r="M1714">
            <v>1750</v>
          </cell>
          <cell r="N1714">
            <v>1750</v>
          </cell>
          <cell r="O1714"/>
          <cell r="P1714" t="str">
            <v>May/2023</v>
          </cell>
          <cell r="Q1714">
            <v>1750</v>
          </cell>
          <cell r="R1714">
            <v>986</v>
          </cell>
          <cell r="S1714">
            <v>0</v>
          </cell>
          <cell r="T1714" t="str">
            <v>Active</v>
          </cell>
          <cell r="U1714" t="str">
            <v>Masspay</v>
          </cell>
        </row>
        <row r="1715">
          <cell r="J1715" t="str">
            <v>EU-FINCI, UAB-06/2023</v>
          </cell>
          <cell r="K1715">
            <v>45114</v>
          </cell>
          <cell r="L1715" t="str">
            <v>Monthly Billing</v>
          </cell>
          <cell r="M1715">
            <v>1750</v>
          </cell>
          <cell r="N1715">
            <v>1750</v>
          </cell>
          <cell r="O1715"/>
          <cell r="P1715" t="str">
            <v>Jun/2023</v>
          </cell>
          <cell r="Q1715">
            <v>1750</v>
          </cell>
          <cell r="R1715">
            <v>956</v>
          </cell>
          <cell r="S1715">
            <v>0</v>
          </cell>
          <cell r="T1715" t="str">
            <v>Active</v>
          </cell>
          <cell r="U1715" t="str">
            <v>Masspay</v>
          </cell>
        </row>
        <row r="1716">
          <cell r="J1716" t="str">
            <v>EU-FINCI, UAB-07/2023</v>
          </cell>
          <cell r="K1716">
            <v>45145</v>
          </cell>
          <cell r="L1716" t="str">
            <v>Monthly Billing</v>
          </cell>
          <cell r="M1716">
            <v>1750</v>
          </cell>
          <cell r="N1716">
            <v>1750</v>
          </cell>
          <cell r="O1716"/>
          <cell r="P1716" t="str">
            <v>Jul/2023</v>
          </cell>
          <cell r="Q1716">
            <v>1750</v>
          </cell>
          <cell r="R1716">
            <v>925</v>
          </cell>
          <cell r="S1716">
            <v>0</v>
          </cell>
          <cell r="T1716" t="str">
            <v>Active</v>
          </cell>
          <cell r="U1716" t="str">
            <v>Masspay</v>
          </cell>
        </row>
        <row r="1717">
          <cell r="J1717" t="str">
            <v>EU -FINCI, UAB-08/2023</v>
          </cell>
          <cell r="K1717">
            <v>45176</v>
          </cell>
          <cell r="L1717" t="str">
            <v>Monthly Billing</v>
          </cell>
          <cell r="M1717">
            <v>1750</v>
          </cell>
          <cell r="N1717">
            <v>1750</v>
          </cell>
          <cell r="O1717"/>
          <cell r="P1717" t="str">
            <v>Aug/2023</v>
          </cell>
          <cell r="Q1717">
            <v>1750</v>
          </cell>
          <cell r="R1717">
            <v>894</v>
          </cell>
          <cell r="S1717">
            <v>0</v>
          </cell>
          <cell r="T1717" t="str">
            <v>Active</v>
          </cell>
          <cell r="U1717" t="str">
            <v>Masspay</v>
          </cell>
        </row>
        <row r="1718">
          <cell r="J1718" t="str">
            <v>EU-FINCI, UAB-09/2023</v>
          </cell>
          <cell r="K1718">
            <v>45206</v>
          </cell>
          <cell r="L1718" t="str">
            <v>Monthly Billing</v>
          </cell>
          <cell r="M1718">
            <v>1750</v>
          </cell>
          <cell r="N1718">
            <v>1750</v>
          </cell>
          <cell r="O1718"/>
          <cell r="P1718" t="str">
            <v>Sep/2023</v>
          </cell>
          <cell r="Q1718">
            <v>1750</v>
          </cell>
          <cell r="R1718">
            <v>864</v>
          </cell>
          <cell r="S1718">
            <v>0</v>
          </cell>
          <cell r="T1718" t="str">
            <v>Active</v>
          </cell>
          <cell r="U1718" t="str">
            <v>Masspay</v>
          </cell>
        </row>
        <row r="1719">
          <cell r="J1719" t="str">
            <v>EU-FINCI, UAB-10/2023</v>
          </cell>
          <cell r="K1719">
            <v>45237</v>
          </cell>
          <cell r="L1719" t="str">
            <v>Monthly Billing</v>
          </cell>
          <cell r="M1719">
            <v>1750</v>
          </cell>
          <cell r="N1719">
            <v>1750</v>
          </cell>
          <cell r="O1719"/>
          <cell r="P1719" t="str">
            <v>Oct/2023</v>
          </cell>
          <cell r="Q1719">
            <v>1750</v>
          </cell>
          <cell r="R1719">
            <v>833</v>
          </cell>
          <cell r="S1719">
            <v>0</v>
          </cell>
          <cell r="T1719" t="str">
            <v>Active</v>
          </cell>
          <cell r="U1719" t="str">
            <v>Masspay</v>
          </cell>
        </row>
        <row r="1720">
          <cell r="J1720" t="str">
            <v>EU-FINCI, UAB-11/2023</v>
          </cell>
          <cell r="K1720">
            <v>45267</v>
          </cell>
          <cell r="L1720" t="str">
            <v>Monthly Billing</v>
          </cell>
          <cell r="M1720">
            <v>1750</v>
          </cell>
          <cell r="N1720">
            <v>1750</v>
          </cell>
          <cell r="O1720"/>
          <cell r="P1720" t="str">
            <v>Nov/2023</v>
          </cell>
          <cell r="Q1720">
            <v>1750</v>
          </cell>
          <cell r="R1720">
            <v>803</v>
          </cell>
          <cell r="S1720">
            <v>0</v>
          </cell>
          <cell r="T1720" t="str">
            <v>Active</v>
          </cell>
          <cell r="U1720" t="str">
            <v>Masspay</v>
          </cell>
        </row>
        <row r="1721">
          <cell r="J1721" t="str">
            <v>EU-FINCI, UAB-12/2023</v>
          </cell>
          <cell r="K1721">
            <v>45299</v>
          </cell>
          <cell r="L1721" t="str">
            <v>Monthly Billing</v>
          </cell>
          <cell r="M1721">
            <v>1750</v>
          </cell>
          <cell r="N1721">
            <v>1750</v>
          </cell>
          <cell r="O1721"/>
          <cell r="P1721" t="str">
            <v>Dec/2023</v>
          </cell>
          <cell r="Q1721">
            <v>1750</v>
          </cell>
          <cell r="R1721">
            <v>771</v>
          </cell>
          <cell r="S1721">
            <v>0</v>
          </cell>
          <cell r="T1721" t="str">
            <v>Active</v>
          </cell>
          <cell r="U1721" t="str">
            <v>Masspay</v>
          </cell>
        </row>
        <row r="1722">
          <cell r="J1722" t="str">
            <v>EU-FINCI, UAB-01/2024</v>
          </cell>
          <cell r="K1722">
            <v>45329</v>
          </cell>
          <cell r="L1722" t="str">
            <v>Monthly Billing</v>
          </cell>
          <cell r="M1722">
            <v>1750</v>
          </cell>
          <cell r="N1722">
            <v>1750</v>
          </cell>
          <cell r="O1722"/>
          <cell r="P1722" t="str">
            <v>Jan/2024</v>
          </cell>
          <cell r="Q1722">
            <v>1750</v>
          </cell>
          <cell r="R1722">
            <v>741</v>
          </cell>
          <cell r="S1722">
            <v>0</v>
          </cell>
          <cell r="T1722" t="str">
            <v>Active</v>
          </cell>
          <cell r="U1722" t="str">
            <v>Masspay</v>
          </cell>
        </row>
        <row r="1723">
          <cell r="J1723" t="str">
            <v>EU-FINCI, UAB-02/2024</v>
          </cell>
          <cell r="K1723">
            <v>45358</v>
          </cell>
          <cell r="L1723" t="str">
            <v>Monthly Billing</v>
          </cell>
          <cell r="M1723">
            <v>1750</v>
          </cell>
          <cell r="N1723">
            <v>1750</v>
          </cell>
          <cell r="O1723"/>
          <cell r="P1723" t="str">
            <v>Feb/2024</v>
          </cell>
          <cell r="Q1723">
            <v>1750</v>
          </cell>
          <cell r="R1723">
            <v>712</v>
          </cell>
          <cell r="S1723">
            <v>0</v>
          </cell>
          <cell r="T1723" t="str">
            <v>Active</v>
          </cell>
          <cell r="U1723" t="str">
            <v>Masspay</v>
          </cell>
        </row>
        <row r="1724">
          <cell r="J1724" t="str">
            <v>EU-FINCI, UAB-03/2024</v>
          </cell>
          <cell r="K1724">
            <v>45390</v>
          </cell>
          <cell r="L1724" t="str">
            <v>Monthly Billing</v>
          </cell>
          <cell r="M1724">
            <v>1750</v>
          </cell>
          <cell r="N1724">
            <v>1750</v>
          </cell>
          <cell r="O1724"/>
          <cell r="P1724" t="str">
            <v>Mar/2024</v>
          </cell>
          <cell r="Q1724">
            <v>1750</v>
          </cell>
          <cell r="R1724">
            <v>680</v>
          </cell>
          <cell r="S1724">
            <v>0</v>
          </cell>
          <cell r="T1724" t="str">
            <v>Active</v>
          </cell>
          <cell r="U1724" t="str">
            <v>Masspay</v>
          </cell>
        </row>
        <row r="1725">
          <cell r="J1725" t="str">
            <v>EU-FINCI, UAB-04/2024</v>
          </cell>
          <cell r="K1725">
            <v>45419</v>
          </cell>
          <cell r="L1725" t="str">
            <v>Monthly Billing</v>
          </cell>
          <cell r="M1725">
            <v>1750</v>
          </cell>
          <cell r="N1725">
            <v>1750</v>
          </cell>
          <cell r="O1725"/>
          <cell r="P1725" t="str">
            <v>Apr/2024</v>
          </cell>
          <cell r="Q1725">
            <v>1750</v>
          </cell>
          <cell r="R1725">
            <v>651</v>
          </cell>
          <cell r="S1725">
            <v>0</v>
          </cell>
          <cell r="T1725" t="str">
            <v>Active</v>
          </cell>
          <cell r="U1725" t="str">
            <v>Masspay</v>
          </cell>
        </row>
        <row r="1726">
          <cell r="J1726" t="str">
            <v>EU-FINCI, UAB-05/2024</v>
          </cell>
          <cell r="K1726">
            <v>45450</v>
          </cell>
          <cell r="L1726" t="str">
            <v>Monthly Billing</v>
          </cell>
          <cell r="M1726">
            <v>1750</v>
          </cell>
          <cell r="N1726">
            <v>1750</v>
          </cell>
          <cell r="O1726"/>
          <cell r="P1726" t="str">
            <v>May/2024</v>
          </cell>
          <cell r="Q1726">
            <v>1750</v>
          </cell>
          <cell r="R1726">
            <v>620</v>
          </cell>
          <cell r="S1726">
            <v>0</v>
          </cell>
          <cell r="T1726" t="str">
            <v>Active</v>
          </cell>
          <cell r="U1726" t="str">
            <v>Masspay</v>
          </cell>
        </row>
        <row r="1727">
          <cell r="J1727" t="str">
            <v>EU-FINCI, UAB-06/2024</v>
          </cell>
          <cell r="K1727">
            <v>45481</v>
          </cell>
          <cell r="L1727" t="str">
            <v>Monthly Billing</v>
          </cell>
          <cell r="M1727">
            <v>1775</v>
          </cell>
          <cell r="N1727">
            <v>1775</v>
          </cell>
          <cell r="O1727"/>
          <cell r="P1727" t="str">
            <v>Jun/2024</v>
          </cell>
          <cell r="Q1727">
            <v>1775</v>
          </cell>
          <cell r="R1727">
            <v>589</v>
          </cell>
          <cell r="S1727">
            <v>0</v>
          </cell>
          <cell r="T1727" t="str">
            <v>Active</v>
          </cell>
          <cell r="U1727" t="str">
            <v>Masspay</v>
          </cell>
        </row>
        <row r="1728">
          <cell r="J1728" t="str">
            <v>EU-FINCI, UAB-07/2024</v>
          </cell>
          <cell r="K1728">
            <v>45511</v>
          </cell>
          <cell r="L1728" t="str">
            <v>Monthly Billing</v>
          </cell>
          <cell r="M1728">
            <v>1775</v>
          </cell>
          <cell r="N1728">
            <v>1775</v>
          </cell>
          <cell r="O1728"/>
          <cell r="P1728" t="str">
            <v>Jul/2024</v>
          </cell>
          <cell r="Q1728">
            <v>1775</v>
          </cell>
          <cell r="R1728">
            <v>559</v>
          </cell>
          <cell r="S1728">
            <v>0</v>
          </cell>
          <cell r="T1728" t="str">
            <v>Active</v>
          </cell>
          <cell r="U1728" t="str">
            <v>Masspay</v>
          </cell>
        </row>
        <row r="1729">
          <cell r="J1729" t="str">
            <v>EU-FINCI, UAB-08/2024</v>
          </cell>
          <cell r="K1729">
            <v>45542</v>
          </cell>
          <cell r="L1729" t="str">
            <v>Monthly Billing</v>
          </cell>
          <cell r="M1729">
            <v>1750</v>
          </cell>
          <cell r="N1729">
            <v>1750</v>
          </cell>
          <cell r="O1729"/>
          <cell r="P1729" t="str">
            <v>Aug/2024</v>
          </cell>
          <cell r="Q1729">
            <v>1750</v>
          </cell>
          <cell r="R1729">
            <v>528</v>
          </cell>
          <cell r="S1729">
            <v>0</v>
          </cell>
          <cell r="T1729" t="str">
            <v>Active</v>
          </cell>
          <cell r="U1729" t="str">
            <v>Masspay</v>
          </cell>
        </row>
        <row r="1730">
          <cell r="J1730" t="str">
            <v>EU-FINCI, UAB-09/2024</v>
          </cell>
          <cell r="K1730">
            <v>45572</v>
          </cell>
          <cell r="L1730" t="str">
            <v>Monthly Billing</v>
          </cell>
          <cell r="M1730">
            <v>1750</v>
          </cell>
          <cell r="N1730">
            <v>1750</v>
          </cell>
          <cell r="O1730"/>
          <cell r="P1730" t="str">
            <v>Sep/2024</v>
          </cell>
          <cell r="Q1730">
            <v>1750</v>
          </cell>
          <cell r="R1730">
            <v>498</v>
          </cell>
          <cell r="S1730">
            <v>0</v>
          </cell>
          <cell r="T1730" t="str">
            <v>Active</v>
          </cell>
          <cell r="U1730" t="str">
            <v>Masspay</v>
          </cell>
        </row>
        <row r="1731">
          <cell r="J1731" t="str">
            <v>EU-FINCI, UAB-10/2024</v>
          </cell>
          <cell r="K1731">
            <v>45603</v>
          </cell>
          <cell r="L1731" t="str">
            <v>Monthly Billing</v>
          </cell>
          <cell r="M1731">
            <v>1750</v>
          </cell>
          <cell r="N1731">
            <v>1750</v>
          </cell>
          <cell r="O1731"/>
          <cell r="P1731" t="str">
            <v>Oct/2024</v>
          </cell>
          <cell r="Q1731">
            <v>1750</v>
          </cell>
          <cell r="R1731">
            <v>467</v>
          </cell>
          <cell r="S1731">
            <v>0</v>
          </cell>
          <cell r="T1731" t="str">
            <v>Active</v>
          </cell>
          <cell r="U1731" t="str">
            <v>Masspay</v>
          </cell>
        </row>
        <row r="1732">
          <cell r="J1732" t="str">
            <v>EU-FINCI, UAB-11/2024</v>
          </cell>
          <cell r="K1732">
            <v>45633</v>
          </cell>
          <cell r="L1732" t="str">
            <v>Monthly Billing</v>
          </cell>
          <cell r="M1732">
            <v>1750</v>
          </cell>
          <cell r="N1732">
            <v>1750</v>
          </cell>
          <cell r="O1732"/>
          <cell r="P1732" t="str">
            <v>Nov/2024</v>
          </cell>
          <cell r="Q1732">
            <v>0</v>
          </cell>
          <cell r="R1732">
            <v>437</v>
          </cell>
          <cell r="S1732">
            <v>0</v>
          </cell>
          <cell r="T1732" t="str">
            <v>Active</v>
          </cell>
          <cell r="U1732" t="str">
            <v>Masspay</v>
          </cell>
        </row>
        <row r="1733">
          <cell r="J1733" t="str">
            <v>EU-FINCI, UAB-12/2024</v>
          </cell>
          <cell r="K1733">
            <v>45667</v>
          </cell>
          <cell r="L1733" t="str">
            <v>Monthly Billing</v>
          </cell>
          <cell r="M1733">
            <v>1750</v>
          </cell>
          <cell r="N1733">
            <v>1750</v>
          </cell>
          <cell r="O1733"/>
          <cell r="P1733" t="str">
            <v>Dec/2024</v>
          </cell>
          <cell r="Q1733">
            <v>1750</v>
          </cell>
          <cell r="R1733">
            <v>403</v>
          </cell>
          <cell r="S1733">
            <v>0</v>
          </cell>
          <cell r="T1733" t="str">
            <v>Active</v>
          </cell>
          <cell r="U1733" t="str">
            <v>Masspay</v>
          </cell>
        </row>
        <row r="1734">
          <cell r="J1734" t="str">
            <v>EU-FINCI, UAB-01/2025</v>
          </cell>
          <cell r="K1734">
            <v>45695</v>
          </cell>
          <cell r="L1734" t="str">
            <v>Monthly Billing</v>
          </cell>
          <cell r="M1734">
            <v>1750</v>
          </cell>
          <cell r="N1734">
            <v>1750</v>
          </cell>
          <cell r="O1734"/>
          <cell r="P1734" t="str">
            <v>Jan/2025</v>
          </cell>
          <cell r="Q1734">
            <v>1750</v>
          </cell>
          <cell r="R1734">
            <v>375</v>
          </cell>
          <cell r="S1734">
            <v>0</v>
          </cell>
          <cell r="T1734" t="str">
            <v>Active</v>
          </cell>
          <cell r="U1734" t="str">
            <v>Masspay</v>
          </cell>
        </row>
        <row r="1735">
          <cell r="J1735" t="str">
            <v>EU-FINCI, UAB-02/2025</v>
          </cell>
          <cell r="K1735">
            <v>45723</v>
          </cell>
          <cell r="L1735" t="str">
            <v>Monthly Billing</v>
          </cell>
          <cell r="M1735">
            <v>1750</v>
          </cell>
          <cell r="N1735">
            <v>1750</v>
          </cell>
          <cell r="O1735"/>
          <cell r="P1735" t="str">
            <v>Feb/2025</v>
          </cell>
          <cell r="Q1735">
            <v>1750</v>
          </cell>
          <cell r="R1735">
            <v>347</v>
          </cell>
          <cell r="S1735">
            <v>0</v>
          </cell>
          <cell r="T1735" t="str">
            <v>Active</v>
          </cell>
          <cell r="U1735" t="str">
            <v>Masspay</v>
          </cell>
        </row>
        <row r="1736">
          <cell r="J1736" t="str">
            <v>EU-FINCI, UAB-03/2025</v>
          </cell>
          <cell r="K1736">
            <v>45754</v>
          </cell>
          <cell r="L1736" t="str">
            <v>Monthly Billing</v>
          </cell>
          <cell r="M1736">
            <v>1750</v>
          </cell>
          <cell r="N1736">
            <v>1750</v>
          </cell>
          <cell r="O1736"/>
          <cell r="P1736" t="str">
            <v>Mar/2025</v>
          </cell>
          <cell r="Q1736">
            <v>1750</v>
          </cell>
          <cell r="R1736">
            <v>316</v>
          </cell>
          <cell r="S1736">
            <v>0</v>
          </cell>
          <cell r="T1736" t="str">
            <v>Active</v>
          </cell>
          <cell r="U1736" t="str">
            <v>Masspay</v>
          </cell>
        </row>
        <row r="1737">
          <cell r="J1737" t="str">
            <v>EU-FINCI, UAB-04/2025</v>
          </cell>
          <cell r="K1737">
            <v>45784</v>
          </cell>
          <cell r="L1737" t="str">
            <v>Monthly Billing</v>
          </cell>
          <cell r="M1737">
            <v>1750</v>
          </cell>
          <cell r="N1737">
            <v>0</v>
          </cell>
          <cell r="O1737">
            <v>0</v>
          </cell>
          <cell r="P1737" t="str">
            <v>Apr/2025</v>
          </cell>
          <cell r="Q1737">
            <v>1750</v>
          </cell>
          <cell r="R1737">
            <v>286</v>
          </cell>
          <cell r="S1737">
            <v>0</v>
          </cell>
          <cell r="T1737" t="str">
            <v>Active</v>
          </cell>
          <cell r="U1737" t="str">
            <v>Masspay</v>
          </cell>
        </row>
        <row r="1738">
          <cell r="J1738" t="str">
            <v>EU-FINCI, UAB-05/2025</v>
          </cell>
          <cell r="K1738">
            <v>45815</v>
          </cell>
          <cell r="L1738" t="str">
            <v>Monthly Billing</v>
          </cell>
          <cell r="M1738">
            <v>1750</v>
          </cell>
          <cell r="N1738">
            <v>1750</v>
          </cell>
          <cell r="O1738"/>
          <cell r="P1738" t="str">
            <v>May/2025</v>
          </cell>
          <cell r="Q1738">
            <v>1750</v>
          </cell>
          <cell r="R1738">
            <v>255</v>
          </cell>
          <cell r="S1738">
            <v>0</v>
          </cell>
          <cell r="T1738" t="str">
            <v>Active</v>
          </cell>
          <cell r="U1738" t="str">
            <v>Masspay</v>
          </cell>
        </row>
        <row r="1739">
          <cell r="J1739" t="str">
            <v>EU-FINCI, UAB-06/2025</v>
          </cell>
          <cell r="K1739">
            <v>45845</v>
          </cell>
          <cell r="L1739" t="str">
            <v>Monthly Billing</v>
          </cell>
          <cell r="M1739">
            <v>1750</v>
          </cell>
          <cell r="N1739">
            <v>1750</v>
          </cell>
          <cell r="O1739">
            <v>0</v>
          </cell>
          <cell r="P1739" t="str">
            <v>Jun/2025</v>
          </cell>
          <cell r="Q1739">
            <v>1750</v>
          </cell>
          <cell r="R1739">
            <v>225</v>
          </cell>
          <cell r="S1739">
            <v>0</v>
          </cell>
          <cell r="T1739" t="str">
            <v>Active</v>
          </cell>
          <cell r="U1739" t="str">
            <v>Masspay</v>
          </cell>
        </row>
        <row r="1740">
          <cell r="J1740" t="str">
            <v>EU-FINCI, UAB-07/2025</v>
          </cell>
          <cell r="K1740">
            <v>45876</v>
          </cell>
          <cell r="L1740" t="str">
            <v>Monthly Billing</v>
          </cell>
          <cell r="M1740">
            <v>1750</v>
          </cell>
          <cell r="N1740">
            <v>1750</v>
          </cell>
          <cell r="O1740">
            <v>0</v>
          </cell>
          <cell r="P1740" t="str">
            <v>Jul/2025</v>
          </cell>
          <cell r="Q1740">
            <v>1750</v>
          </cell>
          <cell r="R1740">
            <v>194</v>
          </cell>
          <cell r="S1740">
            <v>0</v>
          </cell>
          <cell r="T1740" t="str">
            <v>Active</v>
          </cell>
          <cell r="U1740" t="str">
            <v>Masspay</v>
          </cell>
        </row>
        <row r="1741">
          <cell r="J1741" t="str">
            <v>EU-FINCI, UAB-08/2025</v>
          </cell>
          <cell r="K1741">
            <v>45908</v>
          </cell>
          <cell r="L1741" t="str">
            <v>Monthly Billing</v>
          </cell>
          <cell r="M1741">
            <v>1750</v>
          </cell>
          <cell r="N1741">
            <v>1750</v>
          </cell>
          <cell r="O1741">
            <v>0</v>
          </cell>
          <cell r="P1741" t="str">
            <v>Aug/2025</v>
          </cell>
          <cell r="Q1741">
            <v>1750</v>
          </cell>
          <cell r="R1741">
            <v>162</v>
          </cell>
          <cell r="S1741">
            <v>0</v>
          </cell>
          <cell r="T1741" t="str">
            <v>Active</v>
          </cell>
          <cell r="U1741" t="str">
            <v>Masspay</v>
          </cell>
        </row>
        <row r="1742">
          <cell r="J1742" t="str">
            <v>EU-FINCI, UAB-09/2025</v>
          </cell>
          <cell r="K1742">
            <v>45937</v>
          </cell>
          <cell r="L1742" t="str">
            <v>Monthly Billing</v>
          </cell>
          <cell r="M1742">
            <v>1750</v>
          </cell>
          <cell r="N1742">
            <v>1750</v>
          </cell>
          <cell r="O1742">
            <v>0</v>
          </cell>
          <cell r="P1742" t="str">
            <v>Sep/2025</v>
          </cell>
          <cell r="Q1742">
            <v>1750</v>
          </cell>
          <cell r="R1742">
            <v>133</v>
          </cell>
          <cell r="S1742">
            <v>0</v>
          </cell>
          <cell r="T1742" t="str">
            <v>Active</v>
          </cell>
          <cell r="U1742" t="str">
            <v>Masspay</v>
          </cell>
        </row>
        <row r="1743">
          <cell r="J1743" t="str">
            <v>EU-FINCI, UAB-10/2025</v>
          </cell>
          <cell r="K1743">
            <v>45968</v>
          </cell>
          <cell r="L1743" t="str">
            <v>Monthly Billing</v>
          </cell>
          <cell r="M1743">
            <v>1750</v>
          </cell>
          <cell r="N1743">
            <v>1750</v>
          </cell>
          <cell r="O1743">
            <v>0</v>
          </cell>
          <cell r="P1743" t="str">
            <v>Oct/2025</v>
          </cell>
          <cell r="Q1743">
            <v>1750</v>
          </cell>
          <cell r="R1743">
            <v>102</v>
          </cell>
          <cell r="S1743">
            <v>0</v>
          </cell>
          <cell r="T1743" t="str">
            <v>Active</v>
          </cell>
          <cell r="U1743" t="str">
            <v>Masspay</v>
          </cell>
        </row>
        <row r="1744">
          <cell r="J1744" t="str">
            <v>EU-FINCI, UAB-11/2025</v>
          </cell>
          <cell r="K1744">
            <v>45999</v>
          </cell>
          <cell r="L1744" t="str">
            <v>Monthly Billing</v>
          </cell>
          <cell r="M1744">
            <v>1750</v>
          </cell>
          <cell r="N1744">
            <v>1750</v>
          </cell>
          <cell r="O1744">
            <v>0</v>
          </cell>
          <cell r="P1744" t="str">
            <v>Nov/2025</v>
          </cell>
          <cell r="Q1744">
            <v>1750</v>
          </cell>
          <cell r="R1744">
            <v>71</v>
          </cell>
          <cell r="S1744">
            <v>0</v>
          </cell>
          <cell r="T1744" t="str">
            <v>Active</v>
          </cell>
          <cell r="U1744" t="str">
            <v>Masspay</v>
          </cell>
        </row>
        <row r="1745">
          <cell r="J1745" t="str">
            <v>EU-FINCI, UAB-12/2025</v>
          </cell>
          <cell r="K1745">
            <v>46032</v>
          </cell>
          <cell r="L1745" t="str">
            <v>Monthly Billing</v>
          </cell>
          <cell r="M1745">
            <v>1750</v>
          </cell>
          <cell r="N1745">
            <v>1750</v>
          </cell>
          <cell r="O1745">
            <v>0</v>
          </cell>
          <cell r="P1745" t="str">
            <v>Dec/2025</v>
          </cell>
          <cell r="Q1745">
            <v>1750</v>
          </cell>
          <cell r="R1745">
            <v>38</v>
          </cell>
          <cell r="S1745">
            <v>0</v>
          </cell>
          <cell r="T1745" t="str">
            <v>Active</v>
          </cell>
          <cell r="U1745" t="str">
            <v>Masspay</v>
          </cell>
        </row>
        <row r="1746">
          <cell r="J1746" t="str">
            <v>EU-FINCI, UAB-01/2026</v>
          </cell>
          <cell r="K1746">
            <v>46060</v>
          </cell>
          <cell r="L1746" t="str">
            <v>Monthly Billing</v>
          </cell>
          <cell r="M1746">
            <v>1750</v>
          </cell>
          <cell r="N1746">
            <v>1750</v>
          </cell>
          <cell r="O1746">
            <v>0</v>
          </cell>
          <cell r="P1746" t="str">
            <v>Jan/2026</v>
          </cell>
          <cell r="Q1746">
            <v>1750</v>
          </cell>
          <cell r="R1746">
            <v>10</v>
          </cell>
          <cell r="S1746">
            <v>0</v>
          </cell>
          <cell r="T1746" t="str">
            <v>Active</v>
          </cell>
          <cell r="U1746" t="str">
            <v>Masspay</v>
          </cell>
        </row>
        <row r="1747">
          <cell r="J1747" t="str">
            <v>SG-Fino Transfer-11/2022</v>
          </cell>
          <cell r="K1747">
            <v>44907</v>
          </cell>
          <cell r="L1747" t="str">
            <v>Monthly Billing</v>
          </cell>
          <cell r="M1747">
            <v>10000</v>
          </cell>
          <cell r="N1747">
            <v>10000</v>
          </cell>
          <cell r="O1747"/>
          <cell r="P1747" t="str">
            <v>Nov/2022</v>
          </cell>
          <cell r="Q1747">
            <v>10000</v>
          </cell>
          <cell r="R1747">
            <v>1163</v>
          </cell>
          <cell r="S1747">
            <v>0</v>
          </cell>
          <cell r="T1747" t="str">
            <v>Active</v>
          </cell>
          <cell r="U1747" t="str">
            <v>Masspay</v>
          </cell>
        </row>
        <row r="1748">
          <cell r="J1748" t="str">
            <v>SG-Fino Transfer-12/2022</v>
          </cell>
          <cell r="K1748">
            <v>44933</v>
          </cell>
          <cell r="L1748" t="str">
            <v>Monthly Billing</v>
          </cell>
          <cell r="M1748">
            <v>10000</v>
          </cell>
          <cell r="N1748">
            <v>10000</v>
          </cell>
          <cell r="O1748"/>
          <cell r="P1748" t="str">
            <v>Dec/2022</v>
          </cell>
          <cell r="Q1748">
            <v>10000</v>
          </cell>
          <cell r="R1748">
            <v>1137</v>
          </cell>
          <cell r="S1748">
            <v>0</v>
          </cell>
          <cell r="T1748" t="str">
            <v>Active</v>
          </cell>
          <cell r="U1748" t="str">
            <v>Masspay</v>
          </cell>
        </row>
        <row r="1749">
          <cell r="J1749" t="str">
            <v>SG-Fino Transfer-01/2023</v>
          </cell>
          <cell r="K1749">
            <v>44964</v>
          </cell>
          <cell r="L1749" t="str">
            <v>Monthly Billing</v>
          </cell>
          <cell r="M1749">
            <v>10000</v>
          </cell>
          <cell r="N1749">
            <v>10000</v>
          </cell>
          <cell r="O1749"/>
          <cell r="P1749" t="str">
            <v>Jan/2023</v>
          </cell>
          <cell r="Q1749">
            <v>10000</v>
          </cell>
          <cell r="R1749">
            <v>1106</v>
          </cell>
          <cell r="S1749">
            <v>0</v>
          </cell>
          <cell r="T1749" t="str">
            <v>Active</v>
          </cell>
          <cell r="U1749" t="str">
            <v>Masspay</v>
          </cell>
        </row>
        <row r="1750">
          <cell r="J1750" t="str">
            <v>SG-Fino Transfer-02/2023</v>
          </cell>
          <cell r="K1750">
            <v>44992</v>
          </cell>
          <cell r="L1750" t="str">
            <v>Monthly Billing</v>
          </cell>
          <cell r="M1750">
            <v>10000</v>
          </cell>
          <cell r="N1750">
            <v>10000</v>
          </cell>
          <cell r="O1750"/>
          <cell r="P1750" t="str">
            <v>Feb/2023</v>
          </cell>
          <cell r="Q1750">
            <v>10000</v>
          </cell>
          <cell r="R1750">
            <v>1078</v>
          </cell>
          <cell r="S1750">
            <v>0</v>
          </cell>
          <cell r="T1750" t="str">
            <v>Active</v>
          </cell>
          <cell r="U1750" t="str">
            <v>Masspay</v>
          </cell>
        </row>
        <row r="1751">
          <cell r="J1751" t="str">
            <v>SG-Fino Transfer-03/2023</v>
          </cell>
          <cell r="K1751">
            <v>45023</v>
          </cell>
          <cell r="L1751" t="str">
            <v>Monthly Billing</v>
          </cell>
          <cell r="M1751">
            <v>10000</v>
          </cell>
          <cell r="N1751">
            <v>10000</v>
          </cell>
          <cell r="O1751"/>
          <cell r="P1751" t="str">
            <v>Mar/2023</v>
          </cell>
          <cell r="Q1751">
            <v>10000</v>
          </cell>
          <cell r="R1751">
            <v>1047</v>
          </cell>
          <cell r="S1751">
            <v>0</v>
          </cell>
          <cell r="T1751" t="str">
            <v>Active</v>
          </cell>
          <cell r="U1751" t="str">
            <v>Masspay</v>
          </cell>
        </row>
        <row r="1752">
          <cell r="J1752" t="str">
            <v>SG-Fino Transfer-04/2023</v>
          </cell>
          <cell r="K1752">
            <v>45054</v>
          </cell>
          <cell r="L1752" t="str">
            <v>Monthly Billing</v>
          </cell>
          <cell r="M1752">
            <v>10000</v>
          </cell>
          <cell r="N1752">
            <v>10000</v>
          </cell>
          <cell r="O1752"/>
          <cell r="P1752" t="str">
            <v>Apr/2023</v>
          </cell>
          <cell r="Q1752">
            <v>10000</v>
          </cell>
          <cell r="R1752">
            <v>1016</v>
          </cell>
          <cell r="S1752">
            <v>0</v>
          </cell>
          <cell r="T1752" t="str">
            <v>Active</v>
          </cell>
          <cell r="U1752" t="str">
            <v>Masspay</v>
          </cell>
        </row>
        <row r="1753">
          <cell r="J1753" t="str">
            <v>SG-Fino Transfer-05/2023</v>
          </cell>
          <cell r="K1753">
            <v>45084</v>
          </cell>
          <cell r="L1753" t="str">
            <v>Monthly Billing</v>
          </cell>
          <cell r="M1753">
            <v>10000</v>
          </cell>
          <cell r="N1753">
            <v>20000</v>
          </cell>
          <cell r="O1753"/>
          <cell r="P1753" t="str">
            <v>May/2023</v>
          </cell>
          <cell r="Q1753">
            <v>10000</v>
          </cell>
          <cell r="R1753">
            <v>986</v>
          </cell>
          <cell r="S1753">
            <v>0</v>
          </cell>
          <cell r="T1753" t="str">
            <v>Active</v>
          </cell>
          <cell r="U1753" t="str">
            <v>Masspay</v>
          </cell>
        </row>
        <row r="1754">
          <cell r="J1754" t="str">
            <v>SG-finshot inc-11/2022</v>
          </cell>
          <cell r="K1754">
            <v>44907</v>
          </cell>
          <cell r="L1754" t="str">
            <v>Monthly Billing</v>
          </cell>
          <cell r="M1754">
            <v>3000</v>
          </cell>
          <cell r="N1754">
            <v>3000</v>
          </cell>
          <cell r="O1754"/>
          <cell r="P1754" t="str">
            <v>Nov/2022</v>
          </cell>
          <cell r="Q1754">
            <v>3000</v>
          </cell>
          <cell r="R1754">
            <v>1163</v>
          </cell>
          <cell r="S1754">
            <v>0</v>
          </cell>
          <cell r="T1754" t="str">
            <v>Active</v>
          </cell>
          <cell r="U1754" t="str">
            <v>Masspay</v>
          </cell>
        </row>
        <row r="1755">
          <cell r="J1755" t="str">
            <v>SG-finshot inc-12/2022</v>
          </cell>
          <cell r="K1755">
            <v>44933</v>
          </cell>
          <cell r="L1755" t="str">
            <v>Monthly Billing</v>
          </cell>
          <cell r="M1755">
            <v>3000</v>
          </cell>
          <cell r="N1755">
            <v>3000</v>
          </cell>
          <cell r="O1755"/>
          <cell r="P1755" t="str">
            <v>Dec/2022</v>
          </cell>
          <cell r="Q1755">
            <v>3000</v>
          </cell>
          <cell r="R1755">
            <v>1137</v>
          </cell>
          <cell r="S1755">
            <v>0</v>
          </cell>
          <cell r="T1755" t="str">
            <v>Active</v>
          </cell>
          <cell r="U1755" t="str">
            <v>Masspay</v>
          </cell>
        </row>
        <row r="1756">
          <cell r="J1756" t="str">
            <v>SG-finshot inc-01/2023</v>
          </cell>
          <cell r="K1756">
            <v>44964</v>
          </cell>
          <cell r="L1756" t="str">
            <v>Monthly Billing</v>
          </cell>
          <cell r="M1756">
            <v>3000</v>
          </cell>
          <cell r="N1756">
            <v>3000</v>
          </cell>
          <cell r="O1756"/>
          <cell r="P1756" t="str">
            <v>Jan/2023</v>
          </cell>
          <cell r="Q1756">
            <v>3000</v>
          </cell>
          <cell r="R1756">
            <v>1106</v>
          </cell>
          <cell r="S1756">
            <v>0</v>
          </cell>
          <cell r="T1756" t="str">
            <v>Active</v>
          </cell>
          <cell r="U1756" t="str">
            <v>Masspay</v>
          </cell>
        </row>
        <row r="1757">
          <cell r="J1757" t="str">
            <v>SG-finshot inc-02/2023</v>
          </cell>
          <cell r="K1757">
            <v>44992</v>
          </cell>
          <cell r="L1757" t="str">
            <v>Monthly Billing</v>
          </cell>
          <cell r="M1757">
            <v>3000</v>
          </cell>
          <cell r="N1757">
            <v>3000</v>
          </cell>
          <cell r="O1757"/>
          <cell r="P1757" t="str">
            <v>Feb/2023</v>
          </cell>
          <cell r="Q1757">
            <v>3000</v>
          </cell>
          <cell r="R1757">
            <v>1078</v>
          </cell>
          <cell r="S1757">
            <v>0</v>
          </cell>
          <cell r="T1757" t="str">
            <v>Active</v>
          </cell>
          <cell r="U1757" t="str">
            <v>Masspay</v>
          </cell>
        </row>
        <row r="1758">
          <cell r="J1758" t="str">
            <v>SG-finshot inc-03/2023</v>
          </cell>
          <cell r="K1758">
            <v>45023</v>
          </cell>
          <cell r="L1758" t="str">
            <v>Monthly Billing</v>
          </cell>
          <cell r="M1758">
            <v>3000</v>
          </cell>
          <cell r="N1758">
            <v>3000</v>
          </cell>
          <cell r="O1758"/>
          <cell r="P1758" t="str">
            <v>Mar/2023</v>
          </cell>
          <cell r="Q1758">
            <v>3000</v>
          </cell>
          <cell r="R1758">
            <v>1047</v>
          </cell>
          <cell r="S1758">
            <v>0</v>
          </cell>
          <cell r="T1758" t="str">
            <v>Active</v>
          </cell>
          <cell r="U1758" t="str">
            <v>Masspay</v>
          </cell>
        </row>
        <row r="1759">
          <cell r="J1759" t="str">
            <v>SG-finshot inc-04/2023</v>
          </cell>
          <cell r="K1759">
            <v>45054</v>
          </cell>
          <cell r="L1759" t="str">
            <v>Monthly Billing</v>
          </cell>
          <cell r="M1759">
            <v>3000</v>
          </cell>
          <cell r="N1759">
            <v>3000</v>
          </cell>
          <cell r="O1759"/>
          <cell r="P1759" t="str">
            <v>Apr/2023</v>
          </cell>
          <cell r="Q1759">
            <v>3000</v>
          </cell>
          <cell r="R1759">
            <v>1016</v>
          </cell>
          <cell r="S1759">
            <v>0</v>
          </cell>
          <cell r="T1759" t="str">
            <v>Active</v>
          </cell>
          <cell r="U1759" t="str">
            <v>Masspay</v>
          </cell>
        </row>
        <row r="1760">
          <cell r="J1760" t="str">
            <v>SG-finshot inc-05/2023</v>
          </cell>
          <cell r="K1760">
            <v>45084</v>
          </cell>
          <cell r="L1760" t="str">
            <v>Monthly Billing</v>
          </cell>
          <cell r="M1760">
            <v>3000</v>
          </cell>
          <cell r="N1760">
            <v>3000</v>
          </cell>
          <cell r="O1760"/>
          <cell r="P1760" t="str">
            <v>May/2023</v>
          </cell>
          <cell r="Q1760">
            <v>3000</v>
          </cell>
          <cell r="R1760">
            <v>986</v>
          </cell>
          <cell r="S1760">
            <v>0</v>
          </cell>
          <cell r="T1760" t="str">
            <v>Active</v>
          </cell>
          <cell r="U1760" t="str">
            <v>Masspay</v>
          </cell>
        </row>
        <row r="1761">
          <cell r="J1761" t="str">
            <v>SG-finshot inc-06/2023</v>
          </cell>
          <cell r="K1761">
            <v>45114</v>
          </cell>
          <cell r="L1761" t="str">
            <v>Monthly Billing</v>
          </cell>
          <cell r="M1761">
            <v>3000</v>
          </cell>
          <cell r="N1761">
            <v>3000</v>
          </cell>
          <cell r="O1761"/>
          <cell r="P1761" t="str">
            <v>Jun/2023</v>
          </cell>
          <cell r="Q1761">
            <v>3000</v>
          </cell>
          <cell r="R1761">
            <v>956</v>
          </cell>
          <cell r="S1761">
            <v>0</v>
          </cell>
          <cell r="T1761" t="str">
            <v>Active</v>
          </cell>
          <cell r="U1761" t="str">
            <v>Masspay</v>
          </cell>
        </row>
        <row r="1762">
          <cell r="J1762" t="str">
            <v>SG-finshot inc-07/2023</v>
          </cell>
          <cell r="K1762">
            <v>45145</v>
          </cell>
          <cell r="L1762" t="str">
            <v>Monthly Billing</v>
          </cell>
          <cell r="M1762">
            <v>3000</v>
          </cell>
          <cell r="N1762">
            <v>3000</v>
          </cell>
          <cell r="O1762"/>
          <cell r="P1762" t="str">
            <v>Jul/2023</v>
          </cell>
          <cell r="Q1762">
            <v>3000</v>
          </cell>
          <cell r="R1762">
            <v>925</v>
          </cell>
          <cell r="S1762">
            <v>0</v>
          </cell>
          <cell r="T1762" t="str">
            <v>Active</v>
          </cell>
          <cell r="U1762" t="str">
            <v>Masspay</v>
          </cell>
        </row>
        <row r="1763">
          <cell r="J1763" t="str">
            <v>SG -finshot inc-08/2023</v>
          </cell>
          <cell r="K1763">
            <v>45176</v>
          </cell>
          <cell r="L1763" t="str">
            <v>Monthly Billing</v>
          </cell>
          <cell r="M1763">
            <v>3000</v>
          </cell>
          <cell r="N1763">
            <v>3000</v>
          </cell>
          <cell r="O1763"/>
          <cell r="P1763" t="str">
            <v>Aug/2023</v>
          </cell>
          <cell r="Q1763">
            <v>3000</v>
          </cell>
          <cell r="R1763">
            <v>894</v>
          </cell>
          <cell r="S1763">
            <v>0</v>
          </cell>
          <cell r="T1763" t="str">
            <v>Active</v>
          </cell>
          <cell r="U1763" t="str">
            <v>Masspay</v>
          </cell>
        </row>
        <row r="1764">
          <cell r="J1764" t="str">
            <v>SG-finshot inc-09/2023</v>
          </cell>
          <cell r="K1764">
            <v>45206</v>
          </cell>
          <cell r="L1764" t="str">
            <v>Monthly Billing</v>
          </cell>
          <cell r="M1764">
            <v>3000</v>
          </cell>
          <cell r="N1764">
            <v>3000</v>
          </cell>
          <cell r="O1764"/>
          <cell r="P1764" t="str">
            <v>Sep/2023</v>
          </cell>
          <cell r="Q1764">
            <v>3000</v>
          </cell>
          <cell r="R1764">
            <v>864</v>
          </cell>
          <cell r="S1764">
            <v>0</v>
          </cell>
          <cell r="T1764" t="str">
            <v>Active</v>
          </cell>
          <cell r="U1764" t="str">
            <v>Masspay</v>
          </cell>
        </row>
        <row r="1765">
          <cell r="J1765" t="str">
            <v>SG-finshot inc-10/2023</v>
          </cell>
          <cell r="K1765">
            <v>45237</v>
          </cell>
          <cell r="L1765" t="str">
            <v>Monthly Billing</v>
          </cell>
          <cell r="M1765">
            <v>3000</v>
          </cell>
          <cell r="N1765">
            <v>3000</v>
          </cell>
          <cell r="O1765"/>
          <cell r="P1765" t="str">
            <v>Oct/2023</v>
          </cell>
          <cell r="Q1765">
            <v>3000</v>
          </cell>
          <cell r="R1765">
            <v>833</v>
          </cell>
          <cell r="S1765">
            <v>0</v>
          </cell>
          <cell r="T1765" t="str">
            <v>Active</v>
          </cell>
          <cell r="U1765" t="str">
            <v>Masspay</v>
          </cell>
        </row>
        <row r="1766">
          <cell r="J1766" t="str">
            <v>SG-finshot inc-11/2023</v>
          </cell>
          <cell r="K1766">
            <v>45267</v>
          </cell>
          <cell r="L1766" t="str">
            <v>Monthly Billing</v>
          </cell>
          <cell r="M1766">
            <v>3000</v>
          </cell>
          <cell r="N1766">
            <v>3000</v>
          </cell>
          <cell r="O1766"/>
          <cell r="P1766" t="str">
            <v>Nov/2023</v>
          </cell>
          <cell r="Q1766">
            <v>3000</v>
          </cell>
          <cell r="R1766">
            <v>803</v>
          </cell>
          <cell r="S1766">
            <v>0</v>
          </cell>
          <cell r="T1766" t="str">
            <v>Active</v>
          </cell>
          <cell r="U1766" t="str">
            <v>Masspay</v>
          </cell>
        </row>
        <row r="1767">
          <cell r="J1767" t="str">
            <v>SG-finshot inc-12/2023</v>
          </cell>
          <cell r="K1767">
            <v>45299</v>
          </cell>
          <cell r="L1767" t="str">
            <v>Monthly Billing</v>
          </cell>
          <cell r="M1767">
            <v>3000</v>
          </cell>
          <cell r="N1767">
            <v>3000</v>
          </cell>
          <cell r="O1767"/>
          <cell r="P1767" t="str">
            <v>Dec/2023</v>
          </cell>
          <cell r="Q1767">
            <v>3000</v>
          </cell>
          <cell r="R1767">
            <v>771</v>
          </cell>
          <cell r="S1767">
            <v>0</v>
          </cell>
          <cell r="T1767" t="str">
            <v>Active</v>
          </cell>
          <cell r="U1767" t="str">
            <v>Masspay</v>
          </cell>
        </row>
        <row r="1768">
          <cell r="J1768" t="str">
            <v>SG-finshot inc-01/2024</v>
          </cell>
          <cell r="K1768">
            <v>45329</v>
          </cell>
          <cell r="L1768" t="str">
            <v>Monthly Billing</v>
          </cell>
          <cell r="M1768">
            <v>3000</v>
          </cell>
          <cell r="N1768">
            <v>3000</v>
          </cell>
          <cell r="O1768"/>
          <cell r="P1768" t="str">
            <v>Jan/2024</v>
          </cell>
          <cell r="Q1768">
            <v>3000</v>
          </cell>
          <cell r="R1768">
            <v>741</v>
          </cell>
          <cell r="S1768">
            <v>0</v>
          </cell>
          <cell r="T1768" t="str">
            <v>Active</v>
          </cell>
          <cell r="U1768" t="str">
            <v>Masspay</v>
          </cell>
        </row>
        <row r="1769">
          <cell r="J1769" t="str">
            <v>SG-finshot inc-02/2024</v>
          </cell>
          <cell r="K1769">
            <v>45360</v>
          </cell>
          <cell r="L1769" t="str">
            <v>Monthly Billing</v>
          </cell>
          <cell r="M1769">
            <v>3000</v>
          </cell>
          <cell r="N1769">
            <v>3000</v>
          </cell>
          <cell r="O1769"/>
          <cell r="P1769" t="str">
            <v>Feb/2024</v>
          </cell>
          <cell r="Q1769">
            <v>3000</v>
          </cell>
          <cell r="R1769">
            <v>710</v>
          </cell>
          <cell r="S1769">
            <v>0</v>
          </cell>
          <cell r="T1769" t="str">
            <v>Active</v>
          </cell>
          <cell r="U1769" t="str">
            <v>Masspay</v>
          </cell>
        </row>
        <row r="1770">
          <cell r="J1770" t="str">
            <v>SG-finshot inc-03/2024</v>
          </cell>
          <cell r="K1770">
            <v>45418</v>
          </cell>
          <cell r="L1770" t="str">
            <v>Monthly Billing</v>
          </cell>
          <cell r="M1770">
            <v>3000</v>
          </cell>
          <cell r="N1770">
            <v>3000</v>
          </cell>
          <cell r="O1770"/>
          <cell r="P1770" t="str">
            <v>Mar/2024</v>
          </cell>
          <cell r="Q1770">
            <v>3000</v>
          </cell>
          <cell r="R1770">
            <v>652</v>
          </cell>
          <cell r="S1770">
            <v>0</v>
          </cell>
          <cell r="T1770" t="str">
            <v>Active</v>
          </cell>
          <cell r="U1770" t="str">
            <v>Masspay</v>
          </cell>
        </row>
        <row r="1771">
          <cell r="J1771" t="str">
            <v>SG-finshot inc-04/2024</v>
          </cell>
          <cell r="K1771">
            <v>45419</v>
          </cell>
          <cell r="L1771" t="str">
            <v>Monthly Billing</v>
          </cell>
          <cell r="M1771">
            <v>3000</v>
          </cell>
          <cell r="N1771">
            <v>3000</v>
          </cell>
          <cell r="O1771"/>
          <cell r="P1771" t="str">
            <v>Apr/2024</v>
          </cell>
          <cell r="Q1771">
            <v>3000</v>
          </cell>
          <cell r="R1771">
            <v>651</v>
          </cell>
          <cell r="S1771">
            <v>0</v>
          </cell>
          <cell r="T1771" t="str">
            <v>Active</v>
          </cell>
          <cell r="U1771" t="str">
            <v>Masspay</v>
          </cell>
        </row>
        <row r="1772">
          <cell r="J1772" t="str">
            <v>SG-finshot inc-05/2024</v>
          </cell>
          <cell r="K1772">
            <v>45450</v>
          </cell>
          <cell r="L1772" t="str">
            <v>Monthly Billing</v>
          </cell>
          <cell r="M1772">
            <v>3000</v>
          </cell>
          <cell r="N1772">
            <v>3000</v>
          </cell>
          <cell r="O1772"/>
          <cell r="P1772" t="str">
            <v>May/2024</v>
          </cell>
          <cell r="Q1772">
            <v>3000</v>
          </cell>
          <cell r="R1772">
            <v>620</v>
          </cell>
          <cell r="S1772">
            <v>0</v>
          </cell>
          <cell r="T1772" t="str">
            <v>Active</v>
          </cell>
          <cell r="U1772" t="str">
            <v>Masspay</v>
          </cell>
        </row>
        <row r="1773">
          <cell r="J1773" t="str">
            <v>SG-finshot inc-06/2024</v>
          </cell>
          <cell r="K1773">
            <v>45481</v>
          </cell>
          <cell r="L1773" t="str">
            <v>Monthly Billing</v>
          </cell>
          <cell r="M1773">
            <v>3000</v>
          </cell>
          <cell r="N1773">
            <v>3000</v>
          </cell>
          <cell r="O1773"/>
          <cell r="P1773" t="str">
            <v>Jun/2024</v>
          </cell>
          <cell r="Q1773">
            <v>3000</v>
          </cell>
          <cell r="R1773">
            <v>589</v>
          </cell>
          <cell r="S1773">
            <v>0</v>
          </cell>
          <cell r="T1773" t="str">
            <v>Active</v>
          </cell>
          <cell r="U1773" t="str">
            <v>Masspay</v>
          </cell>
        </row>
        <row r="1774">
          <cell r="J1774" t="str">
            <v>SG-finshot inc-07/2024</v>
          </cell>
          <cell r="K1774">
            <v>45511</v>
          </cell>
          <cell r="L1774" t="str">
            <v>Monthly Billing</v>
          </cell>
          <cell r="M1774">
            <v>3000</v>
          </cell>
          <cell r="N1774">
            <v>3000</v>
          </cell>
          <cell r="O1774"/>
          <cell r="P1774" t="str">
            <v>Jul/2024</v>
          </cell>
          <cell r="Q1774">
            <v>3000</v>
          </cell>
          <cell r="R1774">
            <v>559</v>
          </cell>
          <cell r="S1774">
            <v>0</v>
          </cell>
          <cell r="T1774" t="str">
            <v>Active</v>
          </cell>
          <cell r="U1774" t="str">
            <v>Masspay</v>
          </cell>
        </row>
        <row r="1775">
          <cell r="J1775" t="str">
            <v>SG-finshot inc-08/2024</v>
          </cell>
          <cell r="K1775">
            <v>45542</v>
          </cell>
          <cell r="L1775" t="str">
            <v>Monthly Billing</v>
          </cell>
          <cell r="M1775">
            <v>3000</v>
          </cell>
          <cell r="N1775">
            <v>3000</v>
          </cell>
          <cell r="O1775"/>
          <cell r="P1775" t="str">
            <v>Aug/2024</v>
          </cell>
          <cell r="Q1775">
            <v>3000</v>
          </cell>
          <cell r="R1775">
            <v>528</v>
          </cell>
          <cell r="S1775">
            <v>0</v>
          </cell>
          <cell r="T1775" t="str">
            <v>Active</v>
          </cell>
          <cell r="U1775" t="str">
            <v>Masspay</v>
          </cell>
        </row>
        <row r="1776">
          <cell r="J1776" t="str">
            <v>SG-finshot inc-09/2024</v>
          </cell>
          <cell r="K1776">
            <v>45572</v>
          </cell>
          <cell r="L1776" t="str">
            <v>Monthly Billing</v>
          </cell>
          <cell r="M1776">
            <v>3000</v>
          </cell>
          <cell r="N1776">
            <v>3000</v>
          </cell>
          <cell r="O1776"/>
          <cell r="P1776" t="str">
            <v>Sep/2024</v>
          </cell>
          <cell r="Q1776">
            <v>3000</v>
          </cell>
          <cell r="R1776">
            <v>498</v>
          </cell>
          <cell r="S1776">
            <v>0</v>
          </cell>
          <cell r="T1776" t="str">
            <v>Active</v>
          </cell>
          <cell r="U1776" t="str">
            <v>Masspay</v>
          </cell>
        </row>
        <row r="1777">
          <cell r="J1777" t="str">
            <v>SG-finshot inc-10/2024</v>
          </cell>
          <cell r="K1777">
            <v>45603</v>
          </cell>
          <cell r="L1777" t="str">
            <v>Monthly Billing</v>
          </cell>
          <cell r="M1777">
            <v>3000</v>
          </cell>
          <cell r="N1777">
            <v>3000</v>
          </cell>
          <cell r="O1777"/>
          <cell r="P1777" t="str">
            <v>Oct/2024</v>
          </cell>
          <cell r="Q1777">
            <v>3000</v>
          </cell>
          <cell r="R1777">
            <v>467</v>
          </cell>
          <cell r="S1777">
            <v>0</v>
          </cell>
          <cell r="T1777" t="str">
            <v>Active</v>
          </cell>
          <cell r="U1777" t="str">
            <v>Masspay</v>
          </cell>
        </row>
        <row r="1778">
          <cell r="J1778" t="str">
            <v>SG-finshot inc-11/2024</v>
          </cell>
          <cell r="K1778">
            <v>45633</v>
          </cell>
          <cell r="L1778" t="str">
            <v>Monthly Billing</v>
          </cell>
          <cell r="M1778">
            <v>3000</v>
          </cell>
          <cell r="N1778">
            <v>3000</v>
          </cell>
          <cell r="O1778"/>
          <cell r="P1778" t="str">
            <v>Nov/2024</v>
          </cell>
          <cell r="Q1778">
            <v>0</v>
          </cell>
          <cell r="R1778">
            <v>437</v>
          </cell>
          <cell r="S1778">
            <v>0</v>
          </cell>
          <cell r="T1778" t="str">
            <v>Active</v>
          </cell>
          <cell r="U1778" t="str">
            <v>Masspay</v>
          </cell>
        </row>
        <row r="1779">
          <cell r="J1779" t="str">
            <v>SG-finshot inc-12/2024</v>
          </cell>
          <cell r="K1779">
            <v>45664</v>
          </cell>
          <cell r="L1779" t="str">
            <v>Monthly Billing</v>
          </cell>
          <cell r="M1779">
            <v>3000</v>
          </cell>
          <cell r="N1779">
            <v>3000</v>
          </cell>
          <cell r="O1779"/>
          <cell r="P1779" t="str">
            <v>Dec/2024</v>
          </cell>
          <cell r="Q1779">
            <v>3000</v>
          </cell>
          <cell r="R1779">
            <v>406</v>
          </cell>
          <cell r="S1779">
            <v>0</v>
          </cell>
          <cell r="T1779" t="str">
            <v>Active</v>
          </cell>
          <cell r="U1779" t="str">
            <v>Masspay</v>
          </cell>
        </row>
        <row r="1780">
          <cell r="J1780" t="str">
            <v>AU-Flash Partners Pty Ltd-06/2023</v>
          </cell>
          <cell r="K1780">
            <v>45114</v>
          </cell>
          <cell r="L1780" t="str">
            <v>Monthly Billing</v>
          </cell>
          <cell r="M1780">
            <v>450</v>
          </cell>
          <cell r="N1780">
            <v>450</v>
          </cell>
          <cell r="O1780"/>
          <cell r="P1780" t="str">
            <v>Jun/2023</v>
          </cell>
          <cell r="Q1780">
            <v>450</v>
          </cell>
          <cell r="R1780">
            <v>956</v>
          </cell>
          <cell r="S1780">
            <v>0</v>
          </cell>
          <cell r="T1780" t="str">
            <v>Active</v>
          </cell>
          <cell r="U1780" t="str">
            <v>Masspay</v>
          </cell>
        </row>
        <row r="1781">
          <cell r="J1781" t="str">
            <v>AU-Flash Partners Pty Ltd-07/2023</v>
          </cell>
          <cell r="K1781">
            <v>45145</v>
          </cell>
          <cell r="L1781" t="str">
            <v>Monthly Billing</v>
          </cell>
          <cell r="M1781">
            <v>416.3</v>
          </cell>
          <cell r="N1781">
            <v>416.3</v>
          </cell>
          <cell r="O1781"/>
          <cell r="P1781" t="str">
            <v>Jul/2023</v>
          </cell>
          <cell r="Q1781">
            <v>416.3</v>
          </cell>
          <cell r="R1781">
            <v>925</v>
          </cell>
          <cell r="S1781">
            <v>0</v>
          </cell>
          <cell r="T1781" t="str">
            <v>Active</v>
          </cell>
          <cell r="U1781" t="str">
            <v>Masspay</v>
          </cell>
        </row>
        <row r="1782">
          <cell r="J1782" t="str">
            <v>AU -Flash Partners Pty Ltd-08/2023</v>
          </cell>
          <cell r="K1782">
            <v>45176</v>
          </cell>
          <cell r="L1782" t="str">
            <v>Monthly Billing</v>
          </cell>
          <cell r="M1782">
            <v>106.39</v>
          </cell>
          <cell r="N1782">
            <v>106.39</v>
          </cell>
          <cell r="O1782"/>
          <cell r="P1782" t="str">
            <v>Aug/2023</v>
          </cell>
          <cell r="Q1782">
            <v>106.39</v>
          </cell>
          <cell r="R1782">
            <v>894</v>
          </cell>
          <cell r="S1782">
            <v>0</v>
          </cell>
          <cell r="T1782" t="str">
            <v>Active</v>
          </cell>
          <cell r="U1782" t="str">
            <v>Masspay</v>
          </cell>
        </row>
        <row r="1783">
          <cell r="J1783" t="str">
            <v>AU-Flash Partners Pty Ltd-09/2023</v>
          </cell>
          <cell r="K1783">
            <v>45206</v>
          </cell>
          <cell r="L1783" t="str">
            <v>Monthly Billing</v>
          </cell>
          <cell r="M1783">
            <v>230.55</v>
          </cell>
          <cell r="N1783">
            <v>230.55</v>
          </cell>
          <cell r="O1783"/>
          <cell r="P1783" t="str">
            <v>Sep/2023</v>
          </cell>
          <cell r="Q1783">
            <v>230.55</v>
          </cell>
          <cell r="R1783">
            <v>864</v>
          </cell>
          <cell r="S1783">
            <v>0</v>
          </cell>
          <cell r="T1783" t="str">
            <v>Active</v>
          </cell>
          <cell r="U1783" t="str">
            <v>Masspay</v>
          </cell>
        </row>
        <row r="1784">
          <cell r="J1784" t="str">
            <v>AU-Flash Partners Pty-10/2023</v>
          </cell>
          <cell r="K1784">
            <v>45237</v>
          </cell>
          <cell r="L1784" t="str">
            <v>Monthly Billing</v>
          </cell>
          <cell r="M1784">
            <v>240</v>
          </cell>
          <cell r="N1784">
            <v>240</v>
          </cell>
          <cell r="O1784"/>
          <cell r="P1784" t="str">
            <v>Oct/2023</v>
          </cell>
          <cell r="Q1784">
            <v>240</v>
          </cell>
          <cell r="R1784">
            <v>833</v>
          </cell>
          <cell r="S1784">
            <v>0</v>
          </cell>
          <cell r="T1784" t="str">
            <v>Active</v>
          </cell>
          <cell r="U1784" t="str">
            <v>Masspay</v>
          </cell>
        </row>
        <row r="1785">
          <cell r="J1785" t="str">
            <v>AU-FlashPartnersPty-11/2023</v>
          </cell>
          <cell r="K1785">
            <v>45267</v>
          </cell>
          <cell r="L1785" t="str">
            <v>Monthly Billing</v>
          </cell>
          <cell r="M1785">
            <v>372.9</v>
          </cell>
          <cell r="N1785">
            <v>372.9</v>
          </cell>
          <cell r="O1785"/>
          <cell r="P1785" t="str">
            <v>Nov/2023</v>
          </cell>
          <cell r="Q1785">
            <v>372.9</v>
          </cell>
          <cell r="R1785">
            <v>803</v>
          </cell>
          <cell r="S1785">
            <v>0</v>
          </cell>
          <cell r="T1785" t="str">
            <v>Active</v>
          </cell>
          <cell r="U1785" t="str">
            <v>Masspay</v>
          </cell>
        </row>
        <row r="1786">
          <cell r="J1786" t="str">
            <v>AU-Flash Partners Pty Ltd-12/2023</v>
          </cell>
          <cell r="K1786">
            <v>45299</v>
          </cell>
          <cell r="L1786" t="str">
            <v>Monthly Billing</v>
          </cell>
          <cell r="M1786">
            <v>354.6</v>
          </cell>
          <cell r="N1786">
            <v>354.6</v>
          </cell>
          <cell r="O1786"/>
          <cell r="P1786" t="str">
            <v>Dec/2023</v>
          </cell>
          <cell r="Q1786">
            <v>354.6</v>
          </cell>
          <cell r="R1786">
            <v>771</v>
          </cell>
          <cell r="S1786">
            <v>0</v>
          </cell>
          <cell r="T1786" t="str">
            <v>Active</v>
          </cell>
          <cell r="U1786" t="str">
            <v>Masspay</v>
          </cell>
        </row>
        <row r="1787">
          <cell r="J1787" t="str">
            <v>AU-Flash Partners-01/2024</v>
          </cell>
          <cell r="K1787">
            <v>45329</v>
          </cell>
          <cell r="L1787" t="str">
            <v>Monthly Billing</v>
          </cell>
          <cell r="M1787">
            <v>476.1</v>
          </cell>
          <cell r="N1787">
            <v>476.1</v>
          </cell>
          <cell r="O1787"/>
          <cell r="P1787" t="str">
            <v>Jan/2024</v>
          </cell>
          <cell r="Q1787">
            <v>476.1</v>
          </cell>
          <cell r="R1787">
            <v>741</v>
          </cell>
          <cell r="S1787">
            <v>0</v>
          </cell>
          <cell r="T1787" t="str">
            <v>Active</v>
          </cell>
          <cell r="U1787" t="str">
            <v>Masspay</v>
          </cell>
        </row>
        <row r="1788">
          <cell r="J1788" t="str">
            <v>AU-Flash Partners Pty Ltd-02/2024</v>
          </cell>
          <cell r="K1788">
            <v>45358</v>
          </cell>
          <cell r="L1788" t="str">
            <v>Monthly Billing</v>
          </cell>
          <cell r="M1788">
            <v>341.15</v>
          </cell>
          <cell r="N1788">
            <v>341.15</v>
          </cell>
          <cell r="O1788"/>
          <cell r="P1788" t="str">
            <v>Feb/2024</v>
          </cell>
          <cell r="Q1788">
            <v>341.15</v>
          </cell>
          <cell r="R1788">
            <v>712</v>
          </cell>
          <cell r="S1788">
            <v>0</v>
          </cell>
          <cell r="T1788" t="str">
            <v>Active</v>
          </cell>
          <cell r="U1788" t="str">
            <v>Masspay</v>
          </cell>
        </row>
        <row r="1789">
          <cell r="J1789" t="str">
            <v>AU-Flash Partners Pty Ltd-03/2024</v>
          </cell>
          <cell r="K1789">
            <v>45390</v>
          </cell>
          <cell r="L1789" t="str">
            <v>Monthly Billing</v>
          </cell>
          <cell r="M1789">
            <v>295.7</v>
          </cell>
          <cell r="N1789">
            <v>295.7</v>
          </cell>
          <cell r="O1789"/>
          <cell r="P1789" t="str">
            <v>Mar/2024</v>
          </cell>
          <cell r="Q1789">
            <v>295.7</v>
          </cell>
          <cell r="R1789">
            <v>680</v>
          </cell>
          <cell r="S1789">
            <v>0</v>
          </cell>
          <cell r="T1789" t="str">
            <v>Active</v>
          </cell>
          <cell r="U1789" t="str">
            <v>Masspay</v>
          </cell>
        </row>
        <row r="1790">
          <cell r="J1790" t="str">
            <v>AU-Flash Partners Pty Ltd-04/2024</v>
          </cell>
          <cell r="K1790">
            <v>45419</v>
          </cell>
          <cell r="L1790" t="str">
            <v>Monthly Billing</v>
          </cell>
          <cell r="M1790">
            <v>261.89999999999998</v>
          </cell>
          <cell r="N1790">
            <v>261.89999999999998</v>
          </cell>
          <cell r="O1790"/>
          <cell r="P1790" t="str">
            <v>Apr/2024</v>
          </cell>
          <cell r="Q1790">
            <v>261.89999999999998</v>
          </cell>
          <cell r="R1790">
            <v>651</v>
          </cell>
          <cell r="S1790">
            <v>0</v>
          </cell>
          <cell r="T1790" t="str">
            <v>Active</v>
          </cell>
          <cell r="U1790" t="str">
            <v>Masspay</v>
          </cell>
        </row>
        <row r="1791">
          <cell r="J1791" t="str">
            <v>AU-Flash Partners Pty Ltd-05/2024</v>
          </cell>
          <cell r="K1791">
            <v>45450</v>
          </cell>
          <cell r="L1791" t="str">
            <v>Monthly Billing</v>
          </cell>
          <cell r="M1791">
            <v>231.3</v>
          </cell>
          <cell r="N1791">
            <v>231.3</v>
          </cell>
          <cell r="O1791"/>
          <cell r="P1791" t="str">
            <v>May/2024</v>
          </cell>
          <cell r="Q1791">
            <v>231.3</v>
          </cell>
          <cell r="R1791">
            <v>620</v>
          </cell>
          <cell r="S1791">
            <v>0</v>
          </cell>
          <cell r="T1791" t="str">
            <v>Active</v>
          </cell>
          <cell r="U1791" t="str">
            <v>Masspay</v>
          </cell>
        </row>
        <row r="1792">
          <cell r="J1792" t="str">
            <v>AU-Flash Partners Pty Ltd-06/2024</v>
          </cell>
          <cell r="K1792">
            <v>45481</v>
          </cell>
          <cell r="L1792" t="str">
            <v>Monthly Billing</v>
          </cell>
          <cell r="M1792">
            <v>372.75</v>
          </cell>
          <cell r="N1792">
            <v>372.75</v>
          </cell>
          <cell r="O1792"/>
          <cell r="P1792" t="str">
            <v>Jun/2024</v>
          </cell>
          <cell r="Q1792">
            <v>372.75</v>
          </cell>
          <cell r="R1792">
            <v>589</v>
          </cell>
          <cell r="S1792">
            <v>0</v>
          </cell>
          <cell r="T1792" t="str">
            <v>Active</v>
          </cell>
          <cell r="U1792" t="str">
            <v>Masspay</v>
          </cell>
        </row>
        <row r="1793">
          <cell r="J1793" t="str">
            <v>AU-Flash Partners Pty Ltd-07/2024</v>
          </cell>
          <cell r="K1793">
            <v>45511</v>
          </cell>
          <cell r="L1793" t="str">
            <v>Monthly Billing</v>
          </cell>
          <cell r="M1793">
            <v>216.65</v>
          </cell>
          <cell r="N1793">
            <v>216.65</v>
          </cell>
          <cell r="O1793"/>
          <cell r="P1793" t="str">
            <v>Jul/2024</v>
          </cell>
          <cell r="Q1793">
            <v>216.65</v>
          </cell>
          <cell r="R1793">
            <v>559</v>
          </cell>
          <cell r="S1793">
            <v>0</v>
          </cell>
          <cell r="T1793" t="str">
            <v>Active</v>
          </cell>
          <cell r="U1793" t="str">
            <v>Masspay</v>
          </cell>
        </row>
        <row r="1794">
          <cell r="J1794" t="str">
            <v>AU-Flash Partners Pty Ltd-08/2024</v>
          </cell>
          <cell r="K1794">
            <v>45542</v>
          </cell>
          <cell r="L1794" t="str">
            <v>Monthly Billing</v>
          </cell>
          <cell r="M1794">
            <v>171.64</v>
          </cell>
          <cell r="N1794">
            <v>171.64</v>
          </cell>
          <cell r="O1794"/>
          <cell r="P1794" t="str">
            <v>Aug/2024</v>
          </cell>
          <cell r="Q1794">
            <v>171.64</v>
          </cell>
          <cell r="R1794">
            <v>528</v>
          </cell>
          <cell r="S1794">
            <v>0</v>
          </cell>
          <cell r="T1794" t="str">
            <v>Active</v>
          </cell>
          <cell r="U1794" t="str">
            <v>Masspay</v>
          </cell>
        </row>
        <row r="1795">
          <cell r="J1795" t="str">
            <v>AU-Flash Partners Pty Ltd-09/2024</v>
          </cell>
          <cell r="K1795">
            <v>45572</v>
          </cell>
          <cell r="L1795" t="str">
            <v>Monthly Billing</v>
          </cell>
          <cell r="M1795">
            <v>317</v>
          </cell>
          <cell r="N1795">
            <v>317</v>
          </cell>
          <cell r="O1795"/>
          <cell r="P1795" t="str">
            <v>Sep/2024</v>
          </cell>
          <cell r="Q1795">
            <v>317</v>
          </cell>
          <cell r="R1795">
            <v>498</v>
          </cell>
          <cell r="S1795">
            <v>0</v>
          </cell>
          <cell r="T1795" t="str">
            <v>Active</v>
          </cell>
          <cell r="U1795" t="str">
            <v>Masspay</v>
          </cell>
        </row>
        <row r="1796">
          <cell r="J1796" t="str">
            <v>AU-Flash Partners Pty Ltd-10/2024</v>
          </cell>
          <cell r="K1796">
            <v>45603</v>
          </cell>
          <cell r="L1796" t="str">
            <v>Monthly Billing</v>
          </cell>
          <cell r="M1796">
            <v>248.25</v>
          </cell>
          <cell r="N1796">
            <v>248.25</v>
          </cell>
          <cell r="O1796"/>
          <cell r="P1796" t="str">
            <v>Oct/2024</v>
          </cell>
          <cell r="Q1796">
            <v>248.25</v>
          </cell>
          <cell r="R1796">
            <v>467</v>
          </cell>
          <cell r="S1796">
            <v>0</v>
          </cell>
          <cell r="T1796" t="str">
            <v>Active</v>
          </cell>
          <cell r="U1796" t="str">
            <v>Masspay</v>
          </cell>
        </row>
        <row r="1797">
          <cell r="J1797" t="str">
            <v>AU-Flash Partners Pty Ltd-11/2024</v>
          </cell>
          <cell r="K1797">
            <v>45633</v>
          </cell>
          <cell r="L1797" t="str">
            <v>Monthly Billing</v>
          </cell>
          <cell r="M1797">
            <v>370.75</v>
          </cell>
          <cell r="N1797">
            <v>370.75</v>
          </cell>
          <cell r="O1797"/>
          <cell r="P1797" t="str">
            <v>Nov/2024</v>
          </cell>
          <cell r="Q1797">
            <v>0</v>
          </cell>
          <cell r="R1797">
            <v>437</v>
          </cell>
          <cell r="S1797">
            <v>0</v>
          </cell>
          <cell r="T1797" t="str">
            <v>Active</v>
          </cell>
          <cell r="U1797" t="str">
            <v>Masspay</v>
          </cell>
        </row>
        <row r="1798">
          <cell r="J1798" t="str">
            <v>AU-Flash Partners Pty Ltd-12/2024</v>
          </cell>
          <cell r="K1798">
            <v>45664</v>
          </cell>
          <cell r="L1798" t="str">
            <v>Monthly Billing</v>
          </cell>
          <cell r="M1798">
            <v>145.5</v>
          </cell>
          <cell r="N1798">
            <v>145.5</v>
          </cell>
          <cell r="O1798">
            <v>0</v>
          </cell>
          <cell r="P1798" t="str">
            <v>Dec-2024</v>
          </cell>
          <cell r="Q1798">
            <v>145.5</v>
          </cell>
          <cell r="R1798">
            <v>406</v>
          </cell>
          <cell r="S1798">
            <v>0</v>
          </cell>
          <cell r="T1798" t="str">
            <v>Active</v>
          </cell>
          <cell r="U1798" t="str">
            <v>Masspay</v>
          </cell>
        </row>
        <row r="1799">
          <cell r="J1799" t="str">
            <v>AU-Flash Partners Pty Ltd-01/2025</v>
          </cell>
          <cell r="K1799">
            <v>45695</v>
          </cell>
          <cell r="L1799" t="str">
            <v>Monthly Billing</v>
          </cell>
          <cell r="M1799">
            <v>258.25</v>
          </cell>
          <cell r="N1799">
            <v>258.25</v>
          </cell>
          <cell r="O1799"/>
          <cell r="P1799" t="str">
            <v>Jan/2025</v>
          </cell>
          <cell r="Q1799">
            <v>258.25</v>
          </cell>
          <cell r="R1799">
            <v>375</v>
          </cell>
          <cell r="S1799">
            <v>0</v>
          </cell>
          <cell r="T1799" t="str">
            <v>Active</v>
          </cell>
          <cell r="U1799" t="str">
            <v>Masspay</v>
          </cell>
        </row>
        <row r="1800">
          <cell r="J1800" t="str">
            <v>AU-Flash Partners Pty Ltd-02/2025</v>
          </cell>
          <cell r="K1800">
            <v>45723</v>
          </cell>
          <cell r="L1800" t="str">
            <v>Monthly Billing</v>
          </cell>
          <cell r="M1800">
            <v>281.25</v>
          </cell>
          <cell r="N1800">
            <v>281.25</v>
          </cell>
          <cell r="O1800"/>
          <cell r="P1800" t="str">
            <v>Feb/2025</v>
          </cell>
          <cell r="Q1800">
            <v>281.25</v>
          </cell>
          <cell r="R1800">
            <v>347</v>
          </cell>
          <cell r="S1800">
            <v>0</v>
          </cell>
          <cell r="T1800" t="str">
            <v>Active</v>
          </cell>
          <cell r="U1800" t="str">
            <v>Masspay</v>
          </cell>
        </row>
        <row r="1801">
          <cell r="J1801" t="str">
            <v>AU-Flash Partners Pty Ltd-03/2025</v>
          </cell>
          <cell r="K1801">
            <v>45754</v>
          </cell>
          <cell r="L1801" t="str">
            <v>Monthly Billing</v>
          </cell>
          <cell r="M1801">
            <v>184.75</v>
          </cell>
          <cell r="N1801">
            <v>184.75</v>
          </cell>
          <cell r="O1801"/>
          <cell r="P1801" t="str">
            <v>Mar/2025</v>
          </cell>
          <cell r="Q1801">
            <v>184.75</v>
          </cell>
          <cell r="R1801">
            <v>316</v>
          </cell>
          <cell r="S1801">
            <v>0</v>
          </cell>
          <cell r="T1801" t="str">
            <v>Active</v>
          </cell>
          <cell r="U1801" t="str">
            <v>Masspay</v>
          </cell>
        </row>
        <row r="1802">
          <cell r="J1802" t="str">
            <v>AU-Flash Partners Pty Ltd-04/2025</v>
          </cell>
          <cell r="K1802">
            <v>45784</v>
          </cell>
          <cell r="L1802" t="str">
            <v>Monthly Billing</v>
          </cell>
          <cell r="M1802">
            <v>185.5</v>
          </cell>
          <cell r="N1802">
            <v>0</v>
          </cell>
          <cell r="O1802">
            <v>0</v>
          </cell>
          <cell r="P1802" t="str">
            <v>Apr/2025</v>
          </cell>
          <cell r="Q1802">
            <v>0</v>
          </cell>
          <cell r="R1802">
            <v>286</v>
          </cell>
          <cell r="S1802">
            <v>0</v>
          </cell>
          <cell r="T1802" t="str">
            <v>Active</v>
          </cell>
          <cell r="U1802" t="str">
            <v>Masspay</v>
          </cell>
        </row>
        <row r="1803">
          <cell r="J1803" t="str">
            <v>AU-Flash Partners Pty Ltd-05/2025</v>
          </cell>
          <cell r="K1803">
            <v>45815</v>
          </cell>
          <cell r="L1803" t="str">
            <v>Monthly Billing</v>
          </cell>
          <cell r="M1803">
            <v>209.5</v>
          </cell>
          <cell r="N1803">
            <v>209.5</v>
          </cell>
          <cell r="O1803"/>
          <cell r="P1803" t="str">
            <v>May/2025</v>
          </cell>
          <cell r="Q1803">
            <v>209.5</v>
          </cell>
          <cell r="R1803">
            <v>255</v>
          </cell>
          <cell r="S1803">
            <v>0</v>
          </cell>
          <cell r="T1803" t="str">
            <v>Active</v>
          </cell>
          <cell r="U1803" t="str">
            <v>Masspay</v>
          </cell>
        </row>
        <row r="1804">
          <cell r="J1804" t="str">
            <v>AU-Flash Partners Pty Ltd-06/2025</v>
          </cell>
          <cell r="K1804">
            <v>45845</v>
          </cell>
          <cell r="L1804" t="str">
            <v>Monthly Billing</v>
          </cell>
          <cell r="M1804">
            <v>230.25</v>
          </cell>
          <cell r="N1804">
            <v>230.25</v>
          </cell>
          <cell r="O1804"/>
          <cell r="P1804" t="str">
            <v>Jun/2025</v>
          </cell>
          <cell r="Q1804">
            <v>230.25</v>
          </cell>
          <cell r="R1804">
            <v>225</v>
          </cell>
          <cell r="S1804">
            <v>0</v>
          </cell>
          <cell r="T1804" t="str">
            <v>Active</v>
          </cell>
          <cell r="U1804" t="str">
            <v>Masspay</v>
          </cell>
        </row>
        <row r="1805">
          <cell r="J1805" t="str">
            <v>AU-Flash Partners Pty Ltd-07/2025</v>
          </cell>
          <cell r="K1805">
            <v>45876</v>
          </cell>
          <cell r="L1805" t="str">
            <v>Monthly Billing</v>
          </cell>
          <cell r="M1805">
            <v>182.25</v>
          </cell>
          <cell r="N1805">
            <v>182.25</v>
          </cell>
          <cell r="O1805">
            <v>0</v>
          </cell>
          <cell r="P1805" t="str">
            <v>Jul/2025</v>
          </cell>
          <cell r="Q1805">
            <v>182.25</v>
          </cell>
          <cell r="R1805">
            <v>194</v>
          </cell>
          <cell r="S1805">
            <v>0</v>
          </cell>
          <cell r="T1805" t="str">
            <v>Active</v>
          </cell>
          <cell r="U1805" t="str">
            <v>Masspay</v>
          </cell>
        </row>
        <row r="1806">
          <cell r="J1806" t="str">
            <v>AU-Flash Partners Pty Ltd-08/2025</v>
          </cell>
          <cell r="K1806">
            <v>45908</v>
          </cell>
          <cell r="L1806" t="str">
            <v>Monthly Billing</v>
          </cell>
          <cell r="M1806">
            <v>364.5</v>
          </cell>
          <cell r="N1806">
            <v>364.5</v>
          </cell>
          <cell r="O1806">
            <v>0</v>
          </cell>
          <cell r="P1806" t="str">
            <v>Aug/2025</v>
          </cell>
          <cell r="Q1806">
            <v>364.5</v>
          </cell>
          <cell r="R1806">
            <v>162</v>
          </cell>
          <cell r="S1806">
            <v>0</v>
          </cell>
          <cell r="T1806" t="str">
            <v>Active</v>
          </cell>
          <cell r="U1806" t="str">
            <v>Masspay</v>
          </cell>
        </row>
        <row r="1807">
          <cell r="J1807" t="str">
            <v>AU-Flash Partners Pty Ltd-09/2025</v>
          </cell>
          <cell r="K1807">
            <v>45937</v>
          </cell>
          <cell r="L1807" t="str">
            <v>Monthly Billing</v>
          </cell>
          <cell r="M1807">
            <v>202.25</v>
          </cell>
          <cell r="N1807">
            <v>202.25</v>
          </cell>
          <cell r="O1807">
            <v>0</v>
          </cell>
          <cell r="P1807" t="str">
            <v>Sep/2025</v>
          </cell>
          <cell r="Q1807">
            <v>202.25</v>
          </cell>
          <cell r="R1807">
            <v>133</v>
          </cell>
          <cell r="S1807">
            <v>0</v>
          </cell>
          <cell r="T1807" t="str">
            <v>Active</v>
          </cell>
          <cell r="U1807" t="str">
            <v>Masspay</v>
          </cell>
        </row>
        <row r="1808">
          <cell r="J1808" t="str">
            <v>AU-Flash Partners Pty Ltd-10/2025</v>
          </cell>
          <cell r="K1808">
            <v>45968</v>
          </cell>
          <cell r="L1808" t="str">
            <v>Monthly Billing</v>
          </cell>
          <cell r="M1808">
            <v>253</v>
          </cell>
          <cell r="N1808">
            <v>253</v>
          </cell>
          <cell r="O1808">
            <v>0</v>
          </cell>
          <cell r="P1808" t="str">
            <v>Oct/2025</v>
          </cell>
          <cell r="Q1808">
            <v>253</v>
          </cell>
          <cell r="R1808">
            <v>102</v>
          </cell>
          <cell r="S1808">
            <v>0</v>
          </cell>
          <cell r="T1808" t="str">
            <v>Active</v>
          </cell>
          <cell r="U1808" t="str">
            <v>Masspay</v>
          </cell>
        </row>
        <row r="1809">
          <cell r="J1809" t="str">
            <v>AU-Flash Partners Pty Ltd-11/2025</v>
          </cell>
          <cell r="K1809">
            <v>45999</v>
          </cell>
          <cell r="L1809" t="str">
            <v>Monthly Billing</v>
          </cell>
          <cell r="M1809">
            <v>148.78</v>
          </cell>
          <cell r="N1809">
            <v>148.78</v>
          </cell>
          <cell r="O1809">
            <v>0</v>
          </cell>
          <cell r="P1809" t="str">
            <v>Nov/2025</v>
          </cell>
          <cell r="Q1809">
            <v>148.78</v>
          </cell>
          <cell r="R1809">
            <v>71</v>
          </cell>
          <cell r="S1809">
            <v>0</v>
          </cell>
          <cell r="T1809" t="str">
            <v>Active</v>
          </cell>
          <cell r="U1809" t="str">
            <v>Masspay</v>
          </cell>
        </row>
        <row r="1810">
          <cell r="J1810" t="str">
            <v>AU-Flash Partners Pty Ltd-12/2025</v>
          </cell>
          <cell r="K1810">
            <v>46029</v>
          </cell>
          <cell r="L1810" t="str">
            <v>Monthly Billing</v>
          </cell>
          <cell r="M1810">
            <v>218.17</v>
          </cell>
          <cell r="N1810">
            <v>218.17</v>
          </cell>
          <cell r="O1810">
            <v>0</v>
          </cell>
          <cell r="P1810" t="str">
            <v>Dec/2025</v>
          </cell>
          <cell r="Q1810">
            <v>218.17</v>
          </cell>
          <cell r="R1810">
            <v>41</v>
          </cell>
          <cell r="S1810">
            <v>0</v>
          </cell>
          <cell r="T1810" t="str">
            <v>Active</v>
          </cell>
          <cell r="U1810" t="str">
            <v>Masspay</v>
          </cell>
        </row>
        <row r="1811">
          <cell r="J1811" t="str">
            <v>AU-Flash Partners Pty Ltd-01/2026</v>
          </cell>
          <cell r="K1811">
            <v>46060</v>
          </cell>
          <cell r="L1811" t="str">
            <v>Monthly Billing</v>
          </cell>
          <cell r="M1811">
            <v>276.27999999999997</v>
          </cell>
          <cell r="N1811">
            <v>276.27999999999997</v>
          </cell>
          <cell r="O1811">
            <v>0</v>
          </cell>
          <cell r="P1811" t="str">
            <v>Jan/2026</v>
          </cell>
          <cell r="Q1811">
            <v>276.27999999999997</v>
          </cell>
          <cell r="R1811">
            <v>10</v>
          </cell>
          <cell r="S1811">
            <v>0</v>
          </cell>
          <cell r="T1811" t="str">
            <v>Active</v>
          </cell>
          <cell r="U1811" t="str">
            <v>Masspay</v>
          </cell>
        </row>
        <row r="1812">
          <cell r="J1812" t="str">
            <v>EU-Frente-11/2022</v>
          </cell>
          <cell r="K1812">
            <v>44907</v>
          </cell>
          <cell r="L1812" t="str">
            <v>Monthly Billing</v>
          </cell>
          <cell r="M1812">
            <v>4475</v>
          </cell>
          <cell r="N1812">
            <v>4475</v>
          </cell>
          <cell r="O1812"/>
          <cell r="P1812" t="str">
            <v>Nov/2022</v>
          </cell>
          <cell r="Q1812">
            <v>4475</v>
          </cell>
          <cell r="R1812">
            <v>1163</v>
          </cell>
          <cell r="S1812">
            <v>0</v>
          </cell>
          <cell r="T1812" t="str">
            <v>Active</v>
          </cell>
          <cell r="U1812" t="str">
            <v>Masspay</v>
          </cell>
        </row>
        <row r="1813">
          <cell r="J1813" t="str">
            <v>EU-Frente-12/2022</v>
          </cell>
          <cell r="K1813">
            <v>44965</v>
          </cell>
          <cell r="L1813" t="str">
            <v>Monthly Billing</v>
          </cell>
          <cell r="M1813">
            <v>4298</v>
          </cell>
          <cell r="N1813">
            <v>4298</v>
          </cell>
          <cell r="O1813"/>
          <cell r="P1813" t="str">
            <v>Dec/2022</v>
          </cell>
          <cell r="Q1813">
            <v>4298</v>
          </cell>
          <cell r="R1813">
            <v>1105</v>
          </cell>
          <cell r="S1813">
            <v>0</v>
          </cell>
          <cell r="T1813" t="str">
            <v>Active</v>
          </cell>
          <cell r="U1813" t="str">
            <v>Masspay</v>
          </cell>
        </row>
        <row r="1814">
          <cell r="J1814" t="str">
            <v>EU-Frente-01/2023</v>
          </cell>
          <cell r="K1814">
            <v>44994</v>
          </cell>
          <cell r="L1814" t="str">
            <v>Monthly Billing</v>
          </cell>
          <cell r="M1814">
            <v>4736</v>
          </cell>
          <cell r="N1814">
            <v>4736</v>
          </cell>
          <cell r="O1814"/>
          <cell r="P1814" t="str">
            <v>Jan/2023</v>
          </cell>
          <cell r="Q1814">
            <v>4736</v>
          </cell>
          <cell r="R1814">
            <v>1076</v>
          </cell>
          <cell r="S1814">
            <v>0</v>
          </cell>
          <cell r="T1814" t="str">
            <v>Active</v>
          </cell>
          <cell r="U1814" t="str">
            <v>Masspay</v>
          </cell>
        </row>
        <row r="1815">
          <cell r="J1815" t="str">
            <v>EU-Frente-02/2023</v>
          </cell>
          <cell r="K1815">
            <v>45023</v>
          </cell>
          <cell r="L1815" t="str">
            <v>Monthly Billing</v>
          </cell>
          <cell r="M1815">
            <v>3897</v>
          </cell>
          <cell r="N1815">
            <v>3897</v>
          </cell>
          <cell r="O1815"/>
          <cell r="P1815" t="str">
            <v>Feb/2023</v>
          </cell>
          <cell r="Q1815">
            <v>3897</v>
          </cell>
          <cell r="R1815">
            <v>1047</v>
          </cell>
          <cell r="S1815">
            <v>0</v>
          </cell>
          <cell r="T1815" t="str">
            <v>Active</v>
          </cell>
          <cell r="U1815" t="str">
            <v>Masspay</v>
          </cell>
        </row>
        <row r="1816">
          <cell r="J1816" t="str">
            <v>EU-Frente-03/2023</v>
          </cell>
          <cell r="K1816">
            <v>45052</v>
          </cell>
          <cell r="L1816" t="str">
            <v>Monthly Billing</v>
          </cell>
          <cell r="M1816">
            <v>4241</v>
          </cell>
          <cell r="N1816">
            <v>4241</v>
          </cell>
          <cell r="O1816"/>
          <cell r="P1816" t="str">
            <v>Mar/2023</v>
          </cell>
          <cell r="Q1816">
            <v>4241</v>
          </cell>
          <cell r="R1816">
            <v>1018</v>
          </cell>
          <cell r="S1816">
            <v>0</v>
          </cell>
          <cell r="T1816" t="str">
            <v>Active</v>
          </cell>
          <cell r="U1816" t="str">
            <v>Masspay</v>
          </cell>
        </row>
        <row r="1817">
          <cell r="J1817" t="str">
            <v>EU-frente-04/2023</v>
          </cell>
          <cell r="K1817">
            <v>45082</v>
          </cell>
          <cell r="L1817" t="str">
            <v>Monthly Billing</v>
          </cell>
          <cell r="M1817">
            <v>3899</v>
          </cell>
          <cell r="N1817">
            <v>3899</v>
          </cell>
          <cell r="O1817"/>
          <cell r="P1817" t="str">
            <v>Apr/2023</v>
          </cell>
          <cell r="Q1817">
            <v>3899</v>
          </cell>
          <cell r="R1817">
            <v>988</v>
          </cell>
          <cell r="S1817">
            <v>0</v>
          </cell>
          <cell r="T1817" t="str">
            <v>Active</v>
          </cell>
          <cell r="U1817" t="str">
            <v>Masspay</v>
          </cell>
        </row>
        <row r="1818">
          <cell r="J1818" t="str">
            <v>EU-frente-05/2023</v>
          </cell>
          <cell r="K1818">
            <v>45108</v>
          </cell>
          <cell r="L1818" t="str">
            <v>Monthly Billing</v>
          </cell>
          <cell r="M1818">
            <v>4210</v>
          </cell>
          <cell r="N1818">
            <v>8109</v>
          </cell>
          <cell r="O1818"/>
          <cell r="P1818" t="str">
            <v>May/2023</v>
          </cell>
          <cell r="Q1818">
            <v>4210</v>
          </cell>
          <cell r="R1818">
            <v>962</v>
          </cell>
          <cell r="S1818">
            <v>0</v>
          </cell>
          <cell r="T1818" t="str">
            <v>Active</v>
          </cell>
          <cell r="U1818" t="str">
            <v>Masspay</v>
          </cell>
        </row>
        <row r="1819">
          <cell r="J1819" t="str">
            <v>EU-frente-06/2023</v>
          </cell>
          <cell r="K1819">
            <v>45138</v>
          </cell>
          <cell r="L1819" t="str">
            <v>Monthly Billing</v>
          </cell>
          <cell r="M1819">
            <v>4441</v>
          </cell>
          <cell r="N1819">
            <v>4441</v>
          </cell>
          <cell r="O1819"/>
          <cell r="P1819" t="str">
            <v>Jun/2023</v>
          </cell>
          <cell r="Q1819">
            <v>4441</v>
          </cell>
          <cell r="R1819">
            <v>932</v>
          </cell>
          <cell r="S1819">
            <v>0</v>
          </cell>
          <cell r="T1819" t="str">
            <v>Active</v>
          </cell>
          <cell r="U1819" t="str">
            <v>Masspay</v>
          </cell>
        </row>
        <row r="1820">
          <cell r="J1820" t="str">
            <v>EU-frente-07/2023</v>
          </cell>
          <cell r="K1820">
            <v>45169</v>
          </cell>
          <cell r="L1820" t="str">
            <v>Monthly Billing</v>
          </cell>
          <cell r="M1820">
            <v>4078</v>
          </cell>
          <cell r="N1820">
            <v>4078</v>
          </cell>
          <cell r="O1820"/>
          <cell r="P1820" t="str">
            <v>Jul/2023</v>
          </cell>
          <cell r="Q1820">
            <v>4078</v>
          </cell>
          <cell r="R1820">
            <v>901</v>
          </cell>
          <cell r="S1820">
            <v>0</v>
          </cell>
          <cell r="T1820" t="str">
            <v>Active</v>
          </cell>
          <cell r="U1820" t="str">
            <v>Masspay</v>
          </cell>
        </row>
        <row r="1821">
          <cell r="J1821" t="str">
            <v>EU -frente-08/2023</v>
          </cell>
          <cell r="K1821">
            <v>45201</v>
          </cell>
          <cell r="L1821" t="str">
            <v>Monthly Billing</v>
          </cell>
          <cell r="M1821">
            <v>4154</v>
          </cell>
          <cell r="N1821">
            <v>4154</v>
          </cell>
          <cell r="O1821"/>
          <cell r="P1821" t="str">
            <v>Aug/2023</v>
          </cell>
          <cell r="Q1821">
            <v>4154</v>
          </cell>
          <cell r="R1821">
            <v>869</v>
          </cell>
          <cell r="S1821">
            <v>0</v>
          </cell>
          <cell r="T1821" t="str">
            <v>Active</v>
          </cell>
          <cell r="U1821" t="str">
            <v>Masspay</v>
          </cell>
        </row>
        <row r="1822">
          <cell r="J1822" t="str">
            <v>EU-frente-09/2023</v>
          </cell>
          <cell r="K1822">
            <v>45232</v>
          </cell>
          <cell r="L1822" t="str">
            <v>Monthly Billing</v>
          </cell>
          <cell r="M1822">
            <v>3981</v>
          </cell>
          <cell r="N1822">
            <v>3981</v>
          </cell>
          <cell r="O1822"/>
          <cell r="P1822" t="str">
            <v>Sep/2023</v>
          </cell>
          <cell r="Q1822">
            <v>3981</v>
          </cell>
          <cell r="R1822">
            <v>838</v>
          </cell>
          <cell r="S1822">
            <v>0</v>
          </cell>
          <cell r="T1822" t="str">
            <v>Active</v>
          </cell>
          <cell r="U1822" t="str">
            <v>Masspay</v>
          </cell>
        </row>
        <row r="1823">
          <cell r="J1823" t="str">
            <v>EU-frente-10/2023</v>
          </cell>
          <cell r="K1823">
            <v>45262</v>
          </cell>
          <cell r="L1823" t="str">
            <v>Monthly Billing</v>
          </cell>
          <cell r="M1823">
            <v>3727</v>
          </cell>
          <cell r="N1823">
            <v>3727</v>
          </cell>
          <cell r="O1823"/>
          <cell r="P1823" t="str">
            <v>Oct/2023</v>
          </cell>
          <cell r="Q1823">
            <v>3727</v>
          </cell>
          <cell r="R1823">
            <v>808</v>
          </cell>
          <cell r="S1823">
            <v>0</v>
          </cell>
          <cell r="T1823" t="str">
            <v>Active</v>
          </cell>
          <cell r="U1823" t="str">
            <v>Masspay</v>
          </cell>
        </row>
        <row r="1824">
          <cell r="J1824" t="str">
            <v>EU-frente-11/2023</v>
          </cell>
          <cell r="K1824">
            <v>45292</v>
          </cell>
          <cell r="L1824" t="str">
            <v>Monthly Billing</v>
          </cell>
          <cell r="M1824">
            <v>4156</v>
          </cell>
          <cell r="N1824">
            <v>4156</v>
          </cell>
          <cell r="O1824"/>
          <cell r="P1824" t="str">
            <v>Nov/2023</v>
          </cell>
          <cell r="Q1824">
            <v>4156</v>
          </cell>
          <cell r="R1824">
            <v>778</v>
          </cell>
          <cell r="S1824">
            <v>0</v>
          </cell>
          <cell r="T1824" t="str">
            <v>Active</v>
          </cell>
          <cell r="U1824" t="str">
            <v>Masspay</v>
          </cell>
        </row>
        <row r="1825">
          <cell r="J1825" t="str">
            <v>EU-frente-12/2023</v>
          </cell>
          <cell r="K1825">
            <v>45324</v>
          </cell>
          <cell r="L1825" t="str">
            <v>Monthly Billing</v>
          </cell>
          <cell r="M1825">
            <v>3551</v>
          </cell>
          <cell r="N1825">
            <v>3551</v>
          </cell>
          <cell r="O1825"/>
          <cell r="P1825" t="str">
            <v>Dec/2023</v>
          </cell>
          <cell r="Q1825">
            <v>3551</v>
          </cell>
          <cell r="R1825">
            <v>746</v>
          </cell>
          <cell r="S1825">
            <v>0</v>
          </cell>
          <cell r="T1825" t="str">
            <v>Active</v>
          </cell>
          <cell r="U1825" t="str">
            <v>Masspay</v>
          </cell>
        </row>
        <row r="1826">
          <cell r="J1826" t="str">
            <v>EU-frente-01/2024</v>
          </cell>
          <cell r="K1826">
            <v>45355</v>
          </cell>
          <cell r="L1826" t="str">
            <v>Monthly Billing</v>
          </cell>
          <cell r="M1826">
            <v>3265</v>
          </cell>
          <cell r="N1826">
            <v>3265</v>
          </cell>
          <cell r="O1826"/>
          <cell r="P1826" t="str">
            <v>Jan/2024</v>
          </cell>
          <cell r="Q1826">
            <v>3265</v>
          </cell>
          <cell r="R1826">
            <v>715</v>
          </cell>
          <cell r="S1826">
            <v>0</v>
          </cell>
          <cell r="T1826" t="str">
            <v>Active</v>
          </cell>
          <cell r="U1826" t="str">
            <v>Masspay</v>
          </cell>
        </row>
        <row r="1827">
          <cell r="J1827" t="str">
            <v>EU-frente-02/2024</v>
          </cell>
          <cell r="K1827">
            <v>45383</v>
          </cell>
          <cell r="L1827" t="str">
            <v>Monthly Billing</v>
          </cell>
          <cell r="M1827">
            <v>3682</v>
          </cell>
          <cell r="N1827">
            <v>3682</v>
          </cell>
          <cell r="O1827"/>
          <cell r="P1827" t="str">
            <v>Feb/2024</v>
          </cell>
          <cell r="Q1827">
            <v>3682</v>
          </cell>
          <cell r="R1827">
            <v>687</v>
          </cell>
          <cell r="S1827">
            <v>0</v>
          </cell>
          <cell r="T1827" t="str">
            <v>Active</v>
          </cell>
          <cell r="U1827" t="str">
            <v>Masspay</v>
          </cell>
        </row>
        <row r="1828">
          <cell r="J1828" t="str">
            <v>EU-frente-03/2024</v>
          </cell>
          <cell r="K1828">
            <v>45414</v>
          </cell>
          <cell r="L1828" t="str">
            <v>Monthly Billing</v>
          </cell>
          <cell r="M1828">
            <v>3829.5</v>
          </cell>
          <cell r="N1828">
            <v>3829.5</v>
          </cell>
          <cell r="O1828"/>
          <cell r="P1828" t="str">
            <v>Mar/2024</v>
          </cell>
          <cell r="Q1828">
            <v>3829.5</v>
          </cell>
          <cell r="R1828">
            <v>656</v>
          </cell>
          <cell r="S1828">
            <v>0</v>
          </cell>
          <cell r="T1828" t="str">
            <v>Active</v>
          </cell>
          <cell r="U1828" t="str">
            <v>Masspay</v>
          </cell>
        </row>
        <row r="1829">
          <cell r="J1829" t="str">
            <v>EU-frente-04/2024</v>
          </cell>
          <cell r="K1829">
            <v>45444</v>
          </cell>
          <cell r="L1829" t="str">
            <v>Monthly Billing</v>
          </cell>
          <cell r="M1829">
            <v>4344</v>
          </cell>
          <cell r="N1829">
            <v>4344</v>
          </cell>
          <cell r="O1829"/>
          <cell r="P1829" t="str">
            <v>Apr/2024</v>
          </cell>
          <cell r="Q1829">
            <v>4344</v>
          </cell>
          <cell r="R1829">
            <v>626</v>
          </cell>
          <cell r="S1829">
            <v>0</v>
          </cell>
          <cell r="T1829" t="str">
            <v>Active</v>
          </cell>
          <cell r="U1829" t="str">
            <v>Masspay</v>
          </cell>
        </row>
        <row r="1830">
          <cell r="J1830" t="str">
            <v>EU-frente-05/2024</v>
          </cell>
          <cell r="K1830">
            <v>45476</v>
          </cell>
          <cell r="L1830" t="str">
            <v>Monthly Billing</v>
          </cell>
          <cell r="M1830">
            <v>4116</v>
          </cell>
          <cell r="N1830">
            <v>4116</v>
          </cell>
          <cell r="O1830"/>
          <cell r="P1830" t="str">
            <v>May/2024</v>
          </cell>
          <cell r="Q1830">
            <v>4116</v>
          </cell>
          <cell r="R1830">
            <v>594</v>
          </cell>
          <cell r="S1830">
            <v>0</v>
          </cell>
          <cell r="T1830" t="str">
            <v>Active</v>
          </cell>
          <cell r="U1830" t="str">
            <v>Masspay</v>
          </cell>
        </row>
        <row r="1831">
          <cell r="J1831" t="str">
            <v>EU-frente-06/2024</v>
          </cell>
          <cell r="K1831">
            <v>45505</v>
          </cell>
          <cell r="L1831" t="str">
            <v>Monthly Billing</v>
          </cell>
          <cell r="M1831">
            <v>3808</v>
          </cell>
          <cell r="N1831">
            <v>3808</v>
          </cell>
          <cell r="O1831"/>
          <cell r="P1831" t="str">
            <v>Jun/2024</v>
          </cell>
          <cell r="Q1831">
            <v>3808</v>
          </cell>
          <cell r="R1831">
            <v>565</v>
          </cell>
          <cell r="S1831">
            <v>0</v>
          </cell>
          <cell r="T1831" t="str">
            <v>Active</v>
          </cell>
          <cell r="U1831" t="str">
            <v>Masspay</v>
          </cell>
        </row>
        <row r="1832">
          <cell r="J1832" t="str">
            <v>EU-frente-07/2024</v>
          </cell>
          <cell r="K1832">
            <v>45535</v>
          </cell>
          <cell r="L1832" t="str">
            <v>Monthly Billing</v>
          </cell>
          <cell r="M1832">
            <v>2517.75</v>
          </cell>
          <cell r="N1832">
            <v>2517.75</v>
          </cell>
          <cell r="O1832"/>
          <cell r="P1832" t="str">
            <v>Jul/2024</v>
          </cell>
          <cell r="Q1832">
            <v>2517.75</v>
          </cell>
          <cell r="R1832">
            <v>535</v>
          </cell>
          <cell r="S1832">
            <v>0</v>
          </cell>
          <cell r="T1832" t="str">
            <v>Active</v>
          </cell>
          <cell r="U1832" t="str">
            <v>Masspay</v>
          </cell>
        </row>
        <row r="1833">
          <cell r="J1833" t="str">
            <v>EU-frente-08/2024</v>
          </cell>
          <cell r="K1833">
            <v>45565</v>
          </cell>
          <cell r="L1833" t="str">
            <v>Monthly Billing</v>
          </cell>
          <cell r="M1833">
            <v>2311.75</v>
          </cell>
          <cell r="N1833">
            <v>2311.75</v>
          </cell>
          <cell r="O1833"/>
          <cell r="P1833" t="str">
            <v>Aug/2024</v>
          </cell>
          <cell r="Q1833">
            <v>2311.75</v>
          </cell>
          <cell r="R1833">
            <v>505</v>
          </cell>
          <cell r="S1833">
            <v>0</v>
          </cell>
          <cell r="T1833" t="str">
            <v>Active</v>
          </cell>
          <cell r="U1833" t="str">
            <v>Masspay</v>
          </cell>
        </row>
        <row r="1834">
          <cell r="J1834" t="str">
            <v>EU-frente-09/2024</v>
          </cell>
          <cell r="K1834">
            <v>45596</v>
          </cell>
          <cell r="L1834" t="str">
            <v>Monthly Billing</v>
          </cell>
          <cell r="M1834">
            <v>2208.5</v>
          </cell>
          <cell r="N1834">
            <v>2208.5</v>
          </cell>
          <cell r="O1834"/>
          <cell r="P1834" t="str">
            <v>Sep/2024</v>
          </cell>
          <cell r="Q1834">
            <v>2208.5</v>
          </cell>
          <cell r="R1834">
            <v>474</v>
          </cell>
          <cell r="S1834">
            <v>0</v>
          </cell>
          <cell r="T1834" t="str">
            <v>Active</v>
          </cell>
          <cell r="U1834" t="str">
            <v>Masspay</v>
          </cell>
        </row>
        <row r="1835">
          <cell r="J1835" t="str">
            <v>EU-frente-10/2024</v>
          </cell>
          <cell r="K1835">
            <v>45630</v>
          </cell>
          <cell r="L1835" t="str">
            <v>Monthly Billing</v>
          </cell>
          <cell r="M1835">
            <v>2332.25</v>
          </cell>
          <cell r="N1835">
            <v>2332.25</v>
          </cell>
          <cell r="O1835"/>
          <cell r="P1835" t="str">
            <v>Oct/2024</v>
          </cell>
          <cell r="Q1835">
            <v>2332.25</v>
          </cell>
          <cell r="R1835">
            <v>440</v>
          </cell>
          <cell r="S1835">
            <v>0</v>
          </cell>
          <cell r="T1835" t="str">
            <v>Active</v>
          </cell>
          <cell r="U1835" t="str">
            <v>Masspay</v>
          </cell>
        </row>
        <row r="1836">
          <cell r="J1836" t="str">
            <v>EU-frente-11/2024</v>
          </cell>
          <cell r="K1836">
            <v>45658</v>
          </cell>
          <cell r="L1836" t="str">
            <v>Monthly Billing</v>
          </cell>
          <cell r="M1836">
            <v>2000</v>
          </cell>
          <cell r="N1836">
            <v>2000</v>
          </cell>
          <cell r="O1836"/>
          <cell r="P1836" t="str">
            <v>Nov/2024</v>
          </cell>
          <cell r="Q1836">
            <v>0</v>
          </cell>
          <cell r="R1836">
            <v>412</v>
          </cell>
          <cell r="S1836">
            <v>0</v>
          </cell>
          <cell r="T1836" t="str">
            <v>Active</v>
          </cell>
          <cell r="U1836" t="str">
            <v>Masspay</v>
          </cell>
        </row>
        <row r="1837">
          <cell r="J1837" t="str">
            <v>EU-frente-12/2024</v>
          </cell>
          <cell r="K1837">
            <v>45689</v>
          </cell>
          <cell r="L1837" t="str">
            <v>Monthly Billing</v>
          </cell>
          <cell r="M1837">
            <v>2000</v>
          </cell>
          <cell r="N1837">
            <v>2000</v>
          </cell>
          <cell r="O1837">
            <v>0</v>
          </cell>
          <cell r="P1837" t="str">
            <v>Dec-2024</v>
          </cell>
          <cell r="Q1837">
            <v>2000</v>
          </cell>
          <cell r="R1837">
            <v>381</v>
          </cell>
          <cell r="S1837">
            <v>0</v>
          </cell>
          <cell r="T1837" t="str">
            <v>Active</v>
          </cell>
          <cell r="U1837" t="str">
            <v>Masspay</v>
          </cell>
        </row>
        <row r="1838">
          <cell r="J1838" t="str">
            <v>EU-frente-01/2025</v>
          </cell>
          <cell r="K1838">
            <v>45721</v>
          </cell>
          <cell r="L1838" t="str">
            <v>Monthly Billing</v>
          </cell>
          <cell r="M1838">
            <v>2000</v>
          </cell>
          <cell r="N1838">
            <v>2000</v>
          </cell>
          <cell r="O1838"/>
          <cell r="P1838" t="str">
            <v>Jan/2025</v>
          </cell>
          <cell r="Q1838">
            <v>2000</v>
          </cell>
          <cell r="R1838">
            <v>349</v>
          </cell>
          <cell r="S1838">
            <v>0</v>
          </cell>
          <cell r="T1838" t="str">
            <v>Active</v>
          </cell>
          <cell r="U1838" t="str">
            <v>Masspay</v>
          </cell>
        </row>
        <row r="1839">
          <cell r="J1839" t="str">
            <v>EU-frente-02/2025</v>
          </cell>
          <cell r="K1839">
            <v>45749</v>
          </cell>
          <cell r="L1839" t="str">
            <v>Monthly Billing</v>
          </cell>
          <cell r="M1839">
            <v>2000</v>
          </cell>
          <cell r="N1839">
            <v>2000</v>
          </cell>
          <cell r="O1839"/>
          <cell r="P1839" t="str">
            <v>Feb/2025</v>
          </cell>
          <cell r="Q1839">
            <v>2000</v>
          </cell>
          <cell r="R1839">
            <v>321</v>
          </cell>
          <cell r="S1839">
            <v>0</v>
          </cell>
          <cell r="T1839" t="str">
            <v>Active</v>
          </cell>
          <cell r="U1839" t="str">
            <v>Masspay</v>
          </cell>
        </row>
        <row r="1840">
          <cell r="J1840" t="str">
            <v>EU-frente-03/2025</v>
          </cell>
          <cell r="K1840">
            <v>45777</v>
          </cell>
          <cell r="L1840" t="str">
            <v>Monthly Billing</v>
          </cell>
          <cell r="M1840">
            <v>2000</v>
          </cell>
          <cell r="N1840">
            <v>2000</v>
          </cell>
          <cell r="O1840"/>
          <cell r="P1840" t="str">
            <v>Mar/2025</v>
          </cell>
          <cell r="Q1840">
            <v>2000</v>
          </cell>
          <cell r="R1840">
            <v>293</v>
          </cell>
          <cell r="S1840">
            <v>0</v>
          </cell>
          <cell r="T1840" t="str">
            <v>Active</v>
          </cell>
          <cell r="U1840" t="str">
            <v>Masspay</v>
          </cell>
        </row>
        <row r="1841">
          <cell r="J1841" t="str">
            <v>EU-frente-04/2025</v>
          </cell>
          <cell r="K1841">
            <v>45808</v>
          </cell>
          <cell r="L1841" t="str">
            <v>Monthly Billing</v>
          </cell>
          <cell r="M1841">
            <v>2000</v>
          </cell>
          <cell r="N1841">
            <v>2000</v>
          </cell>
          <cell r="O1841"/>
          <cell r="P1841" t="str">
            <v>Apr/2025</v>
          </cell>
          <cell r="Q1841">
            <v>2000</v>
          </cell>
          <cell r="R1841">
            <v>262</v>
          </cell>
          <cell r="S1841">
            <v>0</v>
          </cell>
          <cell r="T1841" t="str">
            <v>Active</v>
          </cell>
          <cell r="U1841" t="str">
            <v>Masspay</v>
          </cell>
        </row>
        <row r="1842">
          <cell r="J1842" t="str">
            <v>EU-frente-05/2025</v>
          </cell>
          <cell r="K1842">
            <v>45840</v>
          </cell>
          <cell r="L1842" t="str">
            <v>Monthly Billing</v>
          </cell>
          <cell r="M1842">
            <v>2000</v>
          </cell>
          <cell r="N1842">
            <v>2000</v>
          </cell>
          <cell r="O1842"/>
          <cell r="P1842" t="str">
            <v>May/2025</v>
          </cell>
          <cell r="Q1842">
            <v>2000</v>
          </cell>
          <cell r="R1842">
            <v>230</v>
          </cell>
          <cell r="S1842">
            <v>0</v>
          </cell>
          <cell r="T1842" t="str">
            <v>Active</v>
          </cell>
          <cell r="U1842" t="str">
            <v>Masspay</v>
          </cell>
        </row>
        <row r="1843">
          <cell r="J1843" t="str">
            <v>EU-frente-06/2025</v>
          </cell>
          <cell r="K1843">
            <v>45869</v>
          </cell>
          <cell r="L1843" t="str">
            <v>Monthly Billing</v>
          </cell>
          <cell r="M1843">
            <v>2000</v>
          </cell>
          <cell r="N1843">
            <v>2000</v>
          </cell>
          <cell r="O1843">
            <v>0</v>
          </cell>
          <cell r="P1843" t="str">
            <v>Jun/2025</v>
          </cell>
          <cell r="Q1843">
            <v>2000</v>
          </cell>
          <cell r="R1843">
            <v>201</v>
          </cell>
          <cell r="S1843">
            <v>0</v>
          </cell>
          <cell r="T1843" t="str">
            <v>Active</v>
          </cell>
          <cell r="U1843" t="str">
            <v>Masspay</v>
          </cell>
        </row>
        <row r="1844">
          <cell r="J1844" t="str">
            <v>EU-frente-07/2025</v>
          </cell>
          <cell r="K1844">
            <v>45901</v>
          </cell>
          <cell r="L1844" t="str">
            <v>Monthly Billing</v>
          </cell>
          <cell r="M1844">
            <v>2000</v>
          </cell>
          <cell r="N1844">
            <v>2000</v>
          </cell>
          <cell r="O1844">
            <v>0</v>
          </cell>
          <cell r="P1844" t="str">
            <v>Jul/2025</v>
          </cell>
          <cell r="Q1844">
            <v>2000</v>
          </cell>
          <cell r="R1844">
            <v>169</v>
          </cell>
          <cell r="S1844">
            <v>0</v>
          </cell>
          <cell r="T1844" t="str">
            <v>Active</v>
          </cell>
          <cell r="U1844" t="str">
            <v>Masspay</v>
          </cell>
        </row>
        <row r="1845">
          <cell r="J1845" t="str">
            <v>EU-frente-08/2025</v>
          </cell>
          <cell r="K1845">
            <v>45931</v>
          </cell>
          <cell r="L1845" t="str">
            <v>Monthly Billing</v>
          </cell>
          <cell r="M1845">
            <v>2020</v>
          </cell>
          <cell r="N1845">
            <v>2020</v>
          </cell>
          <cell r="O1845">
            <v>0</v>
          </cell>
          <cell r="P1845" t="str">
            <v>Aug/2025</v>
          </cell>
          <cell r="Q1845">
            <v>2020</v>
          </cell>
          <cell r="R1845">
            <v>139</v>
          </cell>
          <cell r="S1845">
            <v>0</v>
          </cell>
          <cell r="T1845" t="str">
            <v>Active</v>
          </cell>
          <cell r="U1845" t="str">
            <v>Masspay</v>
          </cell>
        </row>
        <row r="1846">
          <cell r="J1846" t="str">
            <v>EU-frente-09/2025</v>
          </cell>
          <cell r="K1846">
            <v>45961</v>
          </cell>
          <cell r="L1846" t="str">
            <v>Monthly Billing</v>
          </cell>
          <cell r="M1846">
            <v>2000</v>
          </cell>
          <cell r="N1846">
            <v>2000</v>
          </cell>
          <cell r="O1846">
            <v>0</v>
          </cell>
          <cell r="P1846" t="str">
            <v>Sep/2025</v>
          </cell>
          <cell r="Q1846">
            <v>2000</v>
          </cell>
          <cell r="R1846">
            <v>109</v>
          </cell>
          <cell r="S1846">
            <v>0</v>
          </cell>
          <cell r="T1846" t="str">
            <v>Active</v>
          </cell>
          <cell r="U1846" t="str">
            <v>Masspay</v>
          </cell>
        </row>
        <row r="1847">
          <cell r="J1847" t="str">
            <v>EU-frente-10/2025</v>
          </cell>
          <cell r="K1847">
            <v>45994</v>
          </cell>
          <cell r="L1847" t="str">
            <v>Monthly Billing</v>
          </cell>
          <cell r="M1847">
            <v>2000</v>
          </cell>
          <cell r="N1847">
            <v>2000</v>
          </cell>
          <cell r="O1847">
            <v>0</v>
          </cell>
          <cell r="P1847" t="str">
            <v>Oct/2025</v>
          </cell>
          <cell r="Q1847">
            <v>2000</v>
          </cell>
          <cell r="R1847">
            <v>76</v>
          </cell>
          <cell r="S1847">
            <v>0</v>
          </cell>
          <cell r="T1847" t="str">
            <v>Active</v>
          </cell>
          <cell r="U1847" t="str">
            <v>Masspay</v>
          </cell>
        </row>
        <row r="1848">
          <cell r="J1848" t="str">
            <v>EU-frente-11/2025</v>
          </cell>
          <cell r="K1848">
            <v>46022</v>
          </cell>
          <cell r="L1848" t="str">
            <v>Monthly Billing</v>
          </cell>
          <cell r="M1848">
            <v>2000</v>
          </cell>
          <cell r="N1848">
            <v>2000</v>
          </cell>
          <cell r="O1848">
            <v>0</v>
          </cell>
          <cell r="P1848" t="str">
            <v>Nov/2025</v>
          </cell>
          <cell r="Q1848">
            <v>2000</v>
          </cell>
          <cell r="R1848">
            <v>48</v>
          </cell>
          <cell r="S1848">
            <v>0</v>
          </cell>
          <cell r="T1848" t="str">
            <v>Active</v>
          </cell>
          <cell r="U1848" t="str">
            <v>Masspay</v>
          </cell>
        </row>
        <row r="1849">
          <cell r="J1849" t="str">
            <v>EU-frente-12/2025</v>
          </cell>
          <cell r="K1849">
            <v>46055</v>
          </cell>
          <cell r="L1849" t="str">
            <v>Monthly Billing</v>
          </cell>
          <cell r="M1849">
            <v>2000</v>
          </cell>
          <cell r="N1849">
            <v>2000</v>
          </cell>
          <cell r="O1849">
            <v>0</v>
          </cell>
          <cell r="P1849" t="str">
            <v>Dec/2025</v>
          </cell>
          <cell r="Q1849">
            <v>2000</v>
          </cell>
          <cell r="R1849">
            <v>15</v>
          </cell>
          <cell r="S1849">
            <v>0</v>
          </cell>
          <cell r="T1849" t="str">
            <v>Active</v>
          </cell>
          <cell r="U1849" t="str">
            <v>Masspay</v>
          </cell>
        </row>
        <row r="1850">
          <cell r="J1850" t="str">
            <v>EU-frente-01/2026</v>
          </cell>
          <cell r="K1850">
            <v>46085</v>
          </cell>
          <cell r="L1850" t="str">
            <v>Monthly Billing</v>
          </cell>
          <cell r="M1850">
            <v>2000</v>
          </cell>
          <cell r="N1850">
            <v>2000</v>
          </cell>
          <cell r="O1850">
            <v>0</v>
          </cell>
          <cell r="P1850" t="str">
            <v>Jan/2026</v>
          </cell>
          <cell r="Q1850">
            <v>2000</v>
          </cell>
          <cell r="R1850">
            <v>-15</v>
          </cell>
          <cell r="S1850">
            <v>0</v>
          </cell>
          <cell r="T1850" t="str">
            <v>Active</v>
          </cell>
          <cell r="U1850" t="str">
            <v>Masspay</v>
          </cell>
        </row>
        <row r="1851">
          <cell r="J1851" t="str">
            <v>SG-FTB HUB S.A.C-11/2022</v>
          </cell>
          <cell r="K1851">
            <v>44907</v>
          </cell>
          <cell r="L1851" t="str">
            <v>Monthly Billing</v>
          </cell>
          <cell r="M1851">
            <v>24</v>
          </cell>
          <cell r="N1851">
            <v>24</v>
          </cell>
          <cell r="O1851"/>
          <cell r="P1851" t="str">
            <v>Nov/2022</v>
          </cell>
          <cell r="Q1851">
            <v>24</v>
          </cell>
          <cell r="R1851">
            <v>1163</v>
          </cell>
          <cell r="S1851">
            <v>0</v>
          </cell>
          <cell r="T1851" t="str">
            <v>Active</v>
          </cell>
          <cell r="U1851" t="str">
            <v>Masspay</v>
          </cell>
        </row>
        <row r="1852">
          <cell r="J1852" t="str">
            <v>SG-FTB HUB S.A.C -12/2022</v>
          </cell>
          <cell r="K1852">
            <v>44937</v>
          </cell>
          <cell r="L1852" t="str">
            <v>Monthly Billing</v>
          </cell>
          <cell r="M1852">
            <v>2500</v>
          </cell>
          <cell r="N1852">
            <v>2500</v>
          </cell>
          <cell r="O1852"/>
          <cell r="P1852" t="str">
            <v>Dec/2022</v>
          </cell>
          <cell r="Q1852">
            <v>2500</v>
          </cell>
          <cell r="R1852">
            <v>1133</v>
          </cell>
          <cell r="S1852">
            <v>0</v>
          </cell>
          <cell r="T1852" t="str">
            <v>Active</v>
          </cell>
          <cell r="U1852" t="str">
            <v>Masspay</v>
          </cell>
        </row>
        <row r="1853">
          <cell r="J1853" t="str">
            <v>SG-FTB HUB S.A.C-01/2023</v>
          </cell>
          <cell r="K1853">
            <v>44964</v>
          </cell>
          <cell r="L1853" t="str">
            <v>Monthly Billing</v>
          </cell>
          <cell r="M1853">
            <v>2500</v>
          </cell>
          <cell r="N1853">
            <v>2500</v>
          </cell>
          <cell r="O1853"/>
          <cell r="P1853" t="str">
            <v>Jan/2023</v>
          </cell>
          <cell r="Q1853">
            <v>2500</v>
          </cell>
          <cell r="R1853">
            <v>1106</v>
          </cell>
          <cell r="S1853">
            <v>0</v>
          </cell>
          <cell r="T1853" t="str">
            <v>Active</v>
          </cell>
          <cell r="U1853" t="str">
            <v>Masspay</v>
          </cell>
        </row>
        <row r="1854">
          <cell r="J1854" t="str">
            <v>SG-FTBHUB-02/2023</v>
          </cell>
          <cell r="K1854">
            <v>44992</v>
          </cell>
          <cell r="L1854" t="str">
            <v>Monthly Billing</v>
          </cell>
          <cell r="M1854">
            <v>2500</v>
          </cell>
          <cell r="N1854">
            <v>2500</v>
          </cell>
          <cell r="O1854"/>
          <cell r="P1854" t="str">
            <v>Feb/2023</v>
          </cell>
          <cell r="Q1854">
            <v>2500</v>
          </cell>
          <cell r="R1854">
            <v>1078</v>
          </cell>
          <cell r="S1854">
            <v>0</v>
          </cell>
          <cell r="T1854" t="str">
            <v>Active</v>
          </cell>
          <cell r="U1854" t="str">
            <v>Masspay</v>
          </cell>
        </row>
        <row r="1855">
          <cell r="J1855" t="str">
            <v>SG-FTBHUB-03/2023</v>
          </cell>
          <cell r="K1855">
            <v>45023</v>
          </cell>
          <cell r="L1855" t="str">
            <v>Monthly Billing</v>
          </cell>
          <cell r="M1855">
            <v>2500</v>
          </cell>
          <cell r="N1855">
            <v>2500</v>
          </cell>
          <cell r="O1855"/>
          <cell r="P1855" t="str">
            <v>Mar/2023</v>
          </cell>
          <cell r="Q1855">
            <v>2500</v>
          </cell>
          <cell r="R1855">
            <v>1047</v>
          </cell>
          <cell r="S1855">
            <v>0</v>
          </cell>
          <cell r="T1855" t="str">
            <v>Active</v>
          </cell>
          <cell r="U1855" t="str">
            <v>Masspay</v>
          </cell>
        </row>
        <row r="1856">
          <cell r="J1856" t="str">
            <v>SG-FTBHUB-CR-12-2022-02-2023</v>
          </cell>
          <cell r="K1856"/>
          <cell r="L1856" t="str">
            <v>Monthly Billing</v>
          </cell>
          <cell r="M1856">
            <v>-3000</v>
          </cell>
          <cell r="N1856">
            <v>0</v>
          </cell>
          <cell r="O1856"/>
          <cell r="P1856" t="str">
            <v>Mar/2023</v>
          </cell>
          <cell r="Q1856">
            <v>-3000</v>
          </cell>
          <cell r="R1856"/>
          <cell r="S1856">
            <v>0</v>
          </cell>
          <cell r="T1856" t="str">
            <v>Active</v>
          </cell>
          <cell r="U1856" t="str">
            <v>Masspay</v>
          </cell>
        </row>
        <row r="1857">
          <cell r="J1857" t="str">
            <v>SG-FTBHUB-04/2023</v>
          </cell>
          <cell r="K1857">
            <v>45054</v>
          </cell>
          <cell r="L1857" t="str">
            <v>Monthly Billing</v>
          </cell>
          <cell r="M1857">
            <v>2500</v>
          </cell>
          <cell r="N1857">
            <v>2500</v>
          </cell>
          <cell r="O1857"/>
          <cell r="P1857" t="str">
            <v>Apr/2023</v>
          </cell>
          <cell r="Q1857">
            <v>2500</v>
          </cell>
          <cell r="R1857">
            <v>1016</v>
          </cell>
          <cell r="S1857">
            <v>0</v>
          </cell>
          <cell r="T1857" t="str">
            <v>Active</v>
          </cell>
          <cell r="U1857" t="str">
            <v>Masspay</v>
          </cell>
        </row>
        <row r="1858">
          <cell r="J1858" t="str">
            <v>SG-FTBHUB-05/2023</v>
          </cell>
          <cell r="K1858">
            <v>45084</v>
          </cell>
          <cell r="L1858" t="str">
            <v>Monthly Billing</v>
          </cell>
          <cell r="M1858">
            <v>2500</v>
          </cell>
          <cell r="N1858">
            <v>2500</v>
          </cell>
          <cell r="O1858"/>
          <cell r="P1858" t="str">
            <v>May/2023</v>
          </cell>
          <cell r="Q1858">
            <v>2500</v>
          </cell>
          <cell r="R1858">
            <v>986</v>
          </cell>
          <cell r="S1858">
            <v>0</v>
          </cell>
          <cell r="T1858" t="str">
            <v>Active</v>
          </cell>
          <cell r="U1858" t="str">
            <v>Masspay</v>
          </cell>
        </row>
        <row r="1859">
          <cell r="J1859" t="str">
            <v>SG-FTBHUB-06/2023</v>
          </cell>
          <cell r="K1859">
            <v>45114</v>
          </cell>
          <cell r="L1859" t="str">
            <v>Monthly Billing</v>
          </cell>
          <cell r="M1859">
            <v>2500</v>
          </cell>
          <cell r="N1859">
            <v>2500</v>
          </cell>
          <cell r="O1859"/>
          <cell r="P1859" t="str">
            <v>Jun/2023</v>
          </cell>
          <cell r="Q1859">
            <v>2500</v>
          </cell>
          <cell r="R1859">
            <v>956</v>
          </cell>
          <cell r="S1859">
            <v>0</v>
          </cell>
          <cell r="T1859" t="str">
            <v>Active</v>
          </cell>
          <cell r="U1859" t="str">
            <v>Masspay</v>
          </cell>
        </row>
        <row r="1860">
          <cell r="J1860" t="str">
            <v>SG-FTBHUB-07/2023</v>
          </cell>
          <cell r="K1860">
            <v>45145</v>
          </cell>
          <cell r="L1860" t="str">
            <v>Monthly Billing</v>
          </cell>
          <cell r="M1860">
            <v>2500</v>
          </cell>
          <cell r="N1860">
            <v>2500</v>
          </cell>
          <cell r="O1860"/>
          <cell r="P1860" t="str">
            <v>Jul/2023</v>
          </cell>
          <cell r="Q1860">
            <v>2500</v>
          </cell>
          <cell r="R1860">
            <v>925</v>
          </cell>
          <cell r="S1860">
            <v>0</v>
          </cell>
          <cell r="T1860" t="str">
            <v>Active</v>
          </cell>
          <cell r="U1860" t="str">
            <v>Masspay</v>
          </cell>
        </row>
        <row r="1861">
          <cell r="J1861" t="str">
            <v>SG -FTBHUB-08/2023</v>
          </cell>
          <cell r="K1861">
            <v>45176</v>
          </cell>
          <cell r="L1861" t="str">
            <v>Monthly Billing</v>
          </cell>
          <cell r="M1861">
            <v>2500</v>
          </cell>
          <cell r="N1861">
            <v>2500</v>
          </cell>
          <cell r="O1861"/>
          <cell r="P1861" t="str">
            <v>Aug/2023</v>
          </cell>
          <cell r="Q1861">
            <v>2500</v>
          </cell>
          <cell r="R1861">
            <v>894</v>
          </cell>
          <cell r="S1861">
            <v>0</v>
          </cell>
          <cell r="T1861" t="str">
            <v>Active</v>
          </cell>
          <cell r="U1861" t="str">
            <v>Masspay</v>
          </cell>
        </row>
        <row r="1862">
          <cell r="J1862" t="str">
            <v>SG-FTBHUB-09/2023</v>
          </cell>
          <cell r="K1862">
            <v>45206</v>
          </cell>
          <cell r="L1862" t="str">
            <v>Monthly Billing</v>
          </cell>
          <cell r="M1862">
            <v>2500</v>
          </cell>
          <cell r="N1862">
            <v>2500</v>
          </cell>
          <cell r="O1862"/>
          <cell r="P1862" t="str">
            <v>Sep/2023</v>
          </cell>
          <cell r="Q1862">
            <v>2500</v>
          </cell>
          <cell r="R1862">
            <v>864</v>
          </cell>
          <cell r="S1862">
            <v>0</v>
          </cell>
          <cell r="T1862" t="str">
            <v>Active</v>
          </cell>
          <cell r="U1862" t="str">
            <v>Masspay</v>
          </cell>
        </row>
        <row r="1863">
          <cell r="J1863" t="str">
            <v>SG-FTBHUB-10/2023</v>
          </cell>
          <cell r="K1863">
            <v>45237</v>
          </cell>
          <cell r="L1863" t="str">
            <v>Monthly Billing</v>
          </cell>
          <cell r="M1863">
            <v>2500</v>
          </cell>
          <cell r="N1863">
            <v>2500</v>
          </cell>
          <cell r="O1863"/>
          <cell r="P1863" t="str">
            <v>Oct/2023</v>
          </cell>
          <cell r="Q1863">
            <v>2500</v>
          </cell>
          <cell r="R1863">
            <v>833</v>
          </cell>
          <cell r="S1863">
            <v>0</v>
          </cell>
          <cell r="T1863" t="str">
            <v>Active</v>
          </cell>
          <cell r="U1863" t="str">
            <v>Masspay</v>
          </cell>
        </row>
        <row r="1864">
          <cell r="J1864" t="str">
            <v>SG-FTBHUB-11/2023</v>
          </cell>
          <cell r="K1864">
            <v>45267</v>
          </cell>
          <cell r="L1864" t="str">
            <v>Monthly Billing</v>
          </cell>
          <cell r="M1864">
            <v>2500</v>
          </cell>
          <cell r="N1864">
            <v>2500</v>
          </cell>
          <cell r="O1864"/>
          <cell r="P1864" t="str">
            <v>Nov/2023</v>
          </cell>
          <cell r="Q1864">
            <v>2500</v>
          </cell>
          <cell r="R1864">
            <v>803</v>
          </cell>
          <cell r="S1864">
            <v>0</v>
          </cell>
          <cell r="T1864" t="str">
            <v>Active</v>
          </cell>
          <cell r="U1864" t="str">
            <v>Masspay</v>
          </cell>
        </row>
        <row r="1865">
          <cell r="J1865" t="str">
            <v>SG-FTBHUB-12/2023</v>
          </cell>
          <cell r="K1865">
            <v>45299</v>
          </cell>
          <cell r="L1865" t="str">
            <v>Monthly Billing</v>
          </cell>
          <cell r="M1865">
            <v>2500</v>
          </cell>
          <cell r="N1865">
            <v>5000</v>
          </cell>
          <cell r="O1865"/>
          <cell r="P1865" t="str">
            <v>Dec/2023</v>
          </cell>
          <cell r="Q1865">
            <v>2500</v>
          </cell>
          <cell r="R1865">
            <v>771</v>
          </cell>
          <cell r="S1865">
            <v>0</v>
          </cell>
          <cell r="T1865" t="str">
            <v>Active</v>
          </cell>
          <cell r="U1865" t="str">
            <v>Masspay</v>
          </cell>
        </row>
        <row r="1866">
          <cell r="J1866" t="str">
            <v>SG-FTBHUB-01/2024</v>
          </cell>
          <cell r="K1866">
            <v>45475</v>
          </cell>
          <cell r="L1866" t="str">
            <v>Monthly Billing</v>
          </cell>
          <cell r="M1866">
            <v>2500</v>
          </cell>
          <cell r="N1866">
            <v>2500</v>
          </cell>
          <cell r="O1866">
            <v>0</v>
          </cell>
          <cell r="P1866" t="str">
            <v>Jan/2024</v>
          </cell>
          <cell r="Q1866">
            <v>0</v>
          </cell>
          <cell r="R1866">
            <v>595</v>
          </cell>
          <cell r="S1866">
            <v>0</v>
          </cell>
          <cell r="T1866" t="str">
            <v>Active</v>
          </cell>
          <cell r="U1866" t="str">
            <v>Masspay</v>
          </cell>
        </row>
        <row r="1867">
          <cell r="J1867" t="str">
            <v>SG-FTBHUB-02/2024</v>
          </cell>
          <cell r="K1867">
            <v>45476</v>
          </cell>
          <cell r="L1867" t="str">
            <v>Monthly Billing</v>
          </cell>
          <cell r="M1867">
            <v>2500</v>
          </cell>
          <cell r="N1867">
            <v>2500</v>
          </cell>
          <cell r="O1867">
            <v>0</v>
          </cell>
          <cell r="P1867" t="str">
            <v>Feb/2024</v>
          </cell>
          <cell r="Q1867">
            <v>0</v>
          </cell>
          <cell r="R1867">
            <v>594</v>
          </cell>
          <cell r="S1867">
            <v>0</v>
          </cell>
          <cell r="T1867" t="str">
            <v>Active</v>
          </cell>
          <cell r="U1867" t="str">
            <v>Masspay</v>
          </cell>
        </row>
        <row r="1868">
          <cell r="J1868" t="str">
            <v>SG-FTBHUB-03/2024</v>
          </cell>
          <cell r="K1868">
            <v>45440</v>
          </cell>
          <cell r="L1868" t="str">
            <v>Monthly Billing</v>
          </cell>
          <cell r="M1868">
            <v>2500</v>
          </cell>
          <cell r="N1868">
            <v>2500</v>
          </cell>
          <cell r="O1868"/>
          <cell r="P1868" t="str">
            <v>Mar/2024</v>
          </cell>
          <cell r="Q1868">
            <v>2500</v>
          </cell>
          <cell r="R1868">
            <v>630</v>
          </cell>
          <cell r="S1868">
            <v>0</v>
          </cell>
          <cell r="T1868" t="str">
            <v>Active</v>
          </cell>
          <cell r="U1868" t="str">
            <v>Masspay</v>
          </cell>
        </row>
        <row r="1869">
          <cell r="J1869" t="str">
            <v>SG-FTBHUB-04/2024</v>
          </cell>
          <cell r="K1869">
            <v>45440</v>
          </cell>
          <cell r="L1869" t="str">
            <v>Monthly Billing</v>
          </cell>
          <cell r="M1869">
            <v>2500</v>
          </cell>
          <cell r="N1869">
            <v>2500</v>
          </cell>
          <cell r="O1869"/>
          <cell r="P1869" t="str">
            <v>Apr/2024</v>
          </cell>
          <cell r="Q1869">
            <v>2500</v>
          </cell>
          <cell r="R1869">
            <v>630</v>
          </cell>
          <cell r="S1869">
            <v>0</v>
          </cell>
          <cell r="T1869" t="str">
            <v>Active</v>
          </cell>
          <cell r="U1869" t="str">
            <v>Masspay</v>
          </cell>
        </row>
        <row r="1870">
          <cell r="J1870" t="str">
            <v>SG-FTBHUB-05/2024</v>
          </cell>
          <cell r="K1870">
            <v>45450</v>
          </cell>
          <cell r="L1870" t="str">
            <v>Monthly Billing</v>
          </cell>
          <cell r="M1870">
            <v>2500</v>
          </cell>
          <cell r="N1870">
            <v>2500</v>
          </cell>
          <cell r="O1870"/>
          <cell r="P1870" t="str">
            <v>May/2024</v>
          </cell>
          <cell r="Q1870">
            <v>2500</v>
          </cell>
          <cell r="R1870">
            <v>620</v>
          </cell>
          <cell r="S1870">
            <v>0</v>
          </cell>
          <cell r="T1870" t="str">
            <v>Active</v>
          </cell>
          <cell r="U1870" t="str">
            <v>Masspay</v>
          </cell>
        </row>
        <row r="1871">
          <cell r="J1871" t="str">
            <v>SG-CN-FTBHUB-06-2024</v>
          </cell>
          <cell r="K1871">
            <v>45495</v>
          </cell>
          <cell r="L1871" t="str">
            <v>Credit Note</v>
          </cell>
          <cell r="M1871">
            <v>-2500</v>
          </cell>
          <cell r="N1871">
            <v>-2500</v>
          </cell>
          <cell r="O1871">
            <v>0</v>
          </cell>
          <cell r="P1871" t="str">
            <v>Jun/2024</v>
          </cell>
          <cell r="Q1871">
            <v>-2500</v>
          </cell>
          <cell r="R1871">
            <v>575</v>
          </cell>
          <cell r="S1871">
            <v>0</v>
          </cell>
          <cell r="T1871" t="str">
            <v>Active</v>
          </cell>
          <cell r="U1871" t="str">
            <v>Masspay</v>
          </cell>
        </row>
        <row r="1872">
          <cell r="J1872" t="str">
            <v>SG-FTBHUB-06/2024</v>
          </cell>
          <cell r="K1872">
            <v>45495</v>
          </cell>
          <cell r="L1872" t="str">
            <v>Monthly Billing</v>
          </cell>
          <cell r="M1872">
            <v>2500</v>
          </cell>
          <cell r="N1872">
            <v>2500</v>
          </cell>
          <cell r="O1872"/>
          <cell r="P1872" t="str">
            <v>Jun/2024</v>
          </cell>
          <cell r="Q1872">
            <v>2500</v>
          </cell>
          <cell r="R1872">
            <v>575</v>
          </cell>
          <cell r="S1872">
            <v>0</v>
          </cell>
          <cell r="T1872" t="str">
            <v>Active</v>
          </cell>
          <cell r="U1872" t="str">
            <v>Masspay</v>
          </cell>
        </row>
        <row r="1873">
          <cell r="J1873" t="str">
            <v>SG-FTBHUB-07/2024</v>
          </cell>
          <cell r="K1873">
            <v>45511</v>
          </cell>
          <cell r="L1873" t="str">
            <v>Monthly Billing</v>
          </cell>
          <cell r="M1873">
            <v>1000</v>
          </cell>
          <cell r="N1873">
            <v>1000</v>
          </cell>
          <cell r="O1873"/>
          <cell r="P1873" t="str">
            <v>Jul/2024</v>
          </cell>
          <cell r="Q1873">
            <v>1000</v>
          </cell>
          <cell r="R1873">
            <v>559</v>
          </cell>
          <cell r="S1873">
            <v>0</v>
          </cell>
          <cell r="T1873" t="str">
            <v>Active</v>
          </cell>
          <cell r="U1873" t="str">
            <v>Masspay</v>
          </cell>
        </row>
        <row r="1874">
          <cell r="J1874" t="str">
            <v>SG-FTBHUB-08/2024</v>
          </cell>
          <cell r="K1874">
            <v>45542</v>
          </cell>
          <cell r="L1874" t="str">
            <v>Monthly Billing</v>
          </cell>
          <cell r="M1874">
            <v>1000</v>
          </cell>
          <cell r="N1874">
            <v>1000</v>
          </cell>
          <cell r="O1874"/>
          <cell r="P1874" t="str">
            <v>Aug/2024</v>
          </cell>
          <cell r="Q1874">
            <v>1000</v>
          </cell>
          <cell r="R1874">
            <v>528</v>
          </cell>
          <cell r="S1874">
            <v>0</v>
          </cell>
          <cell r="T1874" t="str">
            <v>Active</v>
          </cell>
          <cell r="U1874" t="str">
            <v>Masspay</v>
          </cell>
        </row>
        <row r="1875">
          <cell r="J1875" t="str">
            <v>SG-FTBHUB-09/2024</v>
          </cell>
          <cell r="K1875">
            <v>45572</v>
          </cell>
          <cell r="L1875" t="str">
            <v>Monthly Billing</v>
          </cell>
          <cell r="M1875">
            <v>1000</v>
          </cell>
          <cell r="N1875">
            <v>1000</v>
          </cell>
          <cell r="O1875"/>
          <cell r="P1875" t="str">
            <v>Sep/2024</v>
          </cell>
          <cell r="Q1875">
            <v>1000</v>
          </cell>
          <cell r="R1875">
            <v>498</v>
          </cell>
          <cell r="S1875">
            <v>0</v>
          </cell>
          <cell r="T1875" t="str">
            <v>Active</v>
          </cell>
          <cell r="U1875" t="str">
            <v>Masspay</v>
          </cell>
        </row>
        <row r="1876">
          <cell r="J1876" t="str">
            <v>SG-FTBHUB-10/2024</v>
          </cell>
          <cell r="K1876">
            <v>45603</v>
          </cell>
          <cell r="L1876" t="str">
            <v>Monthly Billing</v>
          </cell>
          <cell r="M1876">
            <v>1000</v>
          </cell>
          <cell r="N1876">
            <v>1000</v>
          </cell>
          <cell r="O1876"/>
          <cell r="P1876" t="str">
            <v>Oct/2024</v>
          </cell>
          <cell r="Q1876">
            <v>1000</v>
          </cell>
          <cell r="R1876">
            <v>467</v>
          </cell>
          <cell r="S1876">
            <v>0</v>
          </cell>
          <cell r="T1876" t="str">
            <v>Active</v>
          </cell>
          <cell r="U1876" t="str">
            <v>Masspay</v>
          </cell>
        </row>
        <row r="1877">
          <cell r="J1877" t="str">
            <v>SG-FTBHUB-11/2024</v>
          </cell>
          <cell r="K1877">
            <v>45633</v>
          </cell>
          <cell r="L1877" t="str">
            <v>Monthly Billing</v>
          </cell>
          <cell r="M1877">
            <v>1000</v>
          </cell>
          <cell r="N1877">
            <v>1000</v>
          </cell>
          <cell r="O1877"/>
          <cell r="P1877" t="str">
            <v>Nov/2024</v>
          </cell>
          <cell r="Q1877">
            <v>0</v>
          </cell>
          <cell r="R1877">
            <v>437</v>
          </cell>
          <cell r="S1877">
            <v>0</v>
          </cell>
          <cell r="T1877" t="str">
            <v>Active</v>
          </cell>
          <cell r="U1877" t="str">
            <v>Masspay</v>
          </cell>
        </row>
        <row r="1878">
          <cell r="J1878" t="str">
            <v>SG-FTBHUB-12/2024</v>
          </cell>
          <cell r="K1878">
            <v>45664</v>
          </cell>
          <cell r="L1878" t="str">
            <v>Monthly Billing</v>
          </cell>
          <cell r="M1878">
            <v>1000</v>
          </cell>
          <cell r="N1878">
            <v>1000</v>
          </cell>
          <cell r="O1878">
            <v>0</v>
          </cell>
          <cell r="P1878" t="str">
            <v>Dec-2024</v>
          </cell>
          <cell r="Q1878">
            <v>1000</v>
          </cell>
          <cell r="R1878">
            <v>406</v>
          </cell>
          <cell r="S1878">
            <v>0</v>
          </cell>
          <cell r="T1878" t="str">
            <v>Active</v>
          </cell>
          <cell r="U1878" t="str">
            <v>Masspay</v>
          </cell>
        </row>
        <row r="1879">
          <cell r="J1879" t="str">
            <v>SG-FTBHUB-01/2025</v>
          </cell>
          <cell r="K1879">
            <v>45695</v>
          </cell>
          <cell r="L1879" t="str">
            <v>Monthly Billing</v>
          </cell>
          <cell r="M1879">
            <v>1000</v>
          </cell>
          <cell r="N1879">
            <v>1000</v>
          </cell>
          <cell r="O1879"/>
          <cell r="P1879" t="str">
            <v>Jan/2025</v>
          </cell>
          <cell r="Q1879">
            <v>1000</v>
          </cell>
          <cell r="R1879">
            <v>375</v>
          </cell>
          <cell r="S1879">
            <v>0</v>
          </cell>
          <cell r="T1879" t="str">
            <v>Active</v>
          </cell>
          <cell r="U1879" t="str">
            <v>Masspay</v>
          </cell>
        </row>
        <row r="1880">
          <cell r="J1880" t="str">
            <v>SG-FTBHUB-02/2025</v>
          </cell>
          <cell r="K1880">
            <v>45723</v>
          </cell>
          <cell r="L1880" t="str">
            <v>Monthly Billing</v>
          </cell>
          <cell r="M1880">
            <v>1000</v>
          </cell>
          <cell r="N1880">
            <v>1000</v>
          </cell>
          <cell r="O1880"/>
          <cell r="P1880" t="str">
            <v>Feb/2025</v>
          </cell>
          <cell r="Q1880">
            <v>1000</v>
          </cell>
          <cell r="R1880">
            <v>347</v>
          </cell>
          <cell r="S1880">
            <v>0</v>
          </cell>
          <cell r="T1880" t="str">
            <v>Active</v>
          </cell>
          <cell r="U1880" t="str">
            <v>Masspay</v>
          </cell>
        </row>
        <row r="1881">
          <cell r="J1881" t="str">
            <v>SG-FTBHUB-03/2025</v>
          </cell>
          <cell r="K1881">
            <v>45754</v>
          </cell>
          <cell r="L1881" t="str">
            <v>Monthly Billing</v>
          </cell>
          <cell r="M1881">
            <v>1020</v>
          </cell>
          <cell r="N1881">
            <v>1020</v>
          </cell>
          <cell r="O1881"/>
          <cell r="P1881" t="str">
            <v>Mar/2025</v>
          </cell>
          <cell r="Q1881">
            <v>1020</v>
          </cell>
          <cell r="R1881">
            <v>316</v>
          </cell>
          <cell r="S1881">
            <v>0</v>
          </cell>
          <cell r="T1881" t="str">
            <v>Active</v>
          </cell>
          <cell r="U1881" t="str">
            <v>Masspay</v>
          </cell>
        </row>
        <row r="1882">
          <cell r="J1882" t="str">
            <v>SG-FTBHUB-04/2025</v>
          </cell>
          <cell r="K1882">
            <v>45784</v>
          </cell>
          <cell r="L1882" t="str">
            <v>Monthly Billing</v>
          </cell>
          <cell r="M1882">
            <v>1000</v>
          </cell>
          <cell r="N1882">
            <v>0</v>
          </cell>
          <cell r="O1882">
            <v>0</v>
          </cell>
          <cell r="P1882" t="str">
            <v>Apr/2025</v>
          </cell>
          <cell r="Q1882">
            <v>1000</v>
          </cell>
          <cell r="R1882">
            <v>286</v>
          </cell>
          <cell r="S1882">
            <v>0</v>
          </cell>
          <cell r="T1882" t="str">
            <v>Active</v>
          </cell>
          <cell r="U1882" t="str">
            <v>Masspay</v>
          </cell>
        </row>
        <row r="1883">
          <cell r="J1883" t="str">
            <v>SG-FTBHUB-05/2025</v>
          </cell>
          <cell r="K1883">
            <v>45815</v>
          </cell>
          <cell r="L1883" t="str">
            <v>Monthly Billing</v>
          </cell>
          <cell r="M1883">
            <v>1000</v>
          </cell>
          <cell r="N1883">
            <v>1000</v>
          </cell>
          <cell r="O1883"/>
          <cell r="P1883" t="str">
            <v>May/2025</v>
          </cell>
          <cell r="Q1883">
            <v>1000</v>
          </cell>
          <cell r="R1883">
            <v>255</v>
          </cell>
          <cell r="S1883">
            <v>0</v>
          </cell>
          <cell r="T1883" t="str">
            <v>Active</v>
          </cell>
          <cell r="U1883" t="str">
            <v>Masspay</v>
          </cell>
        </row>
        <row r="1884">
          <cell r="J1884" t="str">
            <v>SG-FTBHUB-06/2025</v>
          </cell>
          <cell r="K1884">
            <v>45845</v>
          </cell>
          <cell r="L1884" t="str">
            <v>Monthly Billing</v>
          </cell>
          <cell r="M1884">
            <v>1010</v>
          </cell>
          <cell r="N1884">
            <v>1010</v>
          </cell>
          <cell r="O1884">
            <v>0</v>
          </cell>
          <cell r="P1884" t="str">
            <v>Jun/2025</v>
          </cell>
          <cell r="Q1884">
            <v>1010</v>
          </cell>
          <cell r="R1884">
            <v>225</v>
          </cell>
          <cell r="S1884">
            <v>0</v>
          </cell>
          <cell r="T1884" t="str">
            <v>Active</v>
          </cell>
          <cell r="U1884" t="str">
            <v>Masspay</v>
          </cell>
        </row>
        <row r="1885">
          <cell r="J1885" t="str">
            <v>SG-FTBHUB-07/2025</v>
          </cell>
          <cell r="K1885">
            <v>45876</v>
          </cell>
          <cell r="L1885" t="str">
            <v>Monthly Billing</v>
          </cell>
          <cell r="M1885">
            <v>1010</v>
          </cell>
          <cell r="N1885">
            <v>1010</v>
          </cell>
          <cell r="O1885">
            <v>0</v>
          </cell>
          <cell r="P1885" t="str">
            <v>Jul/2025</v>
          </cell>
          <cell r="Q1885">
            <v>1010</v>
          </cell>
          <cell r="R1885">
            <v>194</v>
          </cell>
          <cell r="S1885">
            <v>0</v>
          </cell>
          <cell r="T1885" t="str">
            <v>Active</v>
          </cell>
          <cell r="U1885" t="str">
            <v>Masspay</v>
          </cell>
        </row>
        <row r="1886">
          <cell r="J1886" t="str">
            <v>SG-FTBHUB-08/2025</v>
          </cell>
          <cell r="K1886">
            <v>45908</v>
          </cell>
          <cell r="L1886" t="str">
            <v>Monthly Billing</v>
          </cell>
          <cell r="M1886">
            <v>1030</v>
          </cell>
          <cell r="N1886">
            <v>1030</v>
          </cell>
          <cell r="O1886">
            <v>0</v>
          </cell>
          <cell r="P1886" t="str">
            <v>Aug-2025</v>
          </cell>
          <cell r="Q1886">
            <v>1000</v>
          </cell>
          <cell r="R1886">
            <v>162</v>
          </cell>
          <cell r="S1886">
            <v>0</v>
          </cell>
          <cell r="T1886" t="str">
            <v>Active</v>
          </cell>
          <cell r="U1886" t="str">
            <v>Masspay</v>
          </cell>
        </row>
        <row r="1887">
          <cell r="J1887" t="str">
            <v>SG-FTBHUB-09/2025</v>
          </cell>
          <cell r="K1887">
            <v>45937</v>
          </cell>
          <cell r="L1887" t="str">
            <v>Monthly Billing</v>
          </cell>
          <cell r="M1887">
            <v>1020</v>
          </cell>
          <cell r="N1887">
            <v>1020</v>
          </cell>
          <cell r="O1887">
            <v>0</v>
          </cell>
          <cell r="P1887" t="str">
            <v>Sep/2025</v>
          </cell>
          <cell r="Q1887">
            <v>0</v>
          </cell>
          <cell r="R1887">
            <v>133</v>
          </cell>
          <cell r="S1887">
            <v>0</v>
          </cell>
          <cell r="T1887" t="str">
            <v>Active</v>
          </cell>
          <cell r="U1887" t="str">
            <v>Masspay</v>
          </cell>
        </row>
        <row r="1888">
          <cell r="J1888" t="str">
            <v>SG-FTBHUB-10/2025</v>
          </cell>
          <cell r="K1888">
            <v>45968</v>
          </cell>
          <cell r="L1888" t="str">
            <v>Monthly Billing</v>
          </cell>
          <cell r="M1888">
            <v>1000</v>
          </cell>
          <cell r="N1888">
            <v>2020</v>
          </cell>
          <cell r="O1888">
            <v>0</v>
          </cell>
          <cell r="P1888" t="str">
            <v>Oct/2025</v>
          </cell>
          <cell r="Q1888">
            <v>0</v>
          </cell>
          <cell r="R1888">
            <v>102</v>
          </cell>
          <cell r="S1888">
            <v>0</v>
          </cell>
          <cell r="T1888" t="str">
            <v>Active</v>
          </cell>
          <cell r="U1888" t="str">
            <v>Masspay</v>
          </cell>
        </row>
        <row r="1889">
          <cell r="J1889" t="str">
            <v>SG-FTBHUB-11/2025</v>
          </cell>
          <cell r="K1889">
            <v>45999</v>
          </cell>
          <cell r="L1889" t="str">
            <v>Monthly Billing</v>
          </cell>
          <cell r="M1889">
            <v>1000</v>
          </cell>
          <cell r="N1889">
            <v>3020</v>
          </cell>
          <cell r="O1889">
            <v>0</v>
          </cell>
          <cell r="P1889" t="str">
            <v>Nov/2025</v>
          </cell>
          <cell r="Q1889">
            <v>0</v>
          </cell>
          <cell r="R1889">
            <v>71</v>
          </cell>
          <cell r="S1889">
            <v>0</v>
          </cell>
          <cell r="T1889" t="str">
            <v>Active</v>
          </cell>
          <cell r="U1889" t="str">
            <v>Masspay</v>
          </cell>
        </row>
        <row r="1890">
          <cell r="J1890" t="str">
            <v>SG-gates apac pte ltd-01/2023</v>
          </cell>
          <cell r="K1890">
            <v>44964</v>
          </cell>
          <cell r="L1890" t="str">
            <v>Monthly Billing</v>
          </cell>
          <cell r="M1890">
            <v>21.58</v>
          </cell>
          <cell r="N1890">
            <v>21.58</v>
          </cell>
          <cell r="O1890"/>
          <cell r="P1890" t="str">
            <v>Jan/2023</v>
          </cell>
          <cell r="Q1890">
            <v>21.58</v>
          </cell>
          <cell r="R1890">
            <v>1106</v>
          </cell>
          <cell r="S1890">
            <v>0</v>
          </cell>
          <cell r="T1890" t="str">
            <v>Active</v>
          </cell>
          <cell r="U1890" t="str">
            <v>Masspay</v>
          </cell>
        </row>
        <row r="1891">
          <cell r="J1891" t="str">
            <v>UK-ghana international bank plc-01/2023</v>
          </cell>
          <cell r="K1891">
            <v>44964</v>
          </cell>
          <cell r="L1891" t="str">
            <v>Monthly Billing</v>
          </cell>
          <cell r="M1891">
            <v>5000</v>
          </cell>
          <cell r="N1891">
            <v>5000</v>
          </cell>
          <cell r="O1891"/>
          <cell r="P1891" t="str">
            <v>Jan/2023</v>
          </cell>
          <cell r="Q1891">
            <v>0</v>
          </cell>
          <cell r="R1891">
            <v>1106</v>
          </cell>
          <cell r="S1891">
            <v>0</v>
          </cell>
          <cell r="T1891" t="str">
            <v>Active</v>
          </cell>
          <cell r="U1891" t="str">
            <v>Masspay</v>
          </cell>
        </row>
        <row r="1892">
          <cell r="J1892" t="str">
            <v>UK -GLOBAL CURRENCY EXCHANGE NETWORK-08/2021</v>
          </cell>
          <cell r="K1892">
            <v>44415</v>
          </cell>
          <cell r="L1892" t="str">
            <v>Client Setup Fee</v>
          </cell>
          <cell r="M1892">
            <v>3500</v>
          </cell>
          <cell r="N1892">
            <v>3500</v>
          </cell>
          <cell r="O1892"/>
          <cell r="P1892" t="str">
            <v>Aug/2021</v>
          </cell>
          <cell r="Q1892">
            <v>3500</v>
          </cell>
          <cell r="R1892">
            <v>1655</v>
          </cell>
          <cell r="S1892">
            <v>0</v>
          </cell>
          <cell r="T1892" t="str">
            <v>Active</v>
          </cell>
          <cell r="U1892" t="str">
            <v>Masspay</v>
          </cell>
        </row>
        <row r="1893">
          <cell r="J1893" t="str">
            <v>UK -GLOBAL CURRENCY EXCHANGE NETWORK-01/2022</v>
          </cell>
          <cell r="K1893">
            <v>44568</v>
          </cell>
          <cell r="L1893" t="str">
            <v>Monthly Billing</v>
          </cell>
          <cell r="M1893">
            <v>17.55</v>
          </cell>
          <cell r="N1893">
            <v>17.55</v>
          </cell>
          <cell r="O1893"/>
          <cell r="P1893" t="str">
            <v>Jan/2022</v>
          </cell>
          <cell r="Q1893">
            <v>17.55</v>
          </cell>
          <cell r="R1893">
            <v>1502</v>
          </cell>
          <cell r="S1893">
            <v>0</v>
          </cell>
          <cell r="T1893" t="str">
            <v>Active</v>
          </cell>
          <cell r="U1893" t="str">
            <v>Masspay</v>
          </cell>
        </row>
        <row r="1894">
          <cell r="J1894" t="str">
            <v>UK -GLOBAL CURRENCY EXCHANGE NETWORK-03/2022</v>
          </cell>
          <cell r="K1894">
            <v>44627</v>
          </cell>
          <cell r="L1894" t="str">
            <v>Monthly Billing</v>
          </cell>
          <cell r="M1894">
            <v>1800</v>
          </cell>
          <cell r="N1894">
            <v>1800</v>
          </cell>
          <cell r="O1894"/>
          <cell r="P1894" t="str">
            <v>Mar/2022</v>
          </cell>
          <cell r="Q1894">
            <v>1800</v>
          </cell>
          <cell r="R1894">
            <v>1443</v>
          </cell>
          <cell r="S1894">
            <v>0</v>
          </cell>
          <cell r="T1894" t="str">
            <v>Active</v>
          </cell>
          <cell r="U1894" t="str">
            <v>Masspay</v>
          </cell>
        </row>
        <row r="1895">
          <cell r="J1895" t="str">
            <v>UK -GLOBAL CURRENCY EXCHANGE NETWORK-04/2022</v>
          </cell>
          <cell r="K1895">
            <v>44658</v>
          </cell>
          <cell r="L1895" t="str">
            <v>Monthly Billing</v>
          </cell>
          <cell r="M1895">
            <v>1800</v>
          </cell>
          <cell r="N1895">
            <v>1800</v>
          </cell>
          <cell r="O1895"/>
          <cell r="P1895" t="str">
            <v>Apr/2022</v>
          </cell>
          <cell r="Q1895">
            <v>1800</v>
          </cell>
          <cell r="R1895">
            <v>1412</v>
          </cell>
          <cell r="S1895">
            <v>0</v>
          </cell>
          <cell r="T1895" t="str">
            <v>Active</v>
          </cell>
          <cell r="U1895" t="str">
            <v>Masspay</v>
          </cell>
        </row>
        <row r="1896">
          <cell r="J1896" t="str">
            <v>UK -GLOBAL CURRENCY EXCHANGE NETWORK-05/2022</v>
          </cell>
          <cell r="K1896">
            <v>44688</v>
          </cell>
          <cell r="L1896" t="str">
            <v>Monthly Billing</v>
          </cell>
          <cell r="M1896">
            <v>1800</v>
          </cell>
          <cell r="N1896">
            <v>1800</v>
          </cell>
          <cell r="O1896"/>
          <cell r="P1896" t="str">
            <v>May/2022</v>
          </cell>
          <cell r="Q1896">
            <v>1800</v>
          </cell>
          <cell r="R1896">
            <v>1382</v>
          </cell>
          <cell r="S1896">
            <v>0</v>
          </cell>
          <cell r="T1896" t="str">
            <v>Active</v>
          </cell>
          <cell r="U1896" t="str">
            <v>Masspay</v>
          </cell>
        </row>
        <row r="1897">
          <cell r="J1897" t="str">
            <v>UK -GLOBAL CURRENCY EXCHANGE NETWORK-06/2022</v>
          </cell>
          <cell r="K1897">
            <v>44719</v>
          </cell>
          <cell r="L1897" t="str">
            <v>Monthly Billing</v>
          </cell>
          <cell r="M1897">
            <v>1800</v>
          </cell>
          <cell r="N1897">
            <v>1800</v>
          </cell>
          <cell r="O1897"/>
          <cell r="P1897" t="str">
            <v>Jun/2022</v>
          </cell>
          <cell r="Q1897">
            <v>1800</v>
          </cell>
          <cell r="R1897">
            <v>1351</v>
          </cell>
          <cell r="S1897">
            <v>0</v>
          </cell>
          <cell r="T1897" t="str">
            <v>Active</v>
          </cell>
          <cell r="U1897" t="str">
            <v>Masspay</v>
          </cell>
        </row>
        <row r="1898">
          <cell r="J1898" t="str">
            <v>UK-GLOBAL CURRENCY-08/2022</v>
          </cell>
          <cell r="K1898">
            <v>44780</v>
          </cell>
          <cell r="L1898" t="str">
            <v>Monthly Billing</v>
          </cell>
          <cell r="M1898">
            <v>1800</v>
          </cell>
          <cell r="N1898">
            <v>1800</v>
          </cell>
          <cell r="O1898"/>
          <cell r="P1898" t="str">
            <v>Aug/2022</v>
          </cell>
          <cell r="Q1898">
            <v>1800</v>
          </cell>
          <cell r="R1898">
            <v>1290</v>
          </cell>
          <cell r="S1898">
            <v>0</v>
          </cell>
          <cell r="T1898" t="str">
            <v>Active</v>
          </cell>
          <cell r="U1898" t="str">
            <v>Masspay</v>
          </cell>
        </row>
        <row r="1899">
          <cell r="J1899" t="str">
            <v>UK-GLOBAL CURRENCY-10/2022</v>
          </cell>
          <cell r="K1899">
            <v>44841</v>
          </cell>
          <cell r="L1899" t="str">
            <v>Monthly Billing</v>
          </cell>
          <cell r="M1899">
            <v>1800</v>
          </cell>
          <cell r="N1899">
            <v>1800</v>
          </cell>
          <cell r="O1899"/>
          <cell r="P1899" t="str">
            <v>Oct/2022</v>
          </cell>
          <cell r="Q1899">
            <v>1800</v>
          </cell>
          <cell r="R1899">
            <v>1229</v>
          </cell>
          <cell r="S1899">
            <v>0</v>
          </cell>
          <cell r="T1899" t="str">
            <v>Active</v>
          </cell>
          <cell r="U1899" t="str">
            <v>Masspay</v>
          </cell>
        </row>
        <row r="1900">
          <cell r="J1900" t="str">
            <v>UK-GLOBAL CURRENCY EXCHANGE NETWORK-11/2022</v>
          </cell>
          <cell r="K1900">
            <v>44907</v>
          </cell>
          <cell r="L1900" t="str">
            <v>Monthly Billing</v>
          </cell>
          <cell r="M1900">
            <v>1800</v>
          </cell>
          <cell r="N1900">
            <v>7200</v>
          </cell>
          <cell r="O1900"/>
          <cell r="P1900" t="str">
            <v>Nov/2022</v>
          </cell>
          <cell r="Q1900">
            <v>1800</v>
          </cell>
          <cell r="R1900">
            <v>1163</v>
          </cell>
          <cell r="S1900">
            <v>0</v>
          </cell>
          <cell r="T1900" t="str">
            <v>Active</v>
          </cell>
          <cell r="U1900" t="str">
            <v>Masspay</v>
          </cell>
        </row>
        <row r="1901">
          <cell r="J1901" t="str">
            <v>UK-GLOBALCURRENCY-06/2023</v>
          </cell>
          <cell r="K1901">
            <v>45114</v>
          </cell>
          <cell r="L1901" t="str">
            <v>Monthly Billing</v>
          </cell>
          <cell r="M1901">
            <v>1850</v>
          </cell>
          <cell r="N1901">
            <v>1850</v>
          </cell>
          <cell r="O1901"/>
          <cell r="P1901" t="str">
            <v>Jun/2023</v>
          </cell>
          <cell r="Q1901">
            <v>1850</v>
          </cell>
          <cell r="R1901">
            <v>956</v>
          </cell>
          <cell r="S1901">
            <v>0</v>
          </cell>
          <cell r="T1901" t="str">
            <v>Active</v>
          </cell>
          <cell r="U1901" t="str">
            <v>Masspay</v>
          </cell>
        </row>
        <row r="1902">
          <cell r="J1902" t="str">
            <v>UK-GLOBALCURRENCY-07/2023</v>
          </cell>
          <cell r="K1902">
            <v>45145</v>
          </cell>
          <cell r="L1902" t="str">
            <v>Monthly Billing</v>
          </cell>
          <cell r="M1902">
            <v>1800</v>
          </cell>
          <cell r="N1902">
            <v>3650</v>
          </cell>
          <cell r="O1902"/>
          <cell r="P1902" t="str">
            <v>Jul/2023</v>
          </cell>
          <cell r="Q1902">
            <v>1800</v>
          </cell>
          <cell r="R1902">
            <v>925</v>
          </cell>
          <cell r="S1902">
            <v>0</v>
          </cell>
          <cell r="T1902" t="str">
            <v>Active</v>
          </cell>
          <cell r="U1902" t="str">
            <v>Masspay</v>
          </cell>
        </row>
        <row r="1903">
          <cell r="J1903" t="str">
            <v>UK-GLOBAL CURRENCY EXCHANGE NETWORK-12/2022</v>
          </cell>
          <cell r="K1903">
            <v>44933</v>
          </cell>
          <cell r="L1903" t="str">
            <v>Monthly Billing</v>
          </cell>
          <cell r="M1903">
            <v>1800</v>
          </cell>
          <cell r="N1903">
            <v>19717.55</v>
          </cell>
          <cell r="O1903"/>
          <cell r="P1903" t="str">
            <v>Dec/2022</v>
          </cell>
          <cell r="Q1903">
            <v>1800</v>
          </cell>
          <cell r="R1903">
            <v>1137</v>
          </cell>
          <cell r="S1903">
            <v>0</v>
          </cell>
          <cell r="T1903" t="str">
            <v>Active</v>
          </cell>
          <cell r="U1903" t="str">
            <v>Masspay</v>
          </cell>
        </row>
        <row r="1904">
          <cell r="J1904" t="str">
            <v>UK-GLOBAL CURRENCY EXCHANGE NETWORK-01/2023</v>
          </cell>
          <cell r="K1904">
            <v>44964</v>
          </cell>
          <cell r="L1904" t="str">
            <v>Monthly Billing</v>
          </cell>
          <cell r="M1904">
            <v>1800</v>
          </cell>
          <cell r="N1904">
            <v>21517.55</v>
          </cell>
          <cell r="O1904"/>
          <cell r="P1904" t="str">
            <v>Jan/2023</v>
          </cell>
          <cell r="Q1904">
            <v>1800</v>
          </cell>
          <cell r="R1904">
            <v>1106</v>
          </cell>
          <cell r="S1904">
            <v>0</v>
          </cell>
          <cell r="T1904" t="str">
            <v>Active</v>
          </cell>
          <cell r="U1904" t="str">
            <v>Masspay</v>
          </cell>
        </row>
        <row r="1905">
          <cell r="J1905" t="str">
            <v>UK-GLOBALCURRENCY-02/2023</v>
          </cell>
          <cell r="K1905">
            <v>44992</v>
          </cell>
          <cell r="L1905" t="str">
            <v>Monthly Billing</v>
          </cell>
          <cell r="M1905">
            <v>1800</v>
          </cell>
          <cell r="N1905">
            <v>5400</v>
          </cell>
          <cell r="O1905"/>
          <cell r="P1905" t="str">
            <v>Feb/2023</v>
          </cell>
          <cell r="Q1905">
            <v>1800</v>
          </cell>
          <cell r="R1905">
            <v>1078</v>
          </cell>
          <cell r="S1905">
            <v>0</v>
          </cell>
          <cell r="T1905" t="str">
            <v>Active</v>
          </cell>
          <cell r="U1905" t="str">
            <v>Masspay</v>
          </cell>
        </row>
        <row r="1906">
          <cell r="J1906" t="str">
            <v>UK-GLOBALCURRENCY-03/2023</v>
          </cell>
          <cell r="K1906">
            <v>45023</v>
          </cell>
          <cell r="L1906" t="str">
            <v>Monthly Billing</v>
          </cell>
          <cell r="M1906">
            <v>1800</v>
          </cell>
          <cell r="N1906">
            <v>7200</v>
          </cell>
          <cell r="O1906"/>
          <cell r="P1906" t="str">
            <v>Mar/2023</v>
          </cell>
          <cell r="Q1906">
            <v>1800</v>
          </cell>
          <cell r="R1906">
            <v>1047</v>
          </cell>
          <cell r="S1906">
            <v>0</v>
          </cell>
          <cell r="T1906" t="str">
            <v>Active</v>
          </cell>
          <cell r="U1906" t="str">
            <v>Masspay</v>
          </cell>
        </row>
        <row r="1907">
          <cell r="J1907" t="str">
            <v>UK-GLOBALCURRENCY-04/2023</v>
          </cell>
          <cell r="K1907">
            <v>45054</v>
          </cell>
          <cell r="L1907" t="str">
            <v>Monthly Billing</v>
          </cell>
          <cell r="M1907">
            <v>1800</v>
          </cell>
          <cell r="N1907">
            <v>9000</v>
          </cell>
          <cell r="O1907"/>
          <cell r="P1907" t="str">
            <v>Apr/2023</v>
          </cell>
          <cell r="Q1907">
            <v>1800</v>
          </cell>
          <cell r="R1907">
            <v>1016</v>
          </cell>
          <cell r="S1907">
            <v>0</v>
          </cell>
          <cell r="T1907" t="str">
            <v>Active</v>
          </cell>
          <cell r="U1907" t="str">
            <v>Masspay</v>
          </cell>
        </row>
        <row r="1908">
          <cell r="J1908" t="str">
            <v>UK-GLOBALCURRENCY-05/2023</v>
          </cell>
          <cell r="K1908">
            <v>45084</v>
          </cell>
          <cell r="L1908" t="str">
            <v>Monthly Billing</v>
          </cell>
          <cell r="M1908">
            <v>1800</v>
          </cell>
          <cell r="N1908">
            <v>10800</v>
          </cell>
          <cell r="O1908"/>
          <cell r="P1908" t="str">
            <v>May/2023</v>
          </cell>
          <cell r="Q1908">
            <v>1800</v>
          </cell>
          <cell r="R1908">
            <v>986</v>
          </cell>
          <cell r="S1908">
            <v>0</v>
          </cell>
          <cell r="T1908" t="str">
            <v>Active</v>
          </cell>
          <cell r="U1908" t="str">
            <v>Masspay</v>
          </cell>
        </row>
        <row r="1909">
          <cell r="J1909" t="str">
            <v>UK-global exchange uk-11/2022</v>
          </cell>
          <cell r="K1909">
            <v>44907</v>
          </cell>
          <cell r="L1909" t="str">
            <v>Monthly Billing</v>
          </cell>
          <cell r="M1909">
            <v>500</v>
          </cell>
          <cell r="N1909">
            <v>500</v>
          </cell>
          <cell r="O1909"/>
          <cell r="P1909" t="str">
            <v>Nov/2022</v>
          </cell>
          <cell r="Q1909">
            <v>500</v>
          </cell>
          <cell r="R1909">
            <v>1163</v>
          </cell>
          <cell r="S1909">
            <v>0</v>
          </cell>
          <cell r="T1909" t="str">
            <v>Active</v>
          </cell>
          <cell r="U1909" t="str">
            <v>Masspay</v>
          </cell>
        </row>
        <row r="1910">
          <cell r="J1910" t="str">
            <v>UK-global exchange uk-12/2022</v>
          </cell>
          <cell r="K1910">
            <v>44933</v>
          </cell>
          <cell r="L1910" t="str">
            <v>Monthly Billing</v>
          </cell>
          <cell r="M1910">
            <v>500</v>
          </cell>
          <cell r="N1910">
            <v>500</v>
          </cell>
          <cell r="O1910"/>
          <cell r="P1910" t="str">
            <v>Dec/2022</v>
          </cell>
          <cell r="Q1910">
            <v>500</v>
          </cell>
          <cell r="R1910">
            <v>1137</v>
          </cell>
          <cell r="S1910">
            <v>0</v>
          </cell>
          <cell r="T1910" t="str">
            <v>Active</v>
          </cell>
          <cell r="U1910" t="str">
            <v>Masspay</v>
          </cell>
        </row>
        <row r="1911">
          <cell r="J1911" t="str">
            <v>UK-global exchange uk-01/2023</v>
          </cell>
          <cell r="K1911">
            <v>44964</v>
          </cell>
          <cell r="L1911" t="str">
            <v>Monthly Billing</v>
          </cell>
          <cell r="M1911">
            <v>500</v>
          </cell>
          <cell r="N1911">
            <v>500</v>
          </cell>
          <cell r="O1911"/>
          <cell r="P1911" t="str">
            <v>Jan/2023</v>
          </cell>
          <cell r="Q1911">
            <v>500</v>
          </cell>
          <cell r="R1911">
            <v>1106</v>
          </cell>
          <cell r="S1911">
            <v>0</v>
          </cell>
          <cell r="T1911" t="str">
            <v>Active</v>
          </cell>
          <cell r="U1911" t="str">
            <v>Masspay</v>
          </cell>
        </row>
        <row r="1912">
          <cell r="J1912" t="str">
            <v>UK-globalex-02/2023</v>
          </cell>
          <cell r="K1912">
            <v>44992</v>
          </cell>
          <cell r="L1912" t="str">
            <v>Monthly Billing</v>
          </cell>
          <cell r="M1912">
            <v>500</v>
          </cell>
          <cell r="N1912">
            <v>500</v>
          </cell>
          <cell r="O1912"/>
          <cell r="P1912" t="str">
            <v>Feb/2023</v>
          </cell>
          <cell r="Q1912">
            <v>500</v>
          </cell>
          <cell r="R1912">
            <v>1078</v>
          </cell>
          <cell r="S1912">
            <v>0</v>
          </cell>
          <cell r="T1912" t="str">
            <v>Active</v>
          </cell>
          <cell r="U1912" t="str">
            <v>Masspay</v>
          </cell>
        </row>
        <row r="1913">
          <cell r="J1913" t="str">
            <v>UK-globalex-03/2023</v>
          </cell>
          <cell r="K1913">
            <v>45023</v>
          </cell>
          <cell r="L1913" t="str">
            <v>Monthly Billing</v>
          </cell>
          <cell r="M1913">
            <v>500</v>
          </cell>
          <cell r="N1913">
            <v>500</v>
          </cell>
          <cell r="O1913"/>
          <cell r="P1913" t="str">
            <v>Mar/2023</v>
          </cell>
          <cell r="Q1913">
            <v>500</v>
          </cell>
          <cell r="R1913">
            <v>1047</v>
          </cell>
          <cell r="S1913">
            <v>0</v>
          </cell>
          <cell r="T1913" t="str">
            <v>Active</v>
          </cell>
          <cell r="U1913" t="str">
            <v>Masspay</v>
          </cell>
        </row>
        <row r="1914">
          <cell r="J1914" t="str">
            <v>UK-globalex-04/2023</v>
          </cell>
          <cell r="K1914">
            <v>45054</v>
          </cell>
          <cell r="L1914" t="str">
            <v>Monthly Billing</v>
          </cell>
          <cell r="M1914">
            <v>500</v>
          </cell>
          <cell r="N1914">
            <v>500</v>
          </cell>
          <cell r="O1914"/>
          <cell r="P1914" t="str">
            <v>Apr/2023</v>
          </cell>
          <cell r="Q1914">
            <v>500</v>
          </cell>
          <cell r="R1914">
            <v>1016</v>
          </cell>
          <cell r="S1914">
            <v>0</v>
          </cell>
          <cell r="T1914" t="str">
            <v>Active</v>
          </cell>
          <cell r="U1914" t="str">
            <v>Masspay</v>
          </cell>
        </row>
        <row r="1915">
          <cell r="J1915" t="str">
            <v>UK-globalex-05/2023</v>
          </cell>
          <cell r="K1915">
            <v>45084</v>
          </cell>
          <cell r="L1915" t="str">
            <v>Monthly Billing</v>
          </cell>
          <cell r="M1915">
            <v>612.54</v>
          </cell>
          <cell r="N1915">
            <v>612.54</v>
          </cell>
          <cell r="O1915"/>
          <cell r="P1915" t="str">
            <v>May/2023</v>
          </cell>
          <cell r="Q1915">
            <v>612.54</v>
          </cell>
          <cell r="R1915">
            <v>986</v>
          </cell>
          <cell r="S1915">
            <v>0</v>
          </cell>
          <cell r="T1915" t="str">
            <v>Active</v>
          </cell>
          <cell r="U1915" t="str">
            <v>Masspay</v>
          </cell>
        </row>
        <row r="1916">
          <cell r="J1916" t="str">
            <v>UK-globalex-06/2023</v>
          </cell>
          <cell r="K1916">
            <v>45114</v>
          </cell>
          <cell r="L1916" t="str">
            <v>Monthly Billing</v>
          </cell>
          <cell r="M1916">
            <v>500</v>
          </cell>
          <cell r="N1916">
            <v>500</v>
          </cell>
          <cell r="O1916"/>
          <cell r="P1916" t="str">
            <v>Jun/2023</v>
          </cell>
          <cell r="Q1916">
            <v>500</v>
          </cell>
          <cell r="R1916">
            <v>956</v>
          </cell>
          <cell r="S1916">
            <v>0</v>
          </cell>
          <cell r="T1916" t="str">
            <v>Active</v>
          </cell>
          <cell r="U1916" t="str">
            <v>Masspay</v>
          </cell>
        </row>
        <row r="1917">
          <cell r="J1917" t="str">
            <v>UK-globalex-07/2023</v>
          </cell>
          <cell r="K1917">
            <v>45145</v>
          </cell>
          <cell r="L1917" t="str">
            <v>Monthly Billing</v>
          </cell>
          <cell r="M1917">
            <v>645.5</v>
          </cell>
          <cell r="N1917">
            <v>645.5</v>
          </cell>
          <cell r="O1917"/>
          <cell r="P1917" t="str">
            <v>Jul/2023</v>
          </cell>
          <cell r="Q1917">
            <v>645.5</v>
          </cell>
          <cell r="R1917">
            <v>925</v>
          </cell>
          <cell r="S1917">
            <v>0</v>
          </cell>
          <cell r="T1917" t="str">
            <v>Active</v>
          </cell>
          <cell r="U1917" t="str">
            <v>Masspay</v>
          </cell>
        </row>
        <row r="1918">
          <cell r="J1918" t="str">
            <v>UK -globalex-08/2023</v>
          </cell>
          <cell r="K1918">
            <v>45176</v>
          </cell>
          <cell r="L1918" t="str">
            <v>Monthly Billing</v>
          </cell>
          <cell r="M1918">
            <v>500</v>
          </cell>
          <cell r="N1918">
            <v>500</v>
          </cell>
          <cell r="O1918"/>
          <cell r="P1918" t="str">
            <v>Aug/2023</v>
          </cell>
          <cell r="Q1918">
            <v>500</v>
          </cell>
          <cell r="R1918">
            <v>894</v>
          </cell>
          <cell r="S1918">
            <v>0</v>
          </cell>
          <cell r="T1918" t="str">
            <v>Active</v>
          </cell>
          <cell r="U1918" t="str">
            <v>Masspay</v>
          </cell>
        </row>
        <row r="1919">
          <cell r="J1919" t="str">
            <v>UK-globalex-09/2023</v>
          </cell>
          <cell r="K1919">
            <v>45206</v>
          </cell>
          <cell r="L1919" t="str">
            <v>Monthly Billing</v>
          </cell>
          <cell r="M1919">
            <v>500</v>
          </cell>
          <cell r="N1919">
            <v>500</v>
          </cell>
          <cell r="O1919"/>
          <cell r="P1919" t="str">
            <v>Sep/2023</v>
          </cell>
          <cell r="Q1919">
            <v>500</v>
          </cell>
          <cell r="R1919">
            <v>864</v>
          </cell>
          <cell r="S1919">
            <v>0</v>
          </cell>
          <cell r="T1919" t="str">
            <v>Active</v>
          </cell>
          <cell r="U1919" t="str">
            <v>Masspay</v>
          </cell>
        </row>
        <row r="1920">
          <cell r="J1920" t="str">
            <v>UK-globalex-10/2023</v>
          </cell>
          <cell r="K1920">
            <v>45237</v>
          </cell>
          <cell r="L1920" t="str">
            <v>Monthly Billing</v>
          </cell>
          <cell r="M1920">
            <v>632</v>
          </cell>
          <cell r="N1920">
            <v>632</v>
          </cell>
          <cell r="O1920"/>
          <cell r="P1920" t="str">
            <v>Oct/2023</v>
          </cell>
          <cell r="Q1920">
            <v>632</v>
          </cell>
          <cell r="R1920">
            <v>833</v>
          </cell>
          <cell r="S1920">
            <v>0</v>
          </cell>
          <cell r="T1920" t="str">
            <v>Active</v>
          </cell>
          <cell r="U1920" t="str">
            <v>Masspay</v>
          </cell>
        </row>
        <row r="1921">
          <cell r="J1921" t="str">
            <v>UK-globalex-11/2023</v>
          </cell>
          <cell r="K1921">
            <v>45267</v>
          </cell>
          <cell r="L1921" t="str">
            <v>Monthly Billing</v>
          </cell>
          <cell r="M1921">
            <v>761.5</v>
          </cell>
          <cell r="N1921">
            <v>761.5</v>
          </cell>
          <cell r="O1921"/>
          <cell r="P1921" t="str">
            <v>Nov/2023</v>
          </cell>
          <cell r="Q1921">
            <v>761.5</v>
          </cell>
          <cell r="R1921">
            <v>803</v>
          </cell>
          <cell r="S1921">
            <v>0</v>
          </cell>
          <cell r="T1921" t="str">
            <v>Active</v>
          </cell>
          <cell r="U1921" t="str">
            <v>Masspay</v>
          </cell>
        </row>
        <row r="1922">
          <cell r="J1922" t="str">
            <v>UK-globalex-12/2023</v>
          </cell>
          <cell r="K1922">
            <v>45299</v>
          </cell>
          <cell r="L1922" t="str">
            <v>Monthly Billing</v>
          </cell>
          <cell r="M1922">
            <v>883</v>
          </cell>
          <cell r="N1922">
            <v>883</v>
          </cell>
          <cell r="O1922"/>
          <cell r="P1922" t="str">
            <v>Dec/2023</v>
          </cell>
          <cell r="Q1922">
            <v>883</v>
          </cell>
          <cell r="R1922">
            <v>771</v>
          </cell>
          <cell r="S1922">
            <v>0</v>
          </cell>
          <cell r="T1922" t="str">
            <v>Active</v>
          </cell>
          <cell r="U1922" t="str">
            <v>Masspay</v>
          </cell>
        </row>
        <row r="1923">
          <cell r="J1923" t="str">
            <v>UK-globalex-01/2024</v>
          </cell>
          <cell r="K1923">
            <v>45329</v>
          </cell>
          <cell r="L1923" t="str">
            <v>Monthly Billing</v>
          </cell>
          <cell r="M1923">
            <v>1076.5</v>
          </cell>
          <cell r="N1923">
            <v>1076.5</v>
          </cell>
          <cell r="O1923"/>
          <cell r="P1923" t="str">
            <v>Jan/2024</v>
          </cell>
          <cell r="Q1923">
            <v>1076.5</v>
          </cell>
          <cell r="R1923">
            <v>741</v>
          </cell>
          <cell r="S1923">
            <v>0</v>
          </cell>
          <cell r="T1923" t="str">
            <v>Active</v>
          </cell>
          <cell r="U1923" t="str">
            <v>Masspay</v>
          </cell>
        </row>
        <row r="1924">
          <cell r="J1924" t="str">
            <v>UK-globalex-02/2024</v>
          </cell>
          <cell r="K1924">
            <v>45358</v>
          </cell>
          <cell r="L1924" t="str">
            <v>Monthly Billing</v>
          </cell>
          <cell r="M1924">
            <v>1125.5999999999999</v>
          </cell>
          <cell r="N1924">
            <v>1125.5999999999999</v>
          </cell>
          <cell r="O1924"/>
          <cell r="P1924" t="str">
            <v>Feb/2024</v>
          </cell>
          <cell r="Q1924">
            <v>1125.5999999999999</v>
          </cell>
          <cell r="R1924">
            <v>712</v>
          </cell>
          <cell r="S1924">
            <v>0</v>
          </cell>
          <cell r="T1924" t="str">
            <v>Active</v>
          </cell>
          <cell r="U1924" t="str">
            <v>Masspay</v>
          </cell>
        </row>
        <row r="1925">
          <cell r="J1925" t="str">
            <v>UK-globalex-03/2024</v>
          </cell>
          <cell r="K1925">
            <v>45390</v>
          </cell>
          <cell r="L1925" t="str">
            <v>Monthly Billing</v>
          </cell>
          <cell r="M1925">
            <v>1355.2</v>
          </cell>
          <cell r="N1925">
            <v>1355.2</v>
          </cell>
          <cell r="O1925"/>
          <cell r="P1925" t="str">
            <v>Mar/2024</v>
          </cell>
          <cell r="Q1925">
            <v>1355.2</v>
          </cell>
          <cell r="R1925">
            <v>680</v>
          </cell>
          <cell r="S1925">
            <v>0</v>
          </cell>
          <cell r="T1925" t="str">
            <v>Active</v>
          </cell>
          <cell r="U1925" t="str">
            <v>Masspay</v>
          </cell>
        </row>
        <row r="1926">
          <cell r="J1926" t="str">
            <v>UK-globalex-04/2024</v>
          </cell>
          <cell r="K1926">
            <v>45419</v>
          </cell>
          <cell r="L1926" t="str">
            <v>Monthly Billing</v>
          </cell>
          <cell r="M1926">
            <v>1523.3</v>
          </cell>
          <cell r="N1926">
            <v>1523.3</v>
          </cell>
          <cell r="O1926"/>
          <cell r="P1926" t="str">
            <v>Apr/2024</v>
          </cell>
          <cell r="Q1926">
            <v>1523.3</v>
          </cell>
          <cell r="R1926">
            <v>651</v>
          </cell>
          <cell r="S1926">
            <v>0</v>
          </cell>
          <cell r="T1926" t="str">
            <v>Active</v>
          </cell>
          <cell r="U1926" t="str">
            <v>Masspay</v>
          </cell>
        </row>
        <row r="1927">
          <cell r="J1927" t="str">
            <v>UK-globalex-05/2024</v>
          </cell>
          <cell r="K1927">
            <v>45450</v>
          </cell>
          <cell r="L1927" t="str">
            <v>Monthly Billing</v>
          </cell>
          <cell r="M1927">
            <v>1450.4</v>
          </cell>
          <cell r="N1927">
            <v>1450.4</v>
          </cell>
          <cell r="O1927"/>
          <cell r="P1927" t="str">
            <v>May/2024</v>
          </cell>
          <cell r="Q1927">
            <v>1450.4</v>
          </cell>
          <cell r="R1927">
            <v>620</v>
          </cell>
          <cell r="S1927">
            <v>0</v>
          </cell>
          <cell r="T1927" t="str">
            <v>Active</v>
          </cell>
          <cell r="U1927" t="str">
            <v>Masspay</v>
          </cell>
        </row>
        <row r="1928">
          <cell r="J1928" t="str">
            <v>UK-globalex-06/2024</v>
          </cell>
          <cell r="K1928">
            <v>45481</v>
          </cell>
          <cell r="L1928" t="str">
            <v>Monthly Billing</v>
          </cell>
          <cell r="M1928">
            <v>1260.2</v>
          </cell>
          <cell r="N1928">
            <v>1260.2</v>
          </cell>
          <cell r="O1928"/>
          <cell r="P1928" t="str">
            <v>Jun/2024</v>
          </cell>
          <cell r="Q1928">
            <v>1260.2</v>
          </cell>
          <cell r="R1928">
            <v>589</v>
          </cell>
          <cell r="S1928">
            <v>0</v>
          </cell>
          <cell r="T1928" t="str">
            <v>Active</v>
          </cell>
          <cell r="U1928" t="str">
            <v>Masspay</v>
          </cell>
        </row>
        <row r="1929">
          <cell r="J1929" t="str">
            <v>UK-globalex-07/2024</v>
          </cell>
          <cell r="K1929">
            <v>45511</v>
          </cell>
          <cell r="L1929" t="str">
            <v>Monthly Billing</v>
          </cell>
          <cell r="M1929">
            <v>1382.5</v>
          </cell>
          <cell r="N1929">
            <v>1382.5</v>
          </cell>
          <cell r="O1929"/>
          <cell r="P1929" t="str">
            <v>Jul/2024</v>
          </cell>
          <cell r="Q1929">
            <v>1382.5</v>
          </cell>
          <cell r="R1929">
            <v>559</v>
          </cell>
          <cell r="S1929">
            <v>0</v>
          </cell>
          <cell r="T1929" t="str">
            <v>Active</v>
          </cell>
          <cell r="U1929" t="str">
            <v>Masspay</v>
          </cell>
        </row>
        <row r="1930">
          <cell r="J1930" t="str">
            <v>UK-globalex-08/2024</v>
          </cell>
          <cell r="K1930">
            <v>45542</v>
          </cell>
          <cell r="L1930" t="str">
            <v>Monthly Billing</v>
          </cell>
          <cell r="M1930">
            <v>1569.4</v>
          </cell>
          <cell r="N1930">
            <v>1569.4</v>
          </cell>
          <cell r="O1930"/>
          <cell r="P1930" t="str">
            <v>Aug/2024</v>
          </cell>
          <cell r="Q1930">
            <v>1569.4</v>
          </cell>
          <cell r="R1930">
            <v>528</v>
          </cell>
          <cell r="S1930">
            <v>0</v>
          </cell>
          <cell r="T1930" t="str">
            <v>Active</v>
          </cell>
          <cell r="U1930" t="str">
            <v>Masspay</v>
          </cell>
        </row>
        <row r="1931">
          <cell r="J1931" t="str">
            <v>UK-globalex-09/2024</v>
          </cell>
          <cell r="K1931">
            <v>45572</v>
          </cell>
          <cell r="L1931" t="str">
            <v>Monthly Billing</v>
          </cell>
          <cell r="M1931">
            <v>1734.2</v>
          </cell>
          <cell r="N1931">
            <v>1734.2</v>
          </cell>
          <cell r="O1931"/>
          <cell r="P1931" t="str">
            <v>Sep/2024</v>
          </cell>
          <cell r="Q1931">
            <v>1734.2</v>
          </cell>
          <cell r="R1931">
            <v>498</v>
          </cell>
          <cell r="S1931">
            <v>0</v>
          </cell>
          <cell r="T1931" t="str">
            <v>Active</v>
          </cell>
          <cell r="U1931" t="str">
            <v>Masspay</v>
          </cell>
        </row>
        <row r="1932">
          <cell r="J1932" t="str">
            <v>UK-globalex-10/2024</v>
          </cell>
          <cell r="K1932">
            <v>45603</v>
          </cell>
          <cell r="L1932" t="str">
            <v>Monthly Billing</v>
          </cell>
          <cell r="M1932">
            <v>1601.7</v>
          </cell>
          <cell r="N1932">
            <v>1601.7</v>
          </cell>
          <cell r="O1932"/>
          <cell r="P1932" t="str">
            <v>Oct/2024</v>
          </cell>
          <cell r="Q1932">
            <v>1601.7</v>
          </cell>
          <cell r="R1932">
            <v>467</v>
          </cell>
          <cell r="S1932">
            <v>0</v>
          </cell>
          <cell r="T1932" t="str">
            <v>Active</v>
          </cell>
          <cell r="U1932" t="str">
            <v>Masspay</v>
          </cell>
        </row>
        <row r="1933">
          <cell r="J1933" t="str">
            <v>UK-globalex-11/2024</v>
          </cell>
          <cell r="K1933">
            <v>45633</v>
          </cell>
          <cell r="L1933" t="str">
            <v>Monthly Billing</v>
          </cell>
          <cell r="M1933">
            <v>1098.2</v>
          </cell>
          <cell r="N1933">
            <v>1098.2</v>
          </cell>
          <cell r="O1933"/>
          <cell r="P1933" t="str">
            <v>Nov/2024</v>
          </cell>
          <cell r="Q1933">
            <v>0</v>
          </cell>
          <cell r="R1933">
            <v>437</v>
          </cell>
          <cell r="S1933">
            <v>0</v>
          </cell>
          <cell r="T1933" t="str">
            <v>Active</v>
          </cell>
          <cell r="U1933" t="str">
            <v>Masspay</v>
          </cell>
        </row>
        <row r="1934">
          <cell r="J1934" t="str">
            <v>UK-globalex-12/2024</v>
          </cell>
          <cell r="K1934">
            <v>45664</v>
          </cell>
          <cell r="L1934" t="str">
            <v>Monthly Billing</v>
          </cell>
          <cell r="M1934">
            <v>1250.0999999999999</v>
          </cell>
          <cell r="N1934">
            <v>1250.0999999999999</v>
          </cell>
          <cell r="O1934">
            <v>0</v>
          </cell>
          <cell r="P1934" t="str">
            <v>Dec-2024</v>
          </cell>
          <cell r="Q1934">
            <v>1250.0999999999999</v>
          </cell>
          <cell r="R1934">
            <v>406</v>
          </cell>
          <cell r="S1934">
            <v>0</v>
          </cell>
          <cell r="T1934" t="str">
            <v>Active</v>
          </cell>
          <cell r="U1934" t="str">
            <v>Masspay</v>
          </cell>
        </row>
        <row r="1935">
          <cell r="J1935" t="str">
            <v>UK-globalex-01/2025</v>
          </cell>
          <cell r="K1935">
            <v>45695</v>
          </cell>
          <cell r="L1935" t="str">
            <v>Monthly Billing</v>
          </cell>
          <cell r="M1935">
            <v>1203.9000000000001</v>
          </cell>
          <cell r="N1935">
            <v>1203.9000000000001</v>
          </cell>
          <cell r="O1935"/>
          <cell r="P1935" t="str">
            <v>Jan/2025</v>
          </cell>
          <cell r="Q1935">
            <v>1203.9000000000001</v>
          </cell>
          <cell r="R1935">
            <v>375</v>
          </cell>
          <cell r="S1935">
            <v>0</v>
          </cell>
          <cell r="T1935" t="str">
            <v>Active</v>
          </cell>
          <cell r="U1935" t="str">
            <v>Masspay</v>
          </cell>
        </row>
        <row r="1936">
          <cell r="J1936" t="str">
            <v>UK-globalex-02/2025</v>
          </cell>
          <cell r="K1936">
            <v>45723</v>
          </cell>
          <cell r="L1936" t="str">
            <v>Monthly Billing</v>
          </cell>
          <cell r="M1936">
            <v>1129.5999999999999</v>
          </cell>
          <cell r="N1936">
            <v>1129.5999999999999</v>
          </cell>
          <cell r="O1936"/>
          <cell r="P1936" t="str">
            <v>Feb/2025</v>
          </cell>
          <cell r="Q1936">
            <v>1129.5999999999999</v>
          </cell>
          <cell r="R1936">
            <v>347</v>
          </cell>
          <cell r="S1936">
            <v>0</v>
          </cell>
          <cell r="T1936" t="str">
            <v>Active</v>
          </cell>
          <cell r="U1936" t="str">
            <v>Masspay</v>
          </cell>
        </row>
        <row r="1937">
          <cell r="J1937" t="str">
            <v>UK-globalex-03/2025</v>
          </cell>
          <cell r="K1937">
            <v>45754</v>
          </cell>
          <cell r="L1937" t="str">
            <v>Monthly Billing</v>
          </cell>
          <cell r="M1937">
            <v>1253.2</v>
          </cell>
          <cell r="N1937">
            <v>1253.2</v>
          </cell>
          <cell r="O1937"/>
          <cell r="P1937" t="str">
            <v>Mar/2025</v>
          </cell>
          <cell r="Q1937">
            <v>1253.2</v>
          </cell>
          <cell r="R1937">
            <v>316</v>
          </cell>
          <cell r="S1937">
            <v>0</v>
          </cell>
          <cell r="T1937" t="str">
            <v>Active</v>
          </cell>
          <cell r="U1937" t="str">
            <v>Masspay</v>
          </cell>
        </row>
        <row r="1938">
          <cell r="J1938" t="str">
            <v>UK-globalex-04/2025</v>
          </cell>
          <cell r="K1938">
            <v>45784</v>
          </cell>
          <cell r="L1938" t="str">
            <v>Monthly Billing</v>
          </cell>
          <cell r="M1938">
            <v>1231.0999999999999</v>
          </cell>
          <cell r="N1938">
            <v>0</v>
          </cell>
          <cell r="O1938">
            <v>0</v>
          </cell>
          <cell r="P1938" t="str">
            <v>Apr/2025</v>
          </cell>
          <cell r="Q1938">
            <v>1231.0999999999999</v>
          </cell>
          <cell r="R1938">
            <v>286</v>
          </cell>
          <cell r="S1938">
            <v>0</v>
          </cell>
          <cell r="T1938" t="str">
            <v>Active</v>
          </cell>
          <cell r="U1938" t="str">
            <v>Masspay</v>
          </cell>
        </row>
        <row r="1939">
          <cell r="J1939" t="str">
            <v>UK-globalex-05/2025</v>
          </cell>
          <cell r="K1939">
            <v>45815</v>
          </cell>
          <cell r="L1939" t="str">
            <v>Monthly Billing</v>
          </cell>
          <cell r="M1939">
            <v>1320.7</v>
          </cell>
          <cell r="N1939">
            <v>1320.7</v>
          </cell>
          <cell r="O1939"/>
          <cell r="P1939" t="str">
            <v>May/2025</v>
          </cell>
          <cell r="Q1939">
            <v>1320.7</v>
          </cell>
          <cell r="R1939">
            <v>255</v>
          </cell>
          <cell r="S1939">
            <v>0</v>
          </cell>
          <cell r="T1939" t="str">
            <v>Active</v>
          </cell>
          <cell r="U1939" t="str">
            <v>Masspay</v>
          </cell>
        </row>
        <row r="1940">
          <cell r="J1940" t="str">
            <v>UK-globalex-06/2025</v>
          </cell>
          <cell r="K1940">
            <v>45845</v>
          </cell>
          <cell r="L1940" t="str">
            <v>Monthly Billing</v>
          </cell>
          <cell r="M1940">
            <v>1156</v>
          </cell>
          <cell r="N1940">
            <v>1156</v>
          </cell>
          <cell r="O1940"/>
          <cell r="P1940" t="str">
            <v>Jun/2025</v>
          </cell>
          <cell r="Q1940">
            <v>1156</v>
          </cell>
          <cell r="R1940">
            <v>225</v>
          </cell>
          <cell r="S1940">
            <v>0</v>
          </cell>
          <cell r="T1940" t="str">
            <v>Active</v>
          </cell>
          <cell r="U1940" t="str">
            <v>Masspay</v>
          </cell>
        </row>
        <row r="1941">
          <cell r="J1941" t="str">
            <v>UK-globalex-07/2025</v>
          </cell>
          <cell r="K1941">
            <v>45876</v>
          </cell>
          <cell r="L1941" t="str">
            <v>Monthly Billing</v>
          </cell>
          <cell r="M1941">
            <v>837.9</v>
          </cell>
          <cell r="N1941">
            <v>837.9</v>
          </cell>
          <cell r="O1941">
            <v>0</v>
          </cell>
          <cell r="P1941" t="str">
            <v>Jul/2025</v>
          </cell>
          <cell r="Q1941">
            <v>837.9</v>
          </cell>
          <cell r="R1941">
            <v>194</v>
          </cell>
          <cell r="S1941">
            <v>0</v>
          </cell>
          <cell r="T1941" t="str">
            <v>Active</v>
          </cell>
          <cell r="U1941" t="str">
            <v>Masspay</v>
          </cell>
        </row>
        <row r="1942">
          <cell r="J1942" t="str">
            <v>UK-globalex-08/2025</v>
          </cell>
          <cell r="K1942">
            <v>45908</v>
          </cell>
          <cell r="L1942" t="str">
            <v>Monthly Billing</v>
          </cell>
          <cell r="M1942">
            <v>635.6</v>
          </cell>
          <cell r="N1942">
            <v>635.6</v>
          </cell>
          <cell r="O1942">
            <v>0</v>
          </cell>
          <cell r="P1942" t="str">
            <v>Aug/2025</v>
          </cell>
          <cell r="Q1942">
            <v>635.6</v>
          </cell>
          <cell r="R1942">
            <v>162</v>
          </cell>
          <cell r="S1942">
            <v>0</v>
          </cell>
          <cell r="T1942" t="str">
            <v>Active</v>
          </cell>
          <cell r="U1942" t="str">
            <v>Masspay</v>
          </cell>
        </row>
        <row r="1943">
          <cell r="J1943" t="str">
            <v>UK-globalex-09/2025</v>
          </cell>
          <cell r="K1943">
            <v>45937</v>
          </cell>
          <cell r="L1943" t="str">
            <v>Monthly Billing</v>
          </cell>
          <cell r="M1943">
            <v>636.1</v>
          </cell>
          <cell r="N1943">
            <v>636.1</v>
          </cell>
          <cell r="O1943">
            <v>0</v>
          </cell>
          <cell r="P1943" t="str">
            <v>Sep/2025</v>
          </cell>
          <cell r="Q1943">
            <v>636.1</v>
          </cell>
          <cell r="R1943">
            <v>133</v>
          </cell>
          <cell r="S1943">
            <v>0</v>
          </cell>
          <cell r="T1943" t="str">
            <v>Active</v>
          </cell>
          <cell r="U1943" t="str">
            <v>Masspay</v>
          </cell>
        </row>
        <row r="1944">
          <cell r="J1944" t="str">
            <v>UK-globalex-10/2025</v>
          </cell>
          <cell r="K1944">
            <v>45974</v>
          </cell>
          <cell r="L1944" t="str">
            <v>Monthly Billing</v>
          </cell>
          <cell r="M1944">
            <v>632.70000000000005</v>
          </cell>
          <cell r="N1944">
            <v>632.70000000000005</v>
          </cell>
          <cell r="O1944">
            <v>0</v>
          </cell>
          <cell r="P1944" t="str">
            <v>Oct/2025</v>
          </cell>
          <cell r="Q1944">
            <v>632.70000000000005</v>
          </cell>
          <cell r="R1944">
            <v>96</v>
          </cell>
          <cell r="S1944">
            <v>0</v>
          </cell>
          <cell r="T1944" t="str">
            <v>Active</v>
          </cell>
          <cell r="U1944" t="str">
            <v>Masspay</v>
          </cell>
        </row>
        <row r="1945">
          <cell r="J1945" t="str">
            <v>UK-globalex-11/2025</v>
          </cell>
          <cell r="K1945">
            <v>45999</v>
          </cell>
          <cell r="L1945" t="str">
            <v>Monthly Billing</v>
          </cell>
          <cell r="M1945">
            <v>527.29999999999995</v>
          </cell>
          <cell r="N1945">
            <v>527.29999999999995</v>
          </cell>
          <cell r="O1945">
            <v>0</v>
          </cell>
          <cell r="P1945" t="str">
            <v>Nov/2025</v>
          </cell>
          <cell r="Q1945">
            <v>527.29999999999995</v>
          </cell>
          <cell r="R1945">
            <v>71</v>
          </cell>
          <cell r="S1945">
            <v>0</v>
          </cell>
          <cell r="T1945" t="str">
            <v>Active</v>
          </cell>
          <cell r="U1945" t="str">
            <v>Masspay</v>
          </cell>
        </row>
        <row r="1946">
          <cell r="J1946" t="str">
            <v>UK-globalex-12/2025</v>
          </cell>
          <cell r="K1946">
            <v>46032</v>
          </cell>
          <cell r="L1946" t="str">
            <v>Monthly Billing</v>
          </cell>
          <cell r="M1946">
            <v>500</v>
          </cell>
          <cell r="N1946">
            <v>500</v>
          </cell>
          <cell r="O1946">
            <v>0</v>
          </cell>
          <cell r="P1946" t="str">
            <v>Dec/2025</v>
          </cell>
          <cell r="Q1946">
            <v>500</v>
          </cell>
          <cell r="R1946">
            <v>38</v>
          </cell>
          <cell r="S1946">
            <v>0</v>
          </cell>
          <cell r="T1946" t="str">
            <v>Active</v>
          </cell>
          <cell r="U1946" t="str">
            <v>Masspay</v>
          </cell>
        </row>
        <row r="1947">
          <cell r="J1947" t="str">
            <v>UK-globalex-01/2026</v>
          </cell>
          <cell r="K1947">
            <v>46060</v>
          </cell>
          <cell r="L1947" t="str">
            <v>Monthly Billing</v>
          </cell>
          <cell r="M1947">
            <v>500</v>
          </cell>
          <cell r="N1947">
            <v>500</v>
          </cell>
          <cell r="O1947">
            <v>0</v>
          </cell>
          <cell r="P1947" t="str">
            <v>Jan/2026</v>
          </cell>
          <cell r="Q1947">
            <v>500</v>
          </cell>
          <cell r="R1947">
            <v>10</v>
          </cell>
          <cell r="S1947">
            <v>0</v>
          </cell>
          <cell r="T1947" t="str">
            <v>Active</v>
          </cell>
          <cell r="U1947" t="str">
            <v>Masspay</v>
          </cell>
        </row>
        <row r="1948">
          <cell r="J1948" t="str">
            <v>SG-global feeder shipping pte ltd-11/2022</v>
          </cell>
          <cell r="K1948">
            <v>44907</v>
          </cell>
          <cell r="L1948" t="str">
            <v>Monthly Billing</v>
          </cell>
          <cell r="M1948">
            <v>2640</v>
          </cell>
          <cell r="N1948">
            <v>2640</v>
          </cell>
          <cell r="O1948"/>
          <cell r="P1948" t="str">
            <v>Nov/2022</v>
          </cell>
          <cell r="Q1948">
            <v>2640</v>
          </cell>
          <cell r="R1948">
            <v>1163</v>
          </cell>
          <cell r="S1948">
            <v>0</v>
          </cell>
          <cell r="T1948" t="str">
            <v>Active</v>
          </cell>
          <cell r="U1948" t="str">
            <v>Masspay</v>
          </cell>
        </row>
        <row r="1949">
          <cell r="J1949" t="str">
            <v>SG-global feeder shipping pte ltd-12/2022</v>
          </cell>
          <cell r="K1949">
            <v>44933</v>
          </cell>
          <cell r="L1949" t="str">
            <v>Monthly Billing</v>
          </cell>
          <cell r="M1949">
            <v>2560</v>
          </cell>
          <cell r="N1949">
            <v>2560</v>
          </cell>
          <cell r="O1949"/>
          <cell r="P1949" t="str">
            <v>Dec/2022</v>
          </cell>
          <cell r="Q1949">
            <v>2560</v>
          </cell>
          <cell r="R1949">
            <v>1137</v>
          </cell>
          <cell r="S1949">
            <v>0</v>
          </cell>
          <cell r="T1949" t="str">
            <v>Active</v>
          </cell>
          <cell r="U1949" t="str">
            <v>Masspay</v>
          </cell>
        </row>
        <row r="1950">
          <cell r="J1950" t="str">
            <v>SG-global feeder shipping pte ltd-01/2023</v>
          </cell>
          <cell r="K1950">
            <v>44964</v>
          </cell>
          <cell r="L1950" t="str">
            <v>Monthly Billing</v>
          </cell>
          <cell r="M1950">
            <v>2505</v>
          </cell>
          <cell r="N1950">
            <v>2505</v>
          </cell>
          <cell r="O1950"/>
          <cell r="P1950" t="str">
            <v>Jan/2023</v>
          </cell>
          <cell r="Q1950">
            <v>2505</v>
          </cell>
          <cell r="R1950">
            <v>1106</v>
          </cell>
          <cell r="S1950">
            <v>0</v>
          </cell>
          <cell r="T1950" t="str">
            <v>Active</v>
          </cell>
          <cell r="U1950" t="str">
            <v>Masspay</v>
          </cell>
        </row>
        <row r="1951">
          <cell r="J1951" t="str">
            <v>SG-globalfeeder-02/2023</v>
          </cell>
          <cell r="K1951">
            <v>44992</v>
          </cell>
          <cell r="L1951" t="str">
            <v>Monthly Billing</v>
          </cell>
          <cell r="M1951">
            <v>3135</v>
          </cell>
          <cell r="N1951">
            <v>3135</v>
          </cell>
          <cell r="O1951"/>
          <cell r="P1951" t="str">
            <v>Feb/2023</v>
          </cell>
          <cell r="Q1951">
            <v>3135</v>
          </cell>
          <cell r="R1951">
            <v>1078</v>
          </cell>
          <cell r="S1951">
            <v>0</v>
          </cell>
          <cell r="T1951" t="str">
            <v>Active</v>
          </cell>
          <cell r="U1951" t="str">
            <v>Masspay</v>
          </cell>
        </row>
        <row r="1952">
          <cell r="J1952" t="str">
            <v>SG-globalfeeder-03/2023</v>
          </cell>
          <cell r="K1952">
            <v>45023</v>
          </cell>
          <cell r="L1952" t="str">
            <v>Monthly Billing</v>
          </cell>
          <cell r="M1952">
            <v>3590</v>
          </cell>
          <cell r="N1952">
            <v>3590</v>
          </cell>
          <cell r="O1952"/>
          <cell r="P1952" t="str">
            <v>Mar/2023</v>
          </cell>
          <cell r="Q1952">
            <v>3590</v>
          </cell>
          <cell r="R1952">
            <v>1047</v>
          </cell>
          <cell r="S1952">
            <v>0</v>
          </cell>
          <cell r="T1952" t="str">
            <v>Active</v>
          </cell>
          <cell r="U1952" t="str">
            <v>Masspay</v>
          </cell>
        </row>
        <row r="1953">
          <cell r="J1953" t="str">
            <v>SG-globalfeeder-04/2023</v>
          </cell>
          <cell r="K1953">
            <v>45054</v>
          </cell>
          <cell r="L1953" t="str">
            <v>Monthly Billing</v>
          </cell>
          <cell r="M1953">
            <v>585</v>
          </cell>
          <cell r="N1953">
            <v>585</v>
          </cell>
          <cell r="O1953"/>
          <cell r="P1953" t="str">
            <v>Apr/2023</v>
          </cell>
          <cell r="Q1953">
            <v>585</v>
          </cell>
          <cell r="R1953">
            <v>1016</v>
          </cell>
          <cell r="S1953">
            <v>0</v>
          </cell>
          <cell r="T1953" t="str">
            <v>Active</v>
          </cell>
          <cell r="U1953" t="str">
            <v>Masspay</v>
          </cell>
        </row>
        <row r="1954">
          <cell r="J1954" t="str">
            <v>SG-globalfeeder-05/2023</v>
          </cell>
          <cell r="K1954">
            <v>45084</v>
          </cell>
          <cell r="L1954" t="str">
            <v>Monthly Billing</v>
          </cell>
          <cell r="M1954">
            <v>6760</v>
          </cell>
          <cell r="N1954">
            <v>6760</v>
          </cell>
          <cell r="O1954"/>
          <cell r="P1954" t="str">
            <v>May/2023</v>
          </cell>
          <cell r="Q1954">
            <v>6760</v>
          </cell>
          <cell r="R1954">
            <v>986</v>
          </cell>
          <cell r="S1954">
            <v>0</v>
          </cell>
          <cell r="T1954" t="str">
            <v>Active</v>
          </cell>
          <cell r="U1954" t="str">
            <v>Masspay</v>
          </cell>
        </row>
        <row r="1955">
          <cell r="J1955" t="str">
            <v>SG-globalfeeder-06/2023</v>
          </cell>
          <cell r="K1955">
            <v>45114</v>
          </cell>
          <cell r="L1955" t="str">
            <v>Monthly Billing</v>
          </cell>
          <cell r="M1955">
            <v>3335</v>
          </cell>
          <cell r="N1955">
            <v>3335</v>
          </cell>
          <cell r="O1955"/>
          <cell r="P1955" t="str">
            <v>Jun/2023</v>
          </cell>
          <cell r="Q1955">
            <v>3335</v>
          </cell>
          <cell r="R1955">
            <v>956</v>
          </cell>
          <cell r="S1955">
            <v>0</v>
          </cell>
          <cell r="T1955" t="str">
            <v>Active</v>
          </cell>
          <cell r="U1955" t="str">
            <v>Masspay</v>
          </cell>
        </row>
        <row r="1956">
          <cell r="J1956" t="str">
            <v>SG-globalfeeder-07/2023</v>
          </cell>
          <cell r="K1956">
            <v>45145</v>
          </cell>
          <cell r="L1956" t="str">
            <v>Monthly Billing</v>
          </cell>
          <cell r="M1956">
            <v>2645</v>
          </cell>
          <cell r="N1956">
            <v>2645</v>
          </cell>
          <cell r="O1956"/>
          <cell r="P1956" t="str">
            <v>Jul/2023</v>
          </cell>
          <cell r="Q1956">
            <v>2645</v>
          </cell>
          <cell r="R1956">
            <v>925</v>
          </cell>
          <cell r="S1956">
            <v>0</v>
          </cell>
          <cell r="T1956" t="str">
            <v>Active</v>
          </cell>
          <cell r="U1956" t="str">
            <v>Masspay</v>
          </cell>
        </row>
        <row r="1957">
          <cell r="J1957" t="str">
            <v>SG -globalfeeder-08/2023</v>
          </cell>
          <cell r="K1957">
            <v>45176</v>
          </cell>
          <cell r="L1957" t="str">
            <v>Monthly Billing</v>
          </cell>
          <cell r="M1957">
            <v>6880</v>
          </cell>
          <cell r="N1957">
            <v>6880</v>
          </cell>
          <cell r="O1957"/>
          <cell r="P1957" t="str">
            <v>Aug/2023</v>
          </cell>
          <cell r="Q1957">
            <v>6880</v>
          </cell>
          <cell r="R1957">
            <v>894</v>
          </cell>
          <cell r="S1957">
            <v>0</v>
          </cell>
          <cell r="T1957" t="str">
            <v>Active</v>
          </cell>
          <cell r="U1957" t="str">
            <v>Masspay</v>
          </cell>
        </row>
        <row r="1958">
          <cell r="J1958" t="str">
            <v>SG-globalfeeder-DN-08/2023</v>
          </cell>
          <cell r="K1958">
            <v>45189</v>
          </cell>
          <cell r="L1958" t="str">
            <v>Monthly Billing</v>
          </cell>
          <cell r="M1958">
            <v>120</v>
          </cell>
          <cell r="N1958">
            <v>120</v>
          </cell>
          <cell r="O1958"/>
          <cell r="P1958" t="str">
            <v>Aug/2023</v>
          </cell>
          <cell r="Q1958">
            <v>120</v>
          </cell>
          <cell r="R1958">
            <v>881</v>
          </cell>
          <cell r="S1958">
            <v>0</v>
          </cell>
          <cell r="T1958" t="str">
            <v>Active</v>
          </cell>
          <cell r="U1958" t="str">
            <v>Masspay</v>
          </cell>
        </row>
        <row r="1959">
          <cell r="J1959" t="str">
            <v>SG-globalfeeder-09/2023</v>
          </cell>
          <cell r="K1959">
            <v>45206</v>
          </cell>
          <cell r="L1959" t="str">
            <v>Monthly Billing</v>
          </cell>
          <cell r="M1959">
            <v>3530</v>
          </cell>
          <cell r="N1959">
            <v>3530</v>
          </cell>
          <cell r="O1959"/>
          <cell r="P1959" t="str">
            <v>Sep/2023</v>
          </cell>
          <cell r="Q1959">
            <v>3530</v>
          </cell>
          <cell r="R1959">
            <v>864</v>
          </cell>
          <cell r="S1959">
            <v>0</v>
          </cell>
          <cell r="T1959" t="str">
            <v>Active</v>
          </cell>
          <cell r="U1959" t="str">
            <v>Masspay</v>
          </cell>
        </row>
        <row r="1960">
          <cell r="J1960" t="str">
            <v>SG-globalfeeder-10/2023</v>
          </cell>
          <cell r="K1960">
            <v>45237</v>
          </cell>
          <cell r="L1960" t="str">
            <v>Monthly Billing</v>
          </cell>
          <cell r="M1960">
            <v>3690.4</v>
          </cell>
          <cell r="N1960">
            <v>3690.4</v>
          </cell>
          <cell r="O1960"/>
          <cell r="P1960" t="str">
            <v>Oct/2023</v>
          </cell>
          <cell r="Q1960">
            <v>3690.4</v>
          </cell>
          <cell r="R1960">
            <v>833</v>
          </cell>
          <cell r="S1960">
            <v>0</v>
          </cell>
          <cell r="T1960" t="str">
            <v>Active</v>
          </cell>
          <cell r="U1960" t="str">
            <v>Masspay</v>
          </cell>
        </row>
        <row r="1961">
          <cell r="J1961" t="str">
            <v>SG-globalfeeder-11/2023</v>
          </cell>
          <cell r="K1961">
            <v>45267</v>
          </cell>
          <cell r="L1961" t="str">
            <v>Monthly Billing</v>
          </cell>
          <cell r="M1961">
            <v>3160</v>
          </cell>
          <cell r="N1961">
            <v>3160</v>
          </cell>
          <cell r="O1961"/>
          <cell r="P1961" t="str">
            <v>Nov/2023</v>
          </cell>
          <cell r="Q1961">
            <v>3160</v>
          </cell>
          <cell r="R1961">
            <v>803</v>
          </cell>
          <cell r="S1961">
            <v>0</v>
          </cell>
          <cell r="T1961" t="str">
            <v>Active</v>
          </cell>
          <cell r="U1961" t="str">
            <v>Masspay</v>
          </cell>
        </row>
        <row r="1962">
          <cell r="J1962" t="str">
            <v>SG-globalfeeder-12/2023</v>
          </cell>
          <cell r="K1962">
            <v>45299</v>
          </cell>
          <cell r="L1962" t="str">
            <v>Monthly Billing</v>
          </cell>
          <cell r="M1962">
            <v>3560</v>
          </cell>
          <cell r="N1962">
            <v>3560</v>
          </cell>
          <cell r="O1962"/>
          <cell r="P1962" t="str">
            <v>Dec/2023</v>
          </cell>
          <cell r="Q1962">
            <v>3560</v>
          </cell>
          <cell r="R1962">
            <v>771</v>
          </cell>
          <cell r="S1962">
            <v>0</v>
          </cell>
          <cell r="T1962" t="str">
            <v>Active</v>
          </cell>
          <cell r="U1962" t="str">
            <v>Masspay</v>
          </cell>
        </row>
        <row r="1963">
          <cell r="J1963" t="str">
            <v>SG-globalfeeder-01/2024</v>
          </cell>
          <cell r="K1963">
            <v>45329</v>
          </cell>
          <cell r="L1963" t="str">
            <v>Monthly Billing</v>
          </cell>
          <cell r="M1963">
            <v>43.6</v>
          </cell>
          <cell r="N1963">
            <v>43.6</v>
          </cell>
          <cell r="O1963"/>
          <cell r="P1963" t="str">
            <v>Jan/2024</v>
          </cell>
          <cell r="Q1963">
            <v>43.6</v>
          </cell>
          <cell r="R1963">
            <v>741</v>
          </cell>
          <cell r="S1963">
            <v>0</v>
          </cell>
          <cell r="T1963" t="str">
            <v>Active</v>
          </cell>
          <cell r="U1963" t="str">
            <v>Masspay</v>
          </cell>
        </row>
        <row r="1964">
          <cell r="J1964" t="str">
            <v>SG-globalfeeder-02/2024</v>
          </cell>
          <cell r="K1964">
            <v>45358</v>
          </cell>
          <cell r="L1964" t="str">
            <v>Monthly Billing</v>
          </cell>
          <cell r="M1964">
            <v>3320</v>
          </cell>
          <cell r="N1964">
            <v>3320</v>
          </cell>
          <cell r="O1964"/>
          <cell r="P1964" t="str">
            <v>Feb/2024</v>
          </cell>
          <cell r="Q1964">
            <v>3320</v>
          </cell>
          <cell r="R1964">
            <v>712</v>
          </cell>
          <cell r="S1964">
            <v>0</v>
          </cell>
          <cell r="T1964" t="str">
            <v>Active</v>
          </cell>
          <cell r="U1964" t="str">
            <v>Masspay</v>
          </cell>
        </row>
        <row r="1965">
          <cell r="J1965" t="str">
            <v>SG-globalfeeder-03/2024</v>
          </cell>
          <cell r="K1965">
            <v>45390</v>
          </cell>
          <cell r="L1965" t="str">
            <v>Monthly Billing</v>
          </cell>
          <cell r="M1965">
            <v>7680</v>
          </cell>
          <cell r="N1965">
            <v>7680</v>
          </cell>
          <cell r="O1965"/>
          <cell r="P1965" t="str">
            <v>Mar/2024</v>
          </cell>
          <cell r="Q1965">
            <v>7680</v>
          </cell>
          <cell r="R1965">
            <v>680</v>
          </cell>
          <cell r="S1965">
            <v>0</v>
          </cell>
          <cell r="T1965" t="str">
            <v>Active</v>
          </cell>
          <cell r="U1965" t="str">
            <v>Masspay</v>
          </cell>
        </row>
        <row r="1966">
          <cell r="J1966" t="str">
            <v>SG-globalfeeder-04/2024</v>
          </cell>
          <cell r="K1966">
            <v>45419</v>
          </cell>
          <cell r="L1966" t="str">
            <v>Monthly Billing</v>
          </cell>
          <cell r="M1966">
            <v>4080</v>
          </cell>
          <cell r="N1966">
            <v>4080</v>
          </cell>
          <cell r="O1966"/>
          <cell r="P1966" t="str">
            <v>Apr/2024</v>
          </cell>
          <cell r="Q1966">
            <v>4080</v>
          </cell>
          <cell r="R1966">
            <v>651</v>
          </cell>
          <cell r="S1966">
            <v>0</v>
          </cell>
          <cell r="T1966" t="str">
            <v>Active</v>
          </cell>
          <cell r="U1966" t="str">
            <v>Masspay</v>
          </cell>
        </row>
        <row r="1967">
          <cell r="J1967" t="str">
            <v>SG-globalfeeder-05/2024</v>
          </cell>
          <cell r="K1967">
            <v>45450</v>
          </cell>
          <cell r="L1967" t="str">
            <v>Monthly Billing</v>
          </cell>
          <cell r="M1967">
            <v>4360</v>
          </cell>
          <cell r="N1967">
            <v>4360</v>
          </cell>
          <cell r="O1967"/>
          <cell r="P1967" t="str">
            <v>May/2024</v>
          </cell>
          <cell r="Q1967">
            <v>4360</v>
          </cell>
          <cell r="R1967">
            <v>620</v>
          </cell>
          <cell r="S1967">
            <v>0</v>
          </cell>
          <cell r="T1967" t="str">
            <v>Active</v>
          </cell>
          <cell r="U1967" t="str">
            <v>Masspay</v>
          </cell>
        </row>
        <row r="1968">
          <cell r="J1968" t="str">
            <v>SG-globalfeeder-06/2024</v>
          </cell>
          <cell r="K1968">
            <v>45481</v>
          </cell>
          <cell r="L1968" t="str">
            <v>Monthly Billing</v>
          </cell>
          <cell r="M1968">
            <v>0</v>
          </cell>
          <cell r="N1968">
            <v>0</v>
          </cell>
          <cell r="O1968"/>
          <cell r="P1968" t="str">
            <v>Jun/2024</v>
          </cell>
          <cell r="Q1968">
            <v>0</v>
          </cell>
          <cell r="R1968">
            <v>589</v>
          </cell>
          <cell r="S1968">
            <v>0</v>
          </cell>
          <cell r="T1968" t="str">
            <v>Active</v>
          </cell>
          <cell r="U1968" t="str">
            <v>Masspay</v>
          </cell>
        </row>
        <row r="1969">
          <cell r="J1969" t="str">
            <v>SG-globalfeeder-07/2024</v>
          </cell>
          <cell r="K1969">
            <v>45511</v>
          </cell>
          <cell r="L1969" t="str">
            <v>Monthly Billing</v>
          </cell>
          <cell r="M1969">
            <v>7880</v>
          </cell>
          <cell r="N1969">
            <v>7880</v>
          </cell>
          <cell r="O1969"/>
          <cell r="P1969" t="str">
            <v>Jul/2024</v>
          </cell>
          <cell r="Q1969">
            <v>7880</v>
          </cell>
          <cell r="R1969">
            <v>559</v>
          </cell>
          <cell r="S1969">
            <v>0</v>
          </cell>
          <cell r="T1969" t="str">
            <v>Active</v>
          </cell>
          <cell r="U1969" t="str">
            <v>Masspay</v>
          </cell>
        </row>
        <row r="1970">
          <cell r="J1970" t="str">
            <v>SG-globalfeeder-08/2024</v>
          </cell>
          <cell r="K1970">
            <v>45542</v>
          </cell>
          <cell r="L1970" t="str">
            <v>Monthly Billing</v>
          </cell>
          <cell r="M1970">
            <v>3560</v>
          </cell>
          <cell r="N1970">
            <v>3560</v>
          </cell>
          <cell r="O1970"/>
          <cell r="P1970" t="str">
            <v>Aug/2024</v>
          </cell>
          <cell r="Q1970">
            <v>3560</v>
          </cell>
          <cell r="R1970">
            <v>528</v>
          </cell>
          <cell r="S1970">
            <v>0</v>
          </cell>
          <cell r="T1970" t="str">
            <v>Active</v>
          </cell>
          <cell r="U1970" t="str">
            <v>Masspay</v>
          </cell>
        </row>
        <row r="1971">
          <cell r="J1971" t="str">
            <v>SG-globalfeeder-09/2024</v>
          </cell>
          <cell r="K1971">
            <v>45572</v>
          </cell>
          <cell r="L1971" t="str">
            <v>Monthly Billing</v>
          </cell>
          <cell r="M1971">
            <v>3320</v>
          </cell>
          <cell r="N1971">
            <v>3320</v>
          </cell>
          <cell r="O1971"/>
          <cell r="P1971" t="str">
            <v>Sep/2024</v>
          </cell>
          <cell r="Q1971">
            <v>3320</v>
          </cell>
          <cell r="R1971">
            <v>498</v>
          </cell>
          <cell r="S1971">
            <v>0</v>
          </cell>
          <cell r="T1971" t="str">
            <v>Active</v>
          </cell>
          <cell r="U1971" t="str">
            <v>Masspay</v>
          </cell>
        </row>
        <row r="1972">
          <cell r="J1972" t="str">
            <v>SG-globalfeeder-10/2024</v>
          </cell>
          <cell r="K1972">
            <v>45603</v>
          </cell>
          <cell r="L1972" t="str">
            <v>Monthly Billing</v>
          </cell>
          <cell r="M1972">
            <v>560</v>
          </cell>
          <cell r="N1972">
            <v>560</v>
          </cell>
          <cell r="O1972"/>
          <cell r="P1972" t="str">
            <v>Oct/2024</v>
          </cell>
          <cell r="Q1972">
            <v>560</v>
          </cell>
          <cell r="R1972">
            <v>467</v>
          </cell>
          <cell r="S1972">
            <v>0</v>
          </cell>
          <cell r="T1972" t="str">
            <v>Active</v>
          </cell>
          <cell r="U1972" t="str">
            <v>Masspay</v>
          </cell>
        </row>
        <row r="1973">
          <cell r="J1973" t="str">
            <v>SG-globalfeeder-11/2024</v>
          </cell>
          <cell r="K1973">
            <v>45633</v>
          </cell>
          <cell r="L1973" t="str">
            <v>Monthly Billing</v>
          </cell>
          <cell r="M1973">
            <v>3800</v>
          </cell>
          <cell r="N1973">
            <v>3800</v>
          </cell>
          <cell r="O1973"/>
          <cell r="P1973" t="str">
            <v>Nov/2024</v>
          </cell>
          <cell r="Q1973">
            <v>0</v>
          </cell>
          <cell r="R1973">
            <v>437</v>
          </cell>
          <cell r="S1973">
            <v>0</v>
          </cell>
          <cell r="T1973" t="str">
            <v>Active</v>
          </cell>
          <cell r="U1973" t="str">
            <v>Masspay</v>
          </cell>
        </row>
        <row r="1974">
          <cell r="J1974" t="str">
            <v>SG-globalfeeder-12/2024</v>
          </cell>
          <cell r="K1974">
            <v>45664</v>
          </cell>
          <cell r="L1974" t="str">
            <v>Monthly Billing</v>
          </cell>
          <cell r="M1974">
            <v>4200</v>
          </cell>
          <cell r="N1974">
            <v>4200</v>
          </cell>
          <cell r="O1974">
            <v>0</v>
          </cell>
          <cell r="P1974" t="str">
            <v>Dec-2024</v>
          </cell>
          <cell r="Q1974">
            <v>4200</v>
          </cell>
          <cell r="R1974">
            <v>406</v>
          </cell>
          <cell r="S1974">
            <v>0</v>
          </cell>
          <cell r="T1974" t="str">
            <v>Active</v>
          </cell>
          <cell r="U1974" t="str">
            <v>Masspay</v>
          </cell>
        </row>
        <row r="1975">
          <cell r="J1975" t="str">
            <v>SG-globalfeeder-01/2025</v>
          </cell>
          <cell r="K1975">
            <v>45695</v>
          </cell>
          <cell r="L1975" t="str">
            <v>Monthly Billing</v>
          </cell>
          <cell r="M1975">
            <v>2720</v>
          </cell>
          <cell r="N1975">
            <v>2720</v>
          </cell>
          <cell r="O1975"/>
          <cell r="P1975" t="str">
            <v>Jan/2025</v>
          </cell>
          <cell r="Q1975">
            <v>2720</v>
          </cell>
          <cell r="R1975">
            <v>375</v>
          </cell>
          <cell r="S1975">
            <v>0</v>
          </cell>
          <cell r="T1975" t="str">
            <v>Active</v>
          </cell>
          <cell r="U1975" t="str">
            <v>Masspay</v>
          </cell>
        </row>
        <row r="1976">
          <cell r="J1976" t="str">
            <v>SG-globalfeeder-02/2025</v>
          </cell>
          <cell r="K1976">
            <v>45723</v>
          </cell>
          <cell r="L1976" t="str">
            <v>Monthly Billing</v>
          </cell>
          <cell r="M1976">
            <v>2400</v>
          </cell>
          <cell r="N1976">
            <v>2400</v>
          </cell>
          <cell r="O1976"/>
          <cell r="P1976" t="str">
            <v>Feb/2025</v>
          </cell>
          <cell r="Q1976">
            <v>2400</v>
          </cell>
          <cell r="R1976">
            <v>347</v>
          </cell>
          <cell r="S1976">
            <v>0</v>
          </cell>
          <cell r="T1976" t="str">
            <v>Active</v>
          </cell>
          <cell r="U1976" t="str">
            <v>Masspay</v>
          </cell>
        </row>
        <row r="1977">
          <cell r="J1977" t="str">
            <v>SG-globalfeeder-03/2025</v>
          </cell>
          <cell r="K1977">
            <v>45754</v>
          </cell>
          <cell r="L1977" t="str">
            <v>Monthly Billing</v>
          </cell>
          <cell r="M1977">
            <v>3640</v>
          </cell>
          <cell r="N1977">
            <v>3640</v>
          </cell>
          <cell r="O1977"/>
          <cell r="P1977" t="str">
            <v>Mar/2025</v>
          </cell>
          <cell r="Q1977">
            <v>3640</v>
          </cell>
          <cell r="R1977">
            <v>316</v>
          </cell>
          <cell r="S1977">
            <v>0</v>
          </cell>
          <cell r="T1977" t="str">
            <v>Active</v>
          </cell>
          <cell r="U1977" t="str">
            <v>Masspay</v>
          </cell>
        </row>
        <row r="1978">
          <cell r="J1978" t="str">
            <v>SG-globalfeeder-04/2025</v>
          </cell>
          <cell r="K1978">
            <v>45784</v>
          </cell>
          <cell r="L1978" t="str">
            <v>Monthly Billing</v>
          </cell>
          <cell r="M1978">
            <v>80</v>
          </cell>
          <cell r="N1978">
            <v>0</v>
          </cell>
          <cell r="O1978">
            <v>0</v>
          </cell>
          <cell r="P1978" t="str">
            <v>Apr/2025</v>
          </cell>
          <cell r="Q1978">
            <v>80</v>
          </cell>
          <cell r="R1978">
            <v>286</v>
          </cell>
          <cell r="S1978">
            <v>0</v>
          </cell>
          <cell r="T1978" t="str">
            <v>Active</v>
          </cell>
          <cell r="U1978" t="str">
            <v>Masspay</v>
          </cell>
        </row>
        <row r="1979">
          <cell r="J1979" t="str">
            <v>SG-globalfeeder-05/2025</v>
          </cell>
          <cell r="K1979">
            <v>45815</v>
          </cell>
          <cell r="L1979" t="str">
            <v>Monthly Billing</v>
          </cell>
          <cell r="M1979">
            <v>6040</v>
          </cell>
          <cell r="N1979">
            <v>6040</v>
          </cell>
          <cell r="O1979"/>
          <cell r="P1979" t="str">
            <v>May/2025</v>
          </cell>
          <cell r="Q1979">
            <v>6040</v>
          </cell>
          <cell r="R1979">
            <v>255</v>
          </cell>
          <cell r="S1979">
            <v>0</v>
          </cell>
          <cell r="T1979" t="str">
            <v>Active</v>
          </cell>
          <cell r="U1979" t="str">
            <v>Masspay</v>
          </cell>
        </row>
        <row r="1980">
          <cell r="J1980" t="str">
            <v>SG-globalfeeder-06/2025</v>
          </cell>
          <cell r="K1980">
            <v>45845</v>
          </cell>
          <cell r="L1980" t="str">
            <v>Monthly Billing</v>
          </cell>
          <cell r="M1980">
            <v>3160</v>
          </cell>
          <cell r="N1980">
            <v>3160</v>
          </cell>
          <cell r="O1980">
            <v>0</v>
          </cell>
          <cell r="P1980" t="str">
            <v>Jun/2025</v>
          </cell>
          <cell r="Q1980">
            <v>3160</v>
          </cell>
          <cell r="R1980">
            <v>225</v>
          </cell>
          <cell r="S1980">
            <v>0</v>
          </cell>
          <cell r="T1980" t="str">
            <v>Active</v>
          </cell>
          <cell r="U1980" t="str">
            <v>Masspay</v>
          </cell>
        </row>
        <row r="1981">
          <cell r="J1981" t="str">
            <v>SG-globalfeeder-07/2025</v>
          </cell>
          <cell r="K1981">
            <v>45876</v>
          </cell>
          <cell r="L1981" t="str">
            <v>Monthly Billing</v>
          </cell>
          <cell r="M1981">
            <v>2880</v>
          </cell>
          <cell r="N1981">
            <v>2880</v>
          </cell>
          <cell r="O1981">
            <v>0</v>
          </cell>
          <cell r="P1981" t="str">
            <v>Jul/2025</v>
          </cell>
          <cell r="Q1981">
            <v>2880</v>
          </cell>
          <cell r="R1981">
            <v>194</v>
          </cell>
          <cell r="S1981">
            <v>0</v>
          </cell>
          <cell r="T1981" t="str">
            <v>Active</v>
          </cell>
          <cell r="U1981" t="str">
            <v>Masspay</v>
          </cell>
        </row>
        <row r="1982">
          <cell r="J1982" t="str">
            <v>SG-globalfeeder-08/2025</v>
          </cell>
          <cell r="K1982">
            <v>45908</v>
          </cell>
          <cell r="L1982" t="str">
            <v>Monthly Billing</v>
          </cell>
          <cell r="M1982">
            <v>3520</v>
          </cell>
          <cell r="N1982">
            <v>3520</v>
          </cell>
          <cell r="O1982">
            <v>0</v>
          </cell>
          <cell r="P1982" t="str">
            <v>Aug/2025</v>
          </cell>
          <cell r="Q1982">
            <v>3520</v>
          </cell>
          <cell r="R1982">
            <v>162</v>
          </cell>
          <cell r="S1982">
            <v>0</v>
          </cell>
          <cell r="T1982" t="str">
            <v>Active</v>
          </cell>
          <cell r="U1982" t="str">
            <v>Masspay</v>
          </cell>
        </row>
        <row r="1983">
          <cell r="J1983" t="str">
            <v>SG-globalfeeder-09/2025</v>
          </cell>
          <cell r="K1983">
            <v>45937</v>
          </cell>
          <cell r="L1983" t="str">
            <v>Monthly Billing</v>
          </cell>
          <cell r="M1983">
            <v>2400</v>
          </cell>
          <cell r="N1983">
            <v>2400</v>
          </cell>
          <cell r="O1983">
            <v>0</v>
          </cell>
          <cell r="P1983" t="str">
            <v>Sep/2025</v>
          </cell>
          <cell r="Q1983">
            <v>2400</v>
          </cell>
          <cell r="R1983">
            <v>133</v>
          </cell>
          <cell r="S1983">
            <v>0</v>
          </cell>
          <cell r="T1983" t="str">
            <v>Active</v>
          </cell>
          <cell r="U1983" t="str">
            <v>Masspay</v>
          </cell>
        </row>
        <row r="1984">
          <cell r="J1984" t="str">
            <v>SG-globalfeeder-10/2025</v>
          </cell>
          <cell r="K1984">
            <v>45968</v>
          </cell>
          <cell r="L1984" t="str">
            <v>Monthly Billing</v>
          </cell>
          <cell r="M1984">
            <v>3760</v>
          </cell>
          <cell r="N1984">
            <v>3760</v>
          </cell>
          <cell r="O1984">
            <v>0</v>
          </cell>
          <cell r="P1984" t="str">
            <v>Oct/2025</v>
          </cell>
          <cell r="Q1984">
            <v>3760</v>
          </cell>
          <cell r="R1984">
            <v>102</v>
          </cell>
          <cell r="S1984">
            <v>0</v>
          </cell>
          <cell r="T1984" t="str">
            <v>Active</v>
          </cell>
          <cell r="U1984" t="str">
            <v>Masspay</v>
          </cell>
        </row>
        <row r="1985">
          <cell r="J1985" t="str">
            <v>SG-globalfeeder-11/2025</v>
          </cell>
          <cell r="K1985">
            <v>45999</v>
          </cell>
          <cell r="L1985" t="str">
            <v>Monthly Billing</v>
          </cell>
          <cell r="M1985">
            <v>760</v>
          </cell>
          <cell r="N1985">
            <v>760</v>
          </cell>
          <cell r="O1985">
            <v>0</v>
          </cell>
          <cell r="P1985" t="str">
            <v>Nov/2025</v>
          </cell>
          <cell r="Q1985">
            <v>760</v>
          </cell>
          <cell r="R1985">
            <v>71</v>
          </cell>
          <cell r="S1985">
            <v>0</v>
          </cell>
          <cell r="T1985" t="str">
            <v>Active</v>
          </cell>
          <cell r="U1985" t="str">
            <v>Masspay</v>
          </cell>
        </row>
        <row r="1986">
          <cell r="J1986" t="str">
            <v>SG-globalfeeder-12/2025</v>
          </cell>
          <cell r="K1986">
            <v>46032</v>
          </cell>
          <cell r="L1986" t="str">
            <v>Monthly Billing</v>
          </cell>
          <cell r="M1986">
            <v>6920</v>
          </cell>
          <cell r="N1986">
            <v>6920</v>
          </cell>
          <cell r="O1986">
            <v>0</v>
          </cell>
          <cell r="P1986" t="str">
            <v>Dec/2025</v>
          </cell>
          <cell r="Q1986">
            <v>6920</v>
          </cell>
          <cell r="R1986">
            <v>38</v>
          </cell>
          <cell r="S1986">
            <v>0</v>
          </cell>
          <cell r="T1986" t="str">
            <v>Active</v>
          </cell>
          <cell r="U1986" t="str">
            <v>Masspay</v>
          </cell>
        </row>
        <row r="1987">
          <cell r="J1987" t="str">
            <v>SG-globalfeeder-01/2026</v>
          </cell>
          <cell r="K1987">
            <v>46060</v>
          </cell>
          <cell r="L1987" t="str">
            <v>Monthly Billing</v>
          </cell>
          <cell r="M1987">
            <v>840</v>
          </cell>
          <cell r="N1987">
            <v>840</v>
          </cell>
          <cell r="O1987">
            <v>0</v>
          </cell>
          <cell r="P1987" t="str">
            <v>Jan/2026</v>
          </cell>
          <cell r="Q1987">
            <v>840</v>
          </cell>
          <cell r="R1987">
            <v>10</v>
          </cell>
          <cell r="S1987">
            <v>0</v>
          </cell>
          <cell r="T1987" t="str">
            <v>Active</v>
          </cell>
          <cell r="U1987" t="str">
            <v>Masspay</v>
          </cell>
        </row>
        <row r="1988">
          <cell r="J1988" t="str">
            <v>US-GLOBAL ROOTS INC-12/2025</v>
          </cell>
          <cell r="K1988">
            <v>46039</v>
          </cell>
          <cell r="L1988" t="str">
            <v>Monthly Billing</v>
          </cell>
          <cell r="M1988">
            <v>2217.6</v>
          </cell>
          <cell r="N1988">
            <v>2217.6</v>
          </cell>
          <cell r="O1988">
            <v>0</v>
          </cell>
          <cell r="P1988" t="str">
            <v>Dec-2025</v>
          </cell>
          <cell r="Q1988">
            <v>0</v>
          </cell>
          <cell r="R1988">
            <v>31</v>
          </cell>
          <cell r="S1988">
            <v>0</v>
          </cell>
          <cell r="T1988" t="str">
            <v>Active</v>
          </cell>
          <cell r="U1988" t="str">
            <v>Masspay</v>
          </cell>
        </row>
        <row r="1989">
          <cell r="J1989" t="str">
            <v>US-GLOBAL ROOTS INC-01/2026</v>
          </cell>
          <cell r="K1989">
            <v>46070</v>
          </cell>
          <cell r="L1989" t="str">
            <v>Monthly Billing</v>
          </cell>
          <cell r="M1989">
            <v>1371.03</v>
          </cell>
          <cell r="N1989">
            <v>3588.63</v>
          </cell>
          <cell r="O1989">
            <v>0</v>
          </cell>
          <cell r="P1989" t="str">
            <v>Jan/2026</v>
          </cell>
          <cell r="Q1989">
            <v>0</v>
          </cell>
          <cell r="R1989">
            <v>0</v>
          </cell>
          <cell r="S1989">
            <v>0</v>
          </cell>
          <cell r="T1989" t="str">
            <v>Active</v>
          </cell>
          <cell r="U1989" t="str">
            <v>Masspay</v>
          </cell>
        </row>
        <row r="1990">
          <cell r="J1990" t="str">
            <v>US-GLOBAL ROOTS INC-04/2023</v>
          </cell>
          <cell r="K1990">
            <v>45054</v>
          </cell>
          <cell r="L1990" t="str">
            <v>Monthly Billing</v>
          </cell>
          <cell r="M1990">
            <v>15.7</v>
          </cell>
          <cell r="N1990">
            <v>15.7</v>
          </cell>
          <cell r="O1990"/>
          <cell r="P1990" t="str">
            <v>Apr/2023</v>
          </cell>
          <cell r="Q1990">
            <v>15.7</v>
          </cell>
          <cell r="R1990">
            <v>1016</v>
          </cell>
          <cell r="S1990">
            <v>0</v>
          </cell>
          <cell r="T1990" t="str">
            <v>Active</v>
          </cell>
          <cell r="U1990" t="str">
            <v>Masspay</v>
          </cell>
        </row>
        <row r="1991">
          <cell r="J1991" t="str">
            <v>US-GLOBAL ROOTS INC-05/2023</v>
          </cell>
          <cell r="K1991">
            <v>45093</v>
          </cell>
          <cell r="L1991" t="str">
            <v>Monthly Billing</v>
          </cell>
          <cell r="M1991">
            <v>112.1</v>
          </cell>
          <cell r="N1991">
            <v>112.1</v>
          </cell>
          <cell r="O1991"/>
          <cell r="P1991" t="str">
            <v>May/2023</v>
          </cell>
          <cell r="Q1991">
            <v>112.1</v>
          </cell>
          <cell r="R1991">
            <v>977</v>
          </cell>
          <cell r="S1991">
            <v>0</v>
          </cell>
          <cell r="T1991" t="str">
            <v>Active</v>
          </cell>
          <cell r="U1991" t="str">
            <v>Masspay</v>
          </cell>
        </row>
        <row r="1992">
          <cell r="J1992" t="str">
            <v>US-GLOBAL ROOTS INC-06/2023</v>
          </cell>
          <cell r="K1992">
            <v>45114</v>
          </cell>
          <cell r="L1992" t="str">
            <v>Monthly Billing</v>
          </cell>
          <cell r="M1992">
            <v>116.4</v>
          </cell>
          <cell r="N1992">
            <v>116.4</v>
          </cell>
          <cell r="O1992"/>
          <cell r="P1992" t="str">
            <v>Jun/2023</v>
          </cell>
          <cell r="Q1992">
            <v>116.4</v>
          </cell>
          <cell r="R1992">
            <v>956</v>
          </cell>
          <cell r="S1992">
            <v>0</v>
          </cell>
          <cell r="T1992" t="str">
            <v>Active</v>
          </cell>
          <cell r="U1992" t="str">
            <v>Masspay</v>
          </cell>
        </row>
        <row r="1993">
          <cell r="J1993" t="str">
            <v>US-GLOBAL ROOTS INC-07/2023</v>
          </cell>
          <cell r="K1993">
            <v>45159</v>
          </cell>
          <cell r="L1993" t="str">
            <v>Monthly Billing</v>
          </cell>
          <cell r="M1993">
            <v>82.5</v>
          </cell>
          <cell r="N1993">
            <v>82.5</v>
          </cell>
          <cell r="O1993"/>
          <cell r="P1993" t="str">
            <v>Jul/2023</v>
          </cell>
          <cell r="Q1993">
            <v>82.5</v>
          </cell>
          <cell r="R1993">
            <v>911</v>
          </cell>
          <cell r="S1993">
            <v>0</v>
          </cell>
          <cell r="T1993" t="str">
            <v>Active</v>
          </cell>
          <cell r="U1993" t="str">
            <v>Masspay</v>
          </cell>
        </row>
        <row r="1994">
          <cell r="J1994" t="str">
            <v>US -GLOBAL ROOTS INC-08/2023</v>
          </cell>
          <cell r="K1994">
            <v>45183</v>
          </cell>
          <cell r="L1994" t="str">
            <v>Monthly Billing</v>
          </cell>
          <cell r="M1994">
            <v>113.75</v>
          </cell>
          <cell r="N1994">
            <v>113.75</v>
          </cell>
          <cell r="O1994"/>
          <cell r="P1994" t="str">
            <v>Aug/2023</v>
          </cell>
          <cell r="Q1994">
            <v>113.75</v>
          </cell>
          <cell r="R1994">
            <v>887</v>
          </cell>
          <cell r="S1994">
            <v>0</v>
          </cell>
          <cell r="T1994" t="str">
            <v>Active</v>
          </cell>
          <cell r="U1994" t="str">
            <v>Masspay</v>
          </cell>
        </row>
        <row r="1995">
          <cell r="J1995" t="str">
            <v>US -GLOBAL ROOTS INC-CR-08/2023</v>
          </cell>
          <cell r="K1995"/>
          <cell r="L1995" t="str">
            <v>Credit Note</v>
          </cell>
          <cell r="M1995">
            <v>-24.9</v>
          </cell>
          <cell r="N1995">
            <v>-24.9</v>
          </cell>
          <cell r="O1995"/>
          <cell r="P1995" t="str">
            <v>Aug/2023</v>
          </cell>
          <cell r="Q1995">
            <v>-24.9</v>
          </cell>
          <cell r="R1995"/>
          <cell r="S1995">
            <v>0</v>
          </cell>
          <cell r="T1995" t="str">
            <v>Active</v>
          </cell>
          <cell r="U1995" t="str">
            <v>Masspay</v>
          </cell>
        </row>
        <row r="1996">
          <cell r="J1996" t="str">
            <v>US-GLOBALROOTS-09/2023</v>
          </cell>
          <cell r="K1996">
            <v>45206</v>
          </cell>
          <cell r="L1996" t="str">
            <v>Monthly Billing</v>
          </cell>
          <cell r="M1996">
            <v>166</v>
          </cell>
          <cell r="N1996">
            <v>166</v>
          </cell>
          <cell r="O1996"/>
          <cell r="P1996" t="str">
            <v>Sep/2023</v>
          </cell>
          <cell r="Q1996">
            <v>166</v>
          </cell>
          <cell r="R1996">
            <v>864</v>
          </cell>
          <cell r="S1996">
            <v>0</v>
          </cell>
          <cell r="T1996" t="str">
            <v>Active</v>
          </cell>
          <cell r="U1996" t="str">
            <v>Masspay</v>
          </cell>
        </row>
        <row r="1997">
          <cell r="J1997" t="str">
            <v>US-GLOBAL ROOTS-10/2023</v>
          </cell>
          <cell r="K1997">
            <v>45320</v>
          </cell>
          <cell r="L1997" t="str">
            <v>Monthly Billing</v>
          </cell>
          <cell r="M1997">
            <v>1726.62</v>
          </cell>
          <cell r="N1997">
            <v>1726.62</v>
          </cell>
          <cell r="O1997"/>
          <cell r="P1997" t="str">
            <v>Oct/2023</v>
          </cell>
          <cell r="Q1997">
            <v>1726.62</v>
          </cell>
          <cell r="R1997">
            <v>750</v>
          </cell>
          <cell r="S1997">
            <v>0</v>
          </cell>
          <cell r="T1997" t="str">
            <v>Active</v>
          </cell>
          <cell r="U1997" t="str">
            <v>Masspay</v>
          </cell>
        </row>
        <row r="1998">
          <cell r="J1998" t="str">
            <v>US-GLOBAL ROOTS-11/2023</v>
          </cell>
          <cell r="K1998">
            <v>45320</v>
          </cell>
          <cell r="L1998" t="str">
            <v>Monthly Billing</v>
          </cell>
          <cell r="M1998">
            <v>1790.16</v>
          </cell>
          <cell r="N1998">
            <v>1790.16</v>
          </cell>
          <cell r="O1998"/>
          <cell r="P1998" t="str">
            <v>Nov/2023</v>
          </cell>
          <cell r="Q1998">
            <v>1790.16</v>
          </cell>
          <cell r="R1998">
            <v>750</v>
          </cell>
          <cell r="S1998">
            <v>0</v>
          </cell>
          <cell r="T1998" t="str">
            <v>Active</v>
          </cell>
          <cell r="U1998" t="str">
            <v>Masspay</v>
          </cell>
        </row>
        <row r="1999">
          <cell r="J1999" t="str">
            <v>US-GLOBAL ROOTS-12/2023</v>
          </cell>
          <cell r="K1999">
            <v>45320</v>
          </cell>
          <cell r="L1999" t="str">
            <v>Monthly Billing</v>
          </cell>
          <cell r="M1999">
            <v>1557.89</v>
          </cell>
          <cell r="N1999">
            <v>1557.89</v>
          </cell>
          <cell r="O1999"/>
          <cell r="P1999" t="str">
            <v>Dec/2023</v>
          </cell>
          <cell r="Q1999">
            <v>1557.89</v>
          </cell>
          <cell r="R1999">
            <v>750</v>
          </cell>
          <cell r="S1999">
            <v>0</v>
          </cell>
          <cell r="T1999" t="str">
            <v>Active</v>
          </cell>
          <cell r="U1999" t="str">
            <v>Masspay</v>
          </cell>
        </row>
        <row r="2000">
          <cell r="J2000" t="str">
            <v>US-GLOBAL ROOTS-01/2024</v>
          </cell>
          <cell r="K2000">
            <v>45329</v>
          </cell>
          <cell r="L2000" t="str">
            <v>Monthly Billing</v>
          </cell>
          <cell r="M2000">
            <v>1798.88</v>
          </cell>
          <cell r="N2000">
            <v>1798.88</v>
          </cell>
          <cell r="O2000"/>
          <cell r="P2000" t="str">
            <v>Jan/2024</v>
          </cell>
          <cell r="Q2000">
            <v>1798.88</v>
          </cell>
          <cell r="R2000">
            <v>741</v>
          </cell>
          <cell r="S2000">
            <v>0</v>
          </cell>
          <cell r="T2000" t="str">
            <v>Active</v>
          </cell>
          <cell r="U2000" t="str">
            <v>Masspay</v>
          </cell>
        </row>
        <row r="2001">
          <cell r="J2001" t="str">
            <v>US-GLOBAL ROOTS INC-02/2024</v>
          </cell>
          <cell r="K2001">
            <v>45358</v>
          </cell>
          <cell r="L2001" t="str">
            <v>Monthly Billing</v>
          </cell>
          <cell r="M2001">
            <v>1613.35</v>
          </cell>
          <cell r="N2001">
            <v>1613.35</v>
          </cell>
          <cell r="O2001"/>
          <cell r="P2001" t="str">
            <v>Feb/2024</v>
          </cell>
          <cell r="Q2001">
            <v>1613.35</v>
          </cell>
          <cell r="R2001">
            <v>712</v>
          </cell>
          <cell r="S2001">
            <v>0</v>
          </cell>
          <cell r="T2001" t="str">
            <v>Active</v>
          </cell>
          <cell r="U2001" t="str">
            <v>Masspay</v>
          </cell>
        </row>
        <row r="2002">
          <cell r="J2002" t="str">
            <v>US-GLOBAL ROOTS INC-03/2024</v>
          </cell>
          <cell r="K2002">
            <v>45390</v>
          </cell>
          <cell r="L2002" t="str">
            <v>Monthly Billing</v>
          </cell>
          <cell r="M2002">
            <v>1790.42</v>
          </cell>
          <cell r="N2002">
            <v>1790.42</v>
          </cell>
          <cell r="O2002"/>
          <cell r="P2002" t="str">
            <v>Mar/2024</v>
          </cell>
          <cell r="Q2002">
            <v>1790.42</v>
          </cell>
          <cell r="R2002">
            <v>680</v>
          </cell>
          <cell r="S2002">
            <v>0</v>
          </cell>
          <cell r="T2002" t="str">
            <v>Active</v>
          </cell>
          <cell r="U2002" t="str">
            <v>Masspay</v>
          </cell>
        </row>
        <row r="2003">
          <cell r="J2003" t="str">
            <v>US-GLOBAL ROOTS INC-04/2024</v>
          </cell>
          <cell r="K2003">
            <v>45419</v>
          </cell>
          <cell r="L2003" t="str">
            <v>Monthly Billing</v>
          </cell>
          <cell r="M2003">
            <v>1589.99</v>
          </cell>
          <cell r="N2003">
            <v>1589.99</v>
          </cell>
          <cell r="O2003"/>
          <cell r="P2003" t="str">
            <v>Apr/2024</v>
          </cell>
          <cell r="Q2003">
            <v>1589.99</v>
          </cell>
          <cell r="R2003">
            <v>651</v>
          </cell>
          <cell r="S2003">
            <v>0</v>
          </cell>
          <cell r="T2003" t="str">
            <v>Active</v>
          </cell>
          <cell r="U2003" t="str">
            <v>Masspay</v>
          </cell>
        </row>
        <row r="2004">
          <cell r="J2004" t="str">
            <v>US-GLOBAL ROOTS INC-05/2024</v>
          </cell>
          <cell r="K2004">
            <v>45450</v>
          </cell>
          <cell r="L2004" t="str">
            <v>Monthly Billing</v>
          </cell>
          <cell r="M2004">
            <v>1696.14</v>
          </cell>
          <cell r="N2004">
            <v>1696.14</v>
          </cell>
          <cell r="O2004"/>
          <cell r="P2004" t="str">
            <v>May/2024</v>
          </cell>
          <cell r="Q2004">
            <v>1696.14</v>
          </cell>
          <cell r="R2004">
            <v>620</v>
          </cell>
          <cell r="S2004">
            <v>0</v>
          </cell>
          <cell r="T2004" t="str">
            <v>Active</v>
          </cell>
          <cell r="U2004" t="str">
            <v>Masspay</v>
          </cell>
        </row>
        <row r="2005">
          <cell r="J2005" t="str">
            <v>US-GLOBAL ROOTS INC-06/2024</v>
          </cell>
          <cell r="K2005">
            <v>45481</v>
          </cell>
          <cell r="L2005" t="str">
            <v>Monthly Billing</v>
          </cell>
          <cell r="M2005">
            <v>1714.02</v>
          </cell>
          <cell r="N2005">
            <v>1714.02</v>
          </cell>
          <cell r="O2005"/>
          <cell r="P2005" t="str">
            <v>Jun/2024</v>
          </cell>
          <cell r="Q2005">
            <v>1714.02</v>
          </cell>
          <cell r="R2005">
            <v>589</v>
          </cell>
          <cell r="S2005">
            <v>0</v>
          </cell>
          <cell r="T2005" t="str">
            <v>Active</v>
          </cell>
          <cell r="U2005" t="str">
            <v>Masspay</v>
          </cell>
        </row>
        <row r="2006">
          <cell r="J2006" t="str">
            <v>US-GLOBAL ROOTS INC-07/2024</v>
          </cell>
          <cell r="K2006">
            <v>45511</v>
          </cell>
          <cell r="L2006" t="str">
            <v>Monthly Billing</v>
          </cell>
          <cell r="M2006">
            <v>1608.81</v>
          </cell>
          <cell r="N2006">
            <v>1608.81</v>
          </cell>
          <cell r="O2006"/>
          <cell r="P2006" t="str">
            <v>Jul/2024</v>
          </cell>
          <cell r="Q2006">
            <v>1608.81</v>
          </cell>
          <cell r="R2006">
            <v>559</v>
          </cell>
          <cell r="S2006">
            <v>0</v>
          </cell>
          <cell r="T2006" t="str">
            <v>Active</v>
          </cell>
          <cell r="U2006" t="str">
            <v>Masspay</v>
          </cell>
        </row>
        <row r="2007">
          <cell r="J2007" t="str">
            <v>US-GLOBAL ROOTS INC-08/2024</v>
          </cell>
          <cell r="K2007">
            <v>45542</v>
          </cell>
          <cell r="L2007" t="str">
            <v>Monthly Billing</v>
          </cell>
          <cell r="M2007">
            <v>1567.16</v>
          </cell>
          <cell r="N2007">
            <v>1567.16</v>
          </cell>
          <cell r="O2007"/>
          <cell r="P2007" t="str">
            <v>Aug/2024</v>
          </cell>
          <cell r="Q2007">
            <v>1567.16</v>
          </cell>
          <cell r="R2007">
            <v>528</v>
          </cell>
          <cell r="S2007">
            <v>0</v>
          </cell>
          <cell r="T2007" t="str">
            <v>Active</v>
          </cell>
          <cell r="U2007" t="str">
            <v>Masspay</v>
          </cell>
        </row>
        <row r="2008">
          <cell r="J2008" t="str">
            <v>US-GLOBAL ROOTS INC-09/2024</v>
          </cell>
          <cell r="K2008">
            <v>45572</v>
          </cell>
          <cell r="L2008" t="str">
            <v>Monthly Billing</v>
          </cell>
          <cell r="M2008">
            <v>1615.14</v>
          </cell>
          <cell r="N2008">
            <v>1615.14</v>
          </cell>
          <cell r="O2008"/>
          <cell r="P2008" t="str">
            <v>Sep/2024</v>
          </cell>
          <cell r="Q2008">
            <v>1615.14</v>
          </cell>
          <cell r="R2008">
            <v>498</v>
          </cell>
          <cell r="S2008">
            <v>0</v>
          </cell>
          <cell r="T2008" t="str">
            <v>Active</v>
          </cell>
          <cell r="U2008" t="str">
            <v>Masspay</v>
          </cell>
        </row>
        <row r="2009">
          <cell r="J2009" t="str">
            <v>US-GLOBAL ROOTS INC-10/2024</v>
          </cell>
          <cell r="K2009">
            <v>45603</v>
          </cell>
          <cell r="L2009" t="str">
            <v>Monthly Billing</v>
          </cell>
          <cell r="M2009">
            <v>1605.86</v>
          </cell>
          <cell r="N2009">
            <v>1605.86</v>
          </cell>
          <cell r="O2009"/>
          <cell r="P2009" t="str">
            <v>Oct/2024</v>
          </cell>
          <cell r="Q2009">
            <v>1605.86</v>
          </cell>
          <cell r="R2009">
            <v>467</v>
          </cell>
          <cell r="S2009">
            <v>0</v>
          </cell>
          <cell r="T2009" t="str">
            <v>Active</v>
          </cell>
          <cell r="U2009" t="str">
            <v>Masspay</v>
          </cell>
        </row>
        <row r="2010">
          <cell r="J2010" t="str">
            <v>US-GLOBAL ROOTS INC-11/2024</v>
          </cell>
          <cell r="K2010">
            <v>45633</v>
          </cell>
          <cell r="L2010" t="str">
            <v>Monthly Billing</v>
          </cell>
          <cell r="M2010">
            <v>1433.07</v>
          </cell>
          <cell r="N2010">
            <v>0</v>
          </cell>
          <cell r="O2010">
            <v>0</v>
          </cell>
          <cell r="P2010" t="str">
            <v>Nov/2024</v>
          </cell>
          <cell r="Q2010">
            <v>0</v>
          </cell>
          <cell r="R2010">
            <v>437</v>
          </cell>
          <cell r="S2010">
            <v>0</v>
          </cell>
          <cell r="T2010" t="str">
            <v>Active</v>
          </cell>
          <cell r="U2010" t="str">
            <v>Masspay</v>
          </cell>
        </row>
        <row r="2011">
          <cell r="J2011" t="str">
            <v>US-GLOBAL ROOTS INC-12/2024</v>
          </cell>
          <cell r="K2011">
            <v>45664</v>
          </cell>
          <cell r="L2011" t="str">
            <v>Monthly Billing</v>
          </cell>
          <cell r="M2011">
            <v>1407.08</v>
          </cell>
          <cell r="N2011">
            <v>1407.08</v>
          </cell>
          <cell r="O2011"/>
          <cell r="P2011" t="str">
            <v>Dec/2024</v>
          </cell>
          <cell r="Q2011">
            <v>1407.08</v>
          </cell>
          <cell r="R2011">
            <v>406</v>
          </cell>
          <cell r="S2011">
            <v>0</v>
          </cell>
          <cell r="T2011" t="str">
            <v>Active</v>
          </cell>
          <cell r="U2011" t="str">
            <v>Masspay</v>
          </cell>
        </row>
        <row r="2012">
          <cell r="J2012" t="str">
            <v>US-GLOBAL ROOTS INC-01/2025</v>
          </cell>
          <cell r="K2012">
            <v>45695</v>
          </cell>
          <cell r="L2012" t="str">
            <v>Monthly Billing</v>
          </cell>
          <cell r="M2012">
            <v>1574.6</v>
          </cell>
          <cell r="N2012">
            <v>1574.6</v>
          </cell>
          <cell r="O2012"/>
          <cell r="P2012" t="str">
            <v>Jan/2025</v>
          </cell>
          <cell r="Q2012">
            <v>1574.6</v>
          </cell>
          <cell r="R2012">
            <v>375</v>
          </cell>
          <cell r="S2012">
            <v>0</v>
          </cell>
          <cell r="T2012" t="str">
            <v>Active</v>
          </cell>
          <cell r="U2012" t="str">
            <v>Masspay</v>
          </cell>
        </row>
        <row r="2013">
          <cell r="J2013" t="str">
            <v>US-GLOBAL ROOTS INC-02/2025</v>
          </cell>
          <cell r="K2013">
            <v>45723</v>
          </cell>
          <cell r="L2013" t="str">
            <v>Monthly Billing</v>
          </cell>
          <cell r="M2013">
            <v>1405.71</v>
          </cell>
          <cell r="N2013">
            <v>1405.71</v>
          </cell>
          <cell r="O2013"/>
          <cell r="P2013" t="str">
            <v>Feb/2025</v>
          </cell>
          <cell r="Q2013">
            <v>1405.71</v>
          </cell>
          <cell r="R2013">
            <v>347</v>
          </cell>
          <cell r="S2013">
            <v>0</v>
          </cell>
          <cell r="T2013" t="str">
            <v>Active</v>
          </cell>
          <cell r="U2013" t="str">
            <v>Masspay</v>
          </cell>
        </row>
        <row r="2014">
          <cell r="J2014" t="str">
            <v>US-GLOBAL ROOTS INC-03/2025</v>
          </cell>
          <cell r="K2014">
            <v>45754</v>
          </cell>
          <cell r="L2014" t="str">
            <v>Monthly Billing</v>
          </cell>
          <cell r="M2014">
            <v>1415.14</v>
          </cell>
          <cell r="N2014">
            <v>1415.14</v>
          </cell>
          <cell r="O2014"/>
          <cell r="P2014" t="str">
            <v>Mar/2025</v>
          </cell>
          <cell r="Q2014">
            <v>1415.14</v>
          </cell>
          <cell r="R2014">
            <v>316</v>
          </cell>
          <cell r="S2014">
            <v>0</v>
          </cell>
          <cell r="T2014" t="str">
            <v>Active</v>
          </cell>
          <cell r="U2014" t="str">
            <v>Masspay</v>
          </cell>
        </row>
        <row r="2015">
          <cell r="J2015" t="str">
            <v>US-GLOBAL ROOTS INC-04/2025</v>
          </cell>
          <cell r="K2015">
            <v>45784</v>
          </cell>
          <cell r="L2015" t="str">
            <v>Monthly Billing</v>
          </cell>
          <cell r="M2015">
            <v>1244.53</v>
          </cell>
          <cell r="N2015">
            <v>1244.53</v>
          </cell>
          <cell r="O2015"/>
          <cell r="P2015" t="str">
            <v>Apr/2025</v>
          </cell>
          <cell r="Q2015">
            <v>1244.53</v>
          </cell>
          <cell r="R2015">
            <v>286</v>
          </cell>
          <cell r="S2015">
            <v>0</v>
          </cell>
          <cell r="T2015" t="str">
            <v>Active</v>
          </cell>
          <cell r="U2015" t="str">
            <v>Masspay</v>
          </cell>
        </row>
        <row r="2016">
          <cell r="J2016" t="str">
            <v>US-GLOBAL ROOTS INC-05/2025</v>
          </cell>
          <cell r="K2016">
            <v>45825</v>
          </cell>
          <cell r="L2016" t="str">
            <v>Monthly Billing</v>
          </cell>
          <cell r="M2016">
            <v>1417.47</v>
          </cell>
          <cell r="N2016">
            <v>0</v>
          </cell>
          <cell r="O2016">
            <v>0</v>
          </cell>
          <cell r="P2016" t="str">
            <v>May/2025</v>
          </cell>
          <cell r="Q2016">
            <v>1417.47</v>
          </cell>
          <cell r="R2016">
            <v>245</v>
          </cell>
          <cell r="S2016">
            <v>0</v>
          </cell>
          <cell r="T2016" t="str">
            <v>Active</v>
          </cell>
          <cell r="U2016" t="str">
            <v>Masspay</v>
          </cell>
        </row>
        <row r="2017">
          <cell r="J2017" t="str">
            <v>US-GLOBAL ROOTS INC-06/2025</v>
          </cell>
          <cell r="K2017">
            <v>45854</v>
          </cell>
          <cell r="L2017" t="str">
            <v>Monthly Billing</v>
          </cell>
          <cell r="M2017">
            <v>1335.76</v>
          </cell>
          <cell r="N2017">
            <v>2753.23</v>
          </cell>
          <cell r="O2017">
            <v>0</v>
          </cell>
          <cell r="P2017" t="str">
            <v>Jun/2025</v>
          </cell>
          <cell r="Q2017">
            <v>1335.76</v>
          </cell>
          <cell r="R2017">
            <v>216</v>
          </cell>
          <cell r="S2017">
            <v>0</v>
          </cell>
          <cell r="T2017" t="str">
            <v>Active</v>
          </cell>
          <cell r="U2017" t="str">
            <v>Masspay</v>
          </cell>
        </row>
        <row r="2018">
          <cell r="J2018" t="str">
            <v>US-CN-GLOBAL ROOTS INC-05-2025</v>
          </cell>
          <cell r="K2018">
            <v>45866</v>
          </cell>
          <cell r="L2018" t="str">
            <v>Credit Note-Write Off</v>
          </cell>
          <cell r="M2018">
            <v>-25</v>
          </cell>
          <cell r="N2018">
            <v>-25</v>
          </cell>
          <cell r="O2018">
            <v>0</v>
          </cell>
          <cell r="P2018" t="str">
            <v>May/2025</v>
          </cell>
          <cell r="Q2018">
            <v>-25</v>
          </cell>
          <cell r="R2018">
            <v>204</v>
          </cell>
          <cell r="S2018">
            <v>0</v>
          </cell>
          <cell r="T2018" t="str">
            <v>Active</v>
          </cell>
          <cell r="U2018" t="str">
            <v>Masspay</v>
          </cell>
        </row>
        <row r="2019">
          <cell r="J2019" t="str">
            <v>US-GLOBAL ROOTS INC-07/2025</v>
          </cell>
          <cell r="K2019">
            <v>45885</v>
          </cell>
          <cell r="L2019" t="str">
            <v>Monthly Billing</v>
          </cell>
          <cell r="M2019">
            <v>1243.1099999999999</v>
          </cell>
          <cell r="N2019">
            <v>1243.1099999999999</v>
          </cell>
          <cell r="O2019">
            <v>0</v>
          </cell>
          <cell r="P2019" t="str">
            <v>Jul/2025</v>
          </cell>
          <cell r="Q2019">
            <v>1243.1099999999999</v>
          </cell>
          <cell r="R2019">
            <v>185</v>
          </cell>
          <cell r="S2019">
            <v>0</v>
          </cell>
          <cell r="T2019" t="str">
            <v>Active</v>
          </cell>
          <cell r="U2019" t="str">
            <v>Masspay</v>
          </cell>
        </row>
        <row r="2020">
          <cell r="J2020" t="str">
            <v>US-GLOBAL ROOTS INC-08/2025</v>
          </cell>
          <cell r="K2020">
            <v>45916</v>
          </cell>
          <cell r="L2020" t="str">
            <v>Monthly Billing</v>
          </cell>
          <cell r="M2020">
            <v>1325.77</v>
          </cell>
          <cell r="N2020">
            <v>1325.77</v>
          </cell>
          <cell r="O2020">
            <v>0</v>
          </cell>
          <cell r="P2020" t="str">
            <v>Aug/2025</v>
          </cell>
          <cell r="Q2020">
            <v>1325.77</v>
          </cell>
          <cell r="R2020">
            <v>154</v>
          </cell>
          <cell r="S2020">
            <v>0</v>
          </cell>
          <cell r="T2020" t="str">
            <v>Active</v>
          </cell>
          <cell r="U2020" t="str">
            <v>Masspay</v>
          </cell>
        </row>
        <row r="2021">
          <cell r="J2021" t="str">
            <v>US-GLOBAL ROOTS INC-09/2025</v>
          </cell>
          <cell r="K2021">
            <v>45947</v>
          </cell>
          <cell r="L2021" t="str">
            <v>Monthly Billing</v>
          </cell>
          <cell r="M2021">
            <v>1554.73</v>
          </cell>
          <cell r="N2021">
            <v>1554.73</v>
          </cell>
          <cell r="O2021">
            <v>0</v>
          </cell>
          <cell r="P2021" t="str">
            <v>Sep/2025</v>
          </cell>
          <cell r="Q2021">
            <v>1554.73</v>
          </cell>
          <cell r="R2021">
            <v>123</v>
          </cell>
          <cell r="S2021">
            <v>0</v>
          </cell>
          <cell r="T2021" t="str">
            <v>Active</v>
          </cell>
          <cell r="U2021" t="str">
            <v>Masspay</v>
          </cell>
        </row>
        <row r="2022">
          <cell r="J2022" t="str">
            <v>US-GLOBAL ROOTS INC-10/2025</v>
          </cell>
          <cell r="K2022">
            <v>45978</v>
          </cell>
          <cell r="L2022" t="str">
            <v>Monthly Billing</v>
          </cell>
          <cell r="M2022">
            <v>1224.8800000000001</v>
          </cell>
          <cell r="N2022">
            <v>1224.8800000000001</v>
          </cell>
          <cell r="O2022">
            <v>0</v>
          </cell>
          <cell r="P2022" t="str">
            <v>Oct/2025</v>
          </cell>
          <cell r="Q2022">
            <v>1224.8800000000001</v>
          </cell>
          <cell r="R2022">
            <v>92</v>
          </cell>
          <cell r="S2022">
            <v>0</v>
          </cell>
          <cell r="T2022" t="str">
            <v>Active</v>
          </cell>
          <cell r="U2022" t="str">
            <v>Masspay</v>
          </cell>
        </row>
        <row r="2023">
          <cell r="J2023" t="str">
            <v>US-GLOBAL ROOTS INC-11/2025</v>
          </cell>
          <cell r="K2023">
            <v>46007</v>
          </cell>
          <cell r="L2023" t="str">
            <v>Monthly Billing</v>
          </cell>
          <cell r="M2023">
            <v>1369.25</v>
          </cell>
          <cell r="N2023">
            <v>1369.25</v>
          </cell>
          <cell r="O2023">
            <v>0</v>
          </cell>
          <cell r="P2023" t="str">
            <v>Nov/2025</v>
          </cell>
          <cell r="Q2023">
            <v>1369.25</v>
          </cell>
          <cell r="R2023">
            <v>63</v>
          </cell>
          <cell r="S2023">
            <v>0</v>
          </cell>
          <cell r="T2023" t="str">
            <v>Active</v>
          </cell>
          <cell r="U2023" t="str">
            <v>Masspay</v>
          </cell>
        </row>
        <row r="2024">
          <cell r="J2024" t="str">
            <v>SG-Global81-11/2022</v>
          </cell>
          <cell r="K2024">
            <v>44907</v>
          </cell>
          <cell r="L2024" t="str">
            <v>Monthly Billing</v>
          </cell>
          <cell r="M2024">
            <v>19646</v>
          </cell>
          <cell r="N2024">
            <v>19646</v>
          </cell>
          <cell r="O2024"/>
          <cell r="P2024" t="str">
            <v>Nov/2022</v>
          </cell>
          <cell r="Q2024">
            <v>19646</v>
          </cell>
          <cell r="R2024">
            <v>1163</v>
          </cell>
          <cell r="S2024">
            <v>0</v>
          </cell>
          <cell r="T2024" t="str">
            <v>Active</v>
          </cell>
          <cell r="U2024" t="str">
            <v>Masspay</v>
          </cell>
        </row>
        <row r="2025">
          <cell r="J2025" t="str">
            <v>SG-Global81-12/2022</v>
          </cell>
          <cell r="K2025">
            <v>44933</v>
          </cell>
          <cell r="L2025" t="str">
            <v>Monthly Billing</v>
          </cell>
          <cell r="M2025">
            <v>22034.5</v>
          </cell>
          <cell r="N2025">
            <v>22034.5</v>
          </cell>
          <cell r="O2025"/>
          <cell r="P2025" t="str">
            <v>Dec/2022</v>
          </cell>
          <cell r="Q2025">
            <v>22034.5</v>
          </cell>
          <cell r="R2025">
            <v>1137</v>
          </cell>
          <cell r="S2025">
            <v>0</v>
          </cell>
          <cell r="T2025" t="str">
            <v>Active</v>
          </cell>
          <cell r="U2025" t="str">
            <v>Masspay</v>
          </cell>
        </row>
        <row r="2026">
          <cell r="J2026" t="str">
            <v>SG-Global81-01/2023</v>
          </cell>
          <cell r="K2026">
            <v>44964</v>
          </cell>
          <cell r="L2026" t="str">
            <v>Monthly Billing</v>
          </cell>
          <cell r="M2026">
            <v>22136</v>
          </cell>
          <cell r="N2026">
            <v>22136</v>
          </cell>
          <cell r="O2026"/>
          <cell r="P2026" t="str">
            <v>Jan/2023</v>
          </cell>
          <cell r="Q2026">
            <v>22136</v>
          </cell>
          <cell r="R2026">
            <v>1106</v>
          </cell>
          <cell r="S2026">
            <v>0</v>
          </cell>
          <cell r="T2026" t="str">
            <v>Active</v>
          </cell>
          <cell r="U2026" t="str">
            <v>Masspay</v>
          </cell>
        </row>
        <row r="2027">
          <cell r="J2027" t="str">
            <v>SG-Global81-02/2023</v>
          </cell>
          <cell r="K2027">
            <v>44992</v>
          </cell>
          <cell r="L2027" t="str">
            <v>Monthly Billing</v>
          </cell>
          <cell r="M2027">
            <v>20996</v>
          </cell>
          <cell r="N2027">
            <v>20996</v>
          </cell>
          <cell r="O2027"/>
          <cell r="P2027" t="str">
            <v>Feb/2023</v>
          </cell>
          <cell r="Q2027">
            <v>20996</v>
          </cell>
          <cell r="R2027">
            <v>1078</v>
          </cell>
          <cell r="S2027">
            <v>0</v>
          </cell>
          <cell r="T2027" t="str">
            <v>Active</v>
          </cell>
          <cell r="U2027" t="str">
            <v>Masspay</v>
          </cell>
        </row>
        <row r="2028">
          <cell r="J2028" t="str">
            <v>SG-Global81-03/2023</v>
          </cell>
          <cell r="K2028">
            <v>45023</v>
          </cell>
          <cell r="L2028" t="str">
            <v>Monthly Billing</v>
          </cell>
          <cell r="M2028">
            <v>24089</v>
          </cell>
          <cell r="N2028">
            <v>24089</v>
          </cell>
          <cell r="O2028"/>
          <cell r="P2028" t="str">
            <v>Mar/2023</v>
          </cell>
          <cell r="Q2028">
            <v>24089</v>
          </cell>
          <cell r="R2028">
            <v>1047</v>
          </cell>
          <cell r="S2028">
            <v>0</v>
          </cell>
          <cell r="T2028" t="str">
            <v>Active</v>
          </cell>
          <cell r="U2028" t="str">
            <v>Masspay</v>
          </cell>
        </row>
        <row r="2029">
          <cell r="J2029" t="str">
            <v>SG-Global81-04/2023</v>
          </cell>
          <cell r="K2029">
            <v>45054</v>
          </cell>
          <cell r="L2029" t="str">
            <v>Monthly Billing</v>
          </cell>
          <cell r="M2029">
            <v>22947</v>
          </cell>
          <cell r="N2029">
            <v>22947</v>
          </cell>
          <cell r="O2029"/>
          <cell r="P2029" t="str">
            <v>Apr/2023</v>
          </cell>
          <cell r="Q2029">
            <v>22947</v>
          </cell>
          <cell r="R2029">
            <v>1016</v>
          </cell>
          <cell r="S2029">
            <v>0</v>
          </cell>
          <cell r="T2029" t="str">
            <v>Active</v>
          </cell>
          <cell r="U2029" t="str">
            <v>Masspay</v>
          </cell>
        </row>
        <row r="2030">
          <cell r="J2030" t="str">
            <v>SG-Global81-05/2023</v>
          </cell>
          <cell r="K2030">
            <v>45084</v>
          </cell>
          <cell r="L2030" t="str">
            <v>Monthly Billing</v>
          </cell>
          <cell r="M2030">
            <v>26041.5</v>
          </cell>
          <cell r="N2030">
            <v>26041.5</v>
          </cell>
          <cell r="O2030"/>
          <cell r="P2030" t="str">
            <v>May/2023</v>
          </cell>
          <cell r="Q2030">
            <v>26041.5</v>
          </cell>
          <cell r="R2030">
            <v>986</v>
          </cell>
          <cell r="S2030">
            <v>0</v>
          </cell>
          <cell r="T2030" t="str">
            <v>Active</v>
          </cell>
          <cell r="U2030" t="str">
            <v>Masspay</v>
          </cell>
        </row>
        <row r="2031">
          <cell r="J2031" t="str">
            <v>SG-Global81-06/2023</v>
          </cell>
          <cell r="K2031">
            <v>45120</v>
          </cell>
          <cell r="L2031" t="str">
            <v>Monthly Billing</v>
          </cell>
          <cell r="M2031">
            <v>26072.5</v>
          </cell>
          <cell r="N2031">
            <v>26072.5</v>
          </cell>
          <cell r="O2031"/>
          <cell r="P2031" t="str">
            <v>Jun/2023</v>
          </cell>
          <cell r="Q2031">
            <v>26072.5</v>
          </cell>
          <cell r="R2031">
            <v>950</v>
          </cell>
          <cell r="S2031">
            <v>0</v>
          </cell>
          <cell r="T2031" t="str">
            <v>Active</v>
          </cell>
          <cell r="U2031" t="str">
            <v>Masspay</v>
          </cell>
        </row>
        <row r="2032">
          <cell r="J2032" t="str">
            <v>SG-Global81-07/2023</v>
          </cell>
          <cell r="K2032">
            <v>45145</v>
          </cell>
          <cell r="L2032" t="str">
            <v>Monthly Billing</v>
          </cell>
          <cell r="M2032">
            <v>29689</v>
          </cell>
          <cell r="N2032">
            <v>29689</v>
          </cell>
          <cell r="O2032"/>
          <cell r="P2032" t="str">
            <v>Jul/2023</v>
          </cell>
          <cell r="Q2032">
            <v>29689</v>
          </cell>
          <cell r="R2032">
            <v>925</v>
          </cell>
          <cell r="S2032">
            <v>0</v>
          </cell>
          <cell r="T2032" t="str">
            <v>Active</v>
          </cell>
          <cell r="U2032" t="str">
            <v>Masspay</v>
          </cell>
        </row>
        <row r="2033">
          <cell r="J2033" t="str">
            <v>SG -Global81-CR-06/2023</v>
          </cell>
          <cell r="K2033"/>
          <cell r="L2033" t="str">
            <v>Credit Note</v>
          </cell>
          <cell r="M2033">
            <v>-1047.5</v>
          </cell>
          <cell r="N2033">
            <v>-1047.5</v>
          </cell>
          <cell r="O2033"/>
          <cell r="P2033" t="str">
            <v>Jun/2023</v>
          </cell>
          <cell r="Q2033">
            <v>-1047.5</v>
          </cell>
          <cell r="R2033"/>
          <cell r="S2033">
            <v>0</v>
          </cell>
          <cell r="T2033" t="str">
            <v>Active</v>
          </cell>
          <cell r="U2033" t="str">
            <v>Masspay</v>
          </cell>
        </row>
        <row r="2034">
          <cell r="J2034" t="str">
            <v>SG -Global81-CR-07/2023</v>
          </cell>
          <cell r="K2034"/>
          <cell r="L2034" t="str">
            <v>Credit Note</v>
          </cell>
          <cell r="M2034">
            <v>-3541</v>
          </cell>
          <cell r="N2034">
            <v>-3541</v>
          </cell>
          <cell r="O2034"/>
          <cell r="P2034" t="str">
            <v>Jul/2023</v>
          </cell>
          <cell r="Q2034">
            <v>-3541</v>
          </cell>
          <cell r="R2034"/>
          <cell r="S2034">
            <v>0</v>
          </cell>
          <cell r="T2034" t="str">
            <v>Active</v>
          </cell>
          <cell r="U2034" t="str">
            <v>Masspay</v>
          </cell>
        </row>
        <row r="2035">
          <cell r="J2035" t="str">
            <v>SG -Global81-CR-06/2023</v>
          </cell>
          <cell r="K2035"/>
          <cell r="L2035" t="str">
            <v>Credit Note</v>
          </cell>
          <cell r="M2035">
            <v>-121</v>
          </cell>
          <cell r="N2035">
            <v>-121</v>
          </cell>
          <cell r="O2035"/>
          <cell r="P2035" t="str">
            <v>Jun/2023</v>
          </cell>
          <cell r="Q2035">
            <v>-121</v>
          </cell>
          <cell r="R2035"/>
          <cell r="S2035">
            <v>0</v>
          </cell>
          <cell r="T2035" t="str">
            <v>Active</v>
          </cell>
          <cell r="U2035" t="str">
            <v>Masspay</v>
          </cell>
        </row>
        <row r="2036">
          <cell r="J2036" t="str">
            <v>SG -Global81-CR-07/2023</v>
          </cell>
          <cell r="K2036"/>
          <cell r="L2036" t="str">
            <v>Credit Note</v>
          </cell>
          <cell r="M2036">
            <v>-33</v>
          </cell>
          <cell r="N2036">
            <v>-33</v>
          </cell>
          <cell r="O2036"/>
          <cell r="P2036" t="str">
            <v>Jul/2023</v>
          </cell>
          <cell r="Q2036">
            <v>-33</v>
          </cell>
          <cell r="R2036"/>
          <cell r="S2036">
            <v>0</v>
          </cell>
          <cell r="T2036" t="str">
            <v>Active</v>
          </cell>
          <cell r="U2036" t="str">
            <v>Masspay</v>
          </cell>
        </row>
        <row r="2037">
          <cell r="J2037" t="str">
            <v>SG -Global81-08/2023</v>
          </cell>
          <cell r="K2037">
            <v>45176</v>
          </cell>
          <cell r="L2037" t="str">
            <v>Monthly Billing</v>
          </cell>
          <cell r="M2037">
            <v>27042</v>
          </cell>
          <cell r="N2037">
            <v>27042</v>
          </cell>
          <cell r="O2037"/>
          <cell r="P2037" t="str">
            <v>Aug/2023</v>
          </cell>
          <cell r="Q2037">
            <v>27042</v>
          </cell>
          <cell r="R2037">
            <v>894</v>
          </cell>
          <cell r="S2037">
            <v>0</v>
          </cell>
          <cell r="T2037" t="str">
            <v>Active</v>
          </cell>
          <cell r="U2037" t="str">
            <v>Masspay</v>
          </cell>
        </row>
        <row r="2038">
          <cell r="J2038" t="str">
            <v>SG-Global81-09/2023</v>
          </cell>
          <cell r="K2038">
            <v>45218</v>
          </cell>
          <cell r="L2038" t="str">
            <v>Monthly Billing</v>
          </cell>
          <cell r="M2038">
            <v>27932</v>
          </cell>
          <cell r="N2038">
            <v>27932</v>
          </cell>
          <cell r="O2038"/>
          <cell r="P2038" t="str">
            <v>Sep/2023</v>
          </cell>
          <cell r="Q2038">
            <v>27932</v>
          </cell>
          <cell r="R2038">
            <v>852</v>
          </cell>
          <cell r="S2038">
            <v>0</v>
          </cell>
          <cell r="T2038" t="str">
            <v>Active</v>
          </cell>
          <cell r="U2038" t="str">
            <v>Masspay</v>
          </cell>
        </row>
        <row r="2039">
          <cell r="J2039" t="str">
            <v>SG-Global81-10/2023</v>
          </cell>
          <cell r="K2039">
            <v>45237</v>
          </cell>
          <cell r="L2039" t="str">
            <v>Monthly Billing</v>
          </cell>
          <cell r="M2039">
            <v>27912.25</v>
          </cell>
          <cell r="N2039">
            <v>27912.25</v>
          </cell>
          <cell r="O2039"/>
          <cell r="P2039" t="str">
            <v>Oct/2023</v>
          </cell>
          <cell r="Q2039">
            <v>27912.25</v>
          </cell>
          <cell r="R2039">
            <v>833</v>
          </cell>
          <cell r="S2039">
            <v>0</v>
          </cell>
          <cell r="T2039" t="str">
            <v>Active</v>
          </cell>
          <cell r="U2039" t="str">
            <v>Masspay</v>
          </cell>
        </row>
        <row r="2040">
          <cell r="J2040" t="str">
            <v>SG-Global81-11/2023</v>
          </cell>
          <cell r="K2040">
            <v>45267</v>
          </cell>
          <cell r="L2040" t="str">
            <v>Monthly Billing</v>
          </cell>
          <cell r="M2040">
            <v>29948.5</v>
          </cell>
          <cell r="N2040">
            <v>29948.5</v>
          </cell>
          <cell r="O2040"/>
          <cell r="P2040" t="str">
            <v>Nov/2023</v>
          </cell>
          <cell r="Q2040">
            <v>29948.5</v>
          </cell>
          <cell r="R2040">
            <v>803</v>
          </cell>
          <cell r="S2040">
            <v>0</v>
          </cell>
          <cell r="T2040" t="str">
            <v>Active</v>
          </cell>
          <cell r="U2040" t="str">
            <v>Masspay</v>
          </cell>
        </row>
        <row r="2041">
          <cell r="J2041" t="str">
            <v>SG-Global81-12/2023</v>
          </cell>
          <cell r="K2041">
            <v>45299</v>
          </cell>
          <cell r="L2041" t="str">
            <v>Monthly Billing</v>
          </cell>
          <cell r="M2041">
            <v>33595</v>
          </cell>
          <cell r="N2041">
            <v>33595</v>
          </cell>
          <cell r="O2041"/>
          <cell r="P2041" t="str">
            <v>Dec/2023</v>
          </cell>
          <cell r="Q2041">
            <v>33595</v>
          </cell>
          <cell r="R2041">
            <v>771</v>
          </cell>
          <cell r="S2041">
            <v>0</v>
          </cell>
          <cell r="T2041" t="str">
            <v>Active</v>
          </cell>
          <cell r="U2041" t="str">
            <v>Masspay</v>
          </cell>
        </row>
        <row r="2042">
          <cell r="J2042" t="str">
            <v>SG-Global81-01/2024</v>
          </cell>
          <cell r="K2042">
            <v>45329</v>
          </cell>
          <cell r="L2042" t="str">
            <v>Monthly Billing</v>
          </cell>
          <cell r="M2042">
            <v>33618.5</v>
          </cell>
          <cell r="N2042">
            <v>33618.5</v>
          </cell>
          <cell r="O2042"/>
          <cell r="P2042" t="str">
            <v>Jan/2024</v>
          </cell>
          <cell r="Q2042">
            <v>33618.5</v>
          </cell>
          <cell r="R2042">
            <v>741</v>
          </cell>
          <cell r="S2042">
            <v>0</v>
          </cell>
          <cell r="T2042" t="str">
            <v>Active</v>
          </cell>
          <cell r="U2042" t="str">
            <v>Masspay</v>
          </cell>
        </row>
        <row r="2043">
          <cell r="J2043" t="str">
            <v>SG-Global81-02/2024</v>
          </cell>
          <cell r="K2043">
            <v>45358</v>
          </cell>
          <cell r="L2043" t="str">
            <v>Monthly Billing</v>
          </cell>
          <cell r="M2043">
            <v>33063.25</v>
          </cell>
          <cell r="N2043">
            <v>33063.25</v>
          </cell>
          <cell r="O2043"/>
          <cell r="P2043" t="str">
            <v>Feb/2024</v>
          </cell>
          <cell r="Q2043">
            <v>33063.25</v>
          </cell>
          <cell r="R2043">
            <v>712</v>
          </cell>
          <cell r="S2043">
            <v>0</v>
          </cell>
          <cell r="T2043" t="str">
            <v>Active</v>
          </cell>
          <cell r="U2043" t="str">
            <v>Masspay</v>
          </cell>
        </row>
        <row r="2044">
          <cell r="J2044" t="str">
            <v>SG-Global81-03/2024</v>
          </cell>
          <cell r="K2044">
            <v>45390</v>
          </cell>
          <cell r="L2044" t="str">
            <v>Monthly Billing</v>
          </cell>
          <cell r="M2044">
            <v>28297.75</v>
          </cell>
          <cell r="N2044">
            <v>28297.75</v>
          </cell>
          <cell r="O2044"/>
          <cell r="P2044" t="str">
            <v>Mar/2024</v>
          </cell>
          <cell r="Q2044">
            <v>28297.75</v>
          </cell>
          <cell r="R2044">
            <v>680</v>
          </cell>
          <cell r="S2044">
            <v>0</v>
          </cell>
          <cell r="T2044" t="str">
            <v>Active</v>
          </cell>
          <cell r="U2044" t="str">
            <v>Masspay</v>
          </cell>
        </row>
        <row r="2045">
          <cell r="J2045" t="str">
            <v>SG-Global81-04/2024</v>
          </cell>
          <cell r="K2045">
            <v>45419</v>
          </cell>
          <cell r="L2045" t="str">
            <v>Monthly Billing</v>
          </cell>
          <cell r="M2045">
            <v>25635.75</v>
          </cell>
          <cell r="N2045">
            <v>25635.75</v>
          </cell>
          <cell r="O2045"/>
          <cell r="P2045" t="str">
            <v>Apr/2024</v>
          </cell>
          <cell r="Q2045">
            <v>25635.75</v>
          </cell>
          <cell r="R2045">
            <v>651</v>
          </cell>
          <cell r="S2045">
            <v>0</v>
          </cell>
          <cell r="T2045" t="str">
            <v>Active</v>
          </cell>
          <cell r="U2045" t="str">
            <v>Masspay</v>
          </cell>
        </row>
        <row r="2046">
          <cell r="J2046" t="str">
            <v>SG-Global81-05/2024</v>
          </cell>
          <cell r="K2046">
            <v>45450</v>
          </cell>
          <cell r="L2046" t="str">
            <v>Monthly Billing</v>
          </cell>
          <cell r="M2046">
            <v>27166.75</v>
          </cell>
          <cell r="N2046">
            <v>27166.75</v>
          </cell>
          <cell r="O2046"/>
          <cell r="P2046" t="str">
            <v>May/2024</v>
          </cell>
          <cell r="Q2046">
            <v>27166.75</v>
          </cell>
          <cell r="R2046">
            <v>620</v>
          </cell>
          <cell r="S2046">
            <v>0</v>
          </cell>
          <cell r="T2046" t="str">
            <v>Active</v>
          </cell>
          <cell r="U2046" t="str">
            <v>Masspay</v>
          </cell>
        </row>
        <row r="2047">
          <cell r="J2047" t="str">
            <v>SG-Global81-06/2024</v>
          </cell>
          <cell r="K2047">
            <v>45481</v>
          </cell>
          <cell r="L2047" t="str">
            <v>Monthly Billing</v>
          </cell>
          <cell r="M2047">
            <v>30731.75</v>
          </cell>
          <cell r="N2047">
            <v>30731.75</v>
          </cell>
          <cell r="O2047"/>
          <cell r="P2047" t="str">
            <v>Jun/2024</v>
          </cell>
          <cell r="Q2047">
            <v>30731.75</v>
          </cell>
          <cell r="R2047">
            <v>589</v>
          </cell>
          <cell r="S2047">
            <v>0</v>
          </cell>
          <cell r="T2047" t="str">
            <v>Active</v>
          </cell>
          <cell r="U2047" t="str">
            <v>Masspay</v>
          </cell>
        </row>
        <row r="2048">
          <cell r="J2048" t="str">
            <v>SG-Global81-07/2024</v>
          </cell>
          <cell r="K2048">
            <v>45511</v>
          </cell>
          <cell r="L2048" t="str">
            <v>Monthly Billing</v>
          </cell>
          <cell r="M2048">
            <v>28550</v>
          </cell>
          <cell r="N2048">
            <v>28550</v>
          </cell>
          <cell r="O2048"/>
          <cell r="P2048" t="str">
            <v>Jul/2024</v>
          </cell>
          <cell r="Q2048">
            <v>28550</v>
          </cell>
          <cell r="R2048">
            <v>559</v>
          </cell>
          <cell r="S2048">
            <v>0</v>
          </cell>
          <cell r="T2048" t="str">
            <v>Active</v>
          </cell>
          <cell r="U2048" t="str">
            <v>Masspay</v>
          </cell>
        </row>
        <row r="2049">
          <cell r="J2049" t="str">
            <v>SG-Global81-08/2024</v>
          </cell>
          <cell r="K2049">
            <v>45542</v>
          </cell>
          <cell r="L2049" t="str">
            <v>Monthly Billing</v>
          </cell>
          <cell r="M2049">
            <v>30868.25</v>
          </cell>
          <cell r="N2049">
            <v>30868.25</v>
          </cell>
          <cell r="O2049"/>
          <cell r="P2049" t="str">
            <v>Aug/2024</v>
          </cell>
          <cell r="Q2049">
            <v>30868.25</v>
          </cell>
          <cell r="R2049">
            <v>528</v>
          </cell>
          <cell r="S2049">
            <v>0</v>
          </cell>
          <cell r="T2049" t="str">
            <v>Active</v>
          </cell>
          <cell r="U2049" t="str">
            <v>Masspay</v>
          </cell>
        </row>
        <row r="2050">
          <cell r="J2050" t="str">
            <v>SG-Global81-09/2024</v>
          </cell>
          <cell r="K2050">
            <v>45572</v>
          </cell>
          <cell r="L2050" t="str">
            <v>Monthly Billing</v>
          </cell>
          <cell r="M2050">
            <v>31334</v>
          </cell>
          <cell r="N2050">
            <v>31334</v>
          </cell>
          <cell r="O2050"/>
          <cell r="P2050" t="str">
            <v>Sep/2024</v>
          </cell>
          <cell r="Q2050">
            <v>31334</v>
          </cell>
          <cell r="R2050">
            <v>498</v>
          </cell>
          <cell r="S2050">
            <v>0</v>
          </cell>
          <cell r="T2050" t="str">
            <v>Active</v>
          </cell>
          <cell r="U2050" t="str">
            <v>Masspay</v>
          </cell>
        </row>
        <row r="2051">
          <cell r="J2051" t="str">
            <v>SG-Global81-10/2024</v>
          </cell>
          <cell r="K2051">
            <v>45603</v>
          </cell>
          <cell r="L2051" t="str">
            <v>Monthly Billing</v>
          </cell>
          <cell r="M2051">
            <v>36885.5</v>
          </cell>
          <cell r="N2051">
            <v>36885.5</v>
          </cell>
          <cell r="O2051"/>
          <cell r="P2051" t="str">
            <v>Oct/2024</v>
          </cell>
          <cell r="Q2051">
            <v>36885.5</v>
          </cell>
          <cell r="R2051">
            <v>467</v>
          </cell>
          <cell r="S2051">
            <v>0</v>
          </cell>
          <cell r="T2051" t="str">
            <v>Active</v>
          </cell>
          <cell r="U2051" t="str">
            <v>Masspay</v>
          </cell>
        </row>
        <row r="2052">
          <cell r="J2052" t="str">
            <v>SG-Global81-11/2024</v>
          </cell>
          <cell r="K2052">
            <v>45633</v>
          </cell>
          <cell r="L2052" t="str">
            <v>Monthly Billing</v>
          </cell>
          <cell r="M2052">
            <v>35166.25</v>
          </cell>
          <cell r="N2052">
            <v>35166.25</v>
          </cell>
          <cell r="O2052"/>
          <cell r="P2052" t="str">
            <v>Nov/2024</v>
          </cell>
          <cell r="Q2052">
            <v>0</v>
          </cell>
          <cell r="R2052">
            <v>437</v>
          </cell>
          <cell r="S2052">
            <v>0</v>
          </cell>
          <cell r="T2052" t="str">
            <v>Active</v>
          </cell>
          <cell r="U2052" t="str">
            <v>Masspay</v>
          </cell>
        </row>
        <row r="2053">
          <cell r="J2053" t="str">
            <v>SG-Global81-12/2024</v>
          </cell>
          <cell r="K2053">
            <v>45664</v>
          </cell>
          <cell r="L2053" t="str">
            <v>Monthly Billing</v>
          </cell>
          <cell r="M2053">
            <v>49132.5</v>
          </cell>
          <cell r="N2053">
            <v>49132.5</v>
          </cell>
          <cell r="O2053">
            <v>0</v>
          </cell>
          <cell r="P2053" t="str">
            <v>Dec-2024</v>
          </cell>
          <cell r="Q2053">
            <v>49132.5</v>
          </cell>
          <cell r="R2053">
            <v>406</v>
          </cell>
          <cell r="S2053">
            <v>0</v>
          </cell>
          <cell r="T2053" t="str">
            <v>Active</v>
          </cell>
          <cell r="U2053" t="str">
            <v>Masspay</v>
          </cell>
        </row>
        <row r="2054">
          <cell r="J2054" t="str">
            <v>SG-Global81-01/2025</v>
          </cell>
          <cell r="K2054">
            <v>45695</v>
          </cell>
          <cell r="L2054" t="str">
            <v>Monthly Billing</v>
          </cell>
          <cell r="M2054">
            <v>50516</v>
          </cell>
          <cell r="N2054">
            <v>50516</v>
          </cell>
          <cell r="O2054"/>
          <cell r="P2054" t="str">
            <v>Jan/2025</v>
          </cell>
          <cell r="Q2054">
            <v>50516</v>
          </cell>
          <cell r="R2054">
            <v>375</v>
          </cell>
          <cell r="S2054">
            <v>0</v>
          </cell>
          <cell r="T2054" t="str">
            <v>Active</v>
          </cell>
          <cell r="U2054" t="str">
            <v>Masspay</v>
          </cell>
        </row>
        <row r="2055">
          <cell r="J2055" t="str">
            <v>SG-Global81-02/2025</v>
          </cell>
          <cell r="K2055">
            <v>45723</v>
          </cell>
          <cell r="L2055" t="str">
            <v>Monthly Billing</v>
          </cell>
          <cell r="M2055">
            <v>52640.25</v>
          </cell>
          <cell r="N2055">
            <v>52640.25</v>
          </cell>
          <cell r="O2055"/>
          <cell r="P2055" t="str">
            <v>Feb/2025</v>
          </cell>
          <cell r="Q2055">
            <v>52640.25</v>
          </cell>
          <cell r="R2055">
            <v>347</v>
          </cell>
          <cell r="S2055">
            <v>0</v>
          </cell>
          <cell r="T2055" t="str">
            <v>Active</v>
          </cell>
          <cell r="U2055" t="str">
            <v>Masspay</v>
          </cell>
        </row>
        <row r="2056">
          <cell r="J2056" t="str">
            <v>SG-Global81-03/2025</v>
          </cell>
          <cell r="K2056">
            <v>45754</v>
          </cell>
          <cell r="L2056" t="str">
            <v>Monthly Billing</v>
          </cell>
          <cell r="M2056">
            <v>60234.75</v>
          </cell>
          <cell r="N2056">
            <v>60234.75</v>
          </cell>
          <cell r="O2056"/>
          <cell r="P2056" t="str">
            <v>Mar/2025</v>
          </cell>
          <cell r="Q2056">
            <v>60234.75</v>
          </cell>
          <cell r="R2056">
            <v>316</v>
          </cell>
          <cell r="S2056">
            <v>0</v>
          </cell>
          <cell r="T2056" t="str">
            <v>Active</v>
          </cell>
          <cell r="U2056" t="str">
            <v>Masspay</v>
          </cell>
        </row>
        <row r="2057">
          <cell r="J2057" t="str">
            <v>SG-Global81-04/2025</v>
          </cell>
          <cell r="K2057">
            <v>45784</v>
          </cell>
          <cell r="L2057" t="str">
            <v>Monthly Billing</v>
          </cell>
          <cell r="M2057">
            <v>65460</v>
          </cell>
          <cell r="N2057">
            <v>0</v>
          </cell>
          <cell r="O2057">
            <v>0</v>
          </cell>
          <cell r="P2057" t="str">
            <v>Apr/2025</v>
          </cell>
          <cell r="Q2057">
            <v>65460</v>
          </cell>
          <cell r="R2057">
            <v>286</v>
          </cell>
          <cell r="S2057">
            <v>0</v>
          </cell>
          <cell r="T2057" t="str">
            <v>Active</v>
          </cell>
          <cell r="U2057" t="str">
            <v>Masspay</v>
          </cell>
        </row>
        <row r="2058">
          <cell r="J2058" t="str">
            <v>SG-Global81-05/2025</v>
          </cell>
          <cell r="K2058">
            <v>45815</v>
          </cell>
          <cell r="L2058" t="str">
            <v>Monthly Billing</v>
          </cell>
          <cell r="M2058">
            <v>71710.5</v>
          </cell>
          <cell r="N2058">
            <v>71710.5</v>
          </cell>
          <cell r="O2058"/>
          <cell r="P2058" t="str">
            <v>May/2025</v>
          </cell>
          <cell r="Q2058">
            <v>71710.5</v>
          </cell>
          <cell r="R2058">
            <v>255</v>
          </cell>
          <cell r="S2058">
            <v>0</v>
          </cell>
          <cell r="T2058" t="str">
            <v>Active</v>
          </cell>
          <cell r="U2058" t="str">
            <v>Masspay</v>
          </cell>
        </row>
        <row r="2059">
          <cell r="J2059" t="str">
            <v>SG-Global81-06/2025</v>
          </cell>
          <cell r="K2059">
            <v>45845</v>
          </cell>
          <cell r="L2059" t="str">
            <v>Monthly Billing</v>
          </cell>
          <cell r="M2059">
            <v>74733</v>
          </cell>
          <cell r="N2059">
            <v>74733</v>
          </cell>
          <cell r="O2059">
            <v>0</v>
          </cell>
          <cell r="P2059" t="str">
            <v>Jun/2025</v>
          </cell>
          <cell r="Q2059">
            <v>74733</v>
          </cell>
          <cell r="R2059">
            <v>225</v>
          </cell>
          <cell r="S2059">
            <v>0</v>
          </cell>
          <cell r="T2059" t="str">
            <v>Active</v>
          </cell>
          <cell r="U2059" t="str">
            <v>Masspay</v>
          </cell>
        </row>
        <row r="2060">
          <cell r="J2060" t="str">
            <v>SG-Global81-07/2025</v>
          </cell>
          <cell r="K2060">
            <v>45876</v>
          </cell>
          <cell r="L2060" t="str">
            <v>Monthly Billing</v>
          </cell>
          <cell r="M2060">
            <v>85553.75</v>
          </cell>
          <cell r="N2060">
            <v>85553.75</v>
          </cell>
          <cell r="O2060">
            <v>0</v>
          </cell>
          <cell r="P2060" t="str">
            <v>Jul/2025</v>
          </cell>
          <cell r="Q2060">
            <v>85553.75</v>
          </cell>
          <cell r="R2060">
            <v>194</v>
          </cell>
          <cell r="S2060">
            <v>0</v>
          </cell>
          <cell r="T2060" t="str">
            <v>Active</v>
          </cell>
          <cell r="U2060" t="str">
            <v>Masspay</v>
          </cell>
        </row>
        <row r="2061">
          <cell r="J2061" t="str">
            <v>SG-Global81-08/2025</v>
          </cell>
          <cell r="K2061">
            <v>45908</v>
          </cell>
          <cell r="L2061" t="str">
            <v>Monthly Billing</v>
          </cell>
          <cell r="M2061">
            <v>85552</v>
          </cell>
          <cell r="N2061">
            <v>0</v>
          </cell>
          <cell r="O2061">
            <v>0</v>
          </cell>
          <cell r="P2061" t="str">
            <v>Aug/2025</v>
          </cell>
          <cell r="Q2061">
            <v>85552</v>
          </cell>
          <cell r="R2061">
            <v>162</v>
          </cell>
          <cell r="S2061">
            <v>0</v>
          </cell>
          <cell r="T2061" t="str">
            <v>Active</v>
          </cell>
          <cell r="U2061" t="str">
            <v>Masspay</v>
          </cell>
        </row>
        <row r="2062">
          <cell r="J2062" t="str">
            <v>SG-Global81-09/2025</v>
          </cell>
          <cell r="K2062">
            <v>45937</v>
          </cell>
          <cell r="L2062" t="str">
            <v>Monthly Billing</v>
          </cell>
          <cell r="M2062">
            <v>89943.55</v>
          </cell>
          <cell r="N2062">
            <v>0</v>
          </cell>
          <cell r="O2062">
            <v>0</v>
          </cell>
          <cell r="P2062" t="str">
            <v>Sep/2025</v>
          </cell>
          <cell r="Q2062">
            <v>89943.55</v>
          </cell>
          <cell r="R2062">
            <v>133</v>
          </cell>
          <cell r="S2062">
            <v>0</v>
          </cell>
          <cell r="T2062" t="str">
            <v>Active</v>
          </cell>
          <cell r="U2062" t="str">
            <v>Masspay</v>
          </cell>
        </row>
        <row r="2063">
          <cell r="J2063" t="str">
            <v>SG-Global81-10/2025</v>
          </cell>
          <cell r="K2063">
            <v>45974</v>
          </cell>
          <cell r="L2063" t="str">
            <v>Monthly Billing</v>
          </cell>
          <cell r="M2063">
            <v>102387.2</v>
          </cell>
          <cell r="N2063">
            <v>102387.2</v>
          </cell>
          <cell r="O2063">
            <v>0</v>
          </cell>
          <cell r="P2063" t="str">
            <v>Oct/2025</v>
          </cell>
          <cell r="Q2063">
            <v>102387.2</v>
          </cell>
          <cell r="R2063">
            <v>96</v>
          </cell>
          <cell r="S2063">
            <v>0</v>
          </cell>
          <cell r="T2063" t="str">
            <v>Active</v>
          </cell>
          <cell r="U2063" t="str">
            <v>Masspay</v>
          </cell>
        </row>
        <row r="2064">
          <cell r="J2064" t="str">
            <v>SG-Global81-11/2025</v>
          </cell>
          <cell r="K2064">
            <v>45999</v>
          </cell>
          <cell r="L2064" t="str">
            <v>Monthly Billing</v>
          </cell>
          <cell r="M2064">
            <v>93112.4</v>
          </cell>
          <cell r="N2064">
            <v>93112.4</v>
          </cell>
          <cell r="O2064">
            <v>0</v>
          </cell>
          <cell r="P2064" t="str">
            <v>Nov/2025</v>
          </cell>
          <cell r="Q2064">
            <v>93112.4</v>
          </cell>
          <cell r="R2064">
            <v>71</v>
          </cell>
          <cell r="S2064">
            <v>0</v>
          </cell>
          <cell r="T2064" t="str">
            <v>Active</v>
          </cell>
          <cell r="U2064" t="str">
            <v>Masspay</v>
          </cell>
        </row>
        <row r="2065">
          <cell r="J2065" t="str">
            <v>SG-Global81-12/2025</v>
          </cell>
          <cell r="K2065">
            <v>46032</v>
          </cell>
          <cell r="L2065" t="str">
            <v>Monthly Billing</v>
          </cell>
          <cell r="M2065">
            <v>122526.45</v>
          </cell>
          <cell r="N2065">
            <v>122526.45</v>
          </cell>
          <cell r="O2065">
            <v>0</v>
          </cell>
          <cell r="P2065" t="str">
            <v>Dec/2025</v>
          </cell>
          <cell r="Q2065">
            <v>122526.45</v>
          </cell>
          <cell r="R2065">
            <v>38</v>
          </cell>
          <cell r="S2065">
            <v>0</v>
          </cell>
          <cell r="T2065" t="str">
            <v>Active</v>
          </cell>
          <cell r="U2065" t="str">
            <v>Masspay</v>
          </cell>
        </row>
        <row r="2066">
          <cell r="J2066" t="str">
            <v>SG-Global81-01/2026</v>
          </cell>
          <cell r="K2066">
            <v>46060</v>
          </cell>
          <cell r="L2066" t="str">
            <v>Monthly Billing</v>
          </cell>
          <cell r="M2066">
            <v>116342.15</v>
          </cell>
          <cell r="N2066">
            <v>116342.15</v>
          </cell>
          <cell r="O2066">
            <v>0</v>
          </cell>
          <cell r="P2066" t="str">
            <v>Jan/2026</v>
          </cell>
          <cell r="Q2066">
            <v>116342.15</v>
          </cell>
          <cell r="R2066">
            <v>10</v>
          </cell>
          <cell r="S2066">
            <v>0</v>
          </cell>
          <cell r="T2066" t="str">
            <v>Active</v>
          </cell>
          <cell r="U2066" t="str">
            <v>Masspay</v>
          </cell>
        </row>
        <row r="2067">
          <cell r="J2067" t="str">
            <v>SG-globsol singapore pte ltd-03/2023</v>
          </cell>
          <cell r="K2067">
            <v>45023</v>
          </cell>
          <cell r="L2067" t="str">
            <v>Monthly Billing</v>
          </cell>
          <cell r="M2067">
            <v>11377.68</v>
          </cell>
          <cell r="N2067">
            <v>11377.68</v>
          </cell>
          <cell r="O2067"/>
          <cell r="P2067" t="str">
            <v>Mar/2023</v>
          </cell>
          <cell r="Q2067">
            <v>11377.68</v>
          </cell>
          <cell r="R2067">
            <v>1047</v>
          </cell>
          <cell r="S2067">
            <v>0</v>
          </cell>
          <cell r="T2067" t="str">
            <v>Active</v>
          </cell>
          <cell r="U2067" t="str">
            <v>Masspay</v>
          </cell>
        </row>
        <row r="2068">
          <cell r="J2068" t="str">
            <v>SG-globsol singapore pte ltd-05/2023</v>
          </cell>
          <cell r="K2068">
            <v>45084</v>
          </cell>
          <cell r="L2068" t="str">
            <v>Monthly Billing</v>
          </cell>
          <cell r="M2068">
            <v>50</v>
          </cell>
          <cell r="N2068">
            <v>50</v>
          </cell>
          <cell r="O2068"/>
          <cell r="P2068" t="str">
            <v>May/2023</v>
          </cell>
          <cell r="Q2068">
            <v>50</v>
          </cell>
          <cell r="R2068">
            <v>986</v>
          </cell>
          <cell r="S2068">
            <v>0</v>
          </cell>
          <cell r="T2068" t="str">
            <v>Active</v>
          </cell>
          <cell r="U2068" t="str">
            <v>Masspay</v>
          </cell>
        </row>
        <row r="2069">
          <cell r="J2069" t="str">
            <v>SG-golden money-10/2022</v>
          </cell>
          <cell r="K2069">
            <v>44841</v>
          </cell>
          <cell r="L2069" t="str">
            <v>Monthly Billing</v>
          </cell>
          <cell r="M2069">
            <v>425</v>
          </cell>
          <cell r="N2069">
            <v>425</v>
          </cell>
          <cell r="O2069"/>
          <cell r="P2069" t="str">
            <v>Oct/2022</v>
          </cell>
          <cell r="Q2069">
            <v>425</v>
          </cell>
          <cell r="R2069">
            <v>1229</v>
          </cell>
          <cell r="S2069">
            <v>0</v>
          </cell>
          <cell r="T2069" t="str">
            <v>Active</v>
          </cell>
          <cell r="U2069" t="str">
            <v>Masspay</v>
          </cell>
        </row>
        <row r="2070">
          <cell r="J2070" t="str">
            <v>SG-golden money transfer, inc-11/2022</v>
          </cell>
          <cell r="K2070">
            <v>44907</v>
          </cell>
          <cell r="L2070" t="str">
            <v>Monthly Billing</v>
          </cell>
          <cell r="M2070">
            <v>407.5</v>
          </cell>
          <cell r="N2070">
            <v>832.5</v>
          </cell>
          <cell r="O2070"/>
          <cell r="P2070" t="str">
            <v>Nov/2022</v>
          </cell>
          <cell r="Q2070">
            <v>407.5</v>
          </cell>
          <cell r="R2070">
            <v>1163</v>
          </cell>
          <cell r="S2070">
            <v>0</v>
          </cell>
          <cell r="T2070" t="str">
            <v>Active</v>
          </cell>
          <cell r="U2070" t="str">
            <v>Masspay</v>
          </cell>
        </row>
        <row r="2071">
          <cell r="J2071" t="str">
            <v>SG-golden money transfer, inc-12/2022</v>
          </cell>
          <cell r="K2071">
            <v>44937</v>
          </cell>
          <cell r="L2071" t="str">
            <v>Monthly Billing</v>
          </cell>
          <cell r="M2071">
            <v>432.5</v>
          </cell>
          <cell r="N2071">
            <v>432.5</v>
          </cell>
          <cell r="O2071"/>
          <cell r="P2071" t="str">
            <v>Dec/2022</v>
          </cell>
          <cell r="Q2071">
            <v>432.5</v>
          </cell>
          <cell r="R2071">
            <v>1133</v>
          </cell>
          <cell r="S2071">
            <v>0</v>
          </cell>
          <cell r="T2071" t="str">
            <v>Active</v>
          </cell>
          <cell r="U2071" t="str">
            <v>Masspay</v>
          </cell>
        </row>
        <row r="2072">
          <cell r="J2072" t="str">
            <v>SG-golden money transfer, inc-01/2023</v>
          </cell>
          <cell r="K2072">
            <v>44964</v>
          </cell>
          <cell r="L2072" t="str">
            <v>Monthly Billing</v>
          </cell>
          <cell r="M2072">
            <v>380</v>
          </cell>
          <cell r="N2072">
            <v>380</v>
          </cell>
          <cell r="O2072"/>
          <cell r="P2072" t="str">
            <v>Jan/2023</v>
          </cell>
          <cell r="Q2072">
            <v>380</v>
          </cell>
          <cell r="R2072">
            <v>1106</v>
          </cell>
          <cell r="S2072">
            <v>0</v>
          </cell>
          <cell r="T2072" t="str">
            <v>Active</v>
          </cell>
          <cell r="U2072" t="str">
            <v>Masspay</v>
          </cell>
        </row>
        <row r="2073">
          <cell r="J2073" t="str">
            <v>SG-goldenmoney-02/2023</v>
          </cell>
          <cell r="K2073">
            <v>44992</v>
          </cell>
          <cell r="L2073" t="str">
            <v>Monthly Billing</v>
          </cell>
          <cell r="M2073">
            <v>412.5</v>
          </cell>
          <cell r="N2073">
            <v>792.5</v>
          </cell>
          <cell r="O2073"/>
          <cell r="P2073" t="str">
            <v>Feb/2023</v>
          </cell>
          <cell r="Q2073">
            <v>412.5</v>
          </cell>
          <cell r="R2073">
            <v>1078</v>
          </cell>
          <cell r="S2073">
            <v>0</v>
          </cell>
          <cell r="T2073" t="str">
            <v>Active</v>
          </cell>
          <cell r="U2073" t="str">
            <v>Masspay</v>
          </cell>
        </row>
        <row r="2074">
          <cell r="J2074" t="str">
            <v>SG-goldenmoney-03/2023</v>
          </cell>
          <cell r="K2074">
            <v>45023</v>
          </cell>
          <cell r="L2074" t="str">
            <v>Monthly Billing</v>
          </cell>
          <cell r="M2074">
            <v>452.5</v>
          </cell>
          <cell r="N2074">
            <v>452.5</v>
          </cell>
          <cell r="O2074"/>
          <cell r="P2074" t="str">
            <v>Mar/2023</v>
          </cell>
          <cell r="Q2074">
            <v>452.5</v>
          </cell>
          <cell r="R2074">
            <v>1047</v>
          </cell>
          <cell r="S2074">
            <v>0</v>
          </cell>
          <cell r="T2074" t="str">
            <v>Active</v>
          </cell>
          <cell r="U2074" t="str">
            <v>Masspay</v>
          </cell>
        </row>
        <row r="2075">
          <cell r="J2075" t="str">
            <v>SG-goldenmoney-04/2023</v>
          </cell>
          <cell r="K2075">
            <v>45054</v>
          </cell>
          <cell r="L2075" t="str">
            <v>Monthly Billing</v>
          </cell>
          <cell r="M2075">
            <v>412.5</v>
          </cell>
          <cell r="N2075">
            <v>412.5</v>
          </cell>
          <cell r="O2075"/>
          <cell r="P2075" t="str">
            <v>Apr/2023</v>
          </cell>
          <cell r="Q2075">
            <v>412.5</v>
          </cell>
          <cell r="R2075">
            <v>1016</v>
          </cell>
          <cell r="S2075">
            <v>0</v>
          </cell>
          <cell r="T2075" t="str">
            <v>Active</v>
          </cell>
          <cell r="U2075" t="str">
            <v>Masspay</v>
          </cell>
        </row>
        <row r="2076">
          <cell r="J2076" t="str">
            <v>SG-goldenmoney-05/2023</v>
          </cell>
          <cell r="K2076">
            <v>45084</v>
          </cell>
          <cell r="L2076" t="str">
            <v>Monthly Billing</v>
          </cell>
          <cell r="M2076">
            <v>370</v>
          </cell>
          <cell r="N2076">
            <v>370</v>
          </cell>
          <cell r="O2076"/>
          <cell r="P2076" t="str">
            <v>May/2023</v>
          </cell>
          <cell r="Q2076">
            <v>370</v>
          </cell>
          <cell r="R2076">
            <v>986</v>
          </cell>
          <cell r="S2076">
            <v>0</v>
          </cell>
          <cell r="T2076" t="str">
            <v>Active</v>
          </cell>
          <cell r="U2076" t="str">
            <v>Masspay</v>
          </cell>
        </row>
        <row r="2077">
          <cell r="J2077" t="str">
            <v>SG-goldenmoney-06/2023</v>
          </cell>
          <cell r="K2077">
            <v>45114</v>
          </cell>
          <cell r="L2077" t="str">
            <v>Monthly Billing</v>
          </cell>
          <cell r="M2077">
            <v>312.5</v>
          </cell>
          <cell r="N2077">
            <v>312.5</v>
          </cell>
          <cell r="O2077"/>
          <cell r="P2077" t="str">
            <v>Jun/2023</v>
          </cell>
          <cell r="Q2077">
            <v>312.5</v>
          </cell>
          <cell r="R2077">
            <v>956</v>
          </cell>
          <cell r="S2077">
            <v>0</v>
          </cell>
          <cell r="T2077" t="str">
            <v>Active</v>
          </cell>
          <cell r="U2077" t="str">
            <v>Masspay</v>
          </cell>
        </row>
        <row r="2078">
          <cell r="J2078" t="str">
            <v>SG-goldenmoney-12/2023</v>
          </cell>
          <cell r="K2078">
            <v>45299</v>
          </cell>
          <cell r="L2078" t="str">
            <v>Monthly Billing</v>
          </cell>
          <cell r="M2078">
            <v>317.5</v>
          </cell>
          <cell r="N2078">
            <v>317.5</v>
          </cell>
          <cell r="O2078"/>
          <cell r="P2078" t="str">
            <v>Dec/2023</v>
          </cell>
          <cell r="Q2078">
            <v>317.5</v>
          </cell>
          <cell r="R2078">
            <v>771</v>
          </cell>
          <cell r="S2078">
            <v>0</v>
          </cell>
          <cell r="T2078" t="str">
            <v>Active</v>
          </cell>
          <cell r="U2078" t="str">
            <v>Masspay</v>
          </cell>
        </row>
        <row r="2079">
          <cell r="J2079" t="str">
            <v>SG-goldenmoney-01/2024</v>
          </cell>
          <cell r="K2079">
            <v>45329</v>
          </cell>
          <cell r="L2079" t="str">
            <v>Monthly Billing</v>
          </cell>
          <cell r="M2079">
            <v>145</v>
          </cell>
          <cell r="N2079">
            <v>145</v>
          </cell>
          <cell r="O2079"/>
          <cell r="P2079" t="str">
            <v>Jan/2024</v>
          </cell>
          <cell r="Q2079">
            <v>145</v>
          </cell>
          <cell r="R2079">
            <v>741</v>
          </cell>
          <cell r="S2079">
            <v>0</v>
          </cell>
          <cell r="T2079" t="str">
            <v>Active</v>
          </cell>
          <cell r="U2079" t="str">
            <v>Masspay</v>
          </cell>
        </row>
        <row r="2080">
          <cell r="J2080" t="str">
            <v>SG-goldenmoney-03/2024</v>
          </cell>
          <cell r="K2080">
            <v>45390</v>
          </cell>
          <cell r="L2080" t="str">
            <v>Monthly Billing</v>
          </cell>
          <cell r="M2080">
            <v>2.5</v>
          </cell>
          <cell r="N2080">
            <v>2.5</v>
          </cell>
          <cell r="O2080"/>
          <cell r="P2080" t="str">
            <v>Mar/2024</v>
          </cell>
          <cell r="Q2080">
            <v>2.5</v>
          </cell>
          <cell r="R2080">
            <v>680</v>
          </cell>
          <cell r="S2080">
            <v>0</v>
          </cell>
          <cell r="T2080" t="str">
            <v>Active</v>
          </cell>
          <cell r="U2080" t="str">
            <v>Masspay</v>
          </cell>
        </row>
        <row r="2081">
          <cell r="J2081" t="str">
            <v>SG-goldenmoney-05/2024</v>
          </cell>
          <cell r="K2081">
            <v>45450</v>
          </cell>
          <cell r="L2081" t="str">
            <v>Monthly Billing</v>
          </cell>
          <cell r="M2081">
            <v>130</v>
          </cell>
          <cell r="N2081">
            <v>130</v>
          </cell>
          <cell r="O2081"/>
          <cell r="P2081" t="str">
            <v>May/2024</v>
          </cell>
          <cell r="Q2081">
            <v>130</v>
          </cell>
          <cell r="R2081">
            <v>620</v>
          </cell>
          <cell r="S2081">
            <v>0</v>
          </cell>
          <cell r="T2081" t="str">
            <v>Active</v>
          </cell>
          <cell r="U2081" t="str">
            <v>Masspay</v>
          </cell>
        </row>
        <row r="2082">
          <cell r="J2082" t="str">
            <v>SG-goldenmoney-06/2024</v>
          </cell>
          <cell r="K2082">
            <v>45469</v>
          </cell>
          <cell r="L2082" t="str">
            <v>Monthly Billing</v>
          </cell>
          <cell r="M2082">
            <v>2.5</v>
          </cell>
          <cell r="N2082">
            <v>2.5</v>
          </cell>
          <cell r="O2082"/>
          <cell r="P2082" t="str">
            <v>Jun/2024</v>
          </cell>
          <cell r="Q2082">
            <v>2.5</v>
          </cell>
          <cell r="R2082">
            <v>601</v>
          </cell>
          <cell r="S2082">
            <v>0</v>
          </cell>
          <cell r="T2082" t="str">
            <v>Active</v>
          </cell>
          <cell r="U2082" t="str">
            <v>Masspay</v>
          </cell>
        </row>
        <row r="2083">
          <cell r="J2083" t="str">
            <v>SG-GOOGLY MEDIA-12/2023</v>
          </cell>
          <cell r="K2083">
            <v>45315</v>
          </cell>
          <cell r="L2083" t="str">
            <v>Monthly Billing</v>
          </cell>
          <cell r="M2083">
            <v>45</v>
          </cell>
          <cell r="N2083">
            <v>45</v>
          </cell>
          <cell r="O2083"/>
          <cell r="P2083" t="str">
            <v>Dec/2023</v>
          </cell>
          <cell r="Q2083">
            <v>45</v>
          </cell>
          <cell r="R2083">
            <v>755</v>
          </cell>
          <cell r="S2083">
            <v>0</v>
          </cell>
          <cell r="T2083" t="str">
            <v>Active</v>
          </cell>
          <cell r="U2083" t="str">
            <v>Masspay</v>
          </cell>
        </row>
        <row r="2084">
          <cell r="J2084" t="str">
            <v>SG-bob-03/2023</v>
          </cell>
          <cell r="K2084">
            <v>45023</v>
          </cell>
          <cell r="L2084" t="str">
            <v>Monthly Billing</v>
          </cell>
          <cell r="M2084">
            <v>1500</v>
          </cell>
          <cell r="N2084">
            <v>3000</v>
          </cell>
          <cell r="O2084"/>
          <cell r="P2084" t="str">
            <v>Mar/2023</v>
          </cell>
          <cell r="Q2084">
            <v>1500</v>
          </cell>
          <cell r="R2084">
            <v>1047</v>
          </cell>
          <cell r="S2084">
            <v>0</v>
          </cell>
          <cell r="T2084" t="str">
            <v>Active</v>
          </cell>
          <cell r="U2084" t="str">
            <v>Masspay</v>
          </cell>
        </row>
        <row r="2085">
          <cell r="J2085" t="str">
            <v>SG-bob-04/2023</v>
          </cell>
          <cell r="K2085">
            <v>45054</v>
          </cell>
          <cell r="L2085" t="str">
            <v>Monthly Billing</v>
          </cell>
          <cell r="M2085">
            <v>1500</v>
          </cell>
          <cell r="N2085">
            <v>1500</v>
          </cell>
          <cell r="O2085"/>
          <cell r="P2085" t="str">
            <v>Apr/2023</v>
          </cell>
          <cell r="Q2085">
            <v>1500</v>
          </cell>
          <cell r="R2085">
            <v>1016</v>
          </cell>
          <cell r="S2085">
            <v>0</v>
          </cell>
          <cell r="T2085" t="str">
            <v>Active</v>
          </cell>
          <cell r="U2085" t="str">
            <v>Masspay</v>
          </cell>
        </row>
        <row r="2086">
          <cell r="J2086" t="str">
            <v>SG-hamilton reserve bank ltd.-11/2022</v>
          </cell>
          <cell r="K2086">
            <v>44908</v>
          </cell>
          <cell r="L2086" t="str">
            <v>Monthly Billing</v>
          </cell>
          <cell r="M2086">
            <v>3000</v>
          </cell>
          <cell r="N2086">
            <v>3000</v>
          </cell>
          <cell r="O2086"/>
          <cell r="P2086" t="str">
            <v>Nov/2022</v>
          </cell>
          <cell r="Q2086">
            <v>3000</v>
          </cell>
          <cell r="R2086">
            <v>1162</v>
          </cell>
          <cell r="S2086">
            <v>0</v>
          </cell>
          <cell r="T2086" t="str">
            <v>Active</v>
          </cell>
          <cell r="U2086" t="str">
            <v>Masspay</v>
          </cell>
        </row>
        <row r="2087">
          <cell r="J2087" t="str">
            <v>SG-hamilton reserve bank ltd.-12/2022</v>
          </cell>
          <cell r="K2087">
            <v>44933</v>
          </cell>
          <cell r="L2087" t="str">
            <v>Monthly Billing</v>
          </cell>
          <cell r="M2087">
            <v>3000</v>
          </cell>
          <cell r="N2087">
            <v>3000</v>
          </cell>
          <cell r="O2087"/>
          <cell r="P2087" t="str">
            <v>Dec/2022</v>
          </cell>
          <cell r="Q2087">
            <v>3000</v>
          </cell>
          <cell r="R2087">
            <v>1137</v>
          </cell>
          <cell r="S2087">
            <v>0</v>
          </cell>
          <cell r="T2087" t="str">
            <v>Active</v>
          </cell>
          <cell r="U2087" t="str">
            <v>Masspay</v>
          </cell>
        </row>
        <row r="2088">
          <cell r="J2088" t="str">
            <v>SG-hamilton reserve bank ltd.-01/2023</v>
          </cell>
          <cell r="K2088">
            <v>44964</v>
          </cell>
          <cell r="L2088" t="str">
            <v>Monthly Billing</v>
          </cell>
          <cell r="M2088">
            <v>3000</v>
          </cell>
          <cell r="N2088">
            <v>3000</v>
          </cell>
          <cell r="O2088"/>
          <cell r="P2088" t="str">
            <v>Jan/2023</v>
          </cell>
          <cell r="Q2088">
            <v>3000</v>
          </cell>
          <cell r="R2088">
            <v>1106</v>
          </cell>
          <cell r="S2088">
            <v>0</v>
          </cell>
          <cell r="T2088" t="str">
            <v>Active</v>
          </cell>
          <cell r="U2088" t="str">
            <v>Masspay</v>
          </cell>
        </row>
        <row r="2089">
          <cell r="J2089" t="str">
            <v>SG-hamilton-02/2023</v>
          </cell>
          <cell r="K2089">
            <v>44992</v>
          </cell>
          <cell r="L2089" t="str">
            <v>Monthly Billing</v>
          </cell>
          <cell r="M2089">
            <v>3000</v>
          </cell>
          <cell r="N2089">
            <v>3000</v>
          </cell>
          <cell r="O2089"/>
          <cell r="P2089" t="str">
            <v>Feb/2023</v>
          </cell>
          <cell r="Q2089">
            <v>3000</v>
          </cell>
          <cell r="R2089">
            <v>1078</v>
          </cell>
          <cell r="S2089">
            <v>0</v>
          </cell>
          <cell r="T2089" t="str">
            <v>Active</v>
          </cell>
          <cell r="U2089" t="str">
            <v>Masspay</v>
          </cell>
        </row>
        <row r="2090">
          <cell r="J2090" t="str">
            <v>SG-hamilton-03/2023</v>
          </cell>
          <cell r="K2090">
            <v>45023</v>
          </cell>
          <cell r="L2090" t="str">
            <v>Monthly Billing</v>
          </cell>
          <cell r="M2090">
            <v>3000</v>
          </cell>
          <cell r="N2090">
            <v>3000</v>
          </cell>
          <cell r="O2090"/>
          <cell r="P2090" t="str">
            <v>Mar/2023</v>
          </cell>
          <cell r="Q2090">
            <v>3000</v>
          </cell>
          <cell r="R2090">
            <v>1047</v>
          </cell>
          <cell r="S2090">
            <v>0</v>
          </cell>
          <cell r="T2090" t="str">
            <v>Active</v>
          </cell>
          <cell r="U2090" t="str">
            <v>Masspay</v>
          </cell>
        </row>
        <row r="2091">
          <cell r="J2091" t="str">
            <v>SG-hamilton-04/2023</v>
          </cell>
          <cell r="K2091">
            <v>45054</v>
          </cell>
          <cell r="L2091" t="str">
            <v>Monthly Billing</v>
          </cell>
          <cell r="M2091">
            <v>3000</v>
          </cell>
          <cell r="N2091">
            <v>3000</v>
          </cell>
          <cell r="O2091"/>
          <cell r="P2091" t="str">
            <v>Apr/2023</v>
          </cell>
          <cell r="Q2091">
            <v>3000</v>
          </cell>
          <cell r="R2091">
            <v>1016</v>
          </cell>
          <cell r="S2091">
            <v>0</v>
          </cell>
          <cell r="T2091" t="str">
            <v>Active</v>
          </cell>
          <cell r="U2091" t="str">
            <v>Masspay</v>
          </cell>
        </row>
        <row r="2092">
          <cell r="J2092" t="str">
            <v>SG-hamilton-05/2023</v>
          </cell>
          <cell r="K2092">
            <v>45084</v>
          </cell>
          <cell r="L2092" t="str">
            <v>Monthly Billing</v>
          </cell>
          <cell r="M2092">
            <v>3000</v>
          </cell>
          <cell r="N2092">
            <v>3000</v>
          </cell>
          <cell r="O2092"/>
          <cell r="P2092" t="str">
            <v>May/2023</v>
          </cell>
          <cell r="Q2092">
            <v>3000</v>
          </cell>
          <cell r="R2092">
            <v>986</v>
          </cell>
          <cell r="S2092">
            <v>0</v>
          </cell>
          <cell r="T2092" t="str">
            <v>Active</v>
          </cell>
          <cell r="U2092" t="str">
            <v>Masspay</v>
          </cell>
        </row>
        <row r="2093">
          <cell r="J2093" t="str">
            <v>SG-hamilton-06/2023</v>
          </cell>
          <cell r="K2093">
            <v>45114</v>
          </cell>
          <cell r="L2093" t="str">
            <v>Monthly Billing</v>
          </cell>
          <cell r="M2093">
            <v>3000</v>
          </cell>
          <cell r="N2093">
            <v>3000</v>
          </cell>
          <cell r="O2093"/>
          <cell r="P2093" t="str">
            <v>Jun/2023</v>
          </cell>
          <cell r="Q2093">
            <v>3000</v>
          </cell>
          <cell r="R2093">
            <v>956</v>
          </cell>
          <cell r="S2093">
            <v>0</v>
          </cell>
          <cell r="T2093" t="str">
            <v>Active</v>
          </cell>
          <cell r="U2093" t="str">
            <v>Masspay</v>
          </cell>
        </row>
        <row r="2094">
          <cell r="J2094" t="str">
            <v>SG-hamilton-07/2023</v>
          </cell>
          <cell r="K2094">
            <v>45145</v>
          </cell>
          <cell r="L2094" t="str">
            <v>Monthly Billing</v>
          </cell>
          <cell r="M2094">
            <v>3000</v>
          </cell>
          <cell r="N2094">
            <v>3000</v>
          </cell>
          <cell r="O2094"/>
          <cell r="P2094" t="str">
            <v>Jul/2023</v>
          </cell>
          <cell r="Q2094">
            <v>3000</v>
          </cell>
          <cell r="R2094">
            <v>925</v>
          </cell>
          <cell r="S2094">
            <v>0</v>
          </cell>
          <cell r="T2094" t="str">
            <v>Active</v>
          </cell>
          <cell r="U2094" t="str">
            <v>Masspay</v>
          </cell>
        </row>
        <row r="2095">
          <cell r="J2095" t="str">
            <v>SG -hamilton-08/2023</v>
          </cell>
          <cell r="K2095">
            <v>45176</v>
          </cell>
          <cell r="L2095" t="str">
            <v>Monthly Billing</v>
          </cell>
          <cell r="M2095">
            <v>3000</v>
          </cell>
          <cell r="N2095">
            <v>3000</v>
          </cell>
          <cell r="O2095"/>
          <cell r="P2095" t="str">
            <v>Aug/2023</v>
          </cell>
          <cell r="Q2095">
            <v>3000</v>
          </cell>
          <cell r="R2095">
            <v>894</v>
          </cell>
          <cell r="S2095">
            <v>0</v>
          </cell>
          <cell r="T2095" t="str">
            <v>Active</v>
          </cell>
          <cell r="U2095" t="str">
            <v>Masspay</v>
          </cell>
        </row>
        <row r="2096">
          <cell r="J2096" t="str">
            <v>SG-hamilton-09/2023</v>
          </cell>
          <cell r="K2096">
            <v>45206</v>
          </cell>
          <cell r="L2096" t="str">
            <v>Monthly Billing</v>
          </cell>
          <cell r="M2096">
            <v>3000</v>
          </cell>
          <cell r="N2096">
            <v>3000</v>
          </cell>
          <cell r="O2096"/>
          <cell r="P2096" t="str">
            <v>Sep/2023</v>
          </cell>
          <cell r="Q2096">
            <v>3000</v>
          </cell>
          <cell r="R2096">
            <v>864</v>
          </cell>
          <cell r="S2096">
            <v>0</v>
          </cell>
          <cell r="T2096" t="str">
            <v>Active</v>
          </cell>
          <cell r="U2096" t="str">
            <v>Masspay</v>
          </cell>
        </row>
        <row r="2097">
          <cell r="J2097" t="str">
            <v>SG-hamilton-10/2023</v>
          </cell>
          <cell r="K2097">
            <v>45237</v>
          </cell>
          <cell r="L2097" t="str">
            <v>Monthly Billing</v>
          </cell>
          <cell r="M2097">
            <v>3000</v>
          </cell>
          <cell r="N2097">
            <v>3000</v>
          </cell>
          <cell r="O2097"/>
          <cell r="P2097" t="str">
            <v>Oct/2023</v>
          </cell>
          <cell r="Q2097">
            <v>3000</v>
          </cell>
          <cell r="R2097">
            <v>833</v>
          </cell>
          <cell r="S2097">
            <v>0</v>
          </cell>
          <cell r="T2097" t="str">
            <v>Active</v>
          </cell>
          <cell r="U2097" t="str">
            <v>Masspay</v>
          </cell>
        </row>
        <row r="2098">
          <cell r="J2098" t="str">
            <v>SG-hamilton-11/2023</v>
          </cell>
          <cell r="K2098">
            <v>45267</v>
          </cell>
          <cell r="L2098" t="str">
            <v>Monthly Billing</v>
          </cell>
          <cell r="M2098">
            <v>3000</v>
          </cell>
          <cell r="N2098">
            <v>3000</v>
          </cell>
          <cell r="O2098"/>
          <cell r="P2098" t="str">
            <v>Nov/2023</v>
          </cell>
          <cell r="Q2098">
            <v>3000</v>
          </cell>
          <cell r="R2098">
            <v>803</v>
          </cell>
          <cell r="S2098">
            <v>0</v>
          </cell>
          <cell r="T2098" t="str">
            <v>Active</v>
          </cell>
          <cell r="U2098" t="str">
            <v>Masspay</v>
          </cell>
        </row>
        <row r="2099">
          <cell r="J2099" t="str">
            <v>SG-hamilton-12/2023</v>
          </cell>
          <cell r="K2099">
            <v>45299</v>
          </cell>
          <cell r="L2099" t="str">
            <v>Monthly Billing</v>
          </cell>
          <cell r="M2099">
            <v>3000</v>
          </cell>
          <cell r="N2099">
            <v>3000</v>
          </cell>
          <cell r="O2099"/>
          <cell r="P2099" t="str">
            <v>Dec/2023</v>
          </cell>
          <cell r="Q2099">
            <v>3000</v>
          </cell>
          <cell r="R2099">
            <v>771</v>
          </cell>
          <cell r="S2099">
            <v>0</v>
          </cell>
          <cell r="T2099" t="str">
            <v>Active</v>
          </cell>
          <cell r="U2099" t="str">
            <v>Masspay</v>
          </cell>
        </row>
        <row r="2100">
          <cell r="J2100" t="str">
            <v>SG-hamilton-01/2024</v>
          </cell>
          <cell r="K2100">
            <v>45329</v>
          </cell>
          <cell r="L2100" t="str">
            <v>Monthly Billing</v>
          </cell>
          <cell r="M2100">
            <v>3000</v>
          </cell>
          <cell r="N2100">
            <v>3000</v>
          </cell>
          <cell r="O2100"/>
          <cell r="P2100" t="str">
            <v>Jan/2024</v>
          </cell>
          <cell r="Q2100">
            <v>3000</v>
          </cell>
          <cell r="R2100">
            <v>741</v>
          </cell>
          <cell r="S2100">
            <v>0</v>
          </cell>
          <cell r="T2100" t="str">
            <v>Active</v>
          </cell>
          <cell r="U2100" t="str">
            <v>Masspay</v>
          </cell>
        </row>
        <row r="2101">
          <cell r="J2101" t="str">
            <v>SG-hamilton-02/2024</v>
          </cell>
          <cell r="K2101">
            <v>45358</v>
          </cell>
          <cell r="L2101" t="str">
            <v>Monthly Billing</v>
          </cell>
          <cell r="M2101">
            <v>3000</v>
          </cell>
          <cell r="N2101">
            <v>3000</v>
          </cell>
          <cell r="O2101"/>
          <cell r="P2101" t="str">
            <v>Feb/2024</v>
          </cell>
          <cell r="Q2101">
            <v>3000</v>
          </cell>
          <cell r="R2101">
            <v>712</v>
          </cell>
          <cell r="S2101">
            <v>0</v>
          </cell>
          <cell r="T2101" t="str">
            <v>Active</v>
          </cell>
          <cell r="U2101" t="str">
            <v>Masspay</v>
          </cell>
        </row>
        <row r="2102">
          <cell r="J2102" t="str">
            <v>SG-hamilton-03/2024</v>
          </cell>
          <cell r="K2102">
            <v>45390</v>
          </cell>
          <cell r="L2102" t="str">
            <v>Monthly Billing</v>
          </cell>
          <cell r="M2102">
            <v>3000</v>
          </cell>
          <cell r="N2102">
            <v>3000</v>
          </cell>
          <cell r="O2102"/>
          <cell r="P2102" t="str">
            <v>Mar/2024</v>
          </cell>
          <cell r="Q2102">
            <v>3000</v>
          </cell>
          <cell r="R2102">
            <v>680</v>
          </cell>
          <cell r="S2102">
            <v>0</v>
          </cell>
          <cell r="T2102" t="str">
            <v>Active</v>
          </cell>
          <cell r="U2102" t="str">
            <v>Masspay</v>
          </cell>
        </row>
        <row r="2103">
          <cell r="J2103" t="str">
            <v>SG-hamilton-04/2024</v>
          </cell>
          <cell r="K2103">
            <v>45419</v>
          </cell>
          <cell r="L2103" t="str">
            <v>Monthly Billing</v>
          </cell>
          <cell r="M2103">
            <v>3000</v>
          </cell>
          <cell r="N2103">
            <v>3000</v>
          </cell>
          <cell r="O2103"/>
          <cell r="P2103" t="str">
            <v>Apr/2024</v>
          </cell>
          <cell r="Q2103">
            <v>3000</v>
          </cell>
          <cell r="R2103">
            <v>651</v>
          </cell>
          <cell r="S2103">
            <v>0</v>
          </cell>
          <cell r="T2103" t="str">
            <v>Active</v>
          </cell>
          <cell r="U2103" t="str">
            <v>Masspay</v>
          </cell>
        </row>
        <row r="2104">
          <cell r="J2104" t="str">
            <v>SG-hamilton-05/2024</v>
          </cell>
          <cell r="K2104">
            <v>45450</v>
          </cell>
          <cell r="L2104" t="str">
            <v>Monthly Billing</v>
          </cell>
          <cell r="M2104">
            <v>3000</v>
          </cell>
          <cell r="N2104">
            <v>3000</v>
          </cell>
          <cell r="O2104"/>
          <cell r="P2104" t="str">
            <v>May/2024</v>
          </cell>
          <cell r="Q2104">
            <v>3000</v>
          </cell>
          <cell r="R2104">
            <v>620</v>
          </cell>
          <cell r="S2104">
            <v>0</v>
          </cell>
          <cell r="T2104" t="str">
            <v>Active</v>
          </cell>
          <cell r="U2104" t="str">
            <v>Masspay</v>
          </cell>
        </row>
        <row r="2105">
          <cell r="J2105" t="str">
            <v>SG-hamilton-06/2024</v>
          </cell>
          <cell r="K2105">
            <v>45481</v>
          </cell>
          <cell r="L2105" t="str">
            <v>Monthly Billing</v>
          </cell>
          <cell r="M2105">
            <v>3000</v>
          </cell>
          <cell r="N2105">
            <v>3000</v>
          </cell>
          <cell r="O2105"/>
          <cell r="P2105" t="str">
            <v>Jun/2024</v>
          </cell>
          <cell r="Q2105">
            <v>3000</v>
          </cell>
          <cell r="R2105">
            <v>589</v>
          </cell>
          <cell r="S2105">
            <v>0</v>
          </cell>
          <cell r="T2105" t="str">
            <v>Active</v>
          </cell>
          <cell r="U2105" t="str">
            <v>Masspay</v>
          </cell>
        </row>
        <row r="2106">
          <cell r="J2106" t="str">
            <v>SG-hamilton-07/2024</v>
          </cell>
          <cell r="K2106">
            <v>45511</v>
          </cell>
          <cell r="L2106" t="str">
            <v>Monthly Billing</v>
          </cell>
          <cell r="M2106">
            <v>3000</v>
          </cell>
          <cell r="N2106">
            <v>3000</v>
          </cell>
          <cell r="O2106"/>
          <cell r="P2106" t="str">
            <v>Jul/2024</v>
          </cell>
          <cell r="Q2106">
            <v>3000</v>
          </cell>
          <cell r="R2106">
            <v>559</v>
          </cell>
          <cell r="S2106">
            <v>0</v>
          </cell>
          <cell r="T2106" t="str">
            <v>Active</v>
          </cell>
          <cell r="U2106" t="str">
            <v>Masspay</v>
          </cell>
        </row>
        <row r="2107">
          <cell r="J2107" t="str">
            <v>SG-hamilton-08/2024</v>
          </cell>
          <cell r="K2107">
            <v>45542</v>
          </cell>
          <cell r="L2107" t="str">
            <v>Monthly Billing</v>
          </cell>
          <cell r="M2107">
            <v>3000</v>
          </cell>
          <cell r="N2107">
            <v>3000</v>
          </cell>
          <cell r="O2107"/>
          <cell r="P2107" t="str">
            <v>Aug/2024</v>
          </cell>
          <cell r="Q2107">
            <v>3000</v>
          </cell>
          <cell r="R2107">
            <v>528</v>
          </cell>
          <cell r="S2107">
            <v>0</v>
          </cell>
          <cell r="T2107" t="str">
            <v>Active</v>
          </cell>
          <cell r="U2107" t="str">
            <v>Masspay</v>
          </cell>
        </row>
        <row r="2108">
          <cell r="J2108" t="str">
            <v>SG-hamilton-09/2024</v>
          </cell>
          <cell r="K2108">
            <v>45572</v>
          </cell>
          <cell r="L2108" t="str">
            <v>Monthly Billing</v>
          </cell>
          <cell r="M2108">
            <v>3075</v>
          </cell>
          <cell r="N2108">
            <v>3075</v>
          </cell>
          <cell r="O2108"/>
          <cell r="P2108" t="str">
            <v>Sep/2024</v>
          </cell>
          <cell r="Q2108">
            <v>3075</v>
          </cell>
          <cell r="R2108">
            <v>498</v>
          </cell>
          <cell r="S2108">
            <v>0</v>
          </cell>
          <cell r="T2108" t="str">
            <v>Active</v>
          </cell>
          <cell r="U2108" t="str">
            <v>Masspay</v>
          </cell>
        </row>
        <row r="2109">
          <cell r="J2109" t="str">
            <v>SG-hamilton-10/2024</v>
          </cell>
          <cell r="K2109">
            <v>45603</v>
          </cell>
          <cell r="L2109" t="str">
            <v>Monthly Billing</v>
          </cell>
          <cell r="M2109">
            <v>3820</v>
          </cell>
          <cell r="N2109">
            <v>3820</v>
          </cell>
          <cell r="O2109"/>
          <cell r="P2109" t="str">
            <v>Oct/2024</v>
          </cell>
          <cell r="Q2109">
            <v>3820</v>
          </cell>
          <cell r="R2109">
            <v>467</v>
          </cell>
          <cell r="S2109">
            <v>0</v>
          </cell>
          <cell r="T2109" t="str">
            <v>Active</v>
          </cell>
          <cell r="U2109" t="str">
            <v>Masspay</v>
          </cell>
        </row>
        <row r="2110">
          <cell r="J2110" t="str">
            <v>SG-hamilton-11/2024</v>
          </cell>
          <cell r="K2110">
            <v>45633</v>
          </cell>
          <cell r="L2110" t="str">
            <v>Monthly Billing</v>
          </cell>
          <cell r="M2110">
            <v>3620</v>
          </cell>
          <cell r="N2110">
            <v>3620</v>
          </cell>
          <cell r="O2110"/>
          <cell r="P2110" t="str">
            <v>Nov/2024</v>
          </cell>
          <cell r="Q2110">
            <v>0</v>
          </cell>
          <cell r="R2110">
            <v>437</v>
          </cell>
          <cell r="S2110">
            <v>0</v>
          </cell>
          <cell r="T2110" t="str">
            <v>Active</v>
          </cell>
          <cell r="U2110" t="str">
            <v>Masspay</v>
          </cell>
        </row>
        <row r="2111">
          <cell r="J2111" t="str">
            <v>SG-hamilton-12/2024</v>
          </cell>
          <cell r="K2111">
            <v>45664</v>
          </cell>
          <cell r="L2111" t="str">
            <v>Monthly Billing</v>
          </cell>
          <cell r="M2111">
            <v>3760</v>
          </cell>
          <cell r="N2111">
            <v>3760</v>
          </cell>
          <cell r="O2111">
            <v>0</v>
          </cell>
          <cell r="P2111" t="str">
            <v>Dec-2024</v>
          </cell>
          <cell r="Q2111">
            <v>3760</v>
          </cell>
          <cell r="R2111">
            <v>406</v>
          </cell>
          <cell r="S2111">
            <v>0</v>
          </cell>
          <cell r="T2111" t="str">
            <v>Active</v>
          </cell>
          <cell r="U2111" t="str">
            <v>Masspay</v>
          </cell>
        </row>
        <row r="2112">
          <cell r="J2112" t="str">
            <v>SG-hamilton-01/2025</v>
          </cell>
          <cell r="K2112">
            <v>45695</v>
          </cell>
          <cell r="L2112" t="str">
            <v>Monthly Billing</v>
          </cell>
          <cell r="M2112">
            <v>3000</v>
          </cell>
          <cell r="N2112">
            <v>3000</v>
          </cell>
          <cell r="O2112"/>
          <cell r="P2112" t="str">
            <v>Jan/2025</v>
          </cell>
          <cell r="Q2112">
            <v>3000</v>
          </cell>
          <cell r="R2112">
            <v>375</v>
          </cell>
          <cell r="S2112">
            <v>0</v>
          </cell>
          <cell r="T2112" t="str">
            <v>Active</v>
          </cell>
          <cell r="U2112" t="str">
            <v>Masspay</v>
          </cell>
        </row>
        <row r="2113">
          <cell r="J2113" t="str">
            <v>SG-hamilton-02/2025</v>
          </cell>
          <cell r="K2113">
            <v>45723</v>
          </cell>
          <cell r="L2113" t="str">
            <v>Monthly Billing</v>
          </cell>
          <cell r="M2113">
            <v>3600</v>
          </cell>
          <cell r="N2113">
            <v>3600</v>
          </cell>
          <cell r="O2113"/>
          <cell r="P2113" t="str">
            <v>Feb/2025</v>
          </cell>
          <cell r="Q2113">
            <v>3600</v>
          </cell>
          <cell r="R2113">
            <v>347</v>
          </cell>
          <cell r="S2113">
            <v>0</v>
          </cell>
          <cell r="T2113" t="str">
            <v>Active</v>
          </cell>
          <cell r="U2113" t="str">
            <v>Masspay</v>
          </cell>
        </row>
        <row r="2114">
          <cell r="J2114" t="str">
            <v>SG-hamilton-03/2025</v>
          </cell>
          <cell r="K2114">
            <v>45754</v>
          </cell>
          <cell r="L2114" t="str">
            <v>Monthly Billing</v>
          </cell>
          <cell r="M2114">
            <v>3220</v>
          </cell>
          <cell r="N2114">
            <v>3220</v>
          </cell>
          <cell r="O2114"/>
          <cell r="P2114" t="str">
            <v>Mar/2025</v>
          </cell>
          <cell r="Q2114">
            <v>3220</v>
          </cell>
          <cell r="R2114">
            <v>316</v>
          </cell>
          <cell r="S2114">
            <v>0</v>
          </cell>
          <cell r="T2114" t="str">
            <v>Active</v>
          </cell>
          <cell r="U2114" t="str">
            <v>Masspay</v>
          </cell>
        </row>
        <row r="2115">
          <cell r="J2115" t="str">
            <v>SG-hamilton-04/2025</v>
          </cell>
          <cell r="K2115">
            <v>45784</v>
          </cell>
          <cell r="L2115" t="str">
            <v>Monthly Billing</v>
          </cell>
          <cell r="M2115">
            <v>3300</v>
          </cell>
          <cell r="N2115">
            <v>0</v>
          </cell>
          <cell r="O2115">
            <v>0</v>
          </cell>
          <cell r="P2115" t="str">
            <v>Apr/2025</v>
          </cell>
          <cell r="Q2115">
            <v>3300</v>
          </cell>
          <cell r="R2115">
            <v>286</v>
          </cell>
          <cell r="S2115">
            <v>0</v>
          </cell>
          <cell r="T2115" t="str">
            <v>Active</v>
          </cell>
          <cell r="U2115" t="str">
            <v>Masspay</v>
          </cell>
        </row>
        <row r="2116">
          <cell r="J2116" t="str">
            <v>SG-hamilton-05/2025</v>
          </cell>
          <cell r="K2116">
            <v>45815</v>
          </cell>
          <cell r="L2116" t="str">
            <v>Monthly Billing</v>
          </cell>
          <cell r="M2116">
            <v>3310</v>
          </cell>
          <cell r="N2116">
            <v>3310</v>
          </cell>
          <cell r="O2116"/>
          <cell r="P2116" t="str">
            <v>May/2025</v>
          </cell>
          <cell r="Q2116">
            <v>3310</v>
          </cell>
          <cell r="R2116">
            <v>255</v>
          </cell>
          <cell r="S2116">
            <v>0</v>
          </cell>
          <cell r="T2116" t="str">
            <v>Active</v>
          </cell>
          <cell r="U2116" t="str">
            <v>Masspay</v>
          </cell>
        </row>
        <row r="2117">
          <cell r="J2117" t="str">
            <v>SG-hamilton-06/2025</v>
          </cell>
          <cell r="K2117">
            <v>45845</v>
          </cell>
          <cell r="L2117" t="str">
            <v>Monthly Billing</v>
          </cell>
          <cell r="M2117">
            <v>3230</v>
          </cell>
          <cell r="N2117">
            <v>3230</v>
          </cell>
          <cell r="O2117"/>
          <cell r="P2117" t="str">
            <v>Jun/2025</v>
          </cell>
          <cell r="Q2117">
            <v>3230</v>
          </cell>
          <cell r="R2117">
            <v>225</v>
          </cell>
          <cell r="S2117">
            <v>0</v>
          </cell>
          <cell r="T2117" t="str">
            <v>Active</v>
          </cell>
          <cell r="U2117" t="str">
            <v>Masspay</v>
          </cell>
        </row>
        <row r="2118">
          <cell r="J2118" t="str">
            <v>SG-hamilton-07/2025</v>
          </cell>
          <cell r="K2118">
            <v>45876</v>
          </cell>
          <cell r="L2118" t="str">
            <v>Monthly Billing</v>
          </cell>
          <cell r="M2118">
            <v>3180</v>
          </cell>
          <cell r="N2118">
            <v>3180</v>
          </cell>
          <cell r="O2118">
            <v>0</v>
          </cell>
          <cell r="P2118" t="str">
            <v>Jul/2025</v>
          </cell>
          <cell r="Q2118">
            <v>3180</v>
          </cell>
          <cell r="R2118">
            <v>194</v>
          </cell>
          <cell r="S2118">
            <v>0</v>
          </cell>
          <cell r="T2118" t="str">
            <v>Active</v>
          </cell>
          <cell r="U2118" t="str">
            <v>Masspay</v>
          </cell>
        </row>
        <row r="2119">
          <cell r="J2119" t="str">
            <v>SG-hamilton-08/2025</v>
          </cell>
          <cell r="K2119">
            <v>45908</v>
          </cell>
          <cell r="L2119" t="str">
            <v>Monthly Billing</v>
          </cell>
          <cell r="M2119">
            <v>3000</v>
          </cell>
          <cell r="N2119">
            <v>3000</v>
          </cell>
          <cell r="O2119">
            <v>0</v>
          </cell>
          <cell r="P2119" t="str">
            <v>Aug/2025</v>
          </cell>
          <cell r="Q2119">
            <v>3000</v>
          </cell>
          <cell r="R2119">
            <v>162</v>
          </cell>
          <cell r="S2119">
            <v>0</v>
          </cell>
          <cell r="T2119" t="str">
            <v>Active</v>
          </cell>
          <cell r="U2119" t="str">
            <v>Masspay</v>
          </cell>
        </row>
        <row r="2120">
          <cell r="J2120" t="str">
            <v>SG-hamilton-09/2025</v>
          </cell>
          <cell r="K2120">
            <v>45937</v>
          </cell>
          <cell r="L2120" t="str">
            <v>Monthly Billing</v>
          </cell>
          <cell r="M2120">
            <v>3210</v>
          </cell>
          <cell r="N2120">
            <v>3210</v>
          </cell>
          <cell r="O2120">
            <v>0</v>
          </cell>
          <cell r="P2120" t="str">
            <v>Sep/2025</v>
          </cell>
          <cell r="Q2120">
            <v>3210</v>
          </cell>
          <cell r="R2120">
            <v>133</v>
          </cell>
          <cell r="S2120">
            <v>0</v>
          </cell>
          <cell r="T2120" t="str">
            <v>Active</v>
          </cell>
          <cell r="U2120" t="str">
            <v>Masspay</v>
          </cell>
        </row>
        <row r="2121">
          <cell r="J2121" t="str">
            <v>SG-hamilton-10/2025</v>
          </cell>
          <cell r="K2121">
            <v>45968</v>
          </cell>
          <cell r="L2121" t="str">
            <v>Monthly Billing</v>
          </cell>
          <cell r="M2121">
            <v>3330</v>
          </cell>
          <cell r="N2121">
            <v>3330</v>
          </cell>
          <cell r="O2121">
            <v>0</v>
          </cell>
          <cell r="P2121" t="str">
            <v>Oct/2025</v>
          </cell>
          <cell r="Q2121">
            <v>3330</v>
          </cell>
          <cell r="R2121">
            <v>102</v>
          </cell>
          <cell r="S2121">
            <v>0</v>
          </cell>
          <cell r="T2121" t="str">
            <v>Active</v>
          </cell>
          <cell r="U2121" t="str">
            <v>Masspay</v>
          </cell>
        </row>
        <row r="2122">
          <cell r="J2122" t="str">
            <v>SG-hamilton-11/2025</v>
          </cell>
          <cell r="K2122">
            <v>45999</v>
          </cell>
          <cell r="L2122" t="str">
            <v>Monthly Billing</v>
          </cell>
          <cell r="M2122">
            <v>3300</v>
          </cell>
          <cell r="N2122">
            <v>3300</v>
          </cell>
          <cell r="O2122">
            <v>0</v>
          </cell>
          <cell r="P2122" t="str">
            <v>Nov/2025</v>
          </cell>
          <cell r="Q2122">
            <v>3300</v>
          </cell>
          <cell r="R2122">
            <v>71</v>
          </cell>
          <cell r="S2122">
            <v>0</v>
          </cell>
          <cell r="T2122" t="str">
            <v>Active</v>
          </cell>
          <cell r="U2122" t="str">
            <v>Masspay</v>
          </cell>
        </row>
        <row r="2123">
          <cell r="J2123" t="str">
            <v>SG-hamilton-12/2025</v>
          </cell>
          <cell r="K2123">
            <v>46029</v>
          </cell>
          <cell r="L2123" t="str">
            <v>Monthly Billing</v>
          </cell>
          <cell r="M2123">
            <v>3490</v>
          </cell>
          <cell r="N2123">
            <v>3490</v>
          </cell>
          <cell r="O2123">
            <v>0</v>
          </cell>
          <cell r="P2123" t="str">
            <v>Dec/2025</v>
          </cell>
          <cell r="Q2123">
            <v>3490</v>
          </cell>
          <cell r="R2123">
            <v>41</v>
          </cell>
          <cell r="S2123">
            <v>0</v>
          </cell>
          <cell r="T2123" t="str">
            <v>Active</v>
          </cell>
          <cell r="U2123" t="str">
            <v>Masspay</v>
          </cell>
        </row>
        <row r="2124">
          <cell r="J2124" t="str">
            <v>SG-hamilton-01/2026</v>
          </cell>
          <cell r="K2124">
            <v>46060</v>
          </cell>
          <cell r="L2124" t="str">
            <v>Monthly Billing</v>
          </cell>
          <cell r="M2124">
            <v>3370</v>
          </cell>
          <cell r="N2124">
            <v>3370</v>
          </cell>
          <cell r="O2124">
            <v>0</v>
          </cell>
          <cell r="P2124" t="str">
            <v>Jan/2026</v>
          </cell>
          <cell r="Q2124">
            <v>3370</v>
          </cell>
          <cell r="R2124">
            <v>10</v>
          </cell>
          <cell r="S2124">
            <v>0</v>
          </cell>
          <cell r="T2124" t="str">
            <v>Active</v>
          </cell>
          <cell r="U2124" t="str">
            <v>Masspay</v>
          </cell>
        </row>
        <row r="2125">
          <cell r="J2125" t="str">
            <v>SG -Hamsa Pay-01/2022</v>
          </cell>
          <cell r="K2125">
            <v>44568</v>
          </cell>
          <cell r="L2125" t="str">
            <v>Monthly Billing</v>
          </cell>
          <cell r="M2125">
            <v>5030</v>
          </cell>
          <cell r="N2125">
            <v>5030</v>
          </cell>
          <cell r="O2125"/>
          <cell r="P2125" t="str">
            <v>Jan/2022</v>
          </cell>
          <cell r="Q2125">
            <v>5030</v>
          </cell>
          <cell r="R2125">
            <v>1502</v>
          </cell>
          <cell r="S2125">
            <v>0</v>
          </cell>
          <cell r="T2125" t="str">
            <v>Active</v>
          </cell>
          <cell r="U2125" t="str">
            <v>Masspay</v>
          </cell>
        </row>
        <row r="2126">
          <cell r="J2126" t="str">
            <v>SG -Hamsa Pay-02/2022</v>
          </cell>
          <cell r="K2126">
            <v>44599</v>
          </cell>
          <cell r="L2126" t="str">
            <v>Monthly Billing</v>
          </cell>
          <cell r="M2126">
            <v>5050</v>
          </cell>
          <cell r="N2126">
            <v>5050</v>
          </cell>
          <cell r="O2126"/>
          <cell r="P2126" t="str">
            <v>Feb/2022</v>
          </cell>
          <cell r="Q2126">
            <v>5050</v>
          </cell>
          <cell r="R2126">
            <v>1471</v>
          </cell>
          <cell r="S2126">
            <v>0</v>
          </cell>
          <cell r="T2126" t="str">
            <v>Active</v>
          </cell>
          <cell r="U2126" t="str">
            <v>Masspay</v>
          </cell>
        </row>
        <row r="2127">
          <cell r="J2127" t="str">
            <v>SG -Hamsa Pay-03/2022</v>
          </cell>
          <cell r="K2127">
            <v>44627</v>
          </cell>
          <cell r="L2127" t="str">
            <v>Monthly Billing</v>
          </cell>
          <cell r="M2127">
            <v>5065</v>
          </cell>
          <cell r="N2127">
            <v>5065</v>
          </cell>
          <cell r="O2127"/>
          <cell r="P2127" t="str">
            <v>Mar/2022</v>
          </cell>
          <cell r="Q2127">
            <v>5065</v>
          </cell>
          <cell r="R2127">
            <v>1443</v>
          </cell>
          <cell r="S2127">
            <v>0</v>
          </cell>
          <cell r="T2127" t="str">
            <v>Active</v>
          </cell>
          <cell r="U2127" t="str">
            <v>Masspay</v>
          </cell>
        </row>
        <row r="2128">
          <cell r="J2128" t="str">
            <v>SG -Hamsa Pay-04/2022</v>
          </cell>
          <cell r="K2128">
            <v>44658</v>
          </cell>
          <cell r="L2128" t="str">
            <v>Monthly Billing</v>
          </cell>
          <cell r="M2128">
            <v>5045</v>
          </cell>
          <cell r="N2128">
            <v>5045</v>
          </cell>
          <cell r="O2128"/>
          <cell r="P2128" t="str">
            <v>Apr/2022</v>
          </cell>
          <cell r="Q2128">
            <v>5045</v>
          </cell>
          <cell r="R2128">
            <v>1412</v>
          </cell>
          <cell r="S2128">
            <v>0</v>
          </cell>
          <cell r="T2128" t="str">
            <v>Active</v>
          </cell>
          <cell r="U2128" t="str">
            <v>Masspay</v>
          </cell>
        </row>
        <row r="2129">
          <cell r="J2129" t="str">
            <v>SG -Hamsa Pay-05/2022</v>
          </cell>
          <cell r="K2129">
            <v>44688</v>
          </cell>
          <cell r="L2129" t="str">
            <v>Monthly Billing</v>
          </cell>
          <cell r="M2129">
            <v>5030</v>
          </cell>
          <cell r="N2129">
            <v>5030</v>
          </cell>
          <cell r="O2129"/>
          <cell r="P2129" t="str">
            <v>May/2022</v>
          </cell>
          <cell r="Q2129">
            <v>5030</v>
          </cell>
          <cell r="R2129">
            <v>1382</v>
          </cell>
          <cell r="S2129">
            <v>0</v>
          </cell>
          <cell r="T2129" t="str">
            <v>Active</v>
          </cell>
          <cell r="U2129" t="str">
            <v>Masspay</v>
          </cell>
        </row>
        <row r="2130">
          <cell r="J2130" t="str">
            <v>SG -Hamsa Pay-06/2022</v>
          </cell>
          <cell r="K2130">
            <v>44719</v>
          </cell>
          <cell r="L2130" t="str">
            <v>Monthly Billing</v>
          </cell>
          <cell r="M2130">
            <v>5030</v>
          </cell>
          <cell r="N2130">
            <v>5030</v>
          </cell>
          <cell r="O2130"/>
          <cell r="P2130" t="str">
            <v>Jun/2022</v>
          </cell>
          <cell r="Q2130">
            <v>5030</v>
          </cell>
          <cell r="R2130">
            <v>1351</v>
          </cell>
          <cell r="S2130">
            <v>0</v>
          </cell>
          <cell r="T2130" t="str">
            <v>Active</v>
          </cell>
          <cell r="U2130" t="str">
            <v>Masspay</v>
          </cell>
        </row>
        <row r="2131">
          <cell r="J2131" t="str">
            <v>SG-HamsaPay-07/2022</v>
          </cell>
          <cell r="K2131">
            <v>44749</v>
          </cell>
          <cell r="L2131" t="str">
            <v>Monthly Billing</v>
          </cell>
          <cell r="M2131">
            <v>5025</v>
          </cell>
          <cell r="N2131">
            <v>5025</v>
          </cell>
          <cell r="O2131"/>
          <cell r="P2131" t="str">
            <v>Jul/2022</v>
          </cell>
          <cell r="Q2131">
            <v>5025</v>
          </cell>
          <cell r="R2131">
            <v>1321</v>
          </cell>
          <cell r="S2131">
            <v>0</v>
          </cell>
          <cell r="T2131" t="str">
            <v>Active</v>
          </cell>
          <cell r="U2131" t="str">
            <v>Masspay</v>
          </cell>
        </row>
        <row r="2132">
          <cell r="J2132" t="str">
            <v>SG-HamsaPay-08/2022</v>
          </cell>
          <cell r="K2132">
            <v>44780</v>
          </cell>
          <cell r="L2132" t="str">
            <v>Monthly Billing</v>
          </cell>
          <cell r="M2132">
            <v>5025</v>
          </cell>
          <cell r="N2132">
            <v>5025</v>
          </cell>
          <cell r="O2132"/>
          <cell r="P2132" t="str">
            <v>Aug/2022</v>
          </cell>
          <cell r="Q2132">
            <v>5025</v>
          </cell>
          <cell r="R2132">
            <v>1290</v>
          </cell>
          <cell r="S2132">
            <v>0</v>
          </cell>
          <cell r="T2132" t="str">
            <v>Active</v>
          </cell>
          <cell r="U2132" t="str">
            <v>Masspay</v>
          </cell>
        </row>
        <row r="2133">
          <cell r="J2133" t="str">
            <v>SG-HamsaPay-09/2022</v>
          </cell>
          <cell r="K2133">
            <v>44811</v>
          </cell>
          <cell r="L2133" t="str">
            <v>Monthly Billing</v>
          </cell>
          <cell r="M2133">
            <v>5020</v>
          </cell>
          <cell r="N2133">
            <v>5020</v>
          </cell>
          <cell r="O2133"/>
          <cell r="P2133" t="str">
            <v>Sep/2022</v>
          </cell>
          <cell r="Q2133">
            <v>5020</v>
          </cell>
          <cell r="R2133">
            <v>1259</v>
          </cell>
          <cell r="S2133">
            <v>0</v>
          </cell>
          <cell r="T2133" t="str">
            <v>Active</v>
          </cell>
          <cell r="U2133" t="str">
            <v>Masspay</v>
          </cell>
        </row>
        <row r="2134">
          <cell r="J2134" t="str">
            <v>SG-HamsaPay-10/2022</v>
          </cell>
          <cell r="K2134">
            <v>44841</v>
          </cell>
          <cell r="L2134" t="str">
            <v>Monthly Billing</v>
          </cell>
          <cell r="M2134">
            <v>5065</v>
          </cell>
          <cell r="N2134">
            <v>5065</v>
          </cell>
          <cell r="O2134"/>
          <cell r="P2134" t="str">
            <v>Oct/2022</v>
          </cell>
          <cell r="Q2134">
            <v>5065</v>
          </cell>
          <cell r="R2134">
            <v>1229</v>
          </cell>
          <cell r="S2134">
            <v>0</v>
          </cell>
          <cell r="T2134" t="str">
            <v>Active</v>
          </cell>
          <cell r="U2134" t="str">
            <v>Masspay</v>
          </cell>
        </row>
        <row r="2135">
          <cell r="J2135" t="str">
            <v>SG-HamsaPay-11/2022</v>
          </cell>
          <cell r="K2135">
            <v>44917</v>
          </cell>
          <cell r="L2135" t="str">
            <v>Monthly Billing</v>
          </cell>
          <cell r="M2135">
            <v>5045</v>
          </cell>
          <cell r="N2135">
            <v>5045</v>
          </cell>
          <cell r="O2135"/>
          <cell r="P2135" t="str">
            <v>Nov/2022</v>
          </cell>
          <cell r="Q2135">
            <v>5045</v>
          </cell>
          <cell r="R2135">
            <v>1153</v>
          </cell>
          <cell r="S2135">
            <v>0</v>
          </cell>
          <cell r="T2135" t="str">
            <v>Active</v>
          </cell>
          <cell r="U2135" t="str">
            <v>Masspay</v>
          </cell>
        </row>
        <row r="2136">
          <cell r="J2136" t="str">
            <v>SG -Healthtestgo Pte. Ltd.-02/2022</v>
          </cell>
          <cell r="K2136">
            <v>44599</v>
          </cell>
          <cell r="L2136" t="str">
            <v>Monthly Billing</v>
          </cell>
          <cell r="M2136">
            <v>3500</v>
          </cell>
          <cell r="N2136">
            <v>3500</v>
          </cell>
          <cell r="O2136"/>
          <cell r="P2136" t="str">
            <v>Feb/2022</v>
          </cell>
          <cell r="Q2136">
            <v>0</v>
          </cell>
          <cell r="R2136">
            <v>1471</v>
          </cell>
          <cell r="S2136">
            <v>0</v>
          </cell>
          <cell r="T2136" t="str">
            <v>Active</v>
          </cell>
          <cell r="U2136" t="str">
            <v>Masspay</v>
          </cell>
        </row>
        <row r="2137">
          <cell r="J2137" t="str">
            <v>SG -Healthtestgo Pte. Ltd.-03/2022</v>
          </cell>
          <cell r="K2137">
            <v>44627</v>
          </cell>
          <cell r="L2137" t="str">
            <v>Monthly Billing</v>
          </cell>
          <cell r="M2137">
            <v>3500</v>
          </cell>
          <cell r="N2137">
            <v>3500</v>
          </cell>
          <cell r="O2137"/>
          <cell r="P2137" t="str">
            <v>Mar/2022</v>
          </cell>
          <cell r="Q2137">
            <v>0</v>
          </cell>
          <cell r="R2137">
            <v>1443</v>
          </cell>
          <cell r="S2137">
            <v>0</v>
          </cell>
          <cell r="T2137" t="str">
            <v>Active</v>
          </cell>
          <cell r="U2137" t="str">
            <v>Masspay</v>
          </cell>
        </row>
        <row r="2138">
          <cell r="J2138" t="str">
            <v>SG -Healthtestgo Pte. Ltd.-04/2022</v>
          </cell>
          <cell r="K2138">
            <v>44658</v>
          </cell>
          <cell r="L2138" t="str">
            <v>Monthly Billing</v>
          </cell>
          <cell r="M2138">
            <v>3500</v>
          </cell>
          <cell r="N2138">
            <v>3500</v>
          </cell>
          <cell r="O2138"/>
          <cell r="P2138" t="str">
            <v>Apr/2022</v>
          </cell>
          <cell r="Q2138">
            <v>0</v>
          </cell>
          <cell r="R2138">
            <v>1412</v>
          </cell>
          <cell r="S2138">
            <v>0</v>
          </cell>
          <cell r="T2138" t="str">
            <v>Active</v>
          </cell>
          <cell r="U2138" t="str">
            <v>Masspay</v>
          </cell>
        </row>
        <row r="2139">
          <cell r="J2139" t="str">
            <v>SG -Healthtestgo Pte. Ltd.-05/2022</v>
          </cell>
          <cell r="K2139">
            <v>44688</v>
          </cell>
          <cell r="L2139" t="str">
            <v>Monthly Billing</v>
          </cell>
          <cell r="M2139">
            <v>3500</v>
          </cell>
          <cell r="N2139">
            <v>3500</v>
          </cell>
          <cell r="O2139"/>
          <cell r="P2139" t="str">
            <v>May/2022</v>
          </cell>
          <cell r="Q2139">
            <v>0</v>
          </cell>
          <cell r="R2139">
            <v>1382</v>
          </cell>
          <cell r="S2139">
            <v>0</v>
          </cell>
          <cell r="T2139" t="str">
            <v>Active</v>
          </cell>
          <cell r="U2139" t="str">
            <v>Masspay</v>
          </cell>
        </row>
        <row r="2140">
          <cell r="J2140" t="str">
            <v>SG -Healthtestgo Pte. Ltd.-06/2022</v>
          </cell>
          <cell r="K2140">
            <v>44719</v>
          </cell>
          <cell r="L2140" t="str">
            <v>Monthly Billing</v>
          </cell>
          <cell r="M2140">
            <v>3500</v>
          </cell>
          <cell r="N2140">
            <v>3500</v>
          </cell>
          <cell r="O2140"/>
          <cell r="P2140" t="str">
            <v>Jun/2022</v>
          </cell>
          <cell r="Q2140">
            <v>0</v>
          </cell>
          <cell r="R2140">
            <v>1351</v>
          </cell>
          <cell r="S2140">
            <v>0</v>
          </cell>
          <cell r="T2140" t="str">
            <v>Active</v>
          </cell>
          <cell r="U2140" t="str">
            <v>Masspay</v>
          </cell>
        </row>
        <row r="2141">
          <cell r="J2141" t="str">
            <v>SG-Healthtestgo-09/2022</v>
          </cell>
          <cell r="K2141">
            <v>44811</v>
          </cell>
          <cell r="L2141" t="str">
            <v>Monthly Billing</v>
          </cell>
          <cell r="M2141">
            <v>3500</v>
          </cell>
          <cell r="N2141">
            <v>3500</v>
          </cell>
          <cell r="O2141"/>
          <cell r="P2141" t="str">
            <v>Sep/2022</v>
          </cell>
          <cell r="Q2141">
            <v>0</v>
          </cell>
          <cell r="R2141">
            <v>1259</v>
          </cell>
          <cell r="S2141">
            <v>0</v>
          </cell>
          <cell r="T2141" t="str">
            <v>Active</v>
          </cell>
          <cell r="U2141" t="str">
            <v>Masspay</v>
          </cell>
        </row>
        <row r="2142">
          <cell r="J2142" t="str">
            <v>SG-Healthtestgo-10/2022</v>
          </cell>
          <cell r="K2142">
            <v>44841</v>
          </cell>
          <cell r="L2142" t="str">
            <v>Monthly Billing</v>
          </cell>
          <cell r="M2142">
            <v>3500</v>
          </cell>
          <cell r="N2142">
            <v>3500</v>
          </cell>
          <cell r="O2142"/>
          <cell r="P2142" t="str">
            <v>Oct/2022</v>
          </cell>
          <cell r="Q2142">
            <v>0</v>
          </cell>
          <cell r="R2142">
            <v>1229</v>
          </cell>
          <cell r="S2142">
            <v>0</v>
          </cell>
          <cell r="T2142" t="str">
            <v>Active</v>
          </cell>
          <cell r="U2142" t="str">
            <v>Masspay</v>
          </cell>
        </row>
        <row r="2143">
          <cell r="J2143" t="str">
            <v>SG-Healthtestgo Pte. Ltd.-11/2022</v>
          </cell>
          <cell r="K2143">
            <v>44908</v>
          </cell>
          <cell r="L2143" t="str">
            <v>Monthly Billing</v>
          </cell>
          <cell r="M2143">
            <v>3500</v>
          </cell>
          <cell r="N2143">
            <v>14000</v>
          </cell>
          <cell r="O2143"/>
          <cell r="P2143" t="str">
            <v>Nov/2022</v>
          </cell>
          <cell r="Q2143">
            <v>0</v>
          </cell>
          <cell r="R2143">
            <v>1162</v>
          </cell>
          <cell r="S2143">
            <v>0</v>
          </cell>
          <cell r="T2143" t="str">
            <v>Active</v>
          </cell>
          <cell r="U2143" t="str">
            <v>Masspay</v>
          </cell>
        </row>
        <row r="2144">
          <cell r="J2144" t="str">
            <v>SG-Healthtestgo Pte. Ltd.-12/2022</v>
          </cell>
          <cell r="K2144">
            <v>44933</v>
          </cell>
          <cell r="L2144" t="str">
            <v>Monthly Billing</v>
          </cell>
          <cell r="M2144">
            <v>3500</v>
          </cell>
          <cell r="N2144">
            <v>35000</v>
          </cell>
          <cell r="O2144"/>
          <cell r="P2144" t="str">
            <v>Dec/2022</v>
          </cell>
          <cell r="Q2144">
            <v>0</v>
          </cell>
          <cell r="R2144">
            <v>1137</v>
          </cell>
          <cell r="S2144">
            <v>0</v>
          </cell>
          <cell r="T2144" t="str">
            <v>Active</v>
          </cell>
          <cell r="U2144" t="str">
            <v>Masspay</v>
          </cell>
        </row>
        <row r="2145">
          <cell r="J2145" t="str">
            <v>SG-Healthtestgo Pte. Ltd.-01/2023</v>
          </cell>
          <cell r="K2145">
            <v>44964</v>
          </cell>
          <cell r="L2145" t="str">
            <v>Monthly Billing</v>
          </cell>
          <cell r="M2145">
            <v>3500</v>
          </cell>
          <cell r="N2145">
            <v>38500</v>
          </cell>
          <cell r="O2145"/>
          <cell r="P2145" t="str">
            <v>Jan/2023</v>
          </cell>
          <cell r="Q2145">
            <v>0</v>
          </cell>
          <cell r="R2145">
            <v>1106</v>
          </cell>
          <cell r="S2145">
            <v>0</v>
          </cell>
          <cell r="T2145" t="str">
            <v>Active</v>
          </cell>
          <cell r="U2145" t="str">
            <v>Masspay</v>
          </cell>
        </row>
        <row r="2146">
          <cell r="J2146" t="str">
            <v>US -Helios-10/2023</v>
          </cell>
          <cell r="K2146">
            <v>45233</v>
          </cell>
          <cell r="L2146" t="str">
            <v>Client Setup Fee</v>
          </cell>
          <cell r="M2146">
            <v>5000</v>
          </cell>
          <cell r="N2146">
            <v>5000</v>
          </cell>
          <cell r="O2146"/>
          <cell r="P2146" t="str">
            <v>Oct/2023</v>
          </cell>
          <cell r="Q2146">
            <v>5000</v>
          </cell>
          <cell r="R2146">
            <v>837</v>
          </cell>
          <cell r="S2146">
            <v>0</v>
          </cell>
          <cell r="T2146" t="str">
            <v>Active</v>
          </cell>
          <cell r="U2146" t="str">
            <v>Masspay</v>
          </cell>
        </row>
        <row r="2147">
          <cell r="J2147" t="str">
            <v>SG-hello yo pte. ltd.-12/2022</v>
          </cell>
          <cell r="K2147">
            <v>44937</v>
          </cell>
          <cell r="L2147" t="str">
            <v>Monthly Billing</v>
          </cell>
          <cell r="M2147">
            <v>7.0000000000000007E-2</v>
          </cell>
          <cell r="N2147">
            <v>7.0000000000000007E-2</v>
          </cell>
          <cell r="O2147"/>
          <cell r="P2147" t="str">
            <v>Dec/2022</v>
          </cell>
          <cell r="Q2147">
            <v>7.0000000000000007E-2</v>
          </cell>
          <cell r="R2147">
            <v>1133</v>
          </cell>
          <cell r="S2147">
            <v>0</v>
          </cell>
          <cell r="T2147" t="str">
            <v>Active</v>
          </cell>
          <cell r="U2147" t="str">
            <v>Masspay</v>
          </cell>
        </row>
        <row r="2148">
          <cell r="J2148" t="str">
            <v>SG-hello yo pte. ltd.-01/2023</v>
          </cell>
          <cell r="K2148">
            <v>44964</v>
          </cell>
          <cell r="L2148" t="str">
            <v>Monthly Billing</v>
          </cell>
          <cell r="M2148">
            <v>1.29</v>
          </cell>
          <cell r="N2148">
            <v>1.29</v>
          </cell>
          <cell r="O2148"/>
          <cell r="P2148" t="str">
            <v>Jan/2023</v>
          </cell>
          <cell r="Q2148">
            <v>1.29</v>
          </cell>
          <cell r="R2148">
            <v>1106</v>
          </cell>
          <cell r="S2148">
            <v>0</v>
          </cell>
          <cell r="T2148" t="str">
            <v>Active</v>
          </cell>
          <cell r="U2148" t="str">
            <v>Masspay</v>
          </cell>
        </row>
        <row r="2149">
          <cell r="J2149" t="str">
            <v>SG-helloyo-02/2023</v>
          </cell>
          <cell r="K2149">
            <v>44992</v>
          </cell>
          <cell r="L2149" t="str">
            <v>Monthly Billing</v>
          </cell>
          <cell r="M2149">
            <v>0</v>
          </cell>
          <cell r="N2149">
            <v>0</v>
          </cell>
          <cell r="O2149"/>
          <cell r="P2149" t="str">
            <v>Feb/2023</v>
          </cell>
          <cell r="Q2149">
            <v>0</v>
          </cell>
          <cell r="R2149">
            <v>1078</v>
          </cell>
          <cell r="S2149">
            <v>0</v>
          </cell>
          <cell r="T2149" t="str">
            <v>Active</v>
          </cell>
          <cell r="U2149" t="str">
            <v>Masspay</v>
          </cell>
        </row>
        <row r="2150">
          <cell r="J2150" t="str">
            <v>SG-helloyo-03/2023</v>
          </cell>
          <cell r="K2150">
            <v>45023</v>
          </cell>
          <cell r="L2150" t="str">
            <v>Monthly Billing</v>
          </cell>
          <cell r="M2150">
            <v>0</v>
          </cell>
          <cell r="N2150">
            <v>0</v>
          </cell>
          <cell r="O2150"/>
          <cell r="P2150" t="str">
            <v>Mar/2023</v>
          </cell>
          <cell r="Q2150">
            <v>0</v>
          </cell>
          <cell r="R2150">
            <v>1047</v>
          </cell>
          <cell r="S2150">
            <v>0</v>
          </cell>
          <cell r="T2150" t="str">
            <v>Active</v>
          </cell>
          <cell r="U2150" t="str">
            <v>Masspay</v>
          </cell>
        </row>
        <row r="2151">
          <cell r="J2151" t="str">
            <v>SG-helloyo-04/2023</v>
          </cell>
          <cell r="K2151">
            <v>45054</v>
          </cell>
          <cell r="L2151" t="str">
            <v>Monthly Billing</v>
          </cell>
          <cell r="M2151">
            <v>0.08</v>
          </cell>
          <cell r="N2151">
            <v>0.08</v>
          </cell>
          <cell r="O2151"/>
          <cell r="P2151" t="str">
            <v>Apr/2023</v>
          </cell>
          <cell r="Q2151">
            <v>0.08</v>
          </cell>
          <cell r="R2151">
            <v>1016</v>
          </cell>
          <cell r="S2151">
            <v>0</v>
          </cell>
          <cell r="T2151" t="str">
            <v>Active</v>
          </cell>
          <cell r="U2151" t="str">
            <v>Masspay</v>
          </cell>
        </row>
        <row r="2152">
          <cell r="J2152" t="str">
            <v>SG-helloyo-05/2023</v>
          </cell>
          <cell r="K2152">
            <v>45084</v>
          </cell>
          <cell r="L2152" t="str">
            <v>Monthly Billing</v>
          </cell>
          <cell r="M2152">
            <v>0</v>
          </cell>
          <cell r="N2152">
            <v>0</v>
          </cell>
          <cell r="O2152"/>
          <cell r="P2152" t="str">
            <v>May/2023</v>
          </cell>
          <cell r="Q2152">
            <v>0</v>
          </cell>
          <cell r="R2152">
            <v>986</v>
          </cell>
          <cell r="S2152">
            <v>0</v>
          </cell>
          <cell r="T2152" t="str">
            <v>Active</v>
          </cell>
          <cell r="U2152" t="str">
            <v>Masspay</v>
          </cell>
        </row>
        <row r="2153">
          <cell r="J2153" t="str">
            <v>SG-helloyo-06/2023</v>
          </cell>
          <cell r="K2153">
            <v>45114</v>
          </cell>
          <cell r="L2153" t="str">
            <v>Monthly Billing</v>
          </cell>
          <cell r="M2153">
            <v>0</v>
          </cell>
          <cell r="N2153">
            <v>0</v>
          </cell>
          <cell r="O2153"/>
          <cell r="P2153" t="str">
            <v>Jun/2023</v>
          </cell>
          <cell r="Q2153">
            <v>0</v>
          </cell>
          <cell r="R2153">
            <v>956</v>
          </cell>
          <cell r="S2153">
            <v>0</v>
          </cell>
          <cell r="T2153" t="str">
            <v>Active</v>
          </cell>
          <cell r="U2153" t="str">
            <v>Masspay</v>
          </cell>
        </row>
        <row r="2154">
          <cell r="J2154" t="str">
            <v>SG-helloyo-07/2023</v>
          </cell>
          <cell r="K2154">
            <v>45145</v>
          </cell>
          <cell r="L2154" t="str">
            <v>Monthly Billing</v>
          </cell>
          <cell r="M2154">
            <v>0</v>
          </cell>
          <cell r="N2154">
            <v>0</v>
          </cell>
          <cell r="O2154"/>
          <cell r="P2154" t="str">
            <v>Jul/2023</v>
          </cell>
          <cell r="Q2154">
            <v>0</v>
          </cell>
          <cell r="R2154">
            <v>925</v>
          </cell>
          <cell r="S2154">
            <v>0</v>
          </cell>
          <cell r="T2154" t="str">
            <v>Active</v>
          </cell>
          <cell r="U2154" t="str">
            <v>Masspay</v>
          </cell>
        </row>
        <row r="2155">
          <cell r="J2155" t="str">
            <v>HK-Holiday World-07/2023</v>
          </cell>
          <cell r="K2155">
            <v>45145</v>
          </cell>
          <cell r="L2155" t="str">
            <v>Monthly Billing</v>
          </cell>
          <cell r="M2155">
            <v>0.1</v>
          </cell>
          <cell r="N2155">
            <v>0.1</v>
          </cell>
          <cell r="O2155"/>
          <cell r="P2155" t="str">
            <v>Jul/2023</v>
          </cell>
          <cell r="Q2155">
            <v>0.1</v>
          </cell>
          <cell r="R2155">
            <v>925</v>
          </cell>
          <cell r="S2155">
            <v>0</v>
          </cell>
          <cell r="T2155" t="str">
            <v>Active</v>
          </cell>
          <cell r="U2155" t="str">
            <v>Masspay</v>
          </cell>
        </row>
        <row r="2156">
          <cell r="J2156" t="str">
            <v>UK-HOWELL METALS LLC-01/2023</v>
          </cell>
          <cell r="K2156">
            <v>44972</v>
          </cell>
          <cell r="L2156" t="str">
            <v>Monthly Billing</v>
          </cell>
          <cell r="M2156">
            <v>20</v>
          </cell>
          <cell r="N2156">
            <v>20</v>
          </cell>
          <cell r="O2156"/>
          <cell r="P2156" t="str">
            <v>Jan/2023</v>
          </cell>
          <cell r="Q2156">
            <v>20</v>
          </cell>
          <cell r="R2156">
            <v>1098</v>
          </cell>
          <cell r="S2156">
            <v>0</v>
          </cell>
          <cell r="T2156" t="str">
            <v>Active</v>
          </cell>
          <cell r="U2156" t="str">
            <v>Masspay</v>
          </cell>
        </row>
        <row r="2157">
          <cell r="J2157" t="str">
            <v>US-Ibanera LLC-01/2023</v>
          </cell>
          <cell r="K2157">
            <v>44964</v>
          </cell>
          <cell r="L2157" t="str">
            <v>Monthly Billing</v>
          </cell>
          <cell r="M2157">
            <v>2250</v>
          </cell>
          <cell r="N2157">
            <v>2250</v>
          </cell>
          <cell r="O2157"/>
          <cell r="P2157" t="str">
            <v>Jan/2023</v>
          </cell>
          <cell r="Q2157">
            <v>2250</v>
          </cell>
          <cell r="R2157">
            <v>1106</v>
          </cell>
          <cell r="S2157">
            <v>0</v>
          </cell>
          <cell r="T2157" t="str">
            <v>Active</v>
          </cell>
          <cell r="U2157" t="str">
            <v>Masspay</v>
          </cell>
        </row>
        <row r="2158">
          <cell r="J2158" t="str">
            <v>US-Ibanera LLC-02/2023</v>
          </cell>
          <cell r="K2158">
            <v>44992</v>
          </cell>
          <cell r="L2158" t="str">
            <v>Monthly Billing</v>
          </cell>
          <cell r="M2158">
            <v>2250</v>
          </cell>
          <cell r="N2158">
            <v>4500</v>
          </cell>
          <cell r="O2158"/>
          <cell r="P2158" t="str">
            <v>Feb/2023</v>
          </cell>
          <cell r="Q2158">
            <v>2250</v>
          </cell>
          <cell r="R2158">
            <v>1078</v>
          </cell>
          <cell r="S2158">
            <v>0</v>
          </cell>
          <cell r="T2158" t="str">
            <v>Active</v>
          </cell>
          <cell r="U2158" t="str">
            <v>Masspay</v>
          </cell>
        </row>
        <row r="2159">
          <cell r="J2159" t="str">
            <v>US -Ibanera LLC-08/2023</v>
          </cell>
          <cell r="K2159">
            <v>45176</v>
          </cell>
          <cell r="L2159" t="str">
            <v>Monthly Billing</v>
          </cell>
          <cell r="M2159">
            <v>2250</v>
          </cell>
          <cell r="N2159">
            <v>2250</v>
          </cell>
          <cell r="O2159"/>
          <cell r="P2159" t="str">
            <v>Aug/2023</v>
          </cell>
          <cell r="Q2159">
            <v>2250</v>
          </cell>
          <cell r="R2159">
            <v>894</v>
          </cell>
          <cell r="S2159">
            <v>0</v>
          </cell>
          <cell r="T2159" t="str">
            <v>Active</v>
          </cell>
          <cell r="U2159" t="str">
            <v>Masspay</v>
          </cell>
        </row>
        <row r="2160">
          <cell r="J2160" t="str">
            <v>US-Ibanera LLC-09/2023</v>
          </cell>
          <cell r="K2160">
            <v>45206</v>
          </cell>
          <cell r="L2160" t="str">
            <v>Monthly Billing</v>
          </cell>
          <cell r="M2160">
            <v>2250</v>
          </cell>
          <cell r="N2160">
            <v>2250</v>
          </cell>
          <cell r="O2160"/>
          <cell r="P2160" t="str">
            <v>Sep/2023</v>
          </cell>
          <cell r="Q2160">
            <v>2250</v>
          </cell>
          <cell r="R2160">
            <v>864</v>
          </cell>
          <cell r="S2160">
            <v>0</v>
          </cell>
          <cell r="T2160" t="str">
            <v>Active</v>
          </cell>
          <cell r="U2160" t="str">
            <v>Masspay</v>
          </cell>
        </row>
        <row r="2161">
          <cell r="J2161" t="str">
            <v>US-Ibanera LLC-10/2023</v>
          </cell>
          <cell r="K2161">
            <v>45237</v>
          </cell>
          <cell r="L2161" t="str">
            <v>Monthly Billing</v>
          </cell>
          <cell r="M2161">
            <v>2250</v>
          </cell>
          <cell r="N2161">
            <v>2250</v>
          </cell>
          <cell r="O2161"/>
          <cell r="P2161" t="str">
            <v>Oct/2023</v>
          </cell>
          <cell r="Q2161">
            <v>2250</v>
          </cell>
          <cell r="R2161">
            <v>833</v>
          </cell>
          <cell r="S2161">
            <v>0</v>
          </cell>
          <cell r="T2161" t="str">
            <v>Active</v>
          </cell>
          <cell r="U2161" t="str">
            <v>Masspay</v>
          </cell>
        </row>
        <row r="2162">
          <cell r="J2162" t="str">
            <v>US-Ibanera LLC-11/2023</v>
          </cell>
          <cell r="K2162">
            <v>45267</v>
          </cell>
          <cell r="L2162" t="str">
            <v>Monthly Billing</v>
          </cell>
          <cell r="M2162">
            <v>2250</v>
          </cell>
          <cell r="N2162">
            <v>2250</v>
          </cell>
          <cell r="O2162"/>
          <cell r="P2162" t="str">
            <v>Nov/2023</v>
          </cell>
          <cell r="Q2162">
            <v>2250</v>
          </cell>
          <cell r="R2162">
            <v>803</v>
          </cell>
          <cell r="S2162">
            <v>0</v>
          </cell>
          <cell r="T2162" t="str">
            <v>Active</v>
          </cell>
          <cell r="U2162" t="str">
            <v>Masspay</v>
          </cell>
        </row>
        <row r="2163">
          <cell r="J2163" t="str">
            <v>US-Ibanera LLC-12/2023</v>
          </cell>
          <cell r="K2163">
            <v>45299</v>
          </cell>
          <cell r="L2163" t="str">
            <v>Monthly Billing</v>
          </cell>
          <cell r="M2163">
            <v>2250</v>
          </cell>
          <cell r="N2163">
            <v>2250</v>
          </cell>
          <cell r="O2163"/>
          <cell r="P2163" t="str">
            <v>Dec/2023</v>
          </cell>
          <cell r="Q2163">
            <v>2250</v>
          </cell>
          <cell r="R2163">
            <v>771</v>
          </cell>
          <cell r="S2163">
            <v>0</v>
          </cell>
          <cell r="T2163" t="str">
            <v>Active</v>
          </cell>
          <cell r="U2163" t="str">
            <v>Masspay</v>
          </cell>
        </row>
        <row r="2164">
          <cell r="J2164" t="str">
            <v>US-Ibanera LLC-01/2024</v>
          </cell>
          <cell r="K2164">
            <v>45329</v>
          </cell>
          <cell r="L2164" t="str">
            <v>Monthly Billing</v>
          </cell>
          <cell r="M2164">
            <v>2250</v>
          </cell>
          <cell r="N2164">
            <v>2250</v>
          </cell>
          <cell r="O2164"/>
          <cell r="P2164" t="str">
            <v>Jan/2024</v>
          </cell>
          <cell r="Q2164">
            <v>2250</v>
          </cell>
          <cell r="R2164">
            <v>741</v>
          </cell>
          <cell r="S2164">
            <v>0</v>
          </cell>
          <cell r="T2164" t="str">
            <v>Active</v>
          </cell>
          <cell r="U2164" t="str">
            <v>Masspay</v>
          </cell>
        </row>
        <row r="2165">
          <cell r="J2165" t="str">
            <v>US-Ibanera LLC-02/2024</v>
          </cell>
          <cell r="K2165">
            <v>45358</v>
          </cell>
          <cell r="L2165" t="str">
            <v>Monthly Billing</v>
          </cell>
          <cell r="M2165">
            <v>2250</v>
          </cell>
          <cell r="N2165">
            <v>2250</v>
          </cell>
          <cell r="O2165"/>
          <cell r="P2165" t="str">
            <v>Feb/2024</v>
          </cell>
          <cell r="Q2165">
            <v>2250</v>
          </cell>
          <cell r="R2165">
            <v>712</v>
          </cell>
          <cell r="S2165">
            <v>0</v>
          </cell>
          <cell r="T2165" t="str">
            <v>Active</v>
          </cell>
          <cell r="U2165" t="str">
            <v>Masspay</v>
          </cell>
        </row>
        <row r="2166">
          <cell r="J2166" t="str">
            <v>US-Ibanera LLC-03/2024</v>
          </cell>
          <cell r="K2166">
            <v>45390</v>
          </cell>
          <cell r="L2166" t="str">
            <v>Monthly Billing</v>
          </cell>
          <cell r="M2166">
            <v>2250</v>
          </cell>
          <cell r="N2166">
            <v>2250</v>
          </cell>
          <cell r="O2166"/>
          <cell r="P2166" t="str">
            <v>Mar/2024</v>
          </cell>
          <cell r="Q2166">
            <v>2250</v>
          </cell>
          <cell r="R2166">
            <v>680</v>
          </cell>
          <cell r="S2166">
            <v>0</v>
          </cell>
          <cell r="T2166" t="str">
            <v>Active</v>
          </cell>
          <cell r="U2166" t="str">
            <v>Masspay</v>
          </cell>
        </row>
        <row r="2167">
          <cell r="J2167" t="str">
            <v>US-Ibanera LLC-04/2024</v>
          </cell>
          <cell r="K2167">
            <v>45419</v>
          </cell>
          <cell r="L2167" t="str">
            <v>Monthly Billing</v>
          </cell>
          <cell r="M2167">
            <v>2275</v>
          </cell>
          <cell r="N2167">
            <v>2275</v>
          </cell>
          <cell r="O2167"/>
          <cell r="P2167" t="str">
            <v>Apr/2024</v>
          </cell>
          <cell r="Q2167">
            <v>2275</v>
          </cell>
          <cell r="R2167">
            <v>651</v>
          </cell>
          <cell r="S2167">
            <v>0</v>
          </cell>
          <cell r="T2167" t="str">
            <v>Active</v>
          </cell>
          <cell r="U2167" t="str">
            <v>Masspay</v>
          </cell>
        </row>
        <row r="2168">
          <cell r="J2168" t="str">
            <v>US-Ibanera LLC-05/2024</v>
          </cell>
          <cell r="K2168">
            <v>45450</v>
          </cell>
          <cell r="L2168" t="str">
            <v>Monthly Billing</v>
          </cell>
          <cell r="M2168">
            <v>2250</v>
          </cell>
          <cell r="N2168">
            <v>2250</v>
          </cell>
          <cell r="O2168"/>
          <cell r="P2168" t="str">
            <v>May/2024</v>
          </cell>
          <cell r="Q2168">
            <v>2250</v>
          </cell>
          <cell r="R2168">
            <v>620</v>
          </cell>
          <cell r="S2168">
            <v>0</v>
          </cell>
          <cell r="T2168" t="str">
            <v>Active</v>
          </cell>
          <cell r="U2168" t="str">
            <v>Masspay</v>
          </cell>
        </row>
        <row r="2169">
          <cell r="J2169" t="str">
            <v>US-Ibanera LLC-06/2024</v>
          </cell>
          <cell r="K2169">
            <v>45481</v>
          </cell>
          <cell r="L2169" t="str">
            <v>Monthly Billing</v>
          </cell>
          <cell r="M2169">
            <v>2250</v>
          </cell>
          <cell r="N2169">
            <v>2250</v>
          </cell>
          <cell r="O2169"/>
          <cell r="P2169" t="str">
            <v>Jun/2024</v>
          </cell>
          <cell r="Q2169">
            <v>2250</v>
          </cell>
          <cell r="R2169">
            <v>589</v>
          </cell>
          <cell r="S2169">
            <v>0</v>
          </cell>
          <cell r="T2169" t="str">
            <v>Active</v>
          </cell>
          <cell r="U2169" t="str">
            <v>Masspay</v>
          </cell>
        </row>
        <row r="2170">
          <cell r="J2170" t="str">
            <v>US-Ibanera LLC-07/2024</v>
          </cell>
          <cell r="K2170">
            <v>45511</v>
          </cell>
          <cell r="L2170" t="str">
            <v>Monthly Billing</v>
          </cell>
          <cell r="M2170">
            <v>2250</v>
          </cell>
          <cell r="N2170">
            <v>2250</v>
          </cell>
          <cell r="O2170"/>
          <cell r="P2170" t="str">
            <v>Jul/2024</v>
          </cell>
          <cell r="Q2170">
            <v>2250</v>
          </cell>
          <cell r="R2170">
            <v>559</v>
          </cell>
          <cell r="S2170">
            <v>0</v>
          </cell>
          <cell r="T2170" t="str">
            <v>Active</v>
          </cell>
          <cell r="U2170" t="str">
            <v>Masspay</v>
          </cell>
        </row>
        <row r="2171">
          <cell r="J2171" t="str">
            <v>US-Ibanera LLC-08/2024</v>
          </cell>
          <cell r="K2171">
            <v>45542</v>
          </cell>
          <cell r="L2171" t="str">
            <v>Monthly Billing</v>
          </cell>
          <cell r="M2171">
            <v>2250</v>
          </cell>
          <cell r="N2171">
            <v>2250</v>
          </cell>
          <cell r="O2171"/>
          <cell r="P2171" t="str">
            <v>Aug/2024</v>
          </cell>
          <cell r="Q2171">
            <v>2250</v>
          </cell>
          <cell r="R2171">
            <v>528</v>
          </cell>
          <cell r="S2171">
            <v>0</v>
          </cell>
          <cell r="T2171" t="str">
            <v>Active</v>
          </cell>
          <cell r="U2171" t="str">
            <v>Masspay</v>
          </cell>
        </row>
        <row r="2172">
          <cell r="J2172" t="str">
            <v>US-Ibanera LLC-09/2024</v>
          </cell>
          <cell r="K2172">
            <v>45572</v>
          </cell>
          <cell r="L2172" t="str">
            <v>Monthly Billing</v>
          </cell>
          <cell r="M2172">
            <v>2250</v>
          </cell>
          <cell r="N2172">
            <v>2250</v>
          </cell>
          <cell r="O2172"/>
          <cell r="P2172" t="str">
            <v>Sep/2024</v>
          </cell>
          <cell r="Q2172">
            <v>2250</v>
          </cell>
          <cell r="R2172">
            <v>498</v>
          </cell>
          <cell r="S2172">
            <v>0</v>
          </cell>
          <cell r="T2172" t="str">
            <v>Active</v>
          </cell>
          <cell r="U2172" t="str">
            <v>Masspay</v>
          </cell>
        </row>
        <row r="2173">
          <cell r="J2173" t="str">
            <v>US-Ibanera LLC-10/2024</v>
          </cell>
          <cell r="K2173">
            <v>45603</v>
          </cell>
          <cell r="L2173" t="str">
            <v>Monthly Billing</v>
          </cell>
          <cell r="M2173">
            <v>2275</v>
          </cell>
          <cell r="N2173">
            <v>2275</v>
          </cell>
          <cell r="O2173"/>
          <cell r="P2173" t="str">
            <v>Oct/2024</v>
          </cell>
          <cell r="Q2173">
            <v>2275</v>
          </cell>
          <cell r="R2173">
            <v>467</v>
          </cell>
          <cell r="S2173">
            <v>0</v>
          </cell>
          <cell r="T2173" t="str">
            <v>Active</v>
          </cell>
          <cell r="U2173" t="str">
            <v>Masspay</v>
          </cell>
        </row>
        <row r="2174">
          <cell r="J2174" t="str">
            <v>US-Ibanera LLC-11/2024</v>
          </cell>
          <cell r="K2174">
            <v>45633</v>
          </cell>
          <cell r="L2174" t="str">
            <v>Monthly Billing</v>
          </cell>
          <cell r="M2174">
            <v>2250</v>
          </cell>
          <cell r="N2174">
            <v>2250</v>
          </cell>
          <cell r="O2174"/>
          <cell r="P2174" t="str">
            <v>Nov/2024</v>
          </cell>
          <cell r="Q2174">
            <v>0</v>
          </cell>
          <cell r="R2174">
            <v>437</v>
          </cell>
          <cell r="S2174">
            <v>0</v>
          </cell>
          <cell r="T2174" t="str">
            <v>Active</v>
          </cell>
          <cell r="U2174" t="str">
            <v>Masspay</v>
          </cell>
        </row>
        <row r="2175">
          <cell r="J2175" t="str">
            <v>US-Ibanera LLC-12/2024</v>
          </cell>
          <cell r="K2175">
            <v>45664</v>
          </cell>
          <cell r="L2175" t="str">
            <v>Monthly Billing</v>
          </cell>
          <cell r="M2175">
            <v>2250</v>
          </cell>
          <cell r="N2175">
            <v>2250</v>
          </cell>
          <cell r="O2175">
            <v>0</v>
          </cell>
          <cell r="P2175" t="str">
            <v>Dec-2024</v>
          </cell>
          <cell r="Q2175">
            <v>2250</v>
          </cell>
          <cell r="R2175">
            <v>406</v>
          </cell>
          <cell r="S2175">
            <v>0</v>
          </cell>
          <cell r="T2175" t="str">
            <v>Active</v>
          </cell>
          <cell r="U2175" t="str">
            <v>Masspay</v>
          </cell>
        </row>
        <row r="2176">
          <cell r="J2176" t="str">
            <v>US-Ibanera LLC-01/2025</v>
          </cell>
          <cell r="K2176">
            <v>45695</v>
          </cell>
          <cell r="L2176" t="str">
            <v>Monthly Billing</v>
          </cell>
          <cell r="M2176">
            <v>2325</v>
          </cell>
          <cell r="N2176">
            <v>2325</v>
          </cell>
          <cell r="O2176"/>
          <cell r="P2176" t="str">
            <v>Jan/2025</v>
          </cell>
          <cell r="Q2176">
            <v>2325</v>
          </cell>
          <cell r="R2176">
            <v>375</v>
          </cell>
          <cell r="S2176">
            <v>0</v>
          </cell>
          <cell r="T2176" t="str">
            <v>Active</v>
          </cell>
          <cell r="U2176" t="str">
            <v>Masspay</v>
          </cell>
        </row>
        <row r="2177">
          <cell r="J2177" t="str">
            <v>US-Ibanera LLC-02/2025</v>
          </cell>
          <cell r="K2177">
            <v>45723</v>
          </cell>
          <cell r="L2177" t="str">
            <v>Monthly Billing</v>
          </cell>
          <cell r="M2177">
            <v>22221.05</v>
          </cell>
          <cell r="N2177">
            <v>22221.05</v>
          </cell>
          <cell r="O2177"/>
          <cell r="P2177" t="str">
            <v>Feb/2025</v>
          </cell>
          <cell r="Q2177">
            <v>22221.05</v>
          </cell>
          <cell r="R2177">
            <v>347</v>
          </cell>
          <cell r="S2177">
            <v>0</v>
          </cell>
          <cell r="T2177" t="str">
            <v>Active</v>
          </cell>
          <cell r="U2177" t="str">
            <v>Masspay</v>
          </cell>
        </row>
        <row r="2178">
          <cell r="J2178" t="str">
            <v>US-Ibanera LLC-03/2025</v>
          </cell>
          <cell r="K2178">
            <v>45754</v>
          </cell>
          <cell r="L2178" t="str">
            <v>Monthly Billing</v>
          </cell>
          <cell r="M2178">
            <v>23206.400000000001</v>
          </cell>
          <cell r="N2178">
            <v>23206.400000000001</v>
          </cell>
          <cell r="O2178"/>
          <cell r="P2178" t="str">
            <v>Mar/2025</v>
          </cell>
          <cell r="Q2178">
            <v>23206.400000000001</v>
          </cell>
          <cell r="R2178">
            <v>316</v>
          </cell>
          <cell r="S2178">
            <v>0</v>
          </cell>
          <cell r="T2178" t="str">
            <v>Active</v>
          </cell>
          <cell r="U2178" t="str">
            <v>Masspay</v>
          </cell>
        </row>
        <row r="2179">
          <cell r="J2179" t="str">
            <v>US-Ibanera LLC-04/2025</v>
          </cell>
          <cell r="K2179">
            <v>45784</v>
          </cell>
          <cell r="L2179" t="str">
            <v>Monthly Billing</v>
          </cell>
          <cell r="M2179">
            <v>6092.15</v>
          </cell>
          <cell r="N2179">
            <v>0</v>
          </cell>
          <cell r="O2179">
            <v>0</v>
          </cell>
          <cell r="P2179" t="str">
            <v>Apr/2025</v>
          </cell>
          <cell r="Q2179">
            <v>6092.15</v>
          </cell>
          <cell r="R2179">
            <v>286</v>
          </cell>
          <cell r="S2179">
            <v>0</v>
          </cell>
          <cell r="T2179" t="str">
            <v>Active</v>
          </cell>
          <cell r="U2179" t="str">
            <v>Masspay</v>
          </cell>
        </row>
        <row r="2180">
          <cell r="J2180" t="str">
            <v>US-Ibanera LLC-05/2025</v>
          </cell>
          <cell r="K2180">
            <v>45815</v>
          </cell>
          <cell r="L2180" t="str">
            <v>Monthly Billing</v>
          </cell>
          <cell r="M2180">
            <v>2325</v>
          </cell>
          <cell r="N2180">
            <v>2325</v>
          </cell>
          <cell r="O2180"/>
          <cell r="P2180" t="str">
            <v>May/2025</v>
          </cell>
          <cell r="Q2180">
            <v>2325</v>
          </cell>
          <cell r="R2180">
            <v>255</v>
          </cell>
          <cell r="S2180">
            <v>0</v>
          </cell>
          <cell r="T2180" t="str">
            <v>Active</v>
          </cell>
          <cell r="U2180" t="str">
            <v>Masspay</v>
          </cell>
        </row>
        <row r="2181">
          <cell r="J2181" t="str">
            <v>US-Ibanera LLC-06/2025</v>
          </cell>
          <cell r="K2181">
            <v>45845</v>
          </cell>
          <cell r="L2181" t="str">
            <v>Monthly Billing</v>
          </cell>
          <cell r="M2181">
            <v>2350</v>
          </cell>
          <cell r="N2181">
            <v>2350</v>
          </cell>
          <cell r="O2181">
            <v>0</v>
          </cell>
          <cell r="P2181" t="str">
            <v>Jun/2025</v>
          </cell>
          <cell r="Q2181">
            <v>2350</v>
          </cell>
          <cell r="R2181">
            <v>225</v>
          </cell>
          <cell r="S2181">
            <v>0</v>
          </cell>
          <cell r="T2181" t="str">
            <v>Active</v>
          </cell>
          <cell r="U2181" t="str">
            <v>Masspay</v>
          </cell>
        </row>
        <row r="2182">
          <cell r="J2182" t="str">
            <v>US-Ibanera LLC-07/2025</v>
          </cell>
          <cell r="K2182">
            <v>45876</v>
          </cell>
          <cell r="L2182" t="str">
            <v>Monthly Billing</v>
          </cell>
          <cell r="M2182">
            <v>2300</v>
          </cell>
          <cell r="N2182">
            <v>2300</v>
          </cell>
          <cell r="O2182">
            <v>0</v>
          </cell>
          <cell r="P2182" t="str">
            <v>Jul/2025</v>
          </cell>
          <cell r="Q2182">
            <v>2300</v>
          </cell>
          <cell r="R2182">
            <v>194</v>
          </cell>
          <cell r="S2182">
            <v>0</v>
          </cell>
          <cell r="T2182" t="str">
            <v>Active</v>
          </cell>
          <cell r="U2182" t="str">
            <v>Masspay</v>
          </cell>
        </row>
        <row r="2183">
          <cell r="J2183" t="str">
            <v>US-Ibanera LLC-08/2025</v>
          </cell>
          <cell r="K2183">
            <v>45908</v>
          </cell>
          <cell r="L2183" t="str">
            <v>Monthly Billing</v>
          </cell>
          <cell r="M2183">
            <v>2750</v>
          </cell>
          <cell r="N2183">
            <v>2750</v>
          </cell>
          <cell r="O2183">
            <v>0</v>
          </cell>
          <cell r="P2183" t="str">
            <v>Aug/2025</v>
          </cell>
          <cell r="Q2183">
            <v>2750</v>
          </cell>
          <cell r="R2183">
            <v>162</v>
          </cell>
          <cell r="S2183">
            <v>0</v>
          </cell>
          <cell r="T2183" t="str">
            <v>Active</v>
          </cell>
          <cell r="U2183" t="str">
            <v>Masspay</v>
          </cell>
        </row>
        <row r="2184">
          <cell r="J2184" t="str">
            <v>US-Ibanera LLC-09/2025</v>
          </cell>
          <cell r="K2184">
            <v>45937</v>
          </cell>
          <cell r="L2184" t="str">
            <v>Monthly Billing</v>
          </cell>
          <cell r="M2184">
            <v>2685</v>
          </cell>
          <cell r="N2184">
            <v>2685</v>
          </cell>
          <cell r="O2184">
            <v>0</v>
          </cell>
          <cell r="P2184" t="str">
            <v>Sep/2025</v>
          </cell>
          <cell r="Q2184">
            <v>2685</v>
          </cell>
          <cell r="R2184">
            <v>133</v>
          </cell>
          <cell r="S2184">
            <v>0</v>
          </cell>
          <cell r="T2184" t="str">
            <v>Active</v>
          </cell>
          <cell r="U2184" t="str">
            <v>Masspay</v>
          </cell>
        </row>
        <row r="2185">
          <cell r="J2185" t="str">
            <v>US-Ibanera LLC-10/2025</v>
          </cell>
          <cell r="K2185">
            <v>45968</v>
          </cell>
          <cell r="L2185" t="str">
            <v>Monthly Billing</v>
          </cell>
          <cell r="M2185">
            <v>2720</v>
          </cell>
          <cell r="N2185">
            <v>2720</v>
          </cell>
          <cell r="O2185">
            <v>0</v>
          </cell>
          <cell r="P2185" t="str">
            <v>Oct/2025</v>
          </cell>
          <cell r="Q2185">
            <v>2720</v>
          </cell>
          <cell r="R2185">
            <v>102</v>
          </cell>
          <cell r="S2185">
            <v>0</v>
          </cell>
          <cell r="T2185" t="str">
            <v>Active</v>
          </cell>
          <cell r="U2185" t="str">
            <v>Masspay</v>
          </cell>
        </row>
        <row r="2186">
          <cell r="J2186" t="str">
            <v>US-Ibanera LLC-11/2025</v>
          </cell>
          <cell r="K2186">
            <v>45999</v>
          </cell>
          <cell r="L2186" t="str">
            <v>Monthly Billing</v>
          </cell>
          <cell r="M2186">
            <v>4690</v>
          </cell>
          <cell r="N2186">
            <v>4690</v>
          </cell>
          <cell r="O2186">
            <v>0</v>
          </cell>
          <cell r="P2186" t="str">
            <v>Nov/2025</v>
          </cell>
          <cell r="Q2186">
            <v>4690</v>
          </cell>
          <cell r="R2186">
            <v>71</v>
          </cell>
          <cell r="S2186">
            <v>0</v>
          </cell>
          <cell r="T2186" t="str">
            <v>Active</v>
          </cell>
          <cell r="U2186" t="str">
            <v>Masspay</v>
          </cell>
        </row>
        <row r="2187">
          <cell r="J2187" t="str">
            <v>US-Ibanera LLC-12/2025</v>
          </cell>
          <cell r="K2187">
            <v>46029</v>
          </cell>
          <cell r="L2187" t="str">
            <v>Monthly Billing</v>
          </cell>
          <cell r="M2187">
            <v>2610</v>
          </cell>
          <cell r="N2187">
            <v>2610</v>
          </cell>
          <cell r="O2187">
            <v>0</v>
          </cell>
          <cell r="P2187" t="str">
            <v>Dec/2025</v>
          </cell>
          <cell r="Q2187">
            <v>2610</v>
          </cell>
          <cell r="R2187">
            <v>41</v>
          </cell>
          <cell r="S2187">
            <v>0</v>
          </cell>
          <cell r="T2187" t="str">
            <v>Active</v>
          </cell>
          <cell r="U2187" t="str">
            <v>Masspay</v>
          </cell>
        </row>
        <row r="2188">
          <cell r="J2188" t="str">
            <v>US-Ibanera LLC-01/2026</v>
          </cell>
          <cell r="K2188">
            <v>46060</v>
          </cell>
          <cell r="L2188" t="str">
            <v>Monthly Billing</v>
          </cell>
          <cell r="M2188">
            <v>2730</v>
          </cell>
          <cell r="N2188">
            <v>2730</v>
          </cell>
          <cell r="O2188">
            <v>0</v>
          </cell>
          <cell r="P2188" t="str">
            <v>Jan/2026</v>
          </cell>
          <cell r="Q2188">
            <v>2730</v>
          </cell>
          <cell r="R2188">
            <v>10</v>
          </cell>
          <cell r="S2188">
            <v>0</v>
          </cell>
          <cell r="T2188" t="str">
            <v>Active</v>
          </cell>
          <cell r="U2188" t="str">
            <v>Masspay</v>
          </cell>
        </row>
        <row r="2189">
          <cell r="J2189" t="str">
            <v>SG-Ibanera Private Limited-12/2024</v>
          </cell>
          <cell r="K2189">
            <v>45667</v>
          </cell>
          <cell r="L2189" t="str">
            <v>Monthly Billing</v>
          </cell>
          <cell r="M2189">
            <v>3000</v>
          </cell>
          <cell r="N2189">
            <v>3000</v>
          </cell>
          <cell r="O2189"/>
          <cell r="P2189" t="str">
            <v>Dec/2024</v>
          </cell>
          <cell r="Q2189">
            <v>3000</v>
          </cell>
          <cell r="R2189">
            <v>403</v>
          </cell>
          <cell r="S2189">
            <v>0</v>
          </cell>
          <cell r="T2189" t="str">
            <v>Active</v>
          </cell>
          <cell r="U2189" t="str">
            <v>Masspay</v>
          </cell>
        </row>
        <row r="2190">
          <cell r="J2190" t="str">
            <v>SG-Ibanera Private Limited-01/2025</v>
          </cell>
          <cell r="K2190">
            <v>45695</v>
          </cell>
          <cell r="L2190" t="str">
            <v>Monthly Billing</v>
          </cell>
          <cell r="M2190">
            <v>3055</v>
          </cell>
          <cell r="N2190">
            <v>3055</v>
          </cell>
          <cell r="O2190"/>
          <cell r="P2190" t="str">
            <v>Jan/2025</v>
          </cell>
          <cell r="Q2190">
            <v>3055</v>
          </cell>
          <cell r="R2190">
            <v>375</v>
          </cell>
          <cell r="S2190">
            <v>0</v>
          </cell>
          <cell r="T2190" t="str">
            <v>Active</v>
          </cell>
          <cell r="U2190" t="str">
            <v>Masspay</v>
          </cell>
        </row>
        <row r="2191">
          <cell r="J2191" t="str">
            <v>SG-Ibanera Private Limited-02/2025</v>
          </cell>
          <cell r="K2191">
            <v>45723</v>
          </cell>
          <cell r="L2191" t="str">
            <v>Monthly Billing</v>
          </cell>
          <cell r="M2191">
            <v>3010</v>
          </cell>
          <cell r="N2191">
            <v>3010</v>
          </cell>
          <cell r="O2191"/>
          <cell r="P2191" t="str">
            <v>Feb/2025</v>
          </cell>
          <cell r="Q2191">
            <v>3010</v>
          </cell>
          <cell r="R2191">
            <v>347</v>
          </cell>
          <cell r="S2191">
            <v>0</v>
          </cell>
          <cell r="T2191" t="str">
            <v>Active</v>
          </cell>
          <cell r="U2191" t="str">
            <v>Masspay</v>
          </cell>
        </row>
        <row r="2192">
          <cell r="J2192" t="str">
            <v>SG-Ibanera Private Limited-03/2025</v>
          </cell>
          <cell r="K2192">
            <v>45754</v>
          </cell>
          <cell r="L2192" t="str">
            <v>Monthly Billing</v>
          </cell>
          <cell r="M2192">
            <v>3000</v>
          </cell>
          <cell r="N2192">
            <v>3000</v>
          </cell>
          <cell r="O2192"/>
          <cell r="P2192" t="str">
            <v>Mar/2025</v>
          </cell>
          <cell r="Q2192">
            <v>3000</v>
          </cell>
          <cell r="R2192">
            <v>316</v>
          </cell>
          <cell r="S2192">
            <v>0</v>
          </cell>
          <cell r="T2192" t="str">
            <v>Active</v>
          </cell>
          <cell r="U2192" t="str">
            <v>Masspay</v>
          </cell>
        </row>
        <row r="2193">
          <cell r="J2193" t="str">
            <v>SG-Ibanera Private Limited-04/2025</v>
          </cell>
          <cell r="K2193">
            <v>45784</v>
          </cell>
          <cell r="L2193" t="str">
            <v>Monthly Billing</v>
          </cell>
          <cell r="M2193">
            <v>3010</v>
          </cell>
          <cell r="N2193">
            <v>3010</v>
          </cell>
          <cell r="O2193"/>
          <cell r="P2193" t="str">
            <v>Apr/2025</v>
          </cell>
          <cell r="Q2193">
            <v>3010</v>
          </cell>
          <cell r="R2193">
            <v>286</v>
          </cell>
          <cell r="S2193">
            <v>0</v>
          </cell>
          <cell r="T2193" t="str">
            <v>Active</v>
          </cell>
          <cell r="U2193" t="str">
            <v>Masspay</v>
          </cell>
        </row>
        <row r="2194">
          <cell r="J2194" t="str">
            <v>SG-SlideSG-02/2024</v>
          </cell>
          <cell r="K2194">
            <v>45362</v>
          </cell>
          <cell r="L2194" t="str">
            <v>Monthly Billing</v>
          </cell>
          <cell r="M2194">
            <v>21</v>
          </cell>
          <cell r="N2194">
            <v>21</v>
          </cell>
          <cell r="O2194"/>
          <cell r="P2194" t="str">
            <v>Feb/2024</v>
          </cell>
          <cell r="Q2194">
            <v>21</v>
          </cell>
          <cell r="R2194">
            <v>708</v>
          </cell>
          <cell r="S2194">
            <v>0</v>
          </cell>
          <cell r="T2194" t="str">
            <v>Active</v>
          </cell>
          <cell r="U2194" t="str">
            <v>Masspay</v>
          </cell>
        </row>
        <row r="2195">
          <cell r="J2195" t="str">
            <v>SG-SlideSG-03/2024</v>
          </cell>
          <cell r="K2195">
            <v>45391</v>
          </cell>
          <cell r="L2195" t="str">
            <v>Monthly Billing</v>
          </cell>
          <cell r="M2195">
            <v>16.5</v>
          </cell>
          <cell r="N2195">
            <v>16.5</v>
          </cell>
          <cell r="O2195"/>
          <cell r="P2195" t="str">
            <v>Mar/2024</v>
          </cell>
          <cell r="Q2195">
            <v>16.5</v>
          </cell>
          <cell r="R2195">
            <v>679</v>
          </cell>
          <cell r="S2195">
            <v>0</v>
          </cell>
          <cell r="T2195" t="str">
            <v>Active</v>
          </cell>
          <cell r="U2195" t="str">
            <v>Masspay</v>
          </cell>
        </row>
        <row r="2196">
          <cell r="J2196" t="str">
            <v>SG-SlideSG-04/2024</v>
          </cell>
          <cell r="K2196">
            <v>45420</v>
          </cell>
          <cell r="L2196" t="str">
            <v>Monthly Billing</v>
          </cell>
          <cell r="M2196">
            <v>6.5</v>
          </cell>
          <cell r="N2196">
            <v>6.5</v>
          </cell>
          <cell r="O2196"/>
          <cell r="P2196" t="str">
            <v>Apr/2024</v>
          </cell>
          <cell r="Q2196">
            <v>6.5</v>
          </cell>
          <cell r="R2196">
            <v>650</v>
          </cell>
          <cell r="S2196">
            <v>0</v>
          </cell>
          <cell r="T2196" t="str">
            <v>Active</v>
          </cell>
          <cell r="U2196" t="str">
            <v>Masspay</v>
          </cell>
        </row>
        <row r="2197">
          <cell r="J2197" t="str">
            <v>SG-SlideSG-05/2024</v>
          </cell>
          <cell r="K2197">
            <v>45453</v>
          </cell>
          <cell r="L2197" t="str">
            <v>Monthly Billing</v>
          </cell>
          <cell r="M2197">
            <v>8.5</v>
          </cell>
          <cell r="N2197">
            <v>8.5</v>
          </cell>
          <cell r="O2197"/>
          <cell r="P2197" t="str">
            <v>May/2024</v>
          </cell>
          <cell r="Q2197">
            <v>8.5</v>
          </cell>
          <cell r="R2197">
            <v>617</v>
          </cell>
          <cell r="S2197">
            <v>0</v>
          </cell>
          <cell r="T2197" t="str">
            <v>Active</v>
          </cell>
          <cell r="U2197" t="str">
            <v>Masspay</v>
          </cell>
        </row>
        <row r="2198">
          <cell r="J2198" t="str">
            <v>SG-SlideSG-06/2024</v>
          </cell>
          <cell r="K2198">
            <v>45481</v>
          </cell>
          <cell r="L2198" t="str">
            <v>Monthly Billing</v>
          </cell>
          <cell r="M2198">
            <v>93.5</v>
          </cell>
          <cell r="N2198">
            <v>93.5</v>
          </cell>
          <cell r="O2198"/>
          <cell r="P2198" t="str">
            <v>Jun/2024</v>
          </cell>
          <cell r="Q2198">
            <v>93.5</v>
          </cell>
          <cell r="R2198">
            <v>589</v>
          </cell>
          <cell r="S2198">
            <v>0</v>
          </cell>
          <cell r="T2198" t="str">
            <v>Active</v>
          </cell>
          <cell r="U2198" t="str">
            <v>Masspay</v>
          </cell>
        </row>
        <row r="2199">
          <cell r="J2199" t="str">
            <v>SG-SlideSG-07/2024</v>
          </cell>
          <cell r="K2199">
            <v>45512</v>
          </cell>
          <cell r="L2199" t="str">
            <v>Monthly Billing</v>
          </cell>
          <cell r="M2199">
            <v>47</v>
          </cell>
          <cell r="N2199">
            <v>47</v>
          </cell>
          <cell r="O2199"/>
          <cell r="P2199" t="str">
            <v>Jul/2024</v>
          </cell>
          <cell r="Q2199">
            <v>47</v>
          </cell>
          <cell r="R2199">
            <v>558</v>
          </cell>
          <cell r="S2199">
            <v>0</v>
          </cell>
          <cell r="T2199" t="str">
            <v>Active</v>
          </cell>
          <cell r="U2199" t="str">
            <v>Masspay</v>
          </cell>
        </row>
        <row r="2200">
          <cell r="J2200" t="str">
            <v>SG-SlideSG-08/2024</v>
          </cell>
          <cell r="K2200">
            <v>45544</v>
          </cell>
          <cell r="L2200" t="str">
            <v>Monthly Billing</v>
          </cell>
          <cell r="M2200">
            <v>150</v>
          </cell>
          <cell r="N2200">
            <v>3575</v>
          </cell>
          <cell r="O2200"/>
          <cell r="P2200" t="str">
            <v>Aug/2024</v>
          </cell>
          <cell r="Q2200">
            <v>150</v>
          </cell>
          <cell r="R2200">
            <v>526</v>
          </cell>
          <cell r="S2200">
            <v>0</v>
          </cell>
          <cell r="T2200" t="str">
            <v>Active</v>
          </cell>
          <cell r="U2200" t="str">
            <v>Masspay</v>
          </cell>
        </row>
        <row r="2201">
          <cell r="J2201" t="str">
            <v>SG-SlideSG-09/2024</v>
          </cell>
          <cell r="K2201">
            <v>45573</v>
          </cell>
          <cell r="L2201" t="str">
            <v>Monthly Billing</v>
          </cell>
          <cell r="M2201">
            <v>261.5</v>
          </cell>
          <cell r="N2201">
            <v>261.5</v>
          </cell>
          <cell r="O2201"/>
          <cell r="P2201" t="str">
            <v>Sep/2024</v>
          </cell>
          <cell r="Q2201">
            <v>261.5</v>
          </cell>
          <cell r="R2201">
            <v>497</v>
          </cell>
          <cell r="S2201">
            <v>0</v>
          </cell>
          <cell r="T2201" t="str">
            <v>Active</v>
          </cell>
          <cell r="U2201" t="str">
            <v>Masspay</v>
          </cell>
        </row>
        <row r="2202">
          <cell r="J2202" t="str">
            <v>SG-SlideSG-10/2024</v>
          </cell>
          <cell r="K2202">
            <v>45607</v>
          </cell>
          <cell r="L2202" t="str">
            <v>Monthly Billing</v>
          </cell>
          <cell r="M2202">
            <v>461.5</v>
          </cell>
          <cell r="N2202">
            <v>461.5</v>
          </cell>
          <cell r="O2202"/>
          <cell r="P2202" t="str">
            <v>Oct/2024</v>
          </cell>
          <cell r="Q2202">
            <v>461.5</v>
          </cell>
          <cell r="R2202">
            <v>463</v>
          </cell>
          <cell r="S2202">
            <v>0</v>
          </cell>
          <cell r="T2202" t="str">
            <v>Active</v>
          </cell>
          <cell r="U2202" t="str">
            <v>Masspay</v>
          </cell>
        </row>
        <row r="2203">
          <cell r="J2203" t="str">
            <v>SG-SlideSG-11/2024</v>
          </cell>
          <cell r="K2203">
            <v>45635</v>
          </cell>
          <cell r="L2203" t="str">
            <v>Monthly Billing</v>
          </cell>
          <cell r="M2203">
            <v>63</v>
          </cell>
          <cell r="N2203">
            <v>63</v>
          </cell>
          <cell r="O2203"/>
          <cell r="P2203" t="str">
            <v>Nov/2024</v>
          </cell>
          <cell r="Q2203">
            <v>0</v>
          </cell>
          <cell r="R2203">
            <v>435</v>
          </cell>
          <cell r="S2203">
            <v>0</v>
          </cell>
          <cell r="T2203" t="str">
            <v>Active</v>
          </cell>
          <cell r="U2203" t="str">
            <v>Masspay</v>
          </cell>
        </row>
        <row r="2204">
          <cell r="J2204" t="str">
            <v>SG-SlideSG-12/2024</v>
          </cell>
          <cell r="K2204">
            <v>45666</v>
          </cell>
          <cell r="L2204" t="str">
            <v>Monthly Billing</v>
          </cell>
          <cell r="M2204">
            <v>222.5</v>
          </cell>
          <cell r="N2204">
            <v>222.5</v>
          </cell>
          <cell r="O2204">
            <v>0</v>
          </cell>
          <cell r="P2204" t="str">
            <v>Dec-2024</v>
          </cell>
          <cell r="Q2204">
            <v>222.5</v>
          </cell>
          <cell r="R2204">
            <v>404</v>
          </cell>
          <cell r="S2204">
            <v>0</v>
          </cell>
          <cell r="T2204" t="str">
            <v>Active</v>
          </cell>
          <cell r="U2204" t="str">
            <v>Masspay</v>
          </cell>
        </row>
        <row r="2205">
          <cell r="J2205" t="str">
            <v>SG-SlideSG-01/2025</v>
          </cell>
          <cell r="K2205">
            <v>45698</v>
          </cell>
          <cell r="L2205" t="str">
            <v>Monthly Billing</v>
          </cell>
          <cell r="M2205">
            <v>16.5</v>
          </cell>
          <cell r="N2205">
            <v>16.5</v>
          </cell>
          <cell r="O2205"/>
          <cell r="P2205" t="str">
            <v>Jan/2025</v>
          </cell>
          <cell r="Q2205">
            <v>16.5</v>
          </cell>
          <cell r="R2205">
            <v>372</v>
          </cell>
          <cell r="S2205">
            <v>0</v>
          </cell>
          <cell r="T2205" t="str">
            <v>Active</v>
          </cell>
          <cell r="U2205" t="str">
            <v>Masspay</v>
          </cell>
        </row>
        <row r="2206">
          <cell r="J2206" t="str">
            <v>SG-SlideSG-02/2025</v>
          </cell>
          <cell r="K2206">
            <v>45726</v>
          </cell>
          <cell r="L2206" t="str">
            <v>Monthly Billing</v>
          </cell>
          <cell r="M2206">
            <v>54.5</v>
          </cell>
          <cell r="N2206">
            <v>54.5</v>
          </cell>
          <cell r="O2206"/>
          <cell r="P2206" t="str">
            <v>Feb/2025</v>
          </cell>
          <cell r="Q2206">
            <v>54.5</v>
          </cell>
          <cell r="R2206">
            <v>344</v>
          </cell>
          <cell r="S2206">
            <v>0</v>
          </cell>
          <cell r="T2206" t="str">
            <v>Active</v>
          </cell>
          <cell r="U2206" t="str">
            <v>Masspay</v>
          </cell>
        </row>
        <row r="2207">
          <cell r="J2207" t="str">
            <v>SG-SlideSG-03/2025</v>
          </cell>
          <cell r="K2207">
            <v>45755</v>
          </cell>
          <cell r="L2207" t="str">
            <v>Monthly Billing</v>
          </cell>
          <cell r="M2207">
            <v>34.5</v>
          </cell>
          <cell r="N2207">
            <v>34.5</v>
          </cell>
          <cell r="O2207"/>
          <cell r="P2207" t="str">
            <v>Mar/2025</v>
          </cell>
          <cell r="Q2207">
            <v>34.5</v>
          </cell>
          <cell r="R2207">
            <v>315</v>
          </cell>
          <cell r="S2207">
            <v>0</v>
          </cell>
          <cell r="T2207" t="str">
            <v>Active</v>
          </cell>
          <cell r="U2207" t="str">
            <v>Masspay</v>
          </cell>
        </row>
        <row r="2208">
          <cell r="J2208" t="str">
            <v>SG-SlideSG-04/2025</v>
          </cell>
          <cell r="K2208">
            <v>45785</v>
          </cell>
          <cell r="L2208" t="str">
            <v>Monthly Billing</v>
          </cell>
          <cell r="M2208">
            <v>99.5</v>
          </cell>
          <cell r="N2208">
            <v>0</v>
          </cell>
          <cell r="O2208">
            <v>0</v>
          </cell>
          <cell r="P2208" t="str">
            <v>Apr/2025</v>
          </cell>
          <cell r="Q2208">
            <v>99.5</v>
          </cell>
          <cell r="R2208">
            <v>285</v>
          </cell>
          <cell r="S2208">
            <v>0</v>
          </cell>
          <cell r="T2208" t="str">
            <v>Active</v>
          </cell>
          <cell r="U2208" t="str">
            <v>Masspay</v>
          </cell>
        </row>
        <row r="2209">
          <cell r="J2209" t="str">
            <v>SG-SlideSG-05/2025</v>
          </cell>
          <cell r="K2209">
            <v>45817</v>
          </cell>
          <cell r="L2209" t="str">
            <v>Monthly Billing</v>
          </cell>
          <cell r="M2209">
            <v>16.5</v>
          </cell>
          <cell r="N2209">
            <v>16.5</v>
          </cell>
          <cell r="O2209">
            <v>0</v>
          </cell>
          <cell r="P2209" t="str">
            <v>May/2025</v>
          </cell>
          <cell r="Q2209">
            <v>16.5</v>
          </cell>
          <cell r="R2209">
            <v>253</v>
          </cell>
          <cell r="S2209">
            <v>0</v>
          </cell>
          <cell r="T2209" t="str">
            <v>Active</v>
          </cell>
          <cell r="U2209" t="str">
            <v>Masspay</v>
          </cell>
        </row>
        <row r="2210">
          <cell r="J2210" t="str">
            <v>SG-SlideSG-06/2025</v>
          </cell>
          <cell r="K2210">
            <v>45846</v>
          </cell>
          <cell r="L2210" t="str">
            <v>Monthly Billing</v>
          </cell>
          <cell r="M2210">
            <v>14.5</v>
          </cell>
          <cell r="N2210">
            <v>14.5</v>
          </cell>
          <cell r="O2210">
            <v>0</v>
          </cell>
          <cell r="P2210" t="str">
            <v>Jun/2025</v>
          </cell>
          <cell r="Q2210">
            <v>14.5</v>
          </cell>
          <cell r="R2210">
            <v>224</v>
          </cell>
          <cell r="S2210">
            <v>0</v>
          </cell>
          <cell r="T2210" t="str">
            <v>Active</v>
          </cell>
          <cell r="U2210" t="str">
            <v>Masspay</v>
          </cell>
        </row>
        <row r="2211">
          <cell r="J2211" t="str">
            <v>SG-SlideSG-07/2025</v>
          </cell>
          <cell r="K2211">
            <v>45877</v>
          </cell>
          <cell r="L2211" t="str">
            <v>Monthly Billing</v>
          </cell>
          <cell r="M2211">
            <v>34.5</v>
          </cell>
          <cell r="N2211">
            <v>34.5</v>
          </cell>
          <cell r="O2211">
            <v>0</v>
          </cell>
          <cell r="P2211" t="str">
            <v>Jul/2025</v>
          </cell>
          <cell r="Q2211">
            <v>34.5</v>
          </cell>
          <cell r="R2211">
            <v>193</v>
          </cell>
          <cell r="S2211">
            <v>0</v>
          </cell>
          <cell r="T2211" t="str">
            <v>Active</v>
          </cell>
          <cell r="U2211" t="str">
            <v>Masspay</v>
          </cell>
        </row>
        <row r="2212">
          <cell r="J2212" t="str">
            <v>SG-SlideSG-08/2025</v>
          </cell>
          <cell r="K2212">
            <v>45908</v>
          </cell>
          <cell r="L2212" t="str">
            <v>Monthly Billing</v>
          </cell>
          <cell r="M2212">
            <v>12.5</v>
          </cell>
          <cell r="N2212">
            <v>12.5</v>
          </cell>
          <cell r="O2212">
            <v>0</v>
          </cell>
          <cell r="P2212" t="str">
            <v>Aug/2025</v>
          </cell>
          <cell r="Q2212">
            <v>12.5</v>
          </cell>
          <cell r="R2212">
            <v>162</v>
          </cell>
          <cell r="S2212">
            <v>0</v>
          </cell>
          <cell r="T2212" t="str">
            <v>Active</v>
          </cell>
          <cell r="U2212" t="str">
            <v>Masspay</v>
          </cell>
        </row>
        <row r="2213">
          <cell r="J2213" t="str">
            <v>SG-SlideSG-09/2025</v>
          </cell>
          <cell r="K2213">
            <v>45938</v>
          </cell>
          <cell r="L2213" t="str">
            <v>Monthly Billing</v>
          </cell>
          <cell r="M2213">
            <v>62.5</v>
          </cell>
          <cell r="N2213">
            <v>62.5</v>
          </cell>
          <cell r="O2213">
            <v>0</v>
          </cell>
          <cell r="P2213" t="str">
            <v>Sep/2025</v>
          </cell>
          <cell r="Q2213">
            <v>62.5</v>
          </cell>
          <cell r="R2213">
            <v>132</v>
          </cell>
          <cell r="S2213">
            <v>0</v>
          </cell>
          <cell r="T2213" t="str">
            <v>Active</v>
          </cell>
          <cell r="U2213" t="str">
            <v>Masspay</v>
          </cell>
        </row>
        <row r="2214">
          <cell r="J2214" t="str">
            <v>SG-SlideSG-10/2025</v>
          </cell>
          <cell r="K2214">
            <v>45971</v>
          </cell>
          <cell r="L2214" t="str">
            <v>Monthly Billing</v>
          </cell>
          <cell r="M2214">
            <v>14</v>
          </cell>
          <cell r="N2214">
            <v>14</v>
          </cell>
          <cell r="O2214">
            <v>0</v>
          </cell>
          <cell r="P2214" t="str">
            <v>Oct/2025</v>
          </cell>
          <cell r="Q2214">
            <v>14</v>
          </cell>
          <cell r="R2214">
            <v>99</v>
          </cell>
          <cell r="S2214">
            <v>0</v>
          </cell>
          <cell r="T2214" t="str">
            <v>Active</v>
          </cell>
          <cell r="U2214" t="str">
            <v>Masspay</v>
          </cell>
        </row>
        <row r="2215">
          <cell r="J2215" t="str">
            <v>SG-SlideSG-11/2025</v>
          </cell>
          <cell r="K2215">
            <v>45999</v>
          </cell>
          <cell r="L2215" t="str">
            <v>Monthly Billing</v>
          </cell>
          <cell r="M2215">
            <v>38.5</v>
          </cell>
          <cell r="N2215">
            <v>52.5</v>
          </cell>
          <cell r="O2215">
            <v>0</v>
          </cell>
          <cell r="P2215" t="str">
            <v>Nov/2025</v>
          </cell>
          <cell r="Q2215">
            <v>38.5</v>
          </cell>
          <cell r="R2215">
            <v>71</v>
          </cell>
          <cell r="S2215">
            <v>0</v>
          </cell>
          <cell r="T2215" t="str">
            <v>Active</v>
          </cell>
          <cell r="U2215" t="str">
            <v>Masspay</v>
          </cell>
        </row>
        <row r="2216">
          <cell r="J2216" t="str">
            <v>SG-SlideSG-12/2025</v>
          </cell>
          <cell r="K2216">
            <v>46031</v>
          </cell>
          <cell r="L2216" t="str">
            <v>Monthly Billing</v>
          </cell>
          <cell r="M2216">
            <v>93.5</v>
          </cell>
          <cell r="N2216">
            <v>93.5</v>
          </cell>
          <cell r="O2216">
            <v>0</v>
          </cell>
          <cell r="P2216" t="str">
            <v>Dec/2025</v>
          </cell>
          <cell r="Q2216">
            <v>93.5</v>
          </cell>
          <cell r="R2216">
            <v>39</v>
          </cell>
          <cell r="S2216">
            <v>0</v>
          </cell>
          <cell r="T2216" t="str">
            <v>Active</v>
          </cell>
          <cell r="U2216" t="str">
            <v>Masspay</v>
          </cell>
        </row>
        <row r="2217">
          <cell r="J2217" t="str">
            <v>SG-SlideSG-01/2026</v>
          </cell>
          <cell r="K2217">
            <v>46062</v>
          </cell>
          <cell r="L2217" t="str">
            <v>Monthly Billing</v>
          </cell>
          <cell r="M2217">
            <v>78</v>
          </cell>
          <cell r="N2217">
            <v>78</v>
          </cell>
          <cell r="O2217">
            <v>0</v>
          </cell>
          <cell r="P2217" t="str">
            <v>Jan/2026</v>
          </cell>
          <cell r="Q2217">
            <v>78</v>
          </cell>
          <cell r="R2217">
            <v>8</v>
          </cell>
          <cell r="S2217">
            <v>0</v>
          </cell>
          <cell r="T2217" t="str">
            <v>Active</v>
          </cell>
          <cell r="U2217" t="str">
            <v>Masspay</v>
          </cell>
        </row>
        <row r="2218">
          <cell r="J2218" t="str">
            <v>SG-ICOGNITO-11/2023</v>
          </cell>
          <cell r="K2218">
            <v>45268</v>
          </cell>
          <cell r="L2218" t="str">
            <v>Monthly Billing</v>
          </cell>
          <cell r="M2218">
            <v>25</v>
          </cell>
          <cell r="N2218">
            <v>25</v>
          </cell>
          <cell r="O2218"/>
          <cell r="P2218" t="str">
            <v>Nov/2023</v>
          </cell>
          <cell r="Q2218">
            <v>25</v>
          </cell>
          <cell r="R2218">
            <v>802</v>
          </cell>
          <cell r="S2218">
            <v>0</v>
          </cell>
          <cell r="T2218" t="str">
            <v>Active</v>
          </cell>
          <cell r="U2218" t="str">
            <v>Masspay</v>
          </cell>
        </row>
        <row r="2219">
          <cell r="J2219" t="str">
            <v>SG-Iec Telecom Singapore Pte. Ltd.-11/2022</v>
          </cell>
          <cell r="K2219">
            <v>44907</v>
          </cell>
          <cell r="L2219" t="str">
            <v>Monthly Billing</v>
          </cell>
          <cell r="M2219">
            <v>110</v>
          </cell>
          <cell r="N2219">
            <v>110</v>
          </cell>
          <cell r="O2219"/>
          <cell r="P2219" t="str">
            <v>Nov/2022</v>
          </cell>
          <cell r="Q2219">
            <v>110</v>
          </cell>
          <cell r="R2219">
            <v>1163</v>
          </cell>
          <cell r="S2219">
            <v>0</v>
          </cell>
          <cell r="T2219" t="str">
            <v>Active</v>
          </cell>
          <cell r="U2219" t="str">
            <v>Masspay</v>
          </cell>
        </row>
        <row r="2220">
          <cell r="J2220" t="str">
            <v>SG-Iec Telecom Singapore Pte. Ltd.-12/2022</v>
          </cell>
          <cell r="K2220">
            <v>44933</v>
          </cell>
          <cell r="L2220" t="str">
            <v>Monthly Billing</v>
          </cell>
          <cell r="M2220">
            <v>100</v>
          </cell>
          <cell r="N2220">
            <v>100</v>
          </cell>
          <cell r="O2220"/>
          <cell r="P2220" t="str">
            <v>Dec/2022</v>
          </cell>
          <cell r="Q2220">
            <v>100</v>
          </cell>
          <cell r="R2220">
            <v>1137</v>
          </cell>
          <cell r="S2220">
            <v>0</v>
          </cell>
          <cell r="T2220" t="str">
            <v>Active</v>
          </cell>
          <cell r="U2220" t="str">
            <v>Masspay</v>
          </cell>
        </row>
        <row r="2221">
          <cell r="J2221" t="str">
            <v>SG-Iec Telecom Singapore Pte. Ltd.-01/2023</v>
          </cell>
          <cell r="K2221">
            <v>44964</v>
          </cell>
          <cell r="L2221" t="str">
            <v>Monthly Billing</v>
          </cell>
          <cell r="M2221">
            <v>90</v>
          </cell>
          <cell r="N2221">
            <v>90</v>
          </cell>
          <cell r="O2221"/>
          <cell r="P2221" t="str">
            <v>Jan/2023</v>
          </cell>
          <cell r="Q2221">
            <v>90</v>
          </cell>
          <cell r="R2221">
            <v>1106</v>
          </cell>
          <cell r="S2221">
            <v>0</v>
          </cell>
          <cell r="T2221" t="str">
            <v>Active</v>
          </cell>
          <cell r="U2221" t="str">
            <v>Masspay</v>
          </cell>
        </row>
        <row r="2222">
          <cell r="J2222" t="str">
            <v>SG-IecTele-02/2023</v>
          </cell>
          <cell r="K2222">
            <v>44992</v>
          </cell>
          <cell r="L2222" t="str">
            <v>Monthly Billing</v>
          </cell>
          <cell r="M2222">
            <v>80</v>
          </cell>
          <cell r="N2222">
            <v>80</v>
          </cell>
          <cell r="O2222"/>
          <cell r="P2222" t="str">
            <v>Feb/2023</v>
          </cell>
          <cell r="Q2222">
            <v>80</v>
          </cell>
          <cell r="R2222">
            <v>1078</v>
          </cell>
          <cell r="S2222">
            <v>0</v>
          </cell>
          <cell r="T2222" t="str">
            <v>Active</v>
          </cell>
          <cell r="U2222" t="str">
            <v>Masspay</v>
          </cell>
        </row>
        <row r="2223">
          <cell r="J2223" t="str">
            <v>SG-IecTele-03/2023</v>
          </cell>
          <cell r="K2223">
            <v>45023</v>
          </cell>
          <cell r="L2223" t="str">
            <v>Monthly Billing</v>
          </cell>
          <cell r="M2223">
            <v>90</v>
          </cell>
          <cell r="N2223">
            <v>90</v>
          </cell>
          <cell r="O2223"/>
          <cell r="P2223" t="str">
            <v>Mar/2023</v>
          </cell>
          <cell r="Q2223">
            <v>90</v>
          </cell>
          <cell r="R2223">
            <v>1047</v>
          </cell>
          <cell r="S2223">
            <v>0</v>
          </cell>
          <cell r="T2223" t="str">
            <v>Active</v>
          </cell>
          <cell r="U2223" t="str">
            <v>Masspay</v>
          </cell>
        </row>
        <row r="2224">
          <cell r="J2224" t="str">
            <v>SG-IecTele-04/2023</v>
          </cell>
          <cell r="K2224">
            <v>45054</v>
          </cell>
          <cell r="L2224" t="str">
            <v>Monthly Billing</v>
          </cell>
          <cell r="M2224">
            <v>120</v>
          </cell>
          <cell r="N2224">
            <v>120</v>
          </cell>
          <cell r="O2224"/>
          <cell r="P2224" t="str">
            <v>Apr/2023</v>
          </cell>
          <cell r="Q2224">
            <v>120</v>
          </cell>
          <cell r="R2224">
            <v>1016</v>
          </cell>
          <cell r="S2224">
            <v>0</v>
          </cell>
          <cell r="T2224" t="str">
            <v>Active</v>
          </cell>
          <cell r="U2224" t="str">
            <v>Masspay</v>
          </cell>
        </row>
        <row r="2225">
          <cell r="J2225" t="str">
            <v>SG-IecTele-05/2023</v>
          </cell>
          <cell r="K2225">
            <v>45084</v>
          </cell>
          <cell r="L2225" t="str">
            <v>Monthly Billing</v>
          </cell>
          <cell r="M2225">
            <v>120</v>
          </cell>
          <cell r="N2225">
            <v>120</v>
          </cell>
          <cell r="O2225"/>
          <cell r="P2225" t="str">
            <v>May/2023</v>
          </cell>
          <cell r="Q2225">
            <v>120</v>
          </cell>
          <cell r="R2225">
            <v>986</v>
          </cell>
          <cell r="S2225">
            <v>0</v>
          </cell>
          <cell r="T2225" t="str">
            <v>Active</v>
          </cell>
          <cell r="U2225" t="str">
            <v>Masspay</v>
          </cell>
        </row>
        <row r="2226">
          <cell r="J2226" t="str">
            <v>SG-IecTele-06/2023</v>
          </cell>
          <cell r="K2226">
            <v>45114</v>
          </cell>
          <cell r="L2226" t="str">
            <v>Monthly Billing</v>
          </cell>
          <cell r="M2226">
            <v>120</v>
          </cell>
          <cell r="N2226">
            <v>120</v>
          </cell>
          <cell r="O2226"/>
          <cell r="P2226" t="str">
            <v>Jun/2023</v>
          </cell>
          <cell r="Q2226">
            <v>120</v>
          </cell>
          <cell r="R2226">
            <v>956</v>
          </cell>
          <cell r="S2226">
            <v>0</v>
          </cell>
          <cell r="T2226" t="str">
            <v>Active</v>
          </cell>
          <cell r="U2226" t="str">
            <v>Masspay</v>
          </cell>
        </row>
        <row r="2227">
          <cell r="J2227" t="str">
            <v>SG-IecTele-07/2023</v>
          </cell>
          <cell r="K2227">
            <v>45145</v>
          </cell>
          <cell r="L2227" t="str">
            <v>Monthly Billing</v>
          </cell>
          <cell r="M2227">
            <v>170</v>
          </cell>
          <cell r="N2227">
            <v>170</v>
          </cell>
          <cell r="O2227"/>
          <cell r="P2227" t="str">
            <v>Jul/2023</v>
          </cell>
          <cell r="Q2227">
            <v>170</v>
          </cell>
          <cell r="R2227">
            <v>925</v>
          </cell>
          <cell r="S2227">
            <v>0</v>
          </cell>
          <cell r="T2227" t="str">
            <v>Active</v>
          </cell>
          <cell r="U2227" t="str">
            <v>Masspay</v>
          </cell>
        </row>
        <row r="2228">
          <cell r="J2228" t="str">
            <v>SG -IecTele-08/2023</v>
          </cell>
          <cell r="K2228">
            <v>45176</v>
          </cell>
          <cell r="L2228" t="str">
            <v>Monthly Billing</v>
          </cell>
          <cell r="M2228">
            <v>90</v>
          </cell>
          <cell r="N2228">
            <v>90</v>
          </cell>
          <cell r="O2228"/>
          <cell r="P2228" t="str">
            <v>Aug/2023</v>
          </cell>
          <cell r="Q2228">
            <v>90</v>
          </cell>
          <cell r="R2228">
            <v>894</v>
          </cell>
          <cell r="S2228">
            <v>0</v>
          </cell>
          <cell r="T2228" t="str">
            <v>Active</v>
          </cell>
          <cell r="U2228" t="str">
            <v>Masspay</v>
          </cell>
        </row>
        <row r="2229">
          <cell r="J2229" t="str">
            <v>SG-Ifx-11/2022</v>
          </cell>
          <cell r="K2229">
            <v>44907</v>
          </cell>
          <cell r="L2229" t="str">
            <v>Monthly Billing</v>
          </cell>
          <cell r="M2229">
            <v>82.5</v>
          </cell>
          <cell r="N2229">
            <v>82.5</v>
          </cell>
          <cell r="O2229"/>
          <cell r="P2229" t="str">
            <v>Nov/2022</v>
          </cell>
          <cell r="Q2229">
            <v>82.5</v>
          </cell>
          <cell r="R2229">
            <v>1163</v>
          </cell>
          <cell r="S2229">
            <v>0</v>
          </cell>
          <cell r="T2229" t="str">
            <v>Active</v>
          </cell>
          <cell r="U2229" t="str">
            <v>Masspay</v>
          </cell>
        </row>
        <row r="2230">
          <cell r="J2230" t="str">
            <v>SG-Ifx-12/2022</v>
          </cell>
          <cell r="K2230">
            <v>44933</v>
          </cell>
          <cell r="L2230" t="str">
            <v>Monthly Billing</v>
          </cell>
          <cell r="M2230">
            <v>87</v>
          </cell>
          <cell r="N2230">
            <v>87</v>
          </cell>
          <cell r="O2230"/>
          <cell r="P2230" t="str">
            <v>Dec/2022</v>
          </cell>
          <cell r="Q2230">
            <v>87</v>
          </cell>
          <cell r="R2230">
            <v>1137</v>
          </cell>
          <cell r="S2230">
            <v>0</v>
          </cell>
          <cell r="T2230" t="str">
            <v>Active</v>
          </cell>
          <cell r="U2230" t="str">
            <v>Masspay</v>
          </cell>
        </row>
        <row r="2231">
          <cell r="J2231" t="str">
            <v>SG-Ifx-01/2023</v>
          </cell>
          <cell r="K2231">
            <v>44964</v>
          </cell>
          <cell r="L2231" t="str">
            <v>Monthly Billing</v>
          </cell>
          <cell r="M2231">
            <v>73.5</v>
          </cell>
          <cell r="N2231">
            <v>73.5</v>
          </cell>
          <cell r="O2231"/>
          <cell r="P2231" t="str">
            <v>Jan/2023</v>
          </cell>
          <cell r="Q2231">
            <v>73.5</v>
          </cell>
          <cell r="R2231">
            <v>1106</v>
          </cell>
          <cell r="S2231">
            <v>0</v>
          </cell>
          <cell r="T2231" t="str">
            <v>Active</v>
          </cell>
          <cell r="U2231" t="str">
            <v>Masspay</v>
          </cell>
        </row>
        <row r="2232">
          <cell r="J2232" t="str">
            <v>SG-Ifx-02/2023</v>
          </cell>
          <cell r="K2232">
            <v>44992</v>
          </cell>
          <cell r="L2232" t="str">
            <v>Monthly Billing</v>
          </cell>
          <cell r="M2232">
            <v>43.5</v>
          </cell>
          <cell r="N2232">
            <v>43.5</v>
          </cell>
          <cell r="O2232"/>
          <cell r="P2232" t="str">
            <v>Feb/2023</v>
          </cell>
          <cell r="Q2232">
            <v>43.5</v>
          </cell>
          <cell r="R2232">
            <v>1078</v>
          </cell>
          <cell r="S2232">
            <v>0</v>
          </cell>
          <cell r="T2232" t="str">
            <v>Active</v>
          </cell>
          <cell r="U2232" t="str">
            <v>Masspay</v>
          </cell>
        </row>
        <row r="2233">
          <cell r="J2233" t="str">
            <v>SG-Ifx-03/2023</v>
          </cell>
          <cell r="K2233">
            <v>45023</v>
          </cell>
          <cell r="L2233" t="str">
            <v>Monthly Billing</v>
          </cell>
          <cell r="M2233">
            <v>78</v>
          </cell>
          <cell r="N2233">
            <v>78</v>
          </cell>
          <cell r="O2233"/>
          <cell r="P2233" t="str">
            <v>Mar/2023</v>
          </cell>
          <cell r="Q2233">
            <v>78</v>
          </cell>
          <cell r="R2233">
            <v>1047</v>
          </cell>
          <cell r="S2233">
            <v>0</v>
          </cell>
          <cell r="T2233" t="str">
            <v>Active</v>
          </cell>
          <cell r="U2233" t="str">
            <v>Masspay</v>
          </cell>
        </row>
        <row r="2234">
          <cell r="J2234" t="str">
            <v>SG-Ifx-04/2023</v>
          </cell>
          <cell r="K2234">
            <v>45054</v>
          </cell>
          <cell r="L2234" t="str">
            <v>Monthly Billing</v>
          </cell>
          <cell r="M2234">
            <v>48</v>
          </cell>
          <cell r="N2234">
            <v>48</v>
          </cell>
          <cell r="O2234"/>
          <cell r="P2234" t="str">
            <v>Apr/2023</v>
          </cell>
          <cell r="Q2234">
            <v>48</v>
          </cell>
          <cell r="R2234">
            <v>1016</v>
          </cell>
          <cell r="S2234">
            <v>0</v>
          </cell>
          <cell r="T2234" t="str">
            <v>Active</v>
          </cell>
          <cell r="U2234" t="str">
            <v>Masspay</v>
          </cell>
        </row>
        <row r="2235">
          <cell r="J2235" t="str">
            <v>SG-Ifx-05/2023</v>
          </cell>
          <cell r="K2235">
            <v>45084</v>
          </cell>
          <cell r="L2235" t="str">
            <v>Monthly Billing</v>
          </cell>
          <cell r="M2235">
            <v>43.5</v>
          </cell>
          <cell r="N2235">
            <v>43.5</v>
          </cell>
          <cell r="O2235"/>
          <cell r="P2235" t="str">
            <v>May/2023</v>
          </cell>
          <cell r="Q2235">
            <v>43.5</v>
          </cell>
          <cell r="R2235">
            <v>986</v>
          </cell>
          <cell r="S2235">
            <v>0</v>
          </cell>
          <cell r="T2235" t="str">
            <v>Active</v>
          </cell>
          <cell r="U2235" t="str">
            <v>Masspay</v>
          </cell>
        </row>
        <row r="2236">
          <cell r="J2236" t="str">
            <v>SG-Ifx-06/2023</v>
          </cell>
          <cell r="K2236">
            <v>45114</v>
          </cell>
          <cell r="L2236" t="str">
            <v>Monthly Billing</v>
          </cell>
          <cell r="M2236">
            <v>61.5</v>
          </cell>
          <cell r="N2236">
            <v>61.5</v>
          </cell>
          <cell r="O2236"/>
          <cell r="P2236" t="str">
            <v>Jun/2023</v>
          </cell>
          <cell r="Q2236">
            <v>61.5</v>
          </cell>
          <cell r="R2236">
            <v>956</v>
          </cell>
          <cell r="S2236">
            <v>0</v>
          </cell>
          <cell r="T2236" t="str">
            <v>Active</v>
          </cell>
          <cell r="U2236" t="str">
            <v>Masspay</v>
          </cell>
        </row>
        <row r="2237">
          <cell r="J2237" t="str">
            <v>SG-Ifx-07/2023</v>
          </cell>
          <cell r="K2237">
            <v>45145</v>
          </cell>
          <cell r="L2237" t="str">
            <v>Monthly Billing</v>
          </cell>
          <cell r="M2237">
            <v>66</v>
          </cell>
          <cell r="N2237">
            <v>66</v>
          </cell>
          <cell r="O2237"/>
          <cell r="P2237" t="str">
            <v>Jul/2023</v>
          </cell>
          <cell r="Q2237">
            <v>66</v>
          </cell>
          <cell r="R2237">
            <v>925</v>
          </cell>
          <cell r="S2237">
            <v>0</v>
          </cell>
          <cell r="T2237" t="str">
            <v>Active</v>
          </cell>
          <cell r="U2237" t="str">
            <v>Masspay</v>
          </cell>
        </row>
        <row r="2238">
          <cell r="J2238" t="str">
            <v>SG -Ifx-08/2023</v>
          </cell>
          <cell r="K2238">
            <v>45176</v>
          </cell>
          <cell r="L2238" t="str">
            <v>Monthly Billing</v>
          </cell>
          <cell r="M2238">
            <v>64.5</v>
          </cell>
          <cell r="N2238">
            <v>64.5</v>
          </cell>
          <cell r="O2238"/>
          <cell r="P2238" t="str">
            <v>Aug/2023</v>
          </cell>
          <cell r="Q2238">
            <v>64.5</v>
          </cell>
          <cell r="R2238">
            <v>894</v>
          </cell>
          <cell r="S2238">
            <v>0</v>
          </cell>
          <cell r="T2238" t="str">
            <v>Active</v>
          </cell>
          <cell r="U2238" t="str">
            <v>Masspay</v>
          </cell>
        </row>
        <row r="2239">
          <cell r="J2239" t="str">
            <v>SG-Ifx-09/2023</v>
          </cell>
          <cell r="K2239">
            <v>45206</v>
          </cell>
          <cell r="L2239" t="str">
            <v>Monthly Billing</v>
          </cell>
          <cell r="M2239">
            <v>66</v>
          </cell>
          <cell r="N2239">
            <v>66</v>
          </cell>
          <cell r="O2239"/>
          <cell r="P2239" t="str">
            <v>Sep/2023</v>
          </cell>
          <cell r="Q2239">
            <v>66</v>
          </cell>
          <cell r="R2239">
            <v>864</v>
          </cell>
          <cell r="S2239">
            <v>0</v>
          </cell>
          <cell r="T2239" t="str">
            <v>Active</v>
          </cell>
          <cell r="U2239" t="str">
            <v>Masspay</v>
          </cell>
        </row>
        <row r="2240">
          <cell r="J2240" t="str">
            <v>SG-Ifx-10/2023</v>
          </cell>
          <cell r="K2240">
            <v>45237</v>
          </cell>
          <cell r="L2240" t="str">
            <v>Monthly Billing</v>
          </cell>
          <cell r="M2240">
            <v>88.5</v>
          </cell>
          <cell r="N2240">
            <v>88.5</v>
          </cell>
          <cell r="O2240"/>
          <cell r="P2240" t="str">
            <v>Oct/2023</v>
          </cell>
          <cell r="Q2240">
            <v>88.5</v>
          </cell>
          <cell r="R2240">
            <v>833</v>
          </cell>
          <cell r="S2240">
            <v>0</v>
          </cell>
          <cell r="T2240" t="str">
            <v>Active</v>
          </cell>
          <cell r="U2240" t="str">
            <v>Masspay</v>
          </cell>
        </row>
        <row r="2241">
          <cell r="J2241" t="str">
            <v>SG-Ifx-11/2023</v>
          </cell>
          <cell r="K2241">
            <v>45267</v>
          </cell>
          <cell r="L2241" t="str">
            <v>Monthly Billing</v>
          </cell>
          <cell r="M2241">
            <v>110.5</v>
          </cell>
          <cell r="N2241">
            <v>110.5</v>
          </cell>
          <cell r="O2241"/>
          <cell r="P2241" t="str">
            <v>Nov/2023</v>
          </cell>
          <cell r="Q2241">
            <v>110.5</v>
          </cell>
          <cell r="R2241">
            <v>803</v>
          </cell>
          <cell r="S2241">
            <v>0</v>
          </cell>
          <cell r="T2241" t="str">
            <v>Active</v>
          </cell>
          <cell r="U2241" t="str">
            <v>Masspay</v>
          </cell>
        </row>
        <row r="2242">
          <cell r="J2242" t="str">
            <v>SG-Ifx-12/2023</v>
          </cell>
          <cell r="K2242">
            <v>45299</v>
          </cell>
          <cell r="L2242" t="str">
            <v>Monthly Billing</v>
          </cell>
          <cell r="M2242">
            <v>54</v>
          </cell>
          <cell r="N2242">
            <v>54</v>
          </cell>
          <cell r="O2242"/>
          <cell r="P2242" t="str">
            <v>Dec/2023</v>
          </cell>
          <cell r="Q2242">
            <v>54</v>
          </cell>
          <cell r="R2242">
            <v>771</v>
          </cell>
          <cell r="S2242">
            <v>0</v>
          </cell>
          <cell r="T2242" t="str">
            <v>Active</v>
          </cell>
          <cell r="U2242" t="str">
            <v>Masspay</v>
          </cell>
        </row>
        <row r="2243">
          <cell r="J2243" t="str">
            <v>SG-Ifx-01/2024</v>
          </cell>
          <cell r="K2243">
            <v>45329</v>
          </cell>
          <cell r="L2243" t="str">
            <v>Monthly Billing</v>
          </cell>
          <cell r="M2243">
            <v>37</v>
          </cell>
          <cell r="N2243">
            <v>37</v>
          </cell>
          <cell r="O2243"/>
          <cell r="P2243" t="str">
            <v>Jan/2024</v>
          </cell>
          <cell r="Q2243">
            <v>37</v>
          </cell>
          <cell r="R2243">
            <v>741</v>
          </cell>
          <cell r="S2243">
            <v>0</v>
          </cell>
          <cell r="T2243" t="str">
            <v>Active</v>
          </cell>
          <cell r="U2243" t="str">
            <v>Masspay</v>
          </cell>
        </row>
        <row r="2244">
          <cell r="J2244" t="str">
            <v>SG-Ifx-02/2024</v>
          </cell>
          <cell r="K2244">
            <v>45358</v>
          </cell>
          <cell r="L2244" t="str">
            <v>Monthly Billing</v>
          </cell>
          <cell r="M2244">
            <v>9</v>
          </cell>
          <cell r="N2244">
            <v>9</v>
          </cell>
          <cell r="O2244"/>
          <cell r="P2244" t="str">
            <v>Feb/2024</v>
          </cell>
          <cell r="Q2244">
            <v>9</v>
          </cell>
          <cell r="R2244">
            <v>712</v>
          </cell>
          <cell r="S2244">
            <v>0</v>
          </cell>
          <cell r="T2244" t="str">
            <v>Active</v>
          </cell>
          <cell r="U2244" t="str">
            <v>Masspay</v>
          </cell>
        </row>
        <row r="2245">
          <cell r="J2245" t="str">
            <v>SG-Ifx-03/2024</v>
          </cell>
          <cell r="K2245">
            <v>45390</v>
          </cell>
          <cell r="L2245" t="str">
            <v>Monthly Billing</v>
          </cell>
          <cell r="M2245">
            <v>19.5</v>
          </cell>
          <cell r="N2245">
            <v>19.5</v>
          </cell>
          <cell r="O2245"/>
          <cell r="P2245" t="str">
            <v>Mar/2024</v>
          </cell>
          <cell r="Q2245">
            <v>19.5</v>
          </cell>
          <cell r="R2245">
            <v>680</v>
          </cell>
          <cell r="S2245">
            <v>0</v>
          </cell>
          <cell r="T2245" t="str">
            <v>Active</v>
          </cell>
          <cell r="U2245" t="str">
            <v>Masspay</v>
          </cell>
        </row>
        <row r="2246">
          <cell r="J2246" t="str">
            <v>SG-Ifx-04/2024</v>
          </cell>
          <cell r="K2246">
            <v>45419</v>
          </cell>
          <cell r="L2246" t="str">
            <v>Monthly Billing</v>
          </cell>
          <cell r="M2246">
            <v>16.5</v>
          </cell>
          <cell r="N2246">
            <v>16.5</v>
          </cell>
          <cell r="O2246"/>
          <cell r="P2246" t="str">
            <v>Apr/2024</v>
          </cell>
          <cell r="Q2246">
            <v>16.5</v>
          </cell>
          <cell r="R2246">
            <v>651</v>
          </cell>
          <cell r="S2246">
            <v>0</v>
          </cell>
          <cell r="T2246" t="str">
            <v>Active</v>
          </cell>
          <cell r="U2246" t="str">
            <v>Masspay</v>
          </cell>
        </row>
        <row r="2247">
          <cell r="J2247" t="str">
            <v>SG-Ifx-05/2024</v>
          </cell>
          <cell r="K2247">
            <v>45450</v>
          </cell>
          <cell r="L2247" t="str">
            <v>Monthly Billing</v>
          </cell>
          <cell r="M2247">
            <v>9</v>
          </cell>
          <cell r="N2247">
            <v>9</v>
          </cell>
          <cell r="O2247"/>
          <cell r="P2247" t="str">
            <v>May/2024</v>
          </cell>
          <cell r="Q2247">
            <v>9</v>
          </cell>
          <cell r="R2247">
            <v>620</v>
          </cell>
          <cell r="S2247">
            <v>0</v>
          </cell>
          <cell r="T2247" t="str">
            <v>Active</v>
          </cell>
          <cell r="U2247" t="str">
            <v>Masspay</v>
          </cell>
        </row>
        <row r="2248">
          <cell r="J2248" t="str">
            <v>SG-Ifx-06/2024</v>
          </cell>
          <cell r="K2248">
            <v>45481</v>
          </cell>
          <cell r="L2248" t="str">
            <v>Monthly Billing</v>
          </cell>
          <cell r="M2248">
            <v>10.5</v>
          </cell>
          <cell r="N2248">
            <v>10.5</v>
          </cell>
          <cell r="O2248"/>
          <cell r="P2248" t="str">
            <v>Jun/2024</v>
          </cell>
          <cell r="Q2248">
            <v>10.5</v>
          </cell>
          <cell r="R2248">
            <v>589</v>
          </cell>
          <cell r="S2248">
            <v>0</v>
          </cell>
          <cell r="T2248" t="str">
            <v>Active</v>
          </cell>
          <cell r="U2248" t="str">
            <v>Masspay</v>
          </cell>
        </row>
        <row r="2249">
          <cell r="J2249" t="str">
            <v>SG-Ifx-07/2024</v>
          </cell>
          <cell r="K2249">
            <v>45511</v>
          </cell>
          <cell r="L2249" t="str">
            <v>Monthly Billing</v>
          </cell>
          <cell r="M2249">
            <v>16.5</v>
          </cell>
          <cell r="N2249">
            <v>16.5</v>
          </cell>
          <cell r="O2249"/>
          <cell r="P2249" t="str">
            <v>Jul/2024</v>
          </cell>
          <cell r="Q2249">
            <v>16.5</v>
          </cell>
          <cell r="R2249">
            <v>559</v>
          </cell>
          <cell r="S2249">
            <v>0</v>
          </cell>
          <cell r="T2249" t="str">
            <v>Active</v>
          </cell>
          <cell r="U2249" t="str">
            <v>Masspay</v>
          </cell>
        </row>
        <row r="2250">
          <cell r="J2250" t="str">
            <v>SG-Ifx-08/2024</v>
          </cell>
          <cell r="K2250">
            <v>45542</v>
          </cell>
          <cell r="L2250" t="str">
            <v>Monthly Billing</v>
          </cell>
          <cell r="M2250">
            <v>21</v>
          </cell>
          <cell r="N2250">
            <v>21</v>
          </cell>
          <cell r="O2250"/>
          <cell r="P2250" t="str">
            <v>Aug/2024</v>
          </cell>
          <cell r="Q2250">
            <v>21</v>
          </cell>
          <cell r="R2250">
            <v>528</v>
          </cell>
          <cell r="S2250">
            <v>0</v>
          </cell>
          <cell r="T2250" t="str">
            <v>Active</v>
          </cell>
          <cell r="U2250" t="str">
            <v>Masspay</v>
          </cell>
        </row>
        <row r="2251">
          <cell r="J2251" t="str">
            <v>SG-Ifx-09/2024</v>
          </cell>
          <cell r="K2251">
            <v>45572</v>
          </cell>
          <cell r="L2251" t="str">
            <v>Monthly Billing</v>
          </cell>
          <cell r="M2251">
            <v>37.5</v>
          </cell>
          <cell r="N2251">
            <v>37.5</v>
          </cell>
          <cell r="O2251"/>
          <cell r="P2251" t="str">
            <v>Sep/2024</v>
          </cell>
          <cell r="Q2251">
            <v>37.5</v>
          </cell>
          <cell r="R2251">
            <v>498</v>
          </cell>
          <cell r="S2251">
            <v>0</v>
          </cell>
          <cell r="T2251" t="str">
            <v>Active</v>
          </cell>
          <cell r="U2251" t="str">
            <v>Masspay</v>
          </cell>
        </row>
        <row r="2252">
          <cell r="J2252" t="str">
            <v>SG-Ifx-10/2024</v>
          </cell>
          <cell r="K2252">
            <v>45603</v>
          </cell>
          <cell r="L2252" t="str">
            <v>Monthly Billing</v>
          </cell>
          <cell r="M2252">
            <v>25.5</v>
          </cell>
          <cell r="N2252">
            <v>25.5</v>
          </cell>
          <cell r="O2252"/>
          <cell r="P2252" t="str">
            <v>Oct/2024</v>
          </cell>
          <cell r="Q2252">
            <v>25.5</v>
          </cell>
          <cell r="R2252">
            <v>467</v>
          </cell>
          <cell r="S2252">
            <v>0</v>
          </cell>
          <cell r="T2252" t="str">
            <v>Active</v>
          </cell>
          <cell r="U2252" t="str">
            <v>Masspay</v>
          </cell>
        </row>
        <row r="2253">
          <cell r="J2253" t="str">
            <v>SG-Ifx-11/2024</v>
          </cell>
          <cell r="K2253">
            <v>45633</v>
          </cell>
          <cell r="L2253" t="str">
            <v>Monthly Billing</v>
          </cell>
          <cell r="M2253">
            <v>51</v>
          </cell>
          <cell r="N2253">
            <v>51</v>
          </cell>
          <cell r="O2253"/>
          <cell r="P2253" t="str">
            <v>Nov/2024</v>
          </cell>
          <cell r="Q2253">
            <v>0</v>
          </cell>
          <cell r="R2253">
            <v>437</v>
          </cell>
          <cell r="S2253">
            <v>0</v>
          </cell>
          <cell r="T2253" t="str">
            <v>Active</v>
          </cell>
          <cell r="U2253" t="str">
            <v>Masspay</v>
          </cell>
        </row>
        <row r="2254">
          <cell r="J2254" t="str">
            <v>SG-Ifx-12/2024</v>
          </cell>
          <cell r="K2254">
            <v>45664</v>
          </cell>
          <cell r="L2254" t="str">
            <v>Monthly Billing</v>
          </cell>
          <cell r="M2254">
            <v>28.5</v>
          </cell>
          <cell r="N2254">
            <v>28.5</v>
          </cell>
          <cell r="O2254">
            <v>0</v>
          </cell>
          <cell r="P2254" t="str">
            <v>Dec-2024</v>
          </cell>
          <cell r="Q2254">
            <v>28.5</v>
          </cell>
          <cell r="R2254">
            <v>406</v>
          </cell>
          <cell r="S2254">
            <v>0</v>
          </cell>
          <cell r="T2254" t="str">
            <v>Active</v>
          </cell>
          <cell r="U2254" t="str">
            <v>Masspay</v>
          </cell>
        </row>
        <row r="2255">
          <cell r="J2255" t="str">
            <v>SG-Ifx-01/2025</v>
          </cell>
          <cell r="K2255">
            <v>45695</v>
          </cell>
          <cell r="L2255" t="str">
            <v>Monthly Billing</v>
          </cell>
          <cell r="M2255">
            <v>25.5</v>
          </cell>
          <cell r="N2255">
            <v>25.5</v>
          </cell>
          <cell r="O2255"/>
          <cell r="P2255" t="str">
            <v>Jan/2025</v>
          </cell>
          <cell r="Q2255">
            <v>25.5</v>
          </cell>
          <cell r="R2255">
            <v>375</v>
          </cell>
          <cell r="S2255">
            <v>0</v>
          </cell>
          <cell r="T2255" t="str">
            <v>Active</v>
          </cell>
          <cell r="U2255" t="str">
            <v>Masspay</v>
          </cell>
        </row>
        <row r="2256">
          <cell r="J2256" t="str">
            <v>SG-Ifx-02/2025</v>
          </cell>
          <cell r="K2256">
            <v>45723</v>
          </cell>
          <cell r="L2256" t="str">
            <v>Monthly Billing</v>
          </cell>
          <cell r="M2256">
            <v>18</v>
          </cell>
          <cell r="N2256">
            <v>18</v>
          </cell>
          <cell r="O2256"/>
          <cell r="P2256" t="str">
            <v>Feb/2025</v>
          </cell>
          <cell r="Q2256">
            <v>18</v>
          </cell>
          <cell r="R2256">
            <v>347</v>
          </cell>
          <cell r="S2256">
            <v>0</v>
          </cell>
          <cell r="T2256" t="str">
            <v>Active</v>
          </cell>
          <cell r="U2256" t="str">
            <v>Masspay</v>
          </cell>
        </row>
        <row r="2257">
          <cell r="J2257" t="str">
            <v>SG-Ifx-03/2025</v>
          </cell>
          <cell r="K2257">
            <v>45754</v>
          </cell>
          <cell r="L2257" t="str">
            <v>Monthly Billing</v>
          </cell>
          <cell r="M2257">
            <v>16.5</v>
          </cell>
          <cell r="N2257">
            <v>16.5</v>
          </cell>
          <cell r="O2257"/>
          <cell r="P2257" t="str">
            <v>Mar/2025</v>
          </cell>
          <cell r="Q2257">
            <v>16.5</v>
          </cell>
          <cell r="R2257">
            <v>316</v>
          </cell>
          <cell r="S2257">
            <v>0</v>
          </cell>
          <cell r="T2257" t="str">
            <v>Active</v>
          </cell>
          <cell r="U2257" t="str">
            <v>Masspay</v>
          </cell>
        </row>
        <row r="2258">
          <cell r="J2258" t="str">
            <v>SG-Ifx-04/2025</v>
          </cell>
          <cell r="K2258">
            <v>45784</v>
          </cell>
          <cell r="L2258" t="str">
            <v>Monthly Billing</v>
          </cell>
          <cell r="M2258">
            <v>12</v>
          </cell>
          <cell r="N2258">
            <v>0</v>
          </cell>
          <cell r="O2258">
            <v>0</v>
          </cell>
          <cell r="P2258" t="str">
            <v>Apr/2025</v>
          </cell>
          <cell r="Q2258">
            <v>12</v>
          </cell>
          <cell r="R2258">
            <v>286</v>
          </cell>
          <cell r="S2258">
            <v>0</v>
          </cell>
          <cell r="T2258" t="str">
            <v>Active</v>
          </cell>
          <cell r="U2258" t="str">
            <v>Masspay</v>
          </cell>
        </row>
        <row r="2259">
          <cell r="J2259" t="str">
            <v>SG-Ifx-05/2025</v>
          </cell>
          <cell r="K2259">
            <v>45815</v>
          </cell>
          <cell r="L2259" t="str">
            <v>Monthly Billing</v>
          </cell>
          <cell r="M2259">
            <v>16.5</v>
          </cell>
          <cell r="N2259">
            <v>16.5</v>
          </cell>
          <cell r="O2259"/>
          <cell r="P2259" t="str">
            <v>May/2025</v>
          </cell>
          <cell r="Q2259">
            <v>16.5</v>
          </cell>
          <cell r="R2259">
            <v>255</v>
          </cell>
          <cell r="S2259">
            <v>0</v>
          </cell>
          <cell r="T2259" t="str">
            <v>Active</v>
          </cell>
          <cell r="U2259" t="str">
            <v>Masspay</v>
          </cell>
        </row>
        <row r="2260">
          <cell r="J2260" t="str">
            <v>SG-Ifx-06/2025</v>
          </cell>
          <cell r="K2260">
            <v>45845</v>
          </cell>
          <cell r="L2260" t="str">
            <v>Monthly Billing</v>
          </cell>
          <cell r="M2260">
            <v>28.5</v>
          </cell>
          <cell r="N2260">
            <v>28.5</v>
          </cell>
          <cell r="O2260">
            <v>0</v>
          </cell>
          <cell r="P2260" t="str">
            <v>Jun/2025</v>
          </cell>
          <cell r="Q2260">
            <v>28.5</v>
          </cell>
          <cell r="R2260">
            <v>225</v>
          </cell>
          <cell r="S2260">
            <v>0</v>
          </cell>
          <cell r="T2260" t="str">
            <v>Active</v>
          </cell>
          <cell r="U2260" t="str">
            <v>Masspay</v>
          </cell>
        </row>
        <row r="2261">
          <cell r="J2261" t="str">
            <v>SG-Ifx-07/2025</v>
          </cell>
          <cell r="K2261">
            <v>45876</v>
          </cell>
          <cell r="L2261" t="str">
            <v>Monthly Billing</v>
          </cell>
          <cell r="M2261">
            <v>33</v>
          </cell>
          <cell r="N2261">
            <v>33</v>
          </cell>
          <cell r="O2261">
            <v>0</v>
          </cell>
          <cell r="P2261" t="str">
            <v>Jul/2025</v>
          </cell>
          <cell r="Q2261">
            <v>33</v>
          </cell>
          <cell r="R2261">
            <v>194</v>
          </cell>
          <cell r="S2261">
            <v>0</v>
          </cell>
          <cell r="T2261" t="str">
            <v>Active</v>
          </cell>
          <cell r="U2261" t="str">
            <v>Masspay</v>
          </cell>
        </row>
        <row r="2262">
          <cell r="J2262" t="str">
            <v>SG-Ifx-08/2025</v>
          </cell>
          <cell r="K2262">
            <v>45908</v>
          </cell>
          <cell r="L2262" t="str">
            <v>Monthly Billing</v>
          </cell>
          <cell r="M2262">
            <v>40.5</v>
          </cell>
          <cell r="N2262">
            <v>40.5</v>
          </cell>
          <cell r="O2262">
            <v>0</v>
          </cell>
          <cell r="P2262" t="str">
            <v>Aug/2025</v>
          </cell>
          <cell r="Q2262">
            <v>40.5</v>
          </cell>
          <cell r="R2262">
            <v>162</v>
          </cell>
          <cell r="S2262">
            <v>0</v>
          </cell>
          <cell r="T2262" t="str">
            <v>Active</v>
          </cell>
          <cell r="U2262" t="str">
            <v>Masspay</v>
          </cell>
        </row>
        <row r="2263">
          <cell r="J2263" t="str">
            <v>SG-Ifx-09/2025</v>
          </cell>
          <cell r="K2263">
            <v>45937</v>
          </cell>
          <cell r="L2263" t="str">
            <v>Monthly Billing</v>
          </cell>
          <cell r="M2263">
            <v>31.5</v>
          </cell>
          <cell r="N2263">
            <v>31.5</v>
          </cell>
          <cell r="O2263">
            <v>0</v>
          </cell>
          <cell r="P2263" t="str">
            <v>Sep/2025</v>
          </cell>
          <cell r="Q2263">
            <v>31.5</v>
          </cell>
          <cell r="R2263">
            <v>133</v>
          </cell>
          <cell r="S2263">
            <v>0</v>
          </cell>
          <cell r="T2263" t="str">
            <v>Active</v>
          </cell>
          <cell r="U2263" t="str">
            <v>Masspay</v>
          </cell>
        </row>
        <row r="2264">
          <cell r="J2264" t="str">
            <v>SG-Ifx-10/2025</v>
          </cell>
          <cell r="K2264">
            <v>45968</v>
          </cell>
          <cell r="L2264" t="str">
            <v>Monthly Billing</v>
          </cell>
          <cell r="M2264">
            <v>33</v>
          </cell>
          <cell r="N2264">
            <v>33</v>
          </cell>
          <cell r="O2264">
            <v>0</v>
          </cell>
          <cell r="P2264" t="str">
            <v>Oct/2025</v>
          </cell>
          <cell r="Q2264">
            <v>33</v>
          </cell>
          <cell r="R2264">
            <v>102</v>
          </cell>
          <cell r="S2264">
            <v>0</v>
          </cell>
          <cell r="T2264" t="str">
            <v>Active</v>
          </cell>
          <cell r="U2264" t="str">
            <v>Masspay</v>
          </cell>
        </row>
        <row r="2265">
          <cell r="J2265" t="str">
            <v>SG-Ifx-11/2025</v>
          </cell>
          <cell r="K2265">
            <v>45999</v>
          </cell>
          <cell r="L2265" t="str">
            <v>Monthly Billing</v>
          </cell>
          <cell r="M2265">
            <v>33</v>
          </cell>
          <cell r="N2265">
            <v>33</v>
          </cell>
          <cell r="O2265">
            <v>0</v>
          </cell>
          <cell r="P2265" t="str">
            <v>Nov/2025</v>
          </cell>
          <cell r="Q2265">
            <v>33</v>
          </cell>
          <cell r="R2265">
            <v>71</v>
          </cell>
          <cell r="S2265">
            <v>0</v>
          </cell>
          <cell r="T2265" t="str">
            <v>Active</v>
          </cell>
          <cell r="U2265" t="str">
            <v>Masspay</v>
          </cell>
        </row>
        <row r="2266">
          <cell r="J2266" t="str">
            <v>SG-Ifx-12/2025</v>
          </cell>
          <cell r="K2266">
            <v>46029</v>
          </cell>
          <cell r="L2266" t="str">
            <v>Monthly Billing</v>
          </cell>
          <cell r="M2266">
            <v>37.5</v>
          </cell>
          <cell r="N2266">
            <v>37.5</v>
          </cell>
          <cell r="O2266">
            <v>0</v>
          </cell>
          <cell r="P2266" t="str">
            <v>Dec/2025</v>
          </cell>
          <cell r="Q2266">
            <v>37.5</v>
          </cell>
          <cell r="R2266">
            <v>41</v>
          </cell>
          <cell r="S2266">
            <v>0</v>
          </cell>
          <cell r="T2266" t="str">
            <v>Active</v>
          </cell>
          <cell r="U2266" t="str">
            <v>Masspay</v>
          </cell>
        </row>
        <row r="2267">
          <cell r="J2267" t="str">
            <v>SG-Ifx-01/2026</v>
          </cell>
          <cell r="K2267">
            <v>46060</v>
          </cell>
          <cell r="L2267" t="str">
            <v>Monthly Billing</v>
          </cell>
          <cell r="M2267">
            <v>39</v>
          </cell>
          <cell r="N2267">
            <v>39</v>
          </cell>
          <cell r="O2267">
            <v>0</v>
          </cell>
          <cell r="P2267" t="str">
            <v>Jan/2026</v>
          </cell>
          <cell r="Q2267">
            <v>39</v>
          </cell>
          <cell r="R2267">
            <v>10</v>
          </cell>
          <cell r="S2267">
            <v>0</v>
          </cell>
          <cell r="T2267" t="str">
            <v>Active</v>
          </cell>
          <cell r="U2267" t="str">
            <v>Masspay</v>
          </cell>
        </row>
        <row r="2268">
          <cell r="J2268" t="str">
            <v>SG-Iia Technologies-01/2023</v>
          </cell>
          <cell r="K2268">
            <v>44964</v>
          </cell>
          <cell r="L2268" t="str">
            <v>Monthly Billing</v>
          </cell>
          <cell r="M2268">
            <v>10</v>
          </cell>
          <cell r="N2268">
            <v>10</v>
          </cell>
          <cell r="O2268"/>
          <cell r="P2268" t="str">
            <v>Jan/2023</v>
          </cell>
          <cell r="Q2268">
            <v>10</v>
          </cell>
          <cell r="R2268">
            <v>1106</v>
          </cell>
          <cell r="S2268">
            <v>0</v>
          </cell>
          <cell r="T2268" t="str">
            <v>Active</v>
          </cell>
          <cell r="U2268" t="str">
            <v>Masspay</v>
          </cell>
        </row>
        <row r="2269">
          <cell r="J2269" t="str">
            <v>SG-Index Standard Dmcc-11/2022</v>
          </cell>
          <cell r="K2269">
            <v>44907</v>
          </cell>
          <cell r="L2269" t="str">
            <v>Monthly Billing</v>
          </cell>
          <cell r="M2269">
            <v>5000</v>
          </cell>
          <cell r="N2269">
            <v>5000</v>
          </cell>
          <cell r="O2269"/>
          <cell r="P2269" t="str">
            <v>Nov/2022</v>
          </cell>
          <cell r="Q2269">
            <v>5000</v>
          </cell>
          <cell r="R2269">
            <v>1163</v>
          </cell>
          <cell r="S2269">
            <v>0</v>
          </cell>
          <cell r="T2269" t="str">
            <v>Active</v>
          </cell>
          <cell r="U2269" t="str">
            <v>Masspay</v>
          </cell>
        </row>
        <row r="2270">
          <cell r="J2270" t="str">
            <v>SG-Index Standard Dmcc-12/2022</v>
          </cell>
          <cell r="K2270">
            <v>44933</v>
          </cell>
          <cell r="L2270" t="str">
            <v>Monthly Billing</v>
          </cell>
          <cell r="M2270">
            <v>5000</v>
          </cell>
          <cell r="N2270">
            <v>5000</v>
          </cell>
          <cell r="O2270"/>
          <cell r="P2270" t="str">
            <v>Dec/2022</v>
          </cell>
          <cell r="Q2270">
            <v>5000</v>
          </cell>
          <cell r="R2270">
            <v>1137</v>
          </cell>
          <cell r="S2270">
            <v>0</v>
          </cell>
          <cell r="T2270" t="str">
            <v>Active</v>
          </cell>
          <cell r="U2270" t="str">
            <v>Masspay</v>
          </cell>
        </row>
        <row r="2271">
          <cell r="J2271" t="str">
            <v>SG-Index Standard Dmcc-01/2023</v>
          </cell>
          <cell r="K2271">
            <v>44964</v>
          </cell>
          <cell r="L2271" t="str">
            <v>Monthly Billing</v>
          </cell>
          <cell r="M2271">
            <v>5000</v>
          </cell>
          <cell r="N2271">
            <v>5000</v>
          </cell>
          <cell r="O2271"/>
          <cell r="P2271" t="str">
            <v>Jan/2023</v>
          </cell>
          <cell r="Q2271">
            <v>5000</v>
          </cell>
          <cell r="R2271">
            <v>1106</v>
          </cell>
          <cell r="S2271">
            <v>0</v>
          </cell>
          <cell r="T2271" t="str">
            <v>Active</v>
          </cell>
          <cell r="U2271" t="str">
            <v>Masspay</v>
          </cell>
        </row>
        <row r="2272">
          <cell r="J2272" t="str">
            <v>SG-IndexStDmcc-02/2023</v>
          </cell>
          <cell r="K2272">
            <v>44992</v>
          </cell>
          <cell r="L2272" t="str">
            <v>Monthly Billing</v>
          </cell>
          <cell r="M2272">
            <v>5000</v>
          </cell>
          <cell r="N2272">
            <v>5000</v>
          </cell>
          <cell r="O2272"/>
          <cell r="P2272" t="str">
            <v>Feb/2023</v>
          </cell>
          <cell r="Q2272">
            <v>5000</v>
          </cell>
          <cell r="R2272">
            <v>1078</v>
          </cell>
          <cell r="S2272">
            <v>0</v>
          </cell>
          <cell r="T2272" t="str">
            <v>Active</v>
          </cell>
          <cell r="U2272" t="str">
            <v>Masspay</v>
          </cell>
        </row>
        <row r="2273">
          <cell r="J2273" t="str">
            <v>SG-IndexStDmcc-03/2023</v>
          </cell>
          <cell r="K2273">
            <v>45023</v>
          </cell>
          <cell r="L2273" t="str">
            <v>Monthly Billing</v>
          </cell>
          <cell r="M2273">
            <v>5000</v>
          </cell>
          <cell r="N2273">
            <v>5000</v>
          </cell>
          <cell r="O2273"/>
          <cell r="P2273" t="str">
            <v>Mar/2023</v>
          </cell>
          <cell r="Q2273">
            <v>5000</v>
          </cell>
          <cell r="R2273">
            <v>1047</v>
          </cell>
          <cell r="S2273">
            <v>0</v>
          </cell>
          <cell r="T2273" t="str">
            <v>Active</v>
          </cell>
          <cell r="U2273" t="str">
            <v>Masspay</v>
          </cell>
        </row>
        <row r="2274">
          <cell r="J2274" t="str">
            <v>SG-IndexStDmcc-04/2023</v>
          </cell>
          <cell r="K2274">
            <v>45054</v>
          </cell>
          <cell r="L2274" t="str">
            <v>Monthly Billing</v>
          </cell>
          <cell r="M2274">
            <v>5000</v>
          </cell>
          <cell r="N2274">
            <v>5000</v>
          </cell>
          <cell r="O2274"/>
          <cell r="P2274" t="str">
            <v>Apr/2023</v>
          </cell>
          <cell r="Q2274">
            <v>5000</v>
          </cell>
          <cell r="R2274">
            <v>1016</v>
          </cell>
          <cell r="S2274">
            <v>0</v>
          </cell>
          <cell r="T2274" t="str">
            <v>Active</v>
          </cell>
          <cell r="U2274" t="str">
            <v>Masspay</v>
          </cell>
        </row>
        <row r="2275">
          <cell r="J2275" t="str">
            <v>SG-IndexStDmcc-05/2023</v>
          </cell>
          <cell r="K2275">
            <v>45084</v>
          </cell>
          <cell r="L2275" t="str">
            <v>Monthly Billing</v>
          </cell>
          <cell r="M2275">
            <v>5000</v>
          </cell>
          <cell r="N2275">
            <v>5000</v>
          </cell>
          <cell r="O2275"/>
          <cell r="P2275" t="str">
            <v>May/2023</v>
          </cell>
          <cell r="Q2275">
            <v>5000</v>
          </cell>
          <cell r="R2275">
            <v>986</v>
          </cell>
          <cell r="S2275">
            <v>0</v>
          </cell>
          <cell r="T2275" t="str">
            <v>Active</v>
          </cell>
          <cell r="U2275" t="str">
            <v>Masspay</v>
          </cell>
        </row>
        <row r="2276">
          <cell r="J2276" t="str">
            <v>SG-IndexStDmcc-06/2023</v>
          </cell>
          <cell r="K2276">
            <v>45114</v>
          </cell>
          <cell r="L2276" t="str">
            <v>Monthly Billing</v>
          </cell>
          <cell r="M2276">
            <v>5000</v>
          </cell>
          <cell r="N2276">
            <v>5000</v>
          </cell>
          <cell r="O2276"/>
          <cell r="P2276" t="str">
            <v>Jun/2023</v>
          </cell>
          <cell r="Q2276">
            <v>5000</v>
          </cell>
          <cell r="R2276">
            <v>956</v>
          </cell>
          <cell r="S2276">
            <v>0</v>
          </cell>
          <cell r="T2276" t="str">
            <v>Active</v>
          </cell>
          <cell r="U2276" t="str">
            <v>Masspay</v>
          </cell>
        </row>
        <row r="2277">
          <cell r="J2277" t="str">
            <v>SG-IndexStDmcc-07/2023</v>
          </cell>
          <cell r="K2277">
            <v>45145</v>
          </cell>
          <cell r="L2277" t="str">
            <v>Monthly Billing</v>
          </cell>
          <cell r="M2277">
            <v>5000</v>
          </cell>
          <cell r="N2277">
            <v>5000</v>
          </cell>
          <cell r="O2277"/>
          <cell r="P2277" t="str">
            <v>Jul/2023</v>
          </cell>
          <cell r="Q2277">
            <v>5000</v>
          </cell>
          <cell r="R2277">
            <v>925</v>
          </cell>
          <cell r="S2277">
            <v>0</v>
          </cell>
          <cell r="T2277" t="str">
            <v>Active</v>
          </cell>
          <cell r="U2277" t="str">
            <v>Masspay</v>
          </cell>
        </row>
        <row r="2278">
          <cell r="J2278" t="str">
            <v>SG -IndexStDmcc-08/2023</v>
          </cell>
          <cell r="K2278">
            <v>45176</v>
          </cell>
          <cell r="L2278" t="str">
            <v>Monthly Billing</v>
          </cell>
          <cell r="M2278">
            <v>5000</v>
          </cell>
          <cell r="N2278">
            <v>5000</v>
          </cell>
          <cell r="O2278"/>
          <cell r="P2278" t="str">
            <v>Aug/2023</v>
          </cell>
          <cell r="Q2278">
            <v>5000</v>
          </cell>
          <cell r="R2278">
            <v>894</v>
          </cell>
          <cell r="S2278">
            <v>0</v>
          </cell>
          <cell r="T2278" t="str">
            <v>Active</v>
          </cell>
          <cell r="U2278" t="str">
            <v>Masspay</v>
          </cell>
        </row>
        <row r="2279">
          <cell r="J2279" t="str">
            <v>SG-IndexStDmcc-09/2023</v>
          </cell>
          <cell r="K2279">
            <v>45206</v>
          </cell>
          <cell r="L2279" t="str">
            <v>Monthly Billing</v>
          </cell>
          <cell r="M2279">
            <v>5000</v>
          </cell>
          <cell r="N2279">
            <v>5000</v>
          </cell>
          <cell r="O2279"/>
          <cell r="P2279" t="str">
            <v>Sep/2023</v>
          </cell>
          <cell r="Q2279">
            <v>5000</v>
          </cell>
          <cell r="R2279">
            <v>864</v>
          </cell>
          <cell r="S2279">
            <v>0</v>
          </cell>
          <cell r="T2279" t="str">
            <v>Active</v>
          </cell>
          <cell r="U2279" t="str">
            <v>Masspay</v>
          </cell>
        </row>
        <row r="2280">
          <cell r="J2280" t="str">
            <v>SG-IndexStDmcc-10/2023</v>
          </cell>
          <cell r="K2280">
            <v>45237</v>
          </cell>
          <cell r="L2280" t="str">
            <v>Monthly Billing</v>
          </cell>
          <cell r="M2280">
            <v>5000</v>
          </cell>
          <cell r="N2280">
            <v>5000</v>
          </cell>
          <cell r="O2280"/>
          <cell r="P2280" t="str">
            <v>Oct/2023</v>
          </cell>
          <cell r="Q2280">
            <v>5000</v>
          </cell>
          <cell r="R2280">
            <v>833</v>
          </cell>
          <cell r="S2280">
            <v>0</v>
          </cell>
          <cell r="T2280" t="str">
            <v>Active</v>
          </cell>
          <cell r="U2280" t="str">
            <v>Masspay</v>
          </cell>
        </row>
        <row r="2281">
          <cell r="J2281" t="str">
            <v>SG-IndexStDmcc-11/2023</v>
          </cell>
          <cell r="K2281">
            <v>45267</v>
          </cell>
          <cell r="L2281" t="str">
            <v>Monthly Billing</v>
          </cell>
          <cell r="M2281">
            <v>5000</v>
          </cell>
          <cell r="N2281">
            <v>5000</v>
          </cell>
          <cell r="O2281"/>
          <cell r="P2281" t="str">
            <v>Nov/2023</v>
          </cell>
          <cell r="Q2281">
            <v>5000</v>
          </cell>
          <cell r="R2281">
            <v>803</v>
          </cell>
          <cell r="S2281">
            <v>0</v>
          </cell>
          <cell r="T2281" t="str">
            <v>Active</v>
          </cell>
          <cell r="U2281" t="str">
            <v>Masspay</v>
          </cell>
        </row>
        <row r="2282">
          <cell r="J2282" t="str">
            <v>SG-IndexStDmcc-12/2023</v>
          </cell>
          <cell r="K2282">
            <v>45299</v>
          </cell>
          <cell r="L2282" t="str">
            <v>Monthly Billing</v>
          </cell>
          <cell r="M2282">
            <v>5000</v>
          </cell>
          <cell r="N2282">
            <v>5000</v>
          </cell>
          <cell r="O2282"/>
          <cell r="P2282" t="str">
            <v>Dec/2023</v>
          </cell>
          <cell r="Q2282">
            <v>5000</v>
          </cell>
          <cell r="R2282">
            <v>771</v>
          </cell>
          <cell r="S2282">
            <v>0</v>
          </cell>
          <cell r="T2282" t="str">
            <v>Active</v>
          </cell>
          <cell r="U2282" t="str">
            <v>Masspay</v>
          </cell>
        </row>
        <row r="2283">
          <cell r="J2283" t="str">
            <v>SG-IndexStDmcc-01/2024</v>
          </cell>
          <cell r="K2283">
            <v>45329</v>
          </cell>
          <cell r="L2283" t="str">
            <v>Monthly Billing</v>
          </cell>
          <cell r="M2283">
            <v>5000</v>
          </cell>
          <cell r="N2283">
            <v>5000</v>
          </cell>
          <cell r="O2283"/>
          <cell r="P2283" t="str">
            <v>Jan/2024</v>
          </cell>
          <cell r="Q2283">
            <v>5000</v>
          </cell>
          <cell r="R2283">
            <v>741</v>
          </cell>
          <cell r="S2283">
            <v>0</v>
          </cell>
          <cell r="T2283" t="str">
            <v>Active</v>
          </cell>
          <cell r="U2283" t="str">
            <v>Masspay</v>
          </cell>
        </row>
        <row r="2284">
          <cell r="J2284" t="str">
            <v>SG-IndexStDmcc-02/2024</v>
          </cell>
          <cell r="K2284">
            <v>45358</v>
          </cell>
          <cell r="L2284" t="str">
            <v>Monthly Billing</v>
          </cell>
          <cell r="M2284">
            <v>5000</v>
          </cell>
          <cell r="N2284">
            <v>5000</v>
          </cell>
          <cell r="O2284"/>
          <cell r="P2284" t="str">
            <v>Feb/2024</v>
          </cell>
          <cell r="Q2284">
            <v>5000</v>
          </cell>
          <cell r="R2284">
            <v>712</v>
          </cell>
          <cell r="S2284">
            <v>0</v>
          </cell>
          <cell r="T2284" t="str">
            <v>Active</v>
          </cell>
          <cell r="U2284" t="str">
            <v>Masspay</v>
          </cell>
        </row>
        <row r="2285">
          <cell r="J2285" t="str">
            <v>SG-IndexStDmcc-03/2024</v>
          </cell>
          <cell r="K2285">
            <v>45390</v>
          </cell>
          <cell r="L2285" t="str">
            <v>Monthly Billing</v>
          </cell>
          <cell r="M2285">
            <v>5000</v>
          </cell>
          <cell r="N2285">
            <v>5000</v>
          </cell>
          <cell r="O2285"/>
          <cell r="P2285" t="str">
            <v>Mar/2024</v>
          </cell>
          <cell r="Q2285">
            <v>5000</v>
          </cell>
          <cell r="R2285">
            <v>680</v>
          </cell>
          <cell r="S2285">
            <v>0</v>
          </cell>
          <cell r="T2285" t="str">
            <v>Active</v>
          </cell>
          <cell r="U2285" t="str">
            <v>Masspay</v>
          </cell>
        </row>
        <row r="2286">
          <cell r="J2286" t="str">
            <v>SG-IndexStDmcc-04/2024</v>
          </cell>
          <cell r="K2286">
            <v>45419</v>
          </cell>
          <cell r="L2286" t="str">
            <v>Monthly Billing</v>
          </cell>
          <cell r="M2286">
            <v>5000</v>
          </cell>
          <cell r="N2286">
            <v>5000</v>
          </cell>
          <cell r="O2286"/>
          <cell r="P2286" t="str">
            <v>Apr/2024</v>
          </cell>
          <cell r="Q2286">
            <v>5000</v>
          </cell>
          <cell r="R2286">
            <v>651</v>
          </cell>
          <cell r="S2286">
            <v>0</v>
          </cell>
          <cell r="T2286" t="str">
            <v>Active</v>
          </cell>
          <cell r="U2286" t="str">
            <v>Masspay</v>
          </cell>
        </row>
        <row r="2287">
          <cell r="J2287" t="str">
            <v>SG-CN-IndexStDmcc-03-2024</v>
          </cell>
          <cell r="K2287">
            <v>45863</v>
          </cell>
          <cell r="L2287" t="str">
            <v>Credit Note-Write Off</v>
          </cell>
          <cell r="M2287">
            <v>-5000</v>
          </cell>
          <cell r="N2287">
            <v>-5000</v>
          </cell>
          <cell r="O2287">
            <v>0</v>
          </cell>
          <cell r="P2287" t="str">
            <v>Mar/2024</v>
          </cell>
          <cell r="Q2287">
            <v>-5000</v>
          </cell>
          <cell r="R2287">
            <v>207</v>
          </cell>
          <cell r="S2287">
            <v>0</v>
          </cell>
          <cell r="T2287" t="str">
            <v>Active</v>
          </cell>
          <cell r="U2287" t="str">
            <v>Masspay</v>
          </cell>
        </row>
        <row r="2288">
          <cell r="J2288" t="str">
            <v>SG-CN-IndexStDmcc-04-2024</v>
          </cell>
          <cell r="K2288">
            <v>45863</v>
          </cell>
          <cell r="L2288" t="str">
            <v>Credit Note-Write Off</v>
          </cell>
          <cell r="M2288">
            <v>-5000</v>
          </cell>
          <cell r="N2288">
            <v>-5000</v>
          </cell>
          <cell r="O2288">
            <v>0</v>
          </cell>
          <cell r="P2288" t="str">
            <v>Apr/2024</v>
          </cell>
          <cell r="Q2288">
            <v>-5000</v>
          </cell>
          <cell r="R2288">
            <v>207</v>
          </cell>
          <cell r="S2288">
            <v>0</v>
          </cell>
          <cell r="T2288" t="str">
            <v>Active</v>
          </cell>
          <cell r="U2288" t="str">
            <v>Masspay</v>
          </cell>
        </row>
        <row r="2289">
          <cell r="J2289" t="str">
            <v>SG-indigo-01/2024</v>
          </cell>
          <cell r="K2289">
            <v>45332</v>
          </cell>
          <cell r="L2289" t="str">
            <v>Monthly Billing</v>
          </cell>
          <cell r="M2289">
            <v>0.5</v>
          </cell>
          <cell r="N2289">
            <v>0.5</v>
          </cell>
          <cell r="O2289"/>
          <cell r="P2289" t="str">
            <v>Jan/2024</v>
          </cell>
          <cell r="Q2289">
            <v>0.5</v>
          </cell>
          <cell r="R2289">
            <v>738</v>
          </cell>
          <cell r="S2289">
            <v>0</v>
          </cell>
          <cell r="T2289" t="str">
            <v>Active</v>
          </cell>
          <cell r="U2289" t="str">
            <v>Masspay</v>
          </cell>
        </row>
        <row r="2290">
          <cell r="J2290" t="str">
            <v>SG-inshorts pte. ltd.-11/2022</v>
          </cell>
          <cell r="K2290">
            <v>44907</v>
          </cell>
          <cell r="L2290" t="str">
            <v>Monthly Billing</v>
          </cell>
          <cell r="M2290">
            <v>0</v>
          </cell>
          <cell r="N2290">
            <v>0</v>
          </cell>
          <cell r="O2290"/>
          <cell r="P2290" t="str">
            <v>Nov/2022</v>
          </cell>
          <cell r="Q2290">
            <v>0</v>
          </cell>
          <cell r="R2290">
            <v>1163</v>
          </cell>
          <cell r="S2290">
            <v>0</v>
          </cell>
          <cell r="T2290" t="str">
            <v>Active</v>
          </cell>
          <cell r="U2290" t="str">
            <v>Masspay</v>
          </cell>
        </row>
        <row r="2291">
          <cell r="J2291" t="str">
            <v>SG-inshorts pte. ltd.-01/2023</v>
          </cell>
          <cell r="K2291">
            <v>44964</v>
          </cell>
          <cell r="L2291" t="str">
            <v>Monthly Billing</v>
          </cell>
          <cell r="M2291">
            <v>0</v>
          </cell>
          <cell r="N2291">
            <v>0</v>
          </cell>
          <cell r="O2291"/>
          <cell r="P2291" t="str">
            <v>Jan/2023</v>
          </cell>
          <cell r="Q2291">
            <v>0</v>
          </cell>
          <cell r="R2291">
            <v>1106</v>
          </cell>
          <cell r="S2291">
            <v>0</v>
          </cell>
          <cell r="T2291" t="str">
            <v>Active</v>
          </cell>
          <cell r="U2291" t="str">
            <v>Masspay</v>
          </cell>
        </row>
        <row r="2292">
          <cell r="J2292" t="str">
            <v>SG-inshorts-03/2023</v>
          </cell>
          <cell r="K2292">
            <v>45023</v>
          </cell>
          <cell r="L2292" t="str">
            <v>Monthly Billing</v>
          </cell>
          <cell r="M2292">
            <v>0</v>
          </cell>
          <cell r="N2292">
            <v>0</v>
          </cell>
          <cell r="O2292"/>
          <cell r="P2292" t="str">
            <v>Mar/2023</v>
          </cell>
          <cell r="Q2292">
            <v>0</v>
          </cell>
          <cell r="R2292">
            <v>1047</v>
          </cell>
          <cell r="S2292">
            <v>0</v>
          </cell>
          <cell r="T2292" t="str">
            <v>Active</v>
          </cell>
          <cell r="U2292" t="str">
            <v>Masspay</v>
          </cell>
        </row>
        <row r="2293">
          <cell r="J2293" t="str">
            <v>HK-Ipaylinks-11/2022</v>
          </cell>
          <cell r="K2293">
            <v>44907</v>
          </cell>
          <cell r="L2293" t="str">
            <v>Monthly Billing</v>
          </cell>
          <cell r="M2293">
            <v>4000</v>
          </cell>
          <cell r="N2293">
            <v>4000</v>
          </cell>
          <cell r="O2293"/>
          <cell r="P2293" t="str">
            <v>Nov/2022</v>
          </cell>
          <cell r="Q2293">
            <v>4000</v>
          </cell>
          <cell r="R2293">
            <v>1163</v>
          </cell>
          <cell r="S2293">
            <v>0</v>
          </cell>
          <cell r="T2293" t="str">
            <v>Active</v>
          </cell>
          <cell r="U2293" t="str">
            <v>Masspay</v>
          </cell>
        </row>
        <row r="2294">
          <cell r="J2294" t="str">
            <v>HK-Ipaylinks-12/2022</v>
          </cell>
          <cell r="K2294">
            <v>44933</v>
          </cell>
          <cell r="L2294" t="str">
            <v>Monthly Billing</v>
          </cell>
          <cell r="M2294">
            <v>4000</v>
          </cell>
          <cell r="N2294">
            <v>4000</v>
          </cell>
          <cell r="O2294"/>
          <cell r="P2294" t="str">
            <v>Dec/2022</v>
          </cell>
          <cell r="Q2294">
            <v>4000</v>
          </cell>
          <cell r="R2294">
            <v>1137</v>
          </cell>
          <cell r="S2294">
            <v>0</v>
          </cell>
          <cell r="T2294" t="str">
            <v>Active</v>
          </cell>
          <cell r="U2294" t="str">
            <v>Masspay</v>
          </cell>
        </row>
        <row r="2295">
          <cell r="J2295" t="str">
            <v>HK-Ipaylinks-01/2023</v>
          </cell>
          <cell r="K2295">
            <v>44964</v>
          </cell>
          <cell r="L2295" t="str">
            <v>Monthly Billing</v>
          </cell>
          <cell r="M2295">
            <v>4000</v>
          </cell>
          <cell r="N2295">
            <v>4000</v>
          </cell>
          <cell r="O2295"/>
          <cell r="P2295" t="str">
            <v>Jan/2023</v>
          </cell>
          <cell r="Q2295">
            <v>4000</v>
          </cell>
          <cell r="R2295">
            <v>1106</v>
          </cell>
          <cell r="S2295">
            <v>0</v>
          </cell>
          <cell r="T2295" t="str">
            <v>Active</v>
          </cell>
          <cell r="U2295" t="str">
            <v>Masspay</v>
          </cell>
        </row>
        <row r="2296">
          <cell r="J2296" t="str">
            <v>HK-Ipaylinks-02/2023</v>
          </cell>
          <cell r="K2296">
            <v>44992</v>
          </cell>
          <cell r="L2296" t="str">
            <v>Monthly Billing</v>
          </cell>
          <cell r="M2296">
            <v>4000</v>
          </cell>
          <cell r="N2296">
            <v>4000</v>
          </cell>
          <cell r="O2296"/>
          <cell r="P2296" t="str">
            <v>Feb/2023</v>
          </cell>
          <cell r="Q2296">
            <v>4000</v>
          </cell>
          <cell r="R2296">
            <v>1078</v>
          </cell>
          <cell r="S2296">
            <v>0</v>
          </cell>
          <cell r="T2296" t="str">
            <v>Active</v>
          </cell>
          <cell r="U2296" t="str">
            <v>Masspay</v>
          </cell>
        </row>
        <row r="2297">
          <cell r="J2297" t="str">
            <v>HK-Ipaylinks-03/2023</v>
          </cell>
          <cell r="K2297">
            <v>45023</v>
          </cell>
          <cell r="L2297" t="str">
            <v>Monthly Billing</v>
          </cell>
          <cell r="M2297">
            <v>4000</v>
          </cell>
          <cell r="N2297">
            <v>4000</v>
          </cell>
          <cell r="O2297"/>
          <cell r="P2297" t="str">
            <v>Mar/2023</v>
          </cell>
          <cell r="Q2297">
            <v>4000</v>
          </cell>
          <cell r="R2297">
            <v>1047</v>
          </cell>
          <cell r="S2297">
            <v>0</v>
          </cell>
          <cell r="T2297" t="str">
            <v>Active</v>
          </cell>
          <cell r="U2297" t="str">
            <v>Masspay</v>
          </cell>
        </row>
        <row r="2298">
          <cell r="J2298" t="str">
            <v>HK-ipaylinks-04/2023</v>
          </cell>
          <cell r="K2298">
            <v>45054</v>
          </cell>
          <cell r="L2298" t="str">
            <v>Monthly Billing</v>
          </cell>
          <cell r="M2298">
            <v>4000</v>
          </cell>
          <cell r="N2298">
            <v>4000</v>
          </cell>
          <cell r="O2298"/>
          <cell r="P2298" t="str">
            <v>Apr/2023</v>
          </cell>
          <cell r="Q2298">
            <v>4000</v>
          </cell>
          <cell r="R2298">
            <v>1016</v>
          </cell>
          <cell r="S2298">
            <v>0</v>
          </cell>
          <cell r="T2298" t="str">
            <v>Active</v>
          </cell>
          <cell r="U2298" t="str">
            <v>Masspay</v>
          </cell>
        </row>
        <row r="2299">
          <cell r="J2299" t="str">
            <v>HK-ipaylinks-05/2023</v>
          </cell>
          <cell r="K2299">
            <v>45084</v>
          </cell>
          <cell r="L2299" t="str">
            <v>Monthly Billing</v>
          </cell>
          <cell r="M2299">
            <v>4000</v>
          </cell>
          <cell r="N2299">
            <v>4000</v>
          </cell>
          <cell r="O2299"/>
          <cell r="P2299" t="str">
            <v>May/2023</v>
          </cell>
          <cell r="Q2299">
            <v>4000</v>
          </cell>
          <cell r="R2299">
            <v>986</v>
          </cell>
          <cell r="S2299">
            <v>0</v>
          </cell>
          <cell r="T2299" t="str">
            <v>Active</v>
          </cell>
          <cell r="U2299" t="str">
            <v>Masspay</v>
          </cell>
        </row>
        <row r="2300">
          <cell r="J2300" t="str">
            <v>HK-ipaylinks-06/2023</v>
          </cell>
          <cell r="K2300">
            <v>45114</v>
          </cell>
          <cell r="L2300" t="str">
            <v>Monthly Billing</v>
          </cell>
          <cell r="M2300">
            <v>4000</v>
          </cell>
          <cell r="N2300">
            <v>4000</v>
          </cell>
          <cell r="O2300"/>
          <cell r="P2300" t="str">
            <v>Jun/2023</v>
          </cell>
          <cell r="Q2300">
            <v>4000</v>
          </cell>
          <cell r="R2300">
            <v>956</v>
          </cell>
          <cell r="S2300">
            <v>0</v>
          </cell>
          <cell r="T2300" t="str">
            <v>Active</v>
          </cell>
          <cell r="U2300" t="str">
            <v>Masspay</v>
          </cell>
        </row>
        <row r="2301">
          <cell r="J2301" t="str">
            <v>HK-ipaylinks-07/2023</v>
          </cell>
          <cell r="K2301">
            <v>45145</v>
          </cell>
          <cell r="L2301" t="str">
            <v>Monthly Billing</v>
          </cell>
          <cell r="M2301">
            <v>4000</v>
          </cell>
          <cell r="N2301">
            <v>4000</v>
          </cell>
          <cell r="O2301"/>
          <cell r="P2301" t="str">
            <v>Jul/2023</v>
          </cell>
          <cell r="Q2301">
            <v>4000</v>
          </cell>
          <cell r="R2301">
            <v>925</v>
          </cell>
          <cell r="S2301">
            <v>0</v>
          </cell>
          <cell r="T2301" t="str">
            <v>Active</v>
          </cell>
          <cell r="U2301" t="str">
            <v>Masspay</v>
          </cell>
        </row>
        <row r="2302">
          <cell r="J2302" t="str">
            <v>HK -ipaylinks-08/2023</v>
          </cell>
          <cell r="K2302">
            <v>45176</v>
          </cell>
          <cell r="L2302" t="str">
            <v>Monthly Billing</v>
          </cell>
          <cell r="M2302">
            <v>4000</v>
          </cell>
          <cell r="N2302">
            <v>4000</v>
          </cell>
          <cell r="O2302"/>
          <cell r="P2302" t="str">
            <v>Aug/2023</v>
          </cell>
          <cell r="Q2302">
            <v>4000</v>
          </cell>
          <cell r="R2302">
            <v>894</v>
          </cell>
          <cell r="S2302">
            <v>0</v>
          </cell>
          <cell r="T2302" t="str">
            <v>Active</v>
          </cell>
          <cell r="U2302" t="str">
            <v>Masspay</v>
          </cell>
        </row>
        <row r="2303">
          <cell r="J2303" t="str">
            <v>HK-ipaylinks-09/2023</v>
          </cell>
          <cell r="K2303">
            <v>45206</v>
          </cell>
          <cell r="L2303" t="str">
            <v>Monthly Billing</v>
          </cell>
          <cell r="M2303">
            <v>4010</v>
          </cell>
          <cell r="N2303">
            <v>4010</v>
          </cell>
          <cell r="O2303"/>
          <cell r="P2303" t="str">
            <v>Sep/2023</v>
          </cell>
          <cell r="Q2303">
            <v>4010</v>
          </cell>
          <cell r="R2303">
            <v>864</v>
          </cell>
          <cell r="S2303">
            <v>0</v>
          </cell>
          <cell r="T2303" t="str">
            <v>Active</v>
          </cell>
          <cell r="U2303" t="str">
            <v>Masspay</v>
          </cell>
        </row>
        <row r="2304">
          <cell r="J2304" t="str">
            <v>HK-ipaylinks-10/2023</v>
          </cell>
          <cell r="K2304">
            <v>45237</v>
          </cell>
          <cell r="L2304" t="str">
            <v>Monthly Billing</v>
          </cell>
          <cell r="M2304">
            <v>4000</v>
          </cell>
          <cell r="N2304">
            <v>4000</v>
          </cell>
          <cell r="O2304"/>
          <cell r="P2304" t="str">
            <v>Oct/2023</v>
          </cell>
          <cell r="Q2304">
            <v>4000</v>
          </cell>
          <cell r="R2304">
            <v>833</v>
          </cell>
          <cell r="S2304">
            <v>0</v>
          </cell>
          <cell r="T2304" t="str">
            <v>Active</v>
          </cell>
          <cell r="U2304" t="str">
            <v>Masspay</v>
          </cell>
        </row>
        <row r="2305">
          <cell r="J2305" t="str">
            <v>HK-ipaylinks-11/2023</v>
          </cell>
          <cell r="K2305">
            <v>45267</v>
          </cell>
          <cell r="L2305" t="str">
            <v>Monthly Billing</v>
          </cell>
          <cell r="M2305">
            <v>4000</v>
          </cell>
          <cell r="N2305">
            <v>4000</v>
          </cell>
          <cell r="O2305"/>
          <cell r="P2305" t="str">
            <v>Nov/2023</v>
          </cell>
          <cell r="Q2305">
            <v>4000</v>
          </cell>
          <cell r="R2305">
            <v>803</v>
          </cell>
          <cell r="S2305">
            <v>0</v>
          </cell>
          <cell r="T2305" t="str">
            <v>Active</v>
          </cell>
          <cell r="U2305" t="str">
            <v>Masspay</v>
          </cell>
        </row>
        <row r="2306">
          <cell r="J2306" t="str">
            <v>HK-ipaylinks-12/2023</v>
          </cell>
          <cell r="K2306">
            <v>45299</v>
          </cell>
          <cell r="L2306" t="str">
            <v>Monthly Billing</v>
          </cell>
          <cell r="M2306">
            <v>4000</v>
          </cell>
          <cell r="N2306">
            <v>4000</v>
          </cell>
          <cell r="O2306"/>
          <cell r="P2306" t="str">
            <v>Dec/2023</v>
          </cell>
          <cell r="Q2306">
            <v>4000</v>
          </cell>
          <cell r="R2306">
            <v>771</v>
          </cell>
          <cell r="S2306">
            <v>0</v>
          </cell>
          <cell r="T2306" t="str">
            <v>Active</v>
          </cell>
          <cell r="U2306" t="str">
            <v>Masspay</v>
          </cell>
        </row>
        <row r="2307">
          <cell r="J2307" t="str">
            <v>HK-ipaylinks-01/2024</v>
          </cell>
          <cell r="K2307">
            <v>45329</v>
          </cell>
          <cell r="L2307" t="str">
            <v>Monthly Billing</v>
          </cell>
          <cell r="M2307">
            <v>4000</v>
          </cell>
          <cell r="N2307">
            <v>4000</v>
          </cell>
          <cell r="O2307"/>
          <cell r="P2307" t="str">
            <v>Jan/2024</v>
          </cell>
          <cell r="Q2307">
            <v>4000</v>
          </cell>
          <cell r="R2307">
            <v>741</v>
          </cell>
          <cell r="S2307">
            <v>0</v>
          </cell>
          <cell r="T2307" t="str">
            <v>Active</v>
          </cell>
          <cell r="U2307" t="str">
            <v>Masspay</v>
          </cell>
        </row>
        <row r="2308">
          <cell r="J2308" t="str">
            <v>HK-ipaylinks-02/2024</v>
          </cell>
          <cell r="K2308">
            <v>45358</v>
          </cell>
          <cell r="L2308" t="str">
            <v>Monthly Billing</v>
          </cell>
          <cell r="M2308">
            <v>4000</v>
          </cell>
          <cell r="N2308">
            <v>4000</v>
          </cell>
          <cell r="O2308"/>
          <cell r="P2308" t="str">
            <v>Feb/2024</v>
          </cell>
          <cell r="Q2308">
            <v>4000</v>
          </cell>
          <cell r="R2308">
            <v>712</v>
          </cell>
          <cell r="S2308">
            <v>0</v>
          </cell>
          <cell r="T2308" t="str">
            <v>Active</v>
          </cell>
          <cell r="U2308" t="str">
            <v>Masspay</v>
          </cell>
        </row>
        <row r="2309">
          <cell r="J2309" t="str">
            <v>HK-ipaylinks-03/2024</v>
          </cell>
          <cell r="K2309">
            <v>45390</v>
          </cell>
          <cell r="L2309" t="str">
            <v>Monthly Billing</v>
          </cell>
          <cell r="M2309">
            <v>4000</v>
          </cell>
          <cell r="N2309">
            <v>4000</v>
          </cell>
          <cell r="O2309"/>
          <cell r="P2309" t="str">
            <v>Mar/2024</v>
          </cell>
          <cell r="Q2309">
            <v>4000</v>
          </cell>
          <cell r="R2309">
            <v>680</v>
          </cell>
          <cell r="S2309">
            <v>0</v>
          </cell>
          <cell r="T2309" t="str">
            <v>Active</v>
          </cell>
          <cell r="U2309" t="str">
            <v>Masspay</v>
          </cell>
        </row>
        <row r="2310">
          <cell r="J2310" t="str">
            <v>HK-ipaylinks-04/2024</v>
          </cell>
          <cell r="K2310">
            <v>45419</v>
          </cell>
          <cell r="L2310" t="str">
            <v>Monthly Billing</v>
          </cell>
          <cell r="M2310">
            <v>4000</v>
          </cell>
          <cell r="N2310">
            <v>4000</v>
          </cell>
          <cell r="O2310"/>
          <cell r="P2310" t="str">
            <v>Apr/2024</v>
          </cell>
          <cell r="Q2310">
            <v>4000</v>
          </cell>
          <cell r="R2310">
            <v>651</v>
          </cell>
          <cell r="S2310">
            <v>0</v>
          </cell>
          <cell r="T2310" t="str">
            <v>Active</v>
          </cell>
          <cell r="U2310" t="str">
            <v>Masspay</v>
          </cell>
        </row>
        <row r="2311">
          <cell r="J2311" t="str">
            <v>HK-ipaylinks-05/2024</v>
          </cell>
          <cell r="K2311">
            <v>45450</v>
          </cell>
          <cell r="L2311" t="str">
            <v>Monthly Billing</v>
          </cell>
          <cell r="M2311">
            <v>4000</v>
          </cell>
          <cell r="N2311">
            <v>4000</v>
          </cell>
          <cell r="O2311"/>
          <cell r="P2311" t="str">
            <v>May/2024</v>
          </cell>
          <cell r="Q2311">
            <v>4000</v>
          </cell>
          <cell r="R2311">
            <v>620</v>
          </cell>
          <cell r="S2311">
            <v>0</v>
          </cell>
          <cell r="T2311" t="str">
            <v>Active</v>
          </cell>
          <cell r="U2311" t="str">
            <v>Masspay</v>
          </cell>
        </row>
        <row r="2312">
          <cell r="J2312" t="str">
            <v>HK-ipaylinks-06/2024</v>
          </cell>
          <cell r="K2312">
            <v>45481</v>
          </cell>
          <cell r="L2312" t="str">
            <v>Monthly Billing</v>
          </cell>
          <cell r="M2312">
            <v>4000</v>
          </cell>
          <cell r="N2312">
            <v>4000</v>
          </cell>
          <cell r="O2312"/>
          <cell r="P2312" t="str">
            <v>Jun/2024</v>
          </cell>
          <cell r="Q2312">
            <v>4000</v>
          </cell>
          <cell r="R2312">
            <v>589</v>
          </cell>
          <cell r="S2312">
            <v>0</v>
          </cell>
          <cell r="T2312" t="str">
            <v>Active</v>
          </cell>
          <cell r="U2312" t="str">
            <v>Masspay</v>
          </cell>
        </row>
        <row r="2313">
          <cell r="J2313" t="str">
            <v>HK-ipaylinks-07/2024</v>
          </cell>
          <cell r="K2313">
            <v>45511</v>
          </cell>
          <cell r="L2313" t="str">
            <v>Monthly Billing</v>
          </cell>
          <cell r="M2313">
            <v>4000</v>
          </cell>
          <cell r="N2313">
            <v>4000</v>
          </cell>
          <cell r="O2313"/>
          <cell r="P2313" t="str">
            <v>Jul/2024</v>
          </cell>
          <cell r="Q2313">
            <v>4000</v>
          </cell>
          <cell r="R2313">
            <v>559</v>
          </cell>
          <cell r="S2313">
            <v>0</v>
          </cell>
          <cell r="T2313" t="str">
            <v>Active</v>
          </cell>
          <cell r="U2313" t="str">
            <v>Masspay</v>
          </cell>
        </row>
        <row r="2314">
          <cell r="J2314" t="str">
            <v>HK-ipaylinks-08/2024</v>
          </cell>
          <cell r="K2314">
            <v>45542</v>
          </cell>
          <cell r="L2314" t="str">
            <v>Monthly Billing</v>
          </cell>
          <cell r="M2314">
            <v>4000</v>
          </cell>
          <cell r="N2314">
            <v>4000</v>
          </cell>
          <cell r="O2314"/>
          <cell r="P2314" t="str">
            <v>Aug/2024</v>
          </cell>
          <cell r="Q2314">
            <v>4000</v>
          </cell>
          <cell r="R2314">
            <v>528</v>
          </cell>
          <cell r="S2314">
            <v>0</v>
          </cell>
          <cell r="T2314" t="str">
            <v>Active</v>
          </cell>
          <cell r="U2314" t="str">
            <v>Masspay</v>
          </cell>
        </row>
        <row r="2315">
          <cell r="J2315" t="str">
            <v>HK-ipaylinks-09/2024</v>
          </cell>
          <cell r="K2315">
            <v>45572</v>
          </cell>
          <cell r="L2315" t="str">
            <v>Monthly Billing</v>
          </cell>
          <cell r="M2315">
            <v>4000</v>
          </cell>
          <cell r="N2315">
            <v>4000</v>
          </cell>
          <cell r="O2315"/>
          <cell r="P2315" t="str">
            <v>Sep/2024</v>
          </cell>
          <cell r="Q2315">
            <v>4000</v>
          </cell>
          <cell r="R2315">
            <v>498</v>
          </cell>
          <cell r="S2315">
            <v>0</v>
          </cell>
          <cell r="T2315" t="str">
            <v>Active</v>
          </cell>
          <cell r="U2315" t="str">
            <v>Masspay</v>
          </cell>
        </row>
        <row r="2316">
          <cell r="J2316" t="str">
            <v>HK-ipaylinks-10/2024</v>
          </cell>
          <cell r="K2316">
            <v>45603</v>
          </cell>
          <cell r="L2316" t="str">
            <v>Monthly Billing</v>
          </cell>
          <cell r="M2316">
            <v>4000</v>
          </cell>
          <cell r="N2316">
            <v>4000</v>
          </cell>
          <cell r="O2316"/>
          <cell r="P2316" t="str">
            <v>Oct/2024</v>
          </cell>
          <cell r="Q2316">
            <v>4000</v>
          </cell>
          <cell r="R2316">
            <v>467</v>
          </cell>
          <cell r="S2316">
            <v>0</v>
          </cell>
          <cell r="T2316" t="str">
            <v>Active</v>
          </cell>
          <cell r="U2316" t="str">
            <v>Masspay</v>
          </cell>
        </row>
        <row r="2317">
          <cell r="J2317" t="str">
            <v>HK-ipaylinks-11/2024</v>
          </cell>
          <cell r="K2317">
            <v>45633</v>
          </cell>
          <cell r="L2317" t="str">
            <v>Monthly Billing</v>
          </cell>
          <cell r="M2317">
            <v>4000</v>
          </cell>
          <cell r="N2317">
            <v>4000</v>
          </cell>
          <cell r="O2317"/>
          <cell r="P2317" t="str">
            <v>Nov/2024</v>
          </cell>
          <cell r="Q2317">
            <v>0</v>
          </cell>
          <cell r="R2317">
            <v>437</v>
          </cell>
          <cell r="S2317">
            <v>0</v>
          </cell>
          <cell r="T2317" t="str">
            <v>Active</v>
          </cell>
          <cell r="U2317" t="str">
            <v>Masspay</v>
          </cell>
        </row>
        <row r="2318">
          <cell r="J2318" t="str">
            <v>HK-ipaylinks-12/2024</v>
          </cell>
          <cell r="K2318">
            <v>45664</v>
          </cell>
          <cell r="L2318" t="str">
            <v>Monthly Billing</v>
          </cell>
          <cell r="M2318">
            <v>4000</v>
          </cell>
          <cell r="N2318">
            <v>4000</v>
          </cell>
          <cell r="O2318">
            <v>0</v>
          </cell>
          <cell r="P2318" t="str">
            <v>Dec-2024</v>
          </cell>
          <cell r="Q2318">
            <v>4000</v>
          </cell>
          <cell r="R2318">
            <v>406</v>
          </cell>
          <cell r="S2318">
            <v>0</v>
          </cell>
          <cell r="T2318" t="str">
            <v>Active</v>
          </cell>
          <cell r="U2318" t="str">
            <v>Masspay</v>
          </cell>
        </row>
        <row r="2319">
          <cell r="J2319" t="str">
            <v>HK-ipaylinks-01/2025</v>
          </cell>
          <cell r="K2319">
            <v>45695</v>
          </cell>
          <cell r="L2319" t="str">
            <v>Monthly Billing</v>
          </cell>
          <cell r="M2319">
            <v>4000</v>
          </cell>
          <cell r="N2319">
            <v>4000</v>
          </cell>
          <cell r="O2319"/>
          <cell r="P2319" t="str">
            <v>Jan/2025</v>
          </cell>
          <cell r="Q2319">
            <v>4000</v>
          </cell>
          <cell r="R2319">
            <v>375</v>
          </cell>
          <cell r="S2319">
            <v>0</v>
          </cell>
          <cell r="T2319" t="str">
            <v>Active</v>
          </cell>
          <cell r="U2319" t="str">
            <v>Masspay</v>
          </cell>
        </row>
        <row r="2320">
          <cell r="J2320" t="str">
            <v>HK-ipaylinks-02/2025</v>
          </cell>
          <cell r="K2320">
            <v>45723</v>
          </cell>
          <cell r="L2320" t="str">
            <v>Monthly Billing</v>
          </cell>
          <cell r="M2320">
            <v>4000</v>
          </cell>
          <cell r="N2320">
            <v>4000</v>
          </cell>
          <cell r="O2320"/>
          <cell r="P2320" t="str">
            <v>Feb/2025</v>
          </cell>
          <cell r="Q2320">
            <v>4000</v>
          </cell>
          <cell r="R2320">
            <v>347</v>
          </cell>
          <cell r="S2320">
            <v>0</v>
          </cell>
          <cell r="T2320" t="str">
            <v>Active</v>
          </cell>
          <cell r="U2320" t="str">
            <v>Masspay</v>
          </cell>
        </row>
        <row r="2321">
          <cell r="J2321" t="str">
            <v>HK-ipaylinks-03/2025</v>
          </cell>
          <cell r="K2321">
            <v>45754</v>
          </cell>
          <cell r="L2321" t="str">
            <v>Monthly Billing</v>
          </cell>
          <cell r="M2321">
            <v>4000</v>
          </cell>
          <cell r="N2321">
            <v>4000</v>
          </cell>
          <cell r="O2321"/>
          <cell r="P2321" t="str">
            <v>Mar/2025</v>
          </cell>
          <cell r="Q2321">
            <v>4000</v>
          </cell>
          <cell r="R2321">
            <v>316</v>
          </cell>
          <cell r="S2321">
            <v>0</v>
          </cell>
          <cell r="T2321" t="str">
            <v>Active</v>
          </cell>
          <cell r="U2321" t="str">
            <v>Masspay</v>
          </cell>
        </row>
        <row r="2322">
          <cell r="J2322" t="str">
            <v>HK-ipaylinks-04/2025</v>
          </cell>
          <cell r="K2322">
            <v>45784</v>
          </cell>
          <cell r="L2322" t="str">
            <v>Monthly Billing</v>
          </cell>
          <cell r="M2322">
            <v>4000</v>
          </cell>
          <cell r="N2322">
            <v>0</v>
          </cell>
          <cell r="O2322">
            <v>0</v>
          </cell>
          <cell r="P2322" t="str">
            <v>Apr/2025</v>
          </cell>
          <cell r="Q2322">
            <v>4000</v>
          </cell>
          <cell r="R2322">
            <v>286</v>
          </cell>
          <cell r="S2322">
            <v>0</v>
          </cell>
          <cell r="T2322" t="str">
            <v>Active</v>
          </cell>
          <cell r="U2322" t="str">
            <v>Masspay</v>
          </cell>
        </row>
        <row r="2323">
          <cell r="J2323" t="str">
            <v>HK-ipaylinks-05/2025</v>
          </cell>
          <cell r="K2323">
            <v>45815</v>
          </cell>
          <cell r="L2323" t="str">
            <v>Monthly Billing</v>
          </cell>
          <cell r="M2323">
            <v>4000</v>
          </cell>
          <cell r="N2323">
            <v>4000</v>
          </cell>
          <cell r="O2323"/>
          <cell r="P2323" t="str">
            <v>May/2025</v>
          </cell>
          <cell r="Q2323">
            <v>4000</v>
          </cell>
          <cell r="R2323">
            <v>255</v>
          </cell>
          <cell r="S2323">
            <v>0</v>
          </cell>
          <cell r="T2323" t="str">
            <v>Active</v>
          </cell>
          <cell r="U2323" t="str">
            <v>Masspay</v>
          </cell>
        </row>
        <row r="2324">
          <cell r="J2324" t="str">
            <v>HK-ipaylinks-06/2025</v>
          </cell>
          <cell r="K2324">
            <v>45845</v>
          </cell>
          <cell r="L2324" t="str">
            <v>Monthly Billing</v>
          </cell>
          <cell r="M2324">
            <v>4010</v>
          </cell>
          <cell r="N2324">
            <v>4010</v>
          </cell>
          <cell r="O2324">
            <v>0</v>
          </cell>
          <cell r="P2324" t="str">
            <v>Jun/2025</v>
          </cell>
          <cell r="Q2324">
            <v>4010</v>
          </cell>
          <cell r="R2324">
            <v>225</v>
          </cell>
          <cell r="S2324">
            <v>0</v>
          </cell>
          <cell r="T2324" t="str">
            <v>Active</v>
          </cell>
          <cell r="U2324" t="str">
            <v>Masspay</v>
          </cell>
        </row>
        <row r="2325">
          <cell r="J2325" t="str">
            <v>HK-ipaylinks-07/2025</v>
          </cell>
          <cell r="K2325">
            <v>45876</v>
          </cell>
          <cell r="L2325" t="str">
            <v>Monthly Billing</v>
          </cell>
          <cell r="M2325">
            <v>4030</v>
          </cell>
          <cell r="N2325">
            <v>4030</v>
          </cell>
          <cell r="O2325">
            <v>0</v>
          </cell>
          <cell r="P2325" t="str">
            <v>Jul/2025</v>
          </cell>
          <cell r="Q2325">
            <v>4030</v>
          </cell>
          <cell r="R2325">
            <v>194</v>
          </cell>
          <cell r="S2325">
            <v>0</v>
          </cell>
          <cell r="T2325" t="str">
            <v>Active</v>
          </cell>
          <cell r="U2325" t="str">
            <v>Masspay</v>
          </cell>
        </row>
        <row r="2326">
          <cell r="J2326" t="str">
            <v>HK-ipaylinks-08/2025</v>
          </cell>
          <cell r="K2326">
            <v>45908</v>
          </cell>
          <cell r="L2326" t="str">
            <v>Monthly Billing</v>
          </cell>
          <cell r="M2326">
            <v>4000</v>
          </cell>
          <cell r="N2326">
            <v>4000</v>
          </cell>
          <cell r="O2326">
            <v>0</v>
          </cell>
          <cell r="P2326" t="str">
            <v>Aug/2025</v>
          </cell>
          <cell r="Q2326">
            <v>4000</v>
          </cell>
          <cell r="R2326">
            <v>162</v>
          </cell>
          <cell r="S2326">
            <v>0</v>
          </cell>
          <cell r="T2326" t="str">
            <v>Active</v>
          </cell>
          <cell r="U2326" t="str">
            <v>Masspay</v>
          </cell>
        </row>
        <row r="2327">
          <cell r="J2327" t="str">
            <v>HK-ipaylinks-09/2025</v>
          </cell>
          <cell r="K2327">
            <v>45937</v>
          </cell>
          <cell r="L2327" t="str">
            <v>Monthly Billing</v>
          </cell>
          <cell r="M2327">
            <v>4000</v>
          </cell>
          <cell r="N2327">
            <v>4000</v>
          </cell>
          <cell r="O2327">
            <v>0</v>
          </cell>
          <cell r="P2327" t="str">
            <v>Sep/2025</v>
          </cell>
          <cell r="Q2327">
            <v>4000</v>
          </cell>
          <cell r="R2327">
            <v>133</v>
          </cell>
          <cell r="S2327">
            <v>0</v>
          </cell>
          <cell r="T2327" t="str">
            <v>Active</v>
          </cell>
          <cell r="U2327" t="str">
            <v>Masspay</v>
          </cell>
        </row>
        <row r="2328">
          <cell r="J2328" t="str">
            <v>HK-ipaylinks-10/2025</v>
          </cell>
          <cell r="K2328">
            <v>45968</v>
          </cell>
          <cell r="L2328" t="str">
            <v>Monthly Billing</v>
          </cell>
          <cell r="M2328">
            <v>4010</v>
          </cell>
          <cell r="N2328">
            <v>4010</v>
          </cell>
          <cell r="O2328">
            <v>0</v>
          </cell>
          <cell r="P2328" t="str">
            <v>Oct/2025</v>
          </cell>
          <cell r="Q2328">
            <v>4010</v>
          </cell>
          <cell r="R2328">
            <v>102</v>
          </cell>
          <cell r="S2328">
            <v>0</v>
          </cell>
          <cell r="T2328" t="str">
            <v>Active</v>
          </cell>
          <cell r="U2328" t="str">
            <v>Masspay</v>
          </cell>
        </row>
        <row r="2329">
          <cell r="J2329" t="str">
            <v>HK-ipaylinks-11/2025</v>
          </cell>
          <cell r="K2329">
            <v>45999</v>
          </cell>
          <cell r="L2329" t="str">
            <v>Monthly Billing</v>
          </cell>
          <cell r="M2329">
            <v>4000</v>
          </cell>
          <cell r="N2329">
            <v>4000</v>
          </cell>
          <cell r="O2329">
            <v>0</v>
          </cell>
          <cell r="P2329" t="str">
            <v>Nov/2025</v>
          </cell>
          <cell r="Q2329">
            <v>4000</v>
          </cell>
          <cell r="R2329">
            <v>71</v>
          </cell>
          <cell r="S2329">
            <v>0</v>
          </cell>
          <cell r="T2329" t="str">
            <v>Active</v>
          </cell>
          <cell r="U2329" t="str">
            <v>Masspay</v>
          </cell>
        </row>
        <row r="2330">
          <cell r="J2330" t="str">
            <v>HK-ipaylinks-12/2025</v>
          </cell>
          <cell r="K2330">
            <v>46032</v>
          </cell>
          <cell r="L2330" t="str">
            <v>Monthly Billing</v>
          </cell>
          <cell r="M2330">
            <v>4010</v>
          </cell>
          <cell r="N2330">
            <v>4010</v>
          </cell>
          <cell r="O2330">
            <v>0</v>
          </cell>
          <cell r="P2330" t="str">
            <v>Dec/2025</v>
          </cell>
          <cell r="Q2330">
            <v>4010</v>
          </cell>
          <cell r="R2330">
            <v>38</v>
          </cell>
          <cell r="S2330">
            <v>0</v>
          </cell>
          <cell r="T2330" t="str">
            <v>Active</v>
          </cell>
          <cell r="U2330" t="str">
            <v>Masspay</v>
          </cell>
        </row>
        <row r="2331">
          <cell r="J2331" t="str">
            <v>HK-ipaylinks-01/2026</v>
          </cell>
          <cell r="K2331">
            <v>46060</v>
          </cell>
          <cell r="L2331" t="str">
            <v>Monthly Billing</v>
          </cell>
          <cell r="M2331">
            <v>4000</v>
          </cell>
          <cell r="N2331">
            <v>4000</v>
          </cell>
          <cell r="O2331">
            <v>0</v>
          </cell>
          <cell r="P2331" t="str">
            <v>Jan/2026</v>
          </cell>
          <cell r="Q2331">
            <v>4000</v>
          </cell>
          <cell r="R2331">
            <v>10</v>
          </cell>
          <cell r="S2331">
            <v>0</v>
          </cell>
          <cell r="T2331" t="str">
            <v>Active</v>
          </cell>
          <cell r="U2331" t="str">
            <v>Masspay</v>
          </cell>
        </row>
        <row r="2332">
          <cell r="J2332" t="str">
            <v>SG-Isx financial eu ltd-11/2022</v>
          </cell>
          <cell r="K2332">
            <v>44907</v>
          </cell>
          <cell r="L2332" t="str">
            <v>Monthly Billing</v>
          </cell>
          <cell r="M2332">
            <v>2500</v>
          </cell>
          <cell r="N2332">
            <v>2500</v>
          </cell>
          <cell r="O2332"/>
          <cell r="P2332" t="str">
            <v>Nov/2022</v>
          </cell>
          <cell r="Q2332">
            <v>2500</v>
          </cell>
          <cell r="R2332">
            <v>1163</v>
          </cell>
          <cell r="S2332">
            <v>0</v>
          </cell>
          <cell r="T2332" t="str">
            <v>Active</v>
          </cell>
          <cell r="U2332" t="str">
            <v>Masspay</v>
          </cell>
        </row>
        <row r="2333">
          <cell r="J2333" t="str">
            <v>SG-Isx financial eu ltd-12/2022</v>
          </cell>
          <cell r="K2333">
            <v>44933</v>
          </cell>
          <cell r="L2333" t="str">
            <v>Monthly Billing</v>
          </cell>
          <cell r="M2333">
            <v>2500</v>
          </cell>
          <cell r="N2333">
            <v>2500</v>
          </cell>
          <cell r="O2333"/>
          <cell r="P2333" t="str">
            <v>Dec/2022</v>
          </cell>
          <cell r="Q2333">
            <v>2500</v>
          </cell>
          <cell r="R2333">
            <v>1137</v>
          </cell>
          <cell r="S2333">
            <v>0</v>
          </cell>
          <cell r="T2333" t="str">
            <v>Active</v>
          </cell>
          <cell r="U2333" t="str">
            <v>Masspay</v>
          </cell>
        </row>
        <row r="2334">
          <cell r="J2334" t="str">
            <v>SG-Isx financial eu ltd-01/2023</v>
          </cell>
          <cell r="K2334">
            <v>44964</v>
          </cell>
          <cell r="L2334" t="str">
            <v>Monthly Billing</v>
          </cell>
          <cell r="M2334">
            <v>2500</v>
          </cell>
          <cell r="N2334">
            <v>2500</v>
          </cell>
          <cell r="O2334"/>
          <cell r="P2334" t="str">
            <v>Jan/2023</v>
          </cell>
          <cell r="Q2334">
            <v>2500</v>
          </cell>
          <cell r="R2334">
            <v>1106</v>
          </cell>
          <cell r="S2334">
            <v>0</v>
          </cell>
          <cell r="T2334" t="str">
            <v>Active</v>
          </cell>
          <cell r="U2334" t="str">
            <v>Masspay</v>
          </cell>
        </row>
        <row r="2335">
          <cell r="J2335" t="str">
            <v>SG-Isxfin-02/2023</v>
          </cell>
          <cell r="K2335">
            <v>44992</v>
          </cell>
          <cell r="L2335" t="str">
            <v>Monthly Billing</v>
          </cell>
          <cell r="M2335">
            <v>2500</v>
          </cell>
          <cell r="N2335">
            <v>2500</v>
          </cell>
          <cell r="O2335"/>
          <cell r="P2335" t="str">
            <v>Feb/2023</v>
          </cell>
          <cell r="Q2335">
            <v>2500</v>
          </cell>
          <cell r="R2335">
            <v>1078</v>
          </cell>
          <cell r="S2335">
            <v>0</v>
          </cell>
          <cell r="T2335" t="str">
            <v>Active</v>
          </cell>
          <cell r="U2335" t="str">
            <v>Masspay</v>
          </cell>
        </row>
        <row r="2336">
          <cell r="J2336" t="str">
            <v>SG-Isxfin-03/2023</v>
          </cell>
          <cell r="K2336">
            <v>45023</v>
          </cell>
          <cell r="L2336" t="str">
            <v>Monthly Billing</v>
          </cell>
          <cell r="M2336">
            <v>2500</v>
          </cell>
          <cell r="N2336">
            <v>2500</v>
          </cell>
          <cell r="O2336"/>
          <cell r="P2336" t="str">
            <v>Mar/2023</v>
          </cell>
          <cell r="Q2336">
            <v>2500</v>
          </cell>
          <cell r="R2336">
            <v>1047</v>
          </cell>
          <cell r="S2336">
            <v>0</v>
          </cell>
          <cell r="T2336" t="str">
            <v>Active</v>
          </cell>
          <cell r="U2336" t="str">
            <v>Masspay</v>
          </cell>
        </row>
        <row r="2337">
          <cell r="J2337" t="str">
            <v>SG-Isxfin-04/2023</v>
          </cell>
          <cell r="K2337">
            <v>45054</v>
          </cell>
          <cell r="L2337" t="str">
            <v>Monthly Billing</v>
          </cell>
          <cell r="M2337">
            <v>2500</v>
          </cell>
          <cell r="N2337">
            <v>2500</v>
          </cell>
          <cell r="O2337"/>
          <cell r="P2337" t="str">
            <v>Apr/2023</v>
          </cell>
          <cell r="Q2337">
            <v>2500</v>
          </cell>
          <cell r="R2337">
            <v>1016</v>
          </cell>
          <cell r="S2337">
            <v>0</v>
          </cell>
          <cell r="T2337" t="str">
            <v>Active</v>
          </cell>
          <cell r="U2337" t="str">
            <v>Masspay</v>
          </cell>
        </row>
        <row r="2338">
          <cell r="J2338" t="str">
            <v>SG-Isxfin-05/2023</v>
          </cell>
          <cell r="K2338">
            <v>45084</v>
          </cell>
          <cell r="L2338" t="str">
            <v>Monthly Billing</v>
          </cell>
          <cell r="M2338">
            <v>2500</v>
          </cell>
          <cell r="N2338">
            <v>2500</v>
          </cell>
          <cell r="O2338"/>
          <cell r="P2338" t="str">
            <v>May/2023</v>
          </cell>
          <cell r="Q2338">
            <v>2500</v>
          </cell>
          <cell r="R2338">
            <v>986</v>
          </cell>
          <cell r="S2338">
            <v>0</v>
          </cell>
          <cell r="T2338" t="str">
            <v>Active</v>
          </cell>
          <cell r="U2338" t="str">
            <v>Masspay</v>
          </cell>
        </row>
        <row r="2339">
          <cell r="J2339" t="str">
            <v>SG-Isxfin-06/2023</v>
          </cell>
          <cell r="K2339">
            <v>45114</v>
          </cell>
          <cell r="L2339" t="str">
            <v>Monthly Billing</v>
          </cell>
          <cell r="M2339">
            <v>2500</v>
          </cell>
          <cell r="N2339">
            <v>2500</v>
          </cell>
          <cell r="O2339"/>
          <cell r="P2339" t="str">
            <v>Jun/2023</v>
          </cell>
          <cell r="Q2339">
            <v>2500</v>
          </cell>
          <cell r="R2339">
            <v>956</v>
          </cell>
          <cell r="S2339">
            <v>0</v>
          </cell>
          <cell r="T2339" t="str">
            <v>Active</v>
          </cell>
          <cell r="U2339" t="str">
            <v>Masspay</v>
          </cell>
        </row>
        <row r="2340">
          <cell r="J2340" t="str">
            <v>SG-Isxfin-07/2023</v>
          </cell>
          <cell r="K2340">
            <v>45145</v>
          </cell>
          <cell r="L2340" t="str">
            <v>Monthly Billing</v>
          </cell>
          <cell r="M2340">
            <v>2500</v>
          </cell>
          <cell r="N2340">
            <v>2500</v>
          </cell>
          <cell r="O2340"/>
          <cell r="P2340" t="str">
            <v>Jul/2023</v>
          </cell>
          <cell r="Q2340">
            <v>2500</v>
          </cell>
          <cell r="R2340">
            <v>925</v>
          </cell>
          <cell r="S2340">
            <v>0</v>
          </cell>
          <cell r="T2340" t="str">
            <v>Active</v>
          </cell>
          <cell r="U2340" t="str">
            <v>Masspay</v>
          </cell>
        </row>
        <row r="2341">
          <cell r="J2341" t="str">
            <v>SG -Isxfin-08/2023</v>
          </cell>
          <cell r="K2341">
            <v>45176</v>
          </cell>
          <cell r="L2341" t="str">
            <v>Monthly Billing</v>
          </cell>
          <cell r="M2341">
            <v>2500</v>
          </cell>
          <cell r="N2341">
            <v>2500</v>
          </cell>
          <cell r="O2341"/>
          <cell r="P2341" t="str">
            <v>Aug/2023</v>
          </cell>
          <cell r="Q2341">
            <v>2500</v>
          </cell>
          <cell r="R2341">
            <v>894</v>
          </cell>
          <cell r="S2341">
            <v>0</v>
          </cell>
          <cell r="T2341" t="str">
            <v>Active</v>
          </cell>
          <cell r="U2341" t="str">
            <v>Masspay</v>
          </cell>
        </row>
        <row r="2342">
          <cell r="J2342" t="str">
            <v>SG-Isxfin-09/2023</v>
          </cell>
          <cell r="K2342">
            <v>45206</v>
          </cell>
          <cell r="L2342" t="str">
            <v>Monthly Billing</v>
          </cell>
          <cell r="M2342">
            <v>2500</v>
          </cell>
          <cell r="N2342">
            <v>2500</v>
          </cell>
          <cell r="O2342"/>
          <cell r="P2342" t="str">
            <v>Sep/2023</v>
          </cell>
          <cell r="Q2342">
            <v>2500</v>
          </cell>
          <cell r="R2342">
            <v>864</v>
          </cell>
          <cell r="S2342">
            <v>0</v>
          </cell>
          <cell r="T2342" t="str">
            <v>Active</v>
          </cell>
          <cell r="U2342" t="str">
            <v>Masspay</v>
          </cell>
        </row>
        <row r="2343">
          <cell r="J2343" t="str">
            <v>SG-Isxfin-10/2023</v>
          </cell>
          <cell r="K2343">
            <v>45237</v>
          </cell>
          <cell r="L2343" t="str">
            <v>Monthly Billing</v>
          </cell>
          <cell r="M2343">
            <v>2500</v>
          </cell>
          <cell r="N2343">
            <v>2500</v>
          </cell>
          <cell r="O2343"/>
          <cell r="P2343" t="str">
            <v>Oct/2023</v>
          </cell>
          <cell r="Q2343">
            <v>2500</v>
          </cell>
          <cell r="R2343">
            <v>833</v>
          </cell>
          <cell r="S2343">
            <v>0</v>
          </cell>
          <cell r="T2343" t="str">
            <v>Active</v>
          </cell>
          <cell r="U2343" t="str">
            <v>Masspay</v>
          </cell>
        </row>
        <row r="2344">
          <cell r="J2344" t="str">
            <v>SG-Isxfin-11/2023</v>
          </cell>
          <cell r="K2344">
            <v>45267</v>
          </cell>
          <cell r="L2344" t="str">
            <v>Monthly Billing</v>
          </cell>
          <cell r="M2344">
            <v>2500</v>
          </cell>
          <cell r="N2344">
            <v>2500</v>
          </cell>
          <cell r="O2344"/>
          <cell r="P2344" t="str">
            <v>Nov/2023</v>
          </cell>
          <cell r="Q2344">
            <v>2500</v>
          </cell>
          <cell r="R2344">
            <v>803</v>
          </cell>
          <cell r="S2344">
            <v>0</v>
          </cell>
          <cell r="T2344" t="str">
            <v>Active</v>
          </cell>
          <cell r="U2344" t="str">
            <v>Masspay</v>
          </cell>
        </row>
        <row r="2345">
          <cell r="J2345" t="str">
            <v>SG-Isxfin-12/2023</v>
          </cell>
          <cell r="K2345">
            <v>45299</v>
          </cell>
          <cell r="L2345" t="str">
            <v>Monthly Billing</v>
          </cell>
          <cell r="M2345">
            <v>2500</v>
          </cell>
          <cell r="N2345">
            <v>2500</v>
          </cell>
          <cell r="O2345"/>
          <cell r="P2345" t="str">
            <v>Dec/2023</v>
          </cell>
          <cell r="Q2345">
            <v>0</v>
          </cell>
          <cell r="R2345">
            <v>771</v>
          </cell>
          <cell r="S2345">
            <v>0</v>
          </cell>
          <cell r="T2345" t="str">
            <v>Active</v>
          </cell>
          <cell r="U2345" t="str">
            <v>Masspay</v>
          </cell>
        </row>
        <row r="2346">
          <cell r="J2346" t="str">
            <v>SG-Isxfin-01/2024</v>
          </cell>
          <cell r="K2346">
            <v>45329</v>
          </cell>
          <cell r="L2346" t="str">
            <v>Monthly Billing</v>
          </cell>
          <cell r="M2346">
            <v>2500</v>
          </cell>
          <cell r="N2346">
            <v>2500</v>
          </cell>
          <cell r="O2346"/>
          <cell r="P2346" t="str">
            <v>Jan/2024</v>
          </cell>
          <cell r="Q2346">
            <v>2500</v>
          </cell>
          <cell r="R2346">
            <v>741</v>
          </cell>
          <cell r="S2346">
            <v>0</v>
          </cell>
          <cell r="T2346" t="str">
            <v>Active</v>
          </cell>
          <cell r="U2346" t="str">
            <v>Masspay</v>
          </cell>
        </row>
        <row r="2347">
          <cell r="J2347" t="str">
            <v>SG-Isxfin-02/2024</v>
          </cell>
          <cell r="K2347">
            <v>45358</v>
          </cell>
          <cell r="L2347" t="str">
            <v>Monthly Billing</v>
          </cell>
          <cell r="M2347">
            <v>2500</v>
          </cell>
          <cell r="N2347">
            <v>2500</v>
          </cell>
          <cell r="O2347"/>
          <cell r="P2347" t="str">
            <v>Feb/2024</v>
          </cell>
          <cell r="Q2347">
            <v>2500</v>
          </cell>
          <cell r="R2347">
            <v>712</v>
          </cell>
          <cell r="S2347">
            <v>0</v>
          </cell>
          <cell r="T2347" t="str">
            <v>Active</v>
          </cell>
          <cell r="U2347" t="str">
            <v>Masspay</v>
          </cell>
        </row>
        <row r="2348">
          <cell r="J2348" t="str">
            <v>SG-Isxfin-03/2024</v>
          </cell>
          <cell r="K2348">
            <v>45390</v>
          </cell>
          <cell r="L2348" t="str">
            <v>Monthly Billing</v>
          </cell>
          <cell r="M2348">
            <v>2500</v>
          </cell>
          <cell r="N2348">
            <v>2500</v>
          </cell>
          <cell r="O2348"/>
          <cell r="P2348" t="str">
            <v>Mar/2024</v>
          </cell>
          <cell r="Q2348">
            <v>2500</v>
          </cell>
          <cell r="R2348">
            <v>680</v>
          </cell>
          <cell r="S2348">
            <v>0</v>
          </cell>
          <cell r="T2348" t="str">
            <v>Active</v>
          </cell>
          <cell r="U2348" t="str">
            <v>Masspay</v>
          </cell>
        </row>
        <row r="2349">
          <cell r="J2349" t="str">
            <v>SG-Isxfin-04/2024</v>
          </cell>
          <cell r="K2349">
            <v>45419</v>
          </cell>
          <cell r="L2349" t="str">
            <v>Monthly Billing</v>
          </cell>
          <cell r="M2349">
            <v>2500</v>
          </cell>
          <cell r="N2349">
            <v>2500</v>
          </cell>
          <cell r="O2349"/>
          <cell r="P2349" t="str">
            <v>Apr/2024</v>
          </cell>
          <cell r="Q2349">
            <v>2500</v>
          </cell>
          <cell r="R2349">
            <v>651</v>
          </cell>
          <cell r="S2349">
            <v>0</v>
          </cell>
          <cell r="T2349" t="str">
            <v>Active</v>
          </cell>
          <cell r="U2349" t="str">
            <v>Masspay</v>
          </cell>
        </row>
        <row r="2350">
          <cell r="J2350" t="str">
            <v>SG-Isxfin-05/2024</v>
          </cell>
          <cell r="K2350">
            <v>45450</v>
          </cell>
          <cell r="L2350" t="str">
            <v>Monthly Billing</v>
          </cell>
          <cell r="M2350">
            <v>2500</v>
          </cell>
          <cell r="N2350">
            <v>2500</v>
          </cell>
          <cell r="O2350"/>
          <cell r="P2350" t="str">
            <v>May/2024</v>
          </cell>
          <cell r="Q2350">
            <v>2500</v>
          </cell>
          <cell r="R2350">
            <v>620</v>
          </cell>
          <cell r="S2350">
            <v>0</v>
          </cell>
          <cell r="T2350" t="str">
            <v>Active</v>
          </cell>
          <cell r="U2350" t="str">
            <v>Masspay</v>
          </cell>
        </row>
        <row r="2351">
          <cell r="J2351" t="str">
            <v>SG-Isxfin-06/2024</v>
          </cell>
          <cell r="K2351">
            <v>45481</v>
          </cell>
          <cell r="L2351" t="str">
            <v>Monthly Billing</v>
          </cell>
          <cell r="M2351">
            <v>2500</v>
          </cell>
          <cell r="N2351">
            <v>2500</v>
          </cell>
          <cell r="O2351"/>
          <cell r="P2351" t="str">
            <v>Jun/2024</v>
          </cell>
          <cell r="Q2351">
            <v>2500</v>
          </cell>
          <cell r="R2351">
            <v>589</v>
          </cell>
          <cell r="S2351">
            <v>0</v>
          </cell>
          <cell r="T2351" t="str">
            <v>Active</v>
          </cell>
          <cell r="U2351" t="str">
            <v>Masspay</v>
          </cell>
        </row>
        <row r="2352">
          <cell r="J2352" t="str">
            <v>SG-Isxfin-07/2024</v>
          </cell>
          <cell r="K2352">
            <v>45511</v>
          </cell>
          <cell r="L2352" t="str">
            <v>Monthly Billing</v>
          </cell>
          <cell r="M2352">
            <v>2500</v>
          </cell>
          <cell r="N2352">
            <v>2500</v>
          </cell>
          <cell r="O2352"/>
          <cell r="P2352" t="str">
            <v>Jul/2024</v>
          </cell>
          <cell r="Q2352">
            <v>2500</v>
          </cell>
          <cell r="R2352">
            <v>559</v>
          </cell>
          <cell r="S2352">
            <v>0</v>
          </cell>
          <cell r="T2352" t="str">
            <v>Active</v>
          </cell>
          <cell r="U2352" t="str">
            <v>Masspay</v>
          </cell>
        </row>
        <row r="2353">
          <cell r="J2353" t="str">
            <v>SG-Isxfin-08/2024</v>
          </cell>
          <cell r="K2353">
            <v>45542</v>
          </cell>
          <cell r="L2353" t="str">
            <v>Monthly Billing</v>
          </cell>
          <cell r="M2353">
            <v>2500</v>
          </cell>
          <cell r="N2353">
            <v>2500</v>
          </cell>
          <cell r="O2353"/>
          <cell r="P2353" t="str">
            <v>Aug/2024</v>
          </cell>
          <cell r="Q2353">
            <v>2500</v>
          </cell>
          <cell r="R2353">
            <v>528</v>
          </cell>
          <cell r="S2353">
            <v>0</v>
          </cell>
          <cell r="T2353" t="str">
            <v>Active</v>
          </cell>
          <cell r="U2353" t="str">
            <v>Masspay</v>
          </cell>
        </row>
        <row r="2354">
          <cell r="J2354" t="str">
            <v>SG-Isxfin-09/2024</v>
          </cell>
          <cell r="K2354">
            <v>45572</v>
          </cell>
          <cell r="L2354" t="str">
            <v>Monthly Billing</v>
          </cell>
          <cell r="M2354">
            <v>2500</v>
          </cell>
          <cell r="N2354">
            <v>2500</v>
          </cell>
          <cell r="O2354"/>
          <cell r="P2354" t="str">
            <v>Sep/2024</v>
          </cell>
          <cell r="Q2354">
            <v>2500</v>
          </cell>
          <cell r="R2354">
            <v>498</v>
          </cell>
          <cell r="S2354">
            <v>0</v>
          </cell>
          <cell r="T2354" t="str">
            <v>Active</v>
          </cell>
          <cell r="U2354" t="str">
            <v>Masspay</v>
          </cell>
        </row>
        <row r="2355">
          <cell r="J2355" t="str">
            <v>SG-Isxfin-10/2024</v>
          </cell>
          <cell r="K2355">
            <v>45603</v>
          </cell>
          <cell r="L2355" t="str">
            <v>Monthly Billing</v>
          </cell>
          <cell r="M2355">
            <v>2500</v>
          </cell>
          <cell r="N2355">
            <v>2500</v>
          </cell>
          <cell r="O2355"/>
          <cell r="P2355" t="str">
            <v>Oct/2024</v>
          </cell>
          <cell r="Q2355">
            <v>2500</v>
          </cell>
          <cell r="R2355">
            <v>467</v>
          </cell>
          <cell r="S2355">
            <v>0</v>
          </cell>
          <cell r="T2355" t="str">
            <v>Active</v>
          </cell>
          <cell r="U2355" t="str">
            <v>Masspay</v>
          </cell>
        </row>
        <row r="2356">
          <cell r="J2356" t="str">
            <v>SG-Isxfin-11/2024</v>
          </cell>
          <cell r="K2356">
            <v>45633</v>
          </cell>
          <cell r="L2356" t="str">
            <v>Monthly Billing</v>
          </cell>
          <cell r="M2356">
            <v>2500</v>
          </cell>
          <cell r="N2356">
            <v>2500</v>
          </cell>
          <cell r="O2356"/>
          <cell r="P2356" t="str">
            <v>Nov/2024</v>
          </cell>
          <cell r="Q2356">
            <v>2500</v>
          </cell>
          <cell r="R2356">
            <v>437</v>
          </cell>
          <cell r="S2356">
            <v>0</v>
          </cell>
          <cell r="T2356" t="str">
            <v>Active</v>
          </cell>
          <cell r="U2356" t="str">
            <v>Masspay</v>
          </cell>
        </row>
        <row r="2357">
          <cell r="J2357" t="str">
            <v>SG-Isxfin-12/2024</v>
          </cell>
          <cell r="K2357">
            <v>45667</v>
          </cell>
          <cell r="L2357" t="str">
            <v>Monthly Billing</v>
          </cell>
          <cell r="M2357">
            <v>2500</v>
          </cell>
          <cell r="N2357">
            <v>2500</v>
          </cell>
          <cell r="O2357"/>
          <cell r="P2357" t="str">
            <v>Dec/2024</v>
          </cell>
          <cell r="Q2357">
            <v>2500</v>
          </cell>
          <cell r="R2357">
            <v>403</v>
          </cell>
          <cell r="S2357">
            <v>0</v>
          </cell>
          <cell r="T2357" t="str">
            <v>Active</v>
          </cell>
          <cell r="U2357" t="str">
            <v>Masspay</v>
          </cell>
        </row>
        <row r="2358">
          <cell r="J2358" t="str">
            <v>SG-Isxfin-01/2025</v>
          </cell>
          <cell r="K2358">
            <v>45695</v>
          </cell>
          <cell r="L2358" t="str">
            <v>Monthly Billing</v>
          </cell>
          <cell r="M2358">
            <v>2500</v>
          </cell>
          <cell r="N2358">
            <v>2500</v>
          </cell>
          <cell r="O2358"/>
          <cell r="P2358" t="str">
            <v>Jan/2025</v>
          </cell>
          <cell r="Q2358">
            <v>2500</v>
          </cell>
          <cell r="R2358">
            <v>375</v>
          </cell>
          <cell r="S2358">
            <v>0</v>
          </cell>
          <cell r="T2358" t="str">
            <v>Active</v>
          </cell>
          <cell r="U2358" t="str">
            <v>Masspay</v>
          </cell>
        </row>
        <row r="2359">
          <cell r="J2359" t="str">
            <v>SG-Isxfin-02/2025</v>
          </cell>
          <cell r="K2359">
            <v>45723</v>
          </cell>
          <cell r="L2359" t="str">
            <v>Monthly Billing</v>
          </cell>
          <cell r="M2359">
            <v>2500</v>
          </cell>
          <cell r="N2359">
            <v>2500</v>
          </cell>
          <cell r="O2359"/>
          <cell r="P2359" t="str">
            <v>Feb/2025</v>
          </cell>
          <cell r="Q2359">
            <v>2500</v>
          </cell>
          <cell r="R2359">
            <v>347</v>
          </cell>
          <cell r="S2359">
            <v>0</v>
          </cell>
          <cell r="T2359" t="str">
            <v>Active</v>
          </cell>
          <cell r="U2359" t="str">
            <v>Masspay</v>
          </cell>
        </row>
        <row r="2360">
          <cell r="J2360" t="str">
            <v>SG-Isxfin-03/2025</v>
          </cell>
          <cell r="K2360">
            <v>45754</v>
          </cell>
          <cell r="L2360" t="str">
            <v>Monthly Billing</v>
          </cell>
          <cell r="M2360">
            <v>2500</v>
          </cell>
          <cell r="N2360">
            <v>2500</v>
          </cell>
          <cell r="O2360"/>
          <cell r="P2360" t="str">
            <v>Mar/2025</v>
          </cell>
          <cell r="Q2360">
            <v>2500</v>
          </cell>
          <cell r="R2360">
            <v>316</v>
          </cell>
          <cell r="S2360">
            <v>0</v>
          </cell>
          <cell r="T2360" t="str">
            <v>Active</v>
          </cell>
          <cell r="U2360" t="str">
            <v>Masspay</v>
          </cell>
        </row>
        <row r="2361">
          <cell r="J2361" t="str">
            <v>SG-Isxfin-04/2025</v>
          </cell>
          <cell r="K2361">
            <v>45784</v>
          </cell>
          <cell r="L2361" t="str">
            <v>Monthly Billing</v>
          </cell>
          <cell r="M2361">
            <v>2500</v>
          </cell>
          <cell r="N2361">
            <v>2500</v>
          </cell>
          <cell r="O2361"/>
          <cell r="P2361" t="str">
            <v>Apr/2025</v>
          </cell>
          <cell r="Q2361">
            <v>2500</v>
          </cell>
          <cell r="R2361">
            <v>286</v>
          </cell>
          <cell r="S2361">
            <v>0</v>
          </cell>
          <cell r="T2361" t="str">
            <v>Active</v>
          </cell>
          <cell r="U2361" t="str">
            <v>Masspay</v>
          </cell>
        </row>
        <row r="2362">
          <cell r="J2362" t="str">
            <v>SG-Isxfin-05/2025</v>
          </cell>
          <cell r="K2362">
            <v>45815</v>
          </cell>
          <cell r="L2362" t="str">
            <v>Monthly Billing</v>
          </cell>
          <cell r="M2362">
            <v>2500</v>
          </cell>
          <cell r="N2362">
            <v>2500</v>
          </cell>
          <cell r="O2362"/>
          <cell r="P2362" t="str">
            <v>May/2025</v>
          </cell>
          <cell r="Q2362">
            <v>2500</v>
          </cell>
          <cell r="R2362">
            <v>255</v>
          </cell>
          <cell r="S2362">
            <v>0</v>
          </cell>
          <cell r="T2362" t="str">
            <v>Active</v>
          </cell>
          <cell r="U2362" t="str">
            <v>Masspay</v>
          </cell>
        </row>
        <row r="2363">
          <cell r="J2363" t="str">
            <v>SG-Isxfin-06/2025</v>
          </cell>
          <cell r="K2363">
            <v>45845</v>
          </cell>
          <cell r="L2363" t="str">
            <v>Monthly Billing</v>
          </cell>
          <cell r="M2363">
            <v>2500</v>
          </cell>
          <cell r="N2363">
            <v>2500</v>
          </cell>
          <cell r="O2363"/>
          <cell r="P2363" t="str">
            <v>Jun/2025</v>
          </cell>
          <cell r="Q2363">
            <v>2500</v>
          </cell>
          <cell r="R2363">
            <v>225</v>
          </cell>
          <cell r="S2363">
            <v>0</v>
          </cell>
          <cell r="T2363" t="str">
            <v>Active</v>
          </cell>
          <cell r="U2363" t="str">
            <v>Masspay</v>
          </cell>
        </row>
        <row r="2364">
          <cell r="J2364" t="str">
            <v>SG-Isxfin-07/2025</v>
          </cell>
          <cell r="K2364">
            <v>45876</v>
          </cell>
          <cell r="L2364" t="str">
            <v>Monthly Billing</v>
          </cell>
          <cell r="M2364">
            <v>2500</v>
          </cell>
          <cell r="N2364">
            <v>2500</v>
          </cell>
          <cell r="O2364">
            <v>0</v>
          </cell>
          <cell r="P2364" t="str">
            <v>Jul/2025</v>
          </cell>
          <cell r="Q2364">
            <v>2500</v>
          </cell>
          <cell r="R2364">
            <v>194</v>
          </cell>
          <cell r="S2364">
            <v>0</v>
          </cell>
          <cell r="T2364" t="str">
            <v>Active</v>
          </cell>
          <cell r="U2364" t="str">
            <v>Masspay</v>
          </cell>
        </row>
        <row r="2365">
          <cell r="J2365" t="str">
            <v>SG-Isxfin-08/2025</v>
          </cell>
          <cell r="K2365">
            <v>45908</v>
          </cell>
          <cell r="L2365" t="str">
            <v>Monthly Billing</v>
          </cell>
          <cell r="M2365">
            <v>2500</v>
          </cell>
          <cell r="N2365">
            <v>2500</v>
          </cell>
          <cell r="O2365">
            <v>0</v>
          </cell>
          <cell r="P2365" t="str">
            <v>Aug/2025</v>
          </cell>
          <cell r="Q2365">
            <v>2500</v>
          </cell>
          <cell r="R2365">
            <v>162</v>
          </cell>
          <cell r="S2365">
            <v>0</v>
          </cell>
          <cell r="T2365" t="str">
            <v>Active</v>
          </cell>
          <cell r="U2365" t="str">
            <v>Masspay</v>
          </cell>
        </row>
        <row r="2366">
          <cell r="J2366" t="str">
            <v>SG-Isxfin-09/2025</v>
          </cell>
          <cell r="K2366">
            <v>45937</v>
          </cell>
          <cell r="L2366" t="str">
            <v>Monthly Billing</v>
          </cell>
          <cell r="M2366">
            <v>2500</v>
          </cell>
          <cell r="N2366">
            <v>2500</v>
          </cell>
          <cell r="O2366">
            <v>0</v>
          </cell>
          <cell r="P2366" t="str">
            <v>Sep/2025</v>
          </cell>
          <cell r="Q2366">
            <v>2500</v>
          </cell>
          <cell r="R2366">
            <v>133</v>
          </cell>
          <cell r="S2366">
            <v>0</v>
          </cell>
          <cell r="T2366" t="str">
            <v>Active</v>
          </cell>
          <cell r="U2366" t="str">
            <v>Masspay</v>
          </cell>
        </row>
        <row r="2367">
          <cell r="J2367" t="str">
            <v>SG-Isxfin-10/2025</v>
          </cell>
          <cell r="K2367">
            <v>45968</v>
          </cell>
          <cell r="L2367" t="str">
            <v>Monthly Billing</v>
          </cell>
          <cell r="M2367">
            <v>2500</v>
          </cell>
          <cell r="N2367">
            <v>2500</v>
          </cell>
          <cell r="O2367">
            <v>0</v>
          </cell>
          <cell r="P2367" t="str">
            <v>Oct/2025</v>
          </cell>
          <cell r="Q2367">
            <v>2500</v>
          </cell>
          <cell r="R2367">
            <v>102</v>
          </cell>
          <cell r="S2367">
            <v>0</v>
          </cell>
          <cell r="T2367" t="str">
            <v>Active</v>
          </cell>
          <cell r="U2367" t="str">
            <v>Masspay</v>
          </cell>
        </row>
        <row r="2368">
          <cell r="J2368" t="str">
            <v>SG-Isxfin-11/2025</v>
          </cell>
          <cell r="K2368">
            <v>45999</v>
          </cell>
          <cell r="L2368" t="str">
            <v>Monthly Billing</v>
          </cell>
          <cell r="M2368">
            <v>2500</v>
          </cell>
          <cell r="N2368">
            <v>2500</v>
          </cell>
          <cell r="O2368">
            <v>0</v>
          </cell>
          <cell r="P2368" t="str">
            <v>Nov/2025</v>
          </cell>
          <cell r="Q2368">
            <v>2500</v>
          </cell>
          <cell r="R2368">
            <v>71</v>
          </cell>
          <cell r="S2368">
            <v>0</v>
          </cell>
          <cell r="T2368" t="str">
            <v>Active</v>
          </cell>
          <cell r="U2368" t="str">
            <v>Masspay</v>
          </cell>
        </row>
        <row r="2369">
          <cell r="J2369" t="str">
            <v>SG-Isxfin-12/2025</v>
          </cell>
          <cell r="K2369">
            <v>46032</v>
          </cell>
          <cell r="L2369" t="str">
            <v>Monthly Billing</v>
          </cell>
          <cell r="M2369">
            <v>2500</v>
          </cell>
          <cell r="N2369">
            <v>2500</v>
          </cell>
          <cell r="O2369">
            <v>0</v>
          </cell>
          <cell r="P2369" t="str">
            <v>Dec/2025</v>
          </cell>
          <cell r="Q2369">
            <v>2500</v>
          </cell>
          <cell r="R2369">
            <v>38</v>
          </cell>
          <cell r="S2369">
            <v>0</v>
          </cell>
          <cell r="T2369" t="str">
            <v>Active</v>
          </cell>
          <cell r="U2369" t="str">
            <v>Masspay</v>
          </cell>
        </row>
        <row r="2370">
          <cell r="J2370" t="str">
            <v>SG-Isxfin-01/2026</v>
          </cell>
          <cell r="K2370">
            <v>46060</v>
          </cell>
          <cell r="L2370" t="str">
            <v>Monthly Billing</v>
          </cell>
          <cell r="M2370">
            <v>2500</v>
          </cell>
          <cell r="N2370">
            <v>2500</v>
          </cell>
          <cell r="O2370">
            <v>0</v>
          </cell>
          <cell r="P2370" t="str">
            <v>Jan/2026</v>
          </cell>
          <cell r="Q2370">
            <v>0</v>
          </cell>
          <cell r="R2370">
            <v>10</v>
          </cell>
          <cell r="S2370">
            <v>0</v>
          </cell>
          <cell r="T2370" t="str">
            <v>Active</v>
          </cell>
          <cell r="U2370" t="str">
            <v>Masspay</v>
          </cell>
        </row>
        <row r="2371">
          <cell r="J2371" t="str">
            <v>SG-Jainesis-11/2022</v>
          </cell>
          <cell r="K2371">
            <v>44907</v>
          </cell>
          <cell r="L2371" t="str">
            <v>Monthly Billing</v>
          </cell>
          <cell r="M2371">
            <v>25</v>
          </cell>
          <cell r="N2371">
            <v>25</v>
          </cell>
          <cell r="O2371"/>
          <cell r="P2371" t="str">
            <v>Nov/2022</v>
          </cell>
          <cell r="Q2371">
            <v>25</v>
          </cell>
          <cell r="R2371">
            <v>1163</v>
          </cell>
          <cell r="S2371">
            <v>0</v>
          </cell>
          <cell r="T2371" t="str">
            <v>Active</v>
          </cell>
          <cell r="U2371" t="str">
            <v>Masspay</v>
          </cell>
        </row>
        <row r="2372">
          <cell r="J2372" t="str">
            <v>SG-Jainesis-12/2022</v>
          </cell>
          <cell r="K2372">
            <v>44937</v>
          </cell>
          <cell r="L2372" t="str">
            <v>Monthly Billing</v>
          </cell>
          <cell r="M2372">
            <v>8</v>
          </cell>
          <cell r="N2372">
            <v>8</v>
          </cell>
          <cell r="O2372"/>
          <cell r="P2372" t="str">
            <v>Dec/2022</v>
          </cell>
          <cell r="Q2372">
            <v>8</v>
          </cell>
          <cell r="R2372">
            <v>1133</v>
          </cell>
          <cell r="S2372">
            <v>0</v>
          </cell>
          <cell r="T2372" t="str">
            <v>Active</v>
          </cell>
          <cell r="U2372" t="str">
            <v>Masspay</v>
          </cell>
        </row>
        <row r="2373">
          <cell r="J2373" t="str">
            <v>SG-Jainesis-01/2023</v>
          </cell>
          <cell r="K2373">
            <v>44964</v>
          </cell>
          <cell r="L2373" t="str">
            <v>Monthly Billing</v>
          </cell>
          <cell r="M2373">
            <v>32</v>
          </cell>
          <cell r="N2373">
            <v>32</v>
          </cell>
          <cell r="O2373"/>
          <cell r="P2373" t="str">
            <v>Jan/2023</v>
          </cell>
          <cell r="Q2373">
            <v>32</v>
          </cell>
          <cell r="R2373">
            <v>1106</v>
          </cell>
          <cell r="S2373">
            <v>0</v>
          </cell>
          <cell r="T2373" t="str">
            <v>Active</v>
          </cell>
          <cell r="U2373" t="str">
            <v>Masspay</v>
          </cell>
        </row>
        <row r="2374">
          <cell r="J2374" t="str">
            <v>SG-Jainesis-02/2023</v>
          </cell>
          <cell r="K2374">
            <v>44992</v>
          </cell>
          <cell r="L2374" t="str">
            <v>Monthly Billing</v>
          </cell>
          <cell r="M2374">
            <v>31</v>
          </cell>
          <cell r="N2374">
            <v>31</v>
          </cell>
          <cell r="O2374"/>
          <cell r="P2374" t="str">
            <v>Feb/2023</v>
          </cell>
          <cell r="Q2374">
            <v>31</v>
          </cell>
          <cell r="R2374">
            <v>1078</v>
          </cell>
          <cell r="S2374">
            <v>0</v>
          </cell>
          <cell r="T2374" t="str">
            <v>Active</v>
          </cell>
          <cell r="U2374" t="str">
            <v>Masspay</v>
          </cell>
        </row>
        <row r="2375">
          <cell r="J2375" t="str">
            <v>SG-Jainesis-03/2023</v>
          </cell>
          <cell r="K2375">
            <v>45023</v>
          </cell>
          <cell r="L2375" t="str">
            <v>Monthly Billing</v>
          </cell>
          <cell r="M2375">
            <v>31</v>
          </cell>
          <cell r="N2375">
            <v>31</v>
          </cell>
          <cell r="O2375"/>
          <cell r="P2375" t="str">
            <v>Mar/2023</v>
          </cell>
          <cell r="Q2375">
            <v>31</v>
          </cell>
          <cell r="R2375">
            <v>1047</v>
          </cell>
          <cell r="S2375">
            <v>0</v>
          </cell>
          <cell r="T2375" t="str">
            <v>Active</v>
          </cell>
          <cell r="U2375" t="str">
            <v>Masspay</v>
          </cell>
        </row>
        <row r="2376">
          <cell r="J2376" t="str">
            <v>SG-Jainesis-04/2023</v>
          </cell>
          <cell r="K2376">
            <v>45054</v>
          </cell>
          <cell r="L2376" t="str">
            <v>Monthly Billing</v>
          </cell>
          <cell r="M2376">
            <v>21</v>
          </cell>
          <cell r="N2376">
            <v>21</v>
          </cell>
          <cell r="O2376"/>
          <cell r="P2376" t="str">
            <v>Apr/2023</v>
          </cell>
          <cell r="Q2376">
            <v>21</v>
          </cell>
          <cell r="R2376">
            <v>1016</v>
          </cell>
          <cell r="S2376">
            <v>0</v>
          </cell>
          <cell r="T2376" t="str">
            <v>Active</v>
          </cell>
          <cell r="U2376" t="str">
            <v>Masspay</v>
          </cell>
        </row>
        <row r="2377">
          <cell r="J2377" t="str">
            <v>SG-Jainesis-05/2023</v>
          </cell>
          <cell r="K2377">
            <v>45084</v>
          </cell>
          <cell r="L2377" t="str">
            <v>Monthly Billing</v>
          </cell>
          <cell r="M2377">
            <v>23</v>
          </cell>
          <cell r="N2377">
            <v>23</v>
          </cell>
          <cell r="O2377"/>
          <cell r="P2377" t="str">
            <v>May/2023</v>
          </cell>
          <cell r="Q2377">
            <v>23</v>
          </cell>
          <cell r="R2377">
            <v>986</v>
          </cell>
          <cell r="S2377">
            <v>0</v>
          </cell>
          <cell r="T2377" t="str">
            <v>Active</v>
          </cell>
          <cell r="U2377" t="str">
            <v>Masspay</v>
          </cell>
        </row>
        <row r="2378">
          <cell r="J2378" t="str">
            <v>SG-Jainesis-06/2023</v>
          </cell>
          <cell r="K2378">
            <v>45114</v>
          </cell>
          <cell r="L2378" t="str">
            <v>Monthly Billing</v>
          </cell>
          <cell r="M2378">
            <v>37</v>
          </cell>
          <cell r="N2378">
            <v>37</v>
          </cell>
          <cell r="O2378"/>
          <cell r="P2378" t="str">
            <v>Jun/2023</v>
          </cell>
          <cell r="Q2378">
            <v>37</v>
          </cell>
          <cell r="R2378">
            <v>956</v>
          </cell>
          <cell r="S2378">
            <v>0</v>
          </cell>
          <cell r="T2378" t="str">
            <v>Active</v>
          </cell>
          <cell r="U2378" t="str">
            <v>Masspay</v>
          </cell>
        </row>
        <row r="2379">
          <cell r="J2379" t="str">
            <v>SG-Jainesis-07/2023</v>
          </cell>
          <cell r="K2379">
            <v>45145</v>
          </cell>
          <cell r="L2379" t="str">
            <v>Monthly Billing</v>
          </cell>
          <cell r="M2379">
            <v>97</v>
          </cell>
          <cell r="N2379">
            <v>97</v>
          </cell>
          <cell r="O2379"/>
          <cell r="P2379" t="str">
            <v>Jul/2023</v>
          </cell>
          <cell r="Q2379">
            <v>97</v>
          </cell>
          <cell r="R2379">
            <v>925</v>
          </cell>
          <cell r="S2379">
            <v>0</v>
          </cell>
          <cell r="T2379" t="str">
            <v>Active</v>
          </cell>
          <cell r="U2379" t="str">
            <v>Masspay</v>
          </cell>
        </row>
        <row r="2380">
          <cell r="J2380" t="str">
            <v>SG -Jainesis-08/2023</v>
          </cell>
          <cell r="K2380">
            <v>45176</v>
          </cell>
          <cell r="L2380" t="str">
            <v>Monthly Billing</v>
          </cell>
          <cell r="M2380">
            <v>104</v>
          </cell>
          <cell r="N2380">
            <v>104</v>
          </cell>
          <cell r="O2380"/>
          <cell r="P2380" t="str">
            <v>Aug/2023</v>
          </cell>
          <cell r="Q2380">
            <v>104</v>
          </cell>
          <cell r="R2380">
            <v>894</v>
          </cell>
          <cell r="S2380">
            <v>0</v>
          </cell>
          <cell r="T2380" t="str">
            <v>Active</v>
          </cell>
          <cell r="U2380" t="str">
            <v>Masspay</v>
          </cell>
        </row>
        <row r="2381">
          <cell r="J2381" t="str">
            <v>SG-Jeonbuk-04/2024</v>
          </cell>
          <cell r="K2381">
            <v>45444</v>
          </cell>
          <cell r="L2381" t="str">
            <v>Monthly Billing</v>
          </cell>
          <cell r="M2381">
            <v>89.5</v>
          </cell>
          <cell r="N2381">
            <v>89.5</v>
          </cell>
          <cell r="O2381"/>
          <cell r="P2381" t="str">
            <v>Apr/2024</v>
          </cell>
          <cell r="Q2381">
            <v>89.5</v>
          </cell>
          <cell r="R2381">
            <v>626</v>
          </cell>
          <cell r="S2381">
            <v>0</v>
          </cell>
          <cell r="T2381" t="str">
            <v>Active</v>
          </cell>
          <cell r="U2381" t="str">
            <v>Masspay</v>
          </cell>
        </row>
        <row r="2382">
          <cell r="J2382" t="str">
            <v>SG-Jeonbuk-05/2024</v>
          </cell>
          <cell r="K2382">
            <v>45476</v>
          </cell>
          <cell r="L2382" t="str">
            <v>Monthly Billing</v>
          </cell>
          <cell r="M2382">
            <v>137</v>
          </cell>
          <cell r="N2382">
            <v>137</v>
          </cell>
          <cell r="O2382"/>
          <cell r="P2382" t="str">
            <v>May/2024</v>
          </cell>
          <cell r="Q2382">
            <v>137</v>
          </cell>
          <cell r="R2382">
            <v>594</v>
          </cell>
          <cell r="S2382">
            <v>0</v>
          </cell>
          <cell r="T2382" t="str">
            <v>Active</v>
          </cell>
          <cell r="U2382" t="str">
            <v>Masspay</v>
          </cell>
        </row>
        <row r="2383">
          <cell r="J2383" t="str">
            <v>SG-Jeonbuk-06/2024</v>
          </cell>
          <cell r="K2383">
            <v>45505</v>
          </cell>
          <cell r="L2383" t="str">
            <v>Monthly Billing</v>
          </cell>
          <cell r="M2383">
            <v>196.25</v>
          </cell>
          <cell r="N2383">
            <v>196.25</v>
          </cell>
          <cell r="O2383"/>
          <cell r="P2383" t="str">
            <v>Jun/2024</v>
          </cell>
          <cell r="Q2383">
            <v>196.25</v>
          </cell>
          <cell r="R2383">
            <v>565</v>
          </cell>
          <cell r="S2383">
            <v>0</v>
          </cell>
          <cell r="T2383" t="str">
            <v>Active</v>
          </cell>
          <cell r="U2383" t="str">
            <v>Masspay</v>
          </cell>
        </row>
        <row r="2384">
          <cell r="J2384" t="str">
            <v>SG-Jeonbuk-07/2024</v>
          </cell>
          <cell r="K2384">
            <v>45535</v>
          </cell>
          <cell r="L2384" t="str">
            <v>Monthly Billing</v>
          </cell>
          <cell r="M2384">
            <v>147.75</v>
          </cell>
          <cell r="N2384">
            <v>147.75</v>
          </cell>
          <cell r="O2384"/>
          <cell r="P2384" t="str">
            <v>Jul/2024</v>
          </cell>
          <cell r="Q2384">
            <v>147.75</v>
          </cell>
          <cell r="R2384">
            <v>535</v>
          </cell>
          <cell r="S2384">
            <v>0</v>
          </cell>
          <cell r="T2384" t="str">
            <v>Active</v>
          </cell>
          <cell r="U2384" t="str">
            <v>Masspay</v>
          </cell>
        </row>
        <row r="2385">
          <cell r="J2385" t="str">
            <v>SG-Jeonbuk-08/2024</v>
          </cell>
          <cell r="K2385">
            <v>45568</v>
          </cell>
          <cell r="L2385" t="str">
            <v>Monthly Billing</v>
          </cell>
          <cell r="M2385">
            <v>202.5</v>
          </cell>
          <cell r="N2385">
            <v>202.5</v>
          </cell>
          <cell r="O2385"/>
          <cell r="P2385" t="str">
            <v>Aug/2024</v>
          </cell>
          <cell r="Q2385">
            <v>202.5</v>
          </cell>
          <cell r="R2385">
            <v>502</v>
          </cell>
          <cell r="S2385">
            <v>0</v>
          </cell>
          <cell r="T2385" t="str">
            <v>Active</v>
          </cell>
          <cell r="U2385" t="str">
            <v>Masspay</v>
          </cell>
        </row>
        <row r="2386">
          <cell r="J2386" t="str">
            <v>SG-Jeonbuk-09/2024</v>
          </cell>
          <cell r="K2386">
            <v>45596</v>
          </cell>
          <cell r="L2386" t="str">
            <v>Monthly Billing</v>
          </cell>
          <cell r="M2386">
            <v>164</v>
          </cell>
          <cell r="N2386">
            <v>164</v>
          </cell>
          <cell r="O2386"/>
          <cell r="P2386" t="str">
            <v>Sep/2024</v>
          </cell>
          <cell r="Q2386">
            <v>164</v>
          </cell>
          <cell r="R2386">
            <v>474</v>
          </cell>
          <cell r="S2386">
            <v>0</v>
          </cell>
          <cell r="T2386" t="str">
            <v>Active</v>
          </cell>
          <cell r="U2386" t="str">
            <v>Masspay</v>
          </cell>
        </row>
        <row r="2387">
          <cell r="J2387" t="str">
            <v>SG-Jeonbuk-10/2024</v>
          </cell>
          <cell r="K2387">
            <v>45631</v>
          </cell>
          <cell r="L2387" t="str">
            <v>Monthly Billing</v>
          </cell>
          <cell r="M2387">
            <v>133.30000000000001</v>
          </cell>
          <cell r="N2387">
            <v>133.30000000000001</v>
          </cell>
          <cell r="O2387"/>
          <cell r="P2387" t="str">
            <v>Oct/2024</v>
          </cell>
          <cell r="Q2387">
            <v>133.30000000000001</v>
          </cell>
          <cell r="R2387">
            <v>439</v>
          </cell>
          <cell r="S2387">
            <v>0</v>
          </cell>
          <cell r="T2387" t="str">
            <v>Active</v>
          </cell>
          <cell r="U2387" t="str">
            <v>Masspay</v>
          </cell>
        </row>
        <row r="2388">
          <cell r="J2388" t="str">
            <v>SG-Jeonbuk-11/2024</v>
          </cell>
          <cell r="K2388">
            <v>45658</v>
          </cell>
          <cell r="L2388" t="str">
            <v>Monthly Billing</v>
          </cell>
          <cell r="M2388">
            <v>72.3</v>
          </cell>
          <cell r="N2388">
            <v>72.3</v>
          </cell>
          <cell r="O2388"/>
          <cell r="P2388" t="str">
            <v>Nov/2024</v>
          </cell>
          <cell r="Q2388">
            <v>72.3</v>
          </cell>
          <cell r="R2388">
            <v>412</v>
          </cell>
          <cell r="S2388">
            <v>0</v>
          </cell>
          <cell r="T2388" t="str">
            <v>Active</v>
          </cell>
          <cell r="U2388" t="str">
            <v>Masspay</v>
          </cell>
        </row>
        <row r="2389">
          <cell r="J2389" t="str">
            <v>SG-Jeonbuk-12/2024</v>
          </cell>
          <cell r="K2389">
            <v>45689</v>
          </cell>
          <cell r="L2389" t="str">
            <v>Monthly Billing</v>
          </cell>
          <cell r="M2389">
            <v>131.9</v>
          </cell>
          <cell r="N2389">
            <v>131.9</v>
          </cell>
          <cell r="O2389"/>
          <cell r="P2389" t="str">
            <v>Dec/2024</v>
          </cell>
          <cell r="Q2389">
            <v>131.9</v>
          </cell>
          <cell r="R2389">
            <v>381</v>
          </cell>
          <cell r="S2389">
            <v>0</v>
          </cell>
          <cell r="T2389" t="str">
            <v>Active</v>
          </cell>
          <cell r="U2389" t="str">
            <v>Masspay</v>
          </cell>
        </row>
        <row r="2390">
          <cell r="J2390" t="str">
            <v>SG-Jeonbuk-01/2025</v>
          </cell>
          <cell r="K2390">
            <v>45721</v>
          </cell>
          <cell r="L2390" t="str">
            <v>Monthly Billing</v>
          </cell>
          <cell r="M2390">
            <v>84.5</v>
          </cell>
          <cell r="N2390">
            <v>84.5</v>
          </cell>
          <cell r="O2390"/>
          <cell r="P2390" t="str">
            <v>Jan/2025</v>
          </cell>
          <cell r="Q2390">
            <v>84.5</v>
          </cell>
          <cell r="R2390">
            <v>349</v>
          </cell>
          <cell r="S2390">
            <v>0</v>
          </cell>
          <cell r="T2390" t="str">
            <v>Active</v>
          </cell>
          <cell r="U2390" t="str">
            <v>Masspay</v>
          </cell>
        </row>
        <row r="2391">
          <cell r="J2391" t="str">
            <v>SG-Jeonbuk-02/2025</v>
          </cell>
          <cell r="K2391">
            <v>45726</v>
          </cell>
          <cell r="L2391" t="str">
            <v>Monthly Billing</v>
          </cell>
          <cell r="M2391">
            <v>156.80000000000001</v>
          </cell>
          <cell r="N2391">
            <v>156.80000000000001</v>
          </cell>
          <cell r="O2391"/>
          <cell r="P2391" t="str">
            <v>Feb/2025</v>
          </cell>
          <cell r="Q2391">
            <v>156.80000000000001</v>
          </cell>
          <cell r="R2391">
            <v>344</v>
          </cell>
          <cell r="S2391">
            <v>0</v>
          </cell>
          <cell r="T2391" t="str">
            <v>Active</v>
          </cell>
          <cell r="U2391" t="str">
            <v>Masspay</v>
          </cell>
        </row>
        <row r="2392">
          <cell r="J2392" t="str">
            <v>SG-Jeonbuk-03/2025</v>
          </cell>
          <cell r="K2392">
            <v>45757</v>
          </cell>
          <cell r="L2392" t="str">
            <v>Monthly Billing</v>
          </cell>
          <cell r="M2392">
            <v>141.5</v>
          </cell>
          <cell r="N2392">
            <v>141.5</v>
          </cell>
          <cell r="O2392"/>
          <cell r="P2392" t="str">
            <v>Mar/2025</v>
          </cell>
          <cell r="Q2392">
            <v>141.5</v>
          </cell>
          <cell r="R2392">
            <v>313</v>
          </cell>
          <cell r="S2392">
            <v>0</v>
          </cell>
          <cell r="T2392" t="str">
            <v>Active</v>
          </cell>
          <cell r="U2392" t="str">
            <v>Masspay</v>
          </cell>
        </row>
        <row r="2393">
          <cell r="J2393" t="str">
            <v>SG-Jeonbuk-04/2025</v>
          </cell>
          <cell r="K2393">
            <v>45787</v>
          </cell>
          <cell r="L2393" t="str">
            <v>Monthly Billing</v>
          </cell>
          <cell r="M2393">
            <v>419.7</v>
          </cell>
          <cell r="N2393">
            <v>419.7</v>
          </cell>
          <cell r="O2393"/>
          <cell r="P2393" t="str">
            <v>Apr/2025</v>
          </cell>
          <cell r="Q2393">
            <v>419.7</v>
          </cell>
          <cell r="R2393">
            <v>283</v>
          </cell>
          <cell r="S2393">
            <v>0</v>
          </cell>
          <cell r="T2393" t="str">
            <v>Active</v>
          </cell>
          <cell r="U2393" t="str">
            <v>Masspay</v>
          </cell>
        </row>
        <row r="2394">
          <cell r="J2394" t="str">
            <v>SG-Jeonbuk-05/2025</v>
          </cell>
          <cell r="K2394">
            <v>45818</v>
          </cell>
          <cell r="L2394" t="str">
            <v>Monthly Billing</v>
          </cell>
          <cell r="M2394">
            <v>771.9</v>
          </cell>
          <cell r="N2394">
            <v>771.9</v>
          </cell>
          <cell r="O2394"/>
          <cell r="P2394" t="str">
            <v>May/2025</v>
          </cell>
          <cell r="Q2394">
            <v>771.9</v>
          </cell>
          <cell r="R2394">
            <v>252</v>
          </cell>
          <cell r="S2394">
            <v>0</v>
          </cell>
          <cell r="T2394" t="str">
            <v>Active</v>
          </cell>
          <cell r="U2394" t="str">
            <v>Masspay</v>
          </cell>
        </row>
        <row r="2395">
          <cell r="J2395" t="str">
            <v>SG-Jeonbuk-06/2025</v>
          </cell>
          <cell r="K2395">
            <v>45848</v>
          </cell>
          <cell r="L2395" t="str">
            <v>Monthly Billing</v>
          </cell>
          <cell r="M2395">
            <v>1522.15</v>
          </cell>
          <cell r="N2395">
            <v>1522.15</v>
          </cell>
          <cell r="O2395">
            <v>0</v>
          </cell>
          <cell r="P2395" t="str">
            <v>Jun/2025</v>
          </cell>
          <cell r="Q2395">
            <v>1522.15</v>
          </cell>
          <cell r="R2395">
            <v>222</v>
          </cell>
          <cell r="S2395">
            <v>0</v>
          </cell>
          <cell r="T2395" t="str">
            <v>Active</v>
          </cell>
          <cell r="U2395" t="str">
            <v>Masspay</v>
          </cell>
        </row>
        <row r="2396">
          <cell r="J2396" t="str">
            <v>SG-Jeonbuk-07/2025</v>
          </cell>
          <cell r="K2396">
            <v>45879</v>
          </cell>
          <cell r="L2396" t="str">
            <v>Monthly Billing</v>
          </cell>
          <cell r="M2396">
            <v>1621.2</v>
          </cell>
          <cell r="N2396">
            <v>0</v>
          </cell>
          <cell r="O2396">
            <v>0</v>
          </cell>
          <cell r="P2396" t="str">
            <v>Jul/2025</v>
          </cell>
          <cell r="Q2396">
            <v>1621.2</v>
          </cell>
          <cell r="R2396">
            <v>191</v>
          </cell>
          <cell r="S2396">
            <v>0</v>
          </cell>
          <cell r="T2396" t="str">
            <v>Active</v>
          </cell>
          <cell r="U2396" t="str">
            <v>Masspay</v>
          </cell>
        </row>
        <row r="2397">
          <cell r="J2397" t="str">
            <v>SG-Jeonbuk-08/2025</v>
          </cell>
          <cell r="K2397">
            <v>45910</v>
          </cell>
          <cell r="L2397" t="str">
            <v>Monthly Billing</v>
          </cell>
          <cell r="M2397">
            <v>1703</v>
          </cell>
          <cell r="N2397">
            <v>1703</v>
          </cell>
          <cell r="O2397">
            <v>0</v>
          </cell>
          <cell r="P2397" t="str">
            <v>Aug/2025</v>
          </cell>
          <cell r="Q2397">
            <v>1703</v>
          </cell>
          <cell r="R2397">
            <v>160</v>
          </cell>
          <cell r="S2397">
            <v>0</v>
          </cell>
          <cell r="T2397" t="str">
            <v>Active</v>
          </cell>
          <cell r="U2397" t="str">
            <v>Masspay</v>
          </cell>
        </row>
        <row r="2398">
          <cell r="J2398" t="str">
            <v>SG-Jeonbuk-09/2025</v>
          </cell>
          <cell r="K2398">
            <v>45940</v>
          </cell>
          <cell r="L2398" t="str">
            <v>Monthly Billing</v>
          </cell>
          <cell r="M2398">
            <v>2361.1</v>
          </cell>
          <cell r="N2398">
            <v>2361.1</v>
          </cell>
          <cell r="O2398">
            <v>0</v>
          </cell>
          <cell r="P2398" t="str">
            <v>Sep/2025</v>
          </cell>
          <cell r="Q2398">
            <v>2361.1</v>
          </cell>
          <cell r="R2398">
            <v>130</v>
          </cell>
          <cell r="S2398">
            <v>0</v>
          </cell>
          <cell r="T2398" t="str">
            <v>Active</v>
          </cell>
          <cell r="U2398" t="str">
            <v>Masspay</v>
          </cell>
        </row>
        <row r="2399">
          <cell r="J2399" t="str">
            <v>SG-Jeonbuk-10/2025</v>
          </cell>
          <cell r="K2399">
            <v>45971</v>
          </cell>
          <cell r="L2399" t="str">
            <v>Monthly Billing</v>
          </cell>
          <cell r="M2399">
            <v>3142.2</v>
          </cell>
          <cell r="N2399">
            <v>3142.2</v>
          </cell>
          <cell r="O2399">
            <v>0</v>
          </cell>
          <cell r="P2399" t="str">
            <v>Oct/2025</v>
          </cell>
          <cell r="Q2399">
            <v>3142.2</v>
          </cell>
          <cell r="R2399">
            <v>99</v>
          </cell>
          <cell r="S2399">
            <v>0</v>
          </cell>
          <cell r="T2399" t="str">
            <v>Active</v>
          </cell>
          <cell r="U2399" t="str">
            <v>Masspay</v>
          </cell>
        </row>
        <row r="2400">
          <cell r="J2400" t="str">
            <v>SG-Jeonbuk-11/2025</v>
          </cell>
          <cell r="K2400">
            <v>46001</v>
          </cell>
          <cell r="L2400" t="str">
            <v>Monthly Billing</v>
          </cell>
          <cell r="M2400">
            <v>2583.4</v>
          </cell>
          <cell r="N2400">
            <v>2583.4</v>
          </cell>
          <cell r="O2400">
            <v>0</v>
          </cell>
          <cell r="P2400" t="str">
            <v>Nov/2025</v>
          </cell>
          <cell r="Q2400">
            <v>2583.4</v>
          </cell>
          <cell r="R2400">
            <v>69</v>
          </cell>
          <cell r="S2400">
            <v>0</v>
          </cell>
          <cell r="T2400" t="str">
            <v>Active</v>
          </cell>
          <cell r="U2400" t="str">
            <v>Masspay</v>
          </cell>
        </row>
        <row r="2401">
          <cell r="J2401" t="str">
            <v>SG-Jeonbuk-12/2025</v>
          </cell>
          <cell r="K2401">
            <v>46032</v>
          </cell>
          <cell r="L2401" t="str">
            <v>Monthly Billing</v>
          </cell>
          <cell r="M2401">
            <v>3707.65</v>
          </cell>
          <cell r="N2401">
            <v>3707.65</v>
          </cell>
          <cell r="O2401">
            <v>0</v>
          </cell>
          <cell r="P2401" t="str">
            <v>Dec/2025</v>
          </cell>
          <cell r="Q2401">
            <v>3707.65</v>
          </cell>
          <cell r="R2401">
            <v>38</v>
          </cell>
          <cell r="S2401">
            <v>0</v>
          </cell>
          <cell r="T2401" t="str">
            <v>Active</v>
          </cell>
          <cell r="U2401" t="str">
            <v>Masspay</v>
          </cell>
        </row>
        <row r="2402">
          <cell r="J2402" t="str">
            <v>SG-Jeonbuk-01/2026</v>
          </cell>
          <cell r="K2402">
            <v>46063</v>
          </cell>
          <cell r="L2402" t="str">
            <v>Monthly Billing</v>
          </cell>
          <cell r="M2402">
            <v>4270.8999999999996</v>
          </cell>
          <cell r="N2402">
            <v>4270.8999999999996</v>
          </cell>
          <cell r="O2402">
            <v>0</v>
          </cell>
          <cell r="P2402" t="str">
            <v>Jan/2026</v>
          </cell>
          <cell r="Q2402">
            <v>4270.8999999999996</v>
          </cell>
          <cell r="R2402">
            <v>7</v>
          </cell>
          <cell r="S2402">
            <v>0</v>
          </cell>
          <cell r="T2402" t="str">
            <v>Active</v>
          </cell>
          <cell r="U2402" t="str">
            <v>Masspay</v>
          </cell>
        </row>
        <row r="2403">
          <cell r="J2403" t="str">
            <v>SG -Karbon united pte. ltd.-01/2022</v>
          </cell>
          <cell r="K2403">
            <v>44568</v>
          </cell>
          <cell r="L2403" t="str">
            <v>Monthly Billing</v>
          </cell>
          <cell r="M2403">
            <v>1000</v>
          </cell>
          <cell r="N2403">
            <v>1000</v>
          </cell>
          <cell r="O2403"/>
          <cell r="P2403" t="str">
            <v>Jan/2022</v>
          </cell>
          <cell r="Q2403">
            <v>1000</v>
          </cell>
          <cell r="R2403">
            <v>1502</v>
          </cell>
          <cell r="S2403">
            <v>0</v>
          </cell>
          <cell r="T2403" t="str">
            <v>Active</v>
          </cell>
          <cell r="U2403" t="str">
            <v>Masspay</v>
          </cell>
        </row>
        <row r="2404">
          <cell r="J2404" t="str">
            <v>SG -Karbon united pte. ltd.-02/2022</v>
          </cell>
          <cell r="K2404">
            <v>44599</v>
          </cell>
          <cell r="L2404" t="str">
            <v>Monthly Billing</v>
          </cell>
          <cell r="M2404">
            <v>1000</v>
          </cell>
          <cell r="N2404">
            <v>1000</v>
          </cell>
          <cell r="O2404"/>
          <cell r="P2404" t="str">
            <v>Feb/2022</v>
          </cell>
          <cell r="Q2404">
            <v>1000</v>
          </cell>
          <cell r="R2404">
            <v>1471</v>
          </cell>
          <cell r="S2404">
            <v>0</v>
          </cell>
          <cell r="T2404" t="str">
            <v>Active</v>
          </cell>
          <cell r="U2404" t="str">
            <v>Masspay</v>
          </cell>
        </row>
        <row r="2405">
          <cell r="J2405" t="str">
            <v>SG -Karbon united pte. ltd.-03/2022</v>
          </cell>
          <cell r="K2405">
            <v>44627</v>
          </cell>
          <cell r="L2405" t="str">
            <v>Monthly Billing</v>
          </cell>
          <cell r="M2405">
            <v>1000</v>
          </cell>
          <cell r="N2405">
            <v>1000</v>
          </cell>
          <cell r="O2405"/>
          <cell r="P2405" t="str">
            <v>Mar/2022</v>
          </cell>
          <cell r="Q2405">
            <v>1000</v>
          </cell>
          <cell r="R2405">
            <v>1443</v>
          </cell>
          <cell r="S2405">
            <v>0</v>
          </cell>
          <cell r="T2405" t="str">
            <v>Active</v>
          </cell>
          <cell r="U2405" t="str">
            <v>Masspay</v>
          </cell>
        </row>
        <row r="2406">
          <cell r="J2406" t="str">
            <v>SG -Karbon united pte. ltd.-07/2022</v>
          </cell>
          <cell r="K2406">
            <v>44749</v>
          </cell>
          <cell r="L2406" t="str">
            <v>Monthly Billing</v>
          </cell>
          <cell r="M2406">
            <v>1000</v>
          </cell>
          <cell r="N2406">
            <v>1000</v>
          </cell>
          <cell r="O2406"/>
          <cell r="P2406" t="str">
            <v>Jul/2022</v>
          </cell>
          <cell r="Q2406">
            <v>1000</v>
          </cell>
          <cell r="R2406">
            <v>1321</v>
          </cell>
          <cell r="S2406">
            <v>0</v>
          </cell>
          <cell r="T2406" t="str">
            <v>Active</v>
          </cell>
          <cell r="U2406" t="str">
            <v>Masspay</v>
          </cell>
        </row>
        <row r="2407">
          <cell r="J2407" t="str">
            <v>SG-Karbon-08/2022</v>
          </cell>
          <cell r="K2407">
            <v>44780</v>
          </cell>
          <cell r="L2407" t="str">
            <v>Monthly Billing</v>
          </cell>
          <cell r="M2407">
            <v>1000</v>
          </cell>
          <cell r="N2407">
            <v>1000</v>
          </cell>
          <cell r="O2407"/>
          <cell r="P2407" t="str">
            <v>Aug/2022</v>
          </cell>
          <cell r="Q2407">
            <v>1000</v>
          </cell>
          <cell r="R2407">
            <v>1290</v>
          </cell>
          <cell r="S2407">
            <v>0</v>
          </cell>
          <cell r="T2407" t="str">
            <v>Active</v>
          </cell>
          <cell r="U2407" t="str">
            <v>Masspay</v>
          </cell>
        </row>
        <row r="2408">
          <cell r="J2408" t="str">
            <v>SG-Kasikorn Bank-11/2022</v>
          </cell>
          <cell r="K2408">
            <v>44908</v>
          </cell>
          <cell r="L2408" t="str">
            <v>Monthly Billing</v>
          </cell>
          <cell r="M2408">
            <v>20358</v>
          </cell>
          <cell r="N2408">
            <v>20358</v>
          </cell>
          <cell r="O2408"/>
          <cell r="P2408" t="str">
            <v>Nov/2022</v>
          </cell>
          <cell r="Q2408">
            <v>20358</v>
          </cell>
          <cell r="R2408">
            <v>1162</v>
          </cell>
          <cell r="S2408">
            <v>0</v>
          </cell>
          <cell r="T2408" t="str">
            <v>Active</v>
          </cell>
          <cell r="U2408" t="str">
            <v>Masspay</v>
          </cell>
        </row>
        <row r="2409">
          <cell r="J2409" t="str">
            <v>SG-Kasikorn Bank-12/2022</v>
          </cell>
          <cell r="K2409">
            <v>44937</v>
          </cell>
          <cell r="L2409" t="str">
            <v>Monthly Billing</v>
          </cell>
          <cell r="M2409">
            <v>20746</v>
          </cell>
          <cell r="N2409">
            <v>20746</v>
          </cell>
          <cell r="O2409"/>
          <cell r="P2409" t="str">
            <v>Dec/2022</v>
          </cell>
          <cell r="Q2409">
            <v>20746</v>
          </cell>
          <cell r="R2409">
            <v>1133</v>
          </cell>
          <cell r="S2409">
            <v>0</v>
          </cell>
          <cell r="T2409" t="str">
            <v>Active</v>
          </cell>
          <cell r="U2409" t="str">
            <v>Masspay</v>
          </cell>
        </row>
        <row r="2410">
          <cell r="J2410" t="str">
            <v>SG-Kasikorn Bank-01/2023</v>
          </cell>
          <cell r="K2410">
            <v>44964</v>
          </cell>
          <cell r="L2410" t="str">
            <v>Monthly Billing</v>
          </cell>
          <cell r="M2410">
            <v>23612.5</v>
          </cell>
          <cell r="N2410">
            <v>23612.5</v>
          </cell>
          <cell r="O2410"/>
          <cell r="P2410" t="str">
            <v>Jan/2023</v>
          </cell>
          <cell r="Q2410">
            <v>23612.5</v>
          </cell>
          <cell r="R2410">
            <v>1106</v>
          </cell>
          <cell r="S2410">
            <v>0</v>
          </cell>
          <cell r="T2410" t="str">
            <v>Active</v>
          </cell>
          <cell r="U2410" t="str">
            <v>Masspay</v>
          </cell>
        </row>
        <row r="2411">
          <cell r="J2411" t="str">
            <v>SG-KasikornBank-02/2023</v>
          </cell>
          <cell r="K2411">
            <v>44992</v>
          </cell>
          <cell r="L2411" t="str">
            <v>Monthly Billing</v>
          </cell>
          <cell r="M2411">
            <v>21118</v>
          </cell>
          <cell r="N2411">
            <v>21118</v>
          </cell>
          <cell r="O2411"/>
          <cell r="P2411" t="str">
            <v>Feb/2023</v>
          </cell>
          <cell r="Q2411">
            <v>21118</v>
          </cell>
          <cell r="R2411">
            <v>1078</v>
          </cell>
          <cell r="S2411">
            <v>0</v>
          </cell>
          <cell r="T2411" t="str">
            <v>Active</v>
          </cell>
          <cell r="U2411" t="str">
            <v>Masspay</v>
          </cell>
        </row>
        <row r="2412">
          <cell r="J2412" t="str">
            <v>SG-KasikornBank-03/2023</v>
          </cell>
          <cell r="K2412">
            <v>45028</v>
          </cell>
          <cell r="L2412" t="str">
            <v>Monthly Billing</v>
          </cell>
          <cell r="M2412">
            <v>24338</v>
          </cell>
          <cell r="N2412">
            <v>24338</v>
          </cell>
          <cell r="O2412"/>
          <cell r="P2412" t="str">
            <v>Mar/2023</v>
          </cell>
          <cell r="Q2412">
            <v>24338</v>
          </cell>
          <cell r="R2412">
            <v>1042</v>
          </cell>
          <cell r="S2412">
            <v>0</v>
          </cell>
          <cell r="T2412" t="str">
            <v>Active</v>
          </cell>
          <cell r="U2412" t="str">
            <v>Masspay</v>
          </cell>
        </row>
        <row r="2413">
          <cell r="J2413" t="str">
            <v>SG-KasikornBank-04/2023</v>
          </cell>
          <cell r="K2413">
            <v>45054</v>
          </cell>
          <cell r="L2413" t="str">
            <v>Monthly Billing</v>
          </cell>
          <cell r="M2413">
            <v>20742.5</v>
          </cell>
          <cell r="N2413">
            <v>20742.5</v>
          </cell>
          <cell r="O2413"/>
          <cell r="P2413" t="str">
            <v>Apr/2023</v>
          </cell>
          <cell r="Q2413">
            <v>20742.5</v>
          </cell>
          <cell r="R2413">
            <v>1016</v>
          </cell>
          <cell r="S2413">
            <v>0</v>
          </cell>
          <cell r="T2413" t="str">
            <v>Active</v>
          </cell>
          <cell r="U2413" t="str">
            <v>Masspay</v>
          </cell>
        </row>
        <row r="2414">
          <cell r="J2414" t="str">
            <v>SG-KasikornBank-05/2023</v>
          </cell>
          <cell r="K2414">
            <v>45084</v>
          </cell>
          <cell r="L2414" t="str">
            <v>Monthly Billing</v>
          </cell>
          <cell r="M2414">
            <v>23702.5</v>
          </cell>
          <cell r="N2414">
            <v>23702.5</v>
          </cell>
          <cell r="O2414"/>
          <cell r="P2414" t="str">
            <v>May/2023</v>
          </cell>
          <cell r="Q2414">
            <v>23702.5</v>
          </cell>
          <cell r="R2414">
            <v>986</v>
          </cell>
          <cell r="S2414">
            <v>0</v>
          </cell>
          <cell r="T2414" t="str">
            <v>Active</v>
          </cell>
          <cell r="U2414" t="str">
            <v>Masspay</v>
          </cell>
        </row>
        <row r="2415">
          <cell r="J2415" t="str">
            <v>SG-KasikornBank-06/2023</v>
          </cell>
          <cell r="K2415">
            <v>45114</v>
          </cell>
          <cell r="L2415" t="str">
            <v>Monthly Billing</v>
          </cell>
          <cell r="M2415">
            <v>22883</v>
          </cell>
          <cell r="N2415">
            <v>22883</v>
          </cell>
          <cell r="O2415"/>
          <cell r="P2415" t="str">
            <v>Jun/2023</v>
          </cell>
          <cell r="Q2415">
            <v>22883</v>
          </cell>
          <cell r="R2415">
            <v>956</v>
          </cell>
          <cell r="S2415">
            <v>0</v>
          </cell>
          <cell r="T2415" t="str">
            <v>Active</v>
          </cell>
          <cell r="U2415" t="str">
            <v>Masspay</v>
          </cell>
        </row>
        <row r="2416">
          <cell r="J2416" t="str">
            <v>SG-KasikornBank-07/2023</v>
          </cell>
          <cell r="K2416">
            <v>45145</v>
          </cell>
          <cell r="L2416" t="str">
            <v>Monthly Billing</v>
          </cell>
          <cell r="M2416">
            <v>24859.5</v>
          </cell>
          <cell r="N2416">
            <v>24859.5</v>
          </cell>
          <cell r="O2416"/>
          <cell r="P2416" t="str">
            <v>Jul/2023</v>
          </cell>
          <cell r="Q2416">
            <v>24859.5</v>
          </cell>
          <cell r="R2416">
            <v>925</v>
          </cell>
          <cell r="S2416">
            <v>0</v>
          </cell>
          <cell r="T2416" t="str">
            <v>Active</v>
          </cell>
          <cell r="U2416" t="str">
            <v>Masspay</v>
          </cell>
        </row>
        <row r="2417">
          <cell r="J2417" t="str">
            <v>SG -KasikornBank-08/2023</v>
          </cell>
          <cell r="K2417">
            <v>45176</v>
          </cell>
          <cell r="L2417" t="str">
            <v>Monthly Billing</v>
          </cell>
          <cell r="M2417">
            <v>26972</v>
          </cell>
          <cell r="N2417">
            <v>26972</v>
          </cell>
          <cell r="O2417"/>
          <cell r="P2417" t="str">
            <v>Aug/2023</v>
          </cell>
          <cell r="Q2417">
            <v>26972</v>
          </cell>
          <cell r="R2417">
            <v>894</v>
          </cell>
          <cell r="S2417">
            <v>0</v>
          </cell>
          <cell r="T2417" t="str">
            <v>Active</v>
          </cell>
          <cell r="U2417" t="str">
            <v>Masspay</v>
          </cell>
        </row>
        <row r="2418">
          <cell r="J2418" t="str">
            <v>SG-KasikornBank-09/2023</v>
          </cell>
          <cell r="K2418">
            <v>45206</v>
          </cell>
          <cell r="L2418" t="str">
            <v>Monthly Billing</v>
          </cell>
          <cell r="M2418">
            <v>25362</v>
          </cell>
          <cell r="N2418">
            <v>25362</v>
          </cell>
          <cell r="O2418"/>
          <cell r="P2418" t="str">
            <v>Sep/2023</v>
          </cell>
          <cell r="Q2418">
            <v>25362</v>
          </cell>
          <cell r="R2418">
            <v>864</v>
          </cell>
          <cell r="S2418">
            <v>0</v>
          </cell>
          <cell r="T2418" t="str">
            <v>Active</v>
          </cell>
          <cell r="U2418" t="str">
            <v>Masspay</v>
          </cell>
        </row>
        <row r="2419">
          <cell r="J2419" t="str">
            <v>SG-KasikornBank-10/2023</v>
          </cell>
          <cell r="K2419">
            <v>45237</v>
          </cell>
          <cell r="L2419" t="str">
            <v>Monthly Billing</v>
          </cell>
          <cell r="M2419">
            <v>26640.5</v>
          </cell>
          <cell r="N2419">
            <v>26640.5</v>
          </cell>
          <cell r="O2419"/>
          <cell r="P2419" t="str">
            <v>Oct/2023</v>
          </cell>
          <cell r="Q2419">
            <v>26640.5</v>
          </cell>
          <cell r="R2419">
            <v>833</v>
          </cell>
          <cell r="S2419">
            <v>0</v>
          </cell>
          <cell r="T2419" t="str">
            <v>Active</v>
          </cell>
          <cell r="U2419" t="str">
            <v>Masspay</v>
          </cell>
        </row>
        <row r="2420">
          <cell r="J2420" t="str">
            <v>SG-KasikornBank-11/2023</v>
          </cell>
          <cell r="K2420">
            <v>45267</v>
          </cell>
          <cell r="L2420" t="str">
            <v>Monthly Billing</v>
          </cell>
          <cell r="M2420">
            <v>27211</v>
          </cell>
          <cell r="N2420">
            <v>27211</v>
          </cell>
          <cell r="O2420"/>
          <cell r="P2420" t="str">
            <v>Nov/2023</v>
          </cell>
          <cell r="Q2420">
            <v>27211</v>
          </cell>
          <cell r="R2420">
            <v>803</v>
          </cell>
          <cell r="S2420">
            <v>0</v>
          </cell>
          <cell r="T2420" t="str">
            <v>Active</v>
          </cell>
          <cell r="U2420" t="str">
            <v>Masspay</v>
          </cell>
        </row>
        <row r="2421">
          <cell r="J2421" t="str">
            <v>SG-KasikornBank-12/2023</v>
          </cell>
          <cell r="K2421">
            <v>45299</v>
          </cell>
          <cell r="L2421" t="str">
            <v>Monthly Billing</v>
          </cell>
          <cell r="M2421">
            <v>24802.5</v>
          </cell>
          <cell r="N2421">
            <v>24802.5</v>
          </cell>
          <cell r="O2421"/>
          <cell r="P2421" t="str">
            <v>Dec/2023</v>
          </cell>
          <cell r="Q2421">
            <v>24802.5</v>
          </cell>
          <cell r="R2421">
            <v>771</v>
          </cell>
          <cell r="S2421">
            <v>0</v>
          </cell>
          <cell r="T2421" t="str">
            <v>Active</v>
          </cell>
          <cell r="U2421" t="str">
            <v>Masspay</v>
          </cell>
        </row>
        <row r="2422">
          <cell r="J2422" t="str">
            <v>SG-KasikornBank-01/2024</v>
          </cell>
          <cell r="K2422">
            <v>45329</v>
          </cell>
          <cell r="L2422" t="str">
            <v>Monthly Billing</v>
          </cell>
          <cell r="M2422">
            <v>29868</v>
          </cell>
          <cell r="N2422">
            <v>29868</v>
          </cell>
          <cell r="O2422"/>
          <cell r="P2422" t="str">
            <v>Jan/2024</v>
          </cell>
          <cell r="Q2422">
            <v>29868</v>
          </cell>
          <cell r="R2422">
            <v>741</v>
          </cell>
          <cell r="S2422">
            <v>0</v>
          </cell>
          <cell r="T2422" t="str">
            <v>Active</v>
          </cell>
          <cell r="U2422" t="str">
            <v>Masspay</v>
          </cell>
        </row>
        <row r="2423">
          <cell r="J2423" t="str">
            <v>SG-KasikornBank-02/2024</v>
          </cell>
          <cell r="K2423">
            <v>45358</v>
          </cell>
          <cell r="L2423" t="str">
            <v>Monthly Billing</v>
          </cell>
          <cell r="M2423">
            <v>26839</v>
          </cell>
          <cell r="N2423">
            <v>26839</v>
          </cell>
          <cell r="O2423"/>
          <cell r="P2423" t="str">
            <v>Feb/2024</v>
          </cell>
          <cell r="Q2423">
            <v>26839</v>
          </cell>
          <cell r="R2423">
            <v>712</v>
          </cell>
          <cell r="S2423">
            <v>0</v>
          </cell>
          <cell r="T2423" t="str">
            <v>Active</v>
          </cell>
          <cell r="U2423" t="str">
            <v>Masspay</v>
          </cell>
        </row>
        <row r="2424">
          <cell r="J2424" t="str">
            <v>SG-KasikornBank-03/2024</v>
          </cell>
          <cell r="K2424">
            <v>45390</v>
          </cell>
          <cell r="L2424" t="str">
            <v>Monthly Billing</v>
          </cell>
          <cell r="M2424">
            <v>26669</v>
          </cell>
          <cell r="N2424">
            <v>26669</v>
          </cell>
          <cell r="O2424"/>
          <cell r="P2424" t="str">
            <v>Mar/2024</v>
          </cell>
          <cell r="Q2424">
            <v>26669</v>
          </cell>
          <cell r="R2424">
            <v>680</v>
          </cell>
          <cell r="S2424">
            <v>0</v>
          </cell>
          <cell r="T2424" t="str">
            <v>Active</v>
          </cell>
          <cell r="U2424" t="str">
            <v>Masspay</v>
          </cell>
        </row>
        <row r="2425">
          <cell r="J2425" t="str">
            <v>SG-KasikornBank-04/2024</v>
          </cell>
          <cell r="K2425">
            <v>45419</v>
          </cell>
          <cell r="L2425" t="str">
            <v>Monthly Billing</v>
          </cell>
          <cell r="M2425">
            <v>21938.5</v>
          </cell>
          <cell r="N2425">
            <v>21938.5</v>
          </cell>
          <cell r="O2425"/>
          <cell r="P2425" t="str">
            <v>Apr/2024</v>
          </cell>
          <cell r="Q2425">
            <v>21938.5</v>
          </cell>
          <cell r="R2425">
            <v>651</v>
          </cell>
          <cell r="S2425">
            <v>0</v>
          </cell>
          <cell r="T2425" t="str">
            <v>Active</v>
          </cell>
          <cell r="U2425" t="str">
            <v>Masspay</v>
          </cell>
        </row>
        <row r="2426">
          <cell r="J2426" t="str">
            <v>SG-KasikornBank-05/2024</v>
          </cell>
          <cell r="K2426">
            <v>45450</v>
          </cell>
          <cell r="L2426" t="str">
            <v>Monthly Billing</v>
          </cell>
          <cell r="M2426">
            <v>18884.5</v>
          </cell>
          <cell r="N2426">
            <v>40823</v>
          </cell>
          <cell r="O2426"/>
          <cell r="P2426" t="str">
            <v>May/2024</v>
          </cell>
          <cell r="Q2426">
            <v>18884.5</v>
          </cell>
          <cell r="R2426">
            <v>620</v>
          </cell>
          <cell r="S2426">
            <v>0</v>
          </cell>
          <cell r="T2426" t="str">
            <v>Active</v>
          </cell>
          <cell r="U2426" t="str">
            <v>Masspay</v>
          </cell>
        </row>
        <row r="2427">
          <cell r="J2427" t="str">
            <v>SG-KasikornBank-06/2024</v>
          </cell>
          <cell r="K2427">
            <v>45481</v>
          </cell>
          <cell r="L2427" t="str">
            <v>Monthly Billing</v>
          </cell>
          <cell r="M2427">
            <v>16585.5</v>
          </cell>
          <cell r="N2427">
            <v>16585.5</v>
          </cell>
          <cell r="O2427"/>
          <cell r="P2427" t="str">
            <v>Jun/2024</v>
          </cell>
          <cell r="Q2427">
            <v>16585.5</v>
          </cell>
          <cell r="R2427">
            <v>589</v>
          </cell>
          <cell r="S2427">
            <v>0</v>
          </cell>
          <cell r="T2427" t="str">
            <v>Active</v>
          </cell>
          <cell r="U2427" t="str">
            <v>Masspay</v>
          </cell>
        </row>
        <row r="2428">
          <cell r="J2428" t="str">
            <v>SG-KasikornBank-07/2024</v>
          </cell>
          <cell r="K2428">
            <v>45511</v>
          </cell>
          <cell r="L2428" t="str">
            <v>Monthly Billing</v>
          </cell>
          <cell r="M2428">
            <v>20144</v>
          </cell>
          <cell r="N2428">
            <v>20144</v>
          </cell>
          <cell r="O2428"/>
          <cell r="P2428" t="str">
            <v>Jul/2024</v>
          </cell>
          <cell r="Q2428">
            <v>20144</v>
          </cell>
          <cell r="R2428">
            <v>559</v>
          </cell>
          <cell r="S2428">
            <v>0</v>
          </cell>
          <cell r="T2428" t="str">
            <v>Active</v>
          </cell>
          <cell r="U2428" t="str">
            <v>Masspay</v>
          </cell>
        </row>
        <row r="2429">
          <cell r="J2429" t="str">
            <v>SG-KasikornBank-08/2024</v>
          </cell>
          <cell r="K2429">
            <v>45542</v>
          </cell>
          <cell r="L2429" t="str">
            <v>Monthly Billing</v>
          </cell>
          <cell r="M2429">
            <v>19040</v>
          </cell>
          <cell r="N2429">
            <v>19040</v>
          </cell>
          <cell r="O2429"/>
          <cell r="P2429" t="str">
            <v>Aug/2024</v>
          </cell>
          <cell r="Q2429">
            <v>19040</v>
          </cell>
          <cell r="R2429">
            <v>528</v>
          </cell>
          <cell r="S2429">
            <v>0</v>
          </cell>
          <cell r="T2429" t="str">
            <v>Active</v>
          </cell>
          <cell r="U2429" t="str">
            <v>Masspay</v>
          </cell>
        </row>
        <row r="2430">
          <cell r="J2430" t="str">
            <v>SG-KasikornBank-09/2024</v>
          </cell>
          <cell r="K2430">
            <v>45572</v>
          </cell>
          <cell r="L2430" t="str">
            <v>Monthly Billing</v>
          </cell>
          <cell r="M2430">
            <v>19884.5</v>
          </cell>
          <cell r="N2430">
            <v>19884.5</v>
          </cell>
          <cell r="O2430"/>
          <cell r="P2430" t="str">
            <v>Sep/2024</v>
          </cell>
          <cell r="Q2430">
            <v>19884.5</v>
          </cell>
          <cell r="R2430">
            <v>498</v>
          </cell>
          <cell r="S2430">
            <v>0</v>
          </cell>
          <cell r="T2430" t="str">
            <v>Active</v>
          </cell>
          <cell r="U2430" t="str">
            <v>Masspay</v>
          </cell>
        </row>
        <row r="2431">
          <cell r="J2431" t="str">
            <v>SG-KasikornBank-10/2024</v>
          </cell>
          <cell r="K2431">
            <v>45603</v>
          </cell>
          <cell r="L2431" t="str">
            <v>Monthly Billing</v>
          </cell>
          <cell r="M2431">
            <v>19587.5</v>
          </cell>
          <cell r="N2431">
            <v>19587.5</v>
          </cell>
          <cell r="O2431"/>
          <cell r="P2431" t="str">
            <v>Oct/2024</v>
          </cell>
          <cell r="Q2431">
            <v>19587.5</v>
          </cell>
          <cell r="R2431">
            <v>467</v>
          </cell>
          <cell r="S2431">
            <v>0</v>
          </cell>
          <cell r="T2431" t="str">
            <v>Active</v>
          </cell>
          <cell r="U2431" t="str">
            <v>Masspay</v>
          </cell>
        </row>
        <row r="2432">
          <cell r="J2432" t="str">
            <v>SG-KasikornBank-11/2024</v>
          </cell>
          <cell r="K2432">
            <v>45633</v>
          </cell>
          <cell r="L2432" t="str">
            <v>Monthly Billing</v>
          </cell>
          <cell r="M2432">
            <v>17488</v>
          </cell>
          <cell r="N2432">
            <v>17488</v>
          </cell>
          <cell r="O2432"/>
          <cell r="P2432" t="str">
            <v>Nov/2024</v>
          </cell>
          <cell r="Q2432">
            <v>17488</v>
          </cell>
          <cell r="R2432">
            <v>437</v>
          </cell>
          <cell r="S2432">
            <v>0</v>
          </cell>
          <cell r="T2432" t="str">
            <v>Active</v>
          </cell>
          <cell r="U2432" t="str">
            <v>Masspay</v>
          </cell>
        </row>
        <row r="2433">
          <cell r="J2433" t="str">
            <v>SG-KasikornBank-12/2024</v>
          </cell>
          <cell r="K2433">
            <v>45664</v>
          </cell>
          <cell r="L2433" t="str">
            <v>Monthly Billing</v>
          </cell>
          <cell r="M2433">
            <v>17809.5</v>
          </cell>
          <cell r="N2433">
            <v>17809.5</v>
          </cell>
          <cell r="O2433"/>
          <cell r="P2433" t="str">
            <v>Dec/2024</v>
          </cell>
          <cell r="Q2433">
            <v>17809.5</v>
          </cell>
          <cell r="R2433">
            <v>406</v>
          </cell>
          <cell r="S2433">
            <v>0</v>
          </cell>
          <cell r="T2433" t="str">
            <v>Active</v>
          </cell>
          <cell r="U2433" t="str">
            <v>Masspay</v>
          </cell>
        </row>
        <row r="2434">
          <cell r="J2434" t="str">
            <v>SG-KasikornBank-01/2025</v>
          </cell>
          <cell r="K2434">
            <v>45695</v>
          </cell>
          <cell r="L2434" t="str">
            <v>Monthly Billing</v>
          </cell>
          <cell r="M2434">
            <v>19193.5</v>
          </cell>
          <cell r="N2434">
            <v>19193.5</v>
          </cell>
          <cell r="O2434"/>
          <cell r="P2434" t="str">
            <v>Jan/2025</v>
          </cell>
          <cell r="Q2434">
            <v>19193.5</v>
          </cell>
          <cell r="R2434">
            <v>375</v>
          </cell>
          <cell r="S2434">
            <v>0</v>
          </cell>
          <cell r="T2434" t="str">
            <v>Active</v>
          </cell>
          <cell r="U2434" t="str">
            <v>Masspay</v>
          </cell>
        </row>
        <row r="2435">
          <cell r="J2435" t="str">
            <v>SG-KasikornBank-02/2025</v>
          </cell>
          <cell r="K2435">
            <v>45723</v>
          </cell>
          <cell r="L2435" t="str">
            <v>Monthly Billing</v>
          </cell>
          <cell r="M2435">
            <v>19396</v>
          </cell>
          <cell r="N2435">
            <v>19396</v>
          </cell>
          <cell r="O2435"/>
          <cell r="P2435" t="str">
            <v>Feb/2025</v>
          </cell>
          <cell r="Q2435">
            <v>19396</v>
          </cell>
          <cell r="R2435">
            <v>347</v>
          </cell>
          <cell r="S2435">
            <v>0</v>
          </cell>
          <cell r="T2435" t="str">
            <v>Active</v>
          </cell>
          <cell r="U2435" t="str">
            <v>Masspay</v>
          </cell>
        </row>
        <row r="2436">
          <cell r="J2436" t="str">
            <v>SG-KasikornBank-03/2025</v>
          </cell>
          <cell r="K2436">
            <v>45754</v>
          </cell>
          <cell r="L2436" t="str">
            <v>Monthly Billing</v>
          </cell>
          <cell r="M2436">
            <v>20889</v>
          </cell>
          <cell r="N2436">
            <v>20889</v>
          </cell>
          <cell r="O2436"/>
          <cell r="P2436" t="str">
            <v>Mar/2025</v>
          </cell>
          <cell r="Q2436">
            <v>20889</v>
          </cell>
          <cell r="R2436">
            <v>316</v>
          </cell>
          <cell r="S2436">
            <v>0</v>
          </cell>
          <cell r="T2436" t="str">
            <v>Active</v>
          </cell>
          <cell r="U2436" t="str">
            <v>Masspay</v>
          </cell>
        </row>
        <row r="2437">
          <cell r="J2437" t="str">
            <v>SG-KasikornBank-04/2025</v>
          </cell>
          <cell r="K2437">
            <v>45784</v>
          </cell>
          <cell r="L2437" t="str">
            <v>Monthly Billing</v>
          </cell>
          <cell r="M2437">
            <v>20649</v>
          </cell>
          <cell r="N2437">
            <v>20649</v>
          </cell>
          <cell r="O2437"/>
          <cell r="P2437" t="str">
            <v>Apr/2025</v>
          </cell>
          <cell r="Q2437">
            <v>20649</v>
          </cell>
          <cell r="R2437">
            <v>286</v>
          </cell>
          <cell r="S2437">
            <v>0</v>
          </cell>
          <cell r="T2437" t="str">
            <v>Active</v>
          </cell>
          <cell r="U2437" t="str">
            <v>Masspay</v>
          </cell>
        </row>
        <row r="2438">
          <cell r="J2438" t="str">
            <v>SG-KasikornBank-05/2025</v>
          </cell>
          <cell r="K2438">
            <v>45817</v>
          </cell>
          <cell r="L2438" t="str">
            <v>Monthly Billing</v>
          </cell>
          <cell r="M2438">
            <v>20594.5</v>
          </cell>
          <cell r="N2438">
            <v>20594.5</v>
          </cell>
          <cell r="O2438"/>
          <cell r="P2438" t="str">
            <v>May/2025</v>
          </cell>
          <cell r="Q2438">
            <v>20594.5</v>
          </cell>
          <cell r="R2438">
            <v>253</v>
          </cell>
          <cell r="S2438">
            <v>0</v>
          </cell>
          <cell r="T2438" t="str">
            <v>Active</v>
          </cell>
          <cell r="U2438" t="str">
            <v>Masspay</v>
          </cell>
        </row>
        <row r="2439">
          <cell r="J2439" t="str">
            <v>SG-KasikornBank-06/2025</v>
          </cell>
          <cell r="K2439">
            <v>45846</v>
          </cell>
          <cell r="L2439" t="str">
            <v>Monthly Billing</v>
          </cell>
          <cell r="M2439">
            <v>20530</v>
          </cell>
          <cell r="N2439">
            <v>20530</v>
          </cell>
          <cell r="O2439"/>
          <cell r="P2439" t="str">
            <v>Jun/2025</v>
          </cell>
          <cell r="Q2439">
            <v>20530</v>
          </cell>
          <cell r="R2439">
            <v>224</v>
          </cell>
          <cell r="S2439">
            <v>0</v>
          </cell>
          <cell r="T2439" t="str">
            <v>Active</v>
          </cell>
          <cell r="U2439" t="str">
            <v>Masspay</v>
          </cell>
        </row>
        <row r="2440">
          <cell r="J2440" t="str">
            <v>SG-KasikornBank-07/2025</v>
          </cell>
          <cell r="K2440">
            <v>45877</v>
          </cell>
          <cell r="L2440" t="str">
            <v>Monthly Billing</v>
          </cell>
          <cell r="M2440">
            <v>19880</v>
          </cell>
          <cell r="N2440">
            <v>19880</v>
          </cell>
          <cell r="O2440">
            <v>0</v>
          </cell>
          <cell r="P2440" t="str">
            <v>Jul/2025</v>
          </cell>
          <cell r="Q2440">
            <v>19880</v>
          </cell>
          <cell r="R2440">
            <v>193</v>
          </cell>
          <cell r="S2440">
            <v>0</v>
          </cell>
          <cell r="T2440" t="str">
            <v>Active</v>
          </cell>
          <cell r="U2440" t="str">
            <v>Masspay</v>
          </cell>
        </row>
        <row r="2441">
          <cell r="J2441" t="str">
            <v>SG-KasikornBank-08/2025</v>
          </cell>
          <cell r="K2441">
            <v>45908</v>
          </cell>
          <cell r="L2441" t="str">
            <v>Monthly Billing</v>
          </cell>
          <cell r="M2441">
            <v>19677</v>
          </cell>
          <cell r="N2441">
            <v>19677</v>
          </cell>
          <cell r="O2441">
            <v>0</v>
          </cell>
          <cell r="P2441" t="str">
            <v>Aug/2025</v>
          </cell>
          <cell r="Q2441">
            <v>19677</v>
          </cell>
          <cell r="R2441">
            <v>162</v>
          </cell>
          <cell r="S2441">
            <v>0</v>
          </cell>
          <cell r="T2441" t="str">
            <v>Active</v>
          </cell>
          <cell r="U2441" t="str">
            <v>Masspay</v>
          </cell>
        </row>
        <row r="2442">
          <cell r="J2442" t="str">
            <v>SG-KasikornBank-09/2025</v>
          </cell>
          <cell r="K2442">
            <v>45938</v>
          </cell>
          <cell r="L2442" t="str">
            <v>Monthly Billing</v>
          </cell>
          <cell r="M2442">
            <v>21011</v>
          </cell>
          <cell r="N2442">
            <v>21011</v>
          </cell>
          <cell r="O2442">
            <v>0</v>
          </cell>
          <cell r="P2442" t="str">
            <v>Sep/2025</v>
          </cell>
          <cell r="Q2442">
            <v>21011</v>
          </cell>
          <cell r="R2442">
            <v>132</v>
          </cell>
          <cell r="S2442">
            <v>0</v>
          </cell>
          <cell r="T2442" t="str">
            <v>Active</v>
          </cell>
          <cell r="U2442" t="str">
            <v>Masspay</v>
          </cell>
        </row>
        <row r="2443">
          <cell r="J2443" t="str">
            <v>SG-KasikornBank-10/2025</v>
          </cell>
          <cell r="K2443">
            <v>45971</v>
          </cell>
          <cell r="L2443" t="str">
            <v>Monthly Billing</v>
          </cell>
          <cell r="M2443">
            <v>20454.5</v>
          </cell>
          <cell r="N2443">
            <v>20454.5</v>
          </cell>
          <cell r="O2443">
            <v>0</v>
          </cell>
          <cell r="P2443" t="str">
            <v>Oct/2025</v>
          </cell>
          <cell r="Q2443">
            <v>20454.5</v>
          </cell>
          <cell r="R2443">
            <v>99</v>
          </cell>
          <cell r="S2443">
            <v>0</v>
          </cell>
          <cell r="T2443" t="str">
            <v>Active</v>
          </cell>
          <cell r="U2443" t="str">
            <v>Masspay</v>
          </cell>
        </row>
        <row r="2444">
          <cell r="J2444" t="str">
            <v>SG-KasikornBank-11/2025</v>
          </cell>
          <cell r="K2444">
            <v>46000</v>
          </cell>
          <cell r="L2444" t="str">
            <v>Monthly Billing</v>
          </cell>
          <cell r="M2444">
            <v>19713.5</v>
          </cell>
          <cell r="N2444">
            <v>19713.5</v>
          </cell>
          <cell r="O2444">
            <v>0</v>
          </cell>
          <cell r="P2444" t="str">
            <v>Nov/2025</v>
          </cell>
          <cell r="Q2444">
            <v>19713.5</v>
          </cell>
          <cell r="R2444">
            <v>70</v>
          </cell>
          <cell r="S2444">
            <v>0</v>
          </cell>
          <cell r="T2444" t="str">
            <v>Active</v>
          </cell>
          <cell r="U2444" t="str">
            <v>Masspay</v>
          </cell>
        </row>
        <row r="2445">
          <cell r="J2445" t="str">
            <v>SG-KasikornBank-12/2025</v>
          </cell>
          <cell r="K2445">
            <v>46032</v>
          </cell>
          <cell r="L2445" t="str">
            <v>Monthly Billing</v>
          </cell>
          <cell r="M2445">
            <v>22863.5</v>
          </cell>
          <cell r="N2445">
            <v>22863.5</v>
          </cell>
          <cell r="O2445">
            <v>0</v>
          </cell>
          <cell r="P2445" t="str">
            <v>Dec/2025</v>
          </cell>
          <cell r="Q2445">
            <v>22863.5</v>
          </cell>
          <cell r="R2445">
            <v>38</v>
          </cell>
          <cell r="S2445">
            <v>0</v>
          </cell>
          <cell r="T2445" t="str">
            <v>Active</v>
          </cell>
          <cell r="U2445" t="str">
            <v>Masspay</v>
          </cell>
        </row>
        <row r="2446">
          <cell r="J2446" t="str">
            <v>SG-KasikornBank-01/2026</v>
          </cell>
          <cell r="K2446">
            <v>46063</v>
          </cell>
          <cell r="L2446" t="str">
            <v>Monthly Billing</v>
          </cell>
          <cell r="M2446">
            <v>23693.5</v>
          </cell>
          <cell r="N2446">
            <v>23693.5</v>
          </cell>
          <cell r="O2446">
            <v>0</v>
          </cell>
          <cell r="P2446" t="str">
            <v>Jan/2026</v>
          </cell>
          <cell r="Q2446">
            <v>23693.5</v>
          </cell>
          <cell r="R2446">
            <v>7</v>
          </cell>
          <cell r="S2446">
            <v>0</v>
          </cell>
          <cell r="T2446" t="str">
            <v>Active</v>
          </cell>
          <cell r="U2446" t="str">
            <v>Masspay</v>
          </cell>
        </row>
        <row r="2447">
          <cell r="J2447" t="str">
            <v>AU-kina bank-11/2022</v>
          </cell>
          <cell r="K2447">
            <v>44907</v>
          </cell>
          <cell r="L2447" t="str">
            <v>Monthly Billing</v>
          </cell>
          <cell r="M2447">
            <v>2500</v>
          </cell>
          <cell r="N2447">
            <v>2500</v>
          </cell>
          <cell r="O2447"/>
          <cell r="P2447" t="str">
            <v>Nov/2022</v>
          </cell>
          <cell r="Q2447">
            <v>2500</v>
          </cell>
          <cell r="R2447">
            <v>1163</v>
          </cell>
          <cell r="S2447">
            <v>0</v>
          </cell>
          <cell r="T2447" t="str">
            <v>Active</v>
          </cell>
          <cell r="U2447" t="str">
            <v>Masspay</v>
          </cell>
        </row>
        <row r="2448">
          <cell r="J2448" t="str">
            <v>AU-kina bank-12/2022</v>
          </cell>
          <cell r="K2448">
            <v>44933</v>
          </cell>
          <cell r="L2448" t="str">
            <v>Monthly Billing</v>
          </cell>
          <cell r="M2448">
            <v>2500</v>
          </cell>
          <cell r="N2448">
            <v>2500</v>
          </cell>
          <cell r="O2448"/>
          <cell r="P2448" t="str">
            <v>Dec/2022</v>
          </cell>
          <cell r="Q2448">
            <v>2500</v>
          </cell>
          <cell r="R2448">
            <v>1137</v>
          </cell>
          <cell r="S2448">
            <v>0</v>
          </cell>
          <cell r="T2448" t="str">
            <v>Active</v>
          </cell>
          <cell r="U2448" t="str">
            <v>Masspay</v>
          </cell>
        </row>
        <row r="2449">
          <cell r="J2449" t="str">
            <v>AU-kina bank-01/2023</v>
          </cell>
          <cell r="K2449">
            <v>44964</v>
          </cell>
          <cell r="L2449" t="str">
            <v>Monthly Billing</v>
          </cell>
          <cell r="M2449">
            <v>2500</v>
          </cell>
          <cell r="N2449">
            <v>2500</v>
          </cell>
          <cell r="O2449"/>
          <cell r="P2449" t="str">
            <v>Jan/2023</v>
          </cell>
          <cell r="Q2449">
            <v>2500</v>
          </cell>
          <cell r="R2449">
            <v>1106</v>
          </cell>
          <cell r="S2449">
            <v>0</v>
          </cell>
          <cell r="T2449" t="str">
            <v>Active</v>
          </cell>
          <cell r="U2449" t="str">
            <v>Masspay</v>
          </cell>
        </row>
        <row r="2450">
          <cell r="J2450" t="str">
            <v>AU-kina bank-02/2023</v>
          </cell>
          <cell r="K2450">
            <v>44992</v>
          </cell>
          <cell r="L2450" t="str">
            <v>Monthly Billing</v>
          </cell>
          <cell r="M2450">
            <v>2500</v>
          </cell>
          <cell r="N2450">
            <v>2500</v>
          </cell>
          <cell r="O2450"/>
          <cell r="P2450" t="str">
            <v>Feb/2023</v>
          </cell>
          <cell r="Q2450">
            <v>2500</v>
          </cell>
          <cell r="R2450">
            <v>1078</v>
          </cell>
          <cell r="S2450">
            <v>0</v>
          </cell>
          <cell r="T2450" t="str">
            <v>Active</v>
          </cell>
          <cell r="U2450" t="str">
            <v>Masspay</v>
          </cell>
        </row>
        <row r="2451">
          <cell r="J2451" t="str">
            <v>AU-kina bank-03/2023</v>
          </cell>
          <cell r="K2451">
            <v>45023</v>
          </cell>
          <cell r="L2451" t="str">
            <v>Monthly Billing</v>
          </cell>
          <cell r="M2451">
            <v>2500</v>
          </cell>
          <cell r="N2451">
            <v>2500</v>
          </cell>
          <cell r="O2451"/>
          <cell r="P2451" t="str">
            <v>Mar/2023</v>
          </cell>
          <cell r="Q2451">
            <v>2500</v>
          </cell>
          <cell r="R2451">
            <v>1047</v>
          </cell>
          <cell r="S2451">
            <v>0</v>
          </cell>
          <cell r="T2451" t="str">
            <v>Active</v>
          </cell>
          <cell r="U2451" t="str">
            <v>Masspay</v>
          </cell>
        </row>
        <row r="2452">
          <cell r="J2452" t="str">
            <v>AU-kina bank-04/2023</v>
          </cell>
          <cell r="K2452">
            <v>45054</v>
          </cell>
          <cell r="L2452" t="str">
            <v>Monthly Billing</v>
          </cell>
          <cell r="M2452">
            <v>2500</v>
          </cell>
          <cell r="N2452">
            <v>2500</v>
          </cell>
          <cell r="O2452"/>
          <cell r="P2452" t="str">
            <v>Apr/2023</v>
          </cell>
          <cell r="Q2452">
            <v>2500</v>
          </cell>
          <cell r="R2452">
            <v>1016</v>
          </cell>
          <cell r="S2452">
            <v>0</v>
          </cell>
          <cell r="T2452" t="str">
            <v>Active</v>
          </cell>
          <cell r="U2452" t="str">
            <v>Masspay</v>
          </cell>
        </row>
        <row r="2453">
          <cell r="J2453" t="str">
            <v>AU-kina bank-05/2023</v>
          </cell>
          <cell r="K2453">
            <v>45084</v>
          </cell>
          <cell r="L2453" t="str">
            <v>Monthly Billing</v>
          </cell>
          <cell r="M2453">
            <v>2500</v>
          </cell>
          <cell r="N2453">
            <v>2500</v>
          </cell>
          <cell r="O2453"/>
          <cell r="P2453" t="str">
            <v>May/2023</v>
          </cell>
          <cell r="Q2453">
            <v>2500</v>
          </cell>
          <cell r="R2453">
            <v>986</v>
          </cell>
          <cell r="S2453">
            <v>0</v>
          </cell>
          <cell r="T2453" t="str">
            <v>Active</v>
          </cell>
          <cell r="U2453" t="str">
            <v>Masspay</v>
          </cell>
        </row>
        <row r="2454">
          <cell r="J2454" t="str">
            <v>AU-kina bank-06/2023</v>
          </cell>
          <cell r="K2454">
            <v>45114</v>
          </cell>
          <cell r="L2454" t="str">
            <v>Monthly Billing</v>
          </cell>
          <cell r="M2454">
            <v>2500</v>
          </cell>
          <cell r="N2454">
            <v>2500</v>
          </cell>
          <cell r="O2454"/>
          <cell r="P2454" t="str">
            <v>Jun/2023</v>
          </cell>
          <cell r="Q2454">
            <v>2500</v>
          </cell>
          <cell r="R2454">
            <v>956</v>
          </cell>
          <cell r="S2454">
            <v>0</v>
          </cell>
          <cell r="T2454" t="str">
            <v>Active</v>
          </cell>
          <cell r="U2454" t="str">
            <v>Masspay</v>
          </cell>
        </row>
        <row r="2455">
          <cell r="J2455" t="str">
            <v>AU-kina bank-07/2023</v>
          </cell>
          <cell r="K2455">
            <v>45145</v>
          </cell>
          <cell r="L2455" t="str">
            <v>Monthly Billing</v>
          </cell>
          <cell r="M2455">
            <v>2500</v>
          </cell>
          <cell r="N2455">
            <v>2500</v>
          </cell>
          <cell r="O2455"/>
          <cell r="P2455" t="str">
            <v>Jul/2023</v>
          </cell>
          <cell r="Q2455">
            <v>2500</v>
          </cell>
          <cell r="R2455">
            <v>925</v>
          </cell>
          <cell r="S2455">
            <v>0</v>
          </cell>
          <cell r="T2455" t="str">
            <v>Active</v>
          </cell>
          <cell r="U2455" t="str">
            <v>Masspay</v>
          </cell>
        </row>
        <row r="2456">
          <cell r="J2456" t="str">
            <v>AU -kina bank-08/2023</v>
          </cell>
          <cell r="K2456">
            <v>45176</v>
          </cell>
          <cell r="L2456" t="str">
            <v>Monthly Billing</v>
          </cell>
          <cell r="M2456">
            <v>2500</v>
          </cell>
          <cell r="N2456">
            <v>2500</v>
          </cell>
          <cell r="O2456"/>
          <cell r="P2456" t="str">
            <v>Aug/2023</v>
          </cell>
          <cell r="Q2456">
            <v>2500</v>
          </cell>
          <cell r="R2456">
            <v>894</v>
          </cell>
          <cell r="S2456">
            <v>0</v>
          </cell>
          <cell r="T2456" t="str">
            <v>Active</v>
          </cell>
          <cell r="U2456" t="str">
            <v>Masspay</v>
          </cell>
        </row>
        <row r="2457">
          <cell r="J2457" t="str">
            <v>AU-kina bank-09/2023</v>
          </cell>
          <cell r="K2457">
            <v>45206</v>
          </cell>
          <cell r="L2457" t="str">
            <v>Monthly Billing</v>
          </cell>
          <cell r="M2457">
            <v>2500</v>
          </cell>
          <cell r="N2457">
            <v>2500</v>
          </cell>
          <cell r="O2457"/>
          <cell r="P2457" t="str">
            <v>Sep/2023</v>
          </cell>
          <cell r="Q2457">
            <v>2500</v>
          </cell>
          <cell r="R2457">
            <v>864</v>
          </cell>
          <cell r="S2457">
            <v>0</v>
          </cell>
          <cell r="T2457" t="str">
            <v>Active</v>
          </cell>
          <cell r="U2457" t="str">
            <v>Masspay</v>
          </cell>
        </row>
        <row r="2458">
          <cell r="J2458" t="str">
            <v>AU-kina bank-10/2023</v>
          </cell>
          <cell r="K2458">
            <v>45237</v>
          </cell>
          <cell r="L2458" t="str">
            <v>Monthly Billing</v>
          </cell>
          <cell r="M2458">
            <v>2500</v>
          </cell>
          <cell r="N2458">
            <v>2500</v>
          </cell>
          <cell r="O2458"/>
          <cell r="P2458" t="str">
            <v>Oct/2023</v>
          </cell>
          <cell r="Q2458">
            <v>2500</v>
          </cell>
          <cell r="R2458">
            <v>833</v>
          </cell>
          <cell r="S2458">
            <v>0</v>
          </cell>
          <cell r="T2458" t="str">
            <v>Active</v>
          </cell>
          <cell r="U2458" t="str">
            <v>Masspay</v>
          </cell>
        </row>
        <row r="2459">
          <cell r="J2459" t="str">
            <v>AU-kina bank-11/2023</v>
          </cell>
          <cell r="K2459">
            <v>45267</v>
          </cell>
          <cell r="L2459" t="str">
            <v>Monthly Billing</v>
          </cell>
          <cell r="M2459">
            <v>2500</v>
          </cell>
          <cell r="N2459">
            <v>2500</v>
          </cell>
          <cell r="O2459"/>
          <cell r="P2459" t="str">
            <v>Nov/2023</v>
          </cell>
          <cell r="Q2459">
            <v>2500</v>
          </cell>
          <cell r="R2459">
            <v>803</v>
          </cell>
          <cell r="S2459">
            <v>0</v>
          </cell>
          <cell r="T2459" t="str">
            <v>Active</v>
          </cell>
          <cell r="U2459" t="str">
            <v>Masspay</v>
          </cell>
        </row>
        <row r="2460">
          <cell r="J2460" t="str">
            <v>AU-kina bank-12/2023</v>
          </cell>
          <cell r="K2460">
            <v>45299</v>
          </cell>
          <cell r="L2460" t="str">
            <v>Monthly Billing</v>
          </cell>
          <cell r="M2460">
            <v>2500</v>
          </cell>
          <cell r="N2460">
            <v>2500</v>
          </cell>
          <cell r="O2460"/>
          <cell r="P2460" t="str">
            <v>Dec/2023</v>
          </cell>
          <cell r="Q2460">
            <v>2500</v>
          </cell>
          <cell r="R2460">
            <v>771</v>
          </cell>
          <cell r="S2460">
            <v>0</v>
          </cell>
          <cell r="T2460" t="str">
            <v>Active</v>
          </cell>
          <cell r="U2460" t="str">
            <v>Masspay</v>
          </cell>
        </row>
        <row r="2461">
          <cell r="J2461" t="str">
            <v>AU-kina bank-01/2024</v>
          </cell>
          <cell r="K2461">
            <v>45329</v>
          </cell>
          <cell r="L2461" t="str">
            <v>Monthly Billing</v>
          </cell>
          <cell r="M2461">
            <v>2500</v>
          </cell>
          <cell r="N2461">
            <v>2500</v>
          </cell>
          <cell r="O2461"/>
          <cell r="P2461" t="str">
            <v>Jan/2024</v>
          </cell>
          <cell r="Q2461">
            <v>2500</v>
          </cell>
          <cell r="R2461">
            <v>741</v>
          </cell>
          <cell r="S2461">
            <v>0</v>
          </cell>
          <cell r="T2461" t="str">
            <v>Active</v>
          </cell>
          <cell r="U2461" t="str">
            <v>Masspay</v>
          </cell>
        </row>
        <row r="2462">
          <cell r="J2462" t="str">
            <v>AU-kina bank-02/2024</v>
          </cell>
          <cell r="K2462">
            <v>45358</v>
          </cell>
          <cell r="L2462" t="str">
            <v>Monthly Billing</v>
          </cell>
          <cell r="M2462">
            <v>2500</v>
          </cell>
          <cell r="N2462">
            <v>2500</v>
          </cell>
          <cell r="O2462"/>
          <cell r="P2462" t="str">
            <v>Feb/2024</v>
          </cell>
          <cell r="Q2462">
            <v>2500</v>
          </cell>
          <cell r="R2462">
            <v>712</v>
          </cell>
          <cell r="S2462">
            <v>0</v>
          </cell>
          <cell r="T2462" t="str">
            <v>Active</v>
          </cell>
          <cell r="U2462" t="str">
            <v>Masspay</v>
          </cell>
        </row>
        <row r="2463">
          <cell r="J2463" t="str">
            <v>AU-kina bank-03/2024</v>
          </cell>
          <cell r="K2463">
            <v>45390</v>
          </cell>
          <cell r="L2463" t="str">
            <v>Monthly Billing</v>
          </cell>
          <cell r="M2463">
            <v>2500</v>
          </cell>
          <cell r="N2463">
            <v>2500</v>
          </cell>
          <cell r="O2463"/>
          <cell r="P2463" t="str">
            <v>Mar/2024</v>
          </cell>
          <cell r="Q2463">
            <v>2500</v>
          </cell>
          <cell r="R2463">
            <v>680</v>
          </cell>
          <cell r="S2463">
            <v>0</v>
          </cell>
          <cell r="T2463" t="str">
            <v>Active</v>
          </cell>
          <cell r="U2463" t="str">
            <v>Masspay</v>
          </cell>
        </row>
        <row r="2464">
          <cell r="J2464" t="str">
            <v>AU-kina bank-04/2024</v>
          </cell>
          <cell r="K2464">
            <v>45419</v>
          </cell>
          <cell r="L2464" t="str">
            <v>Monthly Billing</v>
          </cell>
          <cell r="M2464">
            <v>2500</v>
          </cell>
          <cell r="N2464">
            <v>2500</v>
          </cell>
          <cell r="O2464"/>
          <cell r="P2464" t="str">
            <v>Apr/2024</v>
          </cell>
          <cell r="Q2464">
            <v>2500</v>
          </cell>
          <cell r="R2464">
            <v>651</v>
          </cell>
          <cell r="S2464">
            <v>0</v>
          </cell>
          <cell r="T2464" t="str">
            <v>Active</v>
          </cell>
          <cell r="U2464" t="str">
            <v>Masspay</v>
          </cell>
        </row>
        <row r="2465">
          <cell r="J2465" t="str">
            <v>AU-kina bank-05/2024</v>
          </cell>
          <cell r="K2465">
            <v>45450</v>
          </cell>
          <cell r="L2465" t="str">
            <v>Monthly Billing</v>
          </cell>
          <cell r="M2465">
            <v>2500</v>
          </cell>
          <cell r="N2465">
            <v>2500</v>
          </cell>
          <cell r="O2465"/>
          <cell r="P2465" t="str">
            <v>May/2024</v>
          </cell>
          <cell r="Q2465">
            <v>2500</v>
          </cell>
          <cell r="R2465">
            <v>620</v>
          </cell>
          <cell r="S2465">
            <v>0</v>
          </cell>
          <cell r="T2465" t="str">
            <v>Active</v>
          </cell>
          <cell r="U2465" t="str">
            <v>Masspay</v>
          </cell>
        </row>
        <row r="2466">
          <cell r="J2466" t="str">
            <v>AU-kina bank-06/2024</v>
          </cell>
          <cell r="K2466">
            <v>45481</v>
          </cell>
          <cell r="L2466" t="str">
            <v>Monthly Billing</v>
          </cell>
          <cell r="M2466">
            <v>2500</v>
          </cell>
          <cell r="N2466">
            <v>2500</v>
          </cell>
          <cell r="O2466"/>
          <cell r="P2466" t="str">
            <v>Jun/2024</v>
          </cell>
          <cell r="Q2466">
            <v>2500</v>
          </cell>
          <cell r="R2466">
            <v>589</v>
          </cell>
          <cell r="S2466">
            <v>0</v>
          </cell>
          <cell r="T2466" t="str">
            <v>Active</v>
          </cell>
          <cell r="U2466" t="str">
            <v>Masspay</v>
          </cell>
        </row>
        <row r="2467">
          <cell r="J2467" t="str">
            <v>AU-kina bank-07/2024</v>
          </cell>
          <cell r="K2467">
            <v>45511</v>
          </cell>
          <cell r="L2467" t="str">
            <v>Monthly Billing</v>
          </cell>
          <cell r="M2467">
            <v>2500</v>
          </cell>
          <cell r="N2467">
            <v>2500</v>
          </cell>
          <cell r="O2467"/>
          <cell r="P2467" t="str">
            <v>Jul/2024</v>
          </cell>
          <cell r="Q2467">
            <v>2500</v>
          </cell>
          <cell r="R2467">
            <v>559</v>
          </cell>
          <cell r="S2467">
            <v>0</v>
          </cell>
          <cell r="T2467" t="str">
            <v>Active</v>
          </cell>
          <cell r="U2467" t="str">
            <v>Masspay</v>
          </cell>
        </row>
        <row r="2468">
          <cell r="J2468" t="str">
            <v>AU-kina bank-08/2024</v>
          </cell>
          <cell r="K2468">
            <v>45542</v>
          </cell>
          <cell r="L2468" t="str">
            <v>Monthly Billing</v>
          </cell>
          <cell r="M2468">
            <v>2500</v>
          </cell>
          <cell r="N2468">
            <v>2500</v>
          </cell>
          <cell r="O2468"/>
          <cell r="P2468" t="str">
            <v>Aug/2024</v>
          </cell>
          <cell r="Q2468">
            <v>2500</v>
          </cell>
          <cell r="R2468">
            <v>528</v>
          </cell>
          <cell r="S2468">
            <v>0</v>
          </cell>
          <cell r="T2468" t="str">
            <v>Active</v>
          </cell>
          <cell r="U2468" t="str">
            <v>Masspay</v>
          </cell>
        </row>
        <row r="2469">
          <cell r="J2469" t="str">
            <v>AU-kina bank-09/2024</v>
          </cell>
          <cell r="K2469">
            <v>45572</v>
          </cell>
          <cell r="L2469" t="str">
            <v>Monthly Billing</v>
          </cell>
          <cell r="M2469">
            <v>2500</v>
          </cell>
          <cell r="N2469">
            <v>2500</v>
          </cell>
          <cell r="O2469"/>
          <cell r="P2469" t="str">
            <v>Sep/2024</v>
          </cell>
          <cell r="Q2469">
            <v>2500</v>
          </cell>
          <cell r="R2469">
            <v>498</v>
          </cell>
          <cell r="S2469">
            <v>0</v>
          </cell>
          <cell r="T2469" t="str">
            <v>Active</v>
          </cell>
          <cell r="U2469" t="str">
            <v>Masspay</v>
          </cell>
        </row>
        <row r="2470">
          <cell r="J2470" t="str">
            <v>AU-kina bank-10/2024</v>
          </cell>
          <cell r="K2470">
            <v>45603</v>
          </cell>
          <cell r="L2470" t="str">
            <v>Monthly Billing</v>
          </cell>
          <cell r="M2470">
            <v>2500</v>
          </cell>
          <cell r="N2470">
            <v>2500</v>
          </cell>
          <cell r="O2470"/>
          <cell r="P2470" t="str">
            <v>Oct/2024</v>
          </cell>
          <cell r="Q2470">
            <v>2500</v>
          </cell>
          <cell r="R2470">
            <v>467</v>
          </cell>
          <cell r="S2470">
            <v>0</v>
          </cell>
          <cell r="T2470" t="str">
            <v>Active</v>
          </cell>
          <cell r="U2470" t="str">
            <v>Masspay</v>
          </cell>
        </row>
        <row r="2471">
          <cell r="J2471" t="str">
            <v>AU-kina bank-11/2024</v>
          </cell>
          <cell r="K2471">
            <v>45633</v>
          </cell>
          <cell r="L2471" t="str">
            <v>Monthly Billing</v>
          </cell>
          <cell r="M2471">
            <v>2500</v>
          </cell>
          <cell r="N2471">
            <v>2500</v>
          </cell>
          <cell r="O2471"/>
          <cell r="P2471" t="str">
            <v>Nov/2024</v>
          </cell>
          <cell r="Q2471">
            <v>0</v>
          </cell>
          <cell r="R2471">
            <v>437</v>
          </cell>
          <cell r="S2471">
            <v>0</v>
          </cell>
          <cell r="T2471" t="str">
            <v>Active</v>
          </cell>
          <cell r="U2471" t="str">
            <v>Masspay</v>
          </cell>
        </row>
        <row r="2472">
          <cell r="J2472" t="str">
            <v>AU-kina bank-12/2024</v>
          </cell>
          <cell r="K2472">
            <v>45664</v>
          </cell>
          <cell r="L2472" t="str">
            <v>Monthly Billing</v>
          </cell>
          <cell r="M2472">
            <v>2500</v>
          </cell>
          <cell r="N2472">
            <v>2500</v>
          </cell>
          <cell r="O2472">
            <v>0</v>
          </cell>
          <cell r="P2472" t="str">
            <v>Dec-2024</v>
          </cell>
          <cell r="Q2472">
            <v>2500</v>
          </cell>
          <cell r="R2472">
            <v>406</v>
          </cell>
          <cell r="S2472">
            <v>0</v>
          </cell>
          <cell r="T2472" t="str">
            <v>Active</v>
          </cell>
          <cell r="U2472" t="str">
            <v>Masspay</v>
          </cell>
        </row>
        <row r="2473">
          <cell r="J2473" t="str">
            <v>AU-kina bank-01/2025</v>
          </cell>
          <cell r="K2473">
            <v>45695</v>
          </cell>
          <cell r="L2473" t="str">
            <v>Monthly Billing</v>
          </cell>
          <cell r="M2473">
            <v>2500</v>
          </cell>
          <cell r="N2473">
            <v>2500</v>
          </cell>
          <cell r="O2473"/>
          <cell r="P2473" t="str">
            <v>Jan/2025</v>
          </cell>
          <cell r="Q2473">
            <v>2500</v>
          </cell>
          <cell r="R2473">
            <v>375</v>
          </cell>
          <cell r="S2473">
            <v>0</v>
          </cell>
          <cell r="T2473" t="str">
            <v>Active</v>
          </cell>
          <cell r="U2473" t="str">
            <v>Masspay</v>
          </cell>
        </row>
        <row r="2474">
          <cell r="J2474" t="str">
            <v>AU-kina bank-02/2025</v>
          </cell>
          <cell r="K2474">
            <v>45723</v>
          </cell>
          <cell r="L2474" t="str">
            <v>Monthly Billing</v>
          </cell>
          <cell r="M2474">
            <v>2500</v>
          </cell>
          <cell r="N2474">
            <v>2500</v>
          </cell>
          <cell r="O2474"/>
          <cell r="P2474" t="str">
            <v>Feb/2025</v>
          </cell>
          <cell r="Q2474">
            <v>2500</v>
          </cell>
          <cell r="R2474">
            <v>347</v>
          </cell>
          <cell r="S2474">
            <v>0</v>
          </cell>
          <cell r="T2474" t="str">
            <v>Active</v>
          </cell>
          <cell r="U2474" t="str">
            <v>Masspay</v>
          </cell>
        </row>
        <row r="2475">
          <cell r="J2475" t="str">
            <v>AU-kina bank-03/2025</v>
          </cell>
          <cell r="K2475">
            <v>45754</v>
          </cell>
          <cell r="L2475" t="str">
            <v>Monthly Billing</v>
          </cell>
          <cell r="M2475">
            <v>2500</v>
          </cell>
          <cell r="N2475">
            <v>2500</v>
          </cell>
          <cell r="O2475"/>
          <cell r="P2475" t="str">
            <v>Mar/2025</v>
          </cell>
          <cell r="Q2475">
            <v>2500</v>
          </cell>
          <cell r="R2475">
            <v>316</v>
          </cell>
          <cell r="S2475">
            <v>0</v>
          </cell>
          <cell r="T2475" t="str">
            <v>Active</v>
          </cell>
          <cell r="U2475" t="str">
            <v>Masspay</v>
          </cell>
        </row>
        <row r="2476">
          <cell r="J2476" t="str">
            <v>AU-kina bank-04/2025</v>
          </cell>
          <cell r="K2476">
            <v>45784</v>
          </cell>
          <cell r="L2476" t="str">
            <v>Monthly Billing</v>
          </cell>
          <cell r="M2476">
            <v>2500</v>
          </cell>
          <cell r="N2476">
            <v>0</v>
          </cell>
          <cell r="O2476">
            <v>0</v>
          </cell>
          <cell r="P2476" t="str">
            <v>Apr/2025</v>
          </cell>
          <cell r="Q2476">
            <v>2500</v>
          </cell>
          <cell r="R2476">
            <v>286</v>
          </cell>
          <cell r="S2476">
            <v>0</v>
          </cell>
          <cell r="T2476" t="str">
            <v>Active</v>
          </cell>
          <cell r="U2476" t="str">
            <v>Masspay</v>
          </cell>
        </row>
        <row r="2477">
          <cell r="J2477" t="str">
            <v>AU-kina bank-05/2025</v>
          </cell>
          <cell r="K2477">
            <v>45815</v>
          </cell>
          <cell r="L2477" t="str">
            <v>Monthly Billing</v>
          </cell>
          <cell r="M2477">
            <v>2500</v>
          </cell>
          <cell r="N2477">
            <v>2500</v>
          </cell>
          <cell r="O2477"/>
          <cell r="P2477" t="str">
            <v>May/2025</v>
          </cell>
          <cell r="Q2477">
            <v>2500</v>
          </cell>
          <cell r="R2477">
            <v>255</v>
          </cell>
          <cell r="S2477">
            <v>0</v>
          </cell>
          <cell r="T2477" t="str">
            <v>Active</v>
          </cell>
          <cell r="U2477" t="str">
            <v>Masspay</v>
          </cell>
        </row>
        <row r="2478">
          <cell r="J2478" t="str">
            <v>AU-kina bank-06/2025</v>
          </cell>
          <cell r="K2478">
            <v>45845</v>
          </cell>
          <cell r="L2478" t="str">
            <v>Monthly Billing</v>
          </cell>
          <cell r="M2478">
            <v>2500</v>
          </cell>
          <cell r="N2478">
            <v>2500</v>
          </cell>
          <cell r="O2478">
            <v>0</v>
          </cell>
          <cell r="P2478" t="str">
            <v>Jun/2025</v>
          </cell>
          <cell r="Q2478">
            <v>2500</v>
          </cell>
          <cell r="R2478">
            <v>225</v>
          </cell>
          <cell r="S2478">
            <v>0</v>
          </cell>
          <cell r="T2478" t="str">
            <v>Active</v>
          </cell>
          <cell r="U2478" t="str">
            <v>Masspay</v>
          </cell>
        </row>
        <row r="2479">
          <cell r="J2479" t="str">
            <v>AU-kina bank-07/2025</v>
          </cell>
          <cell r="K2479">
            <v>45876</v>
          </cell>
          <cell r="L2479" t="str">
            <v>Monthly Billing</v>
          </cell>
          <cell r="M2479">
            <v>2500</v>
          </cell>
          <cell r="N2479">
            <v>2500</v>
          </cell>
          <cell r="O2479">
            <v>0</v>
          </cell>
          <cell r="P2479" t="str">
            <v>Jul/2025</v>
          </cell>
          <cell r="Q2479">
            <v>2500</v>
          </cell>
          <cell r="R2479">
            <v>194</v>
          </cell>
          <cell r="S2479">
            <v>0</v>
          </cell>
          <cell r="T2479" t="str">
            <v>Active</v>
          </cell>
          <cell r="U2479" t="str">
            <v>Masspay</v>
          </cell>
        </row>
        <row r="2480">
          <cell r="J2480" t="str">
            <v>AU-kina bank-08/2025</v>
          </cell>
          <cell r="K2480">
            <v>45908</v>
          </cell>
          <cell r="L2480" t="str">
            <v>Monthly Billing</v>
          </cell>
          <cell r="M2480">
            <v>2500</v>
          </cell>
          <cell r="N2480">
            <v>2500</v>
          </cell>
          <cell r="O2480">
            <v>0</v>
          </cell>
          <cell r="P2480" t="str">
            <v>Aug/2025</v>
          </cell>
          <cell r="Q2480">
            <v>2500</v>
          </cell>
          <cell r="R2480">
            <v>162</v>
          </cell>
          <cell r="S2480">
            <v>0</v>
          </cell>
          <cell r="T2480" t="str">
            <v>Active</v>
          </cell>
          <cell r="U2480" t="str">
            <v>Masspay</v>
          </cell>
        </row>
        <row r="2481">
          <cell r="J2481" t="str">
            <v>AU-kina bank-09/2025</v>
          </cell>
          <cell r="K2481">
            <v>45937</v>
          </cell>
          <cell r="L2481" t="str">
            <v>Monthly Billing</v>
          </cell>
          <cell r="M2481">
            <v>2500</v>
          </cell>
          <cell r="N2481">
            <v>2500</v>
          </cell>
          <cell r="O2481">
            <v>0</v>
          </cell>
          <cell r="P2481" t="str">
            <v>Sep/2025</v>
          </cell>
          <cell r="Q2481">
            <v>2500</v>
          </cell>
          <cell r="R2481">
            <v>133</v>
          </cell>
          <cell r="S2481">
            <v>0</v>
          </cell>
          <cell r="T2481" t="str">
            <v>Active</v>
          </cell>
          <cell r="U2481" t="str">
            <v>Masspay</v>
          </cell>
        </row>
        <row r="2482">
          <cell r="J2482" t="str">
            <v>AU-kina bank-10/2025</v>
          </cell>
          <cell r="K2482">
            <v>45968</v>
          </cell>
          <cell r="L2482" t="str">
            <v>Monthly Billing</v>
          </cell>
          <cell r="M2482">
            <v>2500</v>
          </cell>
          <cell r="N2482">
            <v>2500</v>
          </cell>
          <cell r="O2482">
            <v>0</v>
          </cell>
          <cell r="P2482" t="str">
            <v>Oct/2025</v>
          </cell>
          <cell r="Q2482">
            <v>2500</v>
          </cell>
          <cell r="R2482">
            <v>102</v>
          </cell>
          <cell r="S2482">
            <v>0</v>
          </cell>
          <cell r="T2482" t="str">
            <v>Active</v>
          </cell>
          <cell r="U2482" t="str">
            <v>Masspay</v>
          </cell>
        </row>
        <row r="2483">
          <cell r="J2483" t="str">
            <v>AU-kina bank-11/2025</v>
          </cell>
          <cell r="K2483">
            <v>45999</v>
          </cell>
          <cell r="L2483" t="str">
            <v>Monthly Billing</v>
          </cell>
          <cell r="M2483">
            <v>2500</v>
          </cell>
          <cell r="N2483">
            <v>2500</v>
          </cell>
          <cell r="O2483">
            <v>0</v>
          </cell>
          <cell r="P2483" t="str">
            <v>Nov/2025</v>
          </cell>
          <cell r="Q2483">
            <v>2500</v>
          </cell>
          <cell r="R2483">
            <v>71</v>
          </cell>
          <cell r="S2483">
            <v>0</v>
          </cell>
          <cell r="T2483" t="str">
            <v>Active</v>
          </cell>
          <cell r="U2483" t="str">
            <v>Masspay</v>
          </cell>
        </row>
        <row r="2484">
          <cell r="J2484" t="str">
            <v>AU-kina bank-12/2025</v>
          </cell>
          <cell r="K2484">
            <v>46029</v>
          </cell>
          <cell r="L2484" t="str">
            <v>Monthly Billing</v>
          </cell>
          <cell r="M2484">
            <v>2500</v>
          </cell>
          <cell r="N2484">
            <v>2500</v>
          </cell>
          <cell r="O2484">
            <v>0</v>
          </cell>
          <cell r="P2484" t="str">
            <v>Dec/2025</v>
          </cell>
          <cell r="Q2484">
            <v>2500</v>
          </cell>
          <cell r="R2484">
            <v>41</v>
          </cell>
          <cell r="S2484">
            <v>0</v>
          </cell>
          <cell r="T2484" t="str">
            <v>Active</v>
          </cell>
          <cell r="U2484" t="str">
            <v>Masspay</v>
          </cell>
        </row>
        <row r="2485">
          <cell r="J2485" t="str">
            <v>AU-kina bank-01/2026</v>
          </cell>
          <cell r="K2485">
            <v>46060</v>
          </cell>
          <cell r="L2485" t="str">
            <v>Monthly Billing</v>
          </cell>
          <cell r="M2485">
            <v>2500</v>
          </cell>
          <cell r="N2485">
            <v>2500</v>
          </cell>
          <cell r="O2485">
            <v>0</v>
          </cell>
          <cell r="P2485" t="str">
            <v>Jan/2026</v>
          </cell>
          <cell r="Q2485">
            <v>2500</v>
          </cell>
          <cell r="R2485">
            <v>10</v>
          </cell>
          <cell r="S2485">
            <v>0</v>
          </cell>
          <cell r="T2485" t="str">
            <v>Active</v>
          </cell>
          <cell r="U2485" t="str">
            <v>Masspay</v>
          </cell>
        </row>
        <row r="2486">
          <cell r="J2486" t="str">
            <v>SG-Klasha-02/2024</v>
          </cell>
          <cell r="K2486">
            <v>45362</v>
          </cell>
          <cell r="L2486" t="str">
            <v>Monthly Billing</v>
          </cell>
          <cell r="M2486">
            <v>215</v>
          </cell>
          <cell r="N2486">
            <v>215</v>
          </cell>
          <cell r="O2486"/>
          <cell r="P2486" t="str">
            <v>Feb/2024</v>
          </cell>
          <cell r="Q2486">
            <v>215</v>
          </cell>
          <cell r="R2486">
            <v>708</v>
          </cell>
          <cell r="S2486">
            <v>0</v>
          </cell>
          <cell r="T2486" t="str">
            <v>Active</v>
          </cell>
          <cell r="U2486" t="str">
            <v>Masspay</v>
          </cell>
        </row>
        <row r="2487">
          <cell r="J2487" t="str">
            <v>SG-Klasha-03/2024</v>
          </cell>
          <cell r="K2487">
            <v>45391</v>
          </cell>
          <cell r="L2487" t="str">
            <v>Monthly Billing</v>
          </cell>
          <cell r="M2487">
            <v>632.5</v>
          </cell>
          <cell r="N2487">
            <v>632.5</v>
          </cell>
          <cell r="O2487"/>
          <cell r="P2487" t="str">
            <v>Mar/2024</v>
          </cell>
          <cell r="Q2487">
            <v>632.5</v>
          </cell>
          <cell r="R2487">
            <v>679</v>
          </cell>
          <cell r="S2487">
            <v>0</v>
          </cell>
          <cell r="T2487" t="str">
            <v>Active</v>
          </cell>
          <cell r="U2487" t="str">
            <v>Masspay</v>
          </cell>
        </row>
        <row r="2488">
          <cell r="J2488" t="str">
            <v>SG-Klasha-04/2024</v>
          </cell>
          <cell r="K2488">
            <v>45421</v>
          </cell>
          <cell r="L2488" t="str">
            <v>Monthly Billing</v>
          </cell>
          <cell r="M2488">
            <v>3000</v>
          </cell>
          <cell r="N2488">
            <v>3000</v>
          </cell>
          <cell r="O2488"/>
          <cell r="P2488" t="str">
            <v>Apr/2024</v>
          </cell>
          <cell r="Q2488">
            <v>3000</v>
          </cell>
          <cell r="R2488">
            <v>649</v>
          </cell>
          <cell r="S2488">
            <v>0</v>
          </cell>
          <cell r="T2488" t="str">
            <v>Active</v>
          </cell>
          <cell r="U2488" t="str">
            <v>Masspay</v>
          </cell>
        </row>
        <row r="2489">
          <cell r="J2489" t="str">
            <v>SG-Klasha-05/2024</v>
          </cell>
          <cell r="K2489">
            <v>45453</v>
          </cell>
          <cell r="L2489" t="str">
            <v>Monthly Billing</v>
          </cell>
          <cell r="M2489">
            <v>3000</v>
          </cell>
          <cell r="N2489">
            <v>3000</v>
          </cell>
          <cell r="O2489"/>
          <cell r="P2489" t="str">
            <v>May/2024</v>
          </cell>
          <cell r="Q2489">
            <v>3000</v>
          </cell>
          <cell r="R2489">
            <v>617</v>
          </cell>
          <cell r="S2489">
            <v>0</v>
          </cell>
          <cell r="T2489" t="str">
            <v>Active</v>
          </cell>
          <cell r="U2489" t="str">
            <v>Masspay</v>
          </cell>
        </row>
        <row r="2490">
          <cell r="J2490" t="str">
            <v>SG-Klasha-06/2024</v>
          </cell>
          <cell r="K2490">
            <v>45481</v>
          </cell>
          <cell r="L2490" t="str">
            <v>Monthly Billing</v>
          </cell>
          <cell r="M2490">
            <v>3100</v>
          </cell>
          <cell r="N2490">
            <v>3100</v>
          </cell>
          <cell r="O2490"/>
          <cell r="P2490" t="str">
            <v>Jun/2024</v>
          </cell>
          <cell r="Q2490">
            <v>3100</v>
          </cell>
          <cell r="R2490">
            <v>589</v>
          </cell>
          <cell r="S2490">
            <v>0</v>
          </cell>
          <cell r="T2490" t="str">
            <v>Active</v>
          </cell>
          <cell r="U2490" t="str">
            <v>Masspay</v>
          </cell>
        </row>
        <row r="2491">
          <cell r="J2491" t="str">
            <v>SG -Klasha-11/2023</v>
          </cell>
          <cell r="K2491">
            <v>45259</v>
          </cell>
          <cell r="L2491" t="str">
            <v>Client Setup Fee</v>
          </cell>
          <cell r="M2491">
            <v>3000</v>
          </cell>
          <cell r="N2491">
            <v>3000</v>
          </cell>
          <cell r="O2491"/>
          <cell r="P2491" t="str">
            <v>Nov/2023</v>
          </cell>
          <cell r="Q2491">
            <v>3000</v>
          </cell>
          <cell r="R2491">
            <v>811</v>
          </cell>
          <cell r="S2491">
            <v>0</v>
          </cell>
          <cell r="T2491" t="str">
            <v>Active</v>
          </cell>
          <cell r="U2491" t="str">
            <v>Masspay</v>
          </cell>
        </row>
        <row r="2492">
          <cell r="J2492" t="str">
            <v>SG-Klasha-01/2024</v>
          </cell>
          <cell r="K2492">
            <v>45331</v>
          </cell>
          <cell r="L2492" t="str">
            <v>Monthly Billing</v>
          </cell>
          <cell r="M2492">
            <v>92.5</v>
          </cell>
          <cell r="N2492">
            <v>92.5</v>
          </cell>
          <cell r="O2492"/>
          <cell r="P2492" t="str">
            <v>Jan/2024</v>
          </cell>
          <cell r="Q2492">
            <v>82.5</v>
          </cell>
          <cell r="R2492">
            <v>739</v>
          </cell>
          <cell r="S2492">
            <v>0</v>
          </cell>
          <cell r="T2492" t="str">
            <v>Active</v>
          </cell>
          <cell r="U2492" t="str">
            <v>Masspay</v>
          </cell>
        </row>
        <row r="2493">
          <cell r="J2493" t="str">
            <v>SG-Klasha-07/2024</v>
          </cell>
          <cell r="K2493">
            <v>45512</v>
          </cell>
          <cell r="L2493" t="str">
            <v>Monthly Billing</v>
          </cell>
          <cell r="M2493">
            <v>3000</v>
          </cell>
          <cell r="N2493">
            <v>3000</v>
          </cell>
          <cell r="O2493"/>
          <cell r="P2493" t="str">
            <v>Jul/2024</v>
          </cell>
          <cell r="Q2493">
            <v>3000</v>
          </cell>
          <cell r="R2493">
            <v>558</v>
          </cell>
          <cell r="S2493">
            <v>0</v>
          </cell>
          <cell r="T2493" t="str">
            <v>Active</v>
          </cell>
          <cell r="U2493" t="str">
            <v>Masspay</v>
          </cell>
        </row>
        <row r="2494">
          <cell r="J2494" t="str">
            <v>SG-Klasha-08/2024</v>
          </cell>
          <cell r="K2494">
            <v>45545</v>
          </cell>
          <cell r="L2494" t="str">
            <v>Monthly Billing</v>
          </cell>
          <cell r="M2494">
            <v>3075</v>
          </cell>
          <cell r="N2494">
            <v>6075</v>
          </cell>
          <cell r="O2494"/>
          <cell r="P2494" t="str">
            <v>Aug/2024</v>
          </cell>
          <cell r="Q2494">
            <v>3075</v>
          </cell>
          <cell r="R2494">
            <v>525</v>
          </cell>
          <cell r="S2494">
            <v>0</v>
          </cell>
          <cell r="T2494" t="str">
            <v>Active</v>
          </cell>
          <cell r="U2494" t="str">
            <v>Masspay</v>
          </cell>
        </row>
        <row r="2495">
          <cell r="J2495" t="str">
            <v>SG-Klasha-09/2024</v>
          </cell>
          <cell r="K2495">
            <v>45593</v>
          </cell>
          <cell r="L2495" t="str">
            <v>Monthly Billing</v>
          </cell>
          <cell r="M2495">
            <v>3050</v>
          </cell>
          <cell r="N2495">
            <v>3050</v>
          </cell>
          <cell r="O2495"/>
          <cell r="P2495" t="str">
            <v>Sep/2024</v>
          </cell>
          <cell r="Q2495">
            <v>3050</v>
          </cell>
          <cell r="R2495">
            <v>477</v>
          </cell>
          <cell r="S2495">
            <v>0</v>
          </cell>
          <cell r="T2495" t="str">
            <v>Active</v>
          </cell>
          <cell r="U2495" t="str">
            <v>Masspay</v>
          </cell>
        </row>
        <row r="2496">
          <cell r="J2496" t="str">
            <v>SG-Klasha-10/2024</v>
          </cell>
          <cell r="K2496">
            <v>45608</v>
          </cell>
          <cell r="L2496" t="str">
            <v>Monthly Billing</v>
          </cell>
          <cell r="M2496">
            <v>3000</v>
          </cell>
          <cell r="N2496">
            <v>3000</v>
          </cell>
          <cell r="O2496"/>
          <cell r="P2496" t="str">
            <v>Oct/2024</v>
          </cell>
          <cell r="Q2496">
            <v>3000</v>
          </cell>
          <cell r="R2496">
            <v>462</v>
          </cell>
          <cell r="S2496">
            <v>0</v>
          </cell>
          <cell r="T2496" t="str">
            <v>Active</v>
          </cell>
          <cell r="U2496" t="str">
            <v>Masspay</v>
          </cell>
        </row>
        <row r="2497">
          <cell r="J2497" t="str">
            <v>SG-Klasha-11/2024</v>
          </cell>
          <cell r="K2497">
            <v>45629</v>
          </cell>
          <cell r="L2497" t="str">
            <v>Monthly Billing</v>
          </cell>
          <cell r="M2497">
            <v>557.5</v>
          </cell>
          <cell r="N2497">
            <v>557.5</v>
          </cell>
          <cell r="O2497">
            <v>0</v>
          </cell>
          <cell r="P2497" t="str">
            <v>Nov-2024</v>
          </cell>
          <cell r="Q2497">
            <v>0</v>
          </cell>
          <cell r="R2497">
            <v>441</v>
          </cell>
          <cell r="S2497">
            <v>0</v>
          </cell>
          <cell r="T2497" t="str">
            <v>Active</v>
          </cell>
          <cell r="U2497" t="str">
            <v>Masspay</v>
          </cell>
        </row>
        <row r="2498">
          <cell r="J2498" t="str">
            <v>SG-klu tech-08/2022</v>
          </cell>
          <cell r="K2498">
            <v>44780</v>
          </cell>
          <cell r="L2498" t="str">
            <v>Monthly Billing</v>
          </cell>
          <cell r="M2498">
            <v>10</v>
          </cell>
          <cell r="N2498">
            <v>10</v>
          </cell>
          <cell r="O2498"/>
          <cell r="P2498" t="str">
            <v>Aug/2022</v>
          </cell>
          <cell r="Q2498">
            <v>10</v>
          </cell>
          <cell r="R2498">
            <v>1290</v>
          </cell>
          <cell r="S2498">
            <v>0</v>
          </cell>
          <cell r="T2498" t="str">
            <v>Active</v>
          </cell>
          <cell r="U2498" t="str">
            <v>Masspay</v>
          </cell>
        </row>
        <row r="2499">
          <cell r="J2499" t="str">
            <v>SG-klu tech-09/2022</v>
          </cell>
          <cell r="K2499">
            <v>44811</v>
          </cell>
          <cell r="L2499" t="str">
            <v>Monthly Billing</v>
          </cell>
          <cell r="M2499">
            <v>5000</v>
          </cell>
          <cell r="N2499">
            <v>5000</v>
          </cell>
          <cell r="O2499"/>
          <cell r="P2499" t="str">
            <v>Sep/2022</v>
          </cell>
          <cell r="Q2499">
            <v>5000</v>
          </cell>
          <cell r="R2499">
            <v>1259</v>
          </cell>
          <cell r="S2499">
            <v>0</v>
          </cell>
          <cell r="T2499" t="str">
            <v>Active</v>
          </cell>
          <cell r="U2499" t="str">
            <v>Masspay</v>
          </cell>
        </row>
        <row r="2500">
          <cell r="J2500" t="str">
            <v>SG-klu tech-10/2022</v>
          </cell>
          <cell r="K2500">
            <v>44841</v>
          </cell>
          <cell r="L2500" t="str">
            <v>Monthly Billing</v>
          </cell>
          <cell r="M2500">
            <v>5000</v>
          </cell>
          <cell r="N2500">
            <v>5000</v>
          </cell>
          <cell r="O2500"/>
          <cell r="P2500" t="str">
            <v>Oct/2022</v>
          </cell>
          <cell r="Q2500">
            <v>5000</v>
          </cell>
          <cell r="R2500">
            <v>1229</v>
          </cell>
          <cell r="S2500">
            <v>0</v>
          </cell>
          <cell r="T2500" t="str">
            <v>Active</v>
          </cell>
          <cell r="U2500" t="str">
            <v>Masspay</v>
          </cell>
        </row>
        <row r="2501">
          <cell r="J2501" t="str">
            <v>SG-klu tech-11/2022</v>
          </cell>
          <cell r="K2501">
            <v>44907</v>
          </cell>
          <cell r="L2501" t="str">
            <v>Monthly Billing</v>
          </cell>
          <cell r="M2501">
            <v>5000</v>
          </cell>
          <cell r="N2501">
            <v>15090</v>
          </cell>
          <cell r="O2501"/>
          <cell r="P2501" t="str">
            <v>Nov/2022</v>
          </cell>
          <cell r="Q2501">
            <v>5000</v>
          </cell>
          <cell r="R2501">
            <v>1163</v>
          </cell>
          <cell r="S2501">
            <v>0</v>
          </cell>
          <cell r="T2501" t="str">
            <v>Active</v>
          </cell>
          <cell r="U2501" t="str">
            <v>Masspay</v>
          </cell>
        </row>
        <row r="2502">
          <cell r="J2502" t="str">
            <v>SG-klu tech-12/2022</v>
          </cell>
          <cell r="K2502">
            <v>44933</v>
          </cell>
          <cell r="L2502" t="str">
            <v>Monthly Billing</v>
          </cell>
          <cell r="M2502">
            <v>5000</v>
          </cell>
          <cell r="N2502">
            <v>20090</v>
          </cell>
          <cell r="O2502"/>
          <cell r="P2502" t="str">
            <v>Dec/2022</v>
          </cell>
          <cell r="Q2502">
            <v>5000</v>
          </cell>
          <cell r="R2502">
            <v>1137</v>
          </cell>
          <cell r="S2502">
            <v>0</v>
          </cell>
          <cell r="T2502" t="str">
            <v>Active</v>
          </cell>
          <cell r="U2502" t="str">
            <v>Masspay</v>
          </cell>
        </row>
        <row r="2503">
          <cell r="J2503" t="str">
            <v>SG-klu tech-01/2023</v>
          </cell>
          <cell r="K2503">
            <v>44964</v>
          </cell>
          <cell r="L2503" t="str">
            <v>Monthly Billing</v>
          </cell>
          <cell r="M2503">
            <v>5000</v>
          </cell>
          <cell r="N2503">
            <v>25090</v>
          </cell>
          <cell r="O2503"/>
          <cell r="P2503" t="str">
            <v>Jan/2023</v>
          </cell>
          <cell r="Q2503">
            <v>5000</v>
          </cell>
          <cell r="R2503">
            <v>1106</v>
          </cell>
          <cell r="S2503">
            <v>0</v>
          </cell>
          <cell r="T2503" t="str">
            <v>Active</v>
          </cell>
          <cell r="U2503" t="str">
            <v>Masspay</v>
          </cell>
        </row>
        <row r="2504">
          <cell r="J2504" t="str">
            <v>SG-klu tech-02/2023</v>
          </cell>
          <cell r="K2504">
            <v>44992</v>
          </cell>
          <cell r="L2504" t="str">
            <v>Monthly Billing</v>
          </cell>
          <cell r="M2504">
            <v>5000</v>
          </cell>
          <cell r="N2504">
            <v>30090</v>
          </cell>
          <cell r="O2504"/>
          <cell r="P2504" t="str">
            <v>Feb/2023</v>
          </cell>
          <cell r="Q2504">
            <v>5000</v>
          </cell>
          <cell r="R2504">
            <v>1078</v>
          </cell>
          <cell r="S2504">
            <v>0</v>
          </cell>
          <cell r="T2504" t="str">
            <v>Active</v>
          </cell>
          <cell r="U2504" t="str">
            <v>Masspay</v>
          </cell>
        </row>
        <row r="2505">
          <cell r="J2505" t="str">
            <v>SG-klu tech-04/2023</v>
          </cell>
          <cell r="K2505">
            <v>45066</v>
          </cell>
          <cell r="L2505" t="str">
            <v>Monthly Billing</v>
          </cell>
          <cell r="M2505">
            <v>2000</v>
          </cell>
          <cell r="N2505">
            <v>2000</v>
          </cell>
          <cell r="O2505"/>
          <cell r="P2505" t="str">
            <v>Apr/2023</v>
          </cell>
          <cell r="Q2505">
            <v>2000</v>
          </cell>
          <cell r="R2505">
            <v>1004</v>
          </cell>
          <cell r="S2505">
            <v>0</v>
          </cell>
          <cell r="T2505" t="str">
            <v>Active</v>
          </cell>
          <cell r="U2505" t="str">
            <v>Masspay</v>
          </cell>
        </row>
        <row r="2506">
          <cell r="J2506" t="str">
            <v>SG-klu tech-05/2023</v>
          </cell>
          <cell r="K2506">
            <v>45084</v>
          </cell>
          <cell r="L2506" t="str">
            <v>Monthly Billing</v>
          </cell>
          <cell r="M2506">
            <v>2000</v>
          </cell>
          <cell r="N2506">
            <v>2000</v>
          </cell>
          <cell r="O2506"/>
          <cell r="P2506" t="str">
            <v>May/2023</v>
          </cell>
          <cell r="Q2506">
            <v>2000</v>
          </cell>
          <cell r="R2506">
            <v>986</v>
          </cell>
          <cell r="S2506">
            <v>0</v>
          </cell>
          <cell r="T2506" t="str">
            <v>Active</v>
          </cell>
          <cell r="U2506" t="str">
            <v>Masspay</v>
          </cell>
        </row>
        <row r="2507">
          <cell r="J2507" t="str">
            <v>SG-klu tech-06/2023</v>
          </cell>
          <cell r="K2507">
            <v>45114</v>
          </cell>
          <cell r="L2507" t="str">
            <v>Monthly Billing</v>
          </cell>
          <cell r="M2507">
            <v>2000</v>
          </cell>
          <cell r="N2507">
            <v>2000</v>
          </cell>
          <cell r="O2507"/>
          <cell r="P2507" t="str">
            <v>Jun/2023</v>
          </cell>
          <cell r="Q2507">
            <v>2000</v>
          </cell>
          <cell r="R2507">
            <v>956</v>
          </cell>
          <cell r="S2507">
            <v>0</v>
          </cell>
          <cell r="T2507" t="str">
            <v>Active</v>
          </cell>
          <cell r="U2507" t="str">
            <v>Masspay</v>
          </cell>
        </row>
        <row r="2508">
          <cell r="J2508" t="str">
            <v>SG-klu tech-07/2023</v>
          </cell>
          <cell r="K2508">
            <v>45145</v>
          </cell>
          <cell r="L2508" t="str">
            <v>Monthly Billing</v>
          </cell>
          <cell r="M2508">
            <v>2000</v>
          </cell>
          <cell r="N2508">
            <v>2000</v>
          </cell>
          <cell r="O2508"/>
          <cell r="P2508" t="str">
            <v>Jul/2023</v>
          </cell>
          <cell r="Q2508">
            <v>2000</v>
          </cell>
          <cell r="R2508">
            <v>925</v>
          </cell>
          <cell r="S2508">
            <v>0</v>
          </cell>
          <cell r="T2508" t="str">
            <v>Active</v>
          </cell>
          <cell r="U2508" t="str">
            <v>Masspay</v>
          </cell>
        </row>
        <row r="2509">
          <cell r="J2509" t="str">
            <v>SG -klu tech-08/2023</v>
          </cell>
          <cell r="K2509">
            <v>45176</v>
          </cell>
          <cell r="L2509" t="str">
            <v>Monthly Billing</v>
          </cell>
          <cell r="M2509">
            <v>2000</v>
          </cell>
          <cell r="N2509">
            <v>2000</v>
          </cell>
          <cell r="O2509"/>
          <cell r="P2509" t="str">
            <v>Aug/2023</v>
          </cell>
          <cell r="Q2509">
            <v>2000</v>
          </cell>
          <cell r="R2509">
            <v>894</v>
          </cell>
          <cell r="S2509">
            <v>0</v>
          </cell>
          <cell r="T2509" t="str">
            <v>Active</v>
          </cell>
          <cell r="U2509" t="str">
            <v>Masspay</v>
          </cell>
        </row>
        <row r="2510">
          <cell r="J2510" t="str">
            <v>SG-klu tech-09/2023</v>
          </cell>
          <cell r="K2510">
            <v>45206</v>
          </cell>
          <cell r="L2510" t="str">
            <v>Monthly Billing</v>
          </cell>
          <cell r="M2510">
            <v>2000</v>
          </cell>
          <cell r="N2510">
            <v>2000</v>
          </cell>
          <cell r="O2510"/>
          <cell r="P2510" t="str">
            <v>Sep/2023</v>
          </cell>
          <cell r="Q2510">
            <v>2000</v>
          </cell>
          <cell r="R2510">
            <v>864</v>
          </cell>
          <cell r="S2510">
            <v>0</v>
          </cell>
          <cell r="T2510" t="str">
            <v>Active</v>
          </cell>
          <cell r="U2510" t="str">
            <v>Masspay</v>
          </cell>
        </row>
        <row r="2511">
          <cell r="J2511" t="str">
            <v>SG-klu tech-10/2023</v>
          </cell>
          <cell r="K2511">
            <v>45237</v>
          </cell>
          <cell r="L2511" t="str">
            <v>Monthly Billing</v>
          </cell>
          <cell r="M2511">
            <v>2000</v>
          </cell>
          <cell r="N2511">
            <v>4000</v>
          </cell>
          <cell r="O2511"/>
          <cell r="P2511" t="str">
            <v>Oct/2023</v>
          </cell>
          <cell r="Q2511">
            <v>2000</v>
          </cell>
          <cell r="R2511">
            <v>833</v>
          </cell>
          <cell r="S2511">
            <v>0</v>
          </cell>
          <cell r="T2511" t="str">
            <v>Active</v>
          </cell>
          <cell r="U2511" t="str">
            <v>Masspay</v>
          </cell>
        </row>
        <row r="2512">
          <cell r="J2512" t="str">
            <v>SG-klu tech-11/2023</v>
          </cell>
          <cell r="K2512">
            <v>45267</v>
          </cell>
          <cell r="L2512" t="str">
            <v>Monthly Billing</v>
          </cell>
          <cell r="M2512">
            <v>2000</v>
          </cell>
          <cell r="N2512">
            <v>2000</v>
          </cell>
          <cell r="O2512"/>
          <cell r="P2512" t="str">
            <v>Nov/2023</v>
          </cell>
          <cell r="Q2512">
            <v>2000</v>
          </cell>
          <cell r="R2512">
            <v>803</v>
          </cell>
          <cell r="S2512">
            <v>0</v>
          </cell>
          <cell r="T2512" t="str">
            <v>Active</v>
          </cell>
          <cell r="U2512" t="str">
            <v>Masspay</v>
          </cell>
        </row>
        <row r="2513">
          <cell r="J2513" t="str">
            <v>SG-klu tech-12/2023</v>
          </cell>
          <cell r="K2513">
            <v>45299</v>
          </cell>
          <cell r="L2513" t="str">
            <v>Monthly Billing</v>
          </cell>
          <cell r="M2513">
            <v>2000</v>
          </cell>
          <cell r="N2513">
            <v>4000</v>
          </cell>
          <cell r="O2513"/>
          <cell r="P2513" t="str">
            <v>Dec/2023</v>
          </cell>
          <cell r="Q2513">
            <v>2000</v>
          </cell>
          <cell r="R2513">
            <v>771</v>
          </cell>
          <cell r="S2513">
            <v>0</v>
          </cell>
          <cell r="T2513" t="str">
            <v>Active</v>
          </cell>
          <cell r="U2513" t="str">
            <v>Masspay</v>
          </cell>
        </row>
        <row r="2514">
          <cell r="J2514" t="str">
            <v>SG-klu tech-01/2024</v>
          </cell>
          <cell r="K2514">
            <v>45329</v>
          </cell>
          <cell r="L2514" t="str">
            <v>Monthly Billing</v>
          </cell>
          <cell r="M2514">
            <v>2000</v>
          </cell>
          <cell r="N2514">
            <v>2000</v>
          </cell>
          <cell r="O2514"/>
          <cell r="P2514" t="str">
            <v>Jan/2024</v>
          </cell>
          <cell r="Q2514">
            <v>2000</v>
          </cell>
          <cell r="R2514">
            <v>741</v>
          </cell>
          <cell r="S2514">
            <v>0</v>
          </cell>
          <cell r="T2514" t="str">
            <v>Active</v>
          </cell>
          <cell r="U2514" t="str">
            <v>Masspay</v>
          </cell>
        </row>
        <row r="2515">
          <cell r="J2515" t="str">
            <v>SG-klu tech-02/2024</v>
          </cell>
          <cell r="K2515">
            <v>45358</v>
          </cell>
          <cell r="L2515" t="str">
            <v>Monthly Billing</v>
          </cell>
          <cell r="M2515">
            <v>2000</v>
          </cell>
          <cell r="N2515">
            <v>2000</v>
          </cell>
          <cell r="O2515"/>
          <cell r="P2515" t="str">
            <v>Feb/2024</v>
          </cell>
          <cell r="Q2515">
            <v>2000</v>
          </cell>
          <cell r="R2515">
            <v>712</v>
          </cell>
          <cell r="S2515">
            <v>0</v>
          </cell>
          <cell r="T2515" t="str">
            <v>Active</v>
          </cell>
          <cell r="U2515" t="str">
            <v>Masspay</v>
          </cell>
        </row>
        <row r="2516">
          <cell r="J2516" t="str">
            <v>SG-klu tech-03/2024</v>
          </cell>
          <cell r="K2516">
            <v>45390</v>
          </cell>
          <cell r="L2516" t="str">
            <v>Monthly Billing</v>
          </cell>
          <cell r="M2516">
            <v>2025</v>
          </cell>
          <cell r="N2516">
            <v>2025</v>
          </cell>
          <cell r="O2516"/>
          <cell r="P2516" t="str">
            <v>Mar/2024</v>
          </cell>
          <cell r="Q2516">
            <v>2025</v>
          </cell>
          <cell r="R2516">
            <v>680</v>
          </cell>
          <cell r="S2516">
            <v>0</v>
          </cell>
          <cell r="T2516" t="str">
            <v>Active</v>
          </cell>
          <cell r="U2516" t="str">
            <v>Masspay</v>
          </cell>
        </row>
        <row r="2517">
          <cell r="J2517" t="str">
            <v>SG-klu tech-04/2024</v>
          </cell>
          <cell r="K2517">
            <v>45419</v>
          </cell>
          <cell r="L2517" t="str">
            <v>Monthly Billing</v>
          </cell>
          <cell r="M2517">
            <v>2000</v>
          </cell>
          <cell r="N2517">
            <v>2000</v>
          </cell>
          <cell r="O2517"/>
          <cell r="P2517" t="str">
            <v>Apr/2024</v>
          </cell>
          <cell r="Q2517">
            <v>2000</v>
          </cell>
          <cell r="R2517">
            <v>651</v>
          </cell>
          <cell r="S2517">
            <v>0</v>
          </cell>
          <cell r="T2517" t="str">
            <v>Active</v>
          </cell>
          <cell r="U2517" t="str">
            <v>Masspay</v>
          </cell>
        </row>
        <row r="2518">
          <cell r="J2518" t="str">
            <v>SG-klu tech-05/2024</v>
          </cell>
          <cell r="K2518">
            <v>45450</v>
          </cell>
          <cell r="L2518" t="str">
            <v>Monthly Billing</v>
          </cell>
          <cell r="M2518">
            <v>2000</v>
          </cell>
          <cell r="N2518">
            <v>4000</v>
          </cell>
          <cell r="O2518"/>
          <cell r="P2518" t="str">
            <v>May/2024</v>
          </cell>
          <cell r="Q2518">
            <v>2000</v>
          </cell>
          <cell r="R2518">
            <v>620</v>
          </cell>
          <cell r="S2518">
            <v>0</v>
          </cell>
          <cell r="T2518" t="str">
            <v>Active</v>
          </cell>
          <cell r="U2518" t="str">
            <v>Masspay</v>
          </cell>
        </row>
        <row r="2519">
          <cell r="J2519" t="str">
            <v>SG-klu tech-06/2024</v>
          </cell>
          <cell r="K2519">
            <v>45481</v>
          </cell>
          <cell r="L2519" t="str">
            <v>Monthly Billing</v>
          </cell>
          <cell r="M2519">
            <v>2000</v>
          </cell>
          <cell r="N2519">
            <v>2000</v>
          </cell>
          <cell r="O2519"/>
          <cell r="P2519" t="str">
            <v>Jun/2024</v>
          </cell>
          <cell r="Q2519">
            <v>2000</v>
          </cell>
          <cell r="R2519">
            <v>589</v>
          </cell>
          <cell r="S2519">
            <v>0</v>
          </cell>
          <cell r="T2519" t="str">
            <v>Active</v>
          </cell>
          <cell r="U2519" t="str">
            <v>Masspay</v>
          </cell>
        </row>
        <row r="2520">
          <cell r="J2520" t="str">
            <v>SG-klu tech-07/2024</v>
          </cell>
          <cell r="K2520">
            <v>45511</v>
          </cell>
          <cell r="L2520" t="str">
            <v>Monthly Billing</v>
          </cell>
          <cell r="M2520">
            <v>2000</v>
          </cell>
          <cell r="N2520">
            <v>2000</v>
          </cell>
          <cell r="O2520"/>
          <cell r="P2520" t="str">
            <v>Jul/2024</v>
          </cell>
          <cell r="Q2520">
            <v>2000</v>
          </cell>
          <cell r="R2520">
            <v>559</v>
          </cell>
          <cell r="S2520">
            <v>0</v>
          </cell>
          <cell r="T2520" t="str">
            <v>Active</v>
          </cell>
          <cell r="U2520" t="str">
            <v>Masspay</v>
          </cell>
        </row>
        <row r="2521">
          <cell r="J2521" t="str">
            <v>SG-klu tech-08/2024</v>
          </cell>
          <cell r="K2521">
            <v>45542</v>
          </cell>
          <cell r="L2521" t="str">
            <v>Monthly Billing</v>
          </cell>
          <cell r="M2521">
            <v>2000</v>
          </cell>
          <cell r="N2521">
            <v>2000</v>
          </cell>
          <cell r="O2521"/>
          <cell r="P2521" t="str">
            <v>Aug/2024</v>
          </cell>
          <cell r="Q2521">
            <v>2000</v>
          </cell>
          <cell r="R2521">
            <v>528</v>
          </cell>
          <cell r="S2521">
            <v>0</v>
          </cell>
          <cell r="T2521" t="str">
            <v>Active</v>
          </cell>
          <cell r="U2521" t="str">
            <v>Masspay</v>
          </cell>
        </row>
        <row r="2522">
          <cell r="J2522" t="str">
            <v>SG-klu tech-09/2024</v>
          </cell>
          <cell r="K2522">
            <v>45572</v>
          </cell>
          <cell r="L2522" t="str">
            <v>Monthly Billing</v>
          </cell>
          <cell r="M2522">
            <v>2000</v>
          </cell>
          <cell r="N2522">
            <v>2000</v>
          </cell>
          <cell r="O2522"/>
          <cell r="P2522" t="str">
            <v>Sep/2024</v>
          </cell>
          <cell r="Q2522">
            <v>2000</v>
          </cell>
          <cell r="R2522">
            <v>498</v>
          </cell>
          <cell r="S2522">
            <v>0</v>
          </cell>
          <cell r="T2522" t="str">
            <v>Active</v>
          </cell>
          <cell r="U2522" t="str">
            <v>Masspay</v>
          </cell>
        </row>
        <row r="2523">
          <cell r="J2523" t="str">
            <v>SG-klu tech-10/2024</v>
          </cell>
          <cell r="K2523">
            <v>45603</v>
          </cell>
          <cell r="L2523" t="str">
            <v>Monthly Billing</v>
          </cell>
          <cell r="M2523">
            <v>2000</v>
          </cell>
          <cell r="N2523">
            <v>2000</v>
          </cell>
          <cell r="O2523"/>
          <cell r="P2523" t="str">
            <v>Oct/2024</v>
          </cell>
          <cell r="Q2523">
            <v>2000</v>
          </cell>
          <cell r="R2523">
            <v>467</v>
          </cell>
          <cell r="S2523">
            <v>0</v>
          </cell>
          <cell r="T2523" t="str">
            <v>Active</v>
          </cell>
          <cell r="U2523" t="str">
            <v>Masspay</v>
          </cell>
        </row>
        <row r="2524">
          <cell r="J2524" t="str">
            <v>SG-klu tech-11/2024</v>
          </cell>
          <cell r="K2524">
            <v>45633</v>
          </cell>
          <cell r="L2524" t="str">
            <v>Monthly Billing</v>
          </cell>
          <cell r="M2524">
            <v>2000</v>
          </cell>
          <cell r="N2524">
            <v>2000</v>
          </cell>
          <cell r="O2524"/>
          <cell r="P2524" t="str">
            <v>Nov/2024</v>
          </cell>
          <cell r="Q2524">
            <v>2000</v>
          </cell>
          <cell r="R2524">
            <v>437</v>
          </cell>
          <cell r="S2524">
            <v>0</v>
          </cell>
          <cell r="T2524" t="str">
            <v>Active</v>
          </cell>
          <cell r="U2524" t="str">
            <v>Masspay</v>
          </cell>
        </row>
        <row r="2525">
          <cell r="J2525" t="str">
            <v>SG-klu tech-12/2024</v>
          </cell>
          <cell r="K2525">
            <v>45664</v>
          </cell>
          <cell r="L2525" t="str">
            <v>Monthly Billing</v>
          </cell>
          <cell r="M2525">
            <v>2000</v>
          </cell>
          <cell r="N2525">
            <v>2000</v>
          </cell>
          <cell r="O2525"/>
          <cell r="P2525" t="str">
            <v>Dec/2024</v>
          </cell>
          <cell r="Q2525">
            <v>2000</v>
          </cell>
          <cell r="R2525">
            <v>406</v>
          </cell>
          <cell r="S2525">
            <v>0</v>
          </cell>
          <cell r="T2525" t="str">
            <v>Active</v>
          </cell>
          <cell r="U2525" t="str">
            <v>Masspay</v>
          </cell>
        </row>
        <row r="2526">
          <cell r="J2526" t="str">
            <v>SG-klu tech-01/2025</v>
          </cell>
          <cell r="K2526">
            <v>45695</v>
          </cell>
          <cell r="L2526" t="str">
            <v>Monthly Billing</v>
          </cell>
          <cell r="M2526">
            <v>2000</v>
          </cell>
          <cell r="N2526">
            <v>2000</v>
          </cell>
          <cell r="O2526"/>
          <cell r="P2526" t="str">
            <v>Jan/2025</v>
          </cell>
          <cell r="Q2526">
            <v>2000</v>
          </cell>
          <cell r="R2526">
            <v>375</v>
          </cell>
          <cell r="S2526">
            <v>0</v>
          </cell>
          <cell r="T2526" t="str">
            <v>Active</v>
          </cell>
          <cell r="U2526" t="str">
            <v>Masspay</v>
          </cell>
        </row>
        <row r="2527">
          <cell r="J2527" t="str">
            <v>SG-klu tech-02/2025</v>
          </cell>
          <cell r="K2527">
            <v>45723</v>
          </cell>
          <cell r="L2527" t="str">
            <v>Monthly Billing</v>
          </cell>
          <cell r="M2527">
            <v>2000</v>
          </cell>
          <cell r="N2527">
            <v>4000</v>
          </cell>
          <cell r="O2527"/>
          <cell r="P2527" t="str">
            <v>Feb/2025</v>
          </cell>
          <cell r="Q2527">
            <v>2000</v>
          </cell>
          <cell r="R2527">
            <v>347</v>
          </cell>
          <cell r="S2527">
            <v>0</v>
          </cell>
          <cell r="T2527" t="str">
            <v>Active</v>
          </cell>
          <cell r="U2527" t="str">
            <v>Masspay</v>
          </cell>
        </row>
        <row r="2528">
          <cell r="J2528" t="str">
            <v>SG-klu tech-03/2025</v>
          </cell>
          <cell r="K2528">
            <v>45754</v>
          </cell>
          <cell r="L2528" t="str">
            <v>Monthly Billing</v>
          </cell>
          <cell r="M2528">
            <v>2000</v>
          </cell>
          <cell r="N2528">
            <v>4000</v>
          </cell>
          <cell r="O2528"/>
          <cell r="P2528" t="str">
            <v>Mar/2025</v>
          </cell>
          <cell r="Q2528">
            <v>2000</v>
          </cell>
          <cell r="R2528">
            <v>316</v>
          </cell>
          <cell r="S2528">
            <v>0</v>
          </cell>
          <cell r="T2528" t="str">
            <v>Active</v>
          </cell>
          <cell r="U2528" t="str">
            <v>Masspay</v>
          </cell>
        </row>
        <row r="2529">
          <cell r="J2529" t="str">
            <v>SG-klu tech-04/2025</v>
          </cell>
          <cell r="K2529">
            <v>45784</v>
          </cell>
          <cell r="L2529" t="str">
            <v>Monthly Billing</v>
          </cell>
          <cell r="M2529">
            <v>2000</v>
          </cell>
          <cell r="N2529">
            <v>2000</v>
          </cell>
          <cell r="O2529"/>
          <cell r="P2529" t="str">
            <v>Apr/2025</v>
          </cell>
          <cell r="Q2529">
            <v>2000</v>
          </cell>
          <cell r="R2529">
            <v>286</v>
          </cell>
          <cell r="S2529">
            <v>0</v>
          </cell>
          <cell r="T2529" t="str">
            <v>Active</v>
          </cell>
          <cell r="U2529" t="str">
            <v>Masspay</v>
          </cell>
        </row>
        <row r="2530">
          <cell r="J2530" t="str">
            <v>SG-klu tech-05/2025</v>
          </cell>
          <cell r="K2530">
            <v>45815</v>
          </cell>
          <cell r="L2530" t="str">
            <v>Monthly Billing</v>
          </cell>
          <cell r="M2530">
            <v>2000</v>
          </cell>
          <cell r="N2530">
            <v>4000</v>
          </cell>
          <cell r="O2530"/>
          <cell r="P2530" t="str">
            <v>May/2025</v>
          </cell>
          <cell r="Q2530">
            <v>2000</v>
          </cell>
          <cell r="R2530">
            <v>255</v>
          </cell>
          <cell r="S2530">
            <v>0</v>
          </cell>
          <cell r="T2530" t="str">
            <v>Active</v>
          </cell>
          <cell r="U2530" t="str">
            <v>Masspay</v>
          </cell>
        </row>
        <row r="2531">
          <cell r="J2531" t="str">
            <v>SG-klu tech-06/2025</v>
          </cell>
          <cell r="K2531">
            <v>45845</v>
          </cell>
          <cell r="L2531" t="str">
            <v>Monthly Billing</v>
          </cell>
          <cell r="M2531">
            <v>2090</v>
          </cell>
          <cell r="N2531">
            <v>6090</v>
          </cell>
          <cell r="O2531"/>
          <cell r="P2531" t="str">
            <v>Jun/2025</v>
          </cell>
          <cell r="Q2531">
            <v>2090</v>
          </cell>
          <cell r="R2531">
            <v>225</v>
          </cell>
          <cell r="S2531">
            <v>0</v>
          </cell>
          <cell r="T2531" t="str">
            <v>Active</v>
          </cell>
          <cell r="U2531" t="str">
            <v>Masspay</v>
          </cell>
        </row>
        <row r="2532">
          <cell r="J2532" t="str">
            <v>SG-klu tech-07/2025</v>
          </cell>
          <cell r="K2532">
            <v>45876</v>
          </cell>
          <cell r="L2532" t="str">
            <v>Monthly Billing</v>
          </cell>
          <cell r="M2532">
            <v>2090</v>
          </cell>
          <cell r="N2532">
            <v>2090</v>
          </cell>
          <cell r="O2532">
            <v>0</v>
          </cell>
          <cell r="P2532" t="str">
            <v>Jul/2025</v>
          </cell>
          <cell r="Q2532">
            <v>2090</v>
          </cell>
          <cell r="R2532">
            <v>194</v>
          </cell>
          <cell r="S2532">
            <v>0</v>
          </cell>
          <cell r="T2532" t="str">
            <v>Active</v>
          </cell>
          <cell r="U2532" t="str">
            <v>Masspay</v>
          </cell>
        </row>
        <row r="2533">
          <cell r="J2533" t="str">
            <v>SG-klu tech-08/2025</v>
          </cell>
          <cell r="K2533">
            <v>45908</v>
          </cell>
          <cell r="L2533" t="str">
            <v>Monthly Billing</v>
          </cell>
          <cell r="M2533">
            <v>2110</v>
          </cell>
          <cell r="N2533">
            <v>4200</v>
          </cell>
          <cell r="O2533">
            <v>0</v>
          </cell>
          <cell r="P2533" t="str">
            <v>Aug/2025</v>
          </cell>
          <cell r="Q2533">
            <v>2110</v>
          </cell>
          <cell r="R2533">
            <v>162</v>
          </cell>
          <cell r="S2533">
            <v>0</v>
          </cell>
          <cell r="T2533" t="str">
            <v>Active</v>
          </cell>
          <cell r="U2533" t="str">
            <v>Masspay</v>
          </cell>
        </row>
        <row r="2534">
          <cell r="J2534" t="str">
            <v>SG-klu tech-09/2025</v>
          </cell>
          <cell r="K2534">
            <v>45937</v>
          </cell>
          <cell r="L2534" t="str">
            <v>Monthly Billing</v>
          </cell>
          <cell r="M2534">
            <v>2430</v>
          </cell>
          <cell r="N2534">
            <v>2430</v>
          </cell>
          <cell r="O2534">
            <v>0</v>
          </cell>
          <cell r="P2534" t="str">
            <v>Sep/2025</v>
          </cell>
          <cell r="Q2534">
            <v>2430</v>
          </cell>
          <cell r="R2534">
            <v>133</v>
          </cell>
          <cell r="S2534">
            <v>0</v>
          </cell>
          <cell r="T2534" t="str">
            <v>Active</v>
          </cell>
          <cell r="U2534" t="str">
            <v>Masspay</v>
          </cell>
        </row>
        <row r="2535">
          <cell r="J2535" t="str">
            <v>SG-klu tech-10/2025</v>
          </cell>
          <cell r="K2535">
            <v>45968</v>
          </cell>
          <cell r="L2535" t="str">
            <v>Monthly Billing</v>
          </cell>
          <cell r="M2535">
            <v>2500</v>
          </cell>
          <cell r="N2535">
            <v>2500</v>
          </cell>
          <cell r="O2535">
            <v>0</v>
          </cell>
          <cell r="P2535" t="str">
            <v>Oct/2025</v>
          </cell>
          <cell r="Q2535">
            <v>2500</v>
          </cell>
          <cell r="R2535">
            <v>102</v>
          </cell>
          <cell r="S2535">
            <v>0</v>
          </cell>
          <cell r="T2535" t="str">
            <v>Active</v>
          </cell>
          <cell r="U2535" t="str">
            <v>Masspay</v>
          </cell>
        </row>
        <row r="2536">
          <cell r="J2536" t="str">
            <v>SG-klu tech-11/2025</v>
          </cell>
          <cell r="K2536">
            <v>45999</v>
          </cell>
          <cell r="L2536" t="str">
            <v>Monthly Billing</v>
          </cell>
          <cell r="M2536">
            <v>2490</v>
          </cell>
          <cell r="N2536">
            <v>2490</v>
          </cell>
          <cell r="O2536">
            <v>0</v>
          </cell>
          <cell r="P2536" t="str">
            <v>Nov/2025</v>
          </cell>
          <cell r="Q2536">
            <v>2490</v>
          </cell>
          <cell r="R2536">
            <v>71</v>
          </cell>
          <cell r="S2536">
            <v>0</v>
          </cell>
          <cell r="T2536" t="str">
            <v>Active</v>
          </cell>
          <cell r="U2536" t="str">
            <v>Masspay</v>
          </cell>
        </row>
        <row r="2537">
          <cell r="J2537" t="str">
            <v>SG-klu tech-12/2025</v>
          </cell>
          <cell r="K2537">
            <v>46029</v>
          </cell>
          <cell r="L2537" t="str">
            <v>Monthly Billing</v>
          </cell>
          <cell r="M2537">
            <v>2430</v>
          </cell>
          <cell r="N2537">
            <v>2430</v>
          </cell>
          <cell r="O2537">
            <v>0</v>
          </cell>
          <cell r="P2537" t="str">
            <v>Dec/2025</v>
          </cell>
          <cell r="Q2537">
            <v>2430</v>
          </cell>
          <cell r="R2537">
            <v>41</v>
          </cell>
          <cell r="S2537">
            <v>0</v>
          </cell>
          <cell r="T2537" t="str">
            <v>Active</v>
          </cell>
          <cell r="U2537" t="str">
            <v>Masspay</v>
          </cell>
        </row>
        <row r="2538">
          <cell r="J2538" t="str">
            <v>SG-klu tech-01/2026</v>
          </cell>
          <cell r="K2538">
            <v>46060</v>
          </cell>
          <cell r="L2538" t="str">
            <v>Monthly Billing</v>
          </cell>
          <cell r="M2538">
            <v>2560</v>
          </cell>
          <cell r="N2538">
            <v>2560</v>
          </cell>
          <cell r="O2538">
            <v>0</v>
          </cell>
          <cell r="P2538" t="str">
            <v>Jan/2026</v>
          </cell>
          <cell r="Q2538">
            <v>2560</v>
          </cell>
          <cell r="R2538">
            <v>10</v>
          </cell>
          <cell r="S2538">
            <v>0</v>
          </cell>
          <cell r="T2538" t="str">
            <v>Active</v>
          </cell>
          <cell r="U2538" t="str">
            <v>Masspay</v>
          </cell>
        </row>
        <row r="2539">
          <cell r="J2539" t="str">
            <v>CA-Knox-02/2023</v>
          </cell>
          <cell r="K2539">
            <v>44992</v>
          </cell>
          <cell r="L2539" t="str">
            <v>Monthly Billing</v>
          </cell>
          <cell r="M2539">
            <v>3500</v>
          </cell>
          <cell r="N2539">
            <v>3500</v>
          </cell>
          <cell r="O2539"/>
          <cell r="P2539" t="str">
            <v>Feb/2023</v>
          </cell>
          <cell r="Q2539">
            <v>3500</v>
          </cell>
          <cell r="R2539">
            <v>1078</v>
          </cell>
          <cell r="S2539">
            <v>0</v>
          </cell>
          <cell r="T2539" t="str">
            <v>Active</v>
          </cell>
          <cell r="U2539" t="str">
            <v>Masspay</v>
          </cell>
        </row>
        <row r="2540">
          <cell r="J2540" t="str">
            <v>CA-Knox-03/2023</v>
          </cell>
          <cell r="K2540">
            <v>45023</v>
          </cell>
          <cell r="L2540" t="str">
            <v>Monthly Billing</v>
          </cell>
          <cell r="M2540">
            <v>3500</v>
          </cell>
          <cell r="N2540">
            <v>7000</v>
          </cell>
          <cell r="O2540"/>
          <cell r="P2540" t="str">
            <v>Mar/2023</v>
          </cell>
          <cell r="Q2540">
            <v>3500</v>
          </cell>
          <cell r="R2540">
            <v>1047</v>
          </cell>
          <cell r="S2540">
            <v>0</v>
          </cell>
          <cell r="T2540" t="str">
            <v>Active</v>
          </cell>
          <cell r="U2540" t="str">
            <v>Masspay</v>
          </cell>
        </row>
        <row r="2541">
          <cell r="J2541" t="str">
            <v>CA-Knox-04/2023</v>
          </cell>
          <cell r="K2541">
            <v>45054</v>
          </cell>
          <cell r="L2541" t="str">
            <v>Monthly Billing</v>
          </cell>
          <cell r="M2541">
            <v>3500</v>
          </cell>
          <cell r="N2541">
            <v>3500</v>
          </cell>
          <cell r="O2541"/>
          <cell r="P2541" t="str">
            <v>Apr/2023</v>
          </cell>
          <cell r="Q2541">
            <v>3500</v>
          </cell>
          <cell r="R2541">
            <v>1016</v>
          </cell>
          <cell r="S2541">
            <v>0</v>
          </cell>
          <cell r="T2541" t="str">
            <v>Active</v>
          </cell>
          <cell r="U2541" t="str">
            <v>Masspay</v>
          </cell>
        </row>
        <row r="2542">
          <cell r="J2542" t="str">
            <v>CA -Knox-05/2023</v>
          </cell>
          <cell r="K2542">
            <v>45072</v>
          </cell>
          <cell r="L2542" t="str">
            <v>Client Setup Fee</v>
          </cell>
          <cell r="M2542">
            <v>5000</v>
          </cell>
          <cell r="N2542">
            <v>5000</v>
          </cell>
          <cell r="O2542"/>
          <cell r="P2542" t="str">
            <v>May/2023</v>
          </cell>
          <cell r="Q2542">
            <v>5000</v>
          </cell>
          <cell r="R2542">
            <v>998</v>
          </cell>
          <cell r="S2542">
            <v>0</v>
          </cell>
          <cell r="T2542" t="str">
            <v>Active</v>
          </cell>
          <cell r="U2542" t="str">
            <v>Masspay</v>
          </cell>
        </row>
        <row r="2543">
          <cell r="J2543" t="str">
            <v>CA-Knox-05/2023</v>
          </cell>
          <cell r="K2543">
            <v>45084</v>
          </cell>
          <cell r="L2543" t="str">
            <v>Monthly Billing</v>
          </cell>
          <cell r="M2543">
            <v>3500</v>
          </cell>
          <cell r="N2543">
            <v>3500</v>
          </cell>
          <cell r="O2543"/>
          <cell r="P2543" t="str">
            <v>May/2023</v>
          </cell>
          <cell r="Q2543">
            <v>3500</v>
          </cell>
          <cell r="R2543">
            <v>986</v>
          </cell>
          <cell r="S2543">
            <v>0</v>
          </cell>
          <cell r="T2543" t="str">
            <v>Active</v>
          </cell>
          <cell r="U2543" t="str">
            <v>Masspay</v>
          </cell>
        </row>
        <row r="2544">
          <cell r="J2544" t="str">
            <v>CA-Knox-06/2023</v>
          </cell>
          <cell r="K2544">
            <v>45114</v>
          </cell>
          <cell r="L2544" t="str">
            <v>Monthly Billing</v>
          </cell>
          <cell r="M2544">
            <v>3500</v>
          </cell>
          <cell r="N2544">
            <v>3500</v>
          </cell>
          <cell r="O2544"/>
          <cell r="P2544" t="str">
            <v>Jun/2023</v>
          </cell>
          <cell r="Q2544">
            <v>3500</v>
          </cell>
          <cell r="R2544">
            <v>956</v>
          </cell>
          <cell r="S2544">
            <v>0</v>
          </cell>
          <cell r="T2544" t="str">
            <v>Active</v>
          </cell>
          <cell r="U2544" t="str">
            <v>Masspay</v>
          </cell>
        </row>
        <row r="2545">
          <cell r="J2545" t="str">
            <v>CA-Knox-07/2023</v>
          </cell>
          <cell r="K2545">
            <v>45145</v>
          </cell>
          <cell r="L2545" t="str">
            <v>Monthly Billing</v>
          </cell>
          <cell r="M2545">
            <v>3500</v>
          </cell>
          <cell r="N2545">
            <v>3500</v>
          </cell>
          <cell r="O2545"/>
          <cell r="P2545" t="str">
            <v>Jul/2023</v>
          </cell>
          <cell r="Q2545">
            <v>3500</v>
          </cell>
          <cell r="R2545">
            <v>925</v>
          </cell>
          <cell r="S2545">
            <v>0</v>
          </cell>
          <cell r="T2545" t="str">
            <v>Active</v>
          </cell>
          <cell r="U2545" t="str">
            <v>Masspay</v>
          </cell>
        </row>
        <row r="2546">
          <cell r="J2546" t="str">
            <v>CA -Knox-08/2023</v>
          </cell>
          <cell r="K2546">
            <v>45176</v>
          </cell>
          <cell r="L2546" t="str">
            <v>Monthly Billing</v>
          </cell>
          <cell r="M2546">
            <v>3500</v>
          </cell>
          <cell r="N2546">
            <v>3500</v>
          </cell>
          <cell r="O2546"/>
          <cell r="P2546" t="str">
            <v>Aug/2023</v>
          </cell>
          <cell r="Q2546">
            <v>3500</v>
          </cell>
          <cell r="R2546">
            <v>894</v>
          </cell>
          <cell r="S2546">
            <v>0</v>
          </cell>
          <cell r="T2546" t="str">
            <v>Active</v>
          </cell>
          <cell r="U2546" t="str">
            <v>Masspay</v>
          </cell>
        </row>
        <row r="2547">
          <cell r="J2547" t="str">
            <v>CA-Knox-01/2024</v>
          </cell>
          <cell r="K2547">
            <v>45329</v>
          </cell>
          <cell r="L2547" t="str">
            <v>Monthly Billing</v>
          </cell>
          <cell r="M2547">
            <v>3500</v>
          </cell>
          <cell r="N2547">
            <v>3500</v>
          </cell>
          <cell r="O2547"/>
          <cell r="P2547" t="str">
            <v>Jan/2024</v>
          </cell>
          <cell r="Q2547">
            <v>3500</v>
          </cell>
          <cell r="R2547">
            <v>741</v>
          </cell>
          <cell r="S2547">
            <v>0</v>
          </cell>
          <cell r="T2547" t="str">
            <v>Active</v>
          </cell>
          <cell r="U2547" t="str">
            <v>Masspay</v>
          </cell>
        </row>
        <row r="2548">
          <cell r="J2548" t="str">
            <v>CA-Knox-02/2024</v>
          </cell>
          <cell r="K2548">
            <v>45358</v>
          </cell>
          <cell r="L2548" t="str">
            <v>Monthly Billing</v>
          </cell>
          <cell r="M2548">
            <v>3500</v>
          </cell>
          <cell r="N2548">
            <v>3500</v>
          </cell>
          <cell r="O2548"/>
          <cell r="P2548" t="str">
            <v>Feb/2024</v>
          </cell>
          <cell r="Q2548">
            <v>3500</v>
          </cell>
          <cell r="R2548">
            <v>712</v>
          </cell>
          <cell r="S2548">
            <v>0</v>
          </cell>
          <cell r="T2548" t="str">
            <v>Active</v>
          </cell>
          <cell r="U2548" t="str">
            <v>Masspay</v>
          </cell>
        </row>
        <row r="2549">
          <cell r="J2549" t="str">
            <v>CA-Knox-03/2024</v>
          </cell>
          <cell r="K2549">
            <v>45390</v>
          </cell>
          <cell r="L2549" t="str">
            <v>Monthly Billing</v>
          </cell>
          <cell r="M2549">
            <v>3500</v>
          </cell>
          <cell r="N2549">
            <v>3500</v>
          </cell>
          <cell r="O2549"/>
          <cell r="P2549" t="str">
            <v>Mar/2024</v>
          </cell>
          <cell r="Q2549">
            <v>3500</v>
          </cell>
          <cell r="R2549">
            <v>680</v>
          </cell>
          <cell r="S2549">
            <v>0</v>
          </cell>
          <cell r="T2549" t="str">
            <v>Active</v>
          </cell>
          <cell r="U2549" t="str">
            <v>Masspay</v>
          </cell>
        </row>
        <row r="2550">
          <cell r="J2550" t="str">
            <v>CA-Knox-04/2024</v>
          </cell>
          <cell r="K2550">
            <v>45419</v>
          </cell>
          <cell r="L2550" t="str">
            <v>Monthly Billing</v>
          </cell>
          <cell r="M2550">
            <v>3500</v>
          </cell>
          <cell r="N2550">
            <v>3500</v>
          </cell>
          <cell r="O2550"/>
          <cell r="P2550" t="str">
            <v>Apr/2024</v>
          </cell>
          <cell r="Q2550">
            <v>3500</v>
          </cell>
          <cell r="R2550">
            <v>651</v>
          </cell>
          <cell r="S2550">
            <v>0</v>
          </cell>
          <cell r="T2550" t="str">
            <v>Active</v>
          </cell>
          <cell r="U2550" t="str">
            <v>Masspay</v>
          </cell>
        </row>
        <row r="2551">
          <cell r="J2551" t="str">
            <v>CA-Knox-05/2024</v>
          </cell>
          <cell r="K2551">
            <v>45450</v>
          </cell>
          <cell r="L2551" t="str">
            <v>Monthly Billing</v>
          </cell>
          <cell r="M2551">
            <v>3500</v>
          </cell>
          <cell r="N2551">
            <v>26250</v>
          </cell>
          <cell r="O2551"/>
          <cell r="P2551" t="str">
            <v>May/2024</v>
          </cell>
          <cell r="Q2551">
            <v>3500</v>
          </cell>
          <cell r="R2551">
            <v>620</v>
          </cell>
          <cell r="S2551">
            <v>0</v>
          </cell>
          <cell r="T2551" t="str">
            <v>Active</v>
          </cell>
          <cell r="U2551" t="str">
            <v>Masspay</v>
          </cell>
        </row>
        <row r="2552">
          <cell r="J2552" t="str">
            <v>CA-CN-Knox-10-2024</v>
          </cell>
          <cell r="K2552">
            <v>45590</v>
          </cell>
          <cell r="L2552" t="str">
            <v>Credit Note</v>
          </cell>
          <cell r="M2552">
            <v>-17500</v>
          </cell>
          <cell r="N2552">
            <v>-17500</v>
          </cell>
          <cell r="O2552">
            <v>0</v>
          </cell>
          <cell r="P2552" t="str">
            <v>Oct/2024</v>
          </cell>
          <cell r="Q2552">
            <v>-17500</v>
          </cell>
          <cell r="R2552">
            <v>480</v>
          </cell>
          <cell r="S2552">
            <v>0</v>
          </cell>
          <cell r="T2552" t="str">
            <v>Active</v>
          </cell>
          <cell r="U2552" t="str">
            <v>Masspay</v>
          </cell>
        </row>
        <row r="2553">
          <cell r="J2553" t="str">
            <v>CA-Knox-09/2023</v>
          </cell>
          <cell r="K2553">
            <v>45206</v>
          </cell>
          <cell r="L2553" t="str">
            <v>Monthly Billing</v>
          </cell>
          <cell r="M2553">
            <v>3500</v>
          </cell>
          <cell r="N2553">
            <v>3500</v>
          </cell>
          <cell r="O2553"/>
          <cell r="P2553" t="str">
            <v>Sep/2023</v>
          </cell>
          <cell r="Q2553">
            <v>3500</v>
          </cell>
          <cell r="R2553">
            <v>864</v>
          </cell>
          <cell r="S2553">
            <v>0</v>
          </cell>
          <cell r="T2553" t="str">
            <v>Active</v>
          </cell>
          <cell r="U2553" t="str">
            <v>Masspay</v>
          </cell>
        </row>
        <row r="2554">
          <cell r="J2554" t="str">
            <v>CA-Knox-10/2023</v>
          </cell>
          <cell r="K2554">
            <v>45237</v>
          </cell>
          <cell r="L2554" t="str">
            <v>Monthly Billing</v>
          </cell>
          <cell r="M2554">
            <v>3500</v>
          </cell>
          <cell r="N2554">
            <v>3500</v>
          </cell>
          <cell r="O2554"/>
          <cell r="P2554" t="str">
            <v>Oct/2023</v>
          </cell>
          <cell r="Q2554">
            <v>3500</v>
          </cell>
          <cell r="R2554">
            <v>833</v>
          </cell>
          <cell r="S2554">
            <v>0</v>
          </cell>
          <cell r="T2554" t="str">
            <v>Active</v>
          </cell>
          <cell r="U2554" t="str">
            <v>Masspay</v>
          </cell>
        </row>
        <row r="2555">
          <cell r="J2555" t="str">
            <v>CA-Knox-11/2023</v>
          </cell>
          <cell r="K2555">
            <v>45267</v>
          </cell>
          <cell r="L2555" t="str">
            <v>Monthly Billing</v>
          </cell>
          <cell r="M2555">
            <v>3500</v>
          </cell>
          <cell r="N2555">
            <v>3500</v>
          </cell>
          <cell r="O2555"/>
          <cell r="P2555" t="str">
            <v>Nov/2023</v>
          </cell>
          <cell r="Q2555">
            <v>3500</v>
          </cell>
          <cell r="R2555">
            <v>803</v>
          </cell>
          <cell r="S2555">
            <v>0</v>
          </cell>
          <cell r="T2555" t="str">
            <v>Active</v>
          </cell>
          <cell r="U2555" t="str">
            <v>Masspay</v>
          </cell>
        </row>
        <row r="2556">
          <cell r="J2556" t="str">
            <v>CA-Knox-12/2023</v>
          </cell>
          <cell r="K2556">
            <v>45299</v>
          </cell>
          <cell r="L2556" t="str">
            <v>Monthly Billing</v>
          </cell>
          <cell r="M2556">
            <v>3500</v>
          </cell>
          <cell r="N2556">
            <v>7000</v>
          </cell>
          <cell r="O2556"/>
          <cell r="P2556" t="str">
            <v>Dec/2023</v>
          </cell>
          <cell r="Q2556">
            <v>3500</v>
          </cell>
          <cell r="R2556">
            <v>771</v>
          </cell>
          <cell r="S2556">
            <v>0</v>
          </cell>
          <cell r="T2556" t="str">
            <v>Active</v>
          </cell>
          <cell r="U2556" t="str">
            <v>Masspay</v>
          </cell>
        </row>
        <row r="2557">
          <cell r="J2557" t="str">
            <v>SG-krung thai bank public company limited	-11/2022</v>
          </cell>
          <cell r="K2557">
            <v>44907</v>
          </cell>
          <cell r="L2557" t="str">
            <v>Monthly Billing</v>
          </cell>
          <cell r="M2557">
            <v>30</v>
          </cell>
          <cell r="N2557">
            <v>30</v>
          </cell>
          <cell r="O2557"/>
          <cell r="P2557" t="str">
            <v>Nov/2022</v>
          </cell>
          <cell r="Q2557">
            <v>30</v>
          </cell>
          <cell r="R2557">
            <v>1163</v>
          </cell>
          <cell r="S2557">
            <v>0</v>
          </cell>
          <cell r="T2557" t="str">
            <v>Active</v>
          </cell>
          <cell r="U2557" t="str">
            <v>Masspay</v>
          </cell>
        </row>
        <row r="2558">
          <cell r="J2558" t="str">
            <v>SG-krung thai bank public company limited-12/2022</v>
          </cell>
          <cell r="K2558">
            <v>44937</v>
          </cell>
          <cell r="L2558" t="str">
            <v>Monthly Billing</v>
          </cell>
          <cell r="M2558">
            <v>14</v>
          </cell>
          <cell r="N2558">
            <v>14</v>
          </cell>
          <cell r="O2558"/>
          <cell r="P2558" t="str">
            <v>Dec/2022</v>
          </cell>
          <cell r="Q2558">
            <v>14</v>
          </cell>
          <cell r="R2558">
            <v>1133</v>
          </cell>
          <cell r="S2558">
            <v>0</v>
          </cell>
          <cell r="T2558" t="str">
            <v>Active</v>
          </cell>
          <cell r="U2558" t="str">
            <v>Masspay</v>
          </cell>
        </row>
        <row r="2559">
          <cell r="J2559" t="str">
            <v>SG-krung thai bank public company limited-01/2023</v>
          </cell>
          <cell r="K2559">
            <v>44964</v>
          </cell>
          <cell r="L2559" t="str">
            <v>Monthly Billing</v>
          </cell>
          <cell r="M2559">
            <v>58</v>
          </cell>
          <cell r="N2559">
            <v>58</v>
          </cell>
          <cell r="O2559"/>
          <cell r="P2559" t="str">
            <v>Jan/2023</v>
          </cell>
          <cell r="Q2559">
            <v>58</v>
          </cell>
          <cell r="R2559">
            <v>1106</v>
          </cell>
          <cell r="S2559">
            <v>0</v>
          </cell>
          <cell r="T2559" t="str">
            <v>Active</v>
          </cell>
          <cell r="U2559" t="str">
            <v>Masspay</v>
          </cell>
        </row>
        <row r="2560">
          <cell r="J2560" t="str">
            <v>SG-krungthai-02/2023</v>
          </cell>
          <cell r="K2560">
            <v>44992</v>
          </cell>
          <cell r="L2560" t="str">
            <v>Monthly Billing</v>
          </cell>
          <cell r="M2560">
            <v>30</v>
          </cell>
          <cell r="N2560">
            <v>30</v>
          </cell>
          <cell r="O2560"/>
          <cell r="P2560" t="str">
            <v>Feb/2023</v>
          </cell>
          <cell r="Q2560">
            <v>30</v>
          </cell>
          <cell r="R2560">
            <v>1078</v>
          </cell>
          <cell r="S2560">
            <v>0</v>
          </cell>
          <cell r="T2560" t="str">
            <v>Active</v>
          </cell>
          <cell r="U2560" t="str">
            <v>Masspay</v>
          </cell>
        </row>
        <row r="2561">
          <cell r="J2561" t="str">
            <v>SG-krungthai-03/2023</v>
          </cell>
          <cell r="K2561">
            <v>45023</v>
          </cell>
          <cell r="L2561" t="str">
            <v>Monthly Billing</v>
          </cell>
          <cell r="M2561">
            <v>36</v>
          </cell>
          <cell r="N2561">
            <v>36</v>
          </cell>
          <cell r="O2561"/>
          <cell r="P2561" t="str">
            <v>Mar/2023</v>
          </cell>
          <cell r="Q2561">
            <v>36</v>
          </cell>
          <cell r="R2561">
            <v>1047</v>
          </cell>
          <cell r="S2561">
            <v>0</v>
          </cell>
          <cell r="T2561" t="str">
            <v>Active</v>
          </cell>
          <cell r="U2561" t="str">
            <v>Masspay</v>
          </cell>
        </row>
        <row r="2562">
          <cell r="J2562" t="str">
            <v>SG-krungthai-04/2023</v>
          </cell>
          <cell r="K2562">
            <v>45054</v>
          </cell>
          <cell r="L2562" t="str">
            <v>Monthly Billing</v>
          </cell>
          <cell r="M2562">
            <v>10</v>
          </cell>
          <cell r="N2562">
            <v>10</v>
          </cell>
          <cell r="O2562"/>
          <cell r="P2562" t="str">
            <v>Apr/2023</v>
          </cell>
          <cell r="Q2562">
            <v>10</v>
          </cell>
          <cell r="R2562">
            <v>1016</v>
          </cell>
          <cell r="S2562">
            <v>0</v>
          </cell>
          <cell r="T2562" t="str">
            <v>Active</v>
          </cell>
          <cell r="U2562" t="str">
            <v>Masspay</v>
          </cell>
        </row>
        <row r="2563">
          <cell r="J2563" t="str">
            <v>SG-krungthai-05/2023</v>
          </cell>
          <cell r="K2563">
            <v>45084</v>
          </cell>
          <cell r="L2563" t="str">
            <v>Monthly Billing</v>
          </cell>
          <cell r="M2563">
            <v>16</v>
          </cell>
          <cell r="N2563">
            <v>16</v>
          </cell>
          <cell r="O2563"/>
          <cell r="P2563" t="str">
            <v>May/2023</v>
          </cell>
          <cell r="Q2563">
            <v>16</v>
          </cell>
          <cell r="R2563">
            <v>986</v>
          </cell>
          <cell r="S2563">
            <v>0</v>
          </cell>
          <cell r="T2563" t="str">
            <v>Active</v>
          </cell>
          <cell r="U2563" t="str">
            <v>Masspay</v>
          </cell>
        </row>
        <row r="2564">
          <cell r="J2564" t="str">
            <v>SG-krungthai-06/2023</v>
          </cell>
          <cell r="K2564">
            <v>45114</v>
          </cell>
          <cell r="L2564" t="str">
            <v>Monthly Billing</v>
          </cell>
          <cell r="M2564">
            <v>50</v>
          </cell>
          <cell r="N2564">
            <v>50</v>
          </cell>
          <cell r="O2564"/>
          <cell r="P2564" t="str">
            <v>Jun/2023</v>
          </cell>
          <cell r="Q2564">
            <v>50</v>
          </cell>
          <cell r="R2564">
            <v>956</v>
          </cell>
          <cell r="S2564">
            <v>0</v>
          </cell>
          <cell r="T2564" t="str">
            <v>Active</v>
          </cell>
          <cell r="U2564" t="str">
            <v>Masspay</v>
          </cell>
        </row>
        <row r="2565">
          <cell r="J2565" t="str">
            <v>SG-krungthai-07/2023</v>
          </cell>
          <cell r="K2565">
            <v>45145</v>
          </cell>
          <cell r="L2565" t="str">
            <v>Monthly Billing</v>
          </cell>
          <cell r="M2565">
            <v>54</v>
          </cell>
          <cell r="N2565">
            <v>54</v>
          </cell>
          <cell r="O2565"/>
          <cell r="P2565" t="str">
            <v>Jul/2023</v>
          </cell>
          <cell r="Q2565">
            <v>54</v>
          </cell>
          <cell r="R2565">
            <v>925</v>
          </cell>
          <cell r="S2565">
            <v>0</v>
          </cell>
          <cell r="T2565" t="str">
            <v>Active</v>
          </cell>
          <cell r="U2565" t="str">
            <v>Masspay</v>
          </cell>
        </row>
        <row r="2566">
          <cell r="J2566" t="str">
            <v>SG -krungthai-08/2023</v>
          </cell>
          <cell r="K2566">
            <v>45176</v>
          </cell>
          <cell r="L2566" t="str">
            <v>Monthly Billing</v>
          </cell>
          <cell r="M2566">
            <v>70</v>
          </cell>
          <cell r="N2566">
            <v>70</v>
          </cell>
          <cell r="O2566"/>
          <cell r="P2566" t="str">
            <v>Aug/2023</v>
          </cell>
          <cell r="Q2566">
            <v>70</v>
          </cell>
          <cell r="R2566">
            <v>894</v>
          </cell>
          <cell r="S2566">
            <v>0</v>
          </cell>
          <cell r="T2566" t="str">
            <v>Active</v>
          </cell>
          <cell r="U2566" t="str">
            <v>Masspay</v>
          </cell>
        </row>
        <row r="2567">
          <cell r="J2567" t="str">
            <v>SG-krungthai-09/2023</v>
          </cell>
          <cell r="K2567">
            <v>45206</v>
          </cell>
          <cell r="L2567" t="str">
            <v>Monthly Billing</v>
          </cell>
          <cell r="M2567">
            <v>44</v>
          </cell>
          <cell r="N2567">
            <v>44</v>
          </cell>
          <cell r="O2567"/>
          <cell r="P2567" t="str">
            <v>Sep/2023</v>
          </cell>
          <cell r="Q2567">
            <v>44</v>
          </cell>
          <cell r="R2567">
            <v>864</v>
          </cell>
          <cell r="S2567">
            <v>0</v>
          </cell>
          <cell r="T2567" t="str">
            <v>Active</v>
          </cell>
          <cell r="U2567" t="str">
            <v>Masspay</v>
          </cell>
        </row>
        <row r="2568">
          <cell r="J2568" t="str">
            <v>SG-krungthai-10/2023</v>
          </cell>
          <cell r="K2568">
            <v>45237</v>
          </cell>
          <cell r="L2568" t="str">
            <v>Monthly Billing</v>
          </cell>
          <cell r="M2568">
            <v>76</v>
          </cell>
          <cell r="N2568">
            <v>76</v>
          </cell>
          <cell r="O2568"/>
          <cell r="P2568" t="str">
            <v>Oct/2023</v>
          </cell>
          <cell r="Q2568">
            <v>76</v>
          </cell>
          <cell r="R2568">
            <v>833</v>
          </cell>
          <cell r="S2568">
            <v>0</v>
          </cell>
          <cell r="T2568" t="str">
            <v>Active</v>
          </cell>
          <cell r="U2568" t="str">
            <v>Masspay</v>
          </cell>
        </row>
        <row r="2569">
          <cell r="J2569" t="str">
            <v>SG-krungthai-11/2023</v>
          </cell>
          <cell r="K2569">
            <v>45267</v>
          </cell>
          <cell r="L2569" t="str">
            <v>Monthly Billing</v>
          </cell>
          <cell r="M2569">
            <v>32</v>
          </cell>
          <cell r="N2569">
            <v>32</v>
          </cell>
          <cell r="O2569"/>
          <cell r="P2569" t="str">
            <v>Nov/2023</v>
          </cell>
          <cell r="Q2569">
            <v>32</v>
          </cell>
          <cell r="R2569">
            <v>803</v>
          </cell>
          <cell r="S2569">
            <v>0</v>
          </cell>
          <cell r="T2569" t="str">
            <v>Active</v>
          </cell>
          <cell r="U2569" t="str">
            <v>Masspay</v>
          </cell>
        </row>
        <row r="2570">
          <cell r="J2570" t="str">
            <v>SG-krungthai-12/2023</v>
          </cell>
          <cell r="K2570">
            <v>45299</v>
          </cell>
          <cell r="L2570" t="str">
            <v>Monthly Billing</v>
          </cell>
          <cell r="M2570">
            <v>14</v>
          </cell>
          <cell r="N2570">
            <v>14</v>
          </cell>
          <cell r="O2570"/>
          <cell r="P2570" t="str">
            <v>Dec/2023</v>
          </cell>
          <cell r="Q2570">
            <v>0</v>
          </cell>
          <cell r="R2570">
            <v>771</v>
          </cell>
          <cell r="S2570">
            <v>0</v>
          </cell>
          <cell r="T2570" t="str">
            <v>Active</v>
          </cell>
          <cell r="U2570" t="str">
            <v>Masspay</v>
          </cell>
        </row>
        <row r="2571">
          <cell r="J2571" t="str">
            <v>SG-krungthai-01/2024</v>
          </cell>
          <cell r="K2571">
            <v>45329</v>
          </cell>
          <cell r="L2571" t="str">
            <v>Monthly Billing</v>
          </cell>
          <cell r="M2571">
            <v>84</v>
          </cell>
          <cell r="N2571">
            <v>84</v>
          </cell>
          <cell r="O2571"/>
          <cell r="P2571" t="str">
            <v>Jan/2024</v>
          </cell>
          <cell r="Q2571">
            <v>84</v>
          </cell>
          <cell r="R2571">
            <v>741</v>
          </cell>
          <cell r="S2571">
            <v>0</v>
          </cell>
          <cell r="T2571" t="str">
            <v>Active</v>
          </cell>
          <cell r="U2571" t="str">
            <v>Masspay</v>
          </cell>
        </row>
        <row r="2572">
          <cell r="J2572" t="str">
            <v>SG-krungthai-02/2024</v>
          </cell>
          <cell r="K2572">
            <v>45358</v>
          </cell>
          <cell r="L2572" t="str">
            <v>Monthly Billing</v>
          </cell>
          <cell r="M2572">
            <v>40</v>
          </cell>
          <cell r="N2572">
            <v>40</v>
          </cell>
          <cell r="O2572"/>
          <cell r="P2572" t="str">
            <v>Feb/2024</v>
          </cell>
          <cell r="Q2572">
            <v>40</v>
          </cell>
          <cell r="R2572">
            <v>712</v>
          </cell>
          <cell r="S2572">
            <v>0</v>
          </cell>
          <cell r="T2572" t="str">
            <v>Active</v>
          </cell>
          <cell r="U2572" t="str">
            <v>Masspay</v>
          </cell>
        </row>
        <row r="2573">
          <cell r="J2573" t="str">
            <v>SG-krungthai-03/2024</v>
          </cell>
          <cell r="K2573">
            <v>45390</v>
          </cell>
          <cell r="L2573" t="str">
            <v>Monthly Billing</v>
          </cell>
          <cell r="M2573">
            <v>50</v>
          </cell>
          <cell r="N2573">
            <v>50</v>
          </cell>
          <cell r="O2573"/>
          <cell r="P2573" t="str">
            <v>Mar/2024</v>
          </cell>
          <cell r="Q2573">
            <v>50</v>
          </cell>
          <cell r="R2573">
            <v>680</v>
          </cell>
          <cell r="S2573">
            <v>0</v>
          </cell>
          <cell r="T2573" t="str">
            <v>Active</v>
          </cell>
          <cell r="U2573" t="str">
            <v>Masspay</v>
          </cell>
        </row>
        <row r="2574">
          <cell r="J2574" t="str">
            <v>SG-krungthai-04/2024</v>
          </cell>
          <cell r="K2574">
            <v>45419</v>
          </cell>
          <cell r="L2574" t="str">
            <v>Monthly Billing</v>
          </cell>
          <cell r="M2574">
            <v>52</v>
          </cell>
          <cell r="N2574">
            <v>52</v>
          </cell>
          <cell r="O2574"/>
          <cell r="P2574" t="str">
            <v>Apr/2024</v>
          </cell>
          <cell r="Q2574">
            <v>52</v>
          </cell>
          <cell r="R2574">
            <v>651</v>
          </cell>
          <cell r="S2574">
            <v>0</v>
          </cell>
          <cell r="T2574" t="str">
            <v>Active</v>
          </cell>
          <cell r="U2574" t="str">
            <v>Masspay</v>
          </cell>
        </row>
        <row r="2575">
          <cell r="J2575" t="str">
            <v>SG-krungthai-05/2024</v>
          </cell>
          <cell r="K2575">
            <v>45450</v>
          </cell>
          <cell r="L2575" t="str">
            <v>Monthly Billing</v>
          </cell>
          <cell r="M2575">
            <v>30</v>
          </cell>
          <cell r="N2575">
            <v>30</v>
          </cell>
          <cell r="O2575"/>
          <cell r="P2575" t="str">
            <v>May/2024</v>
          </cell>
          <cell r="Q2575">
            <v>30</v>
          </cell>
          <cell r="R2575">
            <v>620</v>
          </cell>
          <cell r="S2575">
            <v>0</v>
          </cell>
          <cell r="T2575" t="str">
            <v>Active</v>
          </cell>
          <cell r="U2575" t="str">
            <v>Masspay</v>
          </cell>
        </row>
        <row r="2576">
          <cell r="J2576" t="str">
            <v>SG-krungthai-06/2024</v>
          </cell>
          <cell r="K2576">
            <v>45481</v>
          </cell>
          <cell r="L2576" t="str">
            <v>Monthly Billing</v>
          </cell>
          <cell r="M2576">
            <v>42</v>
          </cell>
          <cell r="N2576">
            <v>42</v>
          </cell>
          <cell r="O2576"/>
          <cell r="P2576" t="str">
            <v>Jun/2024</v>
          </cell>
          <cell r="Q2576">
            <v>42</v>
          </cell>
          <cell r="R2576">
            <v>589</v>
          </cell>
          <cell r="S2576">
            <v>0</v>
          </cell>
          <cell r="T2576" t="str">
            <v>Active</v>
          </cell>
          <cell r="U2576" t="str">
            <v>Masspay</v>
          </cell>
        </row>
        <row r="2577">
          <cell r="J2577" t="str">
            <v>SG-krungthai-07/2024</v>
          </cell>
          <cell r="K2577">
            <v>45511</v>
          </cell>
          <cell r="L2577" t="str">
            <v>Monthly Billing</v>
          </cell>
          <cell r="M2577">
            <v>52</v>
          </cell>
          <cell r="N2577">
            <v>52</v>
          </cell>
          <cell r="O2577"/>
          <cell r="P2577" t="str">
            <v>Jul/2024</v>
          </cell>
          <cell r="Q2577">
            <v>52</v>
          </cell>
          <cell r="R2577">
            <v>559</v>
          </cell>
          <cell r="S2577">
            <v>0</v>
          </cell>
          <cell r="T2577" t="str">
            <v>Active</v>
          </cell>
          <cell r="U2577" t="str">
            <v>Masspay</v>
          </cell>
        </row>
        <row r="2578">
          <cell r="J2578" t="str">
            <v>SG-krungthai-08/2024</v>
          </cell>
          <cell r="K2578">
            <v>45542</v>
          </cell>
          <cell r="L2578" t="str">
            <v>Monthly Billing</v>
          </cell>
          <cell r="M2578">
            <v>82</v>
          </cell>
          <cell r="N2578">
            <v>82</v>
          </cell>
          <cell r="O2578"/>
          <cell r="P2578" t="str">
            <v>Aug/2024</v>
          </cell>
          <cell r="Q2578">
            <v>82</v>
          </cell>
          <cell r="R2578">
            <v>528</v>
          </cell>
          <cell r="S2578">
            <v>0</v>
          </cell>
          <cell r="T2578" t="str">
            <v>Active</v>
          </cell>
          <cell r="U2578" t="str">
            <v>Masspay</v>
          </cell>
        </row>
        <row r="2579">
          <cell r="J2579" t="str">
            <v>SG-krungthai-09/2024</v>
          </cell>
          <cell r="K2579">
            <v>45572</v>
          </cell>
          <cell r="L2579" t="str">
            <v>Monthly Billing</v>
          </cell>
          <cell r="M2579">
            <v>100</v>
          </cell>
          <cell r="N2579">
            <v>100</v>
          </cell>
          <cell r="O2579"/>
          <cell r="P2579" t="str">
            <v>Sep/2024</v>
          </cell>
          <cell r="Q2579">
            <v>100</v>
          </cell>
          <cell r="R2579">
            <v>498</v>
          </cell>
          <cell r="S2579">
            <v>0</v>
          </cell>
          <cell r="T2579" t="str">
            <v>Active</v>
          </cell>
          <cell r="U2579" t="str">
            <v>Masspay</v>
          </cell>
        </row>
        <row r="2580">
          <cell r="J2580" t="str">
            <v>SG-krungthai-10/2024</v>
          </cell>
          <cell r="K2580">
            <v>45603</v>
          </cell>
          <cell r="L2580" t="str">
            <v>Monthly Billing</v>
          </cell>
          <cell r="M2580">
            <v>30</v>
          </cell>
          <cell r="N2580">
            <v>30</v>
          </cell>
          <cell r="O2580"/>
          <cell r="P2580" t="str">
            <v>Oct/2024</v>
          </cell>
          <cell r="Q2580">
            <v>30</v>
          </cell>
          <cell r="R2580">
            <v>467</v>
          </cell>
          <cell r="S2580">
            <v>0</v>
          </cell>
          <cell r="T2580" t="str">
            <v>Active</v>
          </cell>
          <cell r="U2580" t="str">
            <v>Masspay</v>
          </cell>
        </row>
        <row r="2581">
          <cell r="J2581" t="str">
            <v>SG-krungthai-11/2024</v>
          </cell>
          <cell r="K2581">
            <v>45633</v>
          </cell>
          <cell r="L2581" t="str">
            <v>Monthly Billing</v>
          </cell>
          <cell r="M2581">
            <v>14</v>
          </cell>
          <cell r="N2581">
            <v>14</v>
          </cell>
          <cell r="O2581"/>
          <cell r="P2581" t="str">
            <v>Nov/2024</v>
          </cell>
          <cell r="Q2581">
            <v>14</v>
          </cell>
          <cell r="R2581">
            <v>437</v>
          </cell>
          <cell r="S2581">
            <v>0</v>
          </cell>
          <cell r="T2581" t="str">
            <v>Active</v>
          </cell>
          <cell r="U2581" t="str">
            <v>Masspay</v>
          </cell>
        </row>
        <row r="2582">
          <cell r="J2582" t="str">
            <v>SG-krungthai-12/2024</v>
          </cell>
          <cell r="K2582">
            <v>45664</v>
          </cell>
          <cell r="L2582" t="str">
            <v>Monthly Billing</v>
          </cell>
          <cell r="M2582">
            <v>32</v>
          </cell>
          <cell r="N2582">
            <v>32</v>
          </cell>
          <cell r="O2582"/>
          <cell r="P2582" t="str">
            <v>Dec/2024</v>
          </cell>
          <cell r="Q2582">
            <v>32</v>
          </cell>
          <cell r="R2582">
            <v>406</v>
          </cell>
          <cell r="S2582">
            <v>0</v>
          </cell>
          <cell r="T2582" t="str">
            <v>Active</v>
          </cell>
          <cell r="U2582" t="str">
            <v>Masspay</v>
          </cell>
        </row>
        <row r="2583">
          <cell r="J2583" t="str">
            <v>SG-krungthai-01/2025</v>
          </cell>
          <cell r="K2583">
            <v>45695</v>
          </cell>
          <cell r="L2583" t="str">
            <v>Monthly Billing</v>
          </cell>
          <cell r="M2583">
            <v>68</v>
          </cell>
          <cell r="N2583">
            <v>68</v>
          </cell>
          <cell r="O2583"/>
          <cell r="P2583" t="str">
            <v>Jan/2025</v>
          </cell>
          <cell r="Q2583">
            <v>68</v>
          </cell>
          <cell r="R2583">
            <v>375</v>
          </cell>
          <cell r="S2583">
            <v>0</v>
          </cell>
          <cell r="T2583" t="str">
            <v>Active</v>
          </cell>
          <cell r="U2583" t="str">
            <v>Masspay</v>
          </cell>
        </row>
        <row r="2584">
          <cell r="J2584" t="str">
            <v>SG-krungthai-02/2025</v>
          </cell>
          <cell r="K2584">
            <v>45723</v>
          </cell>
          <cell r="L2584" t="str">
            <v>Monthly Billing</v>
          </cell>
          <cell r="M2584">
            <v>42</v>
          </cell>
          <cell r="N2584">
            <v>42</v>
          </cell>
          <cell r="O2584"/>
          <cell r="P2584" t="str">
            <v>Feb/2025</v>
          </cell>
          <cell r="Q2584">
            <v>42</v>
          </cell>
          <cell r="R2584">
            <v>347</v>
          </cell>
          <cell r="S2584">
            <v>0</v>
          </cell>
          <cell r="T2584" t="str">
            <v>Active</v>
          </cell>
          <cell r="U2584" t="str">
            <v>Masspay</v>
          </cell>
        </row>
        <row r="2585">
          <cell r="J2585" t="str">
            <v>SG-krungthai-03/2025</v>
          </cell>
          <cell r="K2585">
            <v>45754</v>
          </cell>
          <cell r="L2585" t="str">
            <v>Monthly Billing</v>
          </cell>
          <cell r="M2585">
            <v>46</v>
          </cell>
          <cell r="N2585">
            <v>46</v>
          </cell>
          <cell r="O2585"/>
          <cell r="P2585" t="str">
            <v>Mar/2025</v>
          </cell>
          <cell r="Q2585">
            <v>46</v>
          </cell>
          <cell r="R2585">
            <v>316</v>
          </cell>
          <cell r="S2585">
            <v>0</v>
          </cell>
          <cell r="T2585" t="str">
            <v>Active</v>
          </cell>
          <cell r="U2585" t="str">
            <v>Masspay</v>
          </cell>
        </row>
        <row r="2586">
          <cell r="J2586" t="str">
            <v>SG-krungthai-04/2025</v>
          </cell>
          <cell r="K2586">
            <v>45784</v>
          </cell>
          <cell r="L2586" t="str">
            <v>Monthly Billing</v>
          </cell>
          <cell r="M2586">
            <v>54</v>
          </cell>
          <cell r="N2586">
            <v>54</v>
          </cell>
          <cell r="O2586"/>
          <cell r="P2586" t="str">
            <v>Apr/2025</v>
          </cell>
          <cell r="Q2586">
            <v>54</v>
          </cell>
          <cell r="R2586">
            <v>286</v>
          </cell>
          <cell r="S2586">
            <v>0</v>
          </cell>
          <cell r="T2586" t="str">
            <v>Active</v>
          </cell>
          <cell r="U2586" t="str">
            <v>Masspay</v>
          </cell>
        </row>
        <row r="2587">
          <cell r="J2587" t="str">
            <v>SG-krungthai-05/2025</v>
          </cell>
          <cell r="K2587">
            <v>45815</v>
          </cell>
          <cell r="L2587" t="str">
            <v>Monthly Billing</v>
          </cell>
          <cell r="M2587">
            <v>46</v>
          </cell>
          <cell r="N2587">
            <v>46</v>
          </cell>
          <cell r="O2587"/>
          <cell r="P2587" t="str">
            <v>May/2025</v>
          </cell>
          <cell r="Q2587">
            <v>46</v>
          </cell>
          <cell r="R2587">
            <v>255</v>
          </cell>
          <cell r="S2587">
            <v>0</v>
          </cell>
          <cell r="T2587" t="str">
            <v>Active</v>
          </cell>
          <cell r="U2587" t="str">
            <v>Masspay</v>
          </cell>
        </row>
        <row r="2588">
          <cell r="J2588" t="str">
            <v>SG-krungthai-06/2025</v>
          </cell>
          <cell r="K2588">
            <v>45845</v>
          </cell>
          <cell r="L2588" t="str">
            <v>Monthly Billing</v>
          </cell>
          <cell r="M2588">
            <v>30</v>
          </cell>
          <cell r="N2588">
            <v>30</v>
          </cell>
          <cell r="O2588">
            <v>0</v>
          </cell>
          <cell r="P2588" t="str">
            <v>Jun/2025</v>
          </cell>
          <cell r="Q2588">
            <v>30</v>
          </cell>
          <cell r="R2588">
            <v>225</v>
          </cell>
          <cell r="S2588">
            <v>0</v>
          </cell>
          <cell r="T2588" t="str">
            <v>Active</v>
          </cell>
          <cell r="U2588" t="str">
            <v>Masspay</v>
          </cell>
        </row>
        <row r="2589">
          <cell r="J2589" t="str">
            <v>SG-krungthai-07/2025</v>
          </cell>
          <cell r="K2589">
            <v>45876</v>
          </cell>
          <cell r="L2589" t="str">
            <v>Monthly Billing</v>
          </cell>
          <cell r="M2589">
            <v>6</v>
          </cell>
          <cell r="N2589">
            <v>6</v>
          </cell>
          <cell r="O2589">
            <v>0</v>
          </cell>
          <cell r="P2589" t="str">
            <v>Jul/2025</v>
          </cell>
          <cell r="Q2589">
            <v>6</v>
          </cell>
          <cell r="R2589">
            <v>194</v>
          </cell>
          <cell r="S2589">
            <v>0</v>
          </cell>
          <cell r="T2589" t="str">
            <v>Active</v>
          </cell>
          <cell r="U2589" t="str">
            <v>Masspay</v>
          </cell>
        </row>
        <row r="2590">
          <cell r="J2590" t="str">
            <v>SG-krungthai-08/2025</v>
          </cell>
          <cell r="K2590">
            <v>45908</v>
          </cell>
          <cell r="L2590" t="str">
            <v>Monthly Billing</v>
          </cell>
          <cell r="M2590">
            <v>14</v>
          </cell>
          <cell r="N2590">
            <v>14</v>
          </cell>
          <cell r="O2590">
            <v>0</v>
          </cell>
          <cell r="P2590" t="str">
            <v>Aug/2025</v>
          </cell>
          <cell r="Q2590">
            <v>14</v>
          </cell>
          <cell r="R2590">
            <v>162</v>
          </cell>
          <cell r="S2590">
            <v>0</v>
          </cell>
          <cell r="T2590" t="str">
            <v>Active</v>
          </cell>
          <cell r="U2590" t="str">
            <v>Masspay</v>
          </cell>
        </row>
        <row r="2591">
          <cell r="J2591" t="str">
            <v>SG-krungthai-09/2025</v>
          </cell>
          <cell r="K2591">
            <v>45937</v>
          </cell>
          <cell r="L2591" t="str">
            <v>Monthly Billing</v>
          </cell>
          <cell r="M2591">
            <v>18</v>
          </cell>
          <cell r="N2591">
            <v>18</v>
          </cell>
          <cell r="O2591">
            <v>0</v>
          </cell>
          <cell r="P2591" t="str">
            <v>Sep/2025</v>
          </cell>
          <cell r="Q2591">
            <v>18</v>
          </cell>
          <cell r="R2591">
            <v>133</v>
          </cell>
          <cell r="S2591">
            <v>0</v>
          </cell>
          <cell r="T2591" t="str">
            <v>Active</v>
          </cell>
          <cell r="U2591" t="str">
            <v>Masspay</v>
          </cell>
        </row>
        <row r="2592">
          <cell r="J2592" t="str">
            <v>SG-krungthai-10/2025</v>
          </cell>
          <cell r="K2592">
            <v>45968</v>
          </cell>
          <cell r="L2592" t="str">
            <v>Monthly Billing</v>
          </cell>
          <cell r="M2592">
            <v>10</v>
          </cell>
          <cell r="N2592">
            <v>10</v>
          </cell>
          <cell r="O2592">
            <v>0</v>
          </cell>
          <cell r="P2592" t="str">
            <v>Oct/2025</v>
          </cell>
          <cell r="Q2592">
            <v>10</v>
          </cell>
          <cell r="R2592">
            <v>102</v>
          </cell>
          <cell r="S2592">
            <v>0</v>
          </cell>
          <cell r="T2592" t="str">
            <v>Active</v>
          </cell>
          <cell r="U2592" t="str">
            <v>Masspay</v>
          </cell>
        </row>
        <row r="2593">
          <cell r="J2593" t="str">
            <v>SG-krungthai-11/2025</v>
          </cell>
          <cell r="K2593">
            <v>45999</v>
          </cell>
          <cell r="L2593" t="str">
            <v>Monthly Billing</v>
          </cell>
          <cell r="M2593">
            <v>54</v>
          </cell>
          <cell r="N2593">
            <v>54</v>
          </cell>
          <cell r="O2593">
            <v>0</v>
          </cell>
          <cell r="P2593" t="str">
            <v>Nov/2025</v>
          </cell>
          <cell r="Q2593">
            <v>54</v>
          </cell>
          <cell r="R2593">
            <v>71</v>
          </cell>
          <cell r="S2593">
            <v>0</v>
          </cell>
          <cell r="T2593" t="str">
            <v>Active</v>
          </cell>
          <cell r="U2593" t="str">
            <v>Masspay</v>
          </cell>
        </row>
        <row r="2594">
          <cell r="J2594" t="str">
            <v>SG-krungthai-12/2025</v>
          </cell>
          <cell r="K2594">
            <v>46032</v>
          </cell>
          <cell r="L2594" t="str">
            <v>Monthly Billing</v>
          </cell>
          <cell r="M2594">
            <v>26</v>
          </cell>
          <cell r="N2594">
            <v>26</v>
          </cell>
          <cell r="O2594">
            <v>0</v>
          </cell>
          <cell r="P2594" t="str">
            <v>Dec/2025</v>
          </cell>
          <cell r="Q2594">
            <v>26</v>
          </cell>
          <cell r="R2594">
            <v>38</v>
          </cell>
          <cell r="S2594">
            <v>0</v>
          </cell>
          <cell r="T2594" t="str">
            <v>Active</v>
          </cell>
          <cell r="U2594" t="str">
            <v>Masspay</v>
          </cell>
        </row>
        <row r="2595">
          <cell r="J2595" t="str">
            <v>SG-krungthai-01/2026</v>
          </cell>
          <cell r="K2595">
            <v>46060</v>
          </cell>
          <cell r="L2595" t="str">
            <v>Monthly Billing</v>
          </cell>
          <cell r="M2595">
            <v>18</v>
          </cell>
          <cell r="N2595">
            <v>18</v>
          </cell>
          <cell r="O2595">
            <v>0</v>
          </cell>
          <cell r="P2595" t="str">
            <v>Jan/2026</v>
          </cell>
          <cell r="Q2595">
            <v>18</v>
          </cell>
          <cell r="R2595">
            <v>10</v>
          </cell>
          <cell r="S2595">
            <v>0</v>
          </cell>
          <cell r="T2595" t="str">
            <v>Active</v>
          </cell>
          <cell r="U2595" t="str">
            <v>Masspay</v>
          </cell>
        </row>
        <row r="2596">
          <cell r="J2596" t="str">
            <v>AU -Laverne-10/2023</v>
          </cell>
          <cell r="K2596">
            <v>45236</v>
          </cell>
          <cell r="L2596" t="str">
            <v>Client Setup Fee</v>
          </cell>
          <cell r="M2596">
            <v>15950</v>
          </cell>
          <cell r="N2596">
            <v>15950</v>
          </cell>
          <cell r="O2596"/>
          <cell r="P2596" t="str">
            <v>Oct/2023</v>
          </cell>
          <cell r="Q2596">
            <v>15950</v>
          </cell>
          <cell r="R2596">
            <v>834</v>
          </cell>
          <cell r="S2596">
            <v>0</v>
          </cell>
          <cell r="T2596" t="str">
            <v>Active</v>
          </cell>
          <cell r="U2596" t="str">
            <v>Masspay</v>
          </cell>
        </row>
        <row r="2597">
          <cell r="J2597" t="str">
            <v>AU-Laverne-08/2024</v>
          </cell>
          <cell r="K2597">
            <v>45545</v>
          </cell>
          <cell r="L2597" t="str">
            <v>Monthly Billing</v>
          </cell>
          <cell r="M2597">
            <v>2900</v>
          </cell>
          <cell r="N2597">
            <v>2900</v>
          </cell>
          <cell r="O2597"/>
          <cell r="P2597" t="str">
            <v>Aug/2024</v>
          </cell>
          <cell r="Q2597">
            <v>2900</v>
          </cell>
          <cell r="R2597">
            <v>525</v>
          </cell>
          <cell r="S2597">
            <v>0</v>
          </cell>
          <cell r="T2597" t="str">
            <v>Active</v>
          </cell>
          <cell r="U2597" t="str">
            <v>Masspay</v>
          </cell>
        </row>
        <row r="2598">
          <cell r="J2598" t="str">
            <v>AU-Laverne-09/2024</v>
          </cell>
          <cell r="K2598">
            <v>45574</v>
          </cell>
          <cell r="L2598" t="str">
            <v>Monthly Billing</v>
          </cell>
          <cell r="M2598">
            <v>2900</v>
          </cell>
          <cell r="N2598">
            <v>2900</v>
          </cell>
          <cell r="O2598"/>
          <cell r="P2598" t="str">
            <v>Sep/2024</v>
          </cell>
          <cell r="Q2598">
            <v>2900</v>
          </cell>
          <cell r="R2598">
            <v>496</v>
          </cell>
          <cell r="S2598">
            <v>0</v>
          </cell>
          <cell r="T2598" t="str">
            <v>Active</v>
          </cell>
          <cell r="U2598" t="str">
            <v>Masspay</v>
          </cell>
        </row>
        <row r="2599">
          <cell r="J2599" t="str">
            <v>AU-Laverne-10/2024</v>
          </cell>
          <cell r="K2599">
            <v>45607</v>
          </cell>
          <cell r="L2599" t="str">
            <v>Monthly Billing</v>
          </cell>
          <cell r="M2599">
            <v>2900</v>
          </cell>
          <cell r="N2599">
            <v>2900</v>
          </cell>
          <cell r="O2599"/>
          <cell r="P2599" t="str">
            <v>Oct/2024</v>
          </cell>
          <cell r="Q2599">
            <v>2900</v>
          </cell>
          <cell r="R2599">
            <v>463</v>
          </cell>
          <cell r="S2599">
            <v>0</v>
          </cell>
          <cell r="T2599" t="str">
            <v>Active</v>
          </cell>
          <cell r="U2599" t="str">
            <v>Masspay</v>
          </cell>
        </row>
        <row r="2600">
          <cell r="J2600" t="str">
            <v>AU-Laverne-11/2024</v>
          </cell>
          <cell r="K2600">
            <v>45636</v>
          </cell>
          <cell r="L2600" t="str">
            <v>Monthly Billing</v>
          </cell>
          <cell r="M2600">
            <v>2900</v>
          </cell>
          <cell r="N2600">
            <v>5800</v>
          </cell>
          <cell r="O2600"/>
          <cell r="P2600" t="str">
            <v>Nov/2024</v>
          </cell>
          <cell r="Q2600">
            <v>2900</v>
          </cell>
          <cell r="R2600">
            <v>434</v>
          </cell>
          <cell r="S2600">
            <v>0</v>
          </cell>
          <cell r="T2600" t="str">
            <v>Active</v>
          </cell>
          <cell r="U2600" t="str">
            <v>Masspay</v>
          </cell>
        </row>
        <row r="2601">
          <cell r="J2601" t="str">
            <v>AU-Laverne-12/2024</v>
          </cell>
          <cell r="K2601">
            <v>45667</v>
          </cell>
          <cell r="L2601" t="str">
            <v>Monthly Billing</v>
          </cell>
          <cell r="M2601">
            <v>2900</v>
          </cell>
          <cell r="N2601">
            <v>5800</v>
          </cell>
          <cell r="O2601"/>
          <cell r="P2601" t="str">
            <v>Dec/2024</v>
          </cell>
          <cell r="Q2601">
            <v>2900</v>
          </cell>
          <cell r="R2601">
            <v>403</v>
          </cell>
          <cell r="S2601">
            <v>0</v>
          </cell>
          <cell r="T2601" t="str">
            <v>Active</v>
          </cell>
          <cell r="U2601" t="str">
            <v>Masspay</v>
          </cell>
        </row>
        <row r="2602">
          <cell r="J2602" t="str">
            <v>AU-Laverne-01/2025</v>
          </cell>
          <cell r="K2602">
            <v>45698</v>
          </cell>
          <cell r="L2602" t="str">
            <v>Monthly Billing</v>
          </cell>
          <cell r="M2602">
            <v>2900</v>
          </cell>
          <cell r="N2602">
            <v>5800</v>
          </cell>
          <cell r="O2602"/>
          <cell r="P2602" t="str">
            <v>Jan/2025</v>
          </cell>
          <cell r="Q2602">
            <v>2900</v>
          </cell>
          <cell r="R2602">
            <v>372</v>
          </cell>
          <cell r="S2602">
            <v>0</v>
          </cell>
          <cell r="T2602" t="str">
            <v>Active</v>
          </cell>
          <cell r="U2602" t="str">
            <v>Masspay</v>
          </cell>
        </row>
        <row r="2603">
          <cell r="J2603" t="str">
            <v>SG-Lemonway-11/2022</v>
          </cell>
          <cell r="K2603">
            <v>44907</v>
          </cell>
          <cell r="L2603" t="str">
            <v>Monthly Billing</v>
          </cell>
          <cell r="M2603">
            <v>6055.94</v>
          </cell>
          <cell r="N2603">
            <v>6055.94</v>
          </cell>
          <cell r="O2603"/>
          <cell r="P2603" t="str">
            <v>Nov/2022</v>
          </cell>
          <cell r="Q2603">
            <v>6055.94</v>
          </cell>
          <cell r="R2603">
            <v>1163</v>
          </cell>
          <cell r="S2603">
            <v>0</v>
          </cell>
          <cell r="T2603" t="str">
            <v>Active</v>
          </cell>
          <cell r="U2603" t="str">
            <v>Masspay</v>
          </cell>
        </row>
        <row r="2604">
          <cell r="J2604" t="str">
            <v>SG-Lemonway-12/2022</v>
          </cell>
          <cell r="K2604">
            <v>44938</v>
          </cell>
          <cell r="L2604" t="str">
            <v>Monthly Billing</v>
          </cell>
          <cell r="M2604">
            <v>6237.11</v>
          </cell>
          <cell r="N2604">
            <v>6237.11</v>
          </cell>
          <cell r="O2604"/>
          <cell r="P2604" t="str">
            <v>Dec/2022</v>
          </cell>
          <cell r="Q2604">
            <v>6237.11</v>
          </cell>
          <cell r="R2604">
            <v>1132</v>
          </cell>
          <cell r="S2604">
            <v>0</v>
          </cell>
          <cell r="T2604" t="str">
            <v>Active</v>
          </cell>
          <cell r="U2604" t="str">
            <v>Masspay</v>
          </cell>
        </row>
        <row r="2605">
          <cell r="J2605" t="str">
            <v>SG-Lemonway-01/2023</v>
          </cell>
          <cell r="K2605">
            <v>44964</v>
          </cell>
          <cell r="L2605" t="str">
            <v>Monthly Billing</v>
          </cell>
          <cell r="M2605">
            <v>5978.28</v>
          </cell>
          <cell r="N2605">
            <v>5978.28</v>
          </cell>
          <cell r="O2605"/>
          <cell r="P2605" t="str">
            <v>Jan/2023</v>
          </cell>
          <cell r="Q2605">
            <v>5978.28</v>
          </cell>
          <cell r="R2605">
            <v>1106</v>
          </cell>
          <cell r="S2605">
            <v>0</v>
          </cell>
          <cell r="T2605" t="str">
            <v>Active</v>
          </cell>
          <cell r="U2605" t="str">
            <v>Masspay</v>
          </cell>
        </row>
        <row r="2606">
          <cell r="J2606" t="str">
            <v>SG-Lemonway-02/2023</v>
          </cell>
          <cell r="K2606">
            <v>44992</v>
          </cell>
          <cell r="L2606" t="str">
            <v>Monthly Billing</v>
          </cell>
          <cell r="M2606">
            <v>4864.75</v>
          </cell>
          <cell r="N2606">
            <v>4864.75</v>
          </cell>
          <cell r="O2606"/>
          <cell r="P2606" t="str">
            <v>Feb/2023</v>
          </cell>
          <cell r="Q2606">
            <v>4864.75</v>
          </cell>
          <cell r="R2606">
            <v>1078</v>
          </cell>
          <cell r="S2606">
            <v>0</v>
          </cell>
          <cell r="T2606" t="str">
            <v>Active</v>
          </cell>
          <cell r="U2606" t="str">
            <v>Masspay</v>
          </cell>
        </row>
        <row r="2607">
          <cell r="J2607" t="str">
            <v>SG-Lemonway-03/2023</v>
          </cell>
          <cell r="K2607">
            <v>45023</v>
          </cell>
          <cell r="L2607" t="str">
            <v>Monthly Billing</v>
          </cell>
          <cell r="M2607">
            <v>3566.64</v>
          </cell>
          <cell r="N2607">
            <v>8431.39</v>
          </cell>
          <cell r="O2607"/>
          <cell r="P2607" t="str">
            <v>Mar/2023</v>
          </cell>
          <cell r="Q2607">
            <v>3566.64</v>
          </cell>
          <cell r="R2607">
            <v>1047</v>
          </cell>
          <cell r="S2607">
            <v>0</v>
          </cell>
          <cell r="T2607" t="str">
            <v>Active</v>
          </cell>
          <cell r="U2607" t="str">
            <v>Masspay</v>
          </cell>
        </row>
        <row r="2608">
          <cell r="J2608" t="str">
            <v>SG-Lemonway-04/2023</v>
          </cell>
          <cell r="K2608">
            <v>45054</v>
          </cell>
          <cell r="L2608" t="str">
            <v>Monthly Billing</v>
          </cell>
          <cell r="M2608">
            <v>2430.0100000000002</v>
          </cell>
          <cell r="N2608">
            <v>5996.65</v>
          </cell>
          <cell r="O2608"/>
          <cell r="P2608" t="str">
            <v>Apr/2023</v>
          </cell>
          <cell r="Q2608">
            <v>2430.0100000000002</v>
          </cell>
          <cell r="R2608">
            <v>1016</v>
          </cell>
          <cell r="S2608">
            <v>0</v>
          </cell>
          <cell r="T2608" t="str">
            <v>Active</v>
          </cell>
          <cell r="U2608" t="str">
            <v>Masspay</v>
          </cell>
        </row>
        <row r="2609">
          <cell r="J2609" t="str">
            <v>SG-Lemonway-05/2023</v>
          </cell>
          <cell r="K2609">
            <v>45084</v>
          </cell>
          <cell r="L2609" t="str">
            <v>Monthly Billing</v>
          </cell>
          <cell r="M2609">
            <v>3416.71</v>
          </cell>
          <cell r="N2609">
            <v>3416.71</v>
          </cell>
          <cell r="O2609"/>
          <cell r="P2609" t="str">
            <v>May/2023</v>
          </cell>
          <cell r="Q2609">
            <v>3416.71</v>
          </cell>
          <cell r="R2609">
            <v>986</v>
          </cell>
          <cell r="S2609">
            <v>0</v>
          </cell>
          <cell r="T2609" t="str">
            <v>Active</v>
          </cell>
          <cell r="U2609" t="str">
            <v>Masspay</v>
          </cell>
        </row>
        <row r="2610">
          <cell r="J2610" t="str">
            <v>SG-Lemonway-06/2023</v>
          </cell>
          <cell r="K2610">
            <v>45114</v>
          </cell>
          <cell r="L2610" t="str">
            <v>Monthly Billing</v>
          </cell>
          <cell r="M2610">
            <v>3658.71</v>
          </cell>
          <cell r="N2610">
            <v>3658.71</v>
          </cell>
          <cell r="O2610"/>
          <cell r="P2610" t="str">
            <v>Jun/2023</v>
          </cell>
          <cell r="Q2610">
            <v>3658.71</v>
          </cell>
          <cell r="R2610">
            <v>956</v>
          </cell>
          <cell r="S2610">
            <v>0</v>
          </cell>
          <cell r="T2610" t="str">
            <v>Active</v>
          </cell>
          <cell r="U2610" t="str">
            <v>Masspay</v>
          </cell>
        </row>
        <row r="2611">
          <cell r="J2611" t="str">
            <v>SG-Lemonway-07/2023</v>
          </cell>
          <cell r="K2611">
            <v>45145</v>
          </cell>
          <cell r="L2611" t="str">
            <v>Monthly Billing</v>
          </cell>
          <cell r="M2611">
            <v>2667.06</v>
          </cell>
          <cell r="N2611">
            <v>2667.06</v>
          </cell>
          <cell r="O2611"/>
          <cell r="P2611" t="str">
            <v>Jul/2023</v>
          </cell>
          <cell r="Q2611">
            <v>2667.06</v>
          </cell>
          <cell r="R2611">
            <v>925</v>
          </cell>
          <cell r="S2611">
            <v>0</v>
          </cell>
          <cell r="T2611" t="str">
            <v>Active</v>
          </cell>
          <cell r="U2611" t="str">
            <v>Masspay</v>
          </cell>
        </row>
        <row r="2612">
          <cell r="J2612" t="str">
            <v>SG -Lemonway-08/2023</v>
          </cell>
          <cell r="K2612">
            <v>45176</v>
          </cell>
          <cell r="L2612" t="str">
            <v>Monthly Billing</v>
          </cell>
          <cell r="M2612">
            <v>3647.38</v>
          </cell>
          <cell r="N2612">
            <v>3647.38</v>
          </cell>
          <cell r="O2612"/>
          <cell r="P2612" t="str">
            <v>Aug/2023</v>
          </cell>
          <cell r="Q2612">
            <v>3647.38</v>
          </cell>
          <cell r="R2612">
            <v>894</v>
          </cell>
          <cell r="S2612">
            <v>0</v>
          </cell>
          <cell r="T2612" t="str">
            <v>Active</v>
          </cell>
          <cell r="U2612" t="str">
            <v>Masspay</v>
          </cell>
        </row>
        <row r="2613">
          <cell r="J2613" t="str">
            <v>SG-Lemonway-09/2023</v>
          </cell>
          <cell r="K2613">
            <v>45206</v>
          </cell>
          <cell r="L2613" t="str">
            <v>Monthly Billing</v>
          </cell>
          <cell r="M2613">
            <v>3931.95</v>
          </cell>
          <cell r="N2613">
            <v>3931.95</v>
          </cell>
          <cell r="O2613"/>
          <cell r="P2613" t="str">
            <v>Sep/2023</v>
          </cell>
          <cell r="Q2613">
            <v>3931.95</v>
          </cell>
          <cell r="R2613">
            <v>864</v>
          </cell>
          <cell r="S2613">
            <v>0</v>
          </cell>
          <cell r="T2613" t="str">
            <v>Active</v>
          </cell>
          <cell r="U2613" t="str">
            <v>Masspay</v>
          </cell>
        </row>
        <row r="2614">
          <cell r="J2614" t="str">
            <v>SG-Lemonway-10/2023</v>
          </cell>
          <cell r="K2614">
            <v>45237</v>
          </cell>
          <cell r="L2614" t="str">
            <v>Monthly Billing</v>
          </cell>
          <cell r="M2614">
            <v>3025.77</v>
          </cell>
          <cell r="N2614">
            <v>6957.72</v>
          </cell>
          <cell r="O2614"/>
          <cell r="P2614" t="str">
            <v>Oct/2023</v>
          </cell>
          <cell r="Q2614">
            <v>3025.77</v>
          </cell>
          <cell r="R2614">
            <v>833</v>
          </cell>
          <cell r="S2614">
            <v>0</v>
          </cell>
          <cell r="T2614" t="str">
            <v>Active</v>
          </cell>
          <cell r="U2614" t="str">
            <v>Masspay</v>
          </cell>
        </row>
        <row r="2615">
          <cell r="J2615" t="str">
            <v>SG-Lemonway-11/2023</v>
          </cell>
          <cell r="K2615">
            <v>45267</v>
          </cell>
          <cell r="L2615" t="str">
            <v>Monthly Billing</v>
          </cell>
          <cell r="M2615">
            <v>3342.46</v>
          </cell>
          <cell r="N2615">
            <v>6368.23</v>
          </cell>
          <cell r="O2615"/>
          <cell r="P2615" t="str">
            <v>Nov/2023</v>
          </cell>
          <cell r="Q2615">
            <v>3342.46</v>
          </cell>
          <cell r="R2615">
            <v>803</v>
          </cell>
          <cell r="S2615">
            <v>0</v>
          </cell>
          <cell r="T2615" t="str">
            <v>Active</v>
          </cell>
          <cell r="U2615" t="str">
            <v>Masspay</v>
          </cell>
        </row>
        <row r="2616">
          <cell r="J2616" t="str">
            <v>SG-Lemonway-12/2023</v>
          </cell>
          <cell r="K2616">
            <v>45299</v>
          </cell>
          <cell r="L2616" t="str">
            <v>Monthly Billing</v>
          </cell>
          <cell r="M2616">
            <v>3820.82</v>
          </cell>
          <cell r="N2616">
            <v>6846.59</v>
          </cell>
          <cell r="O2616"/>
          <cell r="P2616" t="str">
            <v>Dec/2023</v>
          </cell>
          <cell r="Q2616">
            <v>3820.82</v>
          </cell>
          <cell r="R2616">
            <v>771</v>
          </cell>
          <cell r="S2616">
            <v>0</v>
          </cell>
          <cell r="T2616" t="str">
            <v>Active</v>
          </cell>
          <cell r="U2616" t="str">
            <v>Masspay</v>
          </cell>
        </row>
        <row r="2617">
          <cell r="J2617" t="str">
            <v>SG-Lemonway-01/2024</v>
          </cell>
          <cell r="K2617">
            <v>45329</v>
          </cell>
          <cell r="L2617" t="str">
            <v>Monthly Billing</v>
          </cell>
          <cell r="M2617">
            <v>1947.22</v>
          </cell>
          <cell r="N2617">
            <v>1947.22</v>
          </cell>
          <cell r="O2617"/>
          <cell r="P2617" t="str">
            <v>Jan/2024</v>
          </cell>
          <cell r="Q2617">
            <v>1947.22</v>
          </cell>
          <cell r="R2617">
            <v>741</v>
          </cell>
          <cell r="S2617">
            <v>0</v>
          </cell>
          <cell r="T2617" t="str">
            <v>Active</v>
          </cell>
          <cell r="U2617" t="str">
            <v>Masspay</v>
          </cell>
        </row>
        <row r="2618">
          <cell r="J2618" t="str">
            <v>SG-Lemonway-02/2024</v>
          </cell>
          <cell r="K2618">
            <v>45358</v>
          </cell>
          <cell r="L2618" t="str">
            <v>Monthly Billing</v>
          </cell>
          <cell r="M2618">
            <v>1492.04</v>
          </cell>
          <cell r="N2618">
            <v>1492.04</v>
          </cell>
          <cell r="O2618"/>
          <cell r="P2618" t="str">
            <v>Feb/2024</v>
          </cell>
          <cell r="Q2618">
            <v>1492.04</v>
          </cell>
          <cell r="R2618">
            <v>712</v>
          </cell>
          <cell r="S2618">
            <v>0</v>
          </cell>
          <cell r="T2618" t="str">
            <v>Active</v>
          </cell>
          <cell r="U2618" t="str">
            <v>Masspay</v>
          </cell>
        </row>
        <row r="2619">
          <cell r="J2619" t="str">
            <v>SG-Lemonway-03/2024</v>
          </cell>
          <cell r="K2619">
            <v>45390</v>
          </cell>
          <cell r="L2619" t="str">
            <v>Monthly Billing</v>
          </cell>
          <cell r="M2619">
            <v>1441.11</v>
          </cell>
          <cell r="N2619">
            <v>1441.11</v>
          </cell>
          <cell r="O2619"/>
          <cell r="P2619" t="str">
            <v>Mar/2024</v>
          </cell>
          <cell r="Q2619">
            <v>1441.11</v>
          </cell>
          <cell r="R2619">
            <v>680</v>
          </cell>
          <cell r="S2619">
            <v>0</v>
          </cell>
          <cell r="T2619" t="str">
            <v>Active</v>
          </cell>
          <cell r="U2619" t="str">
            <v>Masspay</v>
          </cell>
        </row>
        <row r="2620">
          <cell r="J2620" t="str">
            <v>SG-Lemonway-04/2024</v>
          </cell>
          <cell r="K2620">
            <v>45419</v>
          </cell>
          <cell r="L2620" t="str">
            <v>Monthly Billing</v>
          </cell>
          <cell r="M2620">
            <v>1867.14</v>
          </cell>
          <cell r="N2620">
            <v>1867.14</v>
          </cell>
          <cell r="O2620">
            <v>0</v>
          </cell>
          <cell r="P2620" t="str">
            <v>Apr/2024</v>
          </cell>
          <cell r="Q2620">
            <v>1867.14</v>
          </cell>
          <cell r="R2620">
            <v>651</v>
          </cell>
          <cell r="S2620">
            <v>0</v>
          </cell>
          <cell r="T2620" t="str">
            <v>Active</v>
          </cell>
          <cell r="U2620" t="str">
            <v>Masspay</v>
          </cell>
        </row>
        <row r="2621">
          <cell r="J2621" t="str">
            <v>SG-Lemonway-05/2024</v>
          </cell>
          <cell r="K2621">
            <v>45450</v>
          </cell>
          <cell r="L2621" t="str">
            <v>Monthly Billing</v>
          </cell>
          <cell r="M2621">
            <v>1601.93</v>
          </cell>
          <cell r="N2621">
            <v>1601.93</v>
          </cell>
          <cell r="O2621"/>
          <cell r="P2621" t="str">
            <v>May/2024</v>
          </cell>
          <cell r="Q2621">
            <v>1601.93</v>
          </cell>
          <cell r="R2621">
            <v>620</v>
          </cell>
          <cell r="S2621">
            <v>0</v>
          </cell>
          <cell r="T2621" t="str">
            <v>Active</v>
          </cell>
          <cell r="U2621" t="str">
            <v>Masspay</v>
          </cell>
        </row>
        <row r="2622">
          <cell r="J2622" t="str">
            <v>SG-Lemonway-06/2024</v>
          </cell>
          <cell r="K2622">
            <v>45481</v>
          </cell>
          <cell r="L2622" t="str">
            <v>Monthly Billing</v>
          </cell>
          <cell r="M2622">
            <v>2356.85</v>
          </cell>
          <cell r="N2622">
            <v>2356.85</v>
          </cell>
          <cell r="O2622"/>
          <cell r="P2622" t="str">
            <v>Jun/2024</v>
          </cell>
          <cell r="Q2622">
            <v>2356.85</v>
          </cell>
          <cell r="R2622">
            <v>589</v>
          </cell>
          <cell r="S2622">
            <v>0</v>
          </cell>
          <cell r="T2622" t="str">
            <v>Active</v>
          </cell>
          <cell r="U2622" t="str">
            <v>Masspay</v>
          </cell>
        </row>
        <row r="2623">
          <cell r="J2623" t="str">
            <v>SG-Lemonway-07/2024</v>
          </cell>
          <cell r="K2623">
            <v>45511</v>
          </cell>
          <cell r="L2623" t="str">
            <v>Monthly Billing</v>
          </cell>
          <cell r="M2623">
            <v>2339.5700000000002</v>
          </cell>
          <cell r="N2623">
            <v>2339.5700000000002</v>
          </cell>
          <cell r="O2623"/>
          <cell r="P2623" t="str">
            <v>Jul/2024</v>
          </cell>
          <cell r="Q2623">
            <v>2339.5700000000002</v>
          </cell>
          <cell r="R2623">
            <v>559</v>
          </cell>
          <cell r="S2623">
            <v>0</v>
          </cell>
          <cell r="T2623" t="str">
            <v>Active</v>
          </cell>
          <cell r="U2623" t="str">
            <v>Masspay</v>
          </cell>
        </row>
        <row r="2624">
          <cell r="J2624" t="str">
            <v>SG-Lemonway-08/2024</v>
          </cell>
          <cell r="K2624">
            <v>45542</v>
          </cell>
          <cell r="L2624" t="str">
            <v>Monthly Billing</v>
          </cell>
          <cell r="M2624">
            <v>1848.09</v>
          </cell>
          <cell r="N2624">
            <v>1848.09</v>
          </cell>
          <cell r="O2624"/>
          <cell r="P2624" t="str">
            <v>Aug/2024</v>
          </cell>
          <cell r="Q2624">
            <v>1848.09</v>
          </cell>
          <cell r="R2624">
            <v>528</v>
          </cell>
          <cell r="S2624">
            <v>0</v>
          </cell>
          <cell r="T2624" t="str">
            <v>Active</v>
          </cell>
          <cell r="U2624" t="str">
            <v>Masspay</v>
          </cell>
        </row>
        <row r="2625">
          <cell r="J2625" t="str">
            <v>SG-Lemonway-09/2024</v>
          </cell>
          <cell r="K2625">
            <v>45572</v>
          </cell>
          <cell r="L2625" t="str">
            <v>Monthly Billing</v>
          </cell>
          <cell r="M2625">
            <v>1844.79</v>
          </cell>
          <cell r="N2625">
            <v>1844.79</v>
          </cell>
          <cell r="O2625"/>
          <cell r="P2625" t="str">
            <v>Sep/2024</v>
          </cell>
          <cell r="Q2625">
            <v>1844.79</v>
          </cell>
          <cell r="R2625">
            <v>498</v>
          </cell>
          <cell r="S2625">
            <v>0</v>
          </cell>
          <cell r="T2625" t="str">
            <v>Active</v>
          </cell>
          <cell r="U2625" t="str">
            <v>Masspay</v>
          </cell>
        </row>
        <row r="2626">
          <cell r="J2626" t="str">
            <v>SG-Lemonway-10/2024</v>
          </cell>
          <cell r="K2626">
            <v>45617</v>
          </cell>
          <cell r="L2626" t="str">
            <v>Monthly Billing</v>
          </cell>
          <cell r="M2626">
            <v>2244.5300000000002</v>
          </cell>
          <cell r="N2626">
            <v>2244.5300000000002</v>
          </cell>
          <cell r="O2626"/>
          <cell r="P2626" t="str">
            <v>Oct/2024</v>
          </cell>
          <cell r="Q2626">
            <v>2244.5300000000002</v>
          </cell>
          <cell r="R2626">
            <v>453</v>
          </cell>
          <cell r="S2626">
            <v>0</v>
          </cell>
          <cell r="T2626" t="str">
            <v>Active</v>
          </cell>
          <cell r="U2626" t="str">
            <v>Masspay</v>
          </cell>
        </row>
        <row r="2627">
          <cell r="J2627" t="str">
            <v>SG-Lemonway-11/2024</v>
          </cell>
          <cell r="K2627">
            <v>45633</v>
          </cell>
          <cell r="L2627" t="str">
            <v>Monthly Billing</v>
          </cell>
          <cell r="M2627">
            <v>1677.49</v>
          </cell>
          <cell r="N2627">
            <v>3922.02</v>
          </cell>
          <cell r="O2627"/>
          <cell r="P2627" t="str">
            <v>Nov/2024</v>
          </cell>
          <cell r="Q2627">
            <v>1677.49</v>
          </cell>
          <cell r="R2627">
            <v>437</v>
          </cell>
          <cell r="S2627">
            <v>0</v>
          </cell>
          <cell r="T2627" t="str">
            <v>Active</v>
          </cell>
          <cell r="U2627" t="str">
            <v>Masspay</v>
          </cell>
        </row>
        <row r="2628">
          <cell r="J2628" t="str">
            <v>SG-Lemonway-12/2024</v>
          </cell>
          <cell r="K2628">
            <v>45667</v>
          </cell>
          <cell r="L2628" t="str">
            <v>Monthly Billing</v>
          </cell>
          <cell r="M2628">
            <v>2362.88</v>
          </cell>
          <cell r="N2628">
            <v>2362.88</v>
          </cell>
          <cell r="O2628"/>
          <cell r="P2628" t="str">
            <v>Dec/2024</v>
          </cell>
          <cell r="Q2628">
            <v>2362.88</v>
          </cell>
          <cell r="R2628">
            <v>403</v>
          </cell>
          <cell r="S2628">
            <v>0</v>
          </cell>
          <cell r="T2628" t="str">
            <v>Active</v>
          </cell>
          <cell r="U2628" t="str">
            <v>Masspay</v>
          </cell>
        </row>
        <row r="2629">
          <cell r="J2629" t="str">
            <v>SG-Lemonway-01/2025</v>
          </cell>
          <cell r="K2629">
            <v>45695</v>
          </cell>
          <cell r="L2629" t="str">
            <v>Monthly Billing</v>
          </cell>
          <cell r="M2629">
            <v>2079.52</v>
          </cell>
          <cell r="N2629">
            <v>4442.3999999999996</v>
          </cell>
          <cell r="O2629"/>
          <cell r="P2629" t="str">
            <v>Jan/2025</v>
          </cell>
          <cell r="Q2629">
            <v>2079.52</v>
          </cell>
          <cell r="R2629">
            <v>375</v>
          </cell>
          <cell r="S2629">
            <v>0</v>
          </cell>
          <cell r="T2629" t="str">
            <v>Active</v>
          </cell>
          <cell r="U2629" t="str">
            <v>Masspay</v>
          </cell>
        </row>
        <row r="2630">
          <cell r="J2630" t="str">
            <v>SG-Lemonway-04/2025</v>
          </cell>
          <cell r="K2630">
            <v>45784</v>
          </cell>
          <cell r="L2630" t="str">
            <v>Monthly Billing</v>
          </cell>
          <cell r="M2630">
            <v>1714.32</v>
          </cell>
          <cell r="N2630">
            <v>1714.32</v>
          </cell>
          <cell r="O2630"/>
          <cell r="P2630" t="str">
            <v>Apr/2025</v>
          </cell>
          <cell r="Q2630">
            <v>1714.32</v>
          </cell>
          <cell r="R2630">
            <v>286</v>
          </cell>
          <cell r="S2630">
            <v>0</v>
          </cell>
          <cell r="T2630" t="str">
            <v>Active</v>
          </cell>
          <cell r="U2630" t="str">
            <v>Masspay</v>
          </cell>
        </row>
        <row r="2631">
          <cell r="J2631" t="str">
            <v>SG-Lemonway-05/2025</v>
          </cell>
          <cell r="K2631">
            <v>45815</v>
          </cell>
          <cell r="L2631" t="str">
            <v>Monthly Billing</v>
          </cell>
          <cell r="M2631">
            <v>1360.68</v>
          </cell>
          <cell r="N2631">
            <v>3075</v>
          </cell>
          <cell r="O2631"/>
          <cell r="P2631" t="str">
            <v>May/2025</v>
          </cell>
          <cell r="Q2631">
            <v>1360.68</v>
          </cell>
          <cell r="R2631">
            <v>255</v>
          </cell>
          <cell r="S2631">
            <v>0</v>
          </cell>
          <cell r="T2631" t="str">
            <v>Active</v>
          </cell>
          <cell r="U2631" t="str">
            <v>Masspay</v>
          </cell>
        </row>
        <row r="2632">
          <cell r="J2632" t="str">
            <v>SG-Lemonway-06/2025</v>
          </cell>
          <cell r="K2632">
            <v>45845</v>
          </cell>
          <cell r="L2632" t="str">
            <v>Monthly Billing</v>
          </cell>
          <cell r="M2632">
            <v>1820.38</v>
          </cell>
          <cell r="N2632">
            <v>3181.06</v>
          </cell>
          <cell r="O2632">
            <v>0</v>
          </cell>
          <cell r="P2632" t="str">
            <v>Jun/2025</v>
          </cell>
          <cell r="Q2632">
            <v>1820.38</v>
          </cell>
          <cell r="R2632">
            <v>225</v>
          </cell>
          <cell r="S2632">
            <v>0</v>
          </cell>
          <cell r="T2632" t="str">
            <v>Active</v>
          </cell>
          <cell r="U2632" t="str">
            <v>Masspay</v>
          </cell>
        </row>
        <row r="2633">
          <cell r="J2633" t="str">
            <v>SG-Lemonway-07/2025</v>
          </cell>
          <cell r="K2633">
            <v>45876</v>
          </cell>
          <cell r="L2633" t="str">
            <v>Monthly Billing</v>
          </cell>
          <cell r="M2633">
            <v>2022.34</v>
          </cell>
          <cell r="N2633">
            <v>2022.34</v>
          </cell>
          <cell r="O2633">
            <v>0</v>
          </cell>
          <cell r="P2633" t="str">
            <v>Jul/2025</v>
          </cell>
          <cell r="Q2633">
            <v>2022.34</v>
          </cell>
          <cell r="R2633">
            <v>194</v>
          </cell>
          <cell r="S2633">
            <v>0</v>
          </cell>
          <cell r="T2633" t="str">
            <v>Active</v>
          </cell>
          <cell r="U2633" t="str">
            <v>Masspay</v>
          </cell>
        </row>
        <row r="2634">
          <cell r="J2634" t="str">
            <v>SG-Lemonway-08/2025</v>
          </cell>
          <cell r="K2634">
            <v>45908</v>
          </cell>
          <cell r="L2634" t="str">
            <v>Monthly Billing</v>
          </cell>
          <cell r="M2634">
            <v>1519.87</v>
          </cell>
          <cell r="N2634">
            <v>3542.21</v>
          </cell>
          <cell r="O2634">
            <v>0</v>
          </cell>
          <cell r="P2634" t="str">
            <v>Aug/2025</v>
          </cell>
          <cell r="Q2634">
            <v>1519.87</v>
          </cell>
          <cell r="R2634">
            <v>162</v>
          </cell>
          <cell r="S2634">
            <v>0</v>
          </cell>
          <cell r="T2634" t="str">
            <v>Active</v>
          </cell>
          <cell r="U2634" t="str">
            <v>Masspay</v>
          </cell>
        </row>
        <row r="2635">
          <cell r="J2635" t="str">
            <v>SG-Lemonway-09/2025</v>
          </cell>
          <cell r="K2635">
            <v>45937</v>
          </cell>
          <cell r="L2635" t="str">
            <v>Monthly Billing</v>
          </cell>
          <cell r="M2635">
            <v>1841.95</v>
          </cell>
          <cell r="N2635">
            <v>3361.82</v>
          </cell>
          <cell r="O2635">
            <v>0</v>
          </cell>
          <cell r="P2635" t="str">
            <v>Sep/2025</v>
          </cell>
          <cell r="Q2635">
            <v>1841.95</v>
          </cell>
          <cell r="R2635">
            <v>133</v>
          </cell>
          <cell r="S2635">
            <v>0</v>
          </cell>
          <cell r="T2635" t="str">
            <v>Active</v>
          </cell>
          <cell r="U2635" t="str">
            <v>Masspay</v>
          </cell>
        </row>
        <row r="2636">
          <cell r="J2636" t="str">
            <v>SG-Lemonway-10/2025</v>
          </cell>
          <cell r="K2636">
            <v>45968</v>
          </cell>
          <cell r="L2636" t="str">
            <v>Monthly Billing</v>
          </cell>
          <cell r="M2636">
            <v>1726.78</v>
          </cell>
          <cell r="N2636">
            <v>5088.6000000000004</v>
          </cell>
          <cell r="O2636">
            <v>0</v>
          </cell>
          <cell r="P2636" t="str">
            <v>Oct/2025</v>
          </cell>
          <cell r="Q2636">
            <v>1726.78</v>
          </cell>
          <cell r="R2636">
            <v>102</v>
          </cell>
          <cell r="S2636">
            <v>0</v>
          </cell>
          <cell r="T2636" t="str">
            <v>Active</v>
          </cell>
          <cell r="U2636" t="str">
            <v>Masspay</v>
          </cell>
        </row>
        <row r="2637">
          <cell r="J2637" t="str">
            <v>SG-Lemonway-11/2025</v>
          </cell>
          <cell r="K2637">
            <v>45999</v>
          </cell>
          <cell r="L2637" t="str">
            <v>Monthly Billing</v>
          </cell>
          <cell r="M2637">
            <v>1251.52</v>
          </cell>
          <cell r="N2637">
            <v>1251.52</v>
          </cell>
          <cell r="O2637">
            <v>0</v>
          </cell>
          <cell r="P2637" t="str">
            <v>Nov/2025</v>
          </cell>
          <cell r="Q2637">
            <v>1251.52</v>
          </cell>
          <cell r="R2637">
            <v>71</v>
          </cell>
          <cell r="S2637">
            <v>0</v>
          </cell>
          <cell r="T2637" t="str">
            <v>Active</v>
          </cell>
          <cell r="U2637" t="str">
            <v>Masspay</v>
          </cell>
        </row>
        <row r="2638">
          <cell r="J2638" t="str">
            <v>SG-Lemonway-12/2025</v>
          </cell>
          <cell r="K2638">
            <v>46029</v>
          </cell>
          <cell r="L2638" t="str">
            <v>Monthly Billing</v>
          </cell>
          <cell r="M2638">
            <v>1413.04</v>
          </cell>
          <cell r="N2638">
            <v>1413.04</v>
          </cell>
          <cell r="O2638">
            <v>0</v>
          </cell>
          <cell r="P2638" t="str">
            <v>Dec/2025</v>
          </cell>
          <cell r="Q2638">
            <v>0</v>
          </cell>
          <cell r="R2638">
            <v>41</v>
          </cell>
          <cell r="S2638">
            <v>0</v>
          </cell>
          <cell r="T2638" t="str">
            <v>Active</v>
          </cell>
          <cell r="U2638" t="str">
            <v>Masspay</v>
          </cell>
        </row>
        <row r="2639">
          <cell r="J2639" t="str">
            <v>SG-Lemonway-01/2026</v>
          </cell>
          <cell r="K2639">
            <v>46060</v>
          </cell>
          <cell r="L2639" t="str">
            <v>Monthly Billing</v>
          </cell>
          <cell r="M2639">
            <v>1144.33</v>
          </cell>
          <cell r="N2639">
            <v>2557.37</v>
          </cell>
          <cell r="O2639">
            <v>0</v>
          </cell>
          <cell r="P2639" t="str">
            <v>Jan/2026</v>
          </cell>
          <cell r="Q2639">
            <v>0</v>
          </cell>
          <cell r="R2639">
            <v>10</v>
          </cell>
          <cell r="S2639">
            <v>0</v>
          </cell>
          <cell r="T2639" t="str">
            <v>Active</v>
          </cell>
          <cell r="U2639" t="str">
            <v>Masspay</v>
          </cell>
        </row>
        <row r="2640">
          <cell r="J2640" t="str">
            <v>SG-Lemonway-02/2025</v>
          </cell>
          <cell r="K2640">
            <v>45723</v>
          </cell>
          <cell r="L2640" t="str">
            <v>Monthly Billing</v>
          </cell>
          <cell r="M2640">
            <v>1699.5</v>
          </cell>
          <cell r="N2640">
            <v>3779.02</v>
          </cell>
          <cell r="O2640"/>
          <cell r="P2640" t="str">
            <v>Feb/2025</v>
          </cell>
          <cell r="Q2640">
            <v>1699.5</v>
          </cell>
          <cell r="R2640">
            <v>347</v>
          </cell>
          <cell r="S2640">
            <v>0</v>
          </cell>
          <cell r="T2640" t="str">
            <v>Active</v>
          </cell>
          <cell r="U2640" t="str">
            <v>Masspay</v>
          </cell>
        </row>
        <row r="2641">
          <cell r="J2641" t="str">
            <v>SG-Lemonway-03/2025</v>
          </cell>
          <cell r="K2641">
            <v>45754</v>
          </cell>
          <cell r="L2641" t="str">
            <v>Monthly Billing</v>
          </cell>
          <cell r="M2641">
            <v>1909.92</v>
          </cell>
          <cell r="N2641">
            <v>3609.42</v>
          </cell>
          <cell r="O2641"/>
          <cell r="P2641" t="str">
            <v>Mar/2025</v>
          </cell>
          <cell r="Q2641">
            <v>1909.92</v>
          </cell>
          <cell r="R2641">
            <v>316</v>
          </cell>
          <cell r="S2641">
            <v>0</v>
          </cell>
          <cell r="T2641" t="str">
            <v>Active</v>
          </cell>
          <cell r="U2641" t="str">
            <v>Masspay</v>
          </cell>
        </row>
        <row r="2642">
          <cell r="J2642" t="str">
            <v>SG-Lifetrack Medical Systems-12/2022</v>
          </cell>
          <cell r="K2642">
            <v>44937</v>
          </cell>
          <cell r="L2642" t="str">
            <v>Monthly Billing</v>
          </cell>
          <cell r="M2642">
            <v>20</v>
          </cell>
          <cell r="N2642">
            <v>20</v>
          </cell>
          <cell r="O2642"/>
          <cell r="P2642" t="str">
            <v>Dec/2022</v>
          </cell>
          <cell r="Q2642">
            <v>20</v>
          </cell>
          <cell r="R2642">
            <v>1133</v>
          </cell>
          <cell r="S2642">
            <v>0</v>
          </cell>
          <cell r="T2642" t="str">
            <v>Active</v>
          </cell>
          <cell r="U2642" t="str">
            <v>Masspay</v>
          </cell>
        </row>
        <row r="2643">
          <cell r="J2643" t="str">
            <v>SG-Lifetrack Medical Systems-01/2023</v>
          </cell>
          <cell r="K2643">
            <v>44964</v>
          </cell>
          <cell r="L2643" t="str">
            <v>Monthly Billing</v>
          </cell>
          <cell r="M2643">
            <v>20</v>
          </cell>
          <cell r="N2643">
            <v>20</v>
          </cell>
          <cell r="O2643"/>
          <cell r="P2643" t="str">
            <v>Jan/2023</v>
          </cell>
          <cell r="Q2643">
            <v>20</v>
          </cell>
          <cell r="R2643">
            <v>1106</v>
          </cell>
          <cell r="S2643">
            <v>0</v>
          </cell>
          <cell r="T2643" t="str">
            <v>Active</v>
          </cell>
          <cell r="U2643" t="str">
            <v>Masspay</v>
          </cell>
        </row>
        <row r="2644">
          <cell r="J2644" t="str">
            <v>SG-LifetrackMed-02/2023</v>
          </cell>
          <cell r="K2644">
            <v>44992</v>
          </cell>
          <cell r="L2644" t="str">
            <v>Monthly Billing</v>
          </cell>
          <cell r="M2644">
            <v>40</v>
          </cell>
          <cell r="N2644">
            <v>40</v>
          </cell>
          <cell r="O2644"/>
          <cell r="P2644" t="str">
            <v>Feb/2023</v>
          </cell>
          <cell r="Q2644">
            <v>40</v>
          </cell>
          <cell r="R2644">
            <v>1078</v>
          </cell>
          <cell r="S2644">
            <v>0</v>
          </cell>
          <cell r="T2644" t="str">
            <v>Active</v>
          </cell>
          <cell r="U2644" t="str">
            <v>Masspay</v>
          </cell>
        </row>
        <row r="2645">
          <cell r="J2645" t="str">
            <v>SG-LifetrackMed-03/2023</v>
          </cell>
          <cell r="K2645">
            <v>45023</v>
          </cell>
          <cell r="L2645" t="str">
            <v>Monthly Billing</v>
          </cell>
          <cell r="M2645">
            <v>20</v>
          </cell>
          <cell r="N2645">
            <v>20</v>
          </cell>
          <cell r="O2645"/>
          <cell r="P2645" t="str">
            <v>Mar/2023</v>
          </cell>
          <cell r="Q2645">
            <v>20</v>
          </cell>
          <cell r="R2645">
            <v>1047</v>
          </cell>
          <cell r="S2645">
            <v>0</v>
          </cell>
          <cell r="T2645" t="str">
            <v>Active</v>
          </cell>
          <cell r="U2645" t="str">
            <v>Masspay</v>
          </cell>
        </row>
        <row r="2646">
          <cell r="J2646" t="str">
            <v>SG-LifetrackMed-04/2023</v>
          </cell>
          <cell r="K2646">
            <v>45054</v>
          </cell>
          <cell r="L2646" t="str">
            <v>Monthly Billing</v>
          </cell>
          <cell r="M2646">
            <v>40</v>
          </cell>
          <cell r="N2646">
            <v>40</v>
          </cell>
          <cell r="O2646"/>
          <cell r="P2646" t="str">
            <v>Apr/2023</v>
          </cell>
          <cell r="Q2646">
            <v>40</v>
          </cell>
          <cell r="R2646">
            <v>1016</v>
          </cell>
          <cell r="S2646">
            <v>0</v>
          </cell>
          <cell r="T2646" t="str">
            <v>Active</v>
          </cell>
          <cell r="U2646" t="str">
            <v>Masspay</v>
          </cell>
        </row>
        <row r="2647">
          <cell r="J2647" t="str">
            <v>SG-LifetrackMed-05/2023</v>
          </cell>
          <cell r="K2647">
            <v>45084</v>
          </cell>
          <cell r="L2647" t="str">
            <v>Monthly Billing</v>
          </cell>
          <cell r="M2647">
            <v>60</v>
          </cell>
          <cell r="N2647">
            <v>60</v>
          </cell>
          <cell r="O2647"/>
          <cell r="P2647" t="str">
            <v>May/2023</v>
          </cell>
          <cell r="Q2647">
            <v>60</v>
          </cell>
          <cell r="R2647">
            <v>986</v>
          </cell>
          <cell r="S2647">
            <v>0</v>
          </cell>
          <cell r="T2647" t="str">
            <v>Active</v>
          </cell>
          <cell r="U2647" t="str">
            <v>Masspay</v>
          </cell>
        </row>
        <row r="2648">
          <cell r="J2648" t="str">
            <v>SG-LifetrackMed-06/2023</v>
          </cell>
          <cell r="K2648">
            <v>45114</v>
          </cell>
          <cell r="L2648" t="str">
            <v>Monthly Billing</v>
          </cell>
          <cell r="M2648">
            <v>20</v>
          </cell>
          <cell r="N2648">
            <v>20</v>
          </cell>
          <cell r="O2648"/>
          <cell r="P2648" t="str">
            <v>Jun/2023</v>
          </cell>
          <cell r="Q2648">
            <v>20</v>
          </cell>
          <cell r="R2648">
            <v>956</v>
          </cell>
          <cell r="S2648">
            <v>0</v>
          </cell>
          <cell r="T2648" t="str">
            <v>Active</v>
          </cell>
          <cell r="U2648" t="str">
            <v>Masspay</v>
          </cell>
        </row>
        <row r="2649">
          <cell r="J2649" t="str">
            <v>SG-LifetrackMed-07/2023</v>
          </cell>
          <cell r="K2649">
            <v>45145</v>
          </cell>
          <cell r="L2649" t="str">
            <v>Monthly Billing</v>
          </cell>
          <cell r="M2649">
            <v>60</v>
          </cell>
          <cell r="N2649">
            <v>60</v>
          </cell>
          <cell r="O2649"/>
          <cell r="P2649" t="str">
            <v>Jul/2023</v>
          </cell>
          <cell r="Q2649">
            <v>60</v>
          </cell>
          <cell r="R2649">
            <v>925</v>
          </cell>
          <cell r="S2649">
            <v>0</v>
          </cell>
          <cell r="T2649" t="str">
            <v>Active</v>
          </cell>
          <cell r="U2649" t="str">
            <v>Masspay</v>
          </cell>
        </row>
        <row r="2650">
          <cell r="J2650" t="str">
            <v>SG -LifetrackMed-08/2023</v>
          </cell>
          <cell r="K2650">
            <v>45176</v>
          </cell>
          <cell r="L2650" t="str">
            <v>Monthly Billing</v>
          </cell>
          <cell r="M2650">
            <v>80</v>
          </cell>
          <cell r="N2650">
            <v>80</v>
          </cell>
          <cell r="O2650"/>
          <cell r="P2650" t="str">
            <v>Aug/2023</v>
          </cell>
          <cell r="Q2650">
            <v>80</v>
          </cell>
          <cell r="R2650">
            <v>894</v>
          </cell>
          <cell r="S2650">
            <v>0</v>
          </cell>
          <cell r="T2650" t="str">
            <v>Active</v>
          </cell>
          <cell r="U2650" t="str">
            <v>Masspay</v>
          </cell>
        </row>
        <row r="2651">
          <cell r="J2651" t="str">
            <v>SG-LifetrackMed-09/2023</v>
          </cell>
          <cell r="K2651">
            <v>45206</v>
          </cell>
          <cell r="L2651" t="str">
            <v>Monthly Billing</v>
          </cell>
          <cell r="M2651">
            <v>20</v>
          </cell>
          <cell r="N2651">
            <v>20</v>
          </cell>
          <cell r="O2651"/>
          <cell r="P2651" t="str">
            <v>Sep/2023</v>
          </cell>
          <cell r="Q2651">
            <v>20</v>
          </cell>
          <cell r="R2651">
            <v>864</v>
          </cell>
          <cell r="S2651">
            <v>0</v>
          </cell>
          <cell r="T2651" t="str">
            <v>Active</v>
          </cell>
          <cell r="U2651" t="str">
            <v>Masspay</v>
          </cell>
        </row>
        <row r="2652">
          <cell r="J2652" t="str">
            <v>SG-LifetrackMed-10/2023</v>
          </cell>
          <cell r="K2652">
            <v>45237</v>
          </cell>
          <cell r="L2652" t="str">
            <v>Monthly Billing</v>
          </cell>
          <cell r="M2652">
            <v>40</v>
          </cell>
          <cell r="N2652">
            <v>40</v>
          </cell>
          <cell r="O2652"/>
          <cell r="P2652" t="str">
            <v>Oct/2023</v>
          </cell>
          <cell r="Q2652">
            <v>40</v>
          </cell>
          <cell r="R2652">
            <v>833</v>
          </cell>
          <cell r="S2652">
            <v>0</v>
          </cell>
          <cell r="T2652" t="str">
            <v>Active</v>
          </cell>
          <cell r="U2652" t="str">
            <v>Masspay</v>
          </cell>
        </row>
        <row r="2653">
          <cell r="J2653" t="str">
            <v>SG-LifetrackMed-11/2023</v>
          </cell>
          <cell r="K2653">
            <v>45267</v>
          </cell>
          <cell r="L2653" t="str">
            <v>Monthly Billing</v>
          </cell>
          <cell r="M2653">
            <v>60</v>
          </cell>
          <cell r="N2653">
            <v>60</v>
          </cell>
          <cell r="O2653"/>
          <cell r="P2653" t="str">
            <v>Nov/2023</v>
          </cell>
          <cell r="Q2653">
            <v>60</v>
          </cell>
          <cell r="R2653">
            <v>803</v>
          </cell>
          <cell r="S2653">
            <v>0</v>
          </cell>
          <cell r="T2653" t="str">
            <v>Active</v>
          </cell>
          <cell r="U2653" t="str">
            <v>Masspay</v>
          </cell>
        </row>
        <row r="2654">
          <cell r="J2654" t="str">
            <v>SG-Loihi Technology Pte. Ltd.-11/2022</v>
          </cell>
          <cell r="K2654">
            <v>44907</v>
          </cell>
          <cell r="L2654" t="str">
            <v>Monthly Billing</v>
          </cell>
          <cell r="M2654">
            <v>1990</v>
          </cell>
          <cell r="N2654">
            <v>1990</v>
          </cell>
          <cell r="O2654"/>
          <cell r="P2654" t="str">
            <v>Nov/2022</v>
          </cell>
          <cell r="Q2654">
            <v>1990</v>
          </cell>
          <cell r="R2654">
            <v>1163</v>
          </cell>
          <cell r="S2654">
            <v>0</v>
          </cell>
          <cell r="T2654" t="str">
            <v>Active</v>
          </cell>
          <cell r="U2654" t="str">
            <v>Masspay</v>
          </cell>
        </row>
        <row r="2655">
          <cell r="J2655" t="str">
            <v>SG-Loihi Technology Pte. Ltd.-12/2022</v>
          </cell>
          <cell r="K2655">
            <v>44933</v>
          </cell>
          <cell r="L2655" t="str">
            <v>Monthly Billing</v>
          </cell>
          <cell r="M2655">
            <v>2670</v>
          </cell>
          <cell r="N2655">
            <v>2670</v>
          </cell>
          <cell r="O2655"/>
          <cell r="P2655" t="str">
            <v>Dec/2022</v>
          </cell>
          <cell r="Q2655">
            <v>2670</v>
          </cell>
          <cell r="R2655">
            <v>1137</v>
          </cell>
          <cell r="S2655">
            <v>0</v>
          </cell>
          <cell r="T2655" t="str">
            <v>Active</v>
          </cell>
          <cell r="U2655" t="str">
            <v>Masspay</v>
          </cell>
        </row>
        <row r="2656">
          <cell r="J2656" t="str">
            <v>SG-Loihi Technology Pte. Ltd.-01/2023</v>
          </cell>
          <cell r="K2656">
            <v>44964</v>
          </cell>
          <cell r="L2656" t="str">
            <v>Monthly Billing</v>
          </cell>
          <cell r="M2656">
            <v>2155</v>
          </cell>
          <cell r="N2656">
            <v>2155</v>
          </cell>
          <cell r="O2656"/>
          <cell r="P2656" t="str">
            <v>Jan/2023</v>
          </cell>
          <cell r="Q2656">
            <v>2155</v>
          </cell>
          <cell r="R2656">
            <v>1106</v>
          </cell>
          <cell r="S2656">
            <v>0</v>
          </cell>
          <cell r="T2656" t="str">
            <v>Active</v>
          </cell>
          <cell r="U2656" t="str">
            <v>Masspay</v>
          </cell>
        </row>
        <row r="2657">
          <cell r="J2657" t="str">
            <v>SG-LoihiTech-02/2023</v>
          </cell>
          <cell r="K2657">
            <v>44992</v>
          </cell>
          <cell r="L2657" t="str">
            <v>Monthly Billing</v>
          </cell>
          <cell r="M2657">
            <v>680</v>
          </cell>
          <cell r="N2657">
            <v>680</v>
          </cell>
          <cell r="O2657"/>
          <cell r="P2657" t="str">
            <v>Feb/2023</v>
          </cell>
          <cell r="Q2657">
            <v>680</v>
          </cell>
          <cell r="R2657">
            <v>1078</v>
          </cell>
          <cell r="S2657">
            <v>0</v>
          </cell>
          <cell r="T2657" t="str">
            <v>Active</v>
          </cell>
          <cell r="U2657" t="str">
            <v>Masspay</v>
          </cell>
        </row>
        <row r="2658">
          <cell r="J2658" t="str">
            <v>SG-LoihiTech-03/2023</v>
          </cell>
          <cell r="K2658">
            <v>45023</v>
          </cell>
          <cell r="L2658" t="str">
            <v>Monthly Billing</v>
          </cell>
          <cell r="M2658">
            <v>18255</v>
          </cell>
          <cell r="N2658">
            <v>18255</v>
          </cell>
          <cell r="O2658"/>
          <cell r="P2658" t="str">
            <v>Mar/2023</v>
          </cell>
          <cell r="Q2658">
            <v>18255</v>
          </cell>
          <cell r="R2658">
            <v>1047</v>
          </cell>
          <cell r="S2658">
            <v>0</v>
          </cell>
          <cell r="T2658" t="str">
            <v>Active</v>
          </cell>
          <cell r="U2658" t="str">
            <v>Masspay</v>
          </cell>
        </row>
        <row r="2659">
          <cell r="J2659" t="str">
            <v>SG-LoihiTech-04/2023</v>
          </cell>
          <cell r="K2659">
            <v>45054</v>
          </cell>
          <cell r="L2659" t="str">
            <v>Monthly Billing</v>
          </cell>
          <cell r="M2659">
            <v>14465</v>
          </cell>
          <cell r="N2659">
            <v>14465</v>
          </cell>
          <cell r="O2659"/>
          <cell r="P2659" t="str">
            <v>Apr/2023</v>
          </cell>
          <cell r="Q2659">
            <v>14465</v>
          </cell>
          <cell r="R2659">
            <v>1016</v>
          </cell>
          <cell r="S2659">
            <v>0</v>
          </cell>
          <cell r="T2659" t="str">
            <v>Active</v>
          </cell>
          <cell r="U2659" t="str">
            <v>Masspay</v>
          </cell>
        </row>
        <row r="2660">
          <cell r="J2660" t="str">
            <v>SG-LoihiTech-05/2023</v>
          </cell>
          <cell r="K2660">
            <v>45084</v>
          </cell>
          <cell r="L2660" t="str">
            <v>Monthly Billing</v>
          </cell>
          <cell r="M2660">
            <v>12290</v>
          </cell>
          <cell r="N2660">
            <v>12290</v>
          </cell>
          <cell r="O2660"/>
          <cell r="P2660" t="str">
            <v>May/2023</v>
          </cell>
          <cell r="Q2660">
            <v>12290</v>
          </cell>
          <cell r="R2660">
            <v>986</v>
          </cell>
          <cell r="S2660">
            <v>0</v>
          </cell>
          <cell r="T2660" t="str">
            <v>Active</v>
          </cell>
          <cell r="U2660" t="str">
            <v>Masspay</v>
          </cell>
        </row>
        <row r="2661">
          <cell r="J2661" t="str">
            <v>SG-LoihiTech-06/2023</v>
          </cell>
          <cell r="K2661">
            <v>45114</v>
          </cell>
          <cell r="L2661" t="str">
            <v>Monthly Billing</v>
          </cell>
          <cell r="M2661">
            <v>18300</v>
          </cell>
          <cell r="N2661">
            <v>18300</v>
          </cell>
          <cell r="O2661"/>
          <cell r="P2661" t="str">
            <v>Jun/2023</v>
          </cell>
          <cell r="Q2661">
            <v>18300</v>
          </cell>
          <cell r="R2661">
            <v>956</v>
          </cell>
          <cell r="S2661">
            <v>0</v>
          </cell>
          <cell r="T2661" t="str">
            <v>Active</v>
          </cell>
          <cell r="U2661" t="str">
            <v>Masspay</v>
          </cell>
        </row>
        <row r="2662">
          <cell r="J2662" t="str">
            <v>SG-LoihiTech-07/2023</v>
          </cell>
          <cell r="K2662">
            <v>45145</v>
          </cell>
          <cell r="L2662" t="str">
            <v>Monthly Billing</v>
          </cell>
          <cell r="M2662">
            <v>15565</v>
          </cell>
          <cell r="N2662">
            <v>15565</v>
          </cell>
          <cell r="O2662"/>
          <cell r="P2662" t="str">
            <v>Jul/2023</v>
          </cell>
          <cell r="Q2662">
            <v>15565</v>
          </cell>
          <cell r="R2662">
            <v>925</v>
          </cell>
          <cell r="S2662">
            <v>0</v>
          </cell>
          <cell r="T2662" t="str">
            <v>Active</v>
          </cell>
          <cell r="U2662" t="str">
            <v>Masspay</v>
          </cell>
        </row>
        <row r="2663">
          <cell r="J2663" t="str">
            <v>SG -LoihiTech-08/2023</v>
          </cell>
          <cell r="K2663">
            <v>45176</v>
          </cell>
          <cell r="L2663" t="str">
            <v>Monthly Billing</v>
          </cell>
          <cell r="M2663">
            <v>25275</v>
          </cell>
          <cell r="N2663">
            <v>25275</v>
          </cell>
          <cell r="O2663"/>
          <cell r="P2663" t="str">
            <v>Aug/2023</v>
          </cell>
          <cell r="Q2663">
            <v>25275</v>
          </cell>
          <cell r="R2663">
            <v>894</v>
          </cell>
          <cell r="S2663">
            <v>0</v>
          </cell>
          <cell r="T2663" t="str">
            <v>Active</v>
          </cell>
          <cell r="U2663" t="str">
            <v>Masspay</v>
          </cell>
        </row>
        <row r="2664">
          <cell r="J2664" t="str">
            <v>SG-LoihiTech-09/2023</v>
          </cell>
          <cell r="K2664">
            <v>45206</v>
          </cell>
          <cell r="L2664" t="str">
            <v>Monthly Billing</v>
          </cell>
          <cell r="M2664">
            <v>20755</v>
          </cell>
          <cell r="N2664">
            <v>20755</v>
          </cell>
          <cell r="O2664"/>
          <cell r="P2664" t="str">
            <v>Sep/2023</v>
          </cell>
          <cell r="Q2664">
            <v>20755</v>
          </cell>
          <cell r="R2664">
            <v>864</v>
          </cell>
          <cell r="S2664">
            <v>0</v>
          </cell>
          <cell r="T2664" t="str">
            <v>Active</v>
          </cell>
          <cell r="U2664" t="str">
            <v>Masspay</v>
          </cell>
        </row>
        <row r="2665">
          <cell r="J2665" t="str">
            <v>SG-LoihiTech-10/2023</v>
          </cell>
          <cell r="K2665">
            <v>45237</v>
          </cell>
          <cell r="L2665" t="str">
            <v>Monthly Billing</v>
          </cell>
          <cell r="M2665">
            <v>15230</v>
          </cell>
          <cell r="N2665">
            <v>15230</v>
          </cell>
          <cell r="O2665"/>
          <cell r="P2665" t="str">
            <v>Oct/2023</v>
          </cell>
          <cell r="Q2665">
            <v>15230</v>
          </cell>
          <cell r="R2665">
            <v>833</v>
          </cell>
          <cell r="S2665">
            <v>0</v>
          </cell>
          <cell r="T2665" t="str">
            <v>Active</v>
          </cell>
          <cell r="U2665" t="str">
            <v>Masspay</v>
          </cell>
        </row>
        <row r="2666">
          <cell r="J2666" t="str">
            <v>SG-LoihiTech-11/2023</v>
          </cell>
          <cell r="K2666">
            <v>45267</v>
          </cell>
          <cell r="L2666" t="str">
            <v>Monthly Billing</v>
          </cell>
          <cell r="M2666">
            <v>7090</v>
          </cell>
          <cell r="N2666">
            <v>7090</v>
          </cell>
          <cell r="O2666"/>
          <cell r="P2666" t="str">
            <v>Nov/2023</v>
          </cell>
          <cell r="Q2666">
            <v>7090</v>
          </cell>
          <cell r="R2666">
            <v>803</v>
          </cell>
          <cell r="S2666">
            <v>0</v>
          </cell>
          <cell r="T2666" t="str">
            <v>Active</v>
          </cell>
          <cell r="U2666" t="str">
            <v>Masspay</v>
          </cell>
        </row>
        <row r="2667">
          <cell r="J2667" t="str">
            <v>SG-LoihiTech-12/2023</v>
          </cell>
          <cell r="K2667">
            <v>45299</v>
          </cell>
          <cell r="L2667" t="str">
            <v>Monthly Billing</v>
          </cell>
          <cell r="M2667">
            <v>5990</v>
          </cell>
          <cell r="N2667">
            <v>5990</v>
          </cell>
          <cell r="O2667"/>
          <cell r="P2667" t="str">
            <v>Dec/2023</v>
          </cell>
          <cell r="Q2667">
            <v>5990</v>
          </cell>
          <cell r="R2667">
            <v>771</v>
          </cell>
          <cell r="S2667">
            <v>0</v>
          </cell>
          <cell r="T2667" t="str">
            <v>Active</v>
          </cell>
          <cell r="U2667" t="str">
            <v>Masspay</v>
          </cell>
        </row>
        <row r="2668">
          <cell r="J2668" t="str">
            <v>SG-LoihiTech-01/2024</v>
          </cell>
          <cell r="K2668">
            <v>45329</v>
          </cell>
          <cell r="L2668" t="str">
            <v>Monthly Billing</v>
          </cell>
          <cell r="M2668">
            <v>5910</v>
          </cell>
          <cell r="N2668">
            <v>5910</v>
          </cell>
          <cell r="O2668"/>
          <cell r="P2668" t="str">
            <v>Jan/2024</v>
          </cell>
          <cell r="Q2668">
            <v>5910</v>
          </cell>
          <cell r="R2668">
            <v>741</v>
          </cell>
          <cell r="S2668">
            <v>0</v>
          </cell>
          <cell r="T2668" t="str">
            <v>Active</v>
          </cell>
          <cell r="U2668" t="str">
            <v>Masspay</v>
          </cell>
        </row>
        <row r="2669">
          <cell r="J2669" t="str">
            <v>SG-LoihiTech-02/2024</v>
          </cell>
          <cell r="K2669">
            <v>45358</v>
          </cell>
          <cell r="L2669" t="str">
            <v>Monthly Billing</v>
          </cell>
          <cell r="M2669">
            <v>7920</v>
          </cell>
          <cell r="N2669">
            <v>7920</v>
          </cell>
          <cell r="O2669"/>
          <cell r="P2669" t="str">
            <v>Feb/2024</v>
          </cell>
          <cell r="Q2669">
            <v>7920</v>
          </cell>
          <cell r="R2669">
            <v>712</v>
          </cell>
          <cell r="S2669">
            <v>0</v>
          </cell>
          <cell r="T2669" t="str">
            <v>Active</v>
          </cell>
          <cell r="U2669" t="str">
            <v>Masspay</v>
          </cell>
        </row>
        <row r="2670">
          <cell r="J2670" t="str">
            <v>SG-LoihiTech-03/2024</v>
          </cell>
          <cell r="K2670">
            <v>45390</v>
          </cell>
          <cell r="L2670" t="str">
            <v>Monthly Billing</v>
          </cell>
          <cell r="M2670">
            <v>7295</v>
          </cell>
          <cell r="N2670">
            <v>7295</v>
          </cell>
          <cell r="O2670"/>
          <cell r="P2670" t="str">
            <v>Mar/2024</v>
          </cell>
          <cell r="Q2670">
            <v>7295</v>
          </cell>
          <cell r="R2670">
            <v>680</v>
          </cell>
          <cell r="S2670">
            <v>0</v>
          </cell>
          <cell r="T2670" t="str">
            <v>Active</v>
          </cell>
          <cell r="U2670" t="str">
            <v>Masspay</v>
          </cell>
        </row>
        <row r="2671">
          <cell r="J2671" t="str">
            <v>SG-LoihiTech-04/2024</v>
          </cell>
          <cell r="K2671">
            <v>45419</v>
          </cell>
          <cell r="L2671" t="str">
            <v>Monthly Billing</v>
          </cell>
          <cell r="M2671">
            <v>7560</v>
          </cell>
          <cell r="N2671">
            <v>7560</v>
          </cell>
          <cell r="O2671"/>
          <cell r="P2671" t="str">
            <v>Apr/2024</v>
          </cell>
          <cell r="Q2671">
            <v>7560</v>
          </cell>
          <cell r="R2671">
            <v>651</v>
          </cell>
          <cell r="S2671">
            <v>0</v>
          </cell>
          <cell r="T2671" t="str">
            <v>Active</v>
          </cell>
          <cell r="U2671" t="str">
            <v>Masspay</v>
          </cell>
        </row>
        <row r="2672">
          <cell r="J2672" t="str">
            <v>SG-LoihiTech-05/2024</v>
          </cell>
          <cell r="K2672">
            <v>45450</v>
          </cell>
          <cell r="L2672" t="str">
            <v>Monthly Billing</v>
          </cell>
          <cell r="M2672">
            <v>8915</v>
          </cell>
          <cell r="N2672">
            <v>8915</v>
          </cell>
          <cell r="O2672"/>
          <cell r="P2672" t="str">
            <v>May/2024</v>
          </cell>
          <cell r="Q2672">
            <v>8915</v>
          </cell>
          <cell r="R2672">
            <v>620</v>
          </cell>
          <cell r="S2672">
            <v>0</v>
          </cell>
          <cell r="T2672" t="str">
            <v>Active</v>
          </cell>
          <cell r="U2672" t="str">
            <v>Masspay</v>
          </cell>
        </row>
        <row r="2673">
          <cell r="J2673" t="str">
            <v>SG-LoihiTech-06/2024</v>
          </cell>
          <cell r="K2673">
            <v>45481</v>
          </cell>
          <cell r="L2673" t="str">
            <v>Monthly Billing</v>
          </cell>
          <cell r="M2673">
            <v>7565</v>
          </cell>
          <cell r="N2673">
            <v>7565</v>
          </cell>
          <cell r="O2673"/>
          <cell r="P2673" t="str">
            <v>Jun/2024</v>
          </cell>
          <cell r="Q2673">
            <v>7565</v>
          </cell>
          <cell r="R2673">
            <v>589</v>
          </cell>
          <cell r="S2673">
            <v>0</v>
          </cell>
          <cell r="T2673" t="str">
            <v>Active</v>
          </cell>
          <cell r="U2673" t="str">
            <v>Masspay</v>
          </cell>
        </row>
        <row r="2674">
          <cell r="J2674" t="str">
            <v>SG-LoihiTech-07/2024</v>
          </cell>
          <cell r="K2674">
            <v>45511</v>
          </cell>
          <cell r="L2674" t="str">
            <v>Monthly Billing</v>
          </cell>
          <cell r="M2674">
            <v>9010</v>
          </cell>
          <cell r="N2674">
            <v>9010</v>
          </cell>
          <cell r="O2674"/>
          <cell r="P2674" t="str">
            <v>Jul/2024</v>
          </cell>
          <cell r="Q2674">
            <v>9010</v>
          </cell>
          <cell r="R2674">
            <v>559</v>
          </cell>
          <cell r="S2674">
            <v>0</v>
          </cell>
          <cell r="T2674" t="str">
            <v>Active</v>
          </cell>
          <cell r="U2674" t="str">
            <v>Masspay</v>
          </cell>
        </row>
        <row r="2675">
          <cell r="J2675" t="str">
            <v>SG-LoihiTech-08/2024</v>
          </cell>
          <cell r="K2675">
            <v>45542</v>
          </cell>
          <cell r="L2675" t="str">
            <v>Monthly Billing</v>
          </cell>
          <cell r="M2675">
            <v>11325</v>
          </cell>
          <cell r="N2675">
            <v>11325</v>
          </cell>
          <cell r="O2675"/>
          <cell r="P2675" t="str">
            <v>Aug/2024</v>
          </cell>
          <cell r="Q2675">
            <v>11325</v>
          </cell>
          <cell r="R2675">
            <v>528</v>
          </cell>
          <cell r="S2675">
            <v>0</v>
          </cell>
          <cell r="T2675" t="str">
            <v>Active</v>
          </cell>
          <cell r="U2675" t="str">
            <v>Masspay</v>
          </cell>
        </row>
        <row r="2676">
          <cell r="J2676" t="str">
            <v>SG-LoihiTech-09/2024</v>
          </cell>
          <cell r="K2676">
            <v>45572</v>
          </cell>
          <cell r="L2676" t="str">
            <v>Monthly Billing</v>
          </cell>
          <cell r="M2676">
            <v>8740</v>
          </cell>
          <cell r="N2676">
            <v>8740</v>
          </cell>
          <cell r="O2676"/>
          <cell r="P2676" t="str">
            <v>Sep/2024</v>
          </cell>
          <cell r="Q2676">
            <v>8740</v>
          </cell>
          <cell r="R2676">
            <v>498</v>
          </cell>
          <cell r="S2676">
            <v>0</v>
          </cell>
          <cell r="T2676" t="str">
            <v>Active</v>
          </cell>
          <cell r="U2676" t="str">
            <v>Masspay</v>
          </cell>
        </row>
        <row r="2677">
          <cell r="J2677" t="str">
            <v>SG-LoihiTech-10/2024</v>
          </cell>
          <cell r="K2677">
            <v>45603</v>
          </cell>
          <cell r="L2677" t="str">
            <v>Monthly Billing</v>
          </cell>
          <cell r="M2677">
            <v>10365</v>
          </cell>
          <cell r="N2677">
            <v>10365</v>
          </cell>
          <cell r="O2677"/>
          <cell r="P2677" t="str">
            <v>Oct/2024</v>
          </cell>
          <cell r="Q2677">
            <v>10365</v>
          </cell>
          <cell r="R2677">
            <v>467</v>
          </cell>
          <cell r="S2677">
            <v>0</v>
          </cell>
          <cell r="T2677" t="str">
            <v>Active</v>
          </cell>
          <cell r="U2677" t="str">
            <v>Masspay</v>
          </cell>
        </row>
        <row r="2678">
          <cell r="J2678" t="str">
            <v>SG-LoihiTech-11/2024</v>
          </cell>
          <cell r="K2678">
            <v>45633</v>
          </cell>
          <cell r="L2678" t="str">
            <v>Monthly Billing</v>
          </cell>
          <cell r="M2678">
            <v>13090</v>
          </cell>
          <cell r="N2678">
            <v>13090</v>
          </cell>
          <cell r="O2678"/>
          <cell r="P2678" t="str">
            <v>Nov/2024</v>
          </cell>
          <cell r="Q2678">
            <v>0</v>
          </cell>
          <cell r="R2678">
            <v>437</v>
          </cell>
          <cell r="S2678">
            <v>0</v>
          </cell>
          <cell r="T2678" t="str">
            <v>Active</v>
          </cell>
          <cell r="U2678" t="str">
            <v>Masspay</v>
          </cell>
        </row>
        <row r="2679">
          <cell r="J2679" t="str">
            <v>SG-LoihiTech-12/2024</v>
          </cell>
          <cell r="K2679">
            <v>45664</v>
          </cell>
          <cell r="L2679" t="str">
            <v>Monthly Billing</v>
          </cell>
          <cell r="M2679">
            <v>10570</v>
          </cell>
          <cell r="N2679">
            <v>10570</v>
          </cell>
          <cell r="O2679">
            <v>0</v>
          </cell>
          <cell r="P2679" t="str">
            <v>Dec-2024</v>
          </cell>
          <cell r="Q2679">
            <v>10570</v>
          </cell>
          <cell r="R2679">
            <v>406</v>
          </cell>
          <cell r="S2679">
            <v>0</v>
          </cell>
          <cell r="T2679" t="str">
            <v>Active</v>
          </cell>
          <cell r="U2679" t="str">
            <v>Masspay</v>
          </cell>
        </row>
        <row r="2680">
          <cell r="J2680" t="str">
            <v>SG-LoihiTech-01/2025</v>
          </cell>
          <cell r="K2680">
            <v>45695</v>
          </cell>
          <cell r="L2680" t="str">
            <v>Monthly Billing</v>
          </cell>
          <cell r="M2680">
            <v>13985</v>
          </cell>
          <cell r="N2680">
            <v>13985</v>
          </cell>
          <cell r="O2680"/>
          <cell r="P2680" t="str">
            <v>Jan/2025</v>
          </cell>
          <cell r="Q2680">
            <v>13985</v>
          </cell>
          <cell r="R2680">
            <v>375</v>
          </cell>
          <cell r="S2680">
            <v>0</v>
          </cell>
          <cell r="T2680" t="str">
            <v>Active</v>
          </cell>
          <cell r="U2680" t="str">
            <v>Masspay</v>
          </cell>
        </row>
        <row r="2681">
          <cell r="J2681" t="str">
            <v>SG-LoihiTech-02/2025</v>
          </cell>
          <cell r="K2681">
            <v>45723</v>
          </cell>
          <cell r="L2681" t="str">
            <v>Monthly Billing</v>
          </cell>
          <cell r="M2681">
            <v>11725</v>
          </cell>
          <cell r="N2681">
            <v>11725</v>
          </cell>
          <cell r="O2681"/>
          <cell r="P2681" t="str">
            <v>Feb/2025</v>
          </cell>
          <cell r="Q2681">
            <v>11725</v>
          </cell>
          <cell r="R2681">
            <v>347</v>
          </cell>
          <cell r="S2681">
            <v>0</v>
          </cell>
          <cell r="T2681" t="str">
            <v>Active</v>
          </cell>
          <cell r="U2681" t="str">
            <v>Masspay</v>
          </cell>
        </row>
        <row r="2682">
          <cell r="J2682" t="str">
            <v>SG-LoihiTech-03/2025</v>
          </cell>
          <cell r="K2682">
            <v>45754</v>
          </cell>
          <cell r="L2682" t="str">
            <v>Monthly Billing</v>
          </cell>
          <cell r="M2682">
            <v>12285</v>
          </cell>
          <cell r="N2682">
            <v>12285</v>
          </cell>
          <cell r="O2682"/>
          <cell r="P2682" t="str">
            <v>Mar/2025</v>
          </cell>
          <cell r="Q2682">
            <v>12285</v>
          </cell>
          <cell r="R2682">
            <v>316</v>
          </cell>
          <cell r="S2682">
            <v>0</v>
          </cell>
          <cell r="T2682" t="str">
            <v>Active</v>
          </cell>
          <cell r="U2682" t="str">
            <v>Masspay</v>
          </cell>
        </row>
        <row r="2683">
          <cell r="J2683" t="str">
            <v>SG-LoihiTech-04/2025</v>
          </cell>
          <cell r="K2683">
            <v>45784</v>
          </cell>
          <cell r="L2683" t="str">
            <v>Monthly Billing</v>
          </cell>
          <cell r="M2683">
            <v>15930</v>
          </cell>
          <cell r="N2683">
            <v>0</v>
          </cell>
          <cell r="O2683">
            <v>0</v>
          </cell>
          <cell r="P2683" t="str">
            <v>Apr/2025</v>
          </cell>
          <cell r="Q2683">
            <v>15930</v>
          </cell>
          <cell r="R2683">
            <v>286</v>
          </cell>
          <cell r="S2683">
            <v>0</v>
          </cell>
          <cell r="T2683" t="str">
            <v>Active</v>
          </cell>
          <cell r="U2683" t="str">
            <v>Masspay</v>
          </cell>
        </row>
        <row r="2684">
          <cell r="J2684" t="str">
            <v>SG-LoihiTech-05/2025</v>
          </cell>
          <cell r="K2684">
            <v>45815</v>
          </cell>
          <cell r="L2684" t="str">
            <v>Monthly Billing</v>
          </cell>
          <cell r="M2684">
            <v>12155</v>
          </cell>
          <cell r="N2684">
            <v>12155</v>
          </cell>
          <cell r="O2684"/>
          <cell r="P2684" t="str">
            <v>May/2025</v>
          </cell>
          <cell r="Q2684">
            <v>12155</v>
          </cell>
          <cell r="R2684">
            <v>255</v>
          </cell>
          <cell r="S2684">
            <v>0</v>
          </cell>
          <cell r="T2684" t="str">
            <v>Active</v>
          </cell>
          <cell r="U2684" t="str">
            <v>Masspay</v>
          </cell>
        </row>
        <row r="2685">
          <cell r="J2685" t="str">
            <v>SG-LoihiTech-06/2025</v>
          </cell>
          <cell r="K2685">
            <v>45845</v>
          </cell>
          <cell r="L2685" t="str">
            <v>Monthly Billing</v>
          </cell>
          <cell r="M2685">
            <v>12000</v>
          </cell>
          <cell r="N2685">
            <v>12000</v>
          </cell>
          <cell r="O2685">
            <v>0</v>
          </cell>
          <cell r="P2685" t="str">
            <v>Jun/2025</v>
          </cell>
          <cell r="Q2685">
            <v>12000</v>
          </cell>
          <cell r="R2685">
            <v>225</v>
          </cell>
          <cell r="S2685">
            <v>0</v>
          </cell>
          <cell r="T2685" t="str">
            <v>Active</v>
          </cell>
          <cell r="U2685" t="str">
            <v>Masspay</v>
          </cell>
        </row>
        <row r="2686">
          <cell r="J2686" t="str">
            <v>SG-LoihiTech-07/2025</v>
          </cell>
          <cell r="K2686">
            <v>45876</v>
          </cell>
          <cell r="L2686" t="str">
            <v>Monthly Billing</v>
          </cell>
          <cell r="M2686">
            <v>18495</v>
          </cell>
          <cell r="N2686">
            <v>18495</v>
          </cell>
          <cell r="O2686">
            <v>0</v>
          </cell>
          <cell r="P2686" t="str">
            <v>Jul/2025</v>
          </cell>
          <cell r="Q2686">
            <v>18495</v>
          </cell>
          <cell r="R2686">
            <v>194</v>
          </cell>
          <cell r="S2686">
            <v>0</v>
          </cell>
          <cell r="T2686" t="str">
            <v>Active</v>
          </cell>
          <cell r="U2686" t="str">
            <v>Masspay</v>
          </cell>
        </row>
        <row r="2687">
          <cell r="J2687" t="str">
            <v>SG-LoihiTech-08/2025</v>
          </cell>
          <cell r="K2687">
            <v>45908</v>
          </cell>
          <cell r="L2687" t="str">
            <v>Monthly Billing</v>
          </cell>
          <cell r="M2687">
            <v>14880</v>
          </cell>
          <cell r="N2687">
            <v>14880</v>
          </cell>
          <cell r="O2687">
            <v>0</v>
          </cell>
          <cell r="P2687" t="str">
            <v>Aug/2025</v>
          </cell>
          <cell r="Q2687">
            <v>14880</v>
          </cell>
          <cell r="R2687">
            <v>162</v>
          </cell>
          <cell r="S2687">
            <v>0</v>
          </cell>
          <cell r="T2687" t="str">
            <v>Active</v>
          </cell>
          <cell r="U2687" t="str">
            <v>Masspay</v>
          </cell>
        </row>
        <row r="2688">
          <cell r="J2688" t="str">
            <v>SG-LoihiTech-09/2025</v>
          </cell>
          <cell r="K2688">
            <v>45937</v>
          </cell>
          <cell r="L2688" t="str">
            <v>Monthly Billing</v>
          </cell>
          <cell r="M2688">
            <v>13270</v>
          </cell>
          <cell r="N2688">
            <v>13270</v>
          </cell>
          <cell r="O2688">
            <v>0</v>
          </cell>
          <cell r="P2688" t="str">
            <v>Sep/2025</v>
          </cell>
          <cell r="Q2688">
            <v>13270</v>
          </cell>
          <cell r="R2688">
            <v>133</v>
          </cell>
          <cell r="S2688">
            <v>0</v>
          </cell>
          <cell r="T2688" t="str">
            <v>Active</v>
          </cell>
          <cell r="U2688" t="str">
            <v>Masspay</v>
          </cell>
        </row>
        <row r="2689">
          <cell r="J2689" t="str">
            <v>SG-LoihiTech-10/2025</v>
          </cell>
          <cell r="K2689">
            <v>45968</v>
          </cell>
          <cell r="L2689" t="str">
            <v>Monthly Billing</v>
          </cell>
          <cell r="M2689">
            <v>15875</v>
          </cell>
          <cell r="N2689">
            <v>15875</v>
          </cell>
          <cell r="O2689">
            <v>0</v>
          </cell>
          <cell r="P2689" t="str">
            <v>Oct/2025</v>
          </cell>
          <cell r="Q2689">
            <v>15875</v>
          </cell>
          <cell r="R2689">
            <v>102</v>
          </cell>
          <cell r="S2689">
            <v>0</v>
          </cell>
          <cell r="T2689" t="str">
            <v>Active</v>
          </cell>
          <cell r="U2689" t="str">
            <v>Masspay</v>
          </cell>
        </row>
        <row r="2690">
          <cell r="J2690" t="str">
            <v>SG-LoihiTech-11/2025</v>
          </cell>
          <cell r="K2690">
            <v>45999</v>
          </cell>
          <cell r="L2690" t="str">
            <v>Monthly Billing</v>
          </cell>
          <cell r="M2690">
            <v>12455</v>
          </cell>
          <cell r="N2690">
            <v>12455</v>
          </cell>
          <cell r="O2690">
            <v>0</v>
          </cell>
          <cell r="P2690" t="str">
            <v>Nov/2025</v>
          </cell>
          <cell r="Q2690">
            <v>12455</v>
          </cell>
          <cell r="R2690">
            <v>71</v>
          </cell>
          <cell r="S2690">
            <v>0</v>
          </cell>
          <cell r="T2690" t="str">
            <v>Active</v>
          </cell>
          <cell r="U2690" t="str">
            <v>Masspay</v>
          </cell>
        </row>
        <row r="2691">
          <cell r="J2691" t="str">
            <v>SG-LoihiTech-12/2025</v>
          </cell>
          <cell r="K2691">
            <v>46029</v>
          </cell>
          <cell r="L2691" t="str">
            <v>Monthly Billing</v>
          </cell>
          <cell r="M2691">
            <v>14330</v>
          </cell>
          <cell r="N2691">
            <v>14330</v>
          </cell>
          <cell r="O2691">
            <v>0</v>
          </cell>
          <cell r="P2691" t="str">
            <v>Dec/2025</v>
          </cell>
          <cell r="Q2691">
            <v>14330</v>
          </cell>
          <cell r="R2691">
            <v>41</v>
          </cell>
          <cell r="S2691">
            <v>0</v>
          </cell>
          <cell r="T2691" t="str">
            <v>Active</v>
          </cell>
          <cell r="U2691" t="str">
            <v>Masspay</v>
          </cell>
        </row>
        <row r="2692">
          <cell r="J2692" t="str">
            <v>SG-LoihiTech-01/2026</v>
          </cell>
          <cell r="K2692">
            <v>46060</v>
          </cell>
          <cell r="L2692" t="str">
            <v>Monthly Billing</v>
          </cell>
          <cell r="M2692">
            <v>13140</v>
          </cell>
          <cell r="N2692">
            <v>13140</v>
          </cell>
          <cell r="O2692">
            <v>0</v>
          </cell>
          <cell r="P2692" t="str">
            <v>Jan/2026</v>
          </cell>
          <cell r="Q2692">
            <v>13140</v>
          </cell>
          <cell r="R2692">
            <v>10</v>
          </cell>
          <cell r="S2692">
            <v>0</v>
          </cell>
          <cell r="T2692" t="str">
            <v>Active</v>
          </cell>
          <cell r="U2692" t="str">
            <v>Masspay</v>
          </cell>
        </row>
        <row r="2693">
          <cell r="J2693" t="str">
            <v>CA -Maple Digital-01/2024</v>
          </cell>
          <cell r="K2693">
            <v>45315</v>
          </cell>
          <cell r="L2693" t="str">
            <v>Client Setup Fee</v>
          </cell>
          <cell r="M2693">
            <v>5000</v>
          </cell>
          <cell r="N2693">
            <v>5000</v>
          </cell>
          <cell r="O2693"/>
          <cell r="P2693" t="str">
            <v>Jan/2024</v>
          </cell>
          <cell r="Q2693">
            <v>5000</v>
          </cell>
          <cell r="R2693">
            <v>755</v>
          </cell>
          <cell r="S2693">
            <v>0</v>
          </cell>
          <cell r="T2693" t="str">
            <v>Active</v>
          </cell>
          <cell r="U2693" t="str">
            <v>Masspay</v>
          </cell>
        </row>
        <row r="2694">
          <cell r="J2694" t="str">
            <v>CA-Maple Digital-04/2024</v>
          </cell>
          <cell r="K2694">
            <v>45420</v>
          </cell>
          <cell r="L2694" t="str">
            <v>Monthly Billing</v>
          </cell>
          <cell r="M2694">
            <v>90</v>
          </cell>
          <cell r="N2694">
            <v>90</v>
          </cell>
          <cell r="O2694"/>
          <cell r="P2694" t="str">
            <v>Apr/2024</v>
          </cell>
          <cell r="Q2694">
            <v>90</v>
          </cell>
          <cell r="R2694">
            <v>650</v>
          </cell>
          <cell r="S2694">
            <v>0</v>
          </cell>
          <cell r="T2694" t="str">
            <v>Active</v>
          </cell>
          <cell r="U2694" t="str">
            <v>Masspay</v>
          </cell>
        </row>
        <row r="2695">
          <cell r="J2695" t="str">
            <v>CA-Maple Digital-05/2024</v>
          </cell>
          <cell r="K2695">
            <v>45451</v>
          </cell>
          <cell r="L2695" t="str">
            <v>Monthly Billing</v>
          </cell>
          <cell r="M2695">
            <v>120.5</v>
          </cell>
          <cell r="N2695">
            <v>120.5</v>
          </cell>
          <cell r="O2695"/>
          <cell r="P2695" t="str">
            <v>May/2024</v>
          </cell>
          <cell r="Q2695">
            <v>120.5</v>
          </cell>
          <cell r="R2695">
            <v>619</v>
          </cell>
          <cell r="S2695">
            <v>0</v>
          </cell>
          <cell r="T2695" t="str">
            <v>Active</v>
          </cell>
          <cell r="U2695" t="str">
            <v>Masspay</v>
          </cell>
        </row>
        <row r="2696">
          <cell r="J2696" t="str">
            <v>CA-Maple Digital-06/2024</v>
          </cell>
          <cell r="K2696">
            <v>45481</v>
          </cell>
          <cell r="L2696" t="str">
            <v>Monthly Billing</v>
          </cell>
          <cell r="M2696">
            <v>88.5</v>
          </cell>
          <cell r="N2696">
            <v>88.5</v>
          </cell>
          <cell r="O2696"/>
          <cell r="P2696" t="str">
            <v>Jun/2024</v>
          </cell>
          <cell r="Q2696">
            <v>88.5</v>
          </cell>
          <cell r="R2696">
            <v>589</v>
          </cell>
          <cell r="S2696">
            <v>0</v>
          </cell>
          <cell r="T2696" t="str">
            <v>Active</v>
          </cell>
          <cell r="U2696" t="str">
            <v>Masspay</v>
          </cell>
        </row>
        <row r="2697">
          <cell r="J2697" t="str">
            <v>CA-Maple Digital-07/2024</v>
          </cell>
          <cell r="K2697">
            <v>45512</v>
          </cell>
          <cell r="L2697" t="str">
            <v>Monthly Billing</v>
          </cell>
          <cell r="M2697">
            <v>4000</v>
          </cell>
          <cell r="N2697">
            <v>4000</v>
          </cell>
          <cell r="O2697"/>
          <cell r="P2697" t="str">
            <v>Jul/2024</v>
          </cell>
          <cell r="Q2697">
            <v>4000</v>
          </cell>
          <cell r="R2697">
            <v>558</v>
          </cell>
          <cell r="S2697">
            <v>0</v>
          </cell>
          <cell r="T2697" t="str">
            <v>Active</v>
          </cell>
          <cell r="U2697" t="str">
            <v>Masspay</v>
          </cell>
        </row>
        <row r="2698">
          <cell r="J2698" t="str">
            <v>CA-Maple Digital-08/2024</v>
          </cell>
          <cell r="K2698">
            <v>45544</v>
          </cell>
          <cell r="L2698" t="str">
            <v>Monthly Billing</v>
          </cell>
          <cell r="M2698">
            <v>4100</v>
          </cell>
          <cell r="N2698">
            <v>4100</v>
          </cell>
          <cell r="O2698"/>
          <cell r="P2698" t="str">
            <v>Aug/2024</v>
          </cell>
          <cell r="Q2698">
            <v>4100</v>
          </cell>
          <cell r="R2698">
            <v>526</v>
          </cell>
          <cell r="S2698">
            <v>0</v>
          </cell>
          <cell r="T2698" t="str">
            <v>Active</v>
          </cell>
          <cell r="U2698" t="str">
            <v>Masspay</v>
          </cell>
        </row>
        <row r="2699">
          <cell r="J2699" t="str">
            <v>CA-Maple Digital-09/2024</v>
          </cell>
          <cell r="K2699">
            <v>45573</v>
          </cell>
          <cell r="L2699" t="str">
            <v>Monthly Billing</v>
          </cell>
          <cell r="M2699">
            <v>4000</v>
          </cell>
          <cell r="N2699">
            <v>4000</v>
          </cell>
          <cell r="O2699"/>
          <cell r="P2699" t="str">
            <v>Sep/2024</v>
          </cell>
          <cell r="Q2699">
            <v>4000</v>
          </cell>
          <cell r="R2699">
            <v>497</v>
          </cell>
          <cell r="S2699">
            <v>0</v>
          </cell>
          <cell r="T2699" t="str">
            <v>Active</v>
          </cell>
          <cell r="U2699" t="str">
            <v>Masspay</v>
          </cell>
        </row>
        <row r="2700">
          <cell r="J2700" t="str">
            <v>CA-Maple Digital-10/2024</v>
          </cell>
          <cell r="K2700">
            <v>45607</v>
          </cell>
          <cell r="L2700" t="str">
            <v>Monthly Billing</v>
          </cell>
          <cell r="M2700">
            <v>4000</v>
          </cell>
          <cell r="N2700">
            <v>4000</v>
          </cell>
          <cell r="O2700"/>
          <cell r="P2700" t="str">
            <v>Oct/2024</v>
          </cell>
          <cell r="Q2700">
            <v>4000</v>
          </cell>
          <cell r="R2700">
            <v>463</v>
          </cell>
          <cell r="S2700">
            <v>0</v>
          </cell>
          <cell r="T2700" t="str">
            <v>Active</v>
          </cell>
          <cell r="U2700" t="str">
            <v>Masspay</v>
          </cell>
        </row>
        <row r="2701">
          <cell r="J2701" t="str">
            <v>CA-Maple Digital-11/2024</v>
          </cell>
          <cell r="K2701">
            <v>45635</v>
          </cell>
          <cell r="L2701" t="str">
            <v>Monthly Billing</v>
          </cell>
          <cell r="M2701">
            <v>4000</v>
          </cell>
          <cell r="N2701">
            <v>4000</v>
          </cell>
          <cell r="O2701"/>
          <cell r="P2701" t="str">
            <v>Nov/2024</v>
          </cell>
          <cell r="Q2701">
            <v>4000</v>
          </cell>
          <cell r="R2701">
            <v>435</v>
          </cell>
          <cell r="S2701">
            <v>0</v>
          </cell>
          <cell r="T2701" t="str">
            <v>Active</v>
          </cell>
          <cell r="U2701" t="str">
            <v>Masspay</v>
          </cell>
        </row>
        <row r="2702">
          <cell r="J2702" t="str">
            <v>CA-Maple Digital-12/2024</v>
          </cell>
          <cell r="K2702">
            <v>45666</v>
          </cell>
          <cell r="L2702" t="str">
            <v>Monthly Billing</v>
          </cell>
          <cell r="M2702">
            <v>4000</v>
          </cell>
          <cell r="N2702">
            <v>4000</v>
          </cell>
          <cell r="O2702"/>
          <cell r="P2702" t="str">
            <v>Dec/2024</v>
          </cell>
          <cell r="Q2702">
            <v>4000</v>
          </cell>
          <cell r="R2702">
            <v>404</v>
          </cell>
          <cell r="S2702">
            <v>0</v>
          </cell>
          <cell r="T2702" t="str">
            <v>Active</v>
          </cell>
          <cell r="U2702" t="str">
            <v>Masspay</v>
          </cell>
        </row>
        <row r="2703">
          <cell r="J2703" t="str">
            <v>CA-Maple Digital-01/2025</v>
          </cell>
          <cell r="K2703">
            <v>45698</v>
          </cell>
          <cell r="L2703" t="str">
            <v>Monthly Billing</v>
          </cell>
          <cell r="M2703">
            <v>4000</v>
          </cell>
          <cell r="N2703">
            <v>4000</v>
          </cell>
          <cell r="O2703"/>
          <cell r="P2703" t="str">
            <v>Jan/2025</v>
          </cell>
          <cell r="Q2703">
            <v>4000</v>
          </cell>
          <cell r="R2703">
            <v>372</v>
          </cell>
          <cell r="S2703">
            <v>0</v>
          </cell>
          <cell r="T2703" t="str">
            <v>Active</v>
          </cell>
          <cell r="U2703" t="str">
            <v>Masspay</v>
          </cell>
        </row>
        <row r="2704">
          <cell r="J2704" t="str">
            <v>CA-Maple Digital-02/2025</v>
          </cell>
          <cell r="K2704">
            <v>45726</v>
          </cell>
          <cell r="L2704" t="str">
            <v>Monthly Billing</v>
          </cell>
          <cell r="M2704">
            <v>4000</v>
          </cell>
          <cell r="N2704">
            <v>4000</v>
          </cell>
          <cell r="O2704"/>
          <cell r="P2704" t="str">
            <v>Feb/2025</v>
          </cell>
          <cell r="Q2704">
            <v>4000</v>
          </cell>
          <cell r="R2704">
            <v>344</v>
          </cell>
          <cell r="S2704">
            <v>0</v>
          </cell>
          <cell r="T2704" t="str">
            <v>Active</v>
          </cell>
          <cell r="U2704" t="str">
            <v>Masspay</v>
          </cell>
        </row>
        <row r="2705">
          <cell r="J2705" t="str">
            <v>CA-Maple Digital-03/2025</v>
          </cell>
          <cell r="K2705">
            <v>45755</v>
          </cell>
          <cell r="L2705" t="str">
            <v>Monthly Billing</v>
          </cell>
          <cell r="M2705">
            <v>4000</v>
          </cell>
          <cell r="N2705">
            <v>4000</v>
          </cell>
          <cell r="O2705"/>
          <cell r="P2705" t="str">
            <v>Mar/2025</v>
          </cell>
          <cell r="Q2705">
            <v>4000</v>
          </cell>
          <cell r="R2705">
            <v>315</v>
          </cell>
          <cell r="S2705">
            <v>0</v>
          </cell>
          <cell r="T2705" t="str">
            <v>Active</v>
          </cell>
          <cell r="U2705" t="str">
            <v>Masspay</v>
          </cell>
        </row>
        <row r="2706">
          <cell r="J2706" t="str">
            <v>CA-Maple Digital-04/2025</v>
          </cell>
          <cell r="K2706">
            <v>45785</v>
          </cell>
          <cell r="L2706" t="str">
            <v>Monthly Billing</v>
          </cell>
          <cell r="M2706">
            <v>4010</v>
          </cell>
          <cell r="N2706">
            <v>4010</v>
          </cell>
          <cell r="O2706"/>
          <cell r="P2706" t="str">
            <v>Apr/2025</v>
          </cell>
          <cell r="Q2706">
            <v>4000</v>
          </cell>
          <cell r="R2706">
            <v>285</v>
          </cell>
          <cell r="S2706">
            <v>0</v>
          </cell>
          <cell r="T2706" t="str">
            <v>Active</v>
          </cell>
          <cell r="U2706" t="str">
            <v>Masspay</v>
          </cell>
        </row>
        <row r="2707">
          <cell r="J2707" t="str">
            <v>CA-Maple Digital-05/2025</v>
          </cell>
          <cell r="K2707">
            <v>45817</v>
          </cell>
          <cell r="L2707" t="str">
            <v>Monthly Billing</v>
          </cell>
          <cell r="M2707">
            <v>4040</v>
          </cell>
          <cell r="N2707">
            <v>4040</v>
          </cell>
          <cell r="O2707"/>
          <cell r="P2707" t="str">
            <v>May/2025</v>
          </cell>
          <cell r="Q2707">
            <v>4040</v>
          </cell>
          <cell r="R2707">
            <v>253</v>
          </cell>
          <cell r="S2707">
            <v>0</v>
          </cell>
          <cell r="T2707" t="str">
            <v>Active</v>
          </cell>
          <cell r="U2707" t="str">
            <v>Masspay</v>
          </cell>
        </row>
        <row r="2708">
          <cell r="J2708" t="str">
            <v>CA-Maple Digital-06/2025</v>
          </cell>
          <cell r="K2708">
            <v>45846</v>
          </cell>
          <cell r="L2708" t="str">
            <v>Monthly Billing</v>
          </cell>
          <cell r="M2708">
            <v>4060</v>
          </cell>
          <cell r="N2708">
            <v>4060</v>
          </cell>
          <cell r="O2708">
            <v>0</v>
          </cell>
          <cell r="P2708" t="str">
            <v>Jun/2025</v>
          </cell>
          <cell r="Q2708">
            <v>4060</v>
          </cell>
          <cell r="R2708">
            <v>224</v>
          </cell>
          <cell r="S2708">
            <v>0</v>
          </cell>
          <cell r="T2708" t="str">
            <v>Active</v>
          </cell>
          <cell r="U2708" t="str">
            <v>Masspay</v>
          </cell>
        </row>
        <row r="2709">
          <cell r="J2709" t="str">
            <v>CA-Maple Digital-07/2025</v>
          </cell>
          <cell r="K2709">
            <v>45877</v>
          </cell>
          <cell r="L2709" t="str">
            <v>Monthly Billing</v>
          </cell>
          <cell r="M2709">
            <v>4120</v>
          </cell>
          <cell r="N2709">
            <v>4120</v>
          </cell>
          <cell r="O2709">
            <v>0</v>
          </cell>
          <cell r="P2709" t="str">
            <v>Jul/2025</v>
          </cell>
          <cell r="Q2709">
            <v>4120</v>
          </cell>
          <cell r="R2709">
            <v>193</v>
          </cell>
          <cell r="S2709">
            <v>0</v>
          </cell>
          <cell r="T2709" t="str">
            <v>Active</v>
          </cell>
          <cell r="U2709" t="str">
            <v>Masspay</v>
          </cell>
        </row>
        <row r="2710">
          <cell r="J2710" t="str">
            <v>CA-Maple Digital-08/2025</v>
          </cell>
          <cell r="K2710">
            <v>45910</v>
          </cell>
          <cell r="L2710" t="str">
            <v>Monthly Billing</v>
          </cell>
          <cell r="M2710">
            <v>4080</v>
          </cell>
          <cell r="N2710">
            <v>4080</v>
          </cell>
          <cell r="O2710">
            <v>0</v>
          </cell>
          <cell r="P2710" t="str">
            <v>Aug/2025</v>
          </cell>
          <cell r="Q2710">
            <v>4080</v>
          </cell>
          <cell r="R2710">
            <v>160</v>
          </cell>
          <cell r="S2710">
            <v>0</v>
          </cell>
          <cell r="T2710" t="str">
            <v>Active</v>
          </cell>
          <cell r="U2710" t="str">
            <v>Masspay</v>
          </cell>
        </row>
        <row r="2711">
          <cell r="J2711" t="str">
            <v>CA-Maple Digital-09/2025</v>
          </cell>
          <cell r="K2711">
            <v>45938</v>
          </cell>
          <cell r="L2711" t="str">
            <v>Monthly Billing</v>
          </cell>
          <cell r="M2711">
            <v>4060</v>
          </cell>
          <cell r="N2711">
            <v>4060</v>
          </cell>
          <cell r="O2711">
            <v>0</v>
          </cell>
          <cell r="P2711" t="str">
            <v>Sep/2025</v>
          </cell>
          <cell r="Q2711">
            <v>4060</v>
          </cell>
          <cell r="R2711">
            <v>132</v>
          </cell>
          <cell r="S2711">
            <v>0</v>
          </cell>
          <cell r="T2711" t="str">
            <v>Active</v>
          </cell>
          <cell r="U2711" t="str">
            <v>Masspay</v>
          </cell>
        </row>
        <row r="2712">
          <cell r="J2712" t="str">
            <v>CA-Maple Digital-10/2025</v>
          </cell>
          <cell r="K2712">
            <v>45971</v>
          </cell>
          <cell r="L2712" t="str">
            <v>Monthly Billing</v>
          </cell>
          <cell r="M2712">
            <v>4060</v>
          </cell>
          <cell r="N2712">
            <v>4060</v>
          </cell>
          <cell r="O2712">
            <v>0</v>
          </cell>
          <cell r="P2712" t="str">
            <v>Oct/2025</v>
          </cell>
          <cell r="Q2712">
            <v>4060</v>
          </cell>
          <cell r="R2712">
            <v>99</v>
          </cell>
          <cell r="S2712">
            <v>0</v>
          </cell>
          <cell r="T2712" t="str">
            <v>Active</v>
          </cell>
          <cell r="U2712" t="str">
            <v>Masspay</v>
          </cell>
        </row>
        <row r="2713">
          <cell r="J2713" t="str">
            <v>CA-Maple Digital-11/2025</v>
          </cell>
          <cell r="K2713">
            <v>46000</v>
          </cell>
          <cell r="L2713" t="str">
            <v>Monthly Billing</v>
          </cell>
          <cell r="M2713">
            <v>4100</v>
          </cell>
          <cell r="N2713">
            <v>4100</v>
          </cell>
          <cell r="O2713">
            <v>0</v>
          </cell>
          <cell r="P2713" t="str">
            <v>Nov/2025</v>
          </cell>
          <cell r="Q2713">
            <v>4100</v>
          </cell>
          <cell r="R2713">
            <v>70</v>
          </cell>
          <cell r="S2713">
            <v>0</v>
          </cell>
          <cell r="T2713" t="str">
            <v>Active</v>
          </cell>
          <cell r="U2713" t="str">
            <v>Masspay</v>
          </cell>
        </row>
        <row r="2714">
          <cell r="J2714" t="str">
            <v>CA-Maple Digital-12/2025</v>
          </cell>
          <cell r="K2714">
            <v>46034</v>
          </cell>
          <cell r="L2714" t="str">
            <v>Monthly Billing</v>
          </cell>
          <cell r="M2714">
            <v>4100</v>
          </cell>
          <cell r="N2714">
            <v>4100</v>
          </cell>
          <cell r="O2714">
            <v>0</v>
          </cell>
          <cell r="P2714" t="str">
            <v>Dec/2025</v>
          </cell>
          <cell r="Q2714">
            <v>4100</v>
          </cell>
          <cell r="R2714">
            <v>36</v>
          </cell>
          <cell r="S2714">
            <v>0</v>
          </cell>
          <cell r="T2714" t="str">
            <v>Active</v>
          </cell>
          <cell r="U2714" t="str">
            <v>Masspay</v>
          </cell>
        </row>
        <row r="2715">
          <cell r="J2715" t="str">
            <v>CA-Maple Digital-01/2026</v>
          </cell>
          <cell r="K2715">
            <v>46063</v>
          </cell>
          <cell r="L2715" t="str">
            <v>Monthly Billing</v>
          </cell>
          <cell r="M2715">
            <v>4090</v>
          </cell>
          <cell r="N2715">
            <v>4090</v>
          </cell>
          <cell r="O2715">
            <v>0</v>
          </cell>
          <cell r="P2715" t="str">
            <v>Jan/2026</v>
          </cell>
          <cell r="Q2715">
            <v>4090</v>
          </cell>
          <cell r="R2715">
            <v>7</v>
          </cell>
          <cell r="S2715">
            <v>0</v>
          </cell>
          <cell r="T2715" t="str">
            <v>Active</v>
          </cell>
          <cell r="U2715" t="str">
            <v>Masspay</v>
          </cell>
        </row>
        <row r="2716">
          <cell r="J2716" t="str">
            <v>SG-Mashreq-11/2022</v>
          </cell>
          <cell r="K2716">
            <v>44907</v>
          </cell>
          <cell r="L2716" t="str">
            <v>Monthly Billing</v>
          </cell>
          <cell r="M2716">
            <v>21373</v>
          </cell>
          <cell r="N2716">
            <v>21373</v>
          </cell>
          <cell r="O2716"/>
          <cell r="P2716" t="str">
            <v>Nov/2022</v>
          </cell>
          <cell r="Q2716">
            <v>21373</v>
          </cell>
          <cell r="R2716">
            <v>1163</v>
          </cell>
          <cell r="S2716">
            <v>0</v>
          </cell>
          <cell r="T2716" t="str">
            <v>Active</v>
          </cell>
          <cell r="U2716" t="str">
            <v>Masspay</v>
          </cell>
        </row>
        <row r="2717">
          <cell r="J2717" t="str">
            <v>SG-Mashreq-12/2022</v>
          </cell>
          <cell r="K2717">
            <v>44933</v>
          </cell>
          <cell r="L2717" t="str">
            <v>Monthly Billing</v>
          </cell>
          <cell r="M2717">
            <v>23914.5</v>
          </cell>
          <cell r="N2717">
            <v>23914.5</v>
          </cell>
          <cell r="O2717"/>
          <cell r="P2717" t="str">
            <v>Dec/2022</v>
          </cell>
          <cell r="Q2717">
            <v>23914.5</v>
          </cell>
          <cell r="R2717">
            <v>1137</v>
          </cell>
          <cell r="S2717">
            <v>0</v>
          </cell>
          <cell r="T2717" t="str">
            <v>Active</v>
          </cell>
          <cell r="U2717" t="str">
            <v>Masspay</v>
          </cell>
        </row>
        <row r="2718">
          <cell r="J2718" t="str">
            <v>SG-Mashreq-01/2023</v>
          </cell>
          <cell r="K2718">
            <v>44964</v>
          </cell>
          <cell r="L2718" t="str">
            <v>Monthly Billing</v>
          </cell>
          <cell r="M2718">
            <v>22951.5</v>
          </cell>
          <cell r="N2718">
            <v>22951.5</v>
          </cell>
          <cell r="O2718"/>
          <cell r="P2718" t="str">
            <v>Jan/2023</v>
          </cell>
          <cell r="Q2718">
            <v>22951.5</v>
          </cell>
          <cell r="R2718">
            <v>1106</v>
          </cell>
          <cell r="S2718">
            <v>0</v>
          </cell>
          <cell r="T2718" t="str">
            <v>Active</v>
          </cell>
          <cell r="U2718" t="str">
            <v>Masspay</v>
          </cell>
        </row>
        <row r="2719">
          <cell r="J2719" t="str">
            <v>SG-Mashreq-02/2023</v>
          </cell>
          <cell r="K2719">
            <v>44992</v>
          </cell>
          <cell r="L2719" t="str">
            <v>Monthly Billing</v>
          </cell>
          <cell r="M2719">
            <v>21483</v>
          </cell>
          <cell r="N2719">
            <v>21483</v>
          </cell>
          <cell r="O2719"/>
          <cell r="P2719" t="str">
            <v>Feb/2023</v>
          </cell>
          <cell r="Q2719">
            <v>21483</v>
          </cell>
          <cell r="R2719">
            <v>1078</v>
          </cell>
          <cell r="S2719">
            <v>0</v>
          </cell>
          <cell r="T2719" t="str">
            <v>Active</v>
          </cell>
          <cell r="U2719" t="str">
            <v>Masspay</v>
          </cell>
        </row>
        <row r="2720">
          <cell r="J2720" t="str">
            <v>SG-Mashreq-03/2023</v>
          </cell>
          <cell r="K2720">
            <v>45023</v>
          </cell>
          <cell r="L2720" t="str">
            <v>Monthly Billing</v>
          </cell>
          <cell r="M2720">
            <v>30506.5</v>
          </cell>
          <cell r="N2720">
            <v>30506.5</v>
          </cell>
          <cell r="O2720"/>
          <cell r="P2720" t="str">
            <v>Mar/2023</v>
          </cell>
          <cell r="Q2720">
            <v>30506.5</v>
          </cell>
          <cell r="R2720">
            <v>1047</v>
          </cell>
          <cell r="S2720">
            <v>0</v>
          </cell>
          <cell r="T2720" t="str">
            <v>Active</v>
          </cell>
          <cell r="U2720" t="str">
            <v>Masspay</v>
          </cell>
        </row>
        <row r="2721">
          <cell r="J2721" t="str">
            <v>SG-Mashreq-04/2023</v>
          </cell>
          <cell r="K2721">
            <v>45054</v>
          </cell>
          <cell r="L2721" t="str">
            <v>Monthly Billing</v>
          </cell>
          <cell r="M2721">
            <v>31219.5</v>
          </cell>
          <cell r="N2721">
            <v>31219.5</v>
          </cell>
          <cell r="O2721"/>
          <cell r="P2721" t="str">
            <v>Apr/2023</v>
          </cell>
          <cell r="Q2721">
            <v>31219.5</v>
          </cell>
          <cell r="R2721">
            <v>1016</v>
          </cell>
          <cell r="S2721">
            <v>0</v>
          </cell>
          <cell r="T2721" t="str">
            <v>Active</v>
          </cell>
          <cell r="U2721" t="str">
            <v>Masspay</v>
          </cell>
        </row>
        <row r="2722">
          <cell r="J2722" t="str">
            <v>SG-Mashreq-05/2023</v>
          </cell>
          <cell r="K2722">
            <v>45084</v>
          </cell>
          <cell r="L2722" t="str">
            <v>Monthly Billing</v>
          </cell>
          <cell r="M2722">
            <v>34972.5</v>
          </cell>
          <cell r="N2722">
            <v>34972.5</v>
          </cell>
          <cell r="O2722"/>
          <cell r="P2722" t="str">
            <v>May/2023</v>
          </cell>
          <cell r="Q2722">
            <v>34972.5</v>
          </cell>
          <cell r="R2722">
            <v>986</v>
          </cell>
          <cell r="S2722">
            <v>0</v>
          </cell>
          <cell r="T2722" t="str">
            <v>Active</v>
          </cell>
          <cell r="U2722" t="str">
            <v>Masspay</v>
          </cell>
        </row>
        <row r="2723">
          <cell r="J2723" t="str">
            <v>SG-Mashreq-06/2023</v>
          </cell>
          <cell r="K2723">
            <v>45114</v>
          </cell>
          <cell r="L2723" t="str">
            <v>Monthly Billing</v>
          </cell>
          <cell r="M2723">
            <v>34552</v>
          </cell>
          <cell r="N2723">
            <v>34552</v>
          </cell>
          <cell r="O2723"/>
          <cell r="P2723" t="str">
            <v>Jun/2023</v>
          </cell>
          <cell r="Q2723">
            <v>34552</v>
          </cell>
          <cell r="R2723">
            <v>956</v>
          </cell>
          <cell r="S2723">
            <v>0</v>
          </cell>
          <cell r="T2723" t="str">
            <v>Active</v>
          </cell>
          <cell r="U2723" t="str">
            <v>Masspay</v>
          </cell>
        </row>
        <row r="2724">
          <cell r="J2724" t="str">
            <v>SG-Mashreq-07/2023</v>
          </cell>
          <cell r="K2724">
            <v>45145</v>
          </cell>
          <cell r="L2724" t="str">
            <v>Monthly Billing</v>
          </cell>
          <cell r="M2724">
            <v>37078</v>
          </cell>
          <cell r="N2724">
            <v>37078</v>
          </cell>
          <cell r="O2724"/>
          <cell r="P2724" t="str">
            <v>Jul/2023</v>
          </cell>
          <cell r="Q2724">
            <v>37078</v>
          </cell>
          <cell r="R2724">
            <v>925</v>
          </cell>
          <cell r="S2724">
            <v>0</v>
          </cell>
          <cell r="T2724" t="str">
            <v>Active</v>
          </cell>
          <cell r="U2724" t="str">
            <v>Masspay</v>
          </cell>
        </row>
        <row r="2725">
          <cell r="J2725" t="str">
            <v>SG -Mashreq-08/2023</v>
          </cell>
          <cell r="K2725">
            <v>45176</v>
          </cell>
          <cell r="L2725" t="str">
            <v>Monthly Billing</v>
          </cell>
          <cell r="M2725">
            <v>40257</v>
          </cell>
          <cell r="N2725">
            <v>40257</v>
          </cell>
          <cell r="O2725"/>
          <cell r="P2725" t="str">
            <v>Aug/2023</v>
          </cell>
          <cell r="Q2725">
            <v>40257</v>
          </cell>
          <cell r="R2725">
            <v>894</v>
          </cell>
          <cell r="S2725">
            <v>0</v>
          </cell>
          <cell r="T2725" t="str">
            <v>Active</v>
          </cell>
          <cell r="U2725" t="str">
            <v>Masspay</v>
          </cell>
        </row>
        <row r="2726">
          <cell r="J2726" t="str">
            <v>SG-Mashreq-09/2023</v>
          </cell>
          <cell r="K2726">
            <v>45206</v>
          </cell>
          <cell r="L2726" t="str">
            <v>Monthly Billing</v>
          </cell>
          <cell r="M2726">
            <v>40971.5</v>
          </cell>
          <cell r="N2726">
            <v>40971.5</v>
          </cell>
          <cell r="O2726"/>
          <cell r="P2726" t="str">
            <v>Sep/2023</v>
          </cell>
          <cell r="Q2726">
            <v>40971.5</v>
          </cell>
          <cell r="R2726">
            <v>864</v>
          </cell>
          <cell r="S2726">
            <v>0</v>
          </cell>
          <cell r="T2726" t="str">
            <v>Active</v>
          </cell>
          <cell r="U2726" t="str">
            <v>Masspay</v>
          </cell>
        </row>
        <row r="2727">
          <cell r="J2727" t="str">
            <v>SG-Mashreq-10/2023</v>
          </cell>
          <cell r="K2727">
            <v>45237</v>
          </cell>
          <cell r="L2727" t="str">
            <v>Monthly Billing</v>
          </cell>
          <cell r="M2727">
            <v>42396</v>
          </cell>
          <cell r="N2727">
            <v>42396</v>
          </cell>
          <cell r="O2727"/>
          <cell r="P2727" t="str">
            <v>Oct/2023</v>
          </cell>
          <cell r="Q2727">
            <v>42396</v>
          </cell>
          <cell r="R2727">
            <v>833</v>
          </cell>
          <cell r="S2727">
            <v>0</v>
          </cell>
          <cell r="T2727" t="str">
            <v>Active</v>
          </cell>
          <cell r="U2727" t="str">
            <v>Masspay</v>
          </cell>
        </row>
        <row r="2728">
          <cell r="J2728" t="str">
            <v>SG-Mashreq-11/2023</v>
          </cell>
          <cell r="K2728">
            <v>45267</v>
          </cell>
          <cell r="L2728" t="str">
            <v>Monthly Billing</v>
          </cell>
          <cell r="M2728">
            <v>41244</v>
          </cell>
          <cell r="N2728">
            <v>41244</v>
          </cell>
          <cell r="O2728"/>
          <cell r="P2728" t="str">
            <v>Nov/2023</v>
          </cell>
          <cell r="Q2728">
            <v>41244</v>
          </cell>
          <cell r="R2728">
            <v>803</v>
          </cell>
          <cell r="S2728">
            <v>0</v>
          </cell>
          <cell r="T2728" t="str">
            <v>Active</v>
          </cell>
          <cell r="U2728" t="str">
            <v>Masspay</v>
          </cell>
        </row>
        <row r="2729">
          <cell r="J2729" t="str">
            <v>SG-Mashreq-12/2023</v>
          </cell>
          <cell r="K2729">
            <v>45299</v>
          </cell>
          <cell r="L2729" t="str">
            <v>Monthly Billing</v>
          </cell>
          <cell r="M2729">
            <v>46251.5</v>
          </cell>
          <cell r="N2729">
            <v>46251.5</v>
          </cell>
          <cell r="O2729"/>
          <cell r="P2729" t="str">
            <v>Dec/2023</v>
          </cell>
          <cell r="Q2729">
            <v>46251.5</v>
          </cell>
          <cell r="R2729">
            <v>771</v>
          </cell>
          <cell r="S2729">
            <v>0</v>
          </cell>
          <cell r="T2729" t="str">
            <v>Active</v>
          </cell>
          <cell r="U2729" t="str">
            <v>Masspay</v>
          </cell>
        </row>
        <row r="2730">
          <cell r="J2730" t="str">
            <v>SG-Mashreq-01/2024</v>
          </cell>
          <cell r="K2730">
            <v>45329</v>
          </cell>
          <cell r="L2730" t="str">
            <v>Monthly Billing</v>
          </cell>
          <cell r="M2730">
            <v>45748.5</v>
          </cell>
          <cell r="N2730">
            <v>45748.5</v>
          </cell>
          <cell r="O2730"/>
          <cell r="P2730" t="str">
            <v>Jan/2024</v>
          </cell>
          <cell r="Q2730">
            <v>45748.5</v>
          </cell>
          <cell r="R2730">
            <v>741</v>
          </cell>
          <cell r="S2730">
            <v>0</v>
          </cell>
          <cell r="T2730" t="str">
            <v>Active</v>
          </cell>
          <cell r="U2730" t="str">
            <v>Masspay</v>
          </cell>
        </row>
        <row r="2731">
          <cell r="J2731" t="str">
            <v>SG-Mashreq-02/2024</v>
          </cell>
          <cell r="K2731">
            <v>45400</v>
          </cell>
          <cell r="L2731" t="str">
            <v>Monthly Billing</v>
          </cell>
          <cell r="M2731">
            <v>38401.5</v>
          </cell>
          <cell r="N2731">
            <v>38401.5</v>
          </cell>
          <cell r="O2731"/>
          <cell r="P2731" t="str">
            <v>Feb/2024</v>
          </cell>
          <cell r="Q2731">
            <v>38401.5</v>
          </cell>
          <cell r="R2731">
            <v>670</v>
          </cell>
          <cell r="S2731">
            <v>0</v>
          </cell>
          <cell r="T2731" t="str">
            <v>Active</v>
          </cell>
          <cell r="U2731" t="str">
            <v>Masspay</v>
          </cell>
        </row>
        <row r="2732">
          <cell r="J2732" t="str">
            <v>SG-Mashreq-03/2024</v>
          </cell>
          <cell r="K2732">
            <v>45400</v>
          </cell>
          <cell r="L2732" t="str">
            <v>Monthly Billing</v>
          </cell>
          <cell r="M2732">
            <v>43591.5</v>
          </cell>
          <cell r="N2732">
            <v>43591.5</v>
          </cell>
          <cell r="O2732"/>
          <cell r="P2732" t="str">
            <v>Mar/2024</v>
          </cell>
          <cell r="Q2732">
            <v>43591.5</v>
          </cell>
          <cell r="R2732">
            <v>670</v>
          </cell>
          <cell r="S2732">
            <v>0</v>
          </cell>
          <cell r="T2732" t="str">
            <v>Active</v>
          </cell>
          <cell r="U2732" t="str">
            <v>Masspay</v>
          </cell>
        </row>
        <row r="2733">
          <cell r="J2733" t="str">
            <v>SG-Mashreq-04/2024</v>
          </cell>
          <cell r="K2733">
            <v>45419</v>
          </cell>
          <cell r="L2733" t="str">
            <v>Monthly Billing</v>
          </cell>
          <cell r="M2733">
            <v>41447.5</v>
          </cell>
          <cell r="N2733">
            <v>41447.5</v>
          </cell>
          <cell r="O2733"/>
          <cell r="P2733" t="str">
            <v>Apr/2024</v>
          </cell>
          <cell r="Q2733">
            <v>41447.5</v>
          </cell>
          <cell r="R2733">
            <v>651</v>
          </cell>
          <cell r="S2733">
            <v>0</v>
          </cell>
          <cell r="T2733" t="str">
            <v>Active</v>
          </cell>
          <cell r="U2733" t="str">
            <v>Masspay</v>
          </cell>
        </row>
        <row r="2734">
          <cell r="J2734" t="str">
            <v>SG-Mashreq-05/2024</v>
          </cell>
          <cell r="K2734">
            <v>45450</v>
          </cell>
          <cell r="L2734" t="str">
            <v>Monthly Billing</v>
          </cell>
          <cell r="M2734">
            <v>48293</v>
          </cell>
          <cell r="N2734">
            <v>48293</v>
          </cell>
          <cell r="O2734"/>
          <cell r="P2734" t="str">
            <v>May/2024</v>
          </cell>
          <cell r="Q2734">
            <v>48293</v>
          </cell>
          <cell r="R2734">
            <v>620</v>
          </cell>
          <cell r="S2734">
            <v>0</v>
          </cell>
          <cell r="T2734" t="str">
            <v>Active</v>
          </cell>
          <cell r="U2734" t="str">
            <v>Masspay</v>
          </cell>
        </row>
        <row r="2735">
          <cell r="J2735" t="str">
            <v>SG-Mashreq-06/2024</v>
          </cell>
          <cell r="K2735">
            <v>45481</v>
          </cell>
          <cell r="L2735" t="str">
            <v>Monthly Billing</v>
          </cell>
          <cell r="M2735">
            <v>42696.5</v>
          </cell>
          <cell r="N2735">
            <v>42696.5</v>
          </cell>
          <cell r="O2735"/>
          <cell r="P2735" t="str">
            <v>Jun/2024</v>
          </cell>
          <cell r="Q2735">
            <v>42696.5</v>
          </cell>
          <cell r="R2735">
            <v>589</v>
          </cell>
          <cell r="S2735">
            <v>0</v>
          </cell>
          <cell r="T2735" t="str">
            <v>Active</v>
          </cell>
          <cell r="U2735" t="str">
            <v>Masspay</v>
          </cell>
        </row>
        <row r="2736">
          <cell r="J2736" t="str">
            <v>SG-Mashreq-07/2024</v>
          </cell>
          <cell r="K2736">
            <v>45511</v>
          </cell>
          <cell r="L2736" t="str">
            <v>Monthly Billing</v>
          </cell>
          <cell r="M2736">
            <v>46578.5</v>
          </cell>
          <cell r="N2736">
            <v>46578.5</v>
          </cell>
          <cell r="O2736"/>
          <cell r="P2736" t="str">
            <v>Jul/2024</v>
          </cell>
          <cell r="Q2736">
            <v>46578.5</v>
          </cell>
          <cell r="R2736">
            <v>559</v>
          </cell>
          <cell r="S2736">
            <v>0</v>
          </cell>
          <cell r="T2736" t="str">
            <v>Active</v>
          </cell>
          <cell r="U2736" t="str">
            <v>Masspay</v>
          </cell>
        </row>
        <row r="2737">
          <cell r="J2737" t="str">
            <v>SG-Mashreq-08/2024</v>
          </cell>
          <cell r="K2737">
            <v>45542</v>
          </cell>
          <cell r="L2737" t="str">
            <v>Monthly Billing</v>
          </cell>
          <cell r="M2737">
            <v>46673</v>
          </cell>
          <cell r="N2737">
            <v>46673</v>
          </cell>
          <cell r="O2737"/>
          <cell r="P2737" t="str">
            <v>Aug/2024</v>
          </cell>
          <cell r="Q2737">
            <v>46673</v>
          </cell>
          <cell r="R2737">
            <v>528</v>
          </cell>
          <cell r="S2737">
            <v>0</v>
          </cell>
          <cell r="T2737" t="str">
            <v>Active</v>
          </cell>
          <cell r="U2737" t="str">
            <v>Masspay</v>
          </cell>
        </row>
        <row r="2738">
          <cell r="J2738" t="str">
            <v>SG-Mashreq-09/2024</v>
          </cell>
          <cell r="K2738">
            <v>45572</v>
          </cell>
          <cell r="L2738" t="str">
            <v>Monthly Billing</v>
          </cell>
          <cell r="M2738">
            <v>46101</v>
          </cell>
          <cell r="N2738">
            <v>46101</v>
          </cell>
          <cell r="O2738"/>
          <cell r="P2738" t="str">
            <v>Sep/2024</v>
          </cell>
          <cell r="Q2738">
            <v>46101</v>
          </cell>
          <cell r="R2738">
            <v>498</v>
          </cell>
          <cell r="S2738">
            <v>0</v>
          </cell>
          <cell r="T2738" t="str">
            <v>Active</v>
          </cell>
          <cell r="U2738" t="str">
            <v>Masspay</v>
          </cell>
        </row>
        <row r="2739">
          <cell r="J2739" t="str">
            <v>SG-Mashreq-10/2024</v>
          </cell>
          <cell r="K2739">
            <v>45603</v>
          </cell>
          <cell r="L2739" t="str">
            <v>Monthly Billing</v>
          </cell>
          <cell r="M2739">
            <v>51001</v>
          </cell>
          <cell r="N2739">
            <v>51001</v>
          </cell>
          <cell r="O2739"/>
          <cell r="P2739" t="str">
            <v>Oct/2024</v>
          </cell>
          <cell r="Q2739">
            <v>51001</v>
          </cell>
          <cell r="R2739">
            <v>467</v>
          </cell>
          <cell r="S2739">
            <v>0</v>
          </cell>
          <cell r="T2739" t="str">
            <v>Active</v>
          </cell>
          <cell r="U2739" t="str">
            <v>Masspay</v>
          </cell>
        </row>
        <row r="2740">
          <cell r="J2740" t="str">
            <v>SG-Mashreq-11/2024</v>
          </cell>
          <cell r="K2740">
            <v>45633</v>
          </cell>
          <cell r="L2740" t="str">
            <v>Monthly Billing</v>
          </cell>
          <cell r="M2740">
            <v>46206.5</v>
          </cell>
          <cell r="N2740">
            <v>46206.5</v>
          </cell>
          <cell r="O2740"/>
          <cell r="P2740" t="str">
            <v>Nov/2024</v>
          </cell>
          <cell r="Q2740">
            <v>0</v>
          </cell>
          <cell r="R2740">
            <v>437</v>
          </cell>
          <cell r="S2740">
            <v>0</v>
          </cell>
          <cell r="T2740" t="str">
            <v>Active</v>
          </cell>
          <cell r="U2740" t="str">
            <v>Masspay</v>
          </cell>
        </row>
        <row r="2741">
          <cell r="J2741" t="str">
            <v>SG-Mashreq-12/2024</v>
          </cell>
          <cell r="K2741">
            <v>45664</v>
          </cell>
          <cell r="L2741" t="str">
            <v>Monthly Billing</v>
          </cell>
          <cell r="M2741">
            <v>50623</v>
          </cell>
          <cell r="N2741">
            <v>50623</v>
          </cell>
          <cell r="O2741">
            <v>0</v>
          </cell>
          <cell r="P2741" t="str">
            <v>Dec-2024</v>
          </cell>
          <cell r="Q2741">
            <v>50623</v>
          </cell>
          <cell r="R2741">
            <v>406</v>
          </cell>
          <cell r="S2741">
            <v>0</v>
          </cell>
          <cell r="T2741" t="str">
            <v>Active</v>
          </cell>
          <cell r="U2741" t="str">
            <v>Masspay</v>
          </cell>
        </row>
        <row r="2742">
          <cell r="J2742" t="str">
            <v>SG-Mashreq-01/2025</v>
          </cell>
          <cell r="K2742">
            <v>45695</v>
          </cell>
          <cell r="L2742" t="str">
            <v>Monthly Billing</v>
          </cell>
          <cell r="M2742">
            <v>49714.5</v>
          </cell>
          <cell r="N2742">
            <v>49714.5</v>
          </cell>
          <cell r="O2742"/>
          <cell r="P2742" t="str">
            <v>Jan/2025</v>
          </cell>
          <cell r="Q2742">
            <v>49714.5</v>
          </cell>
          <cell r="R2742">
            <v>375</v>
          </cell>
          <cell r="S2742">
            <v>0</v>
          </cell>
          <cell r="T2742" t="str">
            <v>Active</v>
          </cell>
          <cell r="U2742" t="str">
            <v>Masspay</v>
          </cell>
        </row>
        <row r="2743">
          <cell r="J2743" t="str">
            <v>SG-Mashreq-02/2025</v>
          </cell>
          <cell r="K2743">
            <v>45723</v>
          </cell>
          <cell r="L2743" t="str">
            <v>Monthly Billing</v>
          </cell>
          <cell r="M2743">
            <v>45413</v>
          </cell>
          <cell r="N2743">
            <v>45413</v>
          </cell>
          <cell r="O2743"/>
          <cell r="P2743" t="str">
            <v>Feb/2025</v>
          </cell>
          <cell r="Q2743">
            <v>45413</v>
          </cell>
          <cell r="R2743">
            <v>347</v>
          </cell>
          <cell r="S2743">
            <v>0</v>
          </cell>
          <cell r="T2743" t="str">
            <v>Active</v>
          </cell>
          <cell r="U2743" t="str">
            <v>Masspay</v>
          </cell>
        </row>
        <row r="2744">
          <cell r="J2744" t="str">
            <v>SG-Mashreq-03/2025</v>
          </cell>
          <cell r="K2744">
            <v>45754</v>
          </cell>
          <cell r="L2744" t="str">
            <v>Monthly Billing</v>
          </cell>
          <cell r="M2744">
            <v>52442.5</v>
          </cell>
          <cell r="N2744">
            <v>52442.5</v>
          </cell>
          <cell r="O2744"/>
          <cell r="P2744" t="str">
            <v>Mar/2025</v>
          </cell>
          <cell r="Q2744">
            <v>52442.5</v>
          </cell>
          <cell r="R2744">
            <v>316</v>
          </cell>
          <cell r="S2744">
            <v>0</v>
          </cell>
          <cell r="T2744" t="str">
            <v>Active</v>
          </cell>
          <cell r="U2744" t="str">
            <v>Masspay</v>
          </cell>
        </row>
        <row r="2745">
          <cell r="J2745" t="str">
            <v>SG-Mashreq-04/2025</v>
          </cell>
          <cell r="K2745">
            <v>45784</v>
          </cell>
          <cell r="L2745" t="str">
            <v>Monthly Billing</v>
          </cell>
          <cell r="M2745">
            <v>50245.5</v>
          </cell>
          <cell r="N2745">
            <v>0</v>
          </cell>
          <cell r="O2745">
            <v>0</v>
          </cell>
          <cell r="P2745" t="str">
            <v>Apr/2025</v>
          </cell>
          <cell r="Q2745">
            <v>50245.5</v>
          </cell>
          <cell r="R2745">
            <v>286</v>
          </cell>
          <cell r="S2745">
            <v>0</v>
          </cell>
          <cell r="T2745" t="str">
            <v>Active</v>
          </cell>
          <cell r="U2745" t="str">
            <v>Masspay</v>
          </cell>
        </row>
        <row r="2746">
          <cell r="J2746" t="str">
            <v>SG-Mashreq-05/2025</v>
          </cell>
          <cell r="K2746">
            <v>45815</v>
          </cell>
          <cell r="L2746" t="str">
            <v>Monthly Billing</v>
          </cell>
          <cell r="M2746">
            <v>54307.5</v>
          </cell>
          <cell r="N2746">
            <v>54307.5</v>
          </cell>
          <cell r="O2746"/>
          <cell r="P2746" t="str">
            <v>May/2025</v>
          </cell>
          <cell r="Q2746">
            <v>54307.5</v>
          </cell>
          <cell r="R2746">
            <v>255</v>
          </cell>
          <cell r="S2746">
            <v>0</v>
          </cell>
          <cell r="T2746" t="str">
            <v>Active</v>
          </cell>
          <cell r="U2746" t="str">
            <v>Masspay</v>
          </cell>
        </row>
        <row r="2747">
          <cell r="J2747" t="str">
            <v>SG-Mashreq-06/2025</v>
          </cell>
          <cell r="K2747">
            <v>45845</v>
          </cell>
          <cell r="L2747" t="str">
            <v>Monthly Billing</v>
          </cell>
          <cell r="M2747">
            <v>52171.5</v>
          </cell>
          <cell r="N2747">
            <v>52171.5</v>
          </cell>
          <cell r="O2747">
            <v>0</v>
          </cell>
          <cell r="P2747" t="str">
            <v>Jun/2025</v>
          </cell>
          <cell r="Q2747">
            <v>52171.5</v>
          </cell>
          <cell r="R2747">
            <v>225</v>
          </cell>
          <cell r="S2747">
            <v>0</v>
          </cell>
          <cell r="T2747" t="str">
            <v>Active</v>
          </cell>
          <cell r="U2747" t="str">
            <v>Masspay</v>
          </cell>
        </row>
        <row r="2748">
          <cell r="J2748" t="str">
            <v>SG-Mashreq-07/2025</v>
          </cell>
          <cell r="K2748">
            <v>45876</v>
          </cell>
          <cell r="L2748" t="str">
            <v>Monthly Billing</v>
          </cell>
          <cell r="M2748">
            <v>55988.5</v>
          </cell>
          <cell r="N2748">
            <v>55988.5</v>
          </cell>
          <cell r="O2748">
            <v>0</v>
          </cell>
          <cell r="P2748" t="str">
            <v>Jul/2025</v>
          </cell>
          <cell r="Q2748">
            <v>55988.5</v>
          </cell>
          <cell r="R2748">
            <v>194</v>
          </cell>
          <cell r="S2748">
            <v>0</v>
          </cell>
          <cell r="T2748" t="str">
            <v>Active</v>
          </cell>
          <cell r="U2748" t="str">
            <v>Masspay</v>
          </cell>
        </row>
        <row r="2749">
          <cell r="J2749" t="str">
            <v>SG-Mashreq-08/2025</v>
          </cell>
          <cell r="K2749">
            <v>45908</v>
          </cell>
          <cell r="L2749" t="str">
            <v>Monthly Billing</v>
          </cell>
          <cell r="M2749">
            <v>54241</v>
          </cell>
          <cell r="N2749">
            <v>54241</v>
          </cell>
          <cell r="O2749">
            <v>0</v>
          </cell>
          <cell r="P2749" t="str">
            <v>Aug/2025</v>
          </cell>
          <cell r="Q2749">
            <v>54241</v>
          </cell>
          <cell r="R2749">
            <v>162</v>
          </cell>
          <cell r="S2749">
            <v>0</v>
          </cell>
          <cell r="T2749" t="str">
            <v>Active</v>
          </cell>
          <cell r="U2749" t="str">
            <v>Masspay</v>
          </cell>
        </row>
        <row r="2750">
          <cell r="J2750" t="str">
            <v>SG-Mashreq-09/2025</v>
          </cell>
          <cell r="K2750">
            <v>45937</v>
          </cell>
          <cell r="L2750" t="str">
            <v>Monthly Billing</v>
          </cell>
          <cell r="M2750">
            <v>54923.5</v>
          </cell>
          <cell r="N2750">
            <v>54923.5</v>
          </cell>
          <cell r="O2750">
            <v>0</v>
          </cell>
          <cell r="P2750" t="str">
            <v>Sep/2025</v>
          </cell>
          <cell r="Q2750">
            <v>54923.5</v>
          </cell>
          <cell r="R2750">
            <v>133</v>
          </cell>
          <cell r="S2750">
            <v>0</v>
          </cell>
          <cell r="T2750" t="str">
            <v>Active</v>
          </cell>
          <cell r="U2750" t="str">
            <v>Masspay</v>
          </cell>
        </row>
        <row r="2751">
          <cell r="J2751" t="str">
            <v>SG-Mashreq-10/2025</v>
          </cell>
          <cell r="K2751">
            <v>45974</v>
          </cell>
          <cell r="L2751" t="str">
            <v>Monthly Billing</v>
          </cell>
          <cell r="M2751">
            <v>65452</v>
          </cell>
          <cell r="N2751">
            <v>65452</v>
          </cell>
          <cell r="O2751">
            <v>0</v>
          </cell>
          <cell r="P2751" t="str">
            <v>Oct/2025</v>
          </cell>
          <cell r="Q2751">
            <v>65452</v>
          </cell>
          <cell r="R2751">
            <v>96</v>
          </cell>
          <cell r="S2751">
            <v>0</v>
          </cell>
          <cell r="T2751" t="str">
            <v>Active</v>
          </cell>
          <cell r="U2751" t="str">
            <v>Masspay</v>
          </cell>
        </row>
        <row r="2752">
          <cell r="J2752" t="str">
            <v>SG-Mashreq-11/2025</v>
          </cell>
          <cell r="K2752">
            <v>45999</v>
          </cell>
          <cell r="L2752" t="str">
            <v>Monthly Billing</v>
          </cell>
          <cell r="M2752">
            <v>58653</v>
          </cell>
          <cell r="N2752">
            <v>58653</v>
          </cell>
          <cell r="O2752">
            <v>0</v>
          </cell>
          <cell r="P2752" t="str">
            <v>Nov/2025</v>
          </cell>
          <cell r="Q2752">
            <v>58653</v>
          </cell>
          <cell r="R2752">
            <v>71</v>
          </cell>
          <cell r="S2752">
            <v>0</v>
          </cell>
          <cell r="T2752" t="str">
            <v>Active</v>
          </cell>
          <cell r="U2752" t="str">
            <v>Masspay</v>
          </cell>
        </row>
        <row r="2753">
          <cell r="J2753" t="str">
            <v>SG-Mashreq-12/2025</v>
          </cell>
          <cell r="K2753">
            <v>46032</v>
          </cell>
          <cell r="L2753" t="str">
            <v>Monthly Billing</v>
          </cell>
          <cell r="M2753">
            <v>63811.5</v>
          </cell>
          <cell r="N2753">
            <v>63811.5</v>
          </cell>
          <cell r="O2753">
            <v>0</v>
          </cell>
          <cell r="P2753" t="str">
            <v>Dec/2025</v>
          </cell>
          <cell r="Q2753">
            <v>63811.5</v>
          </cell>
          <cell r="R2753">
            <v>38</v>
          </cell>
          <cell r="S2753">
            <v>0</v>
          </cell>
          <cell r="T2753" t="str">
            <v>Active</v>
          </cell>
          <cell r="U2753" t="str">
            <v>Masspay</v>
          </cell>
        </row>
        <row r="2754">
          <cell r="J2754" t="str">
            <v>SG-Mashreq-01/2026</v>
          </cell>
          <cell r="K2754">
            <v>46060</v>
          </cell>
          <cell r="L2754" t="str">
            <v>Monthly Billing</v>
          </cell>
          <cell r="M2754">
            <v>60923.5</v>
          </cell>
          <cell r="N2754">
            <v>60923.5</v>
          </cell>
          <cell r="O2754">
            <v>0</v>
          </cell>
          <cell r="P2754" t="str">
            <v>Jan/2026</v>
          </cell>
          <cell r="Q2754">
            <v>60923.5</v>
          </cell>
          <cell r="R2754">
            <v>10</v>
          </cell>
          <cell r="S2754">
            <v>0</v>
          </cell>
          <cell r="T2754" t="str">
            <v>Active</v>
          </cell>
          <cell r="U2754" t="str">
            <v>Masspay</v>
          </cell>
        </row>
        <row r="2755">
          <cell r="J2755" t="str">
            <v>SG-MassPay Inc.-02/2024</v>
          </cell>
          <cell r="K2755">
            <v>45362</v>
          </cell>
          <cell r="L2755" t="str">
            <v>Monthly Billing</v>
          </cell>
          <cell r="M2755">
            <v>7236.5</v>
          </cell>
          <cell r="N2755">
            <v>7236.5</v>
          </cell>
          <cell r="O2755"/>
          <cell r="P2755" t="str">
            <v>Feb/2024</v>
          </cell>
          <cell r="Q2755">
            <v>7236.5</v>
          </cell>
          <cell r="R2755">
            <v>708</v>
          </cell>
          <cell r="S2755">
            <v>0</v>
          </cell>
          <cell r="T2755" t="str">
            <v>Active</v>
          </cell>
          <cell r="U2755" t="str">
            <v>Masspay</v>
          </cell>
        </row>
        <row r="2756">
          <cell r="J2756" t="str">
            <v>SG-MassPay Inc.-09/2023</v>
          </cell>
          <cell r="K2756">
            <v>45210</v>
          </cell>
          <cell r="L2756" t="str">
            <v>Monthly Billing</v>
          </cell>
          <cell r="M2756">
            <v>914.95</v>
          </cell>
          <cell r="N2756">
            <v>914.95</v>
          </cell>
          <cell r="O2756"/>
          <cell r="P2756" t="str">
            <v>Sep/2023</v>
          </cell>
          <cell r="Q2756">
            <v>914.95</v>
          </cell>
          <cell r="R2756">
            <v>860</v>
          </cell>
          <cell r="S2756">
            <v>0</v>
          </cell>
          <cell r="T2756" t="str">
            <v>Active</v>
          </cell>
          <cell r="U2756" t="str">
            <v>Masspay</v>
          </cell>
        </row>
        <row r="2757">
          <cell r="J2757" t="str">
            <v>SG-MassPay Inc.-10/2023</v>
          </cell>
          <cell r="K2757">
            <v>45239</v>
          </cell>
          <cell r="L2757" t="str">
            <v>Monthly Billing</v>
          </cell>
          <cell r="M2757">
            <v>1969.95</v>
          </cell>
          <cell r="N2757">
            <v>1969.95</v>
          </cell>
          <cell r="O2757"/>
          <cell r="P2757" t="str">
            <v>Oct/2023</v>
          </cell>
          <cell r="Q2757">
            <v>1969.95</v>
          </cell>
          <cell r="R2757">
            <v>831</v>
          </cell>
          <cell r="S2757">
            <v>0</v>
          </cell>
          <cell r="T2757" t="str">
            <v>Active</v>
          </cell>
          <cell r="U2757" t="str">
            <v>Masspay</v>
          </cell>
        </row>
        <row r="2758">
          <cell r="J2758" t="str">
            <v>SG-MassPay Inc.-11/2023</v>
          </cell>
          <cell r="K2758">
            <v>45269</v>
          </cell>
          <cell r="L2758" t="str">
            <v>Monthly Billing</v>
          </cell>
          <cell r="M2758">
            <v>3025</v>
          </cell>
          <cell r="N2758">
            <v>3025</v>
          </cell>
          <cell r="O2758"/>
          <cell r="P2758" t="str">
            <v>Nov/2023</v>
          </cell>
          <cell r="Q2758">
            <v>3025</v>
          </cell>
          <cell r="R2758">
            <v>801</v>
          </cell>
          <cell r="S2758">
            <v>0</v>
          </cell>
          <cell r="T2758" t="str">
            <v>Active</v>
          </cell>
          <cell r="U2758" t="str">
            <v>Masspay</v>
          </cell>
        </row>
        <row r="2759">
          <cell r="J2759" t="str">
            <v>SG-MassPay Inc.-12/2023</v>
          </cell>
          <cell r="K2759">
            <v>45301</v>
          </cell>
          <cell r="L2759" t="str">
            <v>Monthly Billing</v>
          </cell>
          <cell r="M2759">
            <v>10309.9</v>
          </cell>
          <cell r="N2759">
            <v>10309.9</v>
          </cell>
          <cell r="O2759"/>
          <cell r="P2759" t="str">
            <v>Dec/2023</v>
          </cell>
          <cell r="Q2759">
            <v>10309.9</v>
          </cell>
          <cell r="R2759">
            <v>769</v>
          </cell>
          <cell r="S2759">
            <v>0</v>
          </cell>
          <cell r="T2759" t="str">
            <v>Active</v>
          </cell>
          <cell r="U2759" t="str">
            <v>Masspay</v>
          </cell>
        </row>
        <row r="2760">
          <cell r="J2760" t="str">
            <v>SG-MassPay Inc.-01/2024</v>
          </cell>
          <cell r="K2760">
            <v>45348</v>
          </cell>
          <cell r="L2760" t="str">
            <v>Monthly Billing</v>
          </cell>
          <cell r="M2760">
            <v>8391.9500000000007</v>
          </cell>
          <cell r="N2760">
            <v>8391.9500000000007</v>
          </cell>
          <cell r="O2760"/>
          <cell r="P2760" t="str">
            <v>Jan/2024</v>
          </cell>
          <cell r="Q2760">
            <v>8391.9500000000007</v>
          </cell>
          <cell r="R2760">
            <v>722</v>
          </cell>
          <cell r="S2760">
            <v>0</v>
          </cell>
          <cell r="T2760" t="str">
            <v>Active</v>
          </cell>
          <cell r="U2760" t="str">
            <v>Masspay</v>
          </cell>
        </row>
        <row r="2761">
          <cell r="J2761" t="str">
            <v>SG-CN-MassPay Inc.-12-2023</v>
          </cell>
          <cell r="K2761">
            <v>45391</v>
          </cell>
          <cell r="L2761" t="str">
            <v>Credit Note</v>
          </cell>
          <cell r="M2761">
            <v>-4110</v>
          </cell>
          <cell r="N2761">
            <v>-4110</v>
          </cell>
          <cell r="O2761">
            <v>0</v>
          </cell>
          <cell r="P2761" t="str">
            <v>Dec/2023</v>
          </cell>
          <cell r="Q2761">
            <v>-4110</v>
          </cell>
          <cell r="R2761">
            <v>679</v>
          </cell>
          <cell r="S2761">
            <v>0</v>
          </cell>
          <cell r="T2761" t="str">
            <v>Active</v>
          </cell>
          <cell r="U2761" t="str">
            <v>Masspay</v>
          </cell>
        </row>
        <row r="2762">
          <cell r="J2762" t="str">
            <v>SG-MassPay Inc.-03/2024</v>
          </cell>
          <cell r="K2762">
            <v>45392</v>
          </cell>
          <cell r="L2762" t="str">
            <v>Monthly Billing</v>
          </cell>
          <cell r="M2762">
            <v>3000</v>
          </cell>
          <cell r="N2762">
            <v>3000</v>
          </cell>
          <cell r="O2762"/>
          <cell r="P2762" t="str">
            <v>Mar/2024</v>
          </cell>
          <cell r="Q2762">
            <v>3000</v>
          </cell>
          <cell r="R2762">
            <v>678</v>
          </cell>
          <cell r="S2762">
            <v>0</v>
          </cell>
          <cell r="T2762" t="str">
            <v>Active</v>
          </cell>
          <cell r="U2762" t="str">
            <v>Masspay</v>
          </cell>
        </row>
        <row r="2763">
          <cell r="J2763" t="str">
            <v>SG-MassPay Inc.-04/2024</v>
          </cell>
          <cell r="K2763">
            <v>45421</v>
          </cell>
          <cell r="L2763" t="str">
            <v>Monthly Billing</v>
          </cell>
          <cell r="M2763">
            <v>3025</v>
          </cell>
          <cell r="N2763">
            <v>3025</v>
          </cell>
          <cell r="O2763"/>
          <cell r="P2763" t="str">
            <v>Apr/2024</v>
          </cell>
          <cell r="Q2763">
            <v>3025</v>
          </cell>
          <cell r="R2763">
            <v>649</v>
          </cell>
          <cell r="S2763">
            <v>0</v>
          </cell>
          <cell r="T2763" t="str">
            <v>Active</v>
          </cell>
          <cell r="U2763" t="str">
            <v>Masspay</v>
          </cell>
        </row>
        <row r="2764">
          <cell r="J2764" t="str">
            <v>SG-MassPay Inc.-05/2024</v>
          </cell>
          <cell r="K2764">
            <v>45453</v>
          </cell>
          <cell r="L2764" t="str">
            <v>Monthly Billing</v>
          </cell>
          <cell r="M2764">
            <v>4559.75</v>
          </cell>
          <cell r="N2764">
            <v>4559.75</v>
          </cell>
          <cell r="O2764"/>
          <cell r="P2764" t="str">
            <v>May/2024</v>
          </cell>
          <cell r="Q2764">
            <v>4559.75</v>
          </cell>
          <cell r="R2764">
            <v>617</v>
          </cell>
          <cell r="S2764">
            <v>0</v>
          </cell>
          <cell r="T2764" t="str">
            <v>Active</v>
          </cell>
          <cell r="U2764" t="str">
            <v>Masspay</v>
          </cell>
        </row>
        <row r="2765">
          <cell r="J2765" t="str">
            <v>SG-CN-MassPay Inc.-05-2024</v>
          </cell>
          <cell r="K2765">
            <v>45470</v>
          </cell>
          <cell r="L2765" t="str">
            <v>Credit Note</v>
          </cell>
          <cell r="M2765">
            <v>-170</v>
          </cell>
          <cell r="N2765">
            <v>0</v>
          </cell>
          <cell r="O2765">
            <v>0</v>
          </cell>
          <cell r="P2765" t="str">
            <v>May/2024</v>
          </cell>
          <cell r="Q2765">
            <v>170</v>
          </cell>
          <cell r="R2765">
            <v>600</v>
          </cell>
          <cell r="S2765">
            <v>0</v>
          </cell>
          <cell r="T2765" t="str">
            <v>Active</v>
          </cell>
          <cell r="U2765" t="str">
            <v>Masspay</v>
          </cell>
        </row>
        <row r="2766">
          <cell r="J2766" t="str">
            <v>SG-MassPay Inc.-06/2024</v>
          </cell>
          <cell r="K2766">
            <v>45482</v>
          </cell>
          <cell r="L2766" t="str">
            <v>Monthly Billing</v>
          </cell>
          <cell r="M2766">
            <v>4768.2</v>
          </cell>
          <cell r="N2766">
            <v>4768.2</v>
          </cell>
          <cell r="O2766"/>
          <cell r="P2766" t="str">
            <v>Jun/2024</v>
          </cell>
          <cell r="Q2766">
            <v>4768.2</v>
          </cell>
          <cell r="R2766">
            <v>588</v>
          </cell>
          <cell r="S2766">
            <v>0</v>
          </cell>
          <cell r="T2766" t="str">
            <v>Active</v>
          </cell>
          <cell r="U2766" t="str">
            <v>Masspay</v>
          </cell>
        </row>
        <row r="2767">
          <cell r="J2767" t="str">
            <v>SG-MassPay Inc.-07/2024</v>
          </cell>
          <cell r="K2767">
            <v>45512</v>
          </cell>
          <cell r="L2767" t="str">
            <v>Monthly Billing</v>
          </cell>
          <cell r="M2767">
            <v>4268.3</v>
          </cell>
          <cell r="N2767">
            <v>4268.3</v>
          </cell>
          <cell r="O2767"/>
          <cell r="P2767" t="str">
            <v>Jul/2024</v>
          </cell>
          <cell r="Q2767">
            <v>4268.3</v>
          </cell>
          <cell r="R2767">
            <v>558</v>
          </cell>
          <cell r="S2767">
            <v>0</v>
          </cell>
          <cell r="T2767" t="str">
            <v>Active</v>
          </cell>
          <cell r="U2767" t="str">
            <v>Masspay</v>
          </cell>
        </row>
        <row r="2768">
          <cell r="J2768" t="str">
            <v>SG-MassPay Inc.-08/2024</v>
          </cell>
          <cell r="K2768">
            <v>45544</v>
          </cell>
          <cell r="L2768" t="str">
            <v>Monthly Billing</v>
          </cell>
          <cell r="M2768">
            <v>4693.3</v>
          </cell>
          <cell r="N2768">
            <v>4693.3</v>
          </cell>
          <cell r="O2768"/>
          <cell r="P2768" t="str">
            <v>Aug/2024</v>
          </cell>
          <cell r="Q2768">
            <v>4693.3</v>
          </cell>
          <cell r="R2768">
            <v>526</v>
          </cell>
          <cell r="S2768">
            <v>0</v>
          </cell>
          <cell r="T2768" t="str">
            <v>Active</v>
          </cell>
          <cell r="U2768" t="str">
            <v>Masspay</v>
          </cell>
        </row>
        <row r="2769">
          <cell r="J2769" t="str">
            <v>SG-MassPay Inc.-09/2024</v>
          </cell>
          <cell r="K2769">
            <v>45573</v>
          </cell>
          <cell r="L2769" t="str">
            <v>Monthly Billing</v>
          </cell>
          <cell r="M2769">
            <v>5022.1000000000004</v>
          </cell>
          <cell r="N2769">
            <v>5022.1000000000004</v>
          </cell>
          <cell r="O2769"/>
          <cell r="P2769" t="str">
            <v>Sep/2024</v>
          </cell>
          <cell r="Q2769">
            <v>5022.1000000000004</v>
          </cell>
          <cell r="R2769">
            <v>497</v>
          </cell>
          <cell r="S2769">
            <v>0</v>
          </cell>
          <cell r="T2769" t="str">
            <v>Active</v>
          </cell>
          <cell r="U2769" t="str">
            <v>Masspay</v>
          </cell>
        </row>
        <row r="2770">
          <cell r="J2770" t="str">
            <v>SG-MassPay Inc.-10/2024</v>
          </cell>
          <cell r="K2770">
            <v>45607</v>
          </cell>
          <cell r="L2770" t="str">
            <v>Monthly Billing</v>
          </cell>
          <cell r="M2770">
            <v>6182.85</v>
          </cell>
          <cell r="N2770">
            <v>6182.85</v>
          </cell>
          <cell r="O2770"/>
          <cell r="P2770" t="str">
            <v>Oct/2024</v>
          </cell>
          <cell r="Q2770">
            <v>6182.85</v>
          </cell>
          <cell r="R2770">
            <v>463</v>
          </cell>
          <cell r="S2770">
            <v>0</v>
          </cell>
          <cell r="T2770" t="str">
            <v>Active</v>
          </cell>
          <cell r="U2770" t="str">
            <v>Masspay</v>
          </cell>
        </row>
        <row r="2771">
          <cell r="J2771" t="str">
            <v>SG-MassPay Inc.-11/2024</v>
          </cell>
          <cell r="K2771">
            <v>45635</v>
          </cell>
          <cell r="L2771" t="str">
            <v>Monthly Billing</v>
          </cell>
          <cell r="M2771">
            <v>5025</v>
          </cell>
          <cell r="N2771">
            <v>5025</v>
          </cell>
          <cell r="O2771"/>
          <cell r="P2771" t="str">
            <v>Nov/2024</v>
          </cell>
          <cell r="Q2771">
            <v>0</v>
          </cell>
          <cell r="R2771">
            <v>435</v>
          </cell>
          <cell r="S2771">
            <v>0</v>
          </cell>
          <cell r="T2771" t="str">
            <v>Active</v>
          </cell>
          <cell r="U2771" t="str">
            <v>Masspay</v>
          </cell>
        </row>
        <row r="2772">
          <cell r="J2772" t="str">
            <v>SG-MassPay Inc.-12/2024</v>
          </cell>
          <cell r="K2772">
            <v>45666</v>
          </cell>
          <cell r="L2772" t="str">
            <v>Monthly Billing</v>
          </cell>
          <cell r="M2772">
            <v>5000</v>
          </cell>
          <cell r="N2772">
            <v>5000</v>
          </cell>
          <cell r="O2772">
            <v>0</v>
          </cell>
          <cell r="P2772" t="str">
            <v>Dec-2024</v>
          </cell>
          <cell r="Q2772">
            <v>5000</v>
          </cell>
          <cell r="R2772">
            <v>404</v>
          </cell>
          <cell r="S2772">
            <v>0</v>
          </cell>
          <cell r="T2772" t="str">
            <v>Active</v>
          </cell>
          <cell r="U2772" t="str">
            <v>Masspay</v>
          </cell>
        </row>
        <row r="2773">
          <cell r="J2773" t="str">
            <v>SG-MassPay Inc.-01/2025</v>
          </cell>
          <cell r="K2773">
            <v>45698</v>
          </cell>
          <cell r="L2773" t="str">
            <v>Monthly Billing</v>
          </cell>
          <cell r="M2773">
            <v>6906.5</v>
          </cell>
          <cell r="N2773">
            <v>6906.5</v>
          </cell>
          <cell r="O2773"/>
          <cell r="P2773" t="str">
            <v>Jan/2025</v>
          </cell>
          <cell r="Q2773">
            <v>6906.5</v>
          </cell>
          <cell r="R2773">
            <v>372</v>
          </cell>
          <cell r="S2773">
            <v>0</v>
          </cell>
          <cell r="T2773" t="str">
            <v>Active</v>
          </cell>
          <cell r="U2773" t="str">
            <v>Masspay</v>
          </cell>
        </row>
        <row r="2774">
          <cell r="J2774" t="str">
            <v>SG-MassPay Inc.-02/2025</v>
          </cell>
          <cell r="K2774">
            <v>45726</v>
          </cell>
          <cell r="L2774" t="str">
            <v>Monthly Billing</v>
          </cell>
          <cell r="M2774">
            <v>5000</v>
          </cell>
          <cell r="N2774">
            <v>5000</v>
          </cell>
          <cell r="O2774"/>
          <cell r="P2774" t="str">
            <v>Feb/2025</v>
          </cell>
          <cell r="Q2774">
            <v>5000</v>
          </cell>
          <cell r="R2774">
            <v>344</v>
          </cell>
          <cell r="S2774">
            <v>0</v>
          </cell>
          <cell r="T2774" t="str">
            <v>Active</v>
          </cell>
          <cell r="U2774" t="str">
            <v>Masspay</v>
          </cell>
        </row>
        <row r="2775">
          <cell r="J2775" t="str">
            <v>SG-MassPay Inc.-03/2025</v>
          </cell>
          <cell r="K2775">
            <v>45755</v>
          </cell>
          <cell r="L2775" t="str">
            <v>Monthly Billing</v>
          </cell>
          <cell r="M2775">
            <v>5150</v>
          </cell>
          <cell r="N2775">
            <v>5150</v>
          </cell>
          <cell r="O2775"/>
          <cell r="P2775" t="str">
            <v>Mar/2025</v>
          </cell>
          <cell r="Q2775">
            <v>5150</v>
          </cell>
          <cell r="R2775">
            <v>315</v>
          </cell>
          <cell r="S2775">
            <v>0</v>
          </cell>
          <cell r="T2775" t="str">
            <v>Active</v>
          </cell>
          <cell r="U2775" t="str">
            <v>Masspay</v>
          </cell>
        </row>
        <row r="2776">
          <cell r="J2776" t="str">
            <v>SG-MassPay Inc.-04/2025</v>
          </cell>
          <cell r="K2776">
            <v>45786</v>
          </cell>
          <cell r="L2776" t="str">
            <v>Monthly Billing</v>
          </cell>
          <cell r="M2776">
            <v>5000</v>
          </cell>
          <cell r="N2776">
            <v>5000</v>
          </cell>
          <cell r="O2776"/>
          <cell r="P2776" t="str">
            <v>Apr/2025</v>
          </cell>
          <cell r="Q2776">
            <v>5000</v>
          </cell>
          <cell r="R2776">
            <v>284</v>
          </cell>
          <cell r="S2776">
            <v>0</v>
          </cell>
          <cell r="T2776" t="str">
            <v>Active</v>
          </cell>
          <cell r="U2776" t="str">
            <v>Masspay</v>
          </cell>
        </row>
        <row r="2777">
          <cell r="J2777" t="str">
            <v>SG-MassPay Inc.-05/2025</v>
          </cell>
          <cell r="K2777">
            <v>45817</v>
          </cell>
          <cell r="L2777" t="str">
            <v>Monthly Billing</v>
          </cell>
          <cell r="M2777">
            <v>5000</v>
          </cell>
          <cell r="N2777">
            <v>5000</v>
          </cell>
          <cell r="O2777"/>
          <cell r="P2777" t="str">
            <v>May/2025</v>
          </cell>
          <cell r="Q2777">
            <v>5000</v>
          </cell>
          <cell r="R2777">
            <v>253</v>
          </cell>
          <cell r="S2777">
            <v>0</v>
          </cell>
          <cell r="T2777" t="str">
            <v>Active</v>
          </cell>
          <cell r="U2777" t="str">
            <v>Masspay</v>
          </cell>
        </row>
        <row r="2778">
          <cell r="J2778" t="str">
            <v>SG-MassPay Inc.-06/2025</v>
          </cell>
          <cell r="K2778">
            <v>45846</v>
          </cell>
          <cell r="L2778" t="str">
            <v>Monthly Billing</v>
          </cell>
          <cell r="M2778">
            <v>5000</v>
          </cell>
          <cell r="N2778">
            <v>5000</v>
          </cell>
          <cell r="O2778">
            <v>0</v>
          </cell>
          <cell r="P2778" t="str">
            <v>Jun/2025</v>
          </cell>
          <cell r="Q2778">
            <v>5000</v>
          </cell>
          <cell r="R2778">
            <v>224</v>
          </cell>
          <cell r="S2778">
            <v>0</v>
          </cell>
          <cell r="T2778" t="str">
            <v>Active</v>
          </cell>
          <cell r="U2778" t="str">
            <v>Masspay</v>
          </cell>
        </row>
        <row r="2779">
          <cell r="J2779" t="str">
            <v>SG-MassPay Inc.-07/2025</v>
          </cell>
          <cell r="K2779">
            <v>45877</v>
          </cell>
          <cell r="L2779" t="str">
            <v>Monthly Billing</v>
          </cell>
          <cell r="M2779">
            <v>5000</v>
          </cell>
          <cell r="N2779">
            <v>5000</v>
          </cell>
          <cell r="O2779">
            <v>0</v>
          </cell>
          <cell r="P2779" t="str">
            <v>Jul/2025</v>
          </cell>
          <cell r="Q2779">
            <v>5000</v>
          </cell>
          <cell r="R2779">
            <v>193</v>
          </cell>
          <cell r="S2779">
            <v>0</v>
          </cell>
          <cell r="T2779" t="str">
            <v>Active</v>
          </cell>
          <cell r="U2779" t="str">
            <v>Masspay</v>
          </cell>
        </row>
        <row r="2780">
          <cell r="J2780" t="str">
            <v>SG-MassPay Inc.-08/2025</v>
          </cell>
          <cell r="K2780">
            <v>45908</v>
          </cell>
          <cell r="L2780" t="str">
            <v>Monthly Billing</v>
          </cell>
          <cell r="M2780">
            <v>7473.95</v>
          </cell>
          <cell r="N2780">
            <v>7473.95</v>
          </cell>
          <cell r="O2780">
            <v>0</v>
          </cell>
          <cell r="P2780" t="str">
            <v>Aug/2025</v>
          </cell>
          <cell r="Q2780">
            <v>7473.95</v>
          </cell>
          <cell r="R2780">
            <v>162</v>
          </cell>
          <cell r="S2780">
            <v>0</v>
          </cell>
          <cell r="T2780" t="str">
            <v>Active</v>
          </cell>
          <cell r="U2780" t="str">
            <v>Masspay</v>
          </cell>
        </row>
        <row r="2781">
          <cell r="J2781" t="str">
            <v>SG-MassPay Inc.-09/2025</v>
          </cell>
          <cell r="K2781">
            <v>45938</v>
          </cell>
          <cell r="L2781" t="str">
            <v>Monthly Billing</v>
          </cell>
          <cell r="M2781">
            <v>5270</v>
          </cell>
          <cell r="N2781">
            <v>5270</v>
          </cell>
          <cell r="O2781">
            <v>0</v>
          </cell>
          <cell r="P2781" t="str">
            <v>Sep/2025</v>
          </cell>
          <cell r="Q2781">
            <v>5270</v>
          </cell>
          <cell r="R2781">
            <v>132</v>
          </cell>
          <cell r="S2781">
            <v>0</v>
          </cell>
          <cell r="T2781" t="str">
            <v>Active</v>
          </cell>
          <cell r="U2781" t="str">
            <v>Masspay</v>
          </cell>
        </row>
        <row r="2782">
          <cell r="J2782" t="str">
            <v>SG-MassPay Inc.-10/2025</v>
          </cell>
          <cell r="K2782">
            <v>45971</v>
          </cell>
          <cell r="L2782" t="str">
            <v>Monthly Billing</v>
          </cell>
          <cell r="M2782">
            <v>5265</v>
          </cell>
          <cell r="N2782">
            <v>5265</v>
          </cell>
          <cell r="O2782">
            <v>0</v>
          </cell>
          <cell r="P2782" t="str">
            <v>Oct/2025</v>
          </cell>
          <cell r="Q2782">
            <v>5265</v>
          </cell>
          <cell r="R2782">
            <v>99</v>
          </cell>
          <cell r="S2782">
            <v>0</v>
          </cell>
          <cell r="T2782" t="str">
            <v>Active</v>
          </cell>
          <cell r="U2782" t="str">
            <v>Masspay</v>
          </cell>
        </row>
        <row r="2783">
          <cell r="J2783" t="str">
            <v>SG-MassPay Inc.-11/2025</v>
          </cell>
          <cell r="K2783">
            <v>46000</v>
          </cell>
          <cell r="L2783" t="str">
            <v>Monthly Billing</v>
          </cell>
          <cell r="M2783">
            <v>5140</v>
          </cell>
          <cell r="N2783">
            <v>5140</v>
          </cell>
          <cell r="O2783">
            <v>0</v>
          </cell>
          <cell r="P2783" t="str">
            <v>Nov/2025</v>
          </cell>
          <cell r="Q2783">
            <v>5140</v>
          </cell>
          <cell r="R2783">
            <v>70</v>
          </cell>
          <cell r="S2783">
            <v>0</v>
          </cell>
          <cell r="T2783" t="str">
            <v>Active</v>
          </cell>
          <cell r="U2783" t="str">
            <v>Masspay</v>
          </cell>
        </row>
        <row r="2784">
          <cell r="J2784" t="str">
            <v>SG-MassPay Inc.-12/2025</v>
          </cell>
          <cell r="K2784">
            <v>46032</v>
          </cell>
          <cell r="L2784" t="str">
            <v>Monthly Billing</v>
          </cell>
          <cell r="M2784">
            <v>5210</v>
          </cell>
          <cell r="N2784">
            <v>5210</v>
          </cell>
          <cell r="O2784">
            <v>0</v>
          </cell>
          <cell r="P2784" t="str">
            <v>Dec/2025</v>
          </cell>
          <cell r="Q2784">
            <v>5210</v>
          </cell>
          <cell r="R2784">
            <v>38</v>
          </cell>
          <cell r="S2784">
            <v>0</v>
          </cell>
          <cell r="T2784" t="str">
            <v>Active</v>
          </cell>
          <cell r="U2784" t="str">
            <v>Masspay</v>
          </cell>
        </row>
        <row r="2785">
          <cell r="J2785" t="str">
            <v>SG-MassPay Inc.-01/2026</v>
          </cell>
          <cell r="K2785">
            <v>46063</v>
          </cell>
          <cell r="L2785" t="str">
            <v>Monthly Billing</v>
          </cell>
          <cell r="M2785">
            <v>5280</v>
          </cell>
          <cell r="N2785">
            <v>5280</v>
          </cell>
          <cell r="O2785">
            <v>0</v>
          </cell>
          <cell r="P2785" t="str">
            <v>Jan/2026</v>
          </cell>
          <cell r="Q2785">
            <v>5280</v>
          </cell>
          <cell r="R2785">
            <v>7</v>
          </cell>
          <cell r="S2785">
            <v>0</v>
          </cell>
          <cell r="T2785" t="str">
            <v>Active</v>
          </cell>
          <cell r="U2785" t="str">
            <v>Masspay</v>
          </cell>
        </row>
        <row r="2786">
          <cell r="J2786" t="str">
            <v>SG-Mastercard Transaction Services (Europe) SA-11/2022</v>
          </cell>
          <cell r="K2786">
            <v>44907</v>
          </cell>
          <cell r="L2786" t="str">
            <v>Monthly Billing</v>
          </cell>
          <cell r="M2786">
            <v>27972.400000000001</v>
          </cell>
          <cell r="N2786">
            <v>27972.400000000001</v>
          </cell>
          <cell r="O2786"/>
          <cell r="P2786" t="str">
            <v>Nov/2022</v>
          </cell>
          <cell r="Q2786">
            <v>27972.400000000001</v>
          </cell>
          <cell r="R2786">
            <v>1163</v>
          </cell>
          <cell r="S2786">
            <v>0</v>
          </cell>
          <cell r="T2786" t="str">
            <v>Active</v>
          </cell>
          <cell r="U2786" t="str">
            <v>Masspay</v>
          </cell>
        </row>
        <row r="2787">
          <cell r="J2787" t="str">
            <v>SG-Mastercard Transaction Services (Europe) SA-12/2022</v>
          </cell>
          <cell r="K2787">
            <v>44933</v>
          </cell>
          <cell r="L2787" t="str">
            <v>Monthly Billing</v>
          </cell>
          <cell r="M2787">
            <v>32634.799999999999</v>
          </cell>
          <cell r="N2787">
            <v>32634.799999999999</v>
          </cell>
          <cell r="O2787"/>
          <cell r="P2787" t="str">
            <v>Dec/2022</v>
          </cell>
          <cell r="Q2787">
            <v>32634.799999999999</v>
          </cell>
          <cell r="R2787">
            <v>1137</v>
          </cell>
          <cell r="S2787">
            <v>0</v>
          </cell>
          <cell r="T2787" t="str">
            <v>Active</v>
          </cell>
          <cell r="U2787" t="str">
            <v>Masspay</v>
          </cell>
        </row>
        <row r="2788">
          <cell r="J2788" t="str">
            <v>SG-Mastercard Transaction Services (Europe) SA-01/2023</v>
          </cell>
          <cell r="K2788">
            <v>44964</v>
          </cell>
          <cell r="L2788" t="str">
            <v>Monthly Billing</v>
          </cell>
          <cell r="M2788">
            <v>32330.5</v>
          </cell>
          <cell r="N2788">
            <v>32330.5</v>
          </cell>
          <cell r="O2788"/>
          <cell r="P2788" t="str">
            <v>Jan/2023</v>
          </cell>
          <cell r="Q2788">
            <v>32330.5</v>
          </cell>
          <cell r="R2788">
            <v>1106</v>
          </cell>
          <cell r="S2788">
            <v>0</v>
          </cell>
          <cell r="T2788" t="str">
            <v>Active</v>
          </cell>
          <cell r="U2788" t="str">
            <v>Masspay</v>
          </cell>
        </row>
        <row r="2789">
          <cell r="J2789" t="str">
            <v>SG-Mastercard-02/2023</v>
          </cell>
          <cell r="K2789">
            <v>44992</v>
          </cell>
          <cell r="L2789" t="str">
            <v>Monthly Billing</v>
          </cell>
          <cell r="M2789">
            <v>33159.5</v>
          </cell>
          <cell r="N2789">
            <v>33159.5</v>
          </cell>
          <cell r="O2789"/>
          <cell r="P2789" t="str">
            <v>Feb/2023</v>
          </cell>
          <cell r="Q2789">
            <v>33159.5</v>
          </cell>
          <cell r="R2789">
            <v>1078</v>
          </cell>
          <cell r="S2789">
            <v>0</v>
          </cell>
          <cell r="T2789" t="str">
            <v>Active</v>
          </cell>
          <cell r="U2789" t="str">
            <v>Masspay</v>
          </cell>
        </row>
        <row r="2790">
          <cell r="J2790" t="str">
            <v>SG-Mastercard-03/2023</v>
          </cell>
          <cell r="K2790">
            <v>45023</v>
          </cell>
          <cell r="L2790" t="str">
            <v>Monthly Billing</v>
          </cell>
          <cell r="M2790">
            <v>39161.35</v>
          </cell>
          <cell r="N2790">
            <v>39161.35</v>
          </cell>
          <cell r="O2790"/>
          <cell r="P2790" t="str">
            <v>Mar/2023</v>
          </cell>
          <cell r="Q2790">
            <v>39161.35</v>
          </cell>
          <cell r="R2790">
            <v>1047</v>
          </cell>
          <cell r="S2790">
            <v>0</v>
          </cell>
          <cell r="T2790" t="str">
            <v>Active</v>
          </cell>
          <cell r="U2790" t="str">
            <v>Masspay</v>
          </cell>
        </row>
        <row r="2791">
          <cell r="J2791" t="str">
            <v>SG-Mastercard-04/2023</v>
          </cell>
          <cell r="K2791">
            <v>45054</v>
          </cell>
          <cell r="L2791" t="str">
            <v>Monthly Billing</v>
          </cell>
          <cell r="M2791">
            <v>54829.68</v>
          </cell>
          <cell r="N2791">
            <v>54829.68</v>
          </cell>
          <cell r="O2791"/>
          <cell r="P2791" t="str">
            <v>Apr/2023</v>
          </cell>
          <cell r="Q2791">
            <v>54829.68</v>
          </cell>
          <cell r="R2791">
            <v>1016</v>
          </cell>
          <cell r="S2791">
            <v>0</v>
          </cell>
          <cell r="T2791" t="str">
            <v>Active</v>
          </cell>
          <cell r="U2791" t="str">
            <v>Masspay</v>
          </cell>
        </row>
        <row r="2792">
          <cell r="J2792" t="str">
            <v>SG-Mastercard-05/2023</v>
          </cell>
          <cell r="K2792">
            <v>45084</v>
          </cell>
          <cell r="L2792" t="str">
            <v>Monthly Billing</v>
          </cell>
          <cell r="M2792">
            <v>43538.65</v>
          </cell>
          <cell r="N2792">
            <v>43538.65</v>
          </cell>
          <cell r="O2792"/>
          <cell r="P2792" t="str">
            <v>May/2023</v>
          </cell>
          <cell r="Q2792">
            <v>43538.65</v>
          </cell>
          <cell r="R2792">
            <v>986</v>
          </cell>
          <cell r="S2792">
            <v>0</v>
          </cell>
          <cell r="T2792" t="str">
            <v>Active</v>
          </cell>
          <cell r="U2792" t="str">
            <v>Masspay</v>
          </cell>
        </row>
        <row r="2793">
          <cell r="J2793" t="str">
            <v>SG-Mastercard-06/2023</v>
          </cell>
          <cell r="K2793">
            <v>45114</v>
          </cell>
          <cell r="L2793" t="str">
            <v>Monthly Billing</v>
          </cell>
          <cell r="M2793">
            <v>44515.8</v>
          </cell>
          <cell r="N2793">
            <v>44515.8</v>
          </cell>
          <cell r="O2793"/>
          <cell r="P2793" t="str">
            <v>Jun/2023</v>
          </cell>
          <cell r="Q2793">
            <v>44515.8</v>
          </cell>
          <cell r="R2793">
            <v>956</v>
          </cell>
          <cell r="S2793">
            <v>0</v>
          </cell>
          <cell r="T2793" t="str">
            <v>Active</v>
          </cell>
          <cell r="U2793" t="str">
            <v>Masspay</v>
          </cell>
        </row>
        <row r="2794">
          <cell r="J2794" t="str">
            <v>SG-Mastercard-07/2023</v>
          </cell>
          <cell r="K2794">
            <v>45145</v>
          </cell>
          <cell r="L2794" t="str">
            <v>Monthly Billing</v>
          </cell>
          <cell r="M2794">
            <v>41925.199999999997</v>
          </cell>
          <cell r="N2794">
            <v>41925.199999999997</v>
          </cell>
          <cell r="O2794"/>
          <cell r="P2794" t="str">
            <v>Jul/2023</v>
          </cell>
          <cell r="Q2794">
            <v>41925.199999999997</v>
          </cell>
          <cell r="R2794">
            <v>925</v>
          </cell>
          <cell r="S2794">
            <v>0</v>
          </cell>
          <cell r="T2794" t="str">
            <v>Active</v>
          </cell>
          <cell r="U2794" t="str">
            <v>Masspay</v>
          </cell>
        </row>
        <row r="2795">
          <cell r="J2795" t="str">
            <v>SG -Mastercard-08/2023</v>
          </cell>
          <cell r="K2795">
            <v>45176</v>
          </cell>
          <cell r="L2795" t="str">
            <v>Monthly Billing</v>
          </cell>
          <cell r="M2795">
            <v>45188.75</v>
          </cell>
          <cell r="N2795">
            <v>45188.75</v>
          </cell>
          <cell r="O2795"/>
          <cell r="P2795" t="str">
            <v>Aug/2023</v>
          </cell>
          <cell r="Q2795">
            <v>45188.75</v>
          </cell>
          <cell r="R2795">
            <v>894</v>
          </cell>
          <cell r="S2795">
            <v>0</v>
          </cell>
          <cell r="T2795" t="str">
            <v>Active</v>
          </cell>
          <cell r="U2795" t="str">
            <v>Masspay</v>
          </cell>
        </row>
        <row r="2796">
          <cell r="J2796" t="str">
            <v>SG-Mastercard-09/2023</v>
          </cell>
          <cell r="K2796">
            <v>45206</v>
          </cell>
          <cell r="L2796" t="str">
            <v>Monthly Billing</v>
          </cell>
          <cell r="M2796">
            <v>46132.3</v>
          </cell>
          <cell r="N2796">
            <v>46132.3</v>
          </cell>
          <cell r="O2796"/>
          <cell r="P2796" t="str">
            <v>Sep/2023</v>
          </cell>
          <cell r="Q2796">
            <v>46132.3</v>
          </cell>
          <cell r="R2796">
            <v>864</v>
          </cell>
          <cell r="S2796">
            <v>0</v>
          </cell>
          <cell r="T2796" t="str">
            <v>Active</v>
          </cell>
          <cell r="U2796" t="str">
            <v>Masspay</v>
          </cell>
        </row>
        <row r="2797">
          <cell r="J2797" t="str">
            <v>SG-Mastercard-10/2023</v>
          </cell>
          <cell r="K2797">
            <v>45237</v>
          </cell>
          <cell r="L2797" t="str">
            <v>Monthly Billing</v>
          </cell>
          <cell r="M2797">
            <v>47689.9</v>
          </cell>
          <cell r="N2797">
            <v>47689.9</v>
          </cell>
          <cell r="O2797"/>
          <cell r="P2797" t="str">
            <v>Oct/2023</v>
          </cell>
          <cell r="Q2797">
            <v>47689.9</v>
          </cell>
          <cell r="R2797">
            <v>833</v>
          </cell>
          <cell r="S2797">
            <v>0</v>
          </cell>
          <cell r="T2797" t="str">
            <v>Active</v>
          </cell>
          <cell r="U2797" t="str">
            <v>Masspay</v>
          </cell>
        </row>
        <row r="2798">
          <cell r="J2798" t="str">
            <v>SG-Mastercard-11/2023</v>
          </cell>
          <cell r="K2798">
            <v>45267</v>
          </cell>
          <cell r="L2798" t="str">
            <v>Monthly Billing</v>
          </cell>
          <cell r="M2798">
            <v>48804</v>
          </cell>
          <cell r="N2798">
            <v>48804</v>
          </cell>
          <cell r="O2798"/>
          <cell r="P2798" t="str">
            <v>Nov/2023</v>
          </cell>
          <cell r="Q2798">
            <v>48804</v>
          </cell>
          <cell r="R2798">
            <v>803</v>
          </cell>
          <cell r="S2798">
            <v>0</v>
          </cell>
          <cell r="T2798" t="str">
            <v>Active</v>
          </cell>
          <cell r="U2798" t="str">
            <v>Masspay</v>
          </cell>
        </row>
        <row r="2799">
          <cell r="J2799" t="str">
            <v>SG-Mastercard-12/2023</v>
          </cell>
          <cell r="K2799">
            <v>45299</v>
          </cell>
          <cell r="L2799" t="str">
            <v>Monthly Billing</v>
          </cell>
          <cell r="M2799">
            <v>51775</v>
          </cell>
          <cell r="N2799">
            <v>51775</v>
          </cell>
          <cell r="O2799"/>
          <cell r="P2799" t="str">
            <v>Dec/2023</v>
          </cell>
          <cell r="Q2799">
            <v>51775</v>
          </cell>
          <cell r="R2799">
            <v>771</v>
          </cell>
          <cell r="S2799">
            <v>0</v>
          </cell>
          <cell r="T2799" t="str">
            <v>Active</v>
          </cell>
          <cell r="U2799" t="str">
            <v>Masspay</v>
          </cell>
        </row>
        <row r="2800">
          <cell r="J2800" t="str">
            <v>SG-Mastercard-01/2024</v>
          </cell>
          <cell r="K2800">
            <v>45329</v>
          </cell>
          <cell r="L2800" t="str">
            <v>Monthly Billing</v>
          </cell>
          <cell r="M2800">
            <v>50579.9</v>
          </cell>
          <cell r="N2800">
            <v>50579.9</v>
          </cell>
          <cell r="O2800"/>
          <cell r="P2800" t="str">
            <v>Jan/2024</v>
          </cell>
          <cell r="Q2800">
            <v>50579.9</v>
          </cell>
          <cell r="R2800">
            <v>741</v>
          </cell>
          <cell r="S2800">
            <v>0</v>
          </cell>
          <cell r="T2800" t="str">
            <v>Active</v>
          </cell>
          <cell r="U2800" t="str">
            <v>Masspay</v>
          </cell>
        </row>
        <row r="2801">
          <cell r="J2801" t="str">
            <v>SG-Mastercard-02/2024</v>
          </cell>
          <cell r="K2801">
            <v>45358</v>
          </cell>
          <cell r="L2801" t="str">
            <v>Monthly Billing</v>
          </cell>
          <cell r="M2801">
            <v>53239.35</v>
          </cell>
          <cell r="N2801">
            <v>53239.35</v>
          </cell>
          <cell r="O2801"/>
          <cell r="P2801" t="str">
            <v>Feb/2024</v>
          </cell>
          <cell r="Q2801">
            <v>53239.35</v>
          </cell>
          <cell r="R2801">
            <v>712</v>
          </cell>
          <cell r="S2801">
            <v>0</v>
          </cell>
          <cell r="T2801" t="str">
            <v>Active</v>
          </cell>
          <cell r="U2801" t="str">
            <v>Masspay</v>
          </cell>
        </row>
        <row r="2802">
          <cell r="J2802" t="str">
            <v>SG-Mastercard-03/2024</v>
          </cell>
          <cell r="K2802">
            <v>45390</v>
          </cell>
          <cell r="L2802" t="str">
            <v>Monthly Billing</v>
          </cell>
          <cell r="M2802">
            <v>56976.1</v>
          </cell>
          <cell r="N2802">
            <v>56976.1</v>
          </cell>
          <cell r="O2802"/>
          <cell r="P2802" t="str">
            <v>Mar/2024</v>
          </cell>
          <cell r="Q2802">
            <v>56976.1</v>
          </cell>
          <cell r="R2802">
            <v>680</v>
          </cell>
          <cell r="S2802">
            <v>0</v>
          </cell>
          <cell r="T2802" t="str">
            <v>Active</v>
          </cell>
          <cell r="U2802" t="str">
            <v>Masspay</v>
          </cell>
        </row>
        <row r="2803">
          <cell r="J2803" t="str">
            <v>SG-Mastercard-04/2024</v>
          </cell>
          <cell r="K2803">
            <v>45419</v>
          </cell>
          <cell r="L2803" t="str">
            <v>Monthly Billing</v>
          </cell>
          <cell r="M2803">
            <v>59940.1</v>
          </cell>
          <cell r="N2803">
            <v>59940.1</v>
          </cell>
          <cell r="O2803"/>
          <cell r="P2803" t="str">
            <v>Apr/2024</v>
          </cell>
          <cell r="Q2803">
            <v>59940.1</v>
          </cell>
          <cell r="R2803">
            <v>651</v>
          </cell>
          <cell r="S2803">
            <v>0</v>
          </cell>
          <cell r="T2803" t="str">
            <v>Active</v>
          </cell>
          <cell r="U2803" t="str">
            <v>Masspay</v>
          </cell>
        </row>
        <row r="2804">
          <cell r="J2804" t="str">
            <v>SG-Mastercard-05/2024</v>
          </cell>
          <cell r="K2804">
            <v>45450</v>
          </cell>
          <cell r="L2804" t="str">
            <v>Monthly Billing</v>
          </cell>
          <cell r="M2804">
            <v>60688</v>
          </cell>
          <cell r="N2804">
            <v>60688</v>
          </cell>
          <cell r="O2804"/>
          <cell r="P2804" t="str">
            <v>May/2024</v>
          </cell>
          <cell r="Q2804">
            <v>60688</v>
          </cell>
          <cell r="R2804">
            <v>620</v>
          </cell>
          <cell r="S2804">
            <v>0</v>
          </cell>
          <cell r="T2804" t="str">
            <v>Active</v>
          </cell>
          <cell r="U2804" t="str">
            <v>Masspay</v>
          </cell>
        </row>
        <row r="2805">
          <cell r="J2805" t="str">
            <v>SG-Mastercard-06/2024</v>
          </cell>
          <cell r="K2805">
            <v>45481</v>
          </cell>
          <cell r="L2805" t="str">
            <v>Monthly Billing</v>
          </cell>
          <cell r="M2805">
            <v>55044.7</v>
          </cell>
          <cell r="N2805">
            <v>55044.7</v>
          </cell>
          <cell r="O2805"/>
          <cell r="P2805" t="str">
            <v>Jun/2024</v>
          </cell>
          <cell r="Q2805">
            <v>55044.7</v>
          </cell>
          <cell r="R2805">
            <v>589</v>
          </cell>
          <cell r="S2805">
            <v>0</v>
          </cell>
          <cell r="T2805" t="str">
            <v>Active</v>
          </cell>
          <cell r="U2805" t="str">
            <v>Masspay</v>
          </cell>
        </row>
        <row r="2806">
          <cell r="J2806" t="str">
            <v>SG-Mastercard-07/2024</v>
          </cell>
          <cell r="K2806">
            <v>45511</v>
          </cell>
          <cell r="L2806" t="str">
            <v>Monthly Billing</v>
          </cell>
          <cell r="M2806">
            <v>65403</v>
          </cell>
          <cell r="N2806">
            <v>65403</v>
          </cell>
          <cell r="O2806"/>
          <cell r="P2806" t="str">
            <v>Jul/2024</v>
          </cell>
          <cell r="Q2806">
            <v>65403</v>
          </cell>
          <cell r="R2806">
            <v>559</v>
          </cell>
          <cell r="S2806">
            <v>0</v>
          </cell>
          <cell r="T2806" t="str">
            <v>Active</v>
          </cell>
          <cell r="U2806" t="str">
            <v>Masspay</v>
          </cell>
        </row>
        <row r="2807">
          <cell r="J2807" t="str">
            <v>SG-Mastercard-08/2024</v>
          </cell>
          <cell r="K2807">
            <v>45542</v>
          </cell>
          <cell r="L2807" t="str">
            <v>Monthly Billing</v>
          </cell>
          <cell r="M2807">
            <v>64671.3</v>
          </cell>
          <cell r="N2807">
            <v>64671.3</v>
          </cell>
          <cell r="O2807"/>
          <cell r="P2807" t="str">
            <v>Aug/2024</v>
          </cell>
          <cell r="Q2807">
            <v>64671.3</v>
          </cell>
          <cell r="R2807">
            <v>528</v>
          </cell>
          <cell r="S2807">
            <v>0</v>
          </cell>
          <cell r="T2807" t="str">
            <v>Active</v>
          </cell>
          <cell r="U2807" t="str">
            <v>Masspay</v>
          </cell>
        </row>
        <row r="2808">
          <cell r="J2808" t="str">
            <v>SG-Mastercard-09/2024</v>
          </cell>
          <cell r="K2808">
            <v>45572</v>
          </cell>
          <cell r="L2808" t="str">
            <v>Monthly Billing</v>
          </cell>
          <cell r="M2808">
            <v>60834.95</v>
          </cell>
          <cell r="N2808">
            <v>60834.95</v>
          </cell>
          <cell r="O2808"/>
          <cell r="P2808" t="str">
            <v>Sep/2024</v>
          </cell>
          <cell r="Q2808">
            <v>60834.95</v>
          </cell>
          <cell r="R2808">
            <v>498</v>
          </cell>
          <cell r="S2808">
            <v>0</v>
          </cell>
          <cell r="T2808" t="str">
            <v>Active</v>
          </cell>
          <cell r="U2808" t="str">
            <v>Masspay</v>
          </cell>
        </row>
        <row r="2809">
          <cell r="J2809" t="str">
            <v>SG-Mastercard-10/2024</v>
          </cell>
          <cell r="K2809">
            <v>45603</v>
          </cell>
          <cell r="L2809" t="str">
            <v>Monthly Billing</v>
          </cell>
          <cell r="M2809">
            <v>67045.05</v>
          </cell>
          <cell r="N2809">
            <v>67045.05</v>
          </cell>
          <cell r="O2809"/>
          <cell r="P2809" t="str">
            <v>Oct/2024</v>
          </cell>
          <cell r="Q2809">
            <v>67045.05</v>
          </cell>
          <cell r="R2809">
            <v>467</v>
          </cell>
          <cell r="S2809">
            <v>0</v>
          </cell>
          <cell r="T2809" t="str">
            <v>Active</v>
          </cell>
          <cell r="U2809" t="str">
            <v>Masspay</v>
          </cell>
        </row>
        <row r="2810">
          <cell r="J2810" t="str">
            <v>SG-Mastercard-11/2024</v>
          </cell>
          <cell r="K2810">
            <v>45633</v>
          </cell>
          <cell r="L2810" t="str">
            <v>Monthly Billing</v>
          </cell>
          <cell r="M2810">
            <v>63946.7</v>
          </cell>
          <cell r="N2810">
            <v>63946.7</v>
          </cell>
          <cell r="O2810"/>
          <cell r="P2810" t="str">
            <v>Nov/2024</v>
          </cell>
          <cell r="Q2810">
            <v>0</v>
          </cell>
          <cell r="R2810">
            <v>437</v>
          </cell>
          <cell r="S2810">
            <v>0</v>
          </cell>
          <cell r="T2810" t="str">
            <v>Active</v>
          </cell>
          <cell r="U2810" t="str">
            <v>Masspay</v>
          </cell>
        </row>
        <row r="2811">
          <cell r="J2811" t="str">
            <v>SG-Mastercard-12/2024</v>
          </cell>
          <cell r="K2811">
            <v>45667</v>
          </cell>
          <cell r="L2811" t="str">
            <v>Monthly Billing</v>
          </cell>
          <cell r="M2811">
            <v>37078.550000000003</v>
          </cell>
          <cell r="N2811">
            <v>37078.550000000003</v>
          </cell>
          <cell r="O2811"/>
          <cell r="P2811" t="str">
            <v>Dec/2024</v>
          </cell>
          <cell r="Q2811">
            <v>37078.550000000003</v>
          </cell>
          <cell r="R2811">
            <v>403</v>
          </cell>
          <cell r="S2811">
            <v>0</v>
          </cell>
          <cell r="T2811" t="str">
            <v>Active</v>
          </cell>
          <cell r="U2811" t="str">
            <v>Masspay</v>
          </cell>
        </row>
        <row r="2812">
          <cell r="J2812" t="str">
            <v>SG-Mastercard-01/2025</v>
          </cell>
          <cell r="K2812">
            <v>45695</v>
          </cell>
          <cell r="L2812" t="str">
            <v>Monthly Billing</v>
          </cell>
          <cell r="M2812">
            <v>33315.85</v>
          </cell>
          <cell r="N2812">
            <v>33315.85</v>
          </cell>
          <cell r="O2812"/>
          <cell r="P2812" t="str">
            <v>Jan/2025</v>
          </cell>
          <cell r="Q2812">
            <v>33315.85</v>
          </cell>
          <cell r="R2812">
            <v>375</v>
          </cell>
          <cell r="S2812">
            <v>0</v>
          </cell>
          <cell r="T2812" t="str">
            <v>Active</v>
          </cell>
          <cell r="U2812" t="str">
            <v>Masspay</v>
          </cell>
        </row>
        <row r="2813">
          <cell r="J2813" t="str">
            <v>SG-Mastercard-02/2025</v>
          </cell>
          <cell r="K2813">
            <v>45723</v>
          </cell>
          <cell r="L2813" t="str">
            <v>Monthly Billing</v>
          </cell>
          <cell r="M2813">
            <v>30252.15</v>
          </cell>
          <cell r="N2813">
            <v>30252.15</v>
          </cell>
          <cell r="O2813"/>
          <cell r="P2813" t="str">
            <v>Feb/2025</v>
          </cell>
          <cell r="Q2813">
            <v>30252.15</v>
          </cell>
          <cell r="R2813">
            <v>347</v>
          </cell>
          <cell r="S2813">
            <v>0</v>
          </cell>
          <cell r="T2813" t="str">
            <v>Active</v>
          </cell>
          <cell r="U2813" t="str">
            <v>Masspay</v>
          </cell>
        </row>
        <row r="2814">
          <cell r="J2814" t="str">
            <v>SG-Mastercard-03/2025</v>
          </cell>
          <cell r="K2814">
            <v>45754</v>
          </cell>
          <cell r="L2814" t="str">
            <v>Monthly Billing</v>
          </cell>
          <cell r="M2814">
            <v>28684.05</v>
          </cell>
          <cell r="N2814">
            <v>28684.05</v>
          </cell>
          <cell r="O2814"/>
          <cell r="P2814" t="str">
            <v>Mar/2025</v>
          </cell>
          <cell r="Q2814">
            <v>28684.05</v>
          </cell>
          <cell r="R2814">
            <v>316</v>
          </cell>
          <cell r="S2814">
            <v>0</v>
          </cell>
          <cell r="T2814" t="str">
            <v>Active</v>
          </cell>
          <cell r="U2814" t="str">
            <v>Masspay</v>
          </cell>
        </row>
        <row r="2815">
          <cell r="J2815" t="str">
            <v>SG-Mastercard-04/2025</v>
          </cell>
          <cell r="K2815">
            <v>45784</v>
          </cell>
          <cell r="L2815" t="str">
            <v>Monthly Billing</v>
          </cell>
          <cell r="M2815">
            <v>27810.85</v>
          </cell>
          <cell r="N2815">
            <v>0</v>
          </cell>
          <cell r="O2815">
            <v>0</v>
          </cell>
          <cell r="P2815" t="str">
            <v>Apr/2025</v>
          </cell>
          <cell r="Q2815">
            <v>27810.85</v>
          </cell>
          <cell r="R2815">
            <v>286</v>
          </cell>
          <cell r="S2815">
            <v>0</v>
          </cell>
          <cell r="T2815" t="str">
            <v>Active</v>
          </cell>
          <cell r="U2815" t="str">
            <v>Masspay</v>
          </cell>
        </row>
        <row r="2816">
          <cell r="J2816" t="str">
            <v>SG-Mastercard-05/2025</v>
          </cell>
          <cell r="K2816">
            <v>45815</v>
          </cell>
          <cell r="L2816" t="str">
            <v>Monthly Billing</v>
          </cell>
          <cell r="M2816">
            <v>28437.9</v>
          </cell>
          <cell r="N2816">
            <v>28437.9</v>
          </cell>
          <cell r="O2816"/>
          <cell r="P2816" t="str">
            <v>May/2025</v>
          </cell>
          <cell r="Q2816">
            <v>28437.9</v>
          </cell>
          <cell r="R2816">
            <v>255</v>
          </cell>
          <cell r="S2816">
            <v>0</v>
          </cell>
          <cell r="T2816" t="str">
            <v>Active</v>
          </cell>
          <cell r="U2816" t="str">
            <v>Masspay</v>
          </cell>
        </row>
        <row r="2817">
          <cell r="J2817" t="str">
            <v>SG-Mastercard-06/2025</v>
          </cell>
          <cell r="K2817">
            <v>45845</v>
          </cell>
          <cell r="L2817" t="str">
            <v>Monthly Billing</v>
          </cell>
          <cell r="M2817">
            <v>27346.65</v>
          </cell>
          <cell r="N2817">
            <v>27346.65</v>
          </cell>
          <cell r="O2817">
            <v>0</v>
          </cell>
          <cell r="P2817" t="str">
            <v>Jun/2025</v>
          </cell>
          <cell r="Q2817">
            <v>27346.65</v>
          </cell>
          <cell r="R2817">
            <v>225</v>
          </cell>
          <cell r="S2817">
            <v>0</v>
          </cell>
          <cell r="T2817" t="str">
            <v>Active</v>
          </cell>
          <cell r="U2817" t="str">
            <v>Masspay</v>
          </cell>
        </row>
        <row r="2818">
          <cell r="J2818" t="str">
            <v>SG-Mastercard-07/2025</v>
          </cell>
          <cell r="K2818">
            <v>45876</v>
          </cell>
          <cell r="L2818" t="str">
            <v>Monthly Billing</v>
          </cell>
          <cell r="M2818">
            <v>28799.25</v>
          </cell>
          <cell r="N2818">
            <v>28799.25</v>
          </cell>
          <cell r="O2818">
            <v>0</v>
          </cell>
          <cell r="P2818" t="str">
            <v>Jul/2025</v>
          </cell>
          <cell r="Q2818">
            <v>28799.25</v>
          </cell>
          <cell r="R2818">
            <v>194</v>
          </cell>
          <cell r="S2818">
            <v>0</v>
          </cell>
          <cell r="T2818" t="str">
            <v>Active</v>
          </cell>
          <cell r="U2818" t="str">
            <v>Masspay</v>
          </cell>
        </row>
        <row r="2819">
          <cell r="J2819" t="str">
            <v>SG-Mastercard-08/2025</v>
          </cell>
          <cell r="K2819">
            <v>45908</v>
          </cell>
          <cell r="L2819" t="str">
            <v>Monthly Billing</v>
          </cell>
          <cell r="M2819">
            <v>23434.400000000001</v>
          </cell>
          <cell r="N2819">
            <v>23434.400000000001</v>
          </cell>
          <cell r="O2819">
            <v>0</v>
          </cell>
          <cell r="P2819" t="str">
            <v>Aug/2025</v>
          </cell>
          <cell r="Q2819">
            <v>23434.400000000001</v>
          </cell>
          <cell r="R2819">
            <v>162</v>
          </cell>
          <cell r="S2819">
            <v>0</v>
          </cell>
          <cell r="T2819" t="str">
            <v>Active</v>
          </cell>
          <cell r="U2819" t="str">
            <v>Masspay</v>
          </cell>
        </row>
        <row r="2820">
          <cell r="J2820" t="str">
            <v>SG-Mastercard-09/2025</v>
          </cell>
          <cell r="K2820">
            <v>45937</v>
          </cell>
          <cell r="L2820" t="str">
            <v>Monthly Billing</v>
          </cell>
          <cell r="M2820">
            <v>21191.85</v>
          </cell>
          <cell r="N2820">
            <v>21191.85</v>
          </cell>
          <cell r="O2820">
            <v>0</v>
          </cell>
          <cell r="P2820" t="str">
            <v>Sep/2025</v>
          </cell>
          <cell r="Q2820">
            <v>21191.85</v>
          </cell>
          <cell r="R2820">
            <v>133</v>
          </cell>
          <cell r="S2820">
            <v>0</v>
          </cell>
          <cell r="T2820" t="str">
            <v>Active</v>
          </cell>
          <cell r="U2820" t="str">
            <v>Masspay</v>
          </cell>
        </row>
        <row r="2821">
          <cell r="J2821" t="str">
            <v>SG-Mastercard-10/2025</v>
          </cell>
          <cell r="K2821">
            <v>45968</v>
          </cell>
          <cell r="L2821" t="str">
            <v>Monthly Billing</v>
          </cell>
          <cell r="M2821">
            <v>21950.6</v>
          </cell>
          <cell r="N2821">
            <v>21950.6</v>
          </cell>
          <cell r="O2821">
            <v>0</v>
          </cell>
          <cell r="P2821" t="str">
            <v>Oct/2025</v>
          </cell>
          <cell r="Q2821">
            <v>21950.6</v>
          </cell>
          <cell r="R2821">
            <v>102</v>
          </cell>
          <cell r="S2821">
            <v>0</v>
          </cell>
          <cell r="T2821" t="str">
            <v>Active</v>
          </cell>
          <cell r="U2821" t="str">
            <v>Masspay</v>
          </cell>
        </row>
        <row r="2822">
          <cell r="J2822" t="str">
            <v>SG-Mastercard-11/2025</v>
          </cell>
          <cell r="K2822">
            <v>45999</v>
          </cell>
          <cell r="L2822" t="str">
            <v>Monthly Billing</v>
          </cell>
          <cell r="M2822">
            <v>22420.95</v>
          </cell>
          <cell r="N2822">
            <v>22420.95</v>
          </cell>
          <cell r="O2822">
            <v>0</v>
          </cell>
          <cell r="P2822" t="str">
            <v>Nov/2025</v>
          </cell>
          <cell r="Q2822">
            <v>22420.95</v>
          </cell>
          <cell r="R2822">
            <v>71</v>
          </cell>
          <cell r="S2822">
            <v>0</v>
          </cell>
          <cell r="T2822" t="str">
            <v>Active</v>
          </cell>
          <cell r="U2822" t="str">
            <v>Masspay</v>
          </cell>
        </row>
        <row r="2823">
          <cell r="J2823" t="str">
            <v>SG-Mastercard-12/2025</v>
          </cell>
          <cell r="K2823">
            <v>46035</v>
          </cell>
          <cell r="L2823" t="str">
            <v>Monthly Billing</v>
          </cell>
          <cell r="M2823">
            <v>30802.5</v>
          </cell>
          <cell r="N2823">
            <v>30802.5</v>
          </cell>
          <cell r="O2823">
            <v>0</v>
          </cell>
          <cell r="P2823" t="str">
            <v>Dec/2025</v>
          </cell>
          <cell r="Q2823">
            <v>30802.5</v>
          </cell>
          <cell r="R2823">
            <v>35</v>
          </cell>
          <cell r="S2823">
            <v>0</v>
          </cell>
          <cell r="T2823" t="str">
            <v>Active</v>
          </cell>
          <cell r="U2823" t="str">
            <v>Masspay</v>
          </cell>
        </row>
        <row r="2824">
          <cell r="J2824" t="str">
            <v>SG-Mastercard-01/2026</v>
          </cell>
          <cell r="K2824">
            <v>46069</v>
          </cell>
          <cell r="L2824" t="str">
            <v>Monthly Billing</v>
          </cell>
          <cell r="M2824">
            <v>27946.6</v>
          </cell>
          <cell r="N2824">
            <v>27946.6</v>
          </cell>
          <cell r="O2824">
            <v>0</v>
          </cell>
          <cell r="P2824" t="str">
            <v>Jan-2026</v>
          </cell>
          <cell r="Q2824">
            <v>27946.6</v>
          </cell>
          <cell r="R2824">
            <v>1</v>
          </cell>
          <cell r="S2824">
            <v>0</v>
          </cell>
          <cell r="T2824" t="str">
            <v>Active</v>
          </cell>
          <cell r="U2824" t="str">
            <v>Masspay</v>
          </cell>
        </row>
        <row r="2825">
          <cell r="J2825" t="str">
            <v>SG-CN-Mastercard-12-2025</v>
          </cell>
          <cell r="K2825">
            <v>46069</v>
          </cell>
          <cell r="L2825" t="str">
            <v>Credit Note-Rebate</v>
          </cell>
          <cell r="M2825">
            <v>-2902.16</v>
          </cell>
          <cell r="N2825">
            <v>-2902.16</v>
          </cell>
          <cell r="O2825">
            <v>0</v>
          </cell>
          <cell r="P2825" t="str">
            <v>Dec-2025</v>
          </cell>
          <cell r="Q2825">
            <v>-2902.16</v>
          </cell>
          <cell r="R2825">
            <v>1</v>
          </cell>
          <cell r="S2825">
            <v>0</v>
          </cell>
          <cell r="T2825" t="str">
            <v>Active</v>
          </cell>
          <cell r="U2825" t="str">
            <v>Masspay</v>
          </cell>
        </row>
        <row r="2826">
          <cell r="J2826" t="str">
            <v>SG-DN-Mastercard-01-2026</v>
          </cell>
          <cell r="K2826">
            <v>46069</v>
          </cell>
          <cell r="L2826" t="str">
            <v>Debit Note</v>
          </cell>
          <cell r="M2826">
            <v>446.27</v>
          </cell>
          <cell r="N2826">
            <v>446.27</v>
          </cell>
          <cell r="O2826">
            <v>0</v>
          </cell>
          <cell r="P2826" t="str">
            <v>Jan-2026</v>
          </cell>
          <cell r="Q2826">
            <v>446.27</v>
          </cell>
          <cell r="R2826">
            <v>1</v>
          </cell>
          <cell r="S2826">
            <v>0</v>
          </cell>
          <cell r="T2826" t="str">
            <v>Active</v>
          </cell>
          <cell r="U2826" t="str">
            <v>Masspay</v>
          </cell>
        </row>
        <row r="2827">
          <cell r="J2827" t="str">
            <v>SG-CN-Mastercard-01-2026</v>
          </cell>
          <cell r="K2827">
            <v>46069</v>
          </cell>
          <cell r="L2827" t="str">
            <v>Credit Note-Rebate</v>
          </cell>
          <cell r="M2827">
            <v>-583.34</v>
          </cell>
          <cell r="N2827">
            <v>-583.34</v>
          </cell>
          <cell r="O2827">
            <v>0</v>
          </cell>
          <cell r="P2827" t="str">
            <v>Jan-2026</v>
          </cell>
          <cell r="Q2827">
            <v>-583.34</v>
          </cell>
          <cell r="R2827">
            <v>1</v>
          </cell>
          <cell r="S2827">
            <v>0</v>
          </cell>
          <cell r="T2827" t="str">
            <v>Active</v>
          </cell>
          <cell r="U2827" t="str">
            <v>Masspay</v>
          </cell>
        </row>
        <row r="2828">
          <cell r="J2828" t="str">
            <v>SG-Maytower S.L.-11/2022</v>
          </cell>
          <cell r="K2828">
            <v>44907</v>
          </cell>
          <cell r="L2828" t="str">
            <v>Monthly Billing</v>
          </cell>
          <cell r="M2828">
            <v>2000</v>
          </cell>
          <cell r="N2828">
            <v>2000</v>
          </cell>
          <cell r="O2828"/>
          <cell r="P2828" t="str">
            <v>Nov/2022</v>
          </cell>
          <cell r="Q2828">
            <v>2000</v>
          </cell>
          <cell r="R2828">
            <v>1163</v>
          </cell>
          <cell r="S2828">
            <v>0</v>
          </cell>
          <cell r="T2828" t="str">
            <v>Active</v>
          </cell>
          <cell r="U2828" t="str">
            <v>Masspay</v>
          </cell>
        </row>
        <row r="2829">
          <cell r="J2829" t="str">
            <v>SG-Maytower S.L.-12/2022</v>
          </cell>
          <cell r="K2829">
            <v>44937</v>
          </cell>
          <cell r="L2829" t="str">
            <v>Monthly Billing</v>
          </cell>
          <cell r="M2829">
            <v>2000</v>
          </cell>
          <cell r="N2829">
            <v>2000</v>
          </cell>
          <cell r="O2829"/>
          <cell r="P2829" t="str">
            <v>Dec/2022</v>
          </cell>
          <cell r="Q2829">
            <v>2000</v>
          </cell>
          <cell r="R2829">
            <v>1133</v>
          </cell>
          <cell r="S2829">
            <v>0</v>
          </cell>
          <cell r="T2829" t="str">
            <v>Active</v>
          </cell>
          <cell r="U2829" t="str">
            <v>Masspay</v>
          </cell>
        </row>
        <row r="2830">
          <cell r="J2830" t="str">
            <v>SG-Maytower S.L.-01/2023</v>
          </cell>
          <cell r="K2830">
            <v>44964</v>
          </cell>
          <cell r="L2830" t="str">
            <v>Monthly Billing</v>
          </cell>
          <cell r="M2830">
            <v>2000</v>
          </cell>
          <cell r="N2830">
            <v>2000</v>
          </cell>
          <cell r="O2830"/>
          <cell r="P2830" t="str">
            <v>Jan/2023</v>
          </cell>
          <cell r="Q2830">
            <v>2000</v>
          </cell>
          <cell r="R2830">
            <v>1106</v>
          </cell>
          <cell r="S2830">
            <v>0</v>
          </cell>
          <cell r="T2830" t="str">
            <v>Active</v>
          </cell>
          <cell r="U2830" t="str">
            <v>Masspay</v>
          </cell>
        </row>
        <row r="2831">
          <cell r="J2831" t="str">
            <v>SG-Maytower-02/2023</v>
          </cell>
          <cell r="K2831">
            <v>44992</v>
          </cell>
          <cell r="L2831" t="str">
            <v>Monthly Billing</v>
          </cell>
          <cell r="M2831">
            <v>2000</v>
          </cell>
          <cell r="N2831">
            <v>2000</v>
          </cell>
          <cell r="O2831"/>
          <cell r="P2831" t="str">
            <v>Feb/2023</v>
          </cell>
          <cell r="Q2831">
            <v>2000</v>
          </cell>
          <cell r="R2831">
            <v>1078</v>
          </cell>
          <cell r="S2831">
            <v>0</v>
          </cell>
          <cell r="T2831" t="str">
            <v>Active</v>
          </cell>
          <cell r="U2831" t="str">
            <v>Masspay</v>
          </cell>
        </row>
        <row r="2832">
          <cell r="J2832" t="str">
            <v>SG-Maytower-03/2023</v>
          </cell>
          <cell r="K2832">
            <v>45023</v>
          </cell>
          <cell r="L2832" t="str">
            <v>Monthly Billing</v>
          </cell>
          <cell r="M2832">
            <v>2000</v>
          </cell>
          <cell r="N2832">
            <v>2000</v>
          </cell>
          <cell r="O2832"/>
          <cell r="P2832" t="str">
            <v>Mar/2023</v>
          </cell>
          <cell r="Q2832">
            <v>2000</v>
          </cell>
          <cell r="R2832">
            <v>1047</v>
          </cell>
          <cell r="S2832">
            <v>0</v>
          </cell>
          <cell r="T2832" t="str">
            <v>Active</v>
          </cell>
          <cell r="U2832" t="str">
            <v>Masspay</v>
          </cell>
        </row>
        <row r="2833">
          <cell r="J2833" t="str">
            <v>SG-Maytower-04/2023</v>
          </cell>
          <cell r="K2833">
            <v>45054</v>
          </cell>
          <cell r="L2833" t="str">
            <v>Monthly Billing</v>
          </cell>
          <cell r="M2833">
            <v>2000</v>
          </cell>
          <cell r="N2833">
            <v>2000</v>
          </cell>
          <cell r="O2833"/>
          <cell r="P2833" t="str">
            <v>Apr/2023</v>
          </cell>
          <cell r="Q2833">
            <v>2000</v>
          </cell>
          <cell r="R2833">
            <v>1016</v>
          </cell>
          <cell r="S2833">
            <v>0</v>
          </cell>
          <cell r="T2833" t="str">
            <v>Active</v>
          </cell>
          <cell r="U2833" t="str">
            <v>Masspay</v>
          </cell>
        </row>
        <row r="2834">
          <cell r="J2834" t="str">
            <v>SG-Maytower-05/2023</v>
          </cell>
          <cell r="K2834">
            <v>45084</v>
          </cell>
          <cell r="L2834" t="str">
            <v>Monthly Billing</v>
          </cell>
          <cell r="M2834">
            <v>2000</v>
          </cell>
          <cell r="N2834">
            <v>2000</v>
          </cell>
          <cell r="O2834"/>
          <cell r="P2834" t="str">
            <v>May/2023</v>
          </cell>
          <cell r="Q2834">
            <v>2000</v>
          </cell>
          <cell r="R2834">
            <v>986</v>
          </cell>
          <cell r="S2834">
            <v>0</v>
          </cell>
          <cell r="T2834" t="str">
            <v>Active</v>
          </cell>
          <cell r="U2834" t="str">
            <v>Masspay</v>
          </cell>
        </row>
        <row r="2835">
          <cell r="J2835" t="str">
            <v>SG-Maytower-06/2023</v>
          </cell>
          <cell r="K2835">
            <v>45114</v>
          </cell>
          <cell r="L2835" t="str">
            <v>Monthly Billing</v>
          </cell>
          <cell r="M2835">
            <v>2000</v>
          </cell>
          <cell r="N2835">
            <v>2000</v>
          </cell>
          <cell r="O2835"/>
          <cell r="P2835" t="str">
            <v>Jun/2023</v>
          </cell>
          <cell r="Q2835">
            <v>2000</v>
          </cell>
          <cell r="R2835">
            <v>956</v>
          </cell>
          <cell r="S2835">
            <v>0</v>
          </cell>
          <cell r="T2835" t="str">
            <v>Active</v>
          </cell>
          <cell r="U2835" t="str">
            <v>Masspay</v>
          </cell>
        </row>
        <row r="2836">
          <cell r="J2836" t="str">
            <v>SG-Maytower-07/2023</v>
          </cell>
          <cell r="K2836">
            <v>45145</v>
          </cell>
          <cell r="L2836" t="str">
            <v>Monthly Billing</v>
          </cell>
          <cell r="M2836">
            <v>2000</v>
          </cell>
          <cell r="N2836">
            <v>2000</v>
          </cell>
          <cell r="O2836"/>
          <cell r="P2836" t="str">
            <v>Jul/2023</v>
          </cell>
          <cell r="Q2836">
            <v>2000</v>
          </cell>
          <cell r="R2836">
            <v>925</v>
          </cell>
          <cell r="S2836">
            <v>0</v>
          </cell>
          <cell r="T2836" t="str">
            <v>Active</v>
          </cell>
          <cell r="U2836" t="str">
            <v>Masspay</v>
          </cell>
        </row>
        <row r="2837">
          <cell r="J2837" t="str">
            <v>SG -Maytower-08/2023</v>
          </cell>
          <cell r="K2837">
            <v>45176</v>
          </cell>
          <cell r="L2837" t="str">
            <v>Monthly Billing</v>
          </cell>
          <cell r="M2837">
            <v>2000</v>
          </cell>
          <cell r="N2837">
            <v>2000</v>
          </cell>
          <cell r="O2837"/>
          <cell r="P2837" t="str">
            <v>Aug/2023</v>
          </cell>
          <cell r="Q2837">
            <v>2000</v>
          </cell>
          <cell r="R2837">
            <v>894</v>
          </cell>
          <cell r="S2837">
            <v>0</v>
          </cell>
          <cell r="T2837" t="str">
            <v>Active</v>
          </cell>
          <cell r="U2837" t="str">
            <v>Masspay</v>
          </cell>
        </row>
        <row r="2838">
          <cell r="J2838" t="str">
            <v>SG-Maytower-09/2023</v>
          </cell>
          <cell r="K2838">
            <v>45206</v>
          </cell>
          <cell r="L2838" t="str">
            <v>Monthly Billing</v>
          </cell>
          <cell r="M2838">
            <v>2025</v>
          </cell>
          <cell r="N2838">
            <v>2025</v>
          </cell>
          <cell r="O2838"/>
          <cell r="P2838" t="str">
            <v>Sep/2023</v>
          </cell>
          <cell r="Q2838">
            <v>2025</v>
          </cell>
          <cell r="R2838">
            <v>864</v>
          </cell>
          <cell r="S2838">
            <v>0</v>
          </cell>
          <cell r="T2838" t="str">
            <v>Active</v>
          </cell>
          <cell r="U2838" t="str">
            <v>Masspay</v>
          </cell>
        </row>
        <row r="2839">
          <cell r="J2839" t="str">
            <v>SG-Maytower-10/2023</v>
          </cell>
          <cell r="K2839">
            <v>45237</v>
          </cell>
          <cell r="L2839" t="str">
            <v>Monthly Billing</v>
          </cell>
          <cell r="M2839">
            <v>2000</v>
          </cell>
          <cell r="N2839">
            <v>2000</v>
          </cell>
          <cell r="O2839"/>
          <cell r="P2839" t="str">
            <v>Oct/2023</v>
          </cell>
          <cell r="Q2839">
            <v>2000</v>
          </cell>
          <cell r="R2839">
            <v>833</v>
          </cell>
          <cell r="S2839">
            <v>0</v>
          </cell>
          <cell r="T2839" t="str">
            <v>Active</v>
          </cell>
          <cell r="U2839" t="str">
            <v>Masspay</v>
          </cell>
        </row>
        <row r="2840">
          <cell r="J2840" t="str">
            <v>SG-Maytower-11/2023</v>
          </cell>
          <cell r="K2840">
            <v>45267</v>
          </cell>
          <cell r="L2840" t="str">
            <v>Monthly Billing</v>
          </cell>
          <cell r="M2840">
            <v>2000</v>
          </cell>
          <cell r="N2840">
            <v>2000</v>
          </cell>
          <cell r="O2840"/>
          <cell r="P2840" t="str">
            <v>Nov/2023</v>
          </cell>
          <cell r="Q2840">
            <v>2000</v>
          </cell>
          <cell r="R2840">
            <v>803</v>
          </cell>
          <cell r="S2840">
            <v>0</v>
          </cell>
          <cell r="T2840" t="str">
            <v>Active</v>
          </cell>
          <cell r="U2840" t="str">
            <v>Masspay</v>
          </cell>
        </row>
        <row r="2841">
          <cell r="J2841" t="str">
            <v>SG-Maytower-12/2023</v>
          </cell>
          <cell r="K2841">
            <v>45299</v>
          </cell>
          <cell r="L2841" t="str">
            <v>Monthly Billing</v>
          </cell>
          <cell r="M2841">
            <v>2000</v>
          </cell>
          <cell r="N2841">
            <v>2000</v>
          </cell>
          <cell r="O2841"/>
          <cell r="P2841" t="str">
            <v>Dec/2023</v>
          </cell>
          <cell r="Q2841">
            <v>2000</v>
          </cell>
          <cell r="R2841">
            <v>771</v>
          </cell>
          <cell r="S2841">
            <v>0</v>
          </cell>
          <cell r="T2841" t="str">
            <v>Active</v>
          </cell>
          <cell r="U2841" t="str">
            <v>Masspay</v>
          </cell>
        </row>
        <row r="2842">
          <cell r="J2842" t="str">
            <v>SG-Maytower-01/2024</v>
          </cell>
          <cell r="K2842">
            <v>45329</v>
          </cell>
          <cell r="L2842" t="str">
            <v>Monthly Billing</v>
          </cell>
          <cell r="M2842">
            <v>2000</v>
          </cell>
          <cell r="N2842">
            <v>2000</v>
          </cell>
          <cell r="O2842"/>
          <cell r="P2842" t="str">
            <v>Jan/2024</v>
          </cell>
          <cell r="Q2842">
            <v>2000</v>
          </cell>
          <cell r="R2842">
            <v>741</v>
          </cell>
          <cell r="S2842">
            <v>0</v>
          </cell>
          <cell r="T2842" t="str">
            <v>Active</v>
          </cell>
          <cell r="U2842" t="str">
            <v>Masspay</v>
          </cell>
        </row>
        <row r="2843">
          <cell r="J2843" t="str">
            <v>SG-Maytower-02/2024</v>
          </cell>
          <cell r="K2843">
            <v>45358</v>
          </cell>
          <cell r="L2843" t="str">
            <v>Monthly Billing</v>
          </cell>
          <cell r="M2843">
            <v>2000</v>
          </cell>
          <cell r="N2843">
            <v>2000</v>
          </cell>
          <cell r="O2843"/>
          <cell r="P2843" t="str">
            <v>Feb/2024</v>
          </cell>
          <cell r="Q2843">
            <v>2000</v>
          </cell>
          <cell r="R2843">
            <v>712</v>
          </cell>
          <cell r="S2843">
            <v>0</v>
          </cell>
          <cell r="T2843" t="str">
            <v>Active</v>
          </cell>
          <cell r="U2843" t="str">
            <v>Masspay</v>
          </cell>
        </row>
        <row r="2844">
          <cell r="J2844" t="str">
            <v>SG-Maytower-03/2024</v>
          </cell>
          <cell r="K2844">
            <v>45390</v>
          </cell>
          <cell r="L2844" t="str">
            <v>Monthly Billing</v>
          </cell>
          <cell r="M2844">
            <v>2000</v>
          </cell>
          <cell r="N2844">
            <v>2000</v>
          </cell>
          <cell r="O2844"/>
          <cell r="P2844" t="str">
            <v>Mar/2024</v>
          </cell>
          <cell r="Q2844">
            <v>2000</v>
          </cell>
          <cell r="R2844">
            <v>680</v>
          </cell>
          <cell r="S2844">
            <v>0</v>
          </cell>
          <cell r="T2844" t="str">
            <v>Active</v>
          </cell>
          <cell r="U2844" t="str">
            <v>Masspay</v>
          </cell>
        </row>
        <row r="2845">
          <cell r="J2845" t="str">
            <v>SG-Maytower-04/2024</v>
          </cell>
          <cell r="K2845">
            <v>45419</v>
          </cell>
          <cell r="L2845" t="str">
            <v>Monthly Billing</v>
          </cell>
          <cell r="M2845">
            <v>2050</v>
          </cell>
          <cell r="N2845">
            <v>2050</v>
          </cell>
          <cell r="O2845"/>
          <cell r="P2845" t="str">
            <v>Apr/2024</v>
          </cell>
          <cell r="Q2845">
            <v>2050</v>
          </cell>
          <cell r="R2845">
            <v>651</v>
          </cell>
          <cell r="S2845">
            <v>0</v>
          </cell>
          <cell r="T2845" t="str">
            <v>Active</v>
          </cell>
          <cell r="U2845" t="str">
            <v>Masspay</v>
          </cell>
        </row>
        <row r="2846">
          <cell r="J2846" t="str">
            <v>SG-Maytower-05/2024</v>
          </cell>
          <cell r="K2846">
            <v>45450</v>
          </cell>
          <cell r="L2846" t="str">
            <v>Monthly Billing</v>
          </cell>
          <cell r="M2846">
            <v>2000</v>
          </cell>
          <cell r="N2846">
            <v>2000</v>
          </cell>
          <cell r="O2846"/>
          <cell r="P2846" t="str">
            <v>May/2024</v>
          </cell>
          <cell r="Q2846">
            <v>2000</v>
          </cell>
          <cell r="R2846">
            <v>620</v>
          </cell>
          <cell r="S2846">
            <v>0</v>
          </cell>
          <cell r="T2846" t="str">
            <v>Active</v>
          </cell>
          <cell r="U2846" t="str">
            <v>Masspay</v>
          </cell>
        </row>
        <row r="2847">
          <cell r="J2847" t="str">
            <v>SG-Maytower-06/2024</v>
          </cell>
          <cell r="K2847">
            <v>45481</v>
          </cell>
          <cell r="L2847" t="str">
            <v>Monthly Billing</v>
          </cell>
          <cell r="M2847">
            <v>2000</v>
          </cell>
          <cell r="N2847">
            <v>2000</v>
          </cell>
          <cell r="O2847"/>
          <cell r="P2847" t="str">
            <v>Jun/2024</v>
          </cell>
          <cell r="Q2847">
            <v>2000</v>
          </cell>
          <cell r="R2847">
            <v>589</v>
          </cell>
          <cell r="S2847">
            <v>0</v>
          </cell>
          <cell r="T2847" t="str">
            <v>Active</v>
          </cell>
          <cell r="U2847" t="str">
            <v>Masspay</v>
          </cell>
        </row>
        <row r="2848">
          <cell r="J2848" t="str">
            <v>SG-Maytower-07/2024</v>
          </cell>
          <cell r="K2848">
            <v>45511</v>
          </cell>
          <cell r="L2848" t="str">
            <v>Monthly Billing</v>
          </cell>
          <cell r="M2848">
            <v>2000</v>
          </cell>
          <cell r="N2848">
            <v>2000</v>
          </cell>
          <cell r="O2848"/>
          <cell r="P2848" t="str">
            <v>Jul/2024</v>
          </cell>
          <cell r="Q2848">
            <v>2000</v>
          </cell>
          <cell r="R2848">
            <v>559</v>
          </cell>
          <cell r="S2848">
            <v>0</v>
          </cell>
          <cell r="T2848" t="str">
            <v>Active</v>
          </cell>
          <cell r="U2848" t="str">
            <v>Masspay</v>
          </cell>
        </row>
        <row r="2849">
          <cell r="J2849" t="str">
            <v>SG-Maytower-08/2024</v>
          </cell>
          <cell r="K2849">
            <v>45542</v>
          </cell>
          <cell r="L2849" t="str">
            <v>Monthly Billing</v>
          </cell>
          <cell r="M2849">
            <v>2000</v>
          </cell>
          <cell r="N2849">
            <v>2000</v>
          </cell>
          <cell r="O2849"/>
          <cell r="P2849" t="str">
            <v>Aug/2024</v>
          </cell>
          <cell r="Q2849">
            <v>2000</v>
          </cell>
          <cell r="R2849">
            <v>528</v>
          </cell>
          <cell r="S2849">
            <v>0</v>
          </cell>
          <cell r="T2849" t="str">
            <v>Active</v>
          </cell>
          <cell r="U2849" t="str">
            <v>Masspay</v>
          </cell>
        </row>
        <row r="2850">
          <cell r="J2850" t="str">
            <v>SG-Maytower-09/2024</v>
          </cell>
          <cell r="K2850">
            <v>45572</v>
          </cell>
          <cell r="L2850" t="str">
            <v>Monthly Billing</v>
          </cell>
          <cell r="M2850">
            <v>2000</v>
          </cell>
          <cell r="N2850">
            <v>2000</v>
          </cell>
          <cell r="O2850"/>
          <cell r="P2850" t="str">
            <v>Sep/2024</v>
          </cell>
          <cell r="Q2850">
            <v>2000</v>
          </cell>
          <cell r="R2850">
            <v>498</v>
          </cell>
          <cell r="S2850">
            <v>0</v>
          </cell>
          <cell r="T2850" t="str">
            <v>Active</v>
          </cell>
          <cell r="U2850" t="str">
            <v>Masspay</v>
          </cell>
        </row>
        <row r="2851">
          <cell r="J2851" t="str">
            <v>SG-Maytower-10/2024</v>
          </cell>
          <cell r="K2851">
            <v>45603</v>
          </cell>
          <cell r="L2851" t="str">
            <v>Monthly Billing</v>
          </cell>
          <cell r="M2851">
            <v>2000</v>
          </cell>
          <cell r="N2851">
            <v>2000</v>
          </cell>
          <cell r="O2851"/>
          <cell r="P2851" t="str">
            <v>Oct/2024</v>
          </cell>
          <cell r="Q2851">
            <v>2000</v>
          </cell>
          <cell r="R2851">
            <v>467</v>
          </cell>
          <cell r="S2851">
            <v>0</v>
          </cell>
          <cell r="T2851" t="str">
            <v>Active</v>
          </cell>
          <cell r="U2851" t="str">
            <v>Masspay</v>
          </cell>
        </row>
        <row r="2852">
          <cell r="J2852" t="str">
            <v>SG-mediamart-11/2023</v>
          </cell>
          <cell r="K2852">
            <v>45269</v>
          </cell>
          <cell r="L2852" t="str">
            <v>Monthly Billing</v>
          </cell>
          <cell r="M2852">
            <v>50</v>
          </cell>
          <cell r="N2852">
            <v>50</v>
          </cell>
          <cell r="O2852"/>
          <cell r="P2852" t="str">
            <v>Nov/2023</v>
          </cell>
          <cell r="Q2852">
            <v>50</v>
          </cell>
          <cell r="R2852">
            <v>801</v>
          </cell>
          <cell r="S2852">
            <v>0</v>
          </cell>
          <cell r="T2852" t="str">
            <v>Active</v>
          </cell>
          <cell r="U2852" t="str">
            <v>Masspay</v>
          </cell>
        </row>
        <row r="2853">
          <cell r="J2853" t="str">
            <v>SG-mercantile-07/2023</v>
          </cell>
          <cell r="K2853">
            <v>45145</v>
          </cell>
          <cell r="L2853" t="str">
            <v>Monthly Billing</v>
          </cell>
          <cell r="M2853">
            <v>55</v>
          </cell>
          <cell r="N2853">
            <v>55</v>
          </cell>
          <cell r="O2853"/>
          <cell r="P2853" t="str">
            <v>Jul/2023</v>
          </cell>
          <cell r="Q2853">
            <v>55</v>
          </cell>
          <cell r="R2853">
            <v>925</v>
          </cell>
          <cell r="S2853">
            <v>0</v>
          </cell>
          <cell r="T2853" t="str">
            <v>Active</v>
          </cell>
          <cell r="U2853" t="str">
            <v>Masspay</v>
          </cell>
        </row>
        <row r="2854">
          <cell r="J2854" t="str">
            <v>SG-mercantile-09/2023</v>
          </cell>
          <cell r="K2854">
            <v>45206</v>
          </cell>
          <cell r="L2854" t="str">
            <v>Monthly Billing</v>
          </cell>
          <cell r="M2854">
            <v>13.65</v>
          </cell>
          <cell r="N2854">
            <v>68.650000000000006</v>
          </cell>
          <cell r="O2854"/>
          <cell r="P2854" t="str">
            <v>Sep/2023</v>
          </cell>
          <cell r="Q2854">
            <v>13.65</v>
          </cell>
          <cell r="R2854">
            <v>864</v>
          </cell>
          <cell r="S2854">
            <v>0</v>
          </cell>
          <cell r="T2854" t="str">
            <v>Active</v>
          </cell>
          <cell r="U2854" t="str">
            <v>Masspay</v>
          </cell>
        </row>
        <row r="2855">
          <cell r="J2855" t="str">
            <v>SG-mercantile-01/2024</v>
          </cell>
          <cell r="K2855">
            <v>45329</v>
          </cell>
          <cell r="L2855" t="str">
            <v>Monthly Billing</v>
          </cell>
          <cell r="M2855">
            <v>13.65</v>
          </cell>
          <cell r="N2855">
            <v>13.65</v>
          </cell>
          <cell r="O2855"/>
          <cell r="P2855" t="str">
            <v>Jan/2024</v>
          </cell>
          <cell r="Q2855">
            <v>13.65</v>
          </cell>
          <cell r="R2855">
            <v>741</v>
          </cell>
          <cell r="S2855">
            <v>0</v>
          </cell>
          <cell r="T2855" t="str">
            <v>Active</v>
          </cell>
          <cell r="U2855" t="str">
            <v>Masspay</v>
          </cell>
        </row>
        <row r="2856">
          <cell r="J2856" t="str">
            <v>SG-mideia-11/2023</v>
          </cell>
          <cell r="K2856">
            <v>45269</v>
          </cell>
          <cell r="L2856" t="str">
            <v>Monthly Billing</v>
          </cell>
          <cell r="M2856">
            <v>2655</v>
          </cell>
          <cell r="N2856">
            <v>2655</v>
          </cell>
          <cell r="O2856"/>
          <cell r="P2856" t="str">
            <v>Nov/2023</v>
          </cell>
          <cell r="Q2856">
            <v>2655</v>
          </cell>
          <cell r="R2856">
            <v>801</v>
          </cell>
          <cell r="S2856">
            <v>0</v>
          </cell>
          <cell r="T2856" t="str">
            <v>Active</v>
          </cell>
          <cell r="U2856" t="str">
            <v>Masspay</v>
          </cell>
        </row>
        <row r="2857">
          <cell r="J2857" t="str">
            <v>SG-Modern exchange co llc-11/2022</v>
          </cell>
          <cell r="K2857">
            <v>44907</v>
          </cell>
          <cell r="L2857" t="str">
            <v>Monthly Billing</v>
          </cell>
          <cell r="M2857">
            <v>560.5</v>
          </cell>
          <cell r="N2857">
            <v>560.5</v>
          </cell>
          <cell r="O2857"/>
          <cell r="P2857" t="str">
            <v>Nov/2022</v>
          </cell>
          <cell r="Q2857">
            <v>535.5</v>
          </cell>
          <cell r="R2857">
            <v>1163</v>
          </cell>
          <cell r="S2857">
            <v>0</v>
          </cell>
          <cell r="T2857" t="str">
            <v>Active</v>
          </cell>
          <cell r="U2857" t="str">
            <v>Masspay</v>
          </cell>
        </row>
        <row r="2858">
          <cell r="J2858" t="str">
            <v>SG-Modern exchange co llc-12/2022</v>
          </cell>
          <cell r="K2858">
            <v>44933</v>
          </cell>
          <cell r="L2858" t="str">
            <v>Monthly Billing</v>
          </cell>
          <cell r="M2858">
            <v>473.75</v>
          </cell>
          <cell r="N2858">
            <v>473.75</v>
          </cell>
          <cell r="O2858"/>
          <cell r="P2858" t="str">
            <v>Dec/2022</v>
          </cell>
          <cell r="Q2858">
            <v>473.75</v>
          </cell>
          <cell r="R2858">
            <v>1137</v>
          </cell>
          <cell r="S2858">
            <v>0</v>
          </cell>
          <cell r="T2858" t="str">
            <v>Active</v>
          </cell>
          <cell r="U2858" t="str">
            <v>Masspay</v>
          </cell>
        </row>
        <row r="2859">
          <cell r="J2859" t="str">
            <v>SG-Modern exchange co llc-01/2023</v>
          </cell>
          <cell r="K2859">
            <v>44964</v>
          </cell>
          <cell r="L2859" t="str">
            <v>Monthly Billing</v>
          </cell>
          <cell r="M2859">
            <v>741.75</v>
          </cell>
          <cell r="N2859">
            <v>741.75</v>
          </cell>
          <cell r="O2859"/>
          <cell r="P2859" t="str">
            <v>Jan/2023</v>
          </cell>
          <cell r="Q2859">
            <v>741.75</v>
          </cell>
          <cell r="R2859">
            <v>1106</v>
          </cell>
          <cell r="S2859">
            <v>0</v>
          </cell>
          <cell r="T2859" t="str">
            <v>Active</v>
          </cell>
          <cell r="U2859" t="str">
            <v>Masspay</v>
          </cell>
        </row>
        <row r="2860">
          <cell r="J2860" t="str">
            <v>SG-Modernex-02/2023</v>
          </cell>
          <cell r="K2860">
            <v>44992</v>
          </cell>
          <cell r="L2860" t="str">
            <v>Monthly Billing</v>
          </cell>
          <cell r="M2860">
            <v>569.5</v>
          </cell>
          <cell r="N2860">
            <v>569.5</v>
          </cell>
          <cell r="O2860"/>
          <cell r="P2860" t="str">
            <v>Feb/2023</v>
          </cell>
          <cell r="Q2860">
            <v>569.5</v>
          </cell>
          <cell r="R2860">
            <v>1078</v>
          </cell>
          <cell r="S2860">
            <v>0</v>
          </cell>
          <cell r="T2860" t="str">
            <v>Active</v>
          </cell>
          <cell r="U2860" t="str">
            <v>Masspay</v>
          </cell>
        </row>
        <row r="2861">
          <cell r="J2861" t="str">
            <v>SG-Modernex-03/2023</v>
          </cell>
          <cell r="K2861">
            <v>45023</v>
          </cell>
          <cell r="L2861" t="str">
            <v>Monthly Billing</v>
          </cell>
          <cell r="M2861">
            <v>538</v>
          </cell>
          <cell r="N2861">
            <v>538</v>
          </cell>
          <cell r="O2861"/>
          <cell r="P2861" t="str">
            <v>Mar/2023</v>
          </cell>
          <cell r="Q2861">
            <v>538</v>
          </cell>
          <cell r="R2861">
            <v>1047</v>
          </cell>
          <cell r="S2861">
            <v>0</v>
          </cell>
          <cell r="T2861" t="str">
            <v>Active</v>
          </cell>
          <cell r="U2861" t="str">
            <v>Masspay</v>
          </cell>
        </row>
        <row r="2862">
          <cell r="J2862" t="str">
            <v>SG-Modernex-04/2023</v>
          </cell>
          <cell r="K2862">
            <v>45054</v>
          </cell>
          <cell r="L2862" t="str">
            <v>Monthly Billing</v>
          </cell>
          <cell r="M2862">
            <v>488</v>
          </cell>
          <cell r="N2862">
            <v>488</v>
          </cell>
          <cell r="O2862"/>
          <cell r="P2862" t="str">
            <v>Apr/2023</v>
          </cell>
          <cell r="Q2862">
            <v>488</v>
          </cell>
          <cell r="R2862">
            <v>1016</v>
          </cell>
          <cell r="S2862">
            <v>0</v>
          </cell>
          <cell r="T2862" t="str">
            <v>Active</v>
          </cell>
          <cell r="U2862" t="str">
            <v>Masspay</v>
          </cell>
        </row>
        <row r="2863">
          <cell r="J2863" t="str">
            <v>SG-Modernex-05/2023</v>
          </cell>
          <cell r="K2863">
            <v>45084</v>
          </cell>
          <cell r="L2863" t="str">
            <v>Monthly Billing</v>
          </cell>
          <cell r="M2863">
            <v>2237.75</v>
          </cell>
          <cell r="N2863">
            <v>2237.75</v>
          </cell>
          <cell r="O2863"/>
          <cell r="P2863" t="str">
            <v>May/2023</v>
          </cell>
          <cell r="Q2863">
            <v>2237.75</v>
          </cell>
          <cell r="R2863">
            <v>986</v>
          </cell>
          <cell r="S2863">
            <v>0</v>
          </cell>
          <cell r="T2863" t="str">
            <v>Active</v>
          </cell>
          <cell r="U2863" t="str">
            <v>Masspay</v>
          </cell>
        </row>
        <row r="2864">
          <cell r="J2864" t="str">
            <v>SG -Modernex-CR-05/2023</v>
          </cell>
          <cell r="K2864"/>
          <cell r="L2864" t="str">
            <v>Credit Note</v>
          </cell>
          <cell r="M2864">
            <v>-930</v>
          </cell>
          <cell r="N2864">
            <v>-930</v>
          </cell>
          <cell r="O2864"/>
          <cell r="P2864" t="str">
            <v>May/2023</v>
          </cell>
          <cell r="Q2864">
            <v>-930</v>
          </cell>
          <cell r="R2864"/>
          <cell r="S2864">
            <v>0</v>
          </cell>
          <cell r="T2864" t="str">
            <v>Active</v>
          </cell>
          <cell r="U2864" t="str">
            <v>Masspay</v>
          </cell>
        </row>
        <row r="2865">
          <cell r="J2865" t="str">
            <v>SG-Modernex-06/2023</v>
          </cell>
          <cell r="K2865">
            <v>45114</v>
          </cell>
          <cell r="L2865" t="str">
            <v>Monthly Billing</v>
          </cell>
          <cell r="M2865">
            <v>1999</v>
          </cell>
          <cell r="N2865">
            <v>1999</v>
          </cell>
          <cell r="O2865"/>
          <cell r="P2865" t="str">
            <v>Jun/2023</v>
          </cell>
          <cell r="Q2865">
            <v>1999</v>
          </cell>
          <cell r="R2865">
            <v>956</v>
          </cell>
          <cell r="S2865">
            <v>0</v>
          </cell>
          <cell r="T2865" t="str">
            <v>Active</v>
          </cell>
          <cell r="U2865" t="str">
            <v>Masspay</v>
          </cell>
        </row>
        <row r="2866">
          <cell r="J2866" t="str">
            <v>SG-Modernex-07/2023</v>
          </cell>
          <cell r="K2866">
            <v>45145</v>
          </cell>
          <cell r="L2866" t="str">
            <v>Monthly Billing</v>
          </cell>
          <cell r="M2866">
            <v>2130</v>
          </cell>
          <cell r="N2866">
            <v>2130</v>
          </cell>
          <cell r="O2866"/>
          <cell r="P2866" t="str">
            <v>Jul/2023</v>
          </cell>
          <cell r="Q2866">
            <v>2130</v>
          </cell>
          <cell r="R2866">
            <v>925</v>
          </cell>
          <cell r="S2866">
            <v>0</v>
          </cell>
          <cell r="T2866" t="str">
            <v>Active</v>
          </cell>
          <cell r="U2866" t="str">
            <v>Masspay</v>
          </cell>
        </row>
        <row r="2867">
          <cell r="J2867" t="str">
            <v>SG -Modernex-08/2023</v>
          </cell>
          <cell r="K2867">
            <v>45176</v>
          </cell>
          <cell r="L2867" t="str">
            <v>Monthly Billing</v>
          </cell>
          <cell r="M2867">
            <v>2126.75</v>
          </cell>
          <cell r="N2867">
            <v>2126.75</v>
          </cell>
          <cell r="O2867"/>
          <cell r="P2867" t="str">
            <v>Aug/2023</v>
          </cell>
          <cell r="Q2867">
            <v>2126.75</v>
          </cell>
          <cell r="R2867">
            <v>894</v>
          </cell>
          <cell r="S2867">
            <v>0</v>
          </cell>
          <cell r="T2867" t="str">
            <v>Active</v>
          </cell>
          <cell r="U2867" t="str">
            <v>Masspay</v>
          </cell>
        </row>
        <row r="2868">
          <cell r="J2868" t="str">
            <v>SG-Modernex-09/2023</v>
          </cell>
          <cell r="K2868">
            <v>45206</v>
          </cell>
          <cell r="L2868" t="str">
            <v>Monthly Billing</v>
          </cell>
          <cell r="M2868">
            <v>3532</v>
          </cell>
          <cell r="N2868">
            <v>3532</v>
          </cell>
          <cell r="O2868"/>
          <cell r="P2868" t="str">
            <v>Sep/2023</v>
          </cell>
          <cell r="Q2868">
            <v>3532</v>
          </cell>
          <cell r="R2868">
            <v>864</v>
          </cell>
          <cell r="S2868">
            <v>0</v>
          </cell>
          <cell r="T2868" t="str">
            <v>Active</v>
          </cell>
          <cell r="U2868" t="str">
            <v>Masspay</v>
          </cell>
        </row>
        <row r="2869">
          <cell r="J2869" t="str">
            <v>SG-Modernex-10/2023</v>
          </cell>
          <cell r="K2869">
            <v>45237</v>
          </cell>
          <cell r="L2869" t="str">
            <v>Monthly Billing</v>
          </cell>
          <cell r="M2869">
            <v>3627.5</v>
          </cell>
          <cell r="N2869">
            <v>3627.5</v>
          </cell>
          <cell r="O2869"/>
          <cell r="P2869" t="str">
            <v>Oct/2023</v>
          </cell>
          <cell r="Q2869">
            <v>3627.5</v>
          </cell>
          <cell r="R2869">
            <v>833</v>
          </cell>
          <cell r="S2869">
            <v>0</v>
          </cell>
          <cell r="T2869" t="str">
            <v>Active</v>
          </cell>
          <cell r="U2869" t="str">
            <v>Masspay</v>
          </cell>
        </row>
        <row r="2870">
          <cell r="J2870" t="str">
            <v>SG-Modernex-11/2023</v>
          </cell>
          <cell r="K2870">
            <v>45267</v>
          </cell>
          <cell r="L2870" t="str">
            <v>Monthly Billing</v>
          </cell>
          <cell r="M2870">
            <v>4032.25</v>
          </cell>
          <cell r="N2870">
            <v>4032.25</v>
          </cell>
          <cell r="O2870"/>
          <cell r="P2870" t="str">
            <v>Nov/2023</v>
          </cell>
          <cell r="Q2870">
            <v>4032.25</v>
          </cell>
          <cell r="R2870">
            <v>803</v>
          </cell>
          <cell r="S2870">
            <v>0</v>
          </cell>
          <cell r="T2870" t="str">
            <v>Active</v>
          </cell>
          <cell r="U2870" t="str">
            <v>Masspay</v>
          </cell>
        </row>
        <row r="2871">
          <cell r="J2871" t="str">
            <v>SG-Modernex-12/2023</v>
          </cell>
          <cell r="K2871">
            <v>45299</v>
          </cell>
          <cell r="L2871" t="str">
            <v>Monthly Billing</v>
          </cell>
          <cell r="M2871">
            <v>4285.5</v>
          </cell>
          <cell r="N2871">
            <v>4285.5</v>
          </cell>
          <cell r="O2871"/>
          <cell r="P2871" t="str">
            <v>Dec/2023</v>
          </cell>
          <cell r="Q2871">
            <v>4285.5</v>
          </cell>
          <cell r="R2871">
            <v>771</v>
          </cell>
          <cell r="S2871">
            <v>0</v>
          </cell>
          <cell r="T2871" t="str">
            <v>Active</v>
          </cell>
          <cell r="U2871" t="str">
            <v>Masspay</v>
          </cell>
        </row>
        <row r="2872">
          <cell r="J2872" t="str">
            <v>SG-Modernex-01/2024</v>
          </cell>
          <cell r="K2872">
            <v>45329</v>
          </cell>
          <cell r="L2872" t="str">
            <v>Monthly Billing</v>
          </cell>
          <cell r="M2872">
            <v>5442.5</v>
          </cell>
          <cell r="N2872">
            <v>5442.5</v>
          </cell>
          <cell r="O2872"/>
          <cell r="P2872" t="str">
            <v>Jan/2024</v>
          </cell>
          <cell r="Q2872">
            <v>5442.5</v>
          </cell>
          <cell r="R2872">
            <v>741</v>
          </cell>
          <cell r="S2872">
            <v>0</v>
          </cell>
          <cell r="T2872" t="str">
            <v>Active</v>
          </cell>
          <cell r="U2872" t="str">
            <v>Masspay</v>
          </cell>
        </row>
        <row r="2873">
          <cell r="J2873" t="str">
            <v>SG-Modernex-02/2024</v>
          </cell>
          <cell r="K2873">
            <v>45358</v>
          </cell>
          <cell r="L2873" t="str">
            <v>Monthly Billing</v>
          </cell>
          <cell r="M2873">
            <v>4689</v>
          </cell>
          <cell r="N2873">
            <v>4689</v>
          </cell>
          <cell r="O2873"/>
          <cell r="P2873" t="str">
            <v>Feb/2024</v>
          </cell>
          <cell r="Q2873">
            <v>4689</v>
          </cell>
          <cell r="R2873">
            <v>712</v>
          </cell>
          <cell r="S2873">
            <v>0</v>
          </cell>
          <cell r="T2873" t="str">
            <v>Active</v>
          </cell>
          <cell r="U2873" t="str">
            <v>Masspay</v>
          </cell>
        </row>
        <row r="2874">
          <cell r="J2874" t="str">
            <v>SG-Modernex-03/2024</v>
          </cell>
          <cell r="K2874">
            <v>45390</v>
          </cell>
          <cell r="L2874" t="str">
            <v>Monthly Billing</v>
          </cell>
          <cell r="M2874">
            <v>5758</v>
          </cell>
          <cell r="N2874">
            <v>5758</v>
          </cell>
          <cell r="O2874"/>
          <cell r="P2874" t="str">
            <v>Mar/2024</v>
          </cell>
          <cell r="Q2874">
            <v>5758</v>
          </cell>
          <cell r="R2874">
            <v>680</v>
          </cell>
          <cell r="S2874">
            <v>0</v>
          </cell>
          <cell r="T2874" t="str">
            <v>Active</v>
          </cell>
          <cell r="U2874" t="str">
            <v>Masspay</v>
          </cell>
        </row>
        <row r="2875">
          <cell r="J2875" t="str">
            <v>SG-Modernex-04/2024</v>
          </cell>
          <cell r="K2875">
            <v>45419</v>
          </cell>
          <cell r="L2875" t="str">
            <v>Monthly Billing</v>
          </cell>
          <cell r="M2875">
            <v>5068.75</v>
          </cell>
          <cell r="N2875">
            <v>5068.75</v>
          </cell>
          <cell r="O2875"/>
          <cell r="P2875" t="str">
            <v>Apr/2024</v>
          </cell>
          <cell r="Q2875">
            <v>5068.75</v>
          </cell>
          <cell r="R2875">
            <v>651</v>
          </cell>
          <cell r="S2875">
            <v>0</v>
          </cell>
          <cell r="T2875" t="str">
            <v>Active</v>
          </cell>
          <cell r="U2875" t="str">
            <v>Masspay</v>
          </cell>
        </row>
        <row r="2876">
          <cell r="J2876" t="str">
            <v>SG-Modernex-05/2024</v>
          </cell>
          <cell r="K2876">
            <v>45450</v>
          </cell>
          <cell r="L2876" t="str">
            <v>Monthly Billing</v>
          </cell>
          <cell r="M2876">
            <v>6230.75</v>
          </cell>
          <cell r="N2876">
            <v>6230.75</v>
          </cell>
          <cell r="O2876"/>
          <cell r="P2876" t="str">
            <v>May/2024</v>
          </cell>
          <cell r="Q2876">
            <v>6230.75</v>
          </cell>
          <cell r="R2876">
            <v>620</v>
          </cell>
          <cell r="S2876">
            <v>0</v>
          </cell>
          <cell r="T2876" t="str">
            <v>Active</v>
          </cell>
          <cell r="U2876" t="str">
            <v>Masspay</v>
          </cell>
        </row>
        <row r="2877">
          <cell r="J2877" t="str">
            <v>SG-Modernex-06/2024</v>
          </cell>
          <cell r="K2877">
            <v>45481</v>
          </cell>
          <cell r="L2877" t="str">
            <v>Monthly Billing</v>
          </cell>
          <cell r="M2877">
            <v>4853.25</v>
          </cell>
          <cell r="N2877">
            <v>4853.25</v>
          </cell>
          <cell r="O2877"/>
          <cell r="P2877" t="str">
            <v>Jun/2024</v>
          </cell>
          <cell r="Q2877">
            <v>4853.25</v>
          </cell>
          <cell r="R2877">
            <v>589</v>
          </cell>
          <cell r="S2877">
            <v>0</v>
          </cell>
          <cell r="T2877" t="str">
            <v>Active</v>
          </cell>
          <cell r="U2877" t="str">
            <v>Masspay</v>
          </cell>
        </row>
        <row r="2878">
          <cell r="J2878" t="str">
            <v>SG-Modernex-07/2024</v>
          </cell>
          <cell r="K2878">
            <v>45511</v>
          </cell>
          <cell r="L2878" t="str">
            <v>Monthly Billing</v>
          </cell>
          <cell r="M2878">
            <v>5793.75</v>
          </cell>
          <cell r="N2878">
            <v>5793.75</v>
          </cell>
          <cell r="O2878"/>
          <cell r="P2878" t="str">
            <v>Jul/2024</v>
          </cell>
          <cell r="Q2878">
            <v>5793.75</v>
          </cell>
          <cell r="R2878">
            <v>559</v>
          </cell>
          <cell r="S2878">
            <v>0</v>
          </cell>
          <cell r="T2878" t="str">
            <v>Active</v>
          </cell>
          <cell r="U2878" t="str">
            <v>Masspay</v>
          </cell>
        </row>
        <row r="2879">
          <cell r="J2879" t="str">
            <v>SG-Modernex-08/2024</v>
          </cell>
          <cell r="K2879">
            <v>45542</v>
          </cell>
          <cell r="L2879" t="str">
            <v>Monthly Billing</v>
          </cell>
          <cell r="M2879">
            <v>6120.5</v>
          </cell>
          <cell r="N2879">
            <v>6120.5</v>
          </cell>
          <cell r="O2879"/>
          <cell r="P2879" t="str">
            <v>Aug/2024</v>
          </cell>
          <cell r="Q2879">
            <v>6120.5</v>
          </cell>
          <cell r="R2879">
            <v>528</v>
          </cell>
          <cell r="S2879">
            <v>0</v>
          </cell>
          <cell r="T2879" t="str">
            <v>Active</v>
          </cell>
          <cell r="U2879" t="str">
            <v>Masspay</v>
          </cell>
        </row>
        <row r="2880">
          <cell r="J2880" t="str">
            <v>SG-Modernex-09/2024</v>
          </cell>
          <cell r="K2880">
            <v>45572</v>
          </cell>
          <cell r="L2880" t="str">
            <v>Monthly Billing</v>
          </cell>
          <cell r="M2880">
            <v>7006.75</v>
          </cell>
          <cell r="N2880">
            <v>7006.75</v>
          </cell>
          <cell r="O2880"/>
          <cell r="P2880" t="str">
            <v>Sep/2024</v>
          </cell>
          <cell r="Q2880">
            <v>7006.75</v>
          </cell>
          <cell r="R2880">
            <v>498</v>
          </cell>
          <cell r="S2880">
            <v>0</v>
          </cell>
          <cell r="T2880" t="str">
            <v>Active</v>
          </cell>
          <cell r="U2880" t="str">
            <v>Masspay</v>
          </cell>
        </row>
        <row r="2881">
          <cell r="J2881" t="str">
            <v>SG-Modernex-10/2024</v>
          </cell>
          <cell r="K2881">
            <v>45603</v>
          </cell>
          <cell r="L2881" t="str">
            <v>Monthly Billing</v>
          </cell>
          <cell r="M2881">
            <v>6809.25</v>
          </cell>
          <cell r="N2881">
            <v>6809.25</v>
          </cell>
          <cell r="O2881"/>
          <cell r="P2881" t="str">
            <v>Oct/2024</v>
          </cell>
          <cell r="Q2881">
            <v>6809.25</v>
          </cell>
          <cell r="R2881">
            <v>467</v>
          </cell>
          <cell r="S2881">
            <v>0</v>
          </cell>
          <cell r="T2881" t="str">
            <v>Active</v>
          </cell>
          <cell r="U2881" t="str">
            <v>Masspay</v>
          </cell>
        </row>
        <row r="2882">
          <cell r="J2882" t="str">
            <v>SG-Modernex-11/2024</v>
          </cell>
          <cell r="K2882">
            <v>45633</v>
          </cell>
          <cell r="L2882" t="str">
            <v>Monthly Billing</v>
          </cell>
          <cell r="M2882">
            <v>6140.5</v>
          </cell>
          <cell r="N2882">
            <v>6140.5</v>
          </cell>
          <cell r="O2882"/>
          <cell r="P2882" t="str">
            <v>Nov/2024</v>
          </cell>
          <cell r="Q2882">
            <v>0</v>
          </cell>
          <cell r="R2882">
            <v>437</v>
          </cell>
          <cell r="S2882">
            <v>0</v>
          </cell>
          <cell r="T2882" t="str">
            <v>Active</v>
          </cell>
          <cell r="U2882" t="str">
            <v>Masspay</v>
          </cell>
        </row>
        <row r="2883">
          <cell r="J2883" t="str">
            <v>SG-Modernex-12/2024</v>
          </cell>
          <cell r="K2883">
            <v>45667</v>
          </cell>
          <cell r="L2883" t="str">
            <v>Monthly Billing</v>
          </cell>
          <cell r="M2883">
            <v>6546.75</v>
          </cell>
          <cell r="N2883">
            <v>6546.75</v>
          </cell>
          <cell r="O2883"/>
          <cell r="P2883" t="str">
            <v>Dec/2024</v>
          </cell>
          <cell r="Q2883">
            <v>6546.75</v>
          </cell>
          <cell r="R2883">
            <v>403</v>
          </cell>
          <cell r="S2883">
            <v>0</v>
          </cell>
          <cell r="T2883" t="str">
            <v>Active</v>
          </cell>
          <cell r="U2883" t="str">
            <v>Masspay</v>
          </cell>
        </row>
        <row r="2884">
          <cell r="J2884" t="str">
            <v>SG-Modernex-01/2025</v>
          </cell>
          <cell r="K2884">
            <v>45695</v>
          </cell>
          <cell r="L2884" t="str">
            <v>Monthly Billing</v>
          </cell>
          <cell r="M2884">
            <v>7363.75</v>
          </cell>
          <cell r="N2884">
            <v>7363.75</v>
          </cell>
          <cell r="O2884"/>
          <cell r="P2884" t="str">
            <v>Jan/2025</v>
          </cell>
          <cell r="Q2884">
            <v>7363.75</v>
          </cell>
          <cell r="R2884">
            <v>375</v>
          </cell>
          <cell r="S2884">
            <v>0</v>
          </cell>
          <cell r="T2884" t="str">
            <v>Active</v>
          </cell>
          <cell r="U2884" t="str">
            <v>Masspay</v>
          </cell>
        </row>
        <row r="2885">
          <cell r="J2885" t="str">
            <v>SG-Modernex-02/2025</v>
          </cell>
          <cell r="K2885">
            <v>45723</v>
          </cell>
          <cell r="L2885" t="str">
            <v>Monthly Billing</v>
          </cell>
          <cell r="M2885">
            <v>6090</v>
          </cell>
          <cell r="N2885">
            <v>6090</v>
          </cell>
          <cell r="O2885"/>
          <cell r="P2885" t="str">
            <v>Feb/2025</v>
          </cell>
          <cell r="Q2885">
            <v>6090</v>
          </cell>
          <cell r="R2885">
            <v>347</v>
          </cell>
          <cell r="S2885">
            <v>0</v>
          </cell>
          <cell r="T2885" t="str">
            <v>Active</v>
          </cell>
          <cell r="U2885" t="str">
            <v>Masspay</v>
          </cell>
        </row>
        <row r="2886">
          <cell r="J2886" t="str">
            <v>SG-Modernex-03/2025</v>
          </cell>
          <cell r="K2886">
            <v>45754</v>
          </cell>
          <cell r="L2886" t="str">
            <v>Monthly Billing</v>
          </cell>
          <cell r="M2886">
            <v>8542.5</v>
          </cell>
          <cell r="N2886">
            <v>8542.5</v>
          </cell>
          <cell r="O2886"/>
          <cell r="P2886" t="str">
            <v>Mar/2025</v>
          </cell>
          <cell r="Q2886">
            <v>8542.5</v>
          </cell>
          <cell r="R2886">
            <v>316</v>
          </cell>
          <cell r="S2886">
            <v>0</v>
          </cell>
          <cell r="T2886" t="str">
            <v>Active</v>
          </cell>
          <cell r="U2886" t="str">
            <v>Masspay</v>
          </cell>
        </row>
        <row r="2887">
          <cell r="J2887" t="str">
            <v>SG-Modernex-04/2025</v>
          </cell>
          <cell r="K2887">
            <v>45784</v>
          </cell>
          <cell r="L2887" t="str">
            <v>Monthly Billing</v>
          </cell>
          <cell r="M2887">
            <v>8092</v>
          </cell>
          <cell r="N2887">
            <v>0</v>
          </cell>
          <cell r="O2887">
            <v>0</v>
          </cell>
          <cell r="P2887" t="str">
            <v>Apr/2025</v>
          </cell>
          <cell r="Q2887">
            <v>8092</v>
          </cell>
          <cell r="R2887">
            <v>286</v>
          </cell>
          <cell r="S2887">
            <v>0</v>
          </cell>
          <cell r="T2887" t="str">
            <v>Active</v>
          </cell>
          <cell r="U2887" t="str">
            <v>Masspay</v>
          </cell>
        </row>
        <row r="2888">
          <cell r="J2888" t="str">
            <v>SG-Modernex-05/2025</v>
          </cell>
          <cell r="K2888">
            <v>45815</v>
          </cell>
          <cell r="L2888" t="str">
            <v>Monthly Billing</v>
          </cell>
          <cell r="M2888">
            <v>8871.75</v>
          </cell>
          <cell r="N2888">
            <v>8871.75</v>
          </cell>
          <cell r="O2888"/>
          <cell r="P2888" t="str">
            <v>May/2025</v>
          </cell>
          <cell r="Q2888">
            <v>8871.75</v>
          </cell>
          <cell r="R2888">
            <v>255</v>
          </cell>
          <cell r="S2888">
            <v>0</v>
          </cell>
          <cell r="T2888" t="str">
            <v>Active</v>
          </cell>
          <cell r="U2888" t="str">
            <v>Masspay</v>
          </cell>
        </row>
        <row r="2889">
          <cell r="J2889" t="str">
            <v>SG-Modernex-06/2025</v>
          </cell>
          <cell r="K2889">
            <v>45845</v>
          </cell>
          <cell r="L2889" t="str">
            <v>Monthly Billing</v>
          </cell>
          <cell r="M2889">
            <v>8622</v>
          </cell>
          <cell r="N2889">
            <v>8622</v>
          </cell>
          <cell r="O2889">
            <v>0</v>
          </cell>
          <cell r="P2889" t="str">
            <v>Jun/2025</v>
          </cell>
          <cell r="Q2889">
            <v>8622</v>
          </cell>
          <cell r="R2889">
            <v>225</v>
          </cell>
          <cell r="S2889">
            <v>0</v>
          </cell>
          <cell r="T2889" t="str">
            <v>Active</v>
          </cell>
          <cell r="U2889" t="str">
            <v>Masspay</v>
          </cell>
        </row>
        <row r="2890">
          <cell r="J2890" t="str">
            <v>SG-Modernex-07/2025</v>
          </cell>
          <cell r="K2890">
            <v>45876</v>
          </cell>
          <cell r="L2890" t="str">
            <v>Monthly Billing</v>
          </cell>
          <cell r="M2890">
            <v>9084</v>
          </cell>
          <cell r="N2890">
            <v>9084</v>
          </cell>
          <cell r="O2890">
            <v>0</v>
          </cell>
          <cell r="P2890" t="str">
            <v>Jul/2025</v>
          </cell>
          <cell r="Q2890">
            <v>9084</v>
          </cell>
          <cell r="R2890">
            <v>194</v>
          </cell>
          <cell r="S2890">
            <v>0</v>
          </cell>
          <cell r="T2890" t="str">
            <v>Active</v>
          </cell>
          <cell r="U2890" t="str">
            <v>Masspay</v>
          </cell>
        </row>
        <row r="2891">
          <cell r="J2891" t="str">
            <v>SG-Modernex-08/2025</v>
          </cell>
          <cell r="K2891">
            <v>45908</v>
          </cell>
          <cell r="L2891" t="str">
            <v>Monthly Billing</v>
          </cell>
          <cell r="M2891">
            <v>9163</v>
          </cell>
          <cell r="N2891">
            <v>9163</v>
          </cell>
          <cell r="O2891">
            <v>0</v>
          </cell>
          <cell r="P2891" t="str">
            <v>Aug/2025</v>
          </cell>
          <cell r="Q2891">
            <v>9163</v>
          </cell>
          <cell r="R2891">
            <v>162</v>
          </cell>
          <cell r="S2891">
            <v>0</v>
          </cell>
          <cell r="T2891" t="str">
            <v>Active</v>
          </cell>
          <cell r="U2891" t="str">
            <v>Masspay</v>
          </cell>
        </row>
        <row r="2892">
          <cell r="J2892" t="str">
            <v>SG-Modernex-09/2025</v>
          </cell>
          <cell r="K2892">
            <v>45937</v>
          </cell>
          <cell r="L2892" t="str">
            <v>Monthly Billing</v>
          </cell>
          <cell r="M2892">
            <v>9350.5</v>
          </cell>
          <cell r="N2892">
            <v>9350.5</v>
          </cell>
          <cell r="O2892">
            <v>0</v>
          </cell>
          <cell r="P2892" t="str">
            <v>Sep/2025</v>
          </cell>
          <cell r="Q2892">
            <v>9350.5</v>
          </cell>
          <cell r="R2892">
            <v>133</v>
          </cell>
          <cell r="S2892">
            <v>0</v>
          </cell>
          <cell r="T2892" t="str">
            <v>Active</v>
          </cell>
          <cell r="U2892" t="str">
            <v>Masspay</v>
          </cell>
        </row>
        <row r="2893">
          <cell r="J2893" t="str">
            <v>SG-Modernex-10/2025</v>
          </cell>
          <cell r="K2893">
            <v>45974</v>
          </cell>
          <cell r="L2893" t="str">
            <v>Monthly Billing</v>
          </cell>
          <cell r="M2893">
            <v>9285</v>
          </cell>
          <cell r="N2893">
            <v>9285</v>
          </cell>
          <cell r="O2893">
            <v>0</v>
          </cell>
          <cell r="P2893" t="str">
            <v>Oct/2025</v>
          </cell>
          <cell r="Q2893">
            <v>9285</v>
          </cell>
          <cell r="R2893">
            <v>96</v>
          </cell>
          <cell r="S2893">
            <v>0</v>
          </cell>
          <cell r="T2893" t="str">
            <v>Active</v>
          </cell>
          <cell r="U2893" t="str">
            <v>Masspay</v>
          </cell>
        </row>
        <row r="2894">
          <cell r="J2894" t="str">
            <v>SG-Modernex-11/2025</v>
          </cell>
          <cell r="K2894">
            <v>45999</v>
          </cell>
          <cell r="L2894" t="str">
            <v>Monthly Billing</v>
          </cell>
          <cell r="M2894">
            <v>8602.25</v>
          </cell>
          <cell r="N2894">
            <v>8602.25</v>
          </cell>
          <cell r="O2894">
            <v>0</v>
          </cell>
          <cell r="P2894" t="str">
            <v>Nov/2025</v>
          </cell>
          <cell r="Q2894">
            <v>8602.25</v>
          </cell>
          <cell r="R2894">
            <v>71</v>
          </cell>
          <cell r="S2894">
            <v>0</v>
          </cell>
          <cell r="T2894" t="str">
            <v>Active</v>
          </cell>
          <cell r="U2894" t="str">
            <v>Masspay</v>
          </cell>
        </row>
        <row r="2895">
          <cell r="J2895" t="str">
            <v>SG-Modernex-12/2025</v>
          </cell>
          <cell r="K2895">
            <v>46032</v>
          </cell>
          <cell r="L2895" t="str">
            <v>Monthly Billing</v>
          </cell>
          <cell r="M2895">
            <v>9881.5</v>
          </cell>
          <cell r="N2895">
            <v>9881.5</v>
          </cell>
          <cell r="O2895">
            <v>0</v>
          </cell>
          <cell r="P2895" t="str">
            <v>Dec/2025</v>
          </cell>
          <cell r="Q2895">
            <v>9881.5</v>
          </cell>
          <cell r="R2895">
            <v>38</v>
          </cell>
          <cell r="S2895">
            <v>0</v>
          </cell>
          <cell r="T2895" t="str">
            <v>Active</v>
          </cell>
          <cell r="U2895" t="str">
            <v>Masspay</v>
          </cell>
        </row>
        <row r="2896">
          <cell r="J2896" t="str">
            <v>SG-Modernex-01/2026</v>
          </cell>
          <cell r="K2896">
            <v>46060</v>
          </cell>
          <cell r="L2896" t="str">
            <v>Monthly Billing</v>
          </cell>
          <cell r="M2896">
            <v>10483.75</v>
          </cell>
          <cell r="N2896">
            <v>10483.75</v>
          </cell>
          <cell r="O2896">
            <v>0</v>
          </cell>
          <cell r="P2896" t="str">
            <v>Jan/2026</v>
          </cell>
          <cell r="Q2896">
            <v>10483.75</v>
          </cell>
          <cell r="R2896">
            <v>10</v>
          </cell>
          <cell r="S2896">
            <v>0</v>
          </cell>
          <cell r="T2896" t="str">
            <v>Active</v>
          </cell>
          <cell r="U2896" t="str">
            <v>Masspay</v>
          </cell>
        </row>
        <row r="2897">
          <cell r="J2897" t="str">
            <v>SG-moin 2-11/2022</v>
          </cell>
          <cell r="K2897">
            <v>44907</v>
          </cell>
          <cell r="L2897" t="str">
            <v>Monthly Billing</v>
          </cell>
          <cell r="M2897">
            <v>666</v>
          </cell>
          <cell r="N2897">
            <v>666</v>
          </cell>
          <cell r="O2897"/>
          <cell r="P2897" t="str">
            <v>Nov/2022</v>
          </cell>
          <cell r="Q2897">
            <v>666</v>
          </cell>
          <cell r="R2897">
            <v>1163</v>
          </cell>
          <cell r="S2897">
            <v>0</v>
          </cell>
          <cell r="T2897" t="str">
            <v>Active</v>
          </cell>
          <cell r="U2897" t="str">
            <v>Masspay</v>
          </cell>
        </row>
        <row r="2898">
          <cell r="J2898" t="str">
            <v>SG-moin 2-12/2022</v>
          </cell>
          <cell r="K2898">
            <v>44933</v>
          </cell>
          <cell r="L2898" t="str">
            <v>Monthly Billing</v>
          </cell>
          <cell r="M2898">
            <v>569.5</v>
          </cell>
          <cell r="N2898">
            <v>569.5</v>
          </cell>
          <cell r="O2898"/>
          <cell r="P2898" t="str">
            <v>Dec/2022</v>
          </cell>
          <cell r="Q2898">
            <v>569.5</v>
          </cell>
          <cell r="R2898">
            <v>1137</v>
          </cell>
          <cell r="S2898">
            <v>0</v>
          </cell>
          <cell r="T2898" t="str">
            <v>Active</v>
          </cell>
          <cell r="U2898" t="str">
            <v>Masspay</v>
          </cell>
        </row>
        <row r="2899">
          <cell r="J2899" t="str">
            <v>SG-moin 2-01/2023</v>
          </cell>
          <cell r="K2899">
            <v>44964</v>
          </cell>
          <cell r="L2899" t="str">
            <v>Monthly Billing</v>
          </cell>
          <cell r="M2899">
            <v>411.5</v>
          </cell>
          <cell r="N2899">
            <v>411.5</v>
          </cell>
          <cell r="O2899"/>
          <cell r="P2899" t="str">
            <v>Jan/2023</v>
          </cell>
          <cell r="Q2899">
            <v>411.5</v>
          </cell>
          <cell r="R2899">
            <v>1106</v>
          </cell>
          <cell r="S2899">
            <v>0</v>
          </cell>
          <cell r="T2899" t="str">
            <v>Active</v>
          </cell>
          <cell r="U2899" t="str">
            <v>Masspay</v>
          </cell>
        </row>
        <row r="2900">
          <cell r="J2900" t="str">
            <v>SG-moin 2-02/2023</v>
          </cell>
          <cell r="K2900">
            <v>44992</v>
          </cell>
          <cell r="L2900" t="str">
            <v>Monthly Billing</v>
          </cell>
          <cell r="M2900">
            <v>433</v>
          </cell>
          <cell r="N2900">
            <v>433</v>
          </cell>
          <cell r="O2900"/>
          <cell r="P2900" t="str">
            <v>Feb/2023</v>
          </cell>
          <cell r="Q2900">
            <v>433</v>
          </cell>
          <cell r="R2900">
            <v>1078</v>
          </cell>
          <cell r="S2900">
            <v>0</v>
          </cell>
          <cell r="T2900" t="str">
            <v>Active</v>
          </cell>
          <cell r="U2900" t="str">
            <v>Masspay</v>
          </cell>
        </row>
        <row r="2901">
          <cell r="J2901" t="str">
            <v>SG-moin 2-03/2023</v>
          </cell>
          <cell r="K2901">
            <v>45023</v>
          </cell>
          <cell r="L2901" t="str">
            <v>Monthly Billing</v>
          </cell>
          <cell r="M2901">
            <v>581.5</v>
          </cell>
          <cell r="N2901">
            <v>581.5</v>
          </cell>
          <cell r="O2901"/>
          <cell r="P2901" t="str">
            <v>Mar/2023</v>
          </cell>
          <cell r="Q2901">
            <v>581.5</v>
          </cell>
          <cell r="R2901">
            <v>1047</v>
          </cell>
          <cell r="S2901">
            <v>0</v>
          </cell>
          <cell r="T2901" t="str">
            <v>Active</v>
          </cell>
          <cell r="U2901" t="str">
            <v>Masspay</v>
          </cell>
        </row>
        <row r="2902">
          <cell r="J2902" t="str">
            <v>SG-moin 2-04/2023</v>
          </cell>
          <cell r="K2902">
            <v>45054</v>
          </cell>
          <cell r="L2902" t="str">
            <v>Monthly Billing</v>
          </cell>
          <cell r="M2902">
            <v>467.5</v>
          </cell>
          <cell r="N2902">
            <v>467.5</v>
          </cell>
          <cell r="O2902"/>
          <cell r="P2902" t="str">
            <v>Apr/2023</v>
          </cell>
          <cell r="Q2902">
            <v>467.5</v>
          </cell>
          <cell r="R2902">
            <v>1016</v>
          </cell>
          <cell r="S2902">
            <v>0</v>
          </cell>
          <cell r="T2902" t="str">
            <v>Active</v>
          </cell>
          <cell r="U2902" t="str">
            <v>Masspay</v>
          </cell>
        </row>
        <row r="2903">
          <cell r="J2903" t="str">
            <v>SG-moin 2-05/2023</v>
          </cell>
          <cell r="K2903">
            <v>45084</v>
          </cell>
          <cell r="L2903" t="str">
            <v>Monthly Billing</v>
          </cell>
          <cell r="M2903">
            <v>562.5</v>
          </cell>
          <cell r="N2903">
            <v>562.5</v>
          </cell>
          <cell r="O2903"/>
          <cell r="P2903" t="str">
            <v>May/2023</v>
          </cell>
          <cell r="Q2903">
            <v>562.5</v>
          </cell>
          <cell r="R2903">
            <v>986</v>
          </cell>
          <cell r="S2903">
            <v>0</v>
          </cell>
          <cell r="T2903" t="str">
            <v>Active</v>
          </cell>
          <cell r="U2903" t="str">
            <v>Masspay</v>
          </cell>
        </row>
        <row r="2904">
          <cell r="J2904" t="str">
            <v>SG-moin 2-06/2023</v>
          </cell>
          <cell r="K2904">
            <v>45114</v>
          </cell>
          <cell r="L2904" t="str">
            <v>Monthly Billing</v>
          </cell>
          <cell r="M2904">
            <v>695</v>
          </cell>
          <cell r="N2904">
            <v>695</v>
          </cell>
          <cell r="O2904"/>
          <cell r="P2904" t="str">
            <v>Jun/2023</v>
          </cell>
          <cell r="Q2904">
            <v>695</v>
          </cell>
          <cell r="R2904">
            <v>956</v>
          </cell>
          <cell r="S2904">
            <v>0</v>
          </cell>
          <cell r="T2904" t="str">
            <v>Active</v>
          </cell>
          <cell r="U2904" t="str">
            <v>Masspay</v>
          </cell>
        </row>
        <row r="2905">
          <cell r="J2905" t="str">
            <v>SG-moin 2-07/2023</v>
          </cell>
          <cell r="K2905">
            <v>45145</v>
          </cell>
          <cell r="L2905" t="str">
            <v>Monthly Billing</v>
          </cell>
          <cell r="M2905">
            <v>687.5</v>
          </cell>
          <cell r="N2905">
            <v>687.5</v>
          </cell>
          <cell r="O2905"/>
          <cell r="P2905" t="str">
            <v>Jul/2023</v>
          </cell>
          <cell r="Q2905">
            <v>687.5</v>
          </cell>
          <cell r="R2905">
            <v>925</v>
          </cell>
          <cell r="S2905">
            <v>0</v>
          </cell>
          <cell r="T2905" t="str">
            <v>Active</v>
          </cell>
          <cell r="U2905" t="str">
            <v>Masspay</v>
          </cell>
        </row>
        <row r="2906">
          <cell r="J2906" t="str">
            <v>SG -moin 2-08/2023</v>
          </cell>
          <cell r="K2906">
            <v>45176</v>
          </cell>
          <cell r="L2906" t="str">
            <v>Monthly Billing</v>
          </cell>
          <cell r="M2906">
            <v>698.5</v>
          </cell>
          <cell r="N2906">
            <v>698.5</v>
          </cell>
          <cell r="O2906"/>
          <cell r="P2906" t="str">
            <v>Aug/2023</v>
          </cell>
          <cell r="Q2906">
            <v>698.5</v>
          </cell>
          <cell r="R2906">
            <v>894</v>
          </cell>
          <cell r="S2906">
            <v>0</v>
          </cell>
          <cell r="T2906" t="str">
            <v>Active</v>
          </cell>
          <cell r="U2906" t="str">
            <v>Masspay</v>
          </cell>
        </row>
        <row r="2907">
          <cell r="J2907" t="str">
            <v>SG-moin 2-09/2023</v>
          </cell>
          <cell r="K2907">
            <v>45206</v>
          </cell>
          <cell r="L2907" t="str">
            <v>Monthly Billing</v>
          </cell>
          <cell r="M2907">
            <v>1107</v>
          </cell>
          <cell r="N2907">
            <v>1107</v>
          </cell>
          <cell r="O2907"/>
          <cell r="P2907" t="str">
            <v>Sep/2023</v>
          </cell>
          <cell r="Q2907">
            <v>1107</v>
          </cell>
          <cell r="R2907">
            <v>864</v>
          </cell>
          <cell r="S2907">
            <v>0</v>
          </cell>
          <cell r="T2907" t="str">
            <v>Active</v>
          </cell>
          <cell r="U2907" t="str">
            <v>Masspay</v>
          </cell>
        </row>
        <row r="2908">
          <cell r="J2908" t="str">
            <v>SG-moin 2-10/2023</v>
          </cell>
          <cell r="K2908">
            <v>45237</v>
          </cell>
          <cell r="L2908" t="str">
            <v>Monthly Billing</v>
          </cell>
          <cell r="M2908">
            <v>1480.5</v>
          </cell>
          <cell r="N2908">
            <v>1480.5</v>
          </cell>
          <cell r="O2908"/>
          <cell r="P2908" t="str">
            <v>Oct/2023</v>
          </cell>
          <cell r="Q2908">
            <v>1480.5</v>
          </cell>
          <cell r="R2908">
            <v>833</v>
          </cell>
          <cell r="S2908">
            <v>0</v>
          </cell>
          <cell r="T2908" t="str">
            <v>Active</v>
          </cell>
          <cell r="U2908" t="str">
            <v>Masspay</v>
          </cell>
        </row>
        <row r="2909">
          <cell r="J2909" t="str">
            <v>SG-moin 2-11/2023</v>
          </cell>
          <cell r="K2909">
            <v>45267</v>
          </cell>
          <cell r="L2909" t="str">
            <v>Monthly Billing</v>
          </cell>
          <cell r="M2909">
            <v>1496.5</v>
          </cell>
          <cell r="N2909">
            <v>1496.5</v>
          </cell>
          <cell r="O2909"/>
          <cell r="P2909" t="str">
            <v>Nov/2023</v>
          </cell>
          <cell r="Q2909">
            <v>1496.5</v>
          </cell>
          <cell r="R2909">
            <v>803</v>
          </cell>
          <cell r="S2909">
            <v>0</v>
          </cell>
          <cell r="T2909" t="str">
            <v>Active</v>
          </cell>
          <cell r="U2909" t="str">
            <v>Masspay</v>
          </cell>
        </row>
        <row r="2910">
          <cell r="J2910" t="str">
            <v>SG-moin 2-12/2023</v>
          </cell>
          <cell r="K2910">
            <v>45299</v>
          </cell>
          <cell r="L2910" t="str">
            <v>Monthly Billing</v>
          </cell>
          <cell r="M2910">
            <v>1679</v>
          </cell>
          <cell r="N2910">
            <v>1679</v>
          </cell>
          <cell r="O2910"/>
          <cell r="P2910" t="str">
            <v>Dec/2023</v>
          </cell>
          <cell r="Q2910">
            <v>1679</v>
          </cell>
          <cell r="R2910">
            <v>771</v>
          </cell>
          <cell r="S2910">
            <v>0</v>
          </cell>
          <cell r="T2910" t="str">
            <v>Active</v>
          </cell>
          <cell r="U2910" t="str">
            <v>Masspay</v>
          </cell>
        </row>
        <row r="2911">
          <cell r="J2911" t="str">
            <v>SG-moin 2-01/2024</v>
          </cell>
          <cell r="K2911">
            <v>45329</v>
          </cell>
          <cell r="L2911" t="str">
            <v>Monthly Billing</v>
          </cell>
          <cell r="M2911">
            <v>1795</v>
          </cell>
          <cell r="N2911">
            <v>1795</v>
          </cell>
          <cell r="O2911"/>
          <cell r="P2911" t="str">
            <v>Jan/2024</v>
          </cell>
          <cell r="Q2911">
            <v>1795</v>
          </cell>
          <cell r="R2911">
            <v>741</v>
          </cell>
          <cell r="S2911">
            <v>0</v>
          </cell>
          <cell r="T2911" t="str">
            <v>Active</v>
          </cell>
          <cell r="U2911" t="str">
            <v>Masspay</v>
          </cell>
        </row>
        <row r="2912">
          <cell r="J2912" t="str">
            <v>SG-moin 2-02/2024</v>
          </cell>
          <cell r="K2912">
            <v>45358</v>
          </cell>
          <cell r="L2912" t="str">
            <v>Monthly Billing</v>
          </cell>
          <cell r="M2912">
            <v>1127</v>
          </cell>
          <cell r="N2912">
            <v>1127</v>
          </cell>
          <cell r="O2912"/>
          <cell r="P2912" t="str">
            <v>Feb/2024</v>
          </cell>
          <cell r="Q2912">
            <v>1127</v>
          </cell>
          <cell r="R2912">
            <v>712</v>
          </cell>
          <cell r="S2912">
            <v>0</v>
          </cell>
          <cell r="T2912" t="str">
            <v>Active</v>
          </cell>
          <cell r="U2912" t="str">
            <v>Masspay</v>
          </cell>
        </row>
        <row r="2913">
          <cell r="J2913" t="str">
            <v>SG-moin 2-03/2024</v>
          </cell>
          <cell r="K2913">
            <v>45390</v>
          </cell>
          <cell r="L2913" t="str">
            <v>Monthly Billing</v>
          </cell>
          <cell r="M2913">
            <v>1292.5</v>
          </cell>
          <cell r="N2913">
            <v>1292.5</v>
          </cell>
          <cell r="O2913"/>
          <cell r="P2913" t="str">
            <v>Mar/2024</v>
          </cell>
          <cell r="Q2913">
            <v>1292.5</v>
          </cell>
          <cell r="R2913">
            <v>680</v>
          </cell>
          <cell r="S2913">
            <v>0</v>
          </cell>
          <cell r="T2913" t="str">
            <v>Active</v>
          </cell>
          <cell r="U2913" t="str">
            <v>Masspay</v>
          </cell>
        </row>
        <row r="2914">
          <cell r="J2914" t="str">
            <v>SG-moin 2-04/2024</v>
          </cell>
          <cell r="K2914">
            <v>45419</v>
          </cell>
          <cell r="L2914" t="str">
            <v>Monthly Billing</v>
          </cell>
          <cell r="M2914">
            <v>729.5</v>
          </cell>
          <cell r="N2914">
            <v>729.5</v>
          </cell>
          <cell r="O2914"/>
          <cell r="P2914" t="str">
            <v>Apr/2024</v>
          </cell>
          <cell r="Q2914">
            <v>729.5</v>
          </cell>
          <cell r="R2914">
            <v>651</v>
          </cell>
          <cell r="S2914">
            <v>0</v>
          </cell>
          <cell r="T2914" t="str">
            <v>Active</v>
          </cell>
          <cell r="U2914" t="str">
            <v>Masspay</v>
          </cell>
        </row>
        <row r="2915">
          <cell r="J2915" t="str">
            <v>SG-CN-moin 2-03-2024</v>
          </cell>
          <cell r="K2915">
            <v>45448</v>
          </cell>
          <cell r="L2915" t="str">
            <v>Credit Note</v>
          </cell>
          <cell r="M2915">
            <v>-139.5</v>
          </cell>
          <cell r="N2915">
            <v>-139.5</v>
          </cell>
          <cell r="O2915">
            <v>0</v>
          </cell>
          <cell r="P2915" t="str">
            <v>Mar/2024</v>
          </cell>
          <cell r="Q2915">
            <v>-139.5</v>
          </cell>
          <cell r="R2915">
            <v>622</v>
          </cell>
          <cell r="S2915">
            <v>0</v>
          </cell>
          <cell r="T2915" t="str">
            <v>Active</v>
          </cell>
          <cell r="U2915" t="str">
            <v>Masspay</v>
          </cell>
        </row>
        <row r="2916">
          <cell r="J2916" t="str">
            <v>SG-CN-moin 2-04-2024</v>
          </cell>
          <cell r="K2916">
            <v>45448</v>
          </cell>
          <cell r="L2916" t="str">
            <v>Credit Note</v>
          </cell>
          <cell r="M2916">
            <v>-55.5</v>
          </cell>
          <cell r="N2916">
            <v>-55.5</v>
          </cell>
          <cell r="O2916">
            <v>0</v>
          </cell>
          <cell r="P2916" t="str">
            <v>Apr/2024</v>
          </cell>
          <cell r="Q2916">
            <v>-55.5</v>
          </cell>
          <cell r="R2916">
            <v>622</v>
          </cell>
          <cell r="S2916">
            <v>0</v>
          </cell>
          <cell r="T2916" t="str">
            <v>Active</v>
          </cell>
          <cell r="U2916" t="str">
            <v>Masspay</v>
          </cell>
        </row>
        <row r="2917">
          <cell r="J2917" t="str">
            <v>SG-moin 2-05/2024</v>
          </cell>
          <cell r="K2917">
            <v>45450</v>
          </cell>
          <cell r="L2917" t="str">
            <v>Monthly Billing</v>
          </cell>
          <cell r="M2917">
            <v>592.25</v>
          </cell>
          <cell r="N2917">
            <v>592.25</v>
          </cell>
          <cell r="O2917"/>
          <cell r="P2917" t="str">
            <v>May/2024</v>
          </cell>
          <cell r="Q2917">
            <v>592.25</v>
          </cell>
          <cell r="R2917">
            <v>620</v>
          </cell>
          <cell r="S2917">
            <v>0</v>
          </cell>
          <cell r="T2917" t="str">
            <v>Active</v>
          </cell>
          <cell r="U2917" t="str">
            <v>Masspay</v>
          </cell>
        </row>
        <row r="2918">
          <cell r="J2918" t="str">
            <v>SG-moin 2-06/2024</v>
          </cell>
          <cell r="K2918">
            <v>45481</v>
          </cell>
          <cell r="L2918" t="str">
            <v>Monthly Billing</v>
          </cell>
          <cell r="M2918">
            <v>6706</v>
          </cell>
          <cell r="N2918">
            <v>6706</v>
          </cell>
          <cell r="O2918"/>
          <cell r="P2918" t="str">
            <v>Jun/2024</v>
          </cell>
          <cell r="Q2918">
            <v>6706</v>
          </cell>
          <cell r="R2918">
            <v>589</v>
          </cell>
          <cell r="S2918">
            <v>0</v>
          </cell>
          <cell r="T2918" t="str">
            <v>Active</v>
          </cell>
          <cell r="U2918" t="str">
            <v>Masspay</v>
          </cell>
        </row>
        <row r="2919">
          <cell r="J2919" t="str">
            <v>SG-moin 2-07/2024</v>
          </cell>
          <cell r="K2919">
            <v>45511</v>
          </cell>
          <cell r="L2919" t="str">
            <v>Monthly Billing</v>
          </cell>
          <cell r="M2919">
            <v>1366</v>
          </cell>
          <cell r="N2919">
            <v>1366</v>
          </cell>
          <cell r="O2919"/>
          <cell r="P2919" t="str">
            <v>Jul/2024</v>
          </cell>
          <cell r="Q2919">
            <v>1366</v>
          </cell>
          <cell r="R2919">
            <v>559</v>
          </cell>
          <cell r="S2919">
            <v>0</v>
          </cell>
          <cell r="T2919" t="str">
            <v>Active</v>
          </cell>
          <cell r="U2919" t="str">
            <v>Masspay</v>
          </cell>
        </row>
        <row r="2920">
          <cell r="J2920" t="str">
            <v>SG-moin 2-08/2024</v>
          </cell>
          <cell r="K2920">
            <v>45542</v>
          </cell>
          <cell r="L2920" t="str">
            <v>Monthly Billing</v>
          </cell>
          <cell r="M2920">
            <v>1713</v>
          </cell>
          <cell r="N2920">
            <v>1713</v>
          </cell>
          <cell r="O2920"/>
          <cell r="P2920" t="str">
            <v>Aug/2024</v>
          </cell>
          <cell r="Q2920">
            <v>1713</v>
          </cell>
          <cell r="R2920">
            <v>528</v>
          </cell>
          <cell r="S2920">
            <v>0</v>
          </cell>
          <cell r="T2920" t="str">
            <v>Active</v>
          </cell>
          <cell r="U2920" t="str">
            <v>Masspay</v>
          </cell>
        </row>
        <row r="2921">
          <cell r="J2921" t="str">
            <v>SG-moin 2-09/2024</v>
          </cell>
          <cell r="K2921">
            <v>45572</v>
          </cell>
          <cell r="L2921" t="str">
            <v>Monthly Billing</v>
          </cell>
          <cell r="M2921">
            <v>1620.5</v>
          </cell>
          <cell r="N2921">
            <v>1620.5</v>
          </cell>
          <cell r="O2921"/>
          <cell r="P2921" t="str">
            <v>Sep/2024</v>
          </cell>
          <cell r="Q2921">
            <v>1620.5</v>
          </cell>
          <cell r="R2921">
            <v>498</v>
          </cell>
          <cell r="S2921">
            <v>0</v>
          </cell>
          <cell r="T2921" t="str">
            <v>Active</v>
          </cell>
          <cell r="U2921" t="str">
            <v>Masspay</v>
          </cell>
        </row>
        <row r="2922">
          <cell r="J2922" t="str">
            <v>SG-moin 2-10/2024</v>
          </cell>
          <cell r="K2922">
            <v>45608</v>
          </cell>
          <cell r="L2922" t="str">
            <v>Monthly Billing</v>
          </cell>
          <cell r="M2922">
            <v>1787.5</v>
          </cell>
          <cell r="N2922">
            <v>1787.5</v>
          </cell>
          <cell r="O2922"/>
          <cell r="P2922" t="str">
            <v>Oct/2024</v>
          </cell>
          <cell r="Q2922">
            <v>1787.5</v>
          </cell>
          <cell r="R2922">
            <v>462</v>
          </cell>
          <cell r="S2922">
            <v>0</v>
          </cell>
          <cell r="T2922" t="str">
            <v>Active</v>
          </cell>
          <cell r="U2922" t="str">
            <v>Masspay</v>
          </cell>
        </row>
        <row r="2923">
          <cell r="J2923" t="str">
            <v>SG-moin 2-11/2024</v>
          </cell>
          <cell r="K2923">
            <v>45633</v>
          </cell>
          <cell r="L2923" t="str">
            <v>Monthly Billing</v>
          </cell>
          <cell r="M2923">
            <v>1450.5</v>
          </cell>
          <cell r="N2923">
            <v>1450.5</v>
          </cell>
          <cell r="O2923"/>
          <cell r="P2923" t="str">
            <v>Nov/2024</v>
          </cell>
          <cell r="Q2923">
            <v>0</v>
          </cell>
          <cell r="R2923">
            <v>437</v>
          </cell>
          <cell r="S2923">
            <v>0</v>
          </cell>
          <cell r="T2923" t="str">
            <v>Active</v>
          </cell>
          <cell r="U2923" t="str">
            <v>Masspay</v>
          </cell>
        </row>
        <row r="2924">
          <cell r="J2924" t="str">
            <v>SG-moin 2-12/2024</v>
          </cell>
          <cell r="K2924">
            <v>45667</v>
          </cell>
          <cell r="L2924" t="str">
            <v>Monthly Billing</v>
          </cell>
          <cell r="M2924">
            <v>847.5</v>
          </cell>
          <cell r="N2924">
            <v>847.5</v>
          </cell>
          <cell r="O2924"/>
          <cell r="P2924" t="str">
            <v>Dec/2024</v>
          </cell>
          <cell r="Q2924">
            <v>847.5</v>
          </cell>
          <cell r="R2924">
            <v>403</v>
          </cell>
          <cell r="S2924">
            <v>0</v>
          </cell>
          <cell r="T2924" t="str">
            <v>Active</v>
          </cell>
          <cell r="U2924" t="str">
            <v>Masspay</v>
          </cell>
        </row>
        <row r="2925">
          <cell r="J2925" t="str">
            <v>SG-moin 2-01/2025</v>
          </cell>
          <cell r="K2925">
            <v>45695</v>
          </cell>
          <cell r="L2925" t="str">
            <v>Monthly Billing</v>
          </cell>
          <cell r="M2925">
            <v>746.5</v>
          </cell>
          <cell r="N2925">
            <v>746.5</v>
          </cell>
          <cell r="O2925"/>
          <cell r="P2925" t="str">
            <v>Jan/2025</v>
          </cell>
          <cell r="Q2925">
            <v>746.5</v>
          </cell>
          <cell r="R2925">
            <v>375</v>
          </cell>
          <cell r="S2925">
            <v>0</v>
          </cell>
          <cell r="T2925" t="str">
            <v>Active</v>
          </cell>
          <cell r="U2925" t="str">
            <v>Masspay</v>
          </cell>
        </row>
        <row r="2926">
          <cell r="J2926" t="str">
            <v>SG-moin 2-02/2025</v>
          </cell>
          <cell r="K2926">
            <v>45723</v>
          </cell>
          <cell r="L2926" t="str">
            <v>Monthly Billing</v>
          </cell>
          <cell r="M2926">
            <v>901</v>
          </cell>
          <cell r="N2926">
            <v>901</v>
          </cell>
          <cell r="O2926"/>
          <cell r="P2926" t="str">
            <v>Feb/2025</v>
          </cell>
          <cell r="Q2926">
            <v>901</v>
          </cell>
          <cell r="R2926">
            <v>347</v>
          </cell>
          <cell r="S2926">
            <v>0</v>
          </cell>
          <cell r="T2926" t="str">
            <v>Active</v>
          </cell>
          <cell r="U2926" t="str">
            <v>Masspay</v>
          </cell>
        </row>
        <row r="2927">
          <cell r="J2927" t="str">
            <v>SG-moin 2-03/2025</v>
          </cell>
          <cell r="K2927">
            <v>45754</v>
          </cell>
          <cell r="L2927" t="str">
            <v>Monthly Billing</v>
          </cell>
          <cell r="M2927">
            <v>2641</v>
          </cell>
          <cell r="N2927">
            <v>2641</v>
          </cell>
          <cell r="O2927"/>
          <cell r="P2927" t="str">
            <v>Mar/2025</v>
          </cell>
          <cell r="Q2927">
            <v>2641</v>
          </cell>
          <cell r="R2927">
            <v>316</v>
          </cell>
          <cell r="S2927">
            <v>0</v>
          </cell>
          <cell r="T2927" t="str">
            <v>Active</v>
          </cell>
          <cell r="U2927" t="str">
            <v>Masspay</v>
          </cell>
        </row>
        <row r="2928">
          <cell r="J2928" t="str">
            <v>SG-moin 2-04/2025</v>
          </cell>
          <cell r="K2928">
            <v>45784</v>
          </cell>
          <cell r="L2928" t="str">
            <v>Monthly Billing</v>
          </cell>
          <cell r="M2928">
            <v>4236</v>
          </cell>
          <cell r="N2928">
            <v>0</v>
          </cell>
          <cell r="O2928">
            <v>0</v>
          </cell>
          <cell r="P2928" t="str">
            <v>Apr/2025</v>
          </cell>
          <cell r="Q2928">
            <v>4236</v>
          </cell>
          <cell r="R2928">
            <v>286</v>
          </cell>
          <cell r="S2928">
            <v>0</v>
          </cell>
          <cell r="T2928" t="str">
            <v>Active</v>
          </cell>
          <cell r="U2928" t="str">
            <v>Masspay</v>
          </cell>
        </row>
        <row r="2929">
          <cell r="J2929" t="str">
            <v>SG-moin 2-05/2025</v>
          </cell>
          <cell r="K2929">
            <v>45815</v>
          </cell>
          <cell r="L2929" t="str">
            <v>Monthly Billing</v>
          </cell>
          <cell r="M2929">
            <v>6883.5</v>
          </cell>
          <cell r="N2929">
            <v>6883.5</v>
          </cell>
          <cell r="O2929"/>
          <cell r="P2929" t="str">
            <v>May/2025</v>
          </cell>
          <cell r="Q2929">
            <v>6883.5</v>
          </cell>
          <cell r="R2929">
            <v>255</v>
          </cell>
          <cell r="S2929">
            <v>0</v>
          </cell>
          <cell r="T2929" t="str">
            <v>Active</v>
          </cell>
          <cell r="U2929" t="str">
            <v>Masspay</v>
          </cell>
        </row>
        <row r="2930">
          <cell r="J2930" t="str">
            <v>SG-moin 2-06/2025</v>
          </cell>
          <cell r="K2930">
            <v>45845</v>
          </cell>
          <cell r="L2930" t="str">
            <v>Monthly Billing</v>
          </cell>
          <cell r="M2930">
            <v>3146.5</v>
          </cell>
          <cell r="N2930">
            <v>3146.5</v>
          </cell>
          <cell r="O2930">
            <v>0</v>
          </cell>
          <cell r="P2930" t="str">
            <v>Jun/2025</v>
          </cell>
          <cell r="Q2930">
            <v>3146.5</v>
          </cell>
          <cell r="R2930">
            <v>225</v>
          </cell>
          <cell r="S2930">
            <v>0</v>
          </cell>
          <cell r="T2930" t="str">
            <v>Active</v>
          </cell>
          <cell r="U2930" t="str">
            <v>Masspay</v>
          </cell>
        </row>
        <row r="2931">
          <cell r="J2931" t="str">
            <v>SG-moin 2-07/2025</v>
          </cell>
          <cell r="K2931">
            <v>45876</v>
          </cell>
          <cell r="L2931" t="str">
            <v>Monthly Billing</v>
          </cell>
          <cell r="M2931">
            <v>431</v>
          </cell>
          <cell r="N2931">
            <v>431</v>
          </cell>
          <cell r="O2931">
            <v>0</v>
          </cell>
          <cell r="P2931" t="str">
            <v>Jul/2025</v>
          </cell>
          <cell r="Q2931">
            <v>431</v>
          </cell>
          <cell r="R2931">
            <v>194</v>
          </cell>
          <cell r="S2931">
            <v>0</v>
          </cell>
          <cell r="T2931" t="str">
            <v>Active</v>
          </cell>
          <cell r="U2931" t="str">
            <v>Masspay</v>
          </cell>
        </row>
        <row r="2932">
          <cell r="J2932" t="str">
            <v>SG-moin 2-08/2025</v>
          </cell>
          <cell r="K2932">
            <v>45908</v>
          </cell>
          <cell r="L2932" t="str">
            <v>Monthly Billing</v>
          </cell>
          <cell r="M2932">
            <v>384.5</v>
          </cell>
          <cell r="N2932">
            <v>384.5</v>
          </cell>
          <cell r="O2932">
            <v>0</v>
          </cell>
          <cell r="P2932" t="str">
            <v>Aug/2025</v>
          </cell>
          <cell r="Q2932">
            <v>384.5</v>
          </cell>
          <cell r="R2932">
            <v>162</v>
          </cell>
          <cell r="S2932">
            <v>0</v>
          </cell>
          <cell r="T2932" t="str">
            <v>Active</v>
          </cell>
          <cell r="U2932" t="str">
            <v>Masspay</v>
          </cell>
        </row>
        <row r="2933">
          <cell r="J2933" t="str">
            <v>SG-moin 2-09/2025</v>
          </cell>
          <cell r="K2933">
            <v>45937</v>
          </cell>
          <cell r="L2933" t="str">
            <v>Monthly Billing</v>
          </cell>
          <cell r="M2933">
            <v>510.5</v>
          </cell>
          <cell r="N2933">
            <v>510.5</v>
          </cell>
          <cell r="O2933">
            <v>0</v>
          </cell>
          <cell r="P2933" t="str">
            <v>Sep/2025</v>
          </cell>
          <cell r="Q2933">
            <v>510.5</v>
          </cell>
          <cell r="R2933">
            <v>133</v>
          </cell>
          <cell r="S2933">
            <v>0</v>
          </cell>
          <cell r="T2933" t="str">
            <v>Active</v>
          </cell>
          <cell r="U2933" t="str">
            <v>Masspay</v>
          </cell>
        </row>
        <row r="2934">
          <cell r="J2934" t="str">
            <v>SG-moin 2-10/2025</v>
          </cell>
          <cell r="K2934">
            <v>45974</v>
          </cell>
          <cell r="L2934" t="str">
            <v>Monthly Billing</v>
          </cell>
          <cell r="M2934">
            <v>3218.5</v>
          </cell>
          <cell r="N2934">
            <v>3218.5</v>
          </cell>
          <cell r="O2934">
            <v>0</v>
          </cell>
          <cell r="P2934" t="str">
            <v>Oct/2025</v>
          </cell>
          <cell r="Q2934">
            <v>3218.5</v>
          </cell>
          <cell r="R2934">
            <v>96</v>
          </cell>
          <cell r="S2934">
            <v>0</v>
          </cell>
          <cell r="T2934" t="str">
            <v>Active</v>
          </cell>
          <cell r="U2934" t="str">
            <v>Masspay</v>
          </cell>
        </row>
        <row r="2935">
          <cell r="J2935" t="str">
            <v>SG-moin 2-11/2025</v>
          </cell>
          <cell r="K2935">
            <v>45999</v>
          </cell>
          <cell r="L2935" t="str">
            <v>Monthly Billing</v>
          </cell>
          <cell r="M2935">
            <v>4167.5</v>
          </cell>
          <cell r="N2935">
            <v>4167.5</v>
          </cell>
          <cell r="O2935">
            <v>0</v>
          </cell>
          <cell r="P2935" t="str">
            <v>Nov/2025</v>
          </cell>
          <cell r="Q2935">
            <v>4167.5</v>
          </cell>
          <cell r="R2935">
            <v>71</v>
          </cell>
          <cell r="S2935">
            <v>0</v>
          </cell>
          <cell r="T2935" t="str">
            <v>Active</v>
          </cell>
          <cell r="U2935" t="str">
            <v>Masspay</v>
          </cell>
        </row>
        <row r="2936">
          <cell r="J2936" t="str">
            <v>SG-moin 2-12/2025</v>
          </cell>
          <cell r="K2936">
            <v>46034</v>
          </cell>
          <cell r="L2936" t="str">
            <v>Monthly Billing</v>
          </cell>
          <cell r="M2936">
            <v>625.5</v>
          </cell>
          <cell r="N2936">
            <v>625.5</v>
          </cell>
          <cell r="O2936">
            <v>0</v>
          </cell>
          <cell r="P2936" t="str">
            <v>Dec/2025</v>
          </cell>
          <cell r="Q2936">
            <v>625.5</v>
          </cell>
          <cell r="R2936">
            <v>36</v>
          </cell>
          <cell r="S2936">
            <v>0</v>
          </cell>
          <cell r="T2936" t="str">
            <v>Active</v>
          </cell>
          <cell r="U2936" t="str">
            <v>Masspay</v>
          </cell>
        </row>
        <row r="2937">
          <cell r="J2937" t="str">
            <v>SG-moin 2-01/2026</v>
          </cell>
          <cell r="K2937">
            <v>46064</v>
          </cell>
          <cell r="L2937" t="str">
            <v>Monthly Billing</v>
          </cell>
          <cell r="M2937">
            <v>11250.5</v>
          </cell>
          <cell r="N2937">
            <v>11250.5</v>
          </cell>
          <cell r="O2937">
            <v>0</v>
          </cell>
          <cell r="P2937" t="str">
            <v>Jan/2026</v>
          </cell>
          <cell r="Q2937">
            <v>11250.5</v>
          </cell>
          <cell r="R2937">
            <v>6</v>
          </cell>
          <cell r="S2937">
            <v>0</v>
          </cell>
          <cell r="T2937" t="str">
            <v>Active</v>
          </cell>
          <cell r="U2937" t="str">
            <v>Masspay</v>
          </cell>
        </row>
        <row r="2938">
          <cell r="J2938" t="str">
            <v>SG-CN-Moin inc-01-2026</v>
          </cell>
          <cell r="K2938">
            <v>46064</v>
          </cell>
          <cell r="L2938" t="str">
            <v>Credit Note-Rebate</v>
          </cell>
          <cell r="M2938">
            <v>-17601.14</v>
          </cell>
          <cell r="N2938">
            <v>-17601.14</v>
          </cell>
          <cell r="O2938">
            <v>0</v>
          </cell>
          <cell r="P2938" t="str">
            <v>Jan-2026</v>
          </cell>
          <cell r="Q2938">
            <v>-17601.14</v>
          </cell>
          <cell r="R2938">
            <v>6</v>
          </cell>
          <cell r="S2938">
            <v>0</v>
          </cell>
          <cell r="T2938" t="str">
            <v>Active</v>
          </cell>
          <cell r="U2938" t="str">
            <v>Masspay</v>
          </cell>
        </row>
        <row r="2939">
          <cell r="J2939" t="str">
            <v>SG-Moin inc-11/2022</v>
          </cell>
          <cell r="K2939">
            <v>44907</v>
          </cell>
          <cell r="L2939" t="str">
            <v>Monthly Billing</v>
          </cell>
          <cell r="M2939">
            <v>53801</v>
          </cell>
          <cell r="N2939">
            <v>53801</v>
          </cell>
          <cell r="O2939"/>
          <cell r="P2939" t="str">
            <v>Nov/2022</v>
          </cell>
          <cell r="Q2939">
            <v>53801</v>
          </cell>
          <cell r="R2939">
            <v>1163</v>
          </cell>
          <cell r="S2939">
            <v>0</v>
          </cell>
          <cell r="T2939" t="str">
            <v>Active</v>
          </cell>
          <cell r="U2939" t="str">
            <v>Masspay</v>
          </cell>
        </row>
        <row r="2940">
          <cell r="J2940" t="str">
            <v>SG-Moin inc-12/2022</v>
          </cell>
          <cell r="K2940">
            <v>44933</v>
          </cell>
          <cell r="L2940" t="str">
            <v>Monthly Billing</v>
          </cell>
          <cell r="M2940">
            <v>52472.5</v>
          </cell>
          <cell r="N2940">
            <v>52472.5</v>
          </cell>
          <cell r="O2940"/>
          <cell r="P2940" t="str">
            <v>Dec/2022</v>
          </cell>
          <cell r="Q2940">
            <v>52472.5</v>
          </cell>
          <cell r="R2940">
            <v>1137</v>
          </cell>
          <cell r="S2940">
            <v>0</v>
          </cell>
          <cell r="T2940" t="str">
            <v>Active</v>
          </cell>
          <cell r="U2940" t="str">
            <v>Masspay</v>
          </cell>
        </row>
        <row r="2941">
          <cell r="J2941" t="str">
            <v>SG-Moin inc-01/2023</v>
          </cell>
          <cell r="K2941">
            <v>44964</v>
          </cell>
          <cell r="L2941" t="str">
            <v>Monthly Billing</v>
          </cell>
          <cell r="M2941">
            <v>53364</v>
          </cell>
          <cell r="N2941">
            <v>53364</v>
          </cell>
          <cell r="O2941"/>
          <cell r="P2941" t="str">
            <v>Jan/2023</v>
          </cell>
          <cell r="Q2941">
            <v>53364</v>
          </cell>
          <cell r="R2941">
            <v>1106</v>
          </cell>
          <cell r="S2941">
            <v>0</v>
          </cell>
          <cell r="T2941" t="str">
            <v>Active</v>
          </cell>
          <cell r="U2941" t="str">
            <v>Masspay</v>
          </cell>
        </row>
        <row r="2942">
          <cell r="J2942" t="str">
            <v>SG-Moin inc-02/2023</v>
          </cell>
          <cell r="K2942">
            <v>44992</v>
          </cell>
          <cell r="L2942" t="str">
            <v>Monthly Billing</v>
          </cell>
          <cell r="M2942">
            <v>51544.5</v>
          </cell>
          <cell r="N2942">
            <v>51544.5</v>
          </cell>
          <cell r="O2942"/>
          <cell r="P2942" t="str">
            <v>Feb/2023</v>
          </cell>
          <cell r="Q2942">
            <v>51544.5</v>
          </cell>
          <cell r="R2942">
            <v>1078</v>
          </cell>
          <cell r="S2942">
            <v>0</v>
          </cell>
          <cell r="T2942" t="str">
            <v>Active</v>
          </cell>
          <cell r="U2942" t="str">
            <v>Masspay</v>
          </cell>
        </row>
        <row r="2943">
          <cell r="J2943" t="str">
            <v>SG-Moin inc-03/2023</v>
          </cell>
          <cell r="K2943">
            <v>45023</v>
          </cell>
          <cell r="L2943" t="str">
            <v>Monthly Billing</v>
          </cell>
          <cell r="M2943">
            <v>66046.5</v>
          </cell>
          <cell r="N2943">
            <v>66046.5</v>
          </cell>
          <cell r="O2943"/>
          <cell r="P2943" t="str">
            <v>Mar/2023</v>
          </cell>
          <cell r="Q2943">
            <v>66046.5</v>
          </cell>
          <cell r="R2943">
            <v>1047</v>
          </cell>
          <cell r="S2943">
            <v>0</v>
          </cell>
          <cell r="T2943" t="str">
            <v>Active</v>
          </cell>
          <cell r="U2943" t="str">
            <v>Masspay</v>
          </cell>
        </row>
        <row r="2944">
          <cell r="J2944" t="str">
            <v>SG-Moin inc-04/2023</v>
          </cell>
          <cell r="K2944">
            <v>45054</v>
          </cell>
          <cell r="L2944" t="str">
            <v>Monthly Billing</v>
          </cell>
          <cell r="M2944">
            <v>50560.5</v>
          </cell>
          <cell r="N2944">
            <v>50560.5</v>
          </cell>
          <cell r="O2944"/>
          <cell r="P2944" t="str">
            <v>Apr/2023</v>
          </cell>
          <cell r="Q2944">
            <v>50560.5</v>
          </cell>
          <cell r="R2944">
            <v>1016</v>
          </cell>
          <cell r="S2944">
            <v>0</v>
          </cell>
          <cell r="T2944" t="str">
            <v>Active</v>
          </cell>
          <cell r="U2944" t="str">
            <v>Masspay</v>
          </cell>
        </row>
        <row r="2945">
          <cell r="J2945" t="str">
            <v>SG-Moin inc-05/2023</v>
          </cell>
          <cell r="K2945">
            <v>45084</v>
          </cell>
          <cell r="L2945" t="str">
            <v>Monthly Billing</v>
          </cell>
          <cell r="M2945">
            <v>57056</v>
          </cell>
          <cell r="N2945">
            <v>57056</v>
          </cell>
          <cell r="O2945"/>
          <cell r="P2945" t="str">
            <v>May/2023</v>
          </cell>
          <cell r="Q2945">
            <v>57056</v>
          </cell>
          <cell r="R2945">
            <v>986</v>
          </cell>
          <cell r="S2945">
            <v>0</v>
          </cell>
          <cell r="T2945" t="str">
            <v>Active</v>
          </cell>
          <cell r="U2945" t="str">
            <v>Masspay</v>
          </cell>
        </row>
        <row r="2946">
          <cell r="J2946" t="str">
            <v>SG-Moin inc-06/2023</v>
          </cell>
          <cell r="K2946">
            <v>45114</v>
          </cell>
          <cell r="L2946" t="str">
            <v>Monthly Billing</v>
          </cell>
          <cell r="M2946">
            <v>60457</v>
          </cell>
          <cell r="N2946">
            <v>60457</v>
          </cell>
          <cell r="O2946"/>
          <cell r="P2946" t="str">
            <v>Jun/2023</v>
          </cell>
          <cell r="Q2946">
            <v>60457</v>
          </cell>
          <cell r="R2946">
            <v>956</v>
          </cell>
          <cell r="S2946">
            <v>0</v>
          </cell>
          <cell r="T2946" t="str">
            <v>Active</v>
          </cell>
          <cell r="U2946" t="str">
            <v>Masspay</v>
          </cell>
        </row>
        <row r="2947">
          <cell r="J2947" t="str">
            <v>SG-Moin inc-07/2023</v>
          </cell>
          <cell r="K2947">
            <v>45145</v>
          </cell>
          <cell r="L2947" t="str">
            <v>Monthly Billing</v>
          </cell>
          <cell r="M2947">
            <v>57634.5</v>
          </cell>
          <cell r="N2947">
            <v>57634.5</v>
          </cell>
          <cell r="O2947"/>
          <cell r="P2947" t="str">
            <v>Jul/2023</v>
          </cell>
          <cell r="Q2947">
            <v>57634.5</v>
          </cell>
          <cell r="R2947">
            <v>925</v>
          </cell>
          <cell r="S2947">
            <v>0</v>
          </cell>
          <cell r="T2947" t="str">
            <v>Active</v>
          </cell>
          <cell r="U2947" t="str">
            <v>Masspay</v>
          </cell>
        </row>
        <row r="2948">
          <cell r="J2948" t="str">
            <v>SG -Moin inc-CR-06/2023</v>
          </cell>
          <cell r="K2948"/>
          <cell r="L2948" t="str">
            <v>Credit Note</v>
          </cell>
          <cell r="M2948">
            <v>-1824</v>
          </cell>
          <cell r="N2948">
            <v>-1824</v>
          </cell>
          <cell r="O2948"/>
          <cell r="P2948" t="str">
            <v>Jun/2023</v>
          </cell>
          <cell r="Q2948">
            <v>-1824</v>
          </cell>
          <cell r="R2948"/>
          <cell r="S2948">
            <v>0</v>
          </cell>
          <cell r="T2948" t="str">
            <v>Active</v>
          </cell>
          <cell r="U2948" t="str">
            <v>Masspay</v>
          </cell>
        </row>
        <row r="2949">
          <cell r="J2949" t="str">
            <v>SG -Moin inc-08/2023</v>
          </cell>
          <cell r="K2949">
            <v>45176</v>
          </cell>
          <cell r="L2949" t="str">
            <v>Monthly Billing</v>
          </cell>
          <cell r="M2949">
            <v>51938</v>
          </cell>
          <cell r="N2949">
            <v>51938</v>
          </cell>
          <cell r="O2949"/>
          <cell r="P2949" t="str">
            <v>Aug/2023</v>
          </cell>
          <cell r="Q2949">
            <v>51938</v>
          </cell>
          <cell r="R2949">
            <v>894</v>
          </cell>
          <cell r="S2949">
            <v>0</v>
          </cell>
          <cell r="T2949" t="str">
            <v>Active</v>
          </cell>
          <cell r="U2949" t="str">
            <v>Masspay</v>
          </cell>
        </row>
        <row r="2950">
          <cell r="J2950" t="str">
            <v>SG-Moin inc-09/2023</v>
          </cell>
          <cell r="K2950">
            <v>45206</v>
          </cell>
          <cell r="L2950" t="str">
            <v>Monthly Billing</v>
          </cell>
          <cell r="M2950">
            <v>56662</v>
          </cell>
          <cell r="N2950">
            <v>56662</v>
          </cell>
          <cell r="O2950"/>
          <cell r="P2950" t="str">
            <v>Sep/2023</v>
          </cell>
          <cell r="Q2950">
            <v>56662</v>
          </cell>
          <cell r="R2950">
            <v>864</v>
          </cell>
          <cell r="S2950">
            <v>0</v>
          </cell>
          <cell r="T2950" t="str">
            <v>Active</v>
          </cell>
          <cell r="U2950" t="str">
            <v>Masspay</v>
          </cell>
        </row>
        <row r="2951">
          <cell r="J2951" t="str">
            <v>SG-Moin inc-10/2023</v>
          </cell>
          <cell r="K2951">
            <v>45237</v>
          </cell>
          <cell r="L2951" t="str">
            <v>Monthly Billing</v>
          </cell>
          <cell r="M2951">
            <v>61149</v>
          </cell>
          <cell r="N2951">
            <v>61149</v>
          </cell>
          <cell r="O2951"/>
          <cell r="P2951" t="str">
            <v>Oct/2023</v>
          </cell>
          <cell r="Q2951">
            <v>61149</v>
          </cell>
          <cell r="R2951">
            <v>833</v>
          </cell>
          <cell r="S2951">
            <v>0</v>
          </cell>
          <cell r="T2951" t="str">
            <v>Active</v>
          </cell>
          <cell r="U2951" t="str">
            <v>Masspay</v>
          </cell>
        </row>
        <row r="2952">
          <cell r="J2952" t="str">
            <v>SG-Moin inc-11/2023</v>
          </cell>
          <cell r="K2952">
            <v>45267</v>
          </cell>
          <cell r="L2952" t="str">
            <v>Monthly Billing</v>
          </cell>
          <cell r="M2952">
            <v>68262.5</v>
          </cell>
          <cell r="N2952">
            <v>68262.5</v>
          </cell>
          <cell r="O2952"/>
          <cell r="P2952" t="str">
            <v>Nov/2023</v>
          </cell>
          <cell r="Q2952">
            <v>68262.5</v>
          </cell>
          <cell r="R2952">
            <v>803</v>
          </cell>
          <cell r="S2952">
            <v>0</v>
          </cell>
          <cell r="T2952" t="str">
            <v>Active</v>
          </cell>
          <cell r="U2952" t="str">
            <v>Masspay</v>
          </cell>
        </row>
        <row r="2953">
          <cell r="J2953" t="str">
            <v>SG-Moin inc-12/2023</v>
          </cell>
          <cell r="K2953">
            <v>45299</v>
          </cell>
          <cell r="L2953" t="str">
            <v>Monthly Billing</v>
          </cell>
          <cell r="M2953">
            <v>62537</v>
          </cell>
          <cell r="N2953">
            <v>62537</v>
          </cell>
          <cell r="O2953"/>
          <cell r="P2953" t="str">
            <v>Dec/2023</v>
          </cell>
          <cell r="Q2953">
            <v>62537</v>
          </cell>
          <cell r="R2953">
            <v>771</v>
          </cell>
          <cell r="S2953">
            <v>0</v>
          </cell>
          <cell r="T2953" t="str">
            <v>Active</v>
          </cell>
          <cell r="U2953" t="str">
            <v>Masspay</v>
          </cell>
        </row>
        <row r="2954">
          <cell r="J2954" t="str">
            <v>SG-Moin inc-01/2024</v>
          </cell>
          <cell r="K2954">
            <v>45329</v>
          </cell>
          <cell r="L2954" t="str">
            <v>Monthly Billing</v>
          </cell>
          <cell r="M2954">
            <v>70467</v>
          </cell>
          <cell r="N2954">
            <v>70467</v>
          </cell>
          <cell r="O2954"/>
          <cell r="P2954" t="str">
            <v>Jan/2024</v>
          </cell>
          <cell r="Q2954">
            <v>70467</v>
          </cell>
          <cell r="R2954">
            <v>741</v>
          </cell>
          <cell r="S2954">
            <v>0</v>
          </cell>
          <cell r="T2954" t="str">
            <v>Active</v>
          </cell>
          <cell r="U2954" t="str">
            <v>Masspay</v>
          </cell>
        </row>
        <row r="2955">
          <cell r="J2955" t="str">
            <v>SG-Moin inc-02/2024</v>
          </cell>
          <cell r="K2955">
            <v>45358</v>
          </cell>
          <cell r="L2955" t="str">
            <v>Monthly Billing</v>
          </cell>
          <cell r="M2955">
            <v>57981</v>
          </cell>
          <cell r="N2955">
            <v>57981</v>
          </cell>
          <cell r="O2955"/>
          <cell r="P2955" t="str">
            <v>Feb/2024</v>
          </cell>
          <cell r="Q2955">
            <v>57981</v>
          </cell>
          <cell r="R2955">
            <v>712</v>
          </cell>
          <cell r="S2955">
            <v>0</v>
          </cell>
          <cell r="T2955" t="str">
            <v>Active</v>
          </cell>
          <cell r="U2955" t="str">
            <v>Masspay</v>
          </cell>
        </row>
        <row r="2956">
          <cell r="J2956" t="str">
            <v>SG-Moin inc-03/2024</v>
          </cell>
          <cell r="K2956">
            <v>45390</v>
          </cell>
          <cell r="L2956" t="str">
            <v>Monthly Billing</v>
          </cell>
          <cell r="M2956">
            <v>42682.75</v>
          </cell>
          <cell r="N2956">
            <v>42682.75</v>
          </cell>
          <cell r="O2956"/>
          <cell r="P2956" t="str">
            <v>Mar/2024</v>
          </cell>
          <cell r="Q2956">
            <v>42682.75</v>
          </cell>
          <cell r="R2956">
            <v>680</v>
          </cell>
          <cell r="S2956">
            <v>0</v>
          </cell>
          <cell r="T2956" t="str">
            <v>Active</v>
          </cell>
          <cell r="U2956" t="str">
            <v>Masspay</v>
          </cell>
        </row>
        <row r="2957">
          <cell r="J2957" t="str">
            <v>SG-CN-Moin inc-03-2024</v>
          </cell>
          <cell r="K2957">
            <v>45429</v>
          </cell>
          <cell r="L2957" t="str">
            <v>Credit Note</v>
          </cell>
          <cell r="M2957">
            <v>-11.25</v>
          </cell>
          <cell r="N2957">
            <v>-11.25</v>
          </cell>
          <cell r="O2957">
            <v>0</v>
          </cell>
          <cell r="P2957" t="str">
            <v>Mar/2024</v>
          </cell>
          <cell r="Q2957">
            <v>-11.25</v>
          </cell>
          <cell r="R2957">
            <v>641</v>
          </cell>
          <cell r="S2957">
            <v>0</v>
          </cell>
          <cell r="T2957" t="str">
            <v>Active</v>
          </cell>
          <cell r="U2957" t="str">
            <v>Masspay</v>
          </cell>
        </row>
        <row r="2958">
          <cell r="J2958" t="str">
            <v>SG-Moin inc-04/2024</v>
          </cell>
          <cell r="K2958">
            <v>45429</v>
          </cell>
          <cell r="L2958" t="str">
            <v>Monthly Billing</v>
          </cell>
          <cell r="M2958">
            <v>20431</v>
          </cell>
          <cell r="N2958">
            <v>20431</v>
          </cell>
          <cell r="O2958"/>
          <cell r="P2958" t="str">
            <v>Apr/2024</v>
          </cell>
          <cell r="Q2958">
            <v>20431</v>
          </cell>
          <cell r="R2958">
            <v>641</v>
          </cell>
          <cell r="S2958">
            <v>0</v>
          </cell>
          <cell r="T2958" t="str">
            <v>Active</v>
          </cell>
          <cell r="U2958" t="str">
            <v>Masspay</v>
          </cell>
        </row>
        <row r="2959">
          <cell r="J2959" t="str">
            <v>SG-Moin inc-05/2024</v>
          </cell>
          <cell r="K2959">
            <v>45450</v>
          </cell>
          <cell r="L2959" t="str">
            <v>Monthly Billing</v>
          </cell>
          <cell r="M2959">
            <v>18324.25</v>
          </cell>
          <cell r="N2959">
            <v>18324.25</v>
          </cell>
          <cell r="O2959"/>
          <cell r="P2959" t="str">
            <v>May/2024</v>
          </cell>
          <cell r="Q2959">
            <v>18324.25</v>
          </cell>
          <cell r="R2959">
            <v>620</v>
          </cell>
          <cell r="S2959">
            <v>0</v>
          </cell>
          <cell r="T2959" t="str">
            <v>Active</v>
          </cell>
          <cell r="U2959" t="str">
            <v>Masspay</v>
          </cell>
        </row>
        <row r="2960">
          <cell r="J2960" t="str">
            <v>SG-Moin inc-06/2024</v>
          </cell>
          <cell r="K2960">
            <v>45481</v>
          </cell>
          <cell r="L2960" t="str">
            <v>Monthly Billing</v>
          </cell>
          <cell r="M2960">
            <v>12366.75</v>
          </cell>
          <cell r="N2960">
            <v>12366.75</v>
          </cell>
          <cell r="O2960"/>
          <cell r="P2960" t="str">
            <v>Jun/2024</v>
          </cell>
          <cell r="Q2960">
            <v>12366.75</v>
          </cell>
          <cell r="R2960">
            <v>589</v>
          </cell>
          <cell r="S2960">
            <v>0</v>
          </cell>
          <cell r="T2960" t="str">
            <v>Active</v>
          </cell>
          <cell r="U2960" t="str">
            <v>Masspay</v>
          </cell>
        </row>
        <row r="2961">
          <cell r="J2961" t="str">
            <v>SG-Moin inc-07/2024</v>
          </cell>
          <cell r="K2961">
            <v>45511</v>
          </cell>
          <cell r="L2961" t="str">
            <v>Monthly Billing</v>
          </cell>
          <cell r="M2961">
            <v>11994.25</v>
          </cell>
          <cell r="N2961">
            <v>11994.25</v>
          </cell>
          <cell r="O2961"/>
          <cell r="P2961" t="str">
            <v>Jul/2024</v>
          </cell>
          <cell r="Q2961">
            <v>11994.25</v>
          </cell>
          <cell r="R2961">
            <v>559</v>
          </cell>
          <cell r="S2961">
            <v>0</v>
          </cell>
          <cell r="T2961" t="str">
            <v>Active</v>
          </cell>
          <cell r="U2961" t="str">
            <v>Masspay</v>
          </cell>
        </row>
        <row r="2962">
          <cell r="J2962" t="str">
            <v>SG-Moin inc-08/2024</v>
          </cell>
          <cell r="K2962">
            <v>45542</v>
          </cell>
          <cell r="L2962" t="str">
            <v>Monthly Billing</v>
          </cell>
          <cell r="M2962">
            <v>13790</v>
          </cell>
          <cell r="N2962">
            <v>13790</v>
          </cell>
          <cell r="O2962"/>
          <cell r="P2962" t="str">
            <v>Aug/2024</v>
          </cell>
          <cell r="Q2962">
            <v>13790</v>
          </cell>
          <cell r="R2962">
            <v>528</v>
          </cell>
          <cell r="S2962">
            <v>0</v>
          </cell>
          <cell r="T2962" t="str">
            <v>Active</v>
          </cell>
          <cell r="U2962" t="str">
            <v>Masspay</v>
          </cell>
        </row>
        <row r="2963">
          <cell r="J2963" t="str">
            <v>SG-Moin inc-09/2024</v>
          </cell>
          <cell r="K2963">
            <v>45572</v>
          </cell>
          <cell r="L2963" t="str">
            <v>Monthly Billing</v>
          </cell>
          <cell r="M2963">
            <v>9431.5</v>
          </cell>
          <cell r="N2963">
            <v>9431.5</v>
          </cell>
          <cell r="O2963"/>
          <cell r="P2963" t="str">
            <v>Sep/2024</v>
          </cell>
          <cell r="Q2963">
            <v>9431.5</v>
          </cell>
          <cell r="R2963">
            <v>498</v>
          </cell>
          <cell r="S2963">
            <v>0</v>
          </cell>
          <cell r="T2963" t="str">
            <v>Active</v>
          </cell>
          <cell r="U2963" t="str">
            <v>Masspay</v>
          </cell>
        </row>
        <row r="2964">
          <cell r="J2964" t="str">
            <v>SG-Moin inc-10/2024</v>
          </cell>
          <cell r="K2964">
            <v>45608</v>
          </cell>
          <cell r="L2964" t="str">
            <v>Monthly Billing</v>
          </cell>
          <cell r="M2964">
            <v>27409.5</v>
          </cell>
          <cell r="N2964">
            <v>27409.5</v>
          </cell>
          <cell r="O2964"/>
          <cell r="P2964" t="str">
            <v>Oct/2024</v>
          </cell>
          <cell r="Q2964">
            <v>27409.5</v>
          </cell>
          <cell r="R2964">
            <v>462</v>
          </cell>
          <cell r="S2964">
            <v>0</v>
          </cell>
          <cell r="T2964" t="str">
            <v>Active</v>
          </cell>
          <cell r="U2964" t="str">
            <v>Masspay</v>
          </cell>
        </row>
        <row r="2965">
          <cell r="J2965" t="str">
            <v>SG-CN-Moin inc-10-2024</v>
          </cell>
          <cell r="K2965">
            <v>45608</v>
          </cell>
          <cell r="L2965" t="str">
            <v>Credit Note</v>
          </cell>
          <cell r="M2965">
            <v>-1046.1099999999999</v>
          </cell>
          <cell r="N2965">
            <v>-1046.1099999999999</v>
          </cell>
          <cell r="O2965">
            <v>0</v>
          </cell>
          <cell r="P2965" t="str">
            <v>Oct/2024</v>
          </cell>
          <cell r="Q2965">
            <v>-1046.1099999999999</v>
          </cell>
          <cell r="R2965">
            <v>462</v>
          </cell>
          <cell r="S2965">
            <v>0</v>
          </cell>
          <cell r="T2965" t="str">
            <v>Active</v>
          </cell>
          <cell r="U2965" t="str">
            <v>Masspay</v>
          </cell>
        </row>
        <row r="2966">
          <cell r="J2966" t="str">
            <v>SG-Moin inc-11/2024</v>
          </cell>
          <cell r="K2966">
            <v>45633</v>
          </cell>
          <cell r="L2966" t="str">
            <v>Monthly Billing</v>
          </cell>
          <cell r="M2966">
            <v>17351.25</v>
          </cell>
          <cell r="N2966">
            <v>17351.25</v>
          </cell>
          <cell r="O2966"/>
          <cell r="P2966" t="str">
            <v>Nov/2024</v>
          </cell>
          <cell r="Q2966">
            <v>0</v>
          </cell>
          <cell r="R2966">
            <v>437</v>
          </cell>
          <cell r="S2966">
            <v>0</v>
          </cell>
          <cell r="T2966" t="str">
            <v>Active</v>
          </cell>
          <cell r="U2966" t="str">
            <v>Masspay</v>
          </cell>
        </row>
        <row r="2967">
          <cell r="J2967" t="str">
            <v>SG-Moin inc-12/2024</v>
          </cell>
          <cell r="K2967">
            <v>45667</v>
          </cell>
          <cell r="L2967" t="str">
            <v>Monthly Billing</v>
          </cell>
          <cell r="M2967">
            <v>21199.5</v>
          </cell>
          <cell r="N2967">
            <v>21199.5</v>
          </cell>
          <cell r="O2967"/>
          <cell r="P2967" t="str">
            <v>Dec/2024</v>
          </cell>
          <cell r="Q2967">
            <v>21199.5</v>
          </cell>
          <cell r="R2967">
            <v>403</v>
          </cell>
          <cell r="S2967">
            <v>0</v>
          </cell>
          <cell r="T2967" t="str">
            <v>Active</v>
          </cell>
          <cell r="U2967" t="str">
            <v>Masspay</v>
          </cell>
        </row>
        <row r="2968">
          <cell r="J2968" t="str">
            <v>SG-Moin inc-01/2025</v>
          </cell>
          <cell r="K2968">
            <v>45695</v>
          </cell>
          <cell r="L2968" t="str">
            <v>Monthly Billing</v>
          </cell>
          <cell r="M2968">
            <v>34075.75</v>
          </cell>
          <cell r="N2968">
            <v>0</v>
          </cell>
          <cell r="O2968">
            <v>0</v>
          </cell>
          <cell r="P2968" t="str">
            <v>Jan/2025</v>
          </cell>
          <cell r="Q2968">
            <v>34075.75</v>
          </cell>
          <cell r="R2968">
            <v>375</v>
          </cell>
          <cell r="S2968">
            <v>0</v>
          </cell>
          <cell r="T2968" t="str">
            <v>Active</v>
          </cell>
          <cell r="U2968" t="str">
            <v>Masspay</v>
          </cell>
        </row>
        <row r="2969">
          <cell r="J2969" t="str">
            <v>SG-CN-Moin inc-01-2025</v>
          </cell>
          <cell r="K2969">
            <v>45699</v>
          </cell>
          <cell r="L2969" t="str">
            <v>Credit Note-Rebate</v>
          </cell>
          <cell r="M2969">
            <v>-1752.86</v>
          </cell>
          <cell r="N2969">
            <v>0</v>
          </cell>
          <cell r="O2969">
            <v>0</v>
          </cell>
          <cell r="P2969" t="str">
            <v>Jan/2025</v>
          </cell>
          <cell r="Q2969">
            <v>-1752.86</v>
          </cell>
          <cell r="R2969">
            <v>371</v>
          </cell>
          <cell r="S2969">
            <v>0</v>
          </cell>
          <cell r="T2969" t="str">
            <v>Active</v>
          </cell>
          <cell r="U2969" t="str">
            <v>Masspay</v>
          </cell>
        </row>
        <row r="2970">
          <cell r="J2970" t="str">
            <v>SG-Moin inc-02/2025</v>
          </cell>
          <cell r="K2970">
            <v>45723</v>
          </cell>
          <cell r="L2970" t="str">
            <v>Monthly Billing</v>
          </cell>
          <cell r="M2970">
            <v>32892</v>
          </cell>
          <cell r="N2970">
            <v>32892</v>
          </cell>
          <cell r="O2970"/>
          <cell r="P2970" t="str">
            <v>Feb/2025</v>
          </cell>
          <cell r="Q2970">
            <v>32892</v>
          </cell>
          <cell r="R2970">
            <v>347</v>
          </cell>
          <cell r="S2970">
            <v>0</v>
          </cell>
          <cell r="T2970" t="str">
            <v>Active</v>
          </cell>
          <cell r="U2970" t="str">
            <v>Masspay</v>
          </cell>
        </row>
        <row r="2971">
          <cell r="J2971" t="str">
            <v>SG-CN-Moin inc-02-2025</v>
          </cell>
          <cell r="K2971">
            <v>45727</v>
          </cell>
          <cell r="L2971" t="str">
            <v>Credit Note-Rebate</v>
          </cell>
          <cell r="M2971">
            <v>-1901.61</v>
          </cell>
          <cell r="N2971">
            <v>-1901.61</v>
          </cell>
          <cell r="O2971">
            <v>0</v>
          </cell>
          <cell r="P2971" t="str">
            <v>Feb-2025</v>
          </cell>
          <cell r="Q2971">
            <v>-1901.61</v>
          </cell>
          <cell r="R2971">
            <v>343</v>
          </cell>
          <cell r="S2971">
            <v>0</v>
          </cell>
          <cell r="T2971" t="str">
            <v>Active</v>
          </cell>
          <cell r="U2971" t="str">
            <v>Masspay</v>
          </cell>
        </row>
        <row r="2972">
          <cell r="J2972" t="str">
            <v>SG-Moin inc-03/2025</v>
          </cell>
          <cell r="K2972">
            <v>45754</v>
          </cell>
          <cell r="L2972" t="str">
            <v>Monthly Billing</v>
          </cell>
          <cell r="M2972">
            <v>25430</v>
          </cell>
          <cell r="N2972">
            <v>25430</v>
          </cell>
          <cell r="O2972"/>
          <cell r="P2972" t="str">
            <v>Mar/2025</v>
          </cell>
          <cell r="Q2972">
            <v>25430</v>
          </cell>
          <cell r="R2972">
            <v>316</v>
          </cell>
          <cell r="S2972">
            <v>0</v>
          </cell>
          <cell r="T2972" t="str">
            <v>Active</v>
          </cell>
          <cell r="U2972" t="str">
            <v>Masspay</v>
          </cell>
        </row>
        <row r="2973">
          <cell r="J2973" t="str">
            <v>SG-CN-Moin inc-03-2025</v>
          </cell>
          <cell r="K2973">
            <v>45756</v>
          </cell>
          <cell r="L2973" t="str">
            <v>Credit Note-Rebate</v>
          </cell>
          <cell r="M2973">
            <v>-2199.39</v>
          </cell>
          <cell r="N2973">
            <v>0</v>
          </cell>
          <cell r="O2973">
            <v>0</v>
          </cell>
          <cell r="P2973" t="str">
            <v>Mar/2025</v>
          </cell>
          <cell r="Q2973">
            <v>-2199.39</v>
          </cell>
          <cell r="R2973">
            <v>314</v>
          </cell>
          <cell r="S2973">
            <v>0</v>
          </cell>
          <cell r="T2973" t="str">
            <v>Active</v>
          </cell>
          <cell r="U2973" t="str">
            <v>Masspay</v>
          </cell>
        </row>
        <row r="2974">
          <cell r="J2974" t="str">
            <v>SG-Moin inc-04/2025</v>
          </cell>
          <cell r="K2974">
            <v>45784</v>
          </cell>
          <cell r="L2974" t="str">
            <v>Monthly Billing</v>
          </cell>
          <cell r="M2974">
            <v>17470</v>
          </cell>
          <cell r="N2974">
            <v>0</v>
          </cell>
          <cell r="O2974">
            <v>0</v>
          </cell>
          <cell r="P2974" t="str">
            <v>Apr/2025</v>
          </cell>
          <cell r="Q2974">
            <v>17470</v>
          </cell>
          <cell r="R2974">
            <v>286</v>
          </cell>
          <cell r="S2974">
            <v>0</v>
          </cell>
          <cell r="T2974" t="str">
            <v>Active</v>
          </cell>
          <cell r="U2974" t="str">
            <v>Masspay</v>
          </cell>
        </row>
        <row r="2975">
          <cell r="J2975" t="str">
            <v>SG-CN-Moin inc-04-2025</v>
          </cell>
          <cell r="K2975">
            <v>45786</v>
          </cell>
          <cell r="L2975" t="str">
            <v>Credit Note-Rebate</v>
          </cell>
          <cell r="M2975">
            <v>-500.16</v>
          </cell>
          <cell r="N2975">
            <v>-500.16</v>
          </cell>
          <cell r="O2975">
            <v>0</v>
          </cell>
          <cell r="P2975" t="str">
            <v>Apr-2025</v>
          </cell>
          <cell r="Q2975">
            <v>-500.16</v>
          </cell>
          <cell r="R2975">
            <v>284</v>
          </cell>
          <cell r="S2975">
            <v>0</v>
          </cell>
          <cell r="T2975" t="str">
            <v>Active</v>
          </cell>
          <cell r="U2975" t="str">
            <v>Masspay</v>
          </cell>
        </row>
        <row r="2976">
          <cell r="J2976" t="str">
            <v>SG-CN-Moin inc-05-2025</v>
          </cell>
          <cell r="K2976">
            <v>45818</v>
          </cell>
          <cell r="L2976" t="str">
            <v>Credit Note-Rebate</v>
          </cell>
          <cell r="M2976">
            <v>-3856.91</v>
          </cell>
          <cell r="N2976">
            <v>-3856.91</v>
          </cell>
          <cell r="O2976">
            <v>0</v>
          </cell>
          <cell r="P2976" t="str">
            <v>May/2025</v>
          </cell>
          <cell r="Q2976">
            <v>-3856.91</v>
          </cell>
          <cell r="R2976">
            <v>252</v>
          </cell>
          <cell r="S2976">
            <v>0</v>
          </cell>
          <cell r="T2976" t="str">
            <v>Active</v>
          </cell>
          <cell r="U2976" t="str">
            <v>Masspay</v>
          </cell>
        </row>
        <row r="2977">
          <cell r="J2977" t="str">
            <v>SG-Moin inc-05/2025</v>
          </cell>
          <cell r="K2977">
            <v>45815</v>
          </cell>
          <cell r="L2977" t="str">
            <v>Monthly Billing</v>
          </cell>
          <cell r="M2977">
            <v>29557</v>
          </cell>
          <cell r="N2977">
            <v>29557</v>
          </cell>
          <cell r="O2977"/>
          <cell r="P2977" t="str">
            <v>May/2025</v>
          </cell>
          <cell r="Q2977">
            <v>29557</v>
          </cell>
          <cell r="R2977">
            <v>255</v>
          </cell>
          <cell r="S2977">
            <v>0</v>
          </cell>
          <cell r="T2977" t="str">
            <v>Active</v>
          </cell>
          <cell r="U2977" t="str">
            <v>Masspay</v>
          </cell>
        </row>
        <row r="2978">
          <cell r="J2978" t="str">
            <v>SG-Moin inc-06/2025</v>
          </cell>
          <cell r="K2978">
            <v>45845</v>
          </cell>
          <cell r="L2978" t="str">
            <v>Monthly Billing</v>
          </cell>
          <cell r="M2978">
            <v>5560</v>
          </cell>
          <cell r="N2978">
            <v>5560</v>
          </cell>
          <cell r="O2978">
            <v>0</v>
          </cell>
          <cell r="P2978" t="str">
            <v>Jun/2025</v>
          </cell>
          <cell r="Q2978">
            <v>5560</v>
          </cell>
          <cell r="R2978">
            <v>225</v>
          </cell>
          <cell r="S2978">
            <v>0</v>
          </cell>
          <cell r="T2978" t="str">
            <v>Active</v>
          </cell>
          <cell r="U2978" t="str">
            <v>Masspay</v>
          </cell>
        </row>
        <row r="2979">
          <cell r="J2979" t="str">
            <v>SG-Moin inc-07/2025</v>
          </cell>
          <cell r="K2979">
            <v>45876</v>
          </cell>
          <cell r="L2979" t="str">
            <v>Monthly Billing</v>
          </cell>
          <cell r="M2979">
            <v>3127.5</v>
          </cell>
          <cell r="N2979">
            <v>3127.5</v>
          </cell>
          <cell r="O2979">
            <v>0</v>
          </cell>
          <cell r="P2979" t="str">
            <v>Jul/2025</v>
          </cell>
          <cell r="Q2979">
            <v>3127.5</v>
          </cell>
          <cell r="R2979">
            <v>194</v>
          </cell>
          <cell r="S2979">
            <v>0</v>
          </cell>
          <cell r="T2979" t="str">
            <v>Active</v>
          </cell>
          <cell r="U2979" t="str">
            <v>Masspay</v>
          </cell>
        </row>
        <row r="2980">
          <cell r="J2980" t="str">
            <v>SG-Moin inc-08/2025</v>
          </cell>
          <cell r="K2980">
            <v>45908</v>
          </cell>
          <cell r="L2980" t="str">
            <v>Monthly Billing</v>
          </cell>
          <cell r="M2980">
            <v>1770</v>
          </cell>
          <cell r="N2980">
            <v>1770</v>
          </cell>
          <cell r="O2980">
            <v>0</v>
          </cell>
          <cell r="P2980" t="str">
            <v>Aug/2025</v>
          </cell>
          <cell r="Q2980">
            <v>1770</v>
          </cell>
          <cell r="R2980">
            <v>162</v>
          </cell>
          <cell r="S2980">
            <v>0</v>
          </cell>
          <cell r="T2980" t="str">
            <v>Active</v>
          </cell>
          <cell r="U2980" t="str">
            <v>Masspay</v>
          </cell>
        </row>
        <row r="2981">
          <cell r="J2981" t="str">
            <v>SG-Moin inc-09/2025</v>
          </cell>
          <cell r="K2981">
            <v>45937</v>
          </cell>
          <cell r="L2981" t="str">
            <v>Monthly Billing</v>
          </cell>
          <cell r="M2981">
            <v>5787</v>
          </cell>
          <cell r="N2981">
            <v>5787</v>
          </cell>
          <cell r="O2981">
            <v>0</v>
          </cell>
          <cell r="P2981" t="str">
            <v>Sep/2025</v>
          </cell>
          <cell r="Q2981">
            <v>5787</v>
          </cell>
          <cell r="R2981">
            <v>133</v>
          </cell>
          <cell r="S2981">
            <v>0</v>
          </cell>
          <cell r="T2981" t="str">
            <v>Active</v>
          </cell>
          <cell r="U2981" t="str">
            <v>Masspay</v>
          </cell>
        </row>
        <row r="2982">
          <cell r="J2982" t="str">
            <v>SG-Moin inc-10/2025</v>
          </cell>
          <cell r="K2982">
            <v>45974</v>
          </cell>
          <cell r="L2982" t="str">
            <v>Monthly Billing</v>
          </cell>
          <cell r="M2982">
            <v>14523</v>
          </cell>
          <cell r="N2982">
            <v>14523</v>
          </cell>
          <cell r="O2982">
            <v>0</v>
          </cell>
          <cell r="P2982" t="str">
            <v>Oct/2025</v>
          </cell>
          <cell r="Q2982">
            <v>14523</v>
          </cell>
          <cell r="R2982">
            <v>96</v>
          </cell>
          <cell r="S2982">
            <v>0</v>
          </cell>
          <cell r="T2982" t="str">
            <v>Active</v>
          </cell>
          <cell r="U2982" t="str">
            <v>Masspay</v>
          </cell>
        </row>
        <row r="2983">
          <cell r="J2983" t="str">
            <v>SG-Moin inc-11/2025</v>
          </cell>
          <cell r="K2983">
            <v>45999</v>
          </cell>
          <cell r="L2983" t="str">
            <v>Monthly Billing</v>
          </cell>
          <cell r="M2983">
            <v>12064</v>
          </cell>
          <cell r="N2983">
            <v>12064</v>
          </cell>
          <cell r="O2983">
            <v>0</v>
          </cell>
          <cell r="P2983" t="str">
            <v>Nov/2025</v>
          </cell>
          <cell r="Q2983">
            <v>12064</v>
          </cell>
          <cell r="R2983">
            <v>71</v>
          </cell>
          <cell r="S2983">
            <v>0</v>
          </cell>
          <cell r="T2983" t="str">
            <v>Active</v>
          </cell>
          <cell r="U2983" t="str">
            <v>Masspay</v>
          </cell>
        </row>
        <row r="2984">
          <cell r="J2984" t="str">
            <v>SG-Moin inc-12/2025</v>
          </cell>
          <cell r="K2984">
            <v>46034</v>
          </cell>
          <cell r="L2984" t="str">
            <v>Monthly Billing</v>
          </cell>
          <cell r="M2984">
            <v>12125</v>
          </cell>
          <cell r="N2984">
            <v>12125</v>
          </cell>
          <cell r="O2984">
            <v>0</v>
          </cell>
          <cell r="P2984" t="str">
            <v>Dec/2025</v>
          </cell>
          <cell r="Q2984">
            <v>12125</v>
          </cell>
          <cell r="R2984">
            <v>36</v>
          </cell>
          <cell r="S2984">
            <v>0</v>
          </cell>
          <cell r="T2984" t="str">
            <v>Active</v>
          </cell>
          <cell r="U2984" t="str">
            <v>Masspay</v>
          </cell>
        </row>
        <row r="2985">
          <cell r="J2985" t="str">
            <v>SG-Moin inc-01/2026</v>
          </cell>
          <cell r="K2985">
            <v>46064</v>
          </cell>
          <cell r="L2985" t="str">
            <v>Monthly Billing</v>
          </cell>
          <cell r="M2985">
            <v>4804</v>
          </cell>
          <cell r="N2985">
            <v>4804</v>
          </cell>
          <cell r="O2985">
            <v>0</v>
          </cell>
          <cell r="P2985" t="str">
            <v>Jan/2026</v>
          </cell>
          <cell r="Q2985">
            <v>4804</v>
          </cell>
          <cell r="R2985">
            <v>6</v>
          </cell>
          <cell r="S2985">
            <v>0</v>
          </cell>
          <cell r="T2985" t="str">
            <v>Active</v>
          </cell>
          <cell r="U2985" t="str">
            <v>Masspay</v>
          </cell>
        </row>
        <row r="2986">
          <cell r="J2986" t="str">
            <v>SG-Monex-07/2024</v>
          </cell>
          <cell r="K2986">
            <v>45520</v>
          </cell>
          <cell r="L2986" t="str">
            <v>Monthly Billing</v>
          </cell>
          <cell r="M2986">
            <v>235</v>
          </cell>
          <cell r="N2986">
            <v>235</v>
          </cell>
          <cell r="O2986"/>
          <cell r="P2986" t="str">
            <v>Jul/2024</v>
          </cell>
          <cell r="Q2986">
            <v>235</v>
          </cell>
          <cell r="R2986">
            <v>550</v>
          </cell>
          <cell r="S2986">
            <v>0</v>
          </cell>
          <cell r="T2986" t="str">
            <v>Active</v>
          </cell>
          <cell r="U2986" t="str">
            <v>Masspay</v>
          </cell>
        </row>
        <row r="2987">
          <cell r="J2987" t="str">
            <v>SG-Monex-08/2024</v>
          </cell>
          <cell r="K2987">
            <v>45544</v>
          </cell>
          <cell r="L2987" t="str">
            <v>Monthly Billing</v>
          </cell>
          <cell r="M2987">
            <v>1068</v>
          </cell>
          <cell r="N2987">
            <v>1068</v>
          </cell>
          <cell r="O2987"/>
          <cell r="P2987" t="str">
            <v>Aug/2024</v>
          </cell>
          <cell r="Q2987">
            <v>1068</v>
          </cell>
          <cell r="R2987">
            <v>526</v>
          </cell>
          <cell r="S2987">
            <v>0</v>
          </cell>
          <cell r="T2987" t="str">
            <v>Active</v>
          </cell>
          <cell r="U2987" t="str">
            <v>Masspay</v>
          </cell>
        </row>
        <row r="2988">
          <cell r="J2988" t="str">
            <v>SG-Monex-09/2024</v>
          </cell>
          <cell r="K2988">
            <v>45573</v>
          </cell>
          <cell r="L2988" t="str">
            <v>Monthly Billing</v>
          </cell>
          <cell r="M2988">
            <v>2047.5</v>
          </cell>
          <cell r="N2988">
            <v>2047.5</v>
          </cell>
          <cell r="O2988"/>
          <cell r="P2988" t="str">
            <v>Sep/2024</v>
          </cell>
          <cell r="Q2988">
            <v>2047.5</v>
          </cell>
          <cell r="R2988">
            <v>497</v>
          </cell>
          <cell r="S2988">
            <v>0</v>
          </cell>
          <cell r="T2988" t="str">
            <v>Active</v>
          </cell>
          <cell r="U2988" t="str">
            <v>Masspay</v>
          </cell>
        </row>
        <row r="2989">
          <cell r="J2989" t="str">
            <v>SG-Monex-10/2024</v>
          </cell>
          <cell r="K2989">
            <v>45607</v>
          </cell>
          <cell r="L2989" t="str">
            <v>Monthly Billing</v>
          </cell>
          <cell r="M2989">
            <v>1973</v>
          </cell>
          <cell r="N2989">
            <v>1973</v>
          </cell>
          <cell r="O2989"/>
          <cell r="P2989" t="str">
            <v>Oct/2024</v>
          </cell>
          <cell r="Q2989">
            <v>1973</v>
          </cell>
          <cell r="R2989">
            <v>463</v>
          </cell>
          <cell r="S2989">
            <v>0</v>
          </cell>
          <cell r="T2989" t="str">
            <v>Active</v>
          </cell>
          <cell r="U2989" t="str">
            <v>Masspay</v>
          </cell>
        </row>
        <row r="2990">
          <cell r="J2990" t="str">
            <v>SG-Monex-11/2024</v>
          </cell>
          <cell r="K2990">
            <v>45635</v>
          </cell>
          <cell r="L2990" t="str">
            <v>Monthly Billing</v>
          </cell>
          <cell r="M2990">
            <v>1934</v>
          </cell>
          <cell r="N2990">
            <v>1934</v>
          </cell>
          <cell r="O2990"/>
          <cell r="P2990" t="str">
            <v>Nov/2024</v>
          </cell>
          <cell r="Q2990">
            <v>1934</v>
          </cell>
          <cell r="R2990">
            <v>435</v>
          </cell>
          <cell r="S2990">
            <v>0</v>
          </cell>
          <cell r="T2990" t="str">
            <v>Active</v>
          </cell>
          <cell r="U2990" t="str">
            <v>Masspay</v>
          </cell>
        </row>
        <row r="2991">
          <cell r="J2991" t="str">
            <v>SG-Monex-12/2024</v>
          </cell>
          <cell r="K2991">
            <v>45666</v>
          </cell>
          <cell r="L2991" t="str">
            <v>Monthly Billing</v>
          </cell>
          <cell r="M2991">
            <v>1692.5</v>
          </cell>
          <cell r="N2991">
            <v>1692.5</v>
          </cell>
          <cell r="O2991"/>
          <cell r="P2991" t="str">
            <v>Dec/2024</v>
          </cell>
          <cell r="Q2991">
            <v>1692.5</v>
          </cell>
          <cell r="R2991">
            <v>404</v>
          </cell>
          <cell r="S2991">
            <v>0</v>
          </cell>
          <cell r="T2991" t="str">
            <v>Active</v>
          </cell>
          <cell r="U2991" t="str">
            <v>Masspay</v>
          </cell>
        </row>
        <row r="2992">
          <cell r="J2992" t="str">
            <v>SG-Monex-01/2025</v>
          </cell>
          <cell r="K2992">
            <v>45698</v>
          </cell>
          <cell r="L2992" t="str">
            <v>Monthly Billing</v>
          </cell>
          <cell r="M2992">
            <v>1347.5</v>
          </cell>
          <cell r="N2992">
            <v>1347.5</v>
          </cell>
          <cell r="O2992"/>
          <cell r="P2992" t="str">
            <v>Jan/2025</v>
          </cell>
          <cell r="Q2992">
            <v>1347.5</v>
          </cell>
          <cell r="R2992">
            <v>372</v>
          </cell>
          <cell r="S2992">
            <v>0</v>
          </cell>
          <cell r="T2992" t="str">
            <v>Active</v>
          </cell>
          <cell r="U2992" t="str">
            <v>Masspay</v>
          </cell>
        </row>
        <row r="2993">
          <cell r="J2993" t="str">
            <v>SG-Monex-02/2025</v>
          </cell>
          <cell r="K2993">
            <v>45726</v>
          </cell>
          <cell r="L2993" t="str">
            <v>Monthly Billing</v>
          </cell>
          <cell r="M2993">
            <v>1534</v>
          </cell>
          <cell r="N2993">
            <v>1534</v>
          </cell>
          <cell r="O2993"/>
          <cell r="P2993" t="str">
            <v>Feb/2025</v>
          </cell>
          <cell r="Q2993">
            <v>1534</v>
          </cell>
          <cell r="R2993">
            <v>344</v>
          </cell>
          <cell r="S2993">
            <v>0</v>
          </cell>
          <cell r="T2993" t="str">
            <v>Active</v>
          </cell>
          <cell r="U2993" t="str">
            <v>Masspay</v>
          </cell>
        </row>
        <row r="2994">
          <cell r="J2994" t="str">
            <v>SG-Monex-03/2025</v>
          </cell>
          <cell r="K2994">
            <v>45755</v>
          </cell>
          <cell r="L2994" t="str">
            <v>Monthly Billing</v>
          </cell>
          <cell r="M2994">
            <v>1985.25</v>
          </cell>
          <cell r="N2994">
            <v>1985.25</v>
          </cell>
          <cell r="O2994"/>
          <cell r="P2994" t="str">
            <v>Mar/2025</v>
          </cell>
          <cell r="Q2994">
            <v>1985.25</v>
          </cell>
          <cell r="R2994">
            <v>315</v>
          </cell>
          <cell r="S2994">
            <v>0</v>
          </cell>
          <cell r="T2994" t="str">
            <v>Active</v>
          </cell>
          <cell r="U2994" t="str">
            <v>Masspay</v>
          </cell>
        </row>
        <row r="2995">
          <cell r="J2995" t="str">
            <v>SG-Monex-04/2025</v>
          </cell>
          <cell r="K2995">
            <v>45785</v>
          </cell>
          <cell r="L2995" t="str">
            <v>Monthly Billing</v>
          </cell>
          <cell r="M2995">
            <v>1815.75</v>
          </cell>
          <cell r="N2995">
            <v>1815.75</v>
          </cell>
          <cell r="O2995"/>
          <cell r="P2995" t="str">
            <v>Apr/2025</v>
          </cell>
          <cell r="Q2995">
            <v>1815.75</v>
          </cell>
          <cell r="R2995">
            <v>285</v>
          </cell>
          <cell r="S2995">
            <v>0</v>
          </cell>
          <cell r="T2995" t="str">
            <v>Active</v>
          </cell>
          <cell r="U2995" t="str">
            <v>Masspay</v>
          </cell>
        </row>
        <row r="2996">
          <cell r="J2996" t="str">
            <v>SG-Monex-05/2025</v>
          </cell>
          <cell r="K2996">
            <v>45817</v>
          </cell>
          <cell r="L2996" t="str">
            <v>Monthly Billing</v>
          </cell>
          <cell r="M2996">
            <v>1607.75</v>
          </cell>
          <cell r="N2996">
            <v>1607.75</v>
          </cell>
          <cell r="O2996"/>
          <cell r="P2996" t="str">
            <v>May/2025</v>
          </cell>
          <cell r="Q2996">
            <v>1607.75</v>
          </cell>
          <cell r="R2996">
            <v>253</v>
          </cell>
          <cell r="S2996">
            <v>0</v>
          </cell>
          <cell r="T2996" t="str">
            <v>Active</v>
          </cell>
          <cell r="U2996" t="str">
            <v>Masspay</v>
          </cell>
        </row>
        <row r="2997">
          <cell r="J2997" t="str">
            <v>SG-Monex-06/2025</v>
          </cell>
          <cell r="K2997">
            <v>45846</v>
          </cell>
          <cell r="L2997" t="str">
            <v>Monthly Billing</v>
          </cell>
          <cell r="M2997">
            <v>2691.25</v>
          </cell>
          <cell r="N2997">
            <v>2691.25</v>
          </cell>
          <cell r="O2997">
            <v>0</v>
          </cell>
          <cell r="P2997" t="str">
            <v>Jun/2025</v>
          </cell>
          <cell r="Q2997">
            <v>2691.25</v>
          </cell>
          <cell r="R2997">
            <v>224</v>
          </cell>
          <cell r="S2997">
            <v>0</v>
          </cell>
          <cell r="T2997" t="str">
            <v>Active</v>
          </cell>
          <cell r="U2997" t="str">
            <v>Masspay</v>
          </cell>
        </row>
        <row r="2998">
          <cell r="J2998" t="str">
            <v>SG-Monex-07/2025</v>
          </cell>
          <cell r="K2998">
            <v>45877</v>
          </cell>
          <cell r="L2998" t="str">
            <v>Monthly Billing</v>
          </cell>
          <cell r="M2998">
            <v>2850.73</v>
          </cell>
          <cell r="N2998">
            <v>2850.73</v>
          </cell>
          <cell r="O2998">
            <v>0</v>
          </cell>
          <cell r="P2998" t="str">
            <v>Jul/2025</v>
          </cell>
          <cell r="Q2998">
            <v>2850.73</v>
          </cell>
          <cell r="R2998">
            <v>193</v>
          </cell>
          <cell r="S2998">
            <v>0</v>
          </cell>
          <cell r="T2998" t="str">
            <v>Active</v>
          </cell>
          <cell r="U2998" t="str">
            <v>Masspay</v>
          </cell>
        </row>
        <row r="2999">
          <cell r="J2999" t="str">
            <v>SG-Monex-08/2025</v>
          </cell>
          <cell r="K2999">
            <v>45908</v>
          </cell>
          <cell r="L2999" t="str">
            <v>Monthly Billing</v>
          </cell>
          <cell r="M2999">
            <v>2332.65</v>
          </cell>
          <cell r="N2999">
            <v>2332.65</v>
          </cell>
          <cell r="O2999">
            <v>0</v>
          </cell>
          <cell r="P2999" t="str">
            <v>Aug/2025</v>
          </cell>
          <cell r="Q2999">
            <v>2332.65</v>
          </cell>
          <cell r="R2999">
            <v>162</v>
          </cell>
          <cell r="S2999">
            <v>0</v>
          </cell>
          <cell r="T2999" t="str">
            <v>Active</v>
          </cell>
          <cell r="U2999" t="str">
            <v>Masspay</v>
          </cell>
        </row>
        <row r="3000">
          <cell r="J3000" t="str">
            <v>SG-Monex-09/2025</v>
          </cell>
          <cell r="K3000">
            <v>45939</v>
          </cell>
          <cell r="L3000" t="str">
            <v>Monthly Billing</v>
          </cell>
          <cell r="M3000">
            <v>2363</v>
          </cell>
          <cell r="N3000">
            <v>2363</v>
          </cell>
          <cell r="O3000">
            <v>0</v>
          </cell>
          <cell r="P3000" t="str">
            <v>Sep/2025</v>
          </cell>
          <cell r="Q3000">
            <v>2363</v>
          </cell>
          <cell r="R3000">
            <v>131</v>
          </cell>
          <cell r="S3000">
            <v>0</v>
          </cell>
          <cell r="T3000" t="str">
            <v>Active</v>
          </cell>
          <cell r="U3000" t="str">
            <v>Masspay</v>
          </cell>
        </row>
        <row r="3001">
          <cell r="J3001" t="str">
            <v>SG-Monex-10/2025</v>
          </cell>
          <cell r="K3001">
            <v>45974</v>
          </cell>
          <cell r="L3001" t="str">
            <v>Monthly Billing</v>
          </cell>
          <cell r="M3001">
            <v>2567.5</v>
          </cell>
          <cell r="N3001">
            <v>2567.5</v>
          </cell>
          <cell r="O3001">
            <v>0</v>
          </cell>
          <cell r="P3001" t="str">
            <v>Oct/2025</v>
          </cell>
          <cell r="Q3001">
            <v>2567.5</v>
          </cell>
          <cell r="R3001">
            <v>96</v>
          </cell>
          <cell r="S3001">
            <v>0</v>
          </cell>
          <cell r="T3001" t="str">
            <v>Active</v>
          </cell>
          <cell r="U3001" t="str">
            <v>Masspay</v>
          </cell>
        </row>
        <row r="3002">
          <cell r="J3002" t="str">
            <v>SG-Monex-11/2025</v>
          </cell>
          <cell r="K3002">
            <v>46000</v>
          </cell>
          <cell r="L3002" t="str">
            <v>Monthly Billing</v>
          </cell>
          <cell r="M3002">
            <v>1429.4</v>
          </cell>
          <cell r="N3002">
            <v>1429.4</v>
          </cell>
          <cell r="O3002">
            <v>0</v>
          </cell>
          <cell r="P3002" t="str">
            <v>Nov/2025</v>
          </cell>
          <cell r="Q3002">
            <v>1429.4</v>
          </cell>
          <cell r="R3002">
            <v>70</v>
          </cell>
          <cell r="S3002">
            <v>0</v>
          </cell>
          <cell r="T3002" t="str">
            <v>Active</v>
          </cell>
          <cell r="U3002" t="str">
            <v>Masspay</v>
          </cell>
        </row>
        <row r="3003">
          <cell r="J3003" t="str">
            <v>SG-Monex-12/2025</v>
          </cell>
          <cell r="K3003">
            <v>46032</v>
          </cell>
          <cell r="L3003" t="str">
            <v>Monthly Billing</v>
          </cell>
          <cell r="M3003">
            <v>2807.75</v>
          </cell>
          <cell r="N3003">
            <v>2807.75</v>
          </cell>
          <cell r="O3003">
            <v>0</v>
          </cell>
          <cell r="P3003" t="str">
            <v>Dec/2025</v>
          </cell>
          <cell r="Q3003">
            <v>2807.75</v>
          </cell>
          <cell r="R3003">
            <v>38</v>
          </cell>
          <cell r="S3003">
            <v>0</v>
          </cell>
          <cell r="T3003" t="str">
            <v>Active</v>
          </cell>
          <cell r="U3003" t="str">
            <v>Masspay</v>
          </cell>
        </row>
        <row r="3004">
          <cell r="J3004" t="str">
            <v>SG-Monex-01/2026</v>
          </cell>
          <cell r="K3004">
            <v>46063</v>
          </cell>
          <cell r="L3004" t="str">
            <v>Monthly Billing</v>
          </cell>
          <cell r="M3004">
            <v>1693.5</v>
          </cell>
          <cell r="N3004">
            <v>1693.5</v>
          </cell>
          <cell r="O3004">
            <v>0</v>
          </cell>
          <cell r="P3004" t="str">
            <v>Jan/2026</v>
          </cell>
          <cell r="Q3004">
            <v>1693.5</v>
          </cell>
          <cell r="R3004">
            <v>7</v>
          </cell>
          <cell r="S3004">
            <v>0</v>
          </cell>
          <cell r="T3004" t="str">
            <v>Active</v>
          </cell>
          <cell r="U3004" t="str">
            <v>Masspay</v>
          </cell>
        </row>
        <row r="3005">
          <cell r="J3005" t="str">
            <v>AU-MoneyChain-09/2023</v>
          </cell>
          <cell r="K3005">
            <v>45209</v>
          </cell>
          <cell r="L3005" t="str">
            <v>Monthly Billing</v>
          </cell>
          <cell r="M3005">
            <v>66.19</v>
          </cell>
          <cell r="N3005">
            <v>66.19</v>
          </cell>
          <cell r="O3005"/>
          <cell r="P3005" t="str">
            <v>Sep/2023</v>
          </cell>
          <cell r="Q3005">
            <v>66.19</v>
          </cell>
          <cell r="R3005">
            <v>861</v>
          </cell>
          <cell r="S3005">
            <v>0</v>
          </cell>
          <cell r="T3005" t="str">
            <v>Active</v>
          </cell>
          <cell r="U3005" t="str">
            <v>Masspay</v>
          </cell>
        </row>
        <row r="3006">
          <cell r="J3006" t="str">
            <v>AU-MoneyChain-10/2023</v>
          </cell>
          <cell r="K3006">
            <v>45224</v>
          </cell>
          <cell r="L3006" t="str">
            <v>Client Setup Fee</v>
          </cell>
          <cell r="M3006">
            <v>17254.900000000001</v>
          </cell>
          <cell r="N3006">
            <v>17254.900000000001</v>
          </cell>
          <cell r="O3006"/>
          <cell r="P3006" t="str">
            <v>Oct/2023</v>
          </cell>
          <cell r="Q3006">
            <v>17254.900000000001</v>
          </cell>
          <cell r="R3006">
            <v>846</v>
          </cell>
          <cell r="S3006">
            <v>0</v>
          </cell>
          <cell r="T3006" t="str">
            <v>Active</v>
          </cell>
          <cell r="U3006" t="str">
            <v>Masspay</v>
          </cell>
        </row>
        <row r="3007">
          <cell r="J3007" t="str">
            <v>AU-MoneyChain-10/2023</v>
          </cell>
          <cell r="K3007">
            <v>45238</v>
          </cell>
          <cell r="L3007" t="str">
            <v>Monthly Billing</v>
          </cell>
          <cell r="M3007">
            <v>988.92</v>
          </cell>
          <cell r="N3007">
            <v>988.92</v>
          </cell>
          <cell r="O3007"/>
          <cell r="P3007" t="str">
            <v>Oct/2023</v>
          </cell>
          <cell r="Q3007">
            <v>988.92</v>
          </cell>
          <cell r="R3007">
            <v>832</v>
          </cell>
          <cell r="S3007">
            <v>0</v>
          </cell>
          <cell r="T3007" t="str">
            <v>Active</v>
          </cell>
          <cell r="U3007" t="str">
            <v>Masspay</v>
          </cell>
        </row>
        <row r="3008">
          <cell r="J3008" t="str">
            <v>AU-MoneyChain-11/2023</v>
          </cell>
          <cell r="K3008">
            <v>45268</v>
          </cell>
          <cell r="L3008" t="str">
            <v>Monthly Billing</v>
          </cell>
          <cell r="M3008">
            <v>1088.8399999999999</v>
          </cell>
          <cell r="N3008">
            <v>1088.8399999999999</v>
          </cell>
          <cell r="O3008"/>
          <cell r="P3008" t="str">
            <v>Nov/2023</v>
          </cell>
          <cell r="Q3008">
            <v>1088.8399999999999</v>
          </cell>
          <cell r="R3008">
            <v>802</v>
          </cell>
          <cell r="S3008">
            <v>0</v>
          </cell>
          <cell r="T3008" t="str">
            <v>Active</v>
          </cell>
          <cell r="U3008" t="str">
            <v>Masspay</v>
          </cell>
        </row>
        <row r="3009">
          <cell r="J3009" t="str">
            <v>AU-MoneyChain-12/2023</v>
          </cell>
          <cell r="K3009">
            <v>45301</v>
          </cell>
          <cell r="L3009" t="str">
            <v>Monthly Billing</v>
          </cell>
          <cell r="M3009">
            <v>912.73</v>
          </cell>
          <cell r="N3009">
            <v>912.73</v>
          </cell>
          <cell r="O3009"/>
          <cell r="P3009" t="str">
            <v>Dec/2023</v>
          </cell>
          <cell r="Q3009">
            <v>912.73</v>
          </cell>
          <cell r="R3009">
            <v>769</v>
          </cell>
          <cell r="S3009">
            <v>0</v>
          </cell>
          <cell r="T3009" t="str">
            <v>Active</v>
          </cell>
          <cell r="U3009" t="str">
            <v>Masspay</v>
          </cell>
        </row>
        <row r="3010">
          <cell r="J3010" t="str">
            <v>AU-MoneyChain-01/2024</v>
          </cell>
          <cell r="K3010">
            <v>45331</v>
          </cell>
          <cell r="L3010" t="str">
            <v>Monthly Billing</v>
          </cell>
          <cell r="M3010">
            <v>833.95</v>
          </cell>
          <cell r="N3010">
            <v>833.95</v>
          </cell>
          <cell r="O3010"/>
          <cell r="P3010" t="str">
            <v>Jan/2024</v>
          </cell>
          <cell r="Q3010">
            <v>833.95</v>
          </cell>
          <cell r="R3010">
            <v>739</v>
          </cell>
          <cell r="S3010">
            <v>0</v>
          </cell>
          <cell r="T3010" t="str">
            <v>Active</v>
          </cell>
          <cell r="U3010" t="str">
            <v>Masspay</v>
          </cell>
        </row>
        <row r="3011">
          <cell r="J3011" t="str">
            <v>AU-MoneyChain-02/2024</v>
          </cell>
          <cell r="K3011">
            <v>45360</v>
          </cell>
          <cell r="L3011" t="str">
            <v>Monthly Billing</v>
          </cell>
          <cell r="M3011">
            <v>376.92</v>
          </cell>
          <cell r="N3011">
            <v>376.92</v>
          </cell>
          <cell r="O3011"/>
          <cell r="P3011" t="str">
            <v>Feb/2024</v>
          </cell>
          <cell r="Q3011">
            <v>376.92</v>
          </cell>
          <cell r="R3011">
            <v>710</v>
          </cell>
          <cell r="S3011">
            <v>0</v>
          </cell>
          <cell r="T3011" t="str">
            <v>Active</v>
          </cell>
          <cell r="U3011" t="str">
            <v>Masspay</v>
          </cell>
        </row>
        <row r="3012">
          <cell r="J3012" t="str">
            <v>AU-MoneyChain-03/2024</v>
          </cell>
          <cell r="K3012">
            <v>45392</v>
          </cell>
          <cell r="L3012" t="str">
            <v>Monthly Billing</v>
          </cell>
          <cell r="M3012">
            <v>8.26</v>
          </cell>
          <cell r="N3012">
            <v>8.26</v>
          </cell>
          <cell r="O3012"/>
          <cell r="P3012" t="str">
            <v>Mar/2024</v>
          </cell>
          <cell r="Q3012">
            <v>8.26</v>
          </cell>
          <cell r="R3012">
            <v>678</v>
          </cell>
          <cell r="S3012">
            <v>0</v>
          </cell>
          <cell r="T3012" t="str">
            <v>Active</v>
          </cell>
          <cell r="U3012" t="str">
            <v>Masspay</v>
          </cell>
        </row>
        <row r="3013">
          <cell r="J3013" t="str">
            <v>AU-MoneyChain-04/2024</v>
          </cell>
          <cell r="K3013">
            <v>45421</v>
          </cell>
          <cell r="L3013" t="str">
            <v>Monthly Billing</v>
          </cell>
          <cell r="M3013">
            <v>30.8</v>
          </cell>
          <cell r="N3013">
            <v>30.8</v>
          </cell>
          <cell r="O3013"/>
          <cell r="P3013" t="str">
            <v>Apr/2024</v>
          </cell>
          <cell r="Q3013">
            <v>30.8</v>
          </cell>
          <cell r="R3013">
            <v>649</v>
          </cell>
          <cell r="S3013">
            <v>0</v>
          </cell>
          <cell r="T3013" t="str">
            <v>Active</v>
          </cell>
          <cell r="U3013" t="str">
            <v>Masspay</v>
          </cell>
        </row>
        <row r="3014">
          <cell r="J3014" t="str">
            <v>AU-MoneyChain-05/2024</v>
          </cell>
          <cell r="K3014">
            <v>45453</v>
          </cell>
          <cell r="L3014" t="str">
            <v>Monthly Billing</v>
          </cell>
          <cell r="M3014">
            <v>60.4</v>
          </cell>
          <cell r="N3014">
            <v>60.4</v>
          </cell>
          <cell r="O3014"/>
          <cell r="P3014" t="str">
            <v>May/2024</v>
          </cell>
          <cell r="Q3014">
            <v>60.4</v>
          </cell>
          <cell r="R3014">
            <v>617</v>
          </cell>
          <cell r="S3014">
            <v>0</v>
          </cell>
          <cell r="T3014" t="str">
            <v>Active</v>
          </cell>
          <cell r="U3014" t="str">
            <v>Masspay</v>
          </cell>
        </row>
        <row r="3015">
          <cell r="J3015" t="str">
            <v>AU-MoneyChain-02/2025</v>
          </cell>
          <cell r="K3015">
            <v>45726</v>
          </cell>
          <cell r="L3015" t="str">
            <v>Monthly Billing</v>
          </cell>
          <cell r="M3015">
            <v>16.100000000000001</v>
          </cell>
          <cell r="N3015">
            <v>16.100000000000001</v>
          </cell>
          <cell r="O3015"/>
          <cell r="P3015" t="str">
            <v>Feb/2025</v>
          </cell>
          <cell r="Q3015">
            <v>16.100000000000001</v>
          </cell>
          <cell r="R3015">
            <v>344</v>
          </cell>
          <cell r="S3015">
            <v>0</v>
          </cell>
          <cell r="T3015" t="str">
            <v>Active</v>
          </cell>
          <cell r="U3015" t="str">
            <v>Masspay</v>
          </cell>
        </row>
        <row r="3016">
          <cell r="J3016" t="str">
            <v>AU-MoneyChain-04/2025</v>
          </cell>
          <cell r="K3016">
            <v>45786</v>
          </cell>
          <cell r="L3016" t="str">
            <v>Monthly Billing</v>
          </cell>
          <cell r="M3016">
            <v>967.04</v>
          </cell>
          <cell r="N3016">
            <v>967.04</v>
          </cell>
          <cell r="O3016"/>
          <cell r="P3016" t="str">
            <v>Apr/2025</v>
          </cell>
          <cell r="Q3016">
            <v>967.04</v>
          </cell>
          <cell r="R3016">
            <v>284</v>
          </cell>
          <cell r="S3016">
            <v>0</v>
          </cell>
          <cell r="T3016" t="str">
            <v>Active</v>
          </cell>
          <cell r="U3016" t="str">
            <v>Masspay</v>
          </cell>
        </row>
        <row r="3017">
          <cell r="J3017" t="str">
            <v>AU-CN-MoneyChain-04-2025</v>
          </cell>
          <cell r="K3017">
            <v>45790</v>
          </cell>
          <cell r="L3017" t="str">
            <v>Credit Note-Rebate</v>
          </cell>
          <cell r="M3017">
            <v>-8687.23</v>
          </cell>
          <cell r="N3017">
            <v>-8687.23</v>
          </cell>
          <cell r="O3017">
            <v>0</v>
          </cell>
          <cell r="P3017" t="str">
            <v>Apr-2025</v>
          </cell>
          <cell r="Q3017">
            <v>-8687.23</v>
          </cell>
          <cell r="R3017">
            <v>280</v>
          </cell>
          <cell r="S3017">
            <v>0</v>
          </cell>
          <cell r="T3017" t="str">
            <v>Active</v>
          </cell>
          <cell r="U3017" t="str">
            <v>Masspay</v>
          </cell>
        </row>
        <row r="3018">
          <cell r="J3018" t="str">
            <v>AU-MoneyChain-05/2025</v>
          </cell>
          <cell r="K3018">
            <v>45818</v>
          </cell>
          <cell r="L3018" t="str">
            <v>Monthly Billing</v>
          </cell>
          <cell r="M3018">
            <v>1001.83</v>
          </cell>
          <cell r="N3018">
            <v>1001.83</v>
          </cell>
          <cell r="O3018"/>
          <cell r="P3018" t="str">
            <v>May/2025</v>
          </cell>
          <cell r="Q3018">
            <v>1001.83</v>
          </cell>
          <cell r="R3018">
            <v>252</v>
          </cell>
          <cell r="S3018">
            <v>0</v>
          </cell>
          <cell r="T3018" t="str">
            <v>Active</v>
          </cell>
          <cell r="U3018" t="str">
            <v>Masspay</v>
          </cell>
        </row>
        <row r="3019">
          <cell r="J3019" t="str">
            <v>AU-MoneyChain-06/2025</v>
          </cell>
          <cell r="K3019">
            <v>45846</v>
          </cell>
          <cell r="L3019" t="str">
            <v>Monthly Billing</v>
          </cell>
          <cell r="M3019">
            <v>225.45</v>
          </cell>
          <cell r="N3019">
            <v>225.45</v>
          </cell>
          <cell r="O3019">
            <v>0</v>
          </cell>
          <cell r="P3019" t="str">
            <v>Jun/2025</v>
          </cell>
          <cell r="Q3019">
            <v>225.45</v>
          </cell>
          <cell r="R3019">
            <v>224</v>
          </cell>
          <cell r="S3019">
            <v>0</v>
          </cell>
          <cell r="T3019" t="str">
            <v>Active</v>
          </cell>
          <cell r="U3019" t="str">
            <v>Masspay</v>
          </cell>
        </row>
        <row r="3020">
          <cell r="J3020" t="str">
            <v>AU-MoneyChain-07/2025</v>
          </cell>
          <cell r="K3020">
            <v>45877</v>
          </cell>
          <cell r="L3020" t="str">
            <v>Monthly Billing</v>
          </cell>
          <cell r="M3020">
            <v>244.42</v>
          </cell>
          <cell r="N3020">
            <v>244.42</v>
          </cell>
          <cell r="O3020">
            <v>0</v>
          </cell>
          <cell r="P3020" t="str">
            <v>Jul/2025</v>
          </cell>
          <cell r="Q3020">
            <v>244.42</v>
          </cell>
          <cell r="R3020">
            <v>193</v>
          </cell>
          <cell r="S3020">
            <v>0</v>
          </cell>
          <cell r="T3020" t="str">
            <v>Active</v>
          </cell>
          <cell r="U3020" t="str">
            <v>Masspay</v>
          </cell>
        </row>
        <row r="3021">
          <cell r="J3021" t="str">
            <v>AU-MoneyChain-08/2025</v>
          </cell>
          <cell r="K3021">
            <v>45908</v>
          </cell>
          <cell r="L3021" t="str">
            <v>Monthly Billing</v>
          </cell>
          <cell r="M3021">
            <v>241.59</v>
          </cell>
          <cell r="N3021">
            <v>241.59</v>
          </cell>
          <cell r="O3021">
            <v>0</v>
          </cell>
          <cell r="P3021" t="str">
            <v>Aug/2025</v>
          </cell>
          <cell r="Q3021">
            <v>241.59</v>
          </cell>
          <cell r="R3021">
            <v>162</v>
          </cell>
          <cell r="S3021">
            <v>0</v>
          </cell>
          <cell r="T3021" t="str">
            <v>Active</v>
          </cell>
          <cell r="U3021" t="str">
            <v>Masspay</v>
          </cell>
        </row>
        <row r="3022">
          <cell r="J3022" t="str">
            <v>AU-MoneyChain-09/2025</v>
          </cell>
          <cell r="K3022">
            <v>45938</v>
          </cell>
          <cell r="L3022" t="str">
            <v>Monthly Billing</v>
          </cell>
          <cell r="M3022">
            <v>782.28</v>
          </cell>
          <cell r="N3022">
            <v>782.28</v>
          </cell>
          <cell r="O3022">
            <v>0</v>
          </cell>
          <cell r="P3022" t="str">
            <v>Sep/2025</v>
          </cell>
          <cell r="Q3022">
            <v>782.28</v>
          </cell>
          <cell r="R3022">
            <v>132</v>
          </cell>
          <cell r="S3022">
            <v>0</v>
          </cell>
          <cell r="T3022" t="str">
            <v>Active</v>
          </cell>
          <cell r="U3022" t="str">
            <v>Masspay</v>
          </cell>
        </row>
        <row r="3023">
          <cell r="J3023" t="str">
            <v>AU-MoneyChain-10/2025</v>
          </cell>
          <cell r="K3023">
            <v>45971</v>
          </cell>
          <cell r="L3023" t="str">
            <v>Monthly Billing</v>
          </cell>
          <cell r="M3023">
            <v>180.45</v>
          </cell>
          <cell r="N3023">
            <v>180.45</v>
          </cell>
          <cell r="O3023">
            <v>0</v>
          </cell>
          <cell r="P3023" t="str">
            <v>Oct/2025</v>
          </cell>
          <cell r="Q3023">
            <v>180.45</v>
          </cell>
          <cell r="R3023">
            <v>99</v>
          </cell>
          <cell r="S3023">
            <v>0</v>
          </cell>
          <cell r="T3023" t="str">
            <v>Active</v>
          </cell>
          <cell r="U3023" t="str">
            <v>Masspay</v>
          </cell>
        </row>
        <row r="3024">
          <cell r="J3024" t="str">
            <v>AU-MoneyChain-11/2025</v>
          </cell>
          <cell r="K3024">
            <v>46000</v>
          </cell>
          <cell r="L3024" t="str">
            <v>Monthly Billing</v>
          </cell>
          <cell r="M3024">
            <v>58.29</v>
          </cell>
          <cell r="N3024">
            <v>58.29</v>
          </cell>
          <cell r="O3024">
            <v>0</v>
          </cell>
          <cell r="P3024" t="str">
            <v>Nov/2025</v>
          </cell>
          <cell r="Q3024">
            <v>58.29</v>
          </cell>
          <cell r="R3024">
            <v>70</v>
          </cell>
          <cell r="S3024">
            <v>0</v>
          </cell>
          <cell r="T3024" t="str">
            <v>Active</v>
          </cell>
          <cell r="U3024" t="str">
            <v>Masspay</v>
          </cell>
        </row>
        <row r="3025">
          <cell r="J3025" t="str">
            <v>AU-MoneyChain-12/2025</v>
          </cell>
          <cell r="K3025">
            <v>46032</v>
          </cell>
          <cell r="L3025" t="str">
            <v>Monthly Billing</v>
          </cell>
          <cell r="M3025">
            <v>158.4</v>
          </cell>
          <cell r="N3025">
            <v>158.4</v>
          </cell>
          <cell r="O3025">
            <v>0</v>
          </cell>
          <cell r="P3025" t="str">
            <v>Dec/2025</v>
          </cell>
          <cell r="Q3025">
            <v>158.4</v>
          </cell>
          <cell r="R3025">
            <v>38</v>
          </cell>
          <cell r="S3025">
            <v>0</v>
          </cell>
          <cell r="T3025" t="str">
            <v>Active</v>
          </cell>
          <cell r="U3025" t="str">
            <v>Masspay</v>
          </cell>
        </row>
        <row r="3026">
          <cell r="J3026" t="str">
            <v>AU-MoneyChain-01/2026</v>
          </cell>
          <cell r="K3026">
            <v>46063</v>
          </cell>
          <cell r="L3026" t="str">
            <v>Monthly Billing</v>
          </cell>
          <cell r="M3026">
            <v>138.69999999999999</v>
          </cell>
          <cell r="N3026">
            <v>138.69999999999999</v>
          </cell>
          <cell r="O3026">
            <v>0</v>
          </cell>
          <cell r="P3026" t="str">
            <v>Jan/2026</v>
          </cell>
          <cell r="Q3026">
            <v>138.69999999999999</v>
          </cell>
          <cell r="R3026">
            <v>7</v>
          </cell>
          <cell r="S3026">
            <v>0</v>
          </cell>
          <cell r="T3026" t="str">
            <v>Active</v>
          </cell>
          <cell r="U3026" t="str">
            <v>Masspay</v>
          </cell>
        </row>
        <row r="3027">
          <cell r="J3027" t="str">
            <v>SG-MoneyCorp Banco-08/2022</v>
          </cell>
          <cell r="K3027">
            <v>44780</v>
          </cell>
          <cell r="L3027" t="str">
            <v>Monthly Billing</v>
          </cell>
          <cell r="M3027">
            <v>0.5</v>
          </cell>
          <cell r="N3027">
            <v>0.5</v>
          </cell>
          <cell r="O3027"/>
          <cell r="P3027" t="str">
            <v>Aug/2022</v>
          </cell>
          <cell r="Q3027">
            <v>0.5</v>
          </cell>
          <cell r="R3027">
            <v>1290</v>
          </cell>
          <cell r="S3027">
            <v>0</v>
          </cell>
          <cell r="T3027" t="str">
            <v>Active</v>
          </cell>
          <cell r="U3027" t="str">
            <v>Masspay</v>
          </cell>
        </row>
        <row r="3028">
          <cell r="J3028" t="str">
            <v>SG-MoneyCorp Banco De Cambio S.A-12/2022</v>
          </cell>
          <cell r="K3028">
            <v>44933</v>
          </cell>
          <cell r="L3028" t="str">
            <v>Monthly Billing</v>
          </cell>
          <cell r="M3028">
            <v>0</v>
          </cell>
          <cell r="N3028">
            <v>0.5</v>
          </cell>
          <cell r="O3028"/>
          <cell r="P3028" t="str">
            <v>Dec/2022</v>
          </cell>
          <cell r="Q3028">
            <v>0</v>
          </cell>
          <cell r="R3028">
            <v>1137</v>
          </cell>
          <cell r="S3028">
            <v>0</v>
          </cell>
          <cell r="T3028" t="str">
            <v>Active</v>
          </cell>
          <cell r="U3028" t="str">
            <v>Masspay</v>
          </cell>
        </row>
        <row r="3029">
          <cell r="J3029" t="str">
            <v>UK -moneycorp bank-08/2023</v>
          </cell>
          <cell r="K3029">
            <v>45176</v>
          </cell>
          <cell r="L3029" t="str">
            <v>Monthly Billing</v>
          </cell>
          <cell r="M3029">
            <v>0.78</v>
          </cell>
          <cell r="N3029">
            <v>0.78</v>
          </cell>
          <cell r="O3029"/>
          <cell r="P3029" t="str">
            <v>Aug/2023</v>
          </cell>
          <cell r="Q3029">
            <v>0.78</v>
          </cell>
          <cell r="R3029">
            <v>894</v>
          </cell>
          <cell r="S3029">
            <v>0</v>
          </cell>
          <cell r="T3029" t="str">
            <v>Active</v>
          </cell>
          <cell r="U3029" t="str">
            <v>Masspay</v>
          </cell>
        </row>
        <row r="3030">
          <cell r="J3030" t="str">
            <v>UK-moneycorp bank-05/2023</v>
          </cell>
          <cell r="K3030">
            <v>45084</v>
          </cell>
          <cell r="L3030" t="str">
            <v>Monthly Billing</v>
          </cell>
          <cell r="M3030">
            <v>1.56</v>
          </cell>
          <cell r="N3030">
            <v>1.56</v>
          </cell>
          <cell r="O3030"/>
          <cell r="P3030" t="str">
            <v>May/2023</v>
          </cell>
          <cell r="Q3030">
            <v>1.56</v>
          </cell>
          <cell r="R3030">
            <v>986</v>
          </cell>
          <cell r="S3030">
            <v>0</v>
          </cell>
          <cell r="T3030" t="str">
            <v>Active</v>
          </cell>
          <cell r="U3030" t="str">
            <v>Masspay</v>
          </cell>
        </row>
        <row r="3031">
          <cell r="J3031" t="str">
            <v>UK-moneycorp bank-09/2023</v>
          </cell>
          <cell r="K3031">
            <v>45206</v>
          </cell>
          <cell r="L3031" t="str">
            <v>Monthly Billing</v>
          </cell>
          <cell r="M3031">
            <v>0.78</v>
          </cell>
          <cell r="N3031">
            <v>0.78</v>
          </cell>
          <cell r="O3031"/>
          <cell r="P3031" t="str">
            <v>Sep/2023</v>
          </cell>
          <cell r="Q3031">
            <v>0.78</v>
          </cell>
          <cell r="R3031">
            <v>864</v>
          </cell>
          <cell r="S3031">
            <v>0</v>
          </cell>
          <cell r="T3031" t="str">
            <v>Active</v>
          </cell>
          <cell r="U3031" t="str">
            <v>Masspay</v>
          </cell>
        </row>
        <row r="3032">
          <cell r="J3032" t="str">
            <v>UK-moneycorp bank-09/2025</v>
          </cell>
          <cell r="K3032">
            <v>45937</v>
          </cell>
          <cell r="L3032" t="str">
            <v>Monthly Billing</v>
          </cell>
          <cell r="M3032">
            <v>10.89</v>
          </cell>
          <cell r="N3032">
            <v>0</v>
          </cell>
          <cell r="O3032">
            <v>0</v>
          </cell>
          <cell r="P3032" t="str">
            <v>Sep/2025</v>
          </cell>
          <cell r="Q3032">
            <v>10.89</v>
          </cell>
          <cell r="R3032">
            <v>133</v>
          </cell>
          <cell r="S3032">
            <v>0</v>
          </cell>
          <cell r="T3032" t="str">
            <v>Active</v>
          </cell>
          <cell r="U3032" t="str">
            <v>Masspay</v>
          </cell>
        </row>
        <row r="3033">
          <cell r="J3033" t="str">
            <v>UK-CN-moneycorp bank-09/2025</v>
          </cell>
          <cell r="K3033">
            <v>45972</v>
          </cell>
          <cell r="L3033" t="str">
            <v>Credit Note-Write Off</v>
          </cell>
          <cell r="M3033">
            <v>-10.89</v>
          </cell>
          <cell r="N3033">
            <v>0</v>
          </cell>
          <cell r="O3033">
            <v>0</v>
          </cell>
          <cell r="P3033" t="str">
            <v>Sep/2025</v>
          </cell>
          <cell r="Q3033">
            <v>-10.89</v>
          </cell>
          <cell r="R3033">
            <v>98</v>
          </cell>
          <cell r="S3033">
            <v>0</v>
          </cell>
          <cell r="T3033" t="str">
            <v>Active</v>
          </cell>
          <cell r="U3033" t="str">
            <v>Masspay</v>
          </cell>
        </row>
        <row r="3034">
          <cell r="J3034" t="str">
            <v>US-MONEYCORP US INC-11/2022</v>
          </cell>
          <cell r="K3034">
            <v>44907</v>
          </cell>
          <cell r="L3034" t="str">
            <v>Monthly Billing</v>
          </cell>
          <cell r="M3034">
            <v>562</v>
          </cell>
          <cell r="N3034">
            <v>562</v>
          </cell>
          <cell r="O3034"/>
          <cell r="P3034" t="str">
            <v>Nov/2022</v>
          </cell>
          <cell r="Q3034">
            <v>562</v>
          </cell>
          <cell r="R3034">
            <v>1163</v>
          </cell>
          <cell r="S3034">
            <v>0</v>
          </cell>
          <cell r="T3034" t="str">
            <v>Active</v>
          </cell>
          <cell r="U3034" t="str">
            <v>Masspay</v>
          </cell>
        </row>
        <row r="3035">
          <cell r="J3035" t="str">
            <v>US-MONEYCORP US INC-12/2022</v>
          </cell>
          <cell r="K3035">
            <v>44933</v>
          </cell>
          <cell r="L3035" t="str">
            <v>Monthly Billing</v>
          </cell>
          <cell r="M3035">
            <v>696.5</v>
          </cell>
          <cell r="N3035">
            <v>696.5</v>
          </cell>
          <cell r="O3035"/>
          <cell r="P3035" t="str">
            <v>Dec/2022</v>
          </cell>
          <cell r="Q3035">
            <v>696.5</v>
          </cell>
          <cell r="R3035">
            <v>1137</v>
          </cell>
          <cell r="S3035">
            <v>0</v>
          </cell>
          <cell r="T3035" t="str">
            <v>Active</v>
          </cell>
          <cell r="U3035" t="str">
            <v>Masspay</v>
          </cell>
        </row>
        <row r="3036">
          <cell r="J3036" t="str">
            <v>US-MONEYCORP US INC-01/2023</v>
          </cell>
          <cell r="K3036">
            <v>44964</v>
          </cell>
          <cell r="L3036" t="str">
            <v>Monthly Billing</v>
          </cell>
          <cell r="M3036">
            <v>952</v>
          </cell>
          <cell r="N3036">
            <v>952</v>
          </cell>
          <cell r="O3036"/>
          <cell r="P3036" t="str">
            <v>Jan/2023</v>
          </cell>
          <cell r="Q3036">
            <v>952</v>
          </cell>
          <cell r="R3036">
            <v>1106</v>
          </cell>
          <cell r="S3036">
            <v>0</v>
          </cell>
          <cell r="T3036" t="str">
            <v>Active</v>
          </cell>
          <cell r="U3036" t="str">
            <v>Masspay</v>
          </cell>
        </row>
        <row r="3037">
          <cell r="J3037" t="str">
            <v>US-MONEYCORPUS-02/2023</v>
          </cell>
          <cell r="K3037">
            <v>44992</v>
          </cell>
          <cell r="L3037" t="str">
            <v>Monthly Billing</v>
          </cell>
          <cell r="M3037">
            <v>1025.5</v>
          </cell>
          <cell r="N3037">
            <v>1025.5</v>
          </cell>
          <cell r="O3037"/>
          <cell r="P3037" t="str">
            <v>Feb/2023</v>
          </cell>
          <cell r="Q3037">
            <v>1025.5</v>
          </cell>
          <cell r="R3037">
            <v>1078</v>
          </cell>
          <cell r="S3037">
            <v>0</v>
          </cell>
          <cell r="T3037" t="str">
            <v>Active</v>
          </cell>
          <cell r="U3037" t="str">
            <v>Masspay</v>
          </cell>
        </row>
        <row r="3038">
          <cell r="J3038" t="str">
            <v>US-MONEYCORP US INC-03/2023</v>
          </cell>
          <cell r="K3038">
            <v>45023</v>
          </cell>
          <cell r="L3038" t="str">
            <v>Monthly Billing</v>
          </cell>
          <cell r="M3038">
            <v>1139</v>
          </cell>
          <cell r="N3038">
            <v>1139</v>
          </cell>
          <cell r="O3038"/>
          <cell r="P3038" t="str">
            <v>Mar/2023</v>
          </cell>
          <cell r="Q3038">
            <v>1139</v>
          </cell>
          <cell r="R3038">
            <v>1047</v>
          </cell>
          <cell r="S3038">
            <v>0</v>
          </cell>
          <cell r="T3038" t="str">
            <v>Active</v>
          </cell>
          <cell r="U3038" t="str">
            <v>Masspay</v>
          </cell>
        </row>
        <row r="3039">
          <cell r="J3039" t="str">
            <v>US-MONEYCORP US INC-04/2023</v>
          </cell>
          <cell r="K3039">
            <v>45054</v>
          </cell>
          <cell r="L3039" t="str">
            <v>Monthly Billing</v>
          </cell>
          <cell r="M3039">
            <v>1476.25</v>
          </cell>
          <cell r="N3039">
            <v>1476.25</v>
          </cell>
          <cell r="O3039"/>
          <cell r="P3039" t="str">
            <v>Apr/2023</v>
          </cell>
          <cell r="Q3039">
            <v>1476.25</v>
          </cell>
          <cell r="R3039">
            <v>1016</v>
          </cell>
          <cell r="S3039">
            <v>0</v>
          </cell>
          <cell r="T3039" t="str">
            <v>Active</v>
          </cell>
          <cell r="U3039" t="str">
            <v>Masspay</v>
          </cell>
        </row>
        <row r="3040">
          <cell r="J3040" t="str">
            <v>US-MONEYCORP US INC-05/2023</v>
          </cell>
          <cell r="K3040">
            <v>45084</v>
          </cell>
          <cell r="L3040" t="str">
            <v>Monthly Billing</v>
          </cell>
          <cell r="M3040">
            <v>1925</v>
          </cell>
          <cell r="N3040">
            <v>1925</v>
          </cell>
          <cell r="O3040"/>
          <cell r="P3040" t="str">
            <v>May/2023</v>
          </cell>
          <cell r="Q3040">
            <v>1925</v>
          </cell>
          <cell r="R3040">
            <v>986</v>
          </cell>
          <cell r="S3040">
            <v>0</v>
          </cell>
          <cell r="T3040" t="str">
            <v>Active</v>
          </cell>
          <cell r="U3040" t="str">
            <v>Masspay</v>
          </cell>
        </row>
        <row r="3041">
          <cell r="J3041" t="str">
            <v>US-MONEYCORP US INC-06/2023</v>
          </cell>
          <cell r="K3041">
            <v>45114</v>
          </cell>
          <cell r="L3041" t="str">
            <v>Monthly Billing</v>
          </cell>
          <cell r="M3041">
            <v>1873</v>
          </cell>
          <cell r="N3041">
            <v>1873</v>
          </cell>
          <cell r="O3041"/>
          <cell r="P3041" t="str">
            <v>Jun/2023</v>
          </cell>
          <cell r="Q3041">
            <v>1873</v>
          </cell>
          <cell r="R3041">
            <v>956</v>
          </cell>
          <cell r="S3041">
            <v>0</v>
          </cell>
          <cell r="T3041" t="str">
            <v>Active</v>
          </cell>
          <cell r="U3041" t="str">
            <v>Masspay</v>
          </cell>
        </row>
        <row r="3042">
          <cell r="J3042" t="str">
            <v>US-MONEYCORP US INC-07/2023</v>
          </cell>
          <cell r="K3042">
            <v>45145</v>
          </cell>
          <cell r="L3042" t="str">
            <v>Monthly Billing</v>
          </cell>
          <cell r="M3042">
            <v>2575.25</v>
          </cell>
          <cell r="N3042">
            <v>2575.25</v>
          </cell>
          <cell r="O3042"/>
          <cell r="P3042" t="str">
            <v>Jul/2023</v>
          </cell>
          <cell r="Q3042">
            <v>2575.25</v>
          </cell>
          <cell r="R3042">
            <v>925</v>
          </cell>
          <cell r="S3042">
            <v>0</v>
          </cell>
          <cell r="T3042" t="str">
            <v>Active</v>
          </cell>
          <cell r="U3042" t="str">
            <v>Masspay</v>
          </cell>
        </row>
        <row r="3043">
          <cell r="J3043" t="str">
            <v>US -MONEYCORP US INC-08/2023</v>
          </cell>
          <cell r="K3043">
            <v>45176</v>
          </cell>
          <cell r="L3043" t="str">
            <v>Monthly Billing</v>
          </cell>
          <cell r="M3043">
            <v>3445.5</v>
          </cell>
          <cell r="N3043">
            <v>3445.5</v>
          </cell>
          <cell r="O3043"/>
          <cell r="P3043" t="str">
            <v>Aug/2023</v>
          </cell>
          <cell r="Q3043">
            <v>3445.5</v>
          </cell>
          <cell r="R3043">
            <v>894</v>
          </cell>
          <cell r="S3043">
            <v>0</v>
          </cell>
          <cell r="T3043" t="str">
            <v>Active</v>
          </cell>
          <cell r="U3043" t="str">
            <v>Masspay</v>
          </cell>
        </row>
        <row r="3044">
          <cell r="J3044" t="str">
            <v>US-MONEYCORP US INC-09/2023</v>
          </cell>
          <cell r="K3044">
            <v>45206</v>
          </cell>
          <cell r="L3044" t="str">
            <v>Monthly Billing</v>
          </cell>
          <cell r="M3044">
            <v>2764.25</v>
          </cell>
          <cell r="N3044">
            <v>2764.25</v>
          </cell>
          <cell r="O3044"/>
          <cell r="P3044" t="str">
            <v>Sep/2023</v>
          </cell>
          <cell r="Q3044">
            <v>2764.25</v>
          </cell>
          <cell r="R3044">
            <v>864</v>
          </cell>
          <cell r="S3044">
            <v>0</v>
          </cell>
          <cell r="T3044" t="str">
            <v>Active</v>
          </cell>
          <cell r="U3044" t="str">
            <v>Masspay</v>
          </cell>
        </row>
        <row r="3045">
          <cell r="J3045" t="str">
            <v>US-MONEYCORP US INC-10/2023</v>
          </cell>
          <cell r="K3045">
            <v>45237</v>
          </cell>
          <cell r="L3045" t="str">
            <v>Monthly Billing</v>
          </cell>
          <cell r="M3045">
            <v>3720.85</v>
          </cell>
          <cell r="N3045">
            <v>3720.85</v>
          </cell>
          <cell r="O3045"/>
          <cell r="P3045" t="str">
            <v>Oct/2023</v>
          </cell>
          <cell r="Q3045">
            <v>3720.85</v>
          </cell>
          <cell r="R3045">
            <v>833</v>
          </cell>
          <cell r="S3045">
            <v>0</v>
          </cell>
          <cell r="T3045" t="str">
            <v>Active</v>
          </cell>
          <cell r="U3045" t="str">
            <v>Masspay</v>
          </cell>
        </row>
        <row r="3046">
          <cell r="J3046" t="str">
            <v>US-MONEYCORPUSIN-11/2023</v>
          </cell>
          <cell r="K3046">
            <v>45267</v>
          </cell>
          <cell r="L3046" t="str">
            <v>Monthly Billing</v>
          </cell>
          <cell r="M3046">
            <v>3841</v>
          </cell>
          <cell r="N3046">
            <v>3841</v>
          </cell>
          <cell r="O3046"/>
          <cell r="P3046" t="str">
            <v>Nov/2023</v>
          </cell>
          <cell r="Q3046">
            <v>3841</v>
          </cell>
          <cell r="R3046">
            <v>803</v>
          </cell>
          <cell r="S3046">
            <v>0</v>
          </cell>
          <cell r="T3046" t="str">
            <v>Active</v>
          </cell>
          <cell r="U3046" t="str">
            <v>Masspay</v>
          </cell>
        </row>
        <row r="3047">
          <cell r="J3047" t="str">
            <v>US-MONEYCORP US-12/2023</v>
          </cell>
          <cell r="K3047">
            <v>45299</v>
          </cell>
          <cell r="L3047" t="str">
            <v>Monthly Billing</v>
          </cell>
          <cell r="M3047">
            <v>3622.25</v>
          </cell>
          <cell r="N3047">
            <v>3622.25</v>
          </cell>
          <cell r="O3047"/>
          <cell r="P3047" t="str">
            <v>Dec/2023</v>
          </cell>
          <cell r="Q3047">
            <v>3622.25</v>
          </cell>
          <cell r="R3047">
            <v>771</v>
          </cell>
          <cell r="S3047">
            <v>0</v>
          </cell>
          <cell r="T3047" t="str">
            <v>Active</v>
          </cell>
          <cell r="U3047" t="str">
            <v>Masspay</v>
          </cell>
        </row>
        <row r="3048">
          <cell r="J3048" t="str">
            <v>US-MONEYCORP US INC-01/2024</v>
          </cell>
          <cell r="K3048">
            <v>45329</v>
          </cell>
          <cell r="L3048" t="str">
            <v>Monthly Billing</v>
          </cell>
          <cell r="M3048">
            <v>4398.5</v>
          </cell>
          <cell r="N3048">
            <v>4398.5</v>
          </cell>
          <cell r="O3048"/>
          <cell r="P3048" t="str">
            <v>Jan/2024</v>
          </cell>
          <cell r="Q3048">
            <v>4398.5</v>
          </cell>
          <cell r="R3048">
            <v>741</v>
          </cell>
          <cell r="S3048">
            <v>0</v>
          </cell>
          <cell r="T3048" t="str">
            <v>Active</v>
          </cell>
          <cell r="U3048" t="str">
            <v>Masspay</v>
          </cell>
        </row>
        <row r="3049">
          <cell r="J3049" t="str">
            <v>US-MONEYCORP US INC-02/2024</v>
          </cell>
          <cell r="K3049">
            <v>45358</v>
          </cell>
          <cell r="L3049" t="str">
            <v>Monthly Billing</v>
          </cell>
          <cell r="M3049">
            <v>3715.25</v>
          </cell>
          <cell r="N3049">
            <v>3715.25</v>
          </cell>
          <cell r="O3049"/>
          <cell r="P3049" t="str">
            <v>Feb/2024</v>
          </cell>
          <cell r="Q3049">
            <v>3715.25</v>
          </cell>
          <cell r="R3049">
            <v>712</v>
          </cell>
          <cell r="S3049">
            <v>0</v>
          </cell>
          <cell r="T3049" t="str">
            <v>Active</v>
          </cell>
          <cell r="U3049" t="str">
            <v>Masspay</v>
          </cell>
        </row>
        <row r="3050">
          <cell r="J3050" t="str">
            <v>US-MONEYCORP US INC-03/2024</v>
          </cell>
          <cell r="K3050">
            <v>45390</v>
          </cell>
          <cell r="L3050" t="str">
            <v>Monthly Billing</v>
          </cell>
          <cell r="M3050">
            <v>4345.5</v>
          </cell>
          <cell r="N3050">
            <v>4345.5</v>
          </cell>
          <cell r="O3050"/>
          <cell r="P3050" t="str">
            <v>Mar/2024</v>
          </cell>
          <cell r="Q3050">
            <v>4345.5</v>
          </cell>
          <cell r="R3050">
            <v>680</v>
          </cell>
          <cell r="S3050">
            <v>0</v>
          </cell>
          <cell r="T3050" t="str">
            <v>Active</v>
          </cell>
          <cell r="U3050" t="str">
            <v>Masspay</v>
          </cell>
        </row>
        <row r="3051">
          <cell r="J3051" t="str">
            <v>US-MONEYCORP US INC-04/2024</v>
          </cell>
          <cell r="K3051">
            <v>45419</v>
          </cell>
          <cell r="L3051" t="str">
            <v>Monthly Billing</v>
          </cell>
          <cell r="M3051">
            <v>4319</v>
          </cell>
          <cell r="N3051">
            <v>4319</v>
          </cell>
          <cell r="O3051"/>
          <cell r="P3051" t="str">
            <v>Apr/2024</v>
          </cell>
          <cell r="Q3051">
            <v>4319</v>
          </cell>
          <cell r="R3051">
            <v>651</v>
          </cell>
          <cell r="S3051">
            <v>0</v>
          </cell>
          <cell r="T3051" t="str">
            <v>Active</v>
          </cell>
          <cell r="U3051" t="str">
            <v>Masspay</v>
          </cell>
        </row>
        <row r="3052">
          <cell r="J3052" t="str">
            <v>US-MONEYCORP US INC-05/2024</v>
          </cell>
          <cell r="K3052">
            <v>45450</v>
          </cell>
          <cell r="L3052" t="str">
            <v>Monthly Billing</v>
          </cell>
          <cell r="M3052">
            <v>3306.75</v>
          </cell>
          <cell r="N3052">
            <v>3306.75</v>
          </cell>
          <cell r="O3052"/>
          <cell r="P3052" t="str">
            <v>May/2024</v>
          </cell>
          <cell r="Q3052">
            <v>3306.75</v>
          </cell>
          <cell r="R3052">
            <v>620</v>
          </cell>
          <cell r="S3052">
            <v>0</v>
          </cell>
          <cell r="T3052" t="str">
            <v>Active</v>
          </cell>
          <cell r="U3052" t="str">
            <v>Masspay</v>
          </cell>
        </row>
        <row r="3053">
          <cell r="J3053" t="str">
            <v>US-MONEYCORP US INC-06/2024</v>
          </cell>
          <cell r="K3053">
            <v>45481</v>
          </cell>
          <cell r="L3053" t="str">
            <v>Monthly Billing</v>
          </cell>
          <cell r="M3053">
            <v>3101.25</v>
          </cell>
          <cell r="N3053">
            <v>3101.25</v>
          </cell>
          <cell r="O3053"/>
          <cell r="P3053" t="str">
            <v>Jun/2024</v>
          </cell>
          <cell r="Q3053">
            <v>3101.25</v>
          </cell>
          <cell r="R3053">
            <v>589</v>
          </cell>
          <cell r="S3053">
            <v>0</v>
          </cell>
          <cell r="T3053" t="str">
            <v>Active</v>
          </cell>
          <cell r="U3053" t="str">
            <v>Masspay</v>
          </cell>
        </row>
        <row r="3054">
          <cell r="J3054" t="str">
            <v>US-MONEYCORP US INC-07/2024</v>
          </cell>
          <cell r="K3054">
            <v>45511</v>
          </cell>
          <cell r="L3054" t="str">
            <v>Monthly Billing</v>
          </cell>
          <cell r="M3054">
            <v>3834.25</v>
          </cell>
          <cell r="N3054">
            <v>3834.25</v>
          </cell>
          <cell r="O3054"/>
          <cell r="P3054" t="str">
            <v>Jul/2024</v>
          </cell>
          <cell r="Q3054">
            <v>3834.25</v>
          </cell>
          <cell r="R3054">
            <v>559</v>
          </cell>
          <cell r="S3054">
            <v>0</v>
          </cell>
          <cell r="T3054" t="str">
            <v>Active</v>
          </cell>
          <cell r="U3054" t="str">
            <v>Masspay</v>
          </cell>
        </row>
        <row r="3055">
          <cell r="J3055" t="str">
            <v>US-MONEYCORP US INC-08/2024</v>
          </cell>
          <cell r="K3055">
            <v>45542</v>
          </cell>
          <cell r="L3055" t="str">
            <v>Monthly Billing</v>
          </cell>
          <cell r="M3055">
            <v>3120.75</v>
          </cell>
          <cell r="N3055">
            <v>3120.75</v>
          </cell>
          <cell r="O3055"/>
          <cell r="P3055" t="str">
            <v>Aug/2024</v>
          </cell>
          <cell r="Q3055">
            <v>3120.75</v>
          </cell>
          <cell r="R3055">
            <v>528</v>
          </cell>
          <cell r="S3055">
            <v>0</v>
          </cell>
          <cell r="T3055" t="str">
            <v>Active</v>
          </cell>
          <cell r="U3055" t="str">
            <v>Masspay</v>
          </cell>
        </row>
        <row r="3056">
          <cell r="J3056" t="str">
            <v>US-MONEYCORP US INC-09/2024</v>
          </cell>
          <cell r="K3056">
            <v>45572</v>
          </cell>
          <cell r="L3056" t="str">
            <v>Monthly Billing</v>
          </cell>
          <cell r="M3056">
            <v>4132.75</v>
          </cell>
          <cell r="N3056">
            <v>4132.75</v>
          </cell>
          <cell r="O3056"/>
          <cell r="P3056" t="str">
            <v>Sep/2024</v>
          </cell>
          <cell r="Q3056">
            <v>4132.75</v>
          </cell>
          <cell r="R3056">
            <v>498</v>
          </cell>
          <cell r="S3056">
            <v>0</v>
          </cell>
          <cell r="T3056" t="str">
            <v>Active</v>
          </cell>
          <cell r="U3056" t="str">
            <v>Masspay</v>
          </cell>
        </row>
        <row r="3057">
          <cell r="J3057" t="str">
            <v>US-MONEYCORP US INC-10/2024</v>
          </cell>
          <cell r="K3057">
            <v>45603</v>
          </cell>
          <cell r="L3057" t="str">
            <v>Monthly Billing</v>
          </cell>
          <cell r="M3057">
            <v>3568.75</v>
          </cell>
          <cell r="N3057">
            <v>3568.75</v>
          </cell>
          <cell r="O3057"/>
          <cell r="P3057" t="str">
            <v>Oct/2024</v>
          </cell>
          <cell r="Q3057">
            <v>3568.75</v>
          </cell>
          <cell r="R3057">
            <v>467</v>
          </cell>
          <cell r="S3057">
            <v>0</v>
          </cell>
          <cell r="T3057" t="str">
            <v>Active</v>
          </cell>
          <cell r="U3057" t="str">
            <v>Masspay</v>
          </cell>
        </row>
        <row r="3058">
          <cell r="J3058" t="str">
            <v>US-MONEYCORP US INC-11/2024</v>
          </cell>
          <cell r="K3058">
            <v>45633</v>
          </cell>
          <cell r="L3058" t="str">
            <v>Monthly Billing</v>
          </cell>
          <cell r="M3058">
            <v>2975.5</v>
          </cell>
          <cell r="N3058">
            <v>2975.5</v>
          </cell>
          <cell r="O3058"/>
          <cell r="P3058" t="str">
            <v>Nov/2024</v>
          </cell>
          <cell r="Q3058">
            <v>0</v>
          </cell>
          <cell r="R3058">
            <v>437</v>
          </cell>
          <cell r="S3058">
            <v>0</v>
          </cell>
          <cell r="T3058" t="str">
            <v>Active</v>
          </cell>
          <cell r="U3058" t="str">
            <v>Masspay</v>
          </cell>
        </row>
        <row r="3059">
          <cell r="J3059" t="str">
            <v>US-MONEYCORP US INC-12/2024</v>
          </cell>
          <cell r="K3059">
            <v>45664</v>
          </cell>
          <cell r="L3059" t="str">
            <v>Monthly Billing</v>
          </cell>
          <cell r="M3059">
            <v>3265.75</v>
          </cell>
          <cell r="N3059">
            <v>3265.75</v>
          </cell>
          <cell r="O3059">
            <v>0</v>
          </cell>
          <cell r="P3059" t="str">
            <v>Dec-2024</v>
          </cell>
          <cell r="Q3059">
            <v>3265.75</v>
          </cell>
          <cell r="R3059">
            <v>406</v>
          </cell>
          <cell r="S3059">
            <v>0</v>
          </cell>
          <cell r="T3059" t="str">
            <v>Active</v>
          </cell>
          <cell r="U3059" t="str">
            <v>Masspay</v>
          </cell>
        </row>
        <row r="3060">
          <cell r="J3060" t="str">
            <v>US-MONEYCORP US INC-01/2025</v>
          </cell>
          <cell r="K3060">
            <v>45695</v>
          </cell>
          <cell r="L3060" t="str">
            <v>Monthly Billing</v>
          </cell>
          <cell r="M3060">
            <v>3709.75</v>
          </cell>
          <cell r="N3060">
            <v>3709.75</v>
          </cell>
          <cell r="O3060"/>
          <cell r="P3060" t="str">
            <v>Jan/2025</v>
          </cell>
          <cell r="Q3060">
            <v>3709.75</v>
          </cell>
          <cell r="R3060">
            <v>375</v>
          </cell>
          <cell r="S3060">
            <v>0</v>
          </cell>
          <cell r="T3060" t="str">
            <v>Active</v>
          </cell>
          <cell r="U3060" t="str">
            <v>Masspay</v>
          </cell>
        </row>
        <row r="3061">
          <cell r="J3061" t="str">
            <v>US-MONEYCORP US INC-02/2025</v>
          </cell>
          <cell r="K3061">
            <v>45723</v>
          </cell>
          <cell r="L3061" t="str">
            <v>Monthly Billing</v>
          </cell>
          <cell r="M3061">
            <v>4300.5</v>
          </cell>
          <cell r="N3061">
            <v>4300.5</v>
          </cell>
          <cell r="O3061"/>
          <cell r="P3061" t="str">
            <v>Feb/2025</v>
          </cell>
          <cell r="Q3061">
            <v>4300.5</v>
          </cell>
          <cell r="R3061">
            <v>347</v>
          </cell>
          <cell r="S3061">
            <v>0</v>
          </cell>
          <cell r="T3061" t="str">
            <v>Active</v>
          </cell>
          <cell r="U3061" t="str">
            <v>Masspay</v>
          </cell>
        </row>
        <row r="3062">
          <cell r="J3062" t="str">
            <v>US-MONEYCORP US INC-03/2025</v>
          </cell>
          <cell r="K3062">
            <v>45754</v>
          </cell>
          <cell r="L3062" t="str">
            <v>Monthly Billing</v>
          </cell>
          <cell r="M3062">
            <v>5143.5</v>
          </cell>
          <cell r="N3062">
            <v>5143.5</v>
          </cell>
          <cell r="O3062"/>
          <cell r="P3062" t="str">
            <v>Mar/2025</v>
          </cell>
          <cell r="Q3062">
            <v>5143.5</v>
          </cell>
          <cell r="R3062">
            <v>316</v>
          </cell>
          <cell r="S3062">
            <v>0</v>
          </cell>
          <cell r="T3062" t="str">
            <v>Active</v>
          </cell>
          <cell r="U3062" t="str">
            <v>Masspay</v>
          </cell>
        </row>
        <row r="3063">
          <cell r="J3063" t="str">
            <v>US-MONEYCORP US INC-04/2025</v>
          </cell>
          <cell r="K3063">
            <v>45784</v>
          </cell>
          <cell r="L3063" t="str">
            <v>Monthly Billing</v>
          </cell>
          <cell r="M3063">
            <v>5519.25</v>
          </cell>
          <cell r="N3063">
            <v>0</v>
          </cell>
          <cell r="O3063">
            <v>0</v>
          </cell>
          <cell r="P3063" t="str">
            <v>Apr/2025</v>
          </cell>
          <cell r="Q3063">
            <v>5519.25</v>
          </cell>
          <cell r="R3063">
            <v>286</v>
          </cell>
          <cell r="S3063">
            <v>0</v>
          </cell>
          <cell r="T3063" t="str">
            <v>Active</v>
          </cell>
          <cell r="U3063" t="str">
            <v>Masspay</v>
          </cell>
        </row>
        <row r="3064">
          <cell r="J3064" t="str">
            <v>US-MONEYCORP US INC-05/2025</v>
          </cell>
          <cell r="K3064">
            <v>45815</v>
          </cell>
          <cell r="L3064" t="str">
            <v>Monthly Billing</v>
          </cell>
          <cell r="M3064">
            <v>4543</v>
          </cell>
          <cell r="N3064">
            <v>4543</v>
          </cell>
          <cell r="O3064"/>
          <cell r="P3064" t="str">
            <v>May/2025</v>
          </cell>
          <cell r="Q3064">
            <v>4543</v>
          </cell>
          <cell r="R3064">
            <v>255</v>
          </cell>
          <cell r="S3064">
            <v>0</v>
          </cell>
          <cell r="T3064" t="str">
            <v>Active</v>
          </cell>
          <cell r="U3064" t="str">
            <v>Masspay</v>
          </cell>
        </row>
        <row r="3065">
          <cell r="J3065" t="str">
            <v>US-MONEYCORP US INC-06/2025</v>
          </cell>
          <cell r="K3065">
            <v>45845</v>
          </cell>
          <cell r="L3065" t="str">
            <v>Monthly Billing</v>
          </cell>
          <cell r="M3065">
            <v>4992.5</v>
          </cell>
          <cell r="N3065">
            <v>4992.5</v>
          </cell>
          <cell r="O3065"/>
          <cell r="P3065" t="str">
            <v>Jun/2025</v>
          </cell>
          <cell r="Q3065">
            <v>4992.5</v>
          </cell>
          <cell r="R3065">
            <v>225</v>
          </cell>
          <cell r="S3065">
            <v>0</v>
          </cell>
          <cell r="T3065" t="str">
            <v>Active</v>
          </cell>
          <cell r="U3065" t="str">
            <v>Masspay</v>
          </cell>
        </row>
        <row r="3066">
          <cell r="J3066" t="str">
            <v>US-MONEYCORP US INC-07/2025</v>
          </cell>
          <cell r="K3066">
            <v>45876</v>
          </cell>
          <cell r="L3066" t="str">
            <v>Monthly Billing</v>
          </cell>
          <cell r="M3066">
            <v>5187.75</v>
          </cell>
          <cell r="N3066">
            <v>5187.75</v>
          </cell>
          <cell r="O3066">
            <v>0</v>
          </cell>
          <cell r="P3066" t="str">
            <v>Jul/2025</v>
          </cell>
          <cell r="Q3066">
            <v>5187.75</v>
          </cell>
          <cell r="R3066">
            <v>194</v>
          </cell>
          <cell r="S3066">
            <v>0</v>
          </cell>
          <cell r="T3066" t="str">
            <v>Active</v>
          </cell>
          <cell r="U3066" t="str">
            <v>Masspay</v>
          </cell>
        </row>
        <row r="3067">
          <cell r="J3067" t="str">
            <v>US-MONEYCORP US INC-08/2025</v>
          </cell>
          <cell r="K3067">
            <v>45908</v>
          </cell>
          <cell r="L3067" t="str">
            <v>Monthly Billing</v>
          </cell>
          <cell r="M3067">
            <v>5142.75</v>
          </cell>
          <cell r="N3067">
            <v>5142.75</v>
          </cell>
          <cell r="O3067">
            <v>0</v>
          </cell>
          <cell r="P3067" t="str">
            <v>Aug/2025</v>
          </cell>
          <cell r="Q3067">
            <v>5142.75</v>
          </cell>
          <cell r="R3067">
            <v>162</v>
          </cell>
          <cell r="S3067">
            <v>0</v>
          </cell>
          <cell r="T3067" t="str">
            <v>Active</v>
          </cell>
          <cell r="U3067" t="str">
            <v>Masspay</v>
          </cell>
        </row>
        <row r="3068">
          <cell r="J3068" t="str">
            <v>US-MONEYCORP US INC-09/2025</v>
          </cell>
          <cell r="K3068">
            <v>45937</v>
          </cell>
          <cell r="L3068" t="str">
            <v>Monthly Billing</v>
          </cell>
          <cell r="M3068">
            <v>5415</v>
          </cell>
          <cell r="N3068">
            <v>5415</v>
          </cell>
          <cell r="O3068">
            <v>0</v>
          </cell>
          <cell r="P3068" t="str">
            <v>Sep/2025</v>
          </cell>
          <cell r="Q3068">
            <v>5415</v>
          </cell>
          <cell r="R3068">
            <v>133</v>
          </cell>
          <cell r="S3068">
            <v>0</v>
          </cell>
          <cell r="T3068" t="str">
            <v>Active</v>
          </cell>
          <cell r="U3068" t="str">
            <v>Masspay</v>
          </cell>
        </row>
        <row r="3069">
          <cell r="J3069" t="str">
            <v>US-MONEYCORP US INC-10/2025</v>
          </cell>
          <cell r="K3069">
            <v>45974</v>
          </cell>
          <cell r="L3069" t="str">
            <v>Monthly Billing</v>
          </cell>
          <cell r="M3069">
            <v>5827.75</v>
          </cell>
          <cell r="N3069">
            <v>5827.75</v>
          </cell>
          <cell r="O3069">
            <v>0</v>
          </cell>
          <cell r="P3069" t="str">
            <v>Oct/2025</v>
          </cell>
          <cell r="Q3069">
            <v>5827.75</v>
          </cell>
          <cell r="R3069">
            <v>96</v>
          </cell>
          <cell r="S3069">
            <v>0</v>
          </cell>
          <cell r="T3069" t="str">
            <v>Active</v>
          </cell>
          <cell r="U3069" t="str">
            <v>Masspay</v>
          </cell>
        </row>
        <row r="3070">
          <cell r="J3070" t="str">
            <v>US-MONEYCORP US INC-11/2025</v>
          </cell>
          <cell r="K3070">
            <v>45999</v>
          </cell>
          <cell r="L3070" t="str">
            <v>Monthly Billing</v>
          </cell>
          <cell r="M3070">
            <v>4533.25</v>
          </cell>
          <cell r="N3070">
            <v>4533.25</v>
          </cell>
          <cell r="O3070">
            <v>0</v>
          </cell>
          <cell r="P3070" t="str">
            <v>Nov/2025</v>
          </cell>
          <cell r="Q3070">
            <v>4533.25</v>
          </cell>
          <cell r="R3070">
            <v>71</v>
          </cell>
          <cell r="S3070">
            <v>0</v>
          </cell>
          <cell r="T3070" t="str">
            <v>Active</v>
          </cell>
          <cell r="U3070" t="str">
            <v>Masspay</v>
          </cell>
        </row>
        <row r="3071">
          <cell r="J3071" t="str">
            <v>US-MONEYCORP US INC-12/2025</v>
          </cell>
          <cell r="K3071">
            <v>46029</v>
          </cell>
          <cell r="L3071" t="str">
            <v>Monthly Billing</v>
          </cell>
          <cell r="M3071">
            <v>5864.75</v>
          </cell>
          <cell r="N3071">
            <v>5864.75</v>
          </cell>
          <cell r="O3071">
            <v>0</v>
          </cell>
          <cell r="P3071" t="str">
            <v>Dec/2025</v>
          </cell>
          <cell r="Q3071">
            <v>5864.75</v>
          </cell>
          <cell r="R3071">
            <v>41</v>
          </cell>
          <cell r="S3071">
            <v>0</v>
          </cell>
          <cell r="T3071" t="str">
            <v>Active</v>
          </cell>
          <cell r="U3071" t="str">
            <v>Masspay</v>
          </cell>
        </row>
        <row r="3072">
          <cell r="J3072" t="str">
            <v>US-MONEYCORP US INC-01/2026</v>
          </cell>
          <cell r="K3072">
            <v>46060</v>
          </cell>
          <cell r="L3072" t="str">
            <v>Monthly Billing</v>
          </cell>
          <cell r="M3072">
            <v>4693.75</v>
          </cell>
          <cell r="N3072">
            <v>4693.75</v>
          </cell>
          <cell r="O3072">
            <v>0</v>
          </cell>
          <cell r="P3072" t="str">
            <v>Jan/2026</v>
          </cell>
          <cell r="Q3072">
            <v>4693.75</v>
          </cell>
          <cell r="R3072">
            <v>10</v>
          </cell>
          <cell r="S3072">
            <v>0</v>
          </cell>
          <cell r="T3072" t="str">
            <v>Active</v>
          </cell>
          <cell r="U3072" t="str">
            <v>Masspay</v>
          </cell>
        </row>
        <row r="3073">
          <cell r="J3073" t="str">
            <v>SG -Moneytos-02/2023</v>
          </cell>
          <cell r="K3073">
            <v>45027</v>
          </cell>
          <cell r="L3073" t="str">
            <v>Client Setup Fee</v>
          </cell>
          <cell r="M3073">
            <v>3000</v>
          </cell>
          <cell r="N3073">
            <v>3000</v>
          </cell>
          <cell r="O3073"/>
          <cell r="P3073" t="str">
            <v>Mar/2023</v>
          </cell>
          <cell r="Q3073">
            <v>3000</v>
          </cell>
          <cell r="R3073">
            <v>1043</v>
          </cell>
          <cell r="S3073">
            <v>0</v>
          </cell>
          <cell r="T3073" t="str">
            <v>Active</v>
          </cell>
          <cell r="U3073" t="str">
            <v>Masspay</v>
          </cell>
        </row>
        <row r="3074">
          <cell r="J3074" t="str">
            <v>SG-Moneytos-05/2023</v>
          </cell>
          <cell r="K3074">
            <v>45084</v>
          </cell>
          <cell r="L3074" t="str">
            <v>Monthly Billing</v>
          </cell>
          <cell r="M3074">
            <v>21.8</v>
          </cell>
          <cell r="N3074">
            <v>21.8</v>
          </cell>
          <cell r="O3074"/>
          <cell r="P3074" t="str">
            <v>May/2023</v>
          </cell>
          <cell r="Q3074">
            <v>21.8</v>
          </cell>
          <cell r="R3074">
            <v>986</v>
          </cell>
          <cell r="S3074">
            <v>0</v>
          </cell>
          <cell r="T3074" t="str">
            <v>Active</v>
          </cell>
          <cell r="U3074" t="str">
            <v>Masspay</v>
          </cell>
        </row>
        <row r="3075">
          <cell r="J3075" t="str">
            <v>SG-Moneytos-06/2023</v>
          </cell>
          <cell r="K3075">
            <v>45114</v>
          </cell>
          <cell r="L3075" t="str">
            <v>Monthly Billing</v>
          </cell>
          <cell r="M3075">
            <v>45.6</v>
          </cell>
          <cell r="N3075">
            <v>67.400000000000006</v>
          </cell>
          <cell r="O3075"/>
          <cell r="P3075" t="str">
            <v>Jun/2023</v>
          </cell>
          <cell r="Q3075">
            <v>45.6</v>
          </cell>
          <cell r="R3075">
            <v>956</v>
          </cell>
          <cell r="S3075">
            <v>0</v>
          </cell>
          <cell r="T3075" t="str">
            <v>Active</v>
          </cell>
          <cell r="U3075" t="str">
            <v>Masspay</v>
          </cell>
        </row>
        <row r="3076">
          <cell r="J3076" t="str">
            <v>SG-Moneytos-07/2023</v>
          </cell>
          <cell r="K3076">
            <v>45145</v>
          </cell>
          <cell r="L3076" t="str">
            <v>Monthly Billing</v>
          </cell>
          <cell r="M3076">
            <v>14.3</v>
          </cell>
          <cell r="N3076">
            <v>14.3</v>
          </cell>
          <cell r="O3076"/>
          <cell r="P3076" t="str">
            <v>Jul/2023</v>
          </cell>
          <cell r="Q3076">
            <v>14.3</v>
          </cell>
          <cell r="R3076">
            <v>925</v>
          </cell>
          <cell r="S3076">
            <v>0</v>
          </cell>
          <cell r="T3076" t="str">
            <v>Active</v>
          </cell>
          <cell r="U3076" t="str">
            <v>Masspay</v>
          </cell>
        </row>
        <row r="3077">
          <cell r="J3077" t="str">
            <v>SG -Moneytos-08/2023</v>
          </cell>
          <cell r="K3077">
            <v>45184</v>
          </cell>
          <cell r="L3077" t="str">
            <v>Monthly Billing</v>
          </cell>
          <cell r="M3077">
            <v>32.200000000000003</v>
          </cell>
          <cell r="N3077">
            <v>32.200000000000003</v>
          </cell>
          <cell r="O3077"/>
          <cell r="P3077" t="str">
            <v>Aug/2023</v>
          </cell>
          <cell r="Q3077">
            <v>32.200000000000003</v>
          </cell>
          <cell r="R3077">
            <v>886</v>
          </cell>
          <cell r="S3077">
            <v>0</v>
          </cell>
          <cell r="T3077" t="str">
            <v>Active</v>
          </cell>
          <cell r="U3077" t="str">
            <v>Masspay</v>
          </cell>
        </row>
        <row r="3078">
          <cell r="J3078" t="str">
            <v>SG-Moneytos-09/2023</v>
          </cell>
          <cell r="K3078">
            <v>45206</v>
          </cell>
          <cell r="L3078" t="str">
            <v>Monthly Billing</v>
          </cell>
          <cell r="M3078">
            <v>23.3</v>
          </cell>
          <cell r="N3078">
            <v>23.3</v>
          </cell>
          <cell r="O3078"/>
          <cell r="P3078" t="str">
            <v>Sep/2023</v>
          </cell>
          <cell r="Q3078">
            <v>23.3</v>
          </cell>
          <cell r="R3078">
            <v>864</v>
          </cell>
          <cell r="S3078">
            <v>0</v>
          </cell>
          <cell r="T3078" t="str">
            <v>Active</v>
          </cell>
          <cell r="U3078" t="str">
            <v>Masspay</v>
          </cell>
        </row>
        <row r="3079">
          <cell r="J3079" t="str">
            <v>SG-Moneytos-10/2023</v>
          </cell>
          <cell r="K3079">
            <v>45237</v>
          </cell>
          <cell r="L3079" t="str">
            <v>Monthly Billing</v>
          </cell>
          <cell r="M3079">
            <v>2500</v>
          </cell>
          <cell r="N3079">
            <v>2500</v>
          </cell>
          <cell r="O3079"/>
          <cell r="P3079" t="str">
            <v>Oct/2023</v>
          </cell>
          <cell r="Q3079">
            <v>2500</v>
          </cell>
          <cell r="R3079">
            <v>833</v>
          </cell>
          <cell r="S3079">
            <v>0</v>
          </cell>
          <cell r="T3079" t="str">
            <v>Active</v>
          </cell>
          <cell r="U3079" t="str">
            <v>Masspay</v>
          </cell>
        </row>
        <row r="3080">
          <cell r="J3080" t="str">
            <v>SG-Moneytos-11/2023</v>
          </cell>
          <cell r="K3080">
            <v>45267</v>
          </cell>
          <cell r="L3080" t="str">
            <v>Monthly Billing</v>
          </cell>
          <cell r="M3080">
            <v>2500</v>
          </cell>
          <cell r="N3080">
            <v>2500</v>
          </cell>
          <cell r="O3080"/>
          <cell r="P3080" t="str">
            <v>Nov/2023</v>
          </cell>
          <cell r="Q3080">
            <v>0</v>
          </cell>
          <cell r="R3080">
            <v>803</v>
          </cell>
          <cell r="S3080">
            <v>0</v>
          </cell>
          <cell r="T3080" t="str">
            <v>Active</v>
          </cell>
          <cell r="U3080" t="str">
            <v>Masspay</v>
          </cell>
        </row>
        <row r="3081">
          <cell r="J3081" t="str">
            <v>SG-Moneytos-11/2023</v>
          </cell>
          <cell r="K3081">
            <v>45281</v>
          </cell>
          <cell r="L3081" t="str">
            <v>Monthly Billing</v>
          </cell>
          <cell r="M3081">
            <v>32</v>
          </cell>
          <cell r="N3081">
            <v>32</v>
          </cell>
          <cell r="O3081"/>
          <cell r="P3081" t="str">
            <v>Nov/2023</v>
          </cell>
          <cell r="Q3081">
            <v>32</v>
          </cell>
          <cell r="R3081">
            <v>789</v>
          </cell>
          <cell r="S3081">
            <v>0</v>
          </cell>
          <cell r="T3081" t="str">
            <v>Active</v>
          </cell>
          <cell r="U3081" t="str">
            <v>Masspay</v>
          </cell>
        </row>
        <row r="3082">
          <cell r="J3082" t="str">
            <v>SG-Moneytos-12/2023</v>
          </cell>
          <cell r="K3082">
            <v>45299</v>
          </cell>
          <cell r="L3082" t="str">
            <v>Monthly Billing</v>
          </cell>
          <cell r="M3082">
            <v>24.5</v>
          </cell>
          <cell r="N3082">
            <v>24.5</v>
          </cell>
          <cell r="O3082"/>
          <cell r="P3082" t="str">
            <v>Dec/2023</v>
          </cell>
          <cell r="Q3082">
            <v>24.5</v>
          </cell>
          <cell r="R3082">
            <v>771</v>
          </cell>
          <cell r="S3082">
            <v>0</v>
          </cell>
          <cell r="T3082" t="str">
            <v>Active</v>
          </cell>
          <cell r="U3082" t="str">
            <v>Masspay</v>
          </cell>
        </row>
        <row r="3083">
          <cell r="J3083" t="str">
            <v>SG-Moneytos-01/2024</v>
          </cell>
          <cell r="K3083">
            <v>45329</v>
          </cell>
          <cell r="L3083" t="str">
            <v>Monthly Billing</v>
          </cell>
          <cell r="M3083">
            <v>6</v>
          </cell>
          <cell r="N3083">
            <v>6</v>
          </cell>
          <cell r="O3083"/>
          <cell r="P3083" t="str">
            <v>Jan/2024</v>
          </cell>
          <cell r="Q3083">
            <v>6</v>
          </cell>
          <cell r="R3083">
            <v>741</v>
          </cell>
          <cell r="S3083">
            <v>0</v>
          </cell>
          <cell r="T3083" t="str">
            <v>Active</v>
          </cell>
          <cell r="U3083" t="str">
            <v>Masspay</v>
          </cell>
        </row>
        <row r="3084">
          <cell r="J3084" t="str">
            <v>SG-Moneytos-02/2024</v>
          </cell>
          <cell r="K3084">
            <v>45358</v>
          </cell>
          <cell r="L3084" t="str">
            <v>Monthly Billing</v>
          </cell>
          <cell r="M3084">
            <v>11</v>
          </cell>
          <cell r="N3084">
            <v>11</v>
          </cell>
          <cell r="O3084"/>
          <cell r="P3084" t="str">
            <v>Feb/2024</v>
          </cell>
          <cell r="Q3084">
            <v>11</v>
          </cell>
          <cell r="R3084">
            <v>712</v>
          </cell>
          <cell r="S3084">
            <v>0</v>
          </cell>
          <cell r="T3084" t="str">
            <v>Active</v>
          </cell>
          <cell r="U3084" t="str">
            <v>Masspay</v>
          </cell>
        </row>
        <row r="3085">
          <cell r="J3085" t="str">
            <v>SG-Moneytos-03/2024</v>
          </cell>
          <cell r="K3085">
            <v>45390</v>
          </cell>
          <cell r="L3085" t="str">
            <v>Monthly Billing</v>
          </cell>
          <cell r="M3085">
            <v>33</v>
          </cell>
          <cell r="N3085">
            <v>33</v>
          </cell>
          <cell r="O3085"/>
          <cell r="P3085" t="str">
            <v>Mar/2024</v>
          </cell>
          <cell r="Q3085">
            <v>33</v>
          </cell>
          <cell r="R3085">
            <v>680</v>
          </cell>
          <cell r="S3085">
            <v>0</v>
          </cell>
          <cell r="T3085" t="str">
            <v>Active</v>
          </cell>
          <cell r="U3085" t="str">
            <v>Masspay</v>
          </cell>
        </row>
        <row r="3086">
          <cell r="J3086" t="str">
            <v>SG-Moneytos-04/2024</v>
          </cell>
          <cell r="K3086">
            <v>45419</v>
          </cell>
          <cell r="L3086" t="str">
            <v>Monthly Billing</v>
          </cell>
          <cell r="M3086">
            <v>11.5</v>
          </cell>
          <cell r="N3086">
            <v>11.5</v>
          </cell>
          <cell r="O3086"/>
          <cell r="P3086" t="str">
            <v>Apr/2024</v>
          </cell>
          <cell r="Q3086">
            <v>11.5</v>
          </cell>
          <cell r="R3086">
            <v>651</v>
          </cell>
          <cell r="S3086">
            <v>0</v>
          </cell>
          <cell r="T3086" t="str">
            <v>Active</v>
          </cell>
          <cell r="U3086" t="str">
            <v>Masspay</v>
          </cell>
        </row>
        <row r="3087">
          <cell r="J3087" t="str">
            <v>SG-Moneytos-05/2024</v>
          </cell>
          <cell r="K3087">
            <v>45450</v>
          </cell>
          <cell r="L3087" t="str">
            <v>Monthly Billing</v>
          </cell>
          <cell r="M3087">
            <v>9.5</v>
          </cell>
          <cell r="N3087">
            <v>9.5</v>
          </cell>
          <cell r="O3087"/>
          <cell r="P3087" t="str">
            <v>May/2024</v>
          </cell>
          <cell r="Q3087">
            <v>9.5</v>
          </cell>
          <cell r="R3087">
            <v>620</v>
          </cell>
          <cell r="S3087">
            <v>0</v>
          </cell>
          <cell r="T3087" t="str">
            <v>Active</v>
          </cell>
          <cell r="U3087" t="str">
            <v>Masspay</v>
          </cell>
        </row>
        <row r="3088">
          <cell r="J3088" t="str">
            <v>SG-Moneytos-06/2024</v>
          </cell>
          <cell r="K3088">
            <v>45481</v>
          </cell>
          <cell r="L3088" t="str">
            <v>Monthly Billing</v>
          </cell>
          <cell r="M3088">
            <v>10.5</v>
          </cell>
          <cell r="N3088">
            <v>10.5</v>
          </cell>
          <cell r="O3088"/>
          <cell r="P3088" t="str">
            <v>Jun/2024</v>
          </cell>
          <cell r="Q3088">
            <v>10.5</v>
          </cell>
          <cell r="R3088">
            <v>589</v>
          </cell>
          <cell r="S3088">
            <v>0</v>
          </cell>
          <cell r="T3088" t="str">
            <v>Active</v>
          </cell>
          <cell r="U3088" t="str">
            <v>Masspay</v>
          </cell>
        </row>
        <row r="3089">
          <cell r="J3089" t="str">
            <v>SG-Moneytos-07/2024</v>
          </cell>
          <cell r="K3089">
            <v>45511</v>
          </cell>
          <cell r="L3089" t="str">
            <v>Monthly Billing</v>
          </cell>
          <cell r="M3089">
            <v>11.5</v>
          </cell>
          <cell r="N3089">
            <v>11.5</v>
          </cell>
          <cell r="O3089"/>
          <cell r="P3089" t="str">
            <v>Jul/2024</v>
          </cell>
          <cell r="Q3089">
            <v>11.5</v>
          </cell>
          <cell r="R3089">
            <v>559</v>
          </cell>
          <cell r="S3089">
            <v>0</v>
          </cell>
          <cell r="T3089" t="str">
            <v>Active</v>
          </cell>
          <cell r="U3089" t="str">
            <v>Masspay</v>
          </cell>
        </row>
        <row r="3090">
          <cell r="J3090" t="str">
            <v>SG-Moneytos-08/2024</v>
          </cell>
          <cell r="K3090">
            <v>45542</v>
          </cell>
          <cell r="L3090" t="str">
            <v>Monthly Billing</v>
          </cell>
          <cell r="M3090">
            <v>8.5</v>
          </cell>
          <cell r="N3090">
            <v>8.5</v>
          </cell>
          <cell r="O3090"/>
          <cell r="P3090" t="str">
            <v>Aug/2024</v>
          </cell>
          <cell r="Q3090">
            <v>8.5</v>
          </cell>
          <cell r="R3090">
            <v>528</v>
          </cell>
          <cell r="S3090">
            <v>0</v>
          </cell>
          <cell r="T3090" t="str">
            <v>Active</v>
          </cell>
          <cell r="U3090" t="str">
            <v>Masspay</v>
          </cell>
        </row>
        <row r="3091">
          <cell r="J3091" t="str">
            <v>SG-Moneytos-09/2024</v>
          </cell>
          <cell r="K3091">
            <v>45572</v>
          </cell>
          <cell r="L3091" t="str">
            <v>Monthly Billing</v>
          </cell>
          <cell r="M3091">
            <v>10.5</v>
          </cell>
          <cell r="N3091">
            <v>10.5</v>
          </cell>
          <cell r="O3091"/>
          <cell r="P3091" t="str">
            <v>Sep/2024</v>
          </cell>
          <cell r="Q3091">
            <v>10.5</v>
          </cell>
          <cell r="R3091">
            <v>498</v>
          </cell>
          <cell r="S3091">
            <v>0</v>
          </cell>
          <cell r="T3091" t="str">
            <v>Active</v>
          </cell>
          <cell r="U3091" t="str">
            <v>Masspay</v>
          </cell>
        </row>
        <row r="3092">
          <cell r="J3092" t="str">
            <v>SG-Moneytos-10/2024</v>
          </cell>
          <cell r="K3092">
            <v>45603</v>
          </cell>
          <cell r="L3092" t="str">
            <v>Monthly Billing</v>
          </cell>
          <cell r="M3092">
            <v>6.5</v>
          </cell>
          <cell r="N3092">
            <v>6.5</v>
          </cell>
          <cell r="O3092"/>
          <cell r="P3092" t="str">
            <v>Oct/2024</v>
          </cell>
          <cell r="Q3092">
            <v>6.5</v>
          </cell>
          <cell r="R3092">
            <v>467</v>
          </cell>
          <cell r="S3092">
            <v>0</v>
          </cell>
          <cell r="T3092" t="str">
            <v>Active</v>
          </cell>
          <cell r="U3092" t="str">
            <v>Masspay</v>
          </cell>
        </row>
        <row r="3093">
          <cell r="J3093" t="str">
            <v>SG-Moneytos-11/2024</v>
          </cell>
          <cell r="K3093">
            <v>45633</v>
          </cell>
          <cell r="L3093" t="str">
            <v>Monthly Billing</v>
          </cell>
          <cell r="M3093">
            <v>26.5</v>
          </cell>
          <cell r="N3093">
            <v>26.5</v>
          </cell>
          <cell r="O3093"/>
          <cell r="P3093" t="str">
            <v>Nov/2024</v>
          </cell>
          <cell r="Q3093">
            <v>0</v>
          </cell>
          <cell r="R3093">
            <v>437</v>
          </cell>
          <cell r="S3093">
            <v>0</v>
          </cell>
          <cell r="T3093" t="str">
            <v>Active</v>
          </cell>
          <cell r="U3093" t="str">
            <v>Masspay</v>
          </cell>
        </row>
        <row r="3094">
          <cell r="J3094" t="str">
            <v>SG-Moneytos-12/2024</v>
          </cell>
          <cell r="K3094">
            <v>45664</v>
          </cell>
          <cell r="L3094" t="str">
            <v>Monthly Billing</v>
          </cell>
          <cell r="M3094">
            <v>13</v>
          </cell>
          <cell r="N3094">
            <v>13</v>
          </cell>
          <cell r="O3094">
            <v>0</v>
          </cell>
          <cell r="P3094" t="str">
            <v>Dec-2024</v>
          </cell>
          <cell r="Q3094">
            <v>13</v>
          </cell>
          <cell r="R3094">
            <v>406</v>
          </cell>
          <cell r="S3094">
            <v>0</v>
          </cell>
          <cell r="T3094" t="str">
            <v>Active</v>
          </cell>
          <cell r="U3094" t="str">
            <v>Masspay</v>
          </cell>
        </row>
        <row r="3095">
          <cell r="J3095" t="str">
            <v>SG-Moneytos-01/2025</v>
          </cell>
          <cell r="K3095">
            <v>45695</v>
          </cell>
          <cell r="L3095" t="str">
            <v>Monthly Billing</v>
          </cell>
          <cell r="M3095">
            <v>14</v>
          </cell>
          <cell r="N3095">
            <v>14</v>
          </cell>
          <cell r="O3095"/>
          <cell r="P3095" t="str">
            <v>Jan/2025</v>
          </cell>
          <cell r="Q3095">
            <v>14</v>
          </cell>
          <cell r="R3095">
            <v>375</v>
          </cell>
          <cell r="S3095">
            <v>0</v>
          </cell>
          <cell r="T3095" t="str">
            <v>Active</v>
          </cell>
          <cell r="U3095" t="str">
            <v>Masspay</v>
          </cell>
        </row>
        <row r="3096">
          <cell r="J3096" t="str">
            <v>SG-Moneytos-02/2025</v>
          </cell>
          <cell r="K3096">
            <v>45723</v>
          </cell>
          <cell r="L3096" t="str">
            <v>Monthly Billing</v>
          </cell>
          <cell r="M3096">
            <v>4.5</v>
          </cell>
          <cell r="N3096">
            <v>4.5</v>
          </cell>
          <cell r="O3096"/>
          <cell r="P3096" t="str">
            <v>Feb/2025</v>
          </cell>
          <cell r="Q3096">
            <v>4.5</v>
          </cell>
          <cell r="R3096">
            <v>347</v>
          </cell>
          <cell r="S3096">
            <v>0</v>
          </cell>
          <cell r="T3096" t="str">
            <v>Active</v>
          </cell>
          <cell r="U3096" t="str">
            <v>Masspay</v>
          </cell>
        </row>
        <row r="3097">
          <cell r="J3097" t="str">
            <v>SG-Moneytos-03/2025</v>
          </cell>
          <cell r="K3097">
            <v>45754</v>
          </cell>
          <cell r="L3097" t="str">
            <v>Monthly Billing</v>
          </cell>
          <cell r="M3097">
            <v>21</v>
          </cell>
          <cell r="N3097">
            <v>21</v>
          </cell>
          <cell r="O3097"/>
          <cell r="P3097" t="str">
            <v>Mar/2025</v>
          </cell>
          <cell r="Q3097">
            <v>21</v>
          </cell>
          <cell r="R3097">
            <v>316</v>
          </cell>
          <cell r="S3097">
            <v>0</v>
          </cell>
          <cell r="T3097" t="str">
            <v>Active</v>
          </cell>
          <cell r="U3097" t="str">
            <v>Masspay</v>
          </cell>
        </row>
        <row r="3098">
          <cell r="J3098" t="str">
            <v>SG-Moneytos-04/2025</v>
          </cell>
          <cell r="K3098">
            <v>45784</v>
          </cell>
          <cell r="L3098" t="str">
            <v>Monthly Billing</v>
          </cell>
          <cell r="M3098">
            <v>15</v>
          </cell>
          <cell r="N3098">
            <v>0</v>
          </cell>
          <cell r="O3098">
            <v>0</v>
          </cell>
          <cell r="P3098" t="str">
            <v>Apr/2025</v>
          </cell>
          <cell r="Q3098">
            <v>15</v>
          </cell>
          <cell r="R3098">
            <v>286</v>
          </cell>
          <cell r="S3098">
            <v>0</v>
          </cell>
          <cell r="T3098" t="str">
            <v>Active</v>
          </cell>
          <cell r="U3098" t="str">
            <v>Masspay</v>
          </cell>
        </row>
        <row r="3099">
          <cell r="J3099" t="str">
            <v>SG-Moneytos-05/2025</v>
          </cell>
          <cell r="K3099">
            <v>45815</v>
          </cell>
          <cell r="L3099" t="str">
            <v>Monthly Billing</v>
          </cell>
          <cell r="M3099">
            <v>14</v>
          </cell>
          <cell r="N3099">
            <v>14</v>
          </cell>
          <cell r="O3099"/>
          <cell r="P3099" t="str">
            <v>May/2025</v>
          </cell>
          <cell r="Q3099">
            <v>14</v>
          </cell>
          <cell r="R3099">
            <v>255</v>
          </cell>
          <cell r="S3099">
            <v>0</v>
          </cell>
          <cell r="T3099" t="str">
            <v>Active</v>
          </cell>
          <cell r="U3099" t="str">
            <v>Masspay</v>
          </cell>
        </row>
        <row r="3100">
          <cell r="J3100" t="str">
            <v>SG-Moneytos-06/2025</v>
          </cell>
          <cell r="K3100">
            <v>45845</v>
          </cell>
          <cell r="L3100" t="str">
            <v>Monthly Billing</v>
          </cell>
          <cell r="M3100">
            <v>22</v>
          </cell>
          <cell r="N3100">
            <v>22</v>
          </cell>
          <cell r="O3100"/>
          <cell r="P3100" t="str">
            <v>Jun/2025</v>
          </cell>
          <cell r="Q3100">
            <v>22</v>
          </cell>
          <cell r="R3100">
            <v>225</v>
          </cell>
          <cell r="S3100">
            <v>0</v>
          </cell>
          <cell r="T3100" t="str">
            <v>Active</v>
          </cell>
          <cell r="U3100" t="str">
            <v>Masspay</v>
          </cell>
        </row>
        <row r="3101">
          <cell r="J3101" t="str">
            <v>SG-Moneytos-07/2025</v>
          </cell>
          <cell r="K3101">
            <v>45876</v>
          </cell>
          <cell r="L3101" t="str">
            <v>Monthly Billing</v>
          </cell>
          <cell r="M3101">
            <v>27</v>
          </cell>
          <cell r="N3101">
            <v>27</v>
          </cell>
          <cell r="O3101">
            <v>0</v>
          </cell>
          <cell r="P3101" t="str">
            <v>Jul/2025</v>
          </cell>
          <cell r="Q3101">
            <v>27</v>
          </cell>
          <cell r="R3101">
            <v>194</v>
          </cell>
          <cell r="S3101">
            <v>0</v>
          </cell>
          <cell r="T3101" t="str">
            <v>Active</v>
          </cell>
          <cell r="U3101" t="str">
            <v>Masspay</v>
          </cell>
        </row>
        <row r="3102">
          <cell r="J3102" t="str">
            <v>SG-Moneytos-08/2025</v>
          </cell>
          <cell r="K3102">
            <v>45908</v>
          </cell>
          <cell r="L3102" t="str">
            <v>Monthly Billing</v>
          </cell>
          <cell r="M3102">
            <v>8.5</v>
          </cell>
          <cell r="N3102">
            <v>8.5</v>
          </cell>
          <cell r="O3102">
            <v>0</v>
          </cell>
          <cell r="P3102" t="str">
            <v>Aug/2025</v>
          </cell>
          <cell r="Q3102">
            <v>8.5</v>
          </cell>
          <cell r="R3102">
            <v>162</v>
          </cell>
          <cell r="S3102">
            <v>0</v>
          </cell>
          <cell r="T3102" t="str">
            <v>Active</v>
          </cell>
          <cell r="U3102" t="str">
            <v>Masspay</v>
          </cell>
        </row>
        <row r="3103">
          <cell r="J3103" t="str">
            <v>SG-Moneytos-09/2025</v>
          </cell>
          <cell r="K3103">
            <v>45937</v>
          </cell>
          <cell r="L3103" t="str">
            <v>Monthly Billing</v>
          </cell>
          <cell r="M3103">
            <v>9</v>
          </cell>
          <cell r="N3103">
            <v>9</v>
          </cell>
          <cell r="O3103">
            <v>0</v>
          </cell>
          <cell r="P3103" t="str">
            <v>Sep/2025</v>
          </cell>
          <cell r="Q3103">
            <v>9</v>
          </cell>
          <cell r="R3103">
            <v>133</v>
          </cell>
          <cell r="S3103">
            <v>0</v>
          </cell>
          <cell r="T3103" t="str">
            <v>Active</v>
          </cell>
          <cell r="U3103" t="str">
            <v>Masspay</v>
          </cell>
        </row>
        <row r="3104">
          <cell r="J3104" t="str">
            <v>SG-Moneytos-10/2025</v>
          </cell>
          <cell r="K3104">
            <v>45968</v>
          </cell>
          <cell r="L3104" t="str">
            <v>Monthly Billing</v>
          </cell>
          <cell r="M3104">
            <v>13</v>
          </cell>
          <cell r="N3104">
            <v>13</v>
          </cell>
          <cell r="O3104">
            <v>0</v>
          </cell>
          <cell r="P3104" t="str">
            <v>Oct/2025</v>
          </cell>
          <cell r="Q3104">
            <v>13</v>
          </cell>
          <cell r="R3104">
            <v>102</v>
          </cell>
          <cell r="S3104">
            <v>0</v>
          </cell>
          <cell r="T3104" t="str">
            <v>Active</v>
          </cell>
          <cell r="U3104" t="str">
            <v>Masspay</v>
          </cell>
        </row>
        <row r="3105">
          <cell r="J3105" t="str">
            <v>SG-Moneytos-11/2025</v>
          </cell>
          <cell r="K3105">
            <v>45999</v>
          </cell>
          <cell r="L3105" t="str">
            <v>Monthly Billing</v>
          </cell>
          <cell r="M3105">
            <v>22.5</v>
          </cell>
          <cell r="N3105">
            <v>22.5</v>
          </cell>
          <cell r="O3105">
            <v>0</v>
          </cell>
          <cell r="P3105" t="str">
            <v>Nov/2025</v>
          </cell>
          <cell r="Q3105">
            <v>22.5</v>
          </cell>
          <cell r="R3105">
            <v>71</v>
          </cell>
          <cell r="S3105">
            <v>0</v>
          </cell>
          <cell r="T3105" t="str">
            <v>Active</v>
          </cell>
          <cell r="U3105" t="str">
            <v>Masspay</v>
          </cell>
        </row>
        <row r="3106">
          <cell r="J3106" t="str">
            <v>SG-Moneytos-12/2025</v>
          </cell>
          <cell r="K3106">
            <v>46032</v>
          </cell>
          <cell r="L3106" t="str">
            <v>Monthly Billing</v>
          </cell>
          <cell r="M3106">
            <v>9.5</v>
          </cell>
          <cell r="N3106">
            <v>9.5</v>
          </cell>
          <cell r="O3106">
            <v>0</v>
          </cell>
          <cell r="P3106" t="str">
            <v>Dec/2025</v>
          </cell>
          <cell r="Q3106">
            <v>9.5</v>
          </cell>
          <cell r="R3106">
            <v>38</v>
          </cell>
          <cell r="S3106">
            <v>0</v>
          </cell>
          <cell r="T3106" t="str">
            <v>Active</v>
          </cell>
          <cell r="U3106" t="str">
            <v>Masspay</v>
          </cell>
        </row>
        <row r="3107">
          <cell r="J3107" t="str">
            <v>SG-Moneytos-01/2026</v>
          </cell>
          <cell r="K3107">
            <v>46060</v>
          </cell>
          <cell r="L3107" t="str">
            <v>Monthly Billing</v>
          </cell>
          <cell r="M3107">
            <v>7.5</v>
          </cell>
          <cell r="N3107">
            <v>7.5</v>
          </cell>
          <cell r="O3107">
            <v>0</v>
          </cell>
          <cell r="P3107" t="str">
            <v>Jan/2026</v>
          </cell>
          <cell r="Q3107">
            <v>7.5</v>
          </cell>
          <cell r="R3107">
            <v>10</v>
          </cell>
          <cell r="S3107">
            <v>0</v>
          </cell>
          <cell r="T3107" t="str">
            <v>Active</v>
          </cell>
          <cell r="U3107" t="str">
            <v>Masspay</v>
          </cell>
        </row>
        <row r="3108">
          <cell r="J3108" t="str">
            <v>SG-MooGold Ent-04/2023</v>
          </cell>
          <cell r="K3108">
            <v>45054</v>
          </cell>
          <cell r="L3108" t="str">
            <v>Monthly Billing</v>
          </cell>
          <cell r="M3108">
            <v>40</v>
          </cell>
          <cell r="N3108">
            <v>40</v>
          </cell>
          <cell r="O3108"/>
          <cell r="P3108" t="str">
            <v>Apr/2023</v>
          </cell>
          <cell r="Q3108">
            <v>40</v>
          </cell>
          <cell r="R3108">
            <v>1016</v>
          </cell>
          <cell r="S3108">
            <v>0</v>
          </cell>
          <cell r="T3108" t="str">
            <v>Active</v>
          </cell>
          <cell r="U3108" t="str">
            <v>Masspay</v>
          </cell>
        </row>
        <row r="3109">
          <cell r="J3109" t="str">
            <v>SG-MooGold Ent-05/2023</v>
          </cell>
          <cell r="K3109">
            <v>45084</v>
          </cell>
          <cell r="L3109" t="str">
            <v>Monthly Billing</v>
          </cell>
          <cell r="M3109">
            <v>100</v>
          </cell>
          <cell r="N3109">
            <v>100</v>
          </cell>
          <cell r="O3109"/>
          <cell r="P3109" t="str">
            <v>May/2023</v>
          </cell>
          <cell r="Q3109">
            <v>100</v>
          </cell>
          <cell r="R3109">
            <v>986</v>
          </cell>
          <cell r="S3109">
            <v>0</v>
          </cell>
          <cell r="T3109" t="str">
            <v>Active</v>
          </cell>
          <cell r="U3109" t="str">
            <v>Masspay</v>
          </cell>
        </row>
        <row r="3110">
          <cell r="J3110" t="str">
            <v>SG-MooGold Ent-06/2023</v>
          </cell>
          <cell r="K3110">
            <v>45114</v>
          </cell>
          <cell r="L3110" t="str">
            <v>Monthly Billing</v>
          </cell>
          <cell r="M3110">
            <v>20</v>
          </cell>
          <cell r="N3110">
            <v>20</v>
          </cell>
          <cell r="O3110"/>
          <cell r="P3110" t="str">
            <v>Jun/2023</v>
          </cell>
          <cell r="Q3110">
            <v>20</v>
          </cell>
          <cell r="R3110">
            <v>956</v>
          </cell>
          <cell r="S3110">
            <v>0</v>
          </cell>
          <cell r="T3110" t="str">
            <v>Active</v>
          </cell>
          <cell r="U3110" t="str">
            <v>Masspay</v>
          </cell>
        </row>
        <row r="3111">
          <cell r="J3111" t="str">
            <v>SG-MooGold Ent-07/2023</v>
          </cell>
          <cell r="K3111">
            <v>45145</v>
          </cell>
          <cell r="L3111" t="str">
            <v>Monthly Billing</v>
          </cell>
          <cell r="M3111">
            <v>100</v>
          </cell>
          <cell r="N3111">
            <v>100</v>
          </cell>
          <cell r="O3111"/>
          <cell r="P3111" t="str">
            <v>Jul/2023</v>
          </cell>
          <cell r="Q3111">
            <v>100</v>
          </cell>
          <cell r="R3111">
            <v>925</v>
          </cell>
          <cell r="S3111">
            <v>0</v>
          </cell>
          <cell r="T3111" t="str">
            <v>Active</v>
          </cell>
          <cell r="U3111" t="str">
            <v>Masspay</v>
          </cell>
        </row>
        <row r="3112">
          <cell r="J3112" t="str">
            <v>SG -Moogold Sdn Bhd-08/2023</v>
          </cell>
          <cell r="K3112">
            <v>45176</v>
          </cell>
          <cell r="L3112" t="str">
            <v>Monthly Billing</v>
          </cell>
          <cell r="M3112">
            <v>270</v>
          </cell>
          <cell r="N3112">
            <v>270</v>
          </cell>
          <cell r="O3112"/>
          <cell r="P3112" t="str">
            <v>Aug/2023</v>
          </cell>
          <cell r="Q3112">
            <v>270</v>
          </cell>
          <cell r="R3112">
            <v>894</v>
          </cell>
          <cell r="S3112">
            <v>0</v>
          </cell>
          <cell r="T3112" t="str">
            <v>Active</v>
          </cell>
          <cell r="U3112" t="str">
            <v>Masspay</v>
          </cell>
        </row>
        <row r="3113">
          <cell r="J3113" t="str">
            <v>SG-Moogold Sdn Bhd-09/2023</v>
          </cell>
          <cell r="K3113">
            <v>45206</v>
          </cell>
          <cell r="L3113" t="str">
            <v>Monthly Billing</v>
          </cell>
          <cell r="M3113">
            <v>170</v>
          </cell>
          <cell r="N3113">
            <v>170</v>
          </cell>
          <cell r="O3113"/>
          <cell r="P3113" t="str">
            <v>Sep/2023</v>
          </cell>
          <cell r="Q3113">
            <v>170</v>
          </cell>
          <cell r="R3113">
            <v>864</v>
          </cell>
          <cell r="S3113">
            <v>0</v>
          </cell>
          <cell r="T3113" t="str">
            <v>Active</v>
          </cell>
          <cell r="U3113" t="str">
            <v>Masspay</v>
          </cell>
        </row>
        <row r="3114">
          <cell r="J3114" t="str">
            <v>SG-Moogold Sdn Bhd-10/2023</v>
          </cell>
          <cell r="K3114">
            <v>45237</v>
          </cell>
          <cell r="L3114" t="str">
            <v>Monthly Billing</v>
          </cell>
          <cell r="M3114">
            <v>70</v>
          </cell>
          <cell r="N3114">
            <v>240</v>
          </cell>
          <cell r="O3114"/>
          <cell r="P3114" t="str">
            <v>Oct/2023</v>
          </cell>
          <cell r="Q3114">
            <v>70</v>
          </cell>
          <cell r="R3114">
            <v>833</v>
          </cell>
          <cell r="S3114">
            <v>0</v>
          </cell>
          <cell r="T3114" t="str">
            <v>Active</v>
          </cell>
          <cell r="U3114" t="str">
            <v>Masspay</v>
          </cell>
        </row>
        <row r="3115">
          <cell r="J3115" t="str">
            <v>CA-mtfx inc.-11/2022</v>
          </cell>
          <cell r="K3115">
            <v>44907</v>
          </cell>
          <cell r="L3115" t="str">
            <v>Monthly Billing</v>
          </cell>
          <cell r="M3115">
            <v>0</v>
          </cell>
          <cell r="N3115">
            <v>0</v>
          </cell>
          <cell r="O3115"/>
          <cell r="P3115" t="str">
            <v>Nov/2022</v>
          </cell>
          <cell r="Q3115">
            <v>0</v>
          </cell>
          <cell r="R3115">
            <v>1163</v>
          </cell>
          <cell r="S3115">
            <v>0</v>
          </cell>
          <cell r="T3115" t="str">
            <v>Active</v>
          </cell>
          <cell r="U3115" t="str">
            <v>Masspay</v>
          </cell>
        </row>
        <row r="3116">
          <cell r="J3116" t="str">
            <v>CA-mtfx inc.-12/2022</v>
          </cell>
          <cell r="K3116">
            <v>44933</v>
          </cell>
          <cell r="L3116" t="str">
            <v>Monthly Billing</v>
          </cell>
          <cell r="M3116">
            <v>25</v>
          </cell>
          <cell r="N3116">
            <v>25</v>
          </cell>
          <cell r="O3116"/>
          <cell r="P3116" t="str">
            <v>Dec/2022</v>
          </cell>
          <cell r="Q3116">
            <v>25</v>
          </cell>
          <cell r="R3116">
            <v>1137</v>
          </cell>
          <cell r="S3116">
            <v>0</v>
          </cell>
          <cell r="T3116" t="str">
            <v>Active</v>
          </cell>
          <cell r="U3116" t="str">
            <v>Masspay</v>
          </cell>
        </row>
        <row r="3117">
          <cell r="J3117" t="str">
            <v>CA-mtfx inc.-01/2023</v>
          </cell>
          <cell r="K3117">
            <v>44964</v>
          </cell>
          <cell r="L3117" t="str">
            <v>Monthly Billing</v>
          </cell>
          <cell r="M3117">
            <v>0</v>
          </cell>
          <cell r="N3117">
            <v>0</v>
          </cell>
          <cell r="O3117"/>
          <cell r="P3117" t="str">
            <v>Jan/2023</v>
          </cell>
          <cell r="Q3117">
            <v>0</v>
          </cell>
          <cell r="R3117">
            <v>1106</v>
          </cell>
          <cell r="S3117">
            <v>0</v>
          </cell>
          <cell r="T3117" t="str">
            <v>Active</v>
          </cell>
          <cell r="U3117" t="str">
            <v>Masspay</v>
          </cell>
        </row>
        <row r="3118">
          <cell r="J3118" t="str">
            <v>CA-mtfx inc.-02/2023</v>
          </cell>
          <cell r="K3118">
            <v>44992</v>
          </cell>
          <cell r="L3118" t="str">
            <v>Monthly Billing</v>
          </cell>
          <cell r="M3118">
            <v>0</v>
          </cell>
          <cell r="N3118">
            <v>0</v>
          </cell>
          <cell r="O3118"/>
          <cell r="P3118" t="str">
            <v>Feb/2023</v>
          </cell>
          <cell r="Q3118">
            <v>0</v>
          </cell>
          <cell r="R3118">
            <v>1078</v>
          </cell>
          <cell r="S3118">
            <v>0</v>
          </cell>
          <cell r="T3118" t="str">
            <v>Active</v>
          </cell>
          <cell r="U3118" t="str">
            <v>Masspay</v>
          </cell>
        </row>
        <row r="3119">
          <cell r="J3119" t="str">
            <v>CA-mtfx inc.-03/2023</v>
          </cell>
          <cell r="K3119">
            <v>45023</v>
          </cell>
          <cell r="L3119" t="str">
            <v>Monthly Billing</v>
          </cell>
          <cell r="M3119">
            <v>0</v>
          </cell>
          <cell r="N3119">
            <v>0</v>
          </cell>
          <cell r="O3119"/>
          <cell r="P3119" t="str">
            <v>Mar/2023</v>
          </cell>
          <cell r="Q3119">
            <v>0</v>
          </cell>
          <cell r="R3119">
            <v>1047</v>
          </cell>
          <cell r="S3119">
            <v>0</v>
          </cell>
          <cell r="T3119" t="str">
            <v>Active</v>
          </cell>
          <cell r="U3119" t="str">
            <v>Masspay</v>
          </cell>
        </row>
        <row r="3120">
          <cell r="J3120" t="str">
            <v>CA-mtfx inc.-04/2023</v>
          </cell>
          <cell r="K3120">
            <v>45054</v>
          </cell>
          <cell r="L3120" t="str">
            <v>Monthly Billing</v>
          </cell>
          <cell r="M3120">
            <v>0</v>
          </cell>
          <cell r="N3120">
            <v>0</v>
          </cell>
          <cell r="O3120"/>
          <cell r="P3120" t="str">
            <v>Apr/2023</v>
          </cell>
          <cell r="Q3120">
            <v>0</v>
          </cell>
          <cell r="R3120">
            <v>1016</v>
          </cell>
          <cell r="S3120">
            <v>0</v>
          </cell>
          <cell r="T3120" t="str">
            <v>Active</v>
          </cell>
          <cell r="U3120" t="str">
            <v>Masspay</v>
          </cell>
        </row>
        <row r="3121">
          <cell r="J3121" t="str">
            <v>CA-mtfx inc.-05/2023</v>
          </cell>
          <cell r="K3121">
            <v>45084</v>
          </cell>
          <cell r="L3121" t="str">
            <v>Monthly Billing</v>
          </cell>
          <cell r="M3121">
            <v>0</v>
          </cell>
          <cell r="N3121">
            <v>0</v>
          </cell>
          <cell r="O3121"/>
          <cell r="P3121" t="str">
            <v>May/2023</v>
          </cell>
          <cell r="Q3121">
            <v>0</v>
          </cell>
          <cell r="R3121">
            <v>986</v>
          </cell>
          <cell r="S3121">
            <v>0</v>
          </cell>
          <cell r="T3121" t="str">
            <v>Active</v>
          </cell>
          <cell r="U3121" t="str">
            <v>Masspay</v>
          </cell>
        </row>
        <row r="3122">
          <cell r="J3122" t="str">
            <v>CA-mtfx inc.-06/2023</v>
          </cell>
          <cell r="K3122">
            <v>45114</v>
          </cell>
          <cell r="L3122" t="str">
            <v>Monthly Billing</v>
          </cell>
          <cell r="M3122">
            <v>0</v>
          </cell>
          <cell r="N3122">
            <v>0</v>
          </cell>
          <cell r="O3122"/>
          <cell r="P3122" t="str">
            <v>Jun/2023</v>
          </cell>
          <cell r="Q3122">
            <v>0</v>
          </cell>
          <cell r="R3122">
            <v>956</v>
          </cell>
          <cell r="S3122">
            <v>0</v>
          </cell>
          <cell r="T3122" t="str">
            <v>Active</v>
          </cell>
          <cell r="U3122" t="str">
            <v>Masspay</v>
          </cell>
        </row>
        <row r="3123">
          <cell r="J3123" t="str">
            <v>CA-mtfx inc.-07/2023</v>
          </cell>
          <cell r="K3123">
            <v>45145</v>
          </cell>
          <cell r="L3123" t="str">
            <v>Monthly Billing</v>
          </cell>
          <cell r="M3123">
            <v>0</v>
          </cell>
          <cell r="N3123">
            <v>0</v>
          </cell>
          <cell r="O3123"/>
          <cell r="P3123" t="str">
            <v>Jul/2023</v>
          </cell>
          <cell r="Q3123">
            <v>0</v>
          </cell>
          <cell r="R3123">
            <v>925</v>
          </cell>
          <cell r="S3123">
            <v>0</v>
          </cell>
          <cell r="T3123" t="str">
            <v>Active</v>
          </cell>
          <cell r="U3123" t="str">
            <v>Masspay</v>
          </cell>
        </row>
        <row r="3124">
          <cell r="J3124" t="str">
            <v>CA -mtfx inc.-08/2023</v>
          </cell>
          <cell r="K3124">
            <v>45176</v>
          </cell>
          <cell r="L3124" t="str">
            <v>Monthly Billing</v>
          </cell>
          <cell r="M3124">
            <v>0</v>
          </cell>
          <cell r="N3124">
            <v>0</v>
          </cell>
          <cell r="O3124"/>
          <cell r="P3124" t="str">
            <v>Aug/2023</v>
          </cell>
          <cell r="Q3124">
            <v>0</v>
          </cell>
          <cell r="R3124">
            <v>894</v>
          </cell>
          <cell r="S3124">
            <v>0</v>
          </cell>
          <cell r="T3124" t="str">
            <v>Active</v>
          </cell>
          <cell r="U3124" t="str">
            <v>Masspay</v>
          </cell>
        </row>
        <row r="3125">
          <cell r="J3125" t="str">
            <v>CA-mtfx inc.-09/2023</v>
          </cell>
          <cell r="K3125">
            <v>45206</v>
          </cell>
          <cell r="L3125" t="str">
            <v>Monthly Billing</v>
          </cell>
          <cell r="M3125">
            <v>0</v>
          </cell>
          <cell r="N3125">
            <v>0</v>
          </cell>
          <cell r="O3125"/>
          <cell r="P3125" t="str">
            <v>Sep/2023</v>
          </cell>
          <cell r="Q3125">
            <v>0</v>
          </cell>
          <cell r="R3125">
            <v>864</v>
          </cell>
          <cell r="S3125">
            <v>0</v>
          </cell>
          <cell r="T3125" t="str">
            <v>Active</v>
          </cell>
          <cell r="U3125" t="str">
            <v>Masspay</v>
          </cell>
        </row>
        <row r="3126">
          <cell r="J3126" t="str">
            <v>CA-mtfx inc.-10/2023</v>
          </cell>
          <cell r="K3126">
            <v>45237</v>
          </cell>
          <cell r="L3126" t="str">
            <v>Monthly Billing</v>
          </cell>
          <cell r="M3126">
            <v>0</v>
          </cell>
          <cell r="N3126">
            <v>0</v>
          </cell>
          <cell r="O3126"/>
          <cell r="P3126" t="str">
            <v>Oct/2023</v>
          </cell>
          <cell r="Q3126">
            <v>0</v>
          </cell>
          <cell r="R3126">
            <v>833</v>
          </cell>
          <cell r="S3126">
            <v>0</v>
          </cell>
          <cell r="T3126" t="str">
            <v>Active</v>
          </cell>
          <cell r="U3126" t="str">
            <v>Masspay</v>
          </cell>
        </row>
        <row r="3127">
          <cell r="J3127" t="str">
            <v>CA-mtfx inc.-11/2023</v>
          </cell>
          <cell r="K3127">
            <v>45267</v>
          </cell>
          <cell r="L3127" t="str">
            <v>Monthly Billing</v>
          </cell>
          <cell r="M3127">
            <v>0</v>
          </cell>
          <cell r="N3127">
            <v>0</v>
          </cell>
          <cell r="O3127"/>
          <cell r="P3127" t="str">
            <v>Nov/2023</v>
          </cell>
          <cell r="Q3127">
            <v>0</v>
          </cell>
          <cell r="R3127">
            <v>803</v>
          </cell>
          <cell r="S3127">
            <v>0</v>
          </cell>
          <cell r="T3127" t="str">
            <v>Active</v>
          </cell>
          <cell r="U3127" t="str">
            <v>Masspay</v>
          </cell>
        </row>
        <row r="3128">
          <cell r="J3128" t="str">
            <v>CA-mtfx inc.-12/2023</v>
          </cell>
          <cell r="K3128">
            <v>45299</v>
          </cell>
          <cell r="L3128" t="str">
            <v>Monthly Billing</v>
          </cell>
          <cell r="M3128">
            <v>0</v>
          </cell>
          <cell r="N3128">
            <v>0</v>
          </cell>
          <cell r="O3128"/>
          <cell r="P3128" t="str">
            <v>Dec/2023</v>
          </cell>
          <cell r="Q3128">
            <v>0</v>
          </cell>
          <cell r="R3128">
            <v>771</v>
          </cell>
          <cell r="S3128">
            <v>0</v>
          </cell>
          <cell r="T3128" t="str">
            <v>Active</v>
          </cell>
          <cell r="U3128" t="str">
            <v>Masspay</v>
          </cell>
        </row>
        <row r="3129">
          <cell r="J3129" t="str">
            <v>CA-mtfx inc.-01/2024</v>
          </cell>
          <cell r="K3129">
            <v>45329</v>
          </cell>
          <cell r="L3129" t="str">
            <v>Monthly Billing</v>
          </cell>
          <cell r="M3129">
            <v>0</v>
          </cell>
          <cell r="N3129">
            <v>0</v>
          </cell>
          <cell r="O3129"/>
          <cell r="P3129" t="str">
            <v>Jan/2024</v>
          </cell>
          <cell r="Q3129">
            <v>0</v>
          </cell>
          <cell r="R3129">
            <v>741</v>
          </cell>
          <cell r="S3129">
            <v>0</v>
          </cell>
          <cell r="T3129" t="str">
            <v>Active</v>
          </cell>
          <cell r="U3129" t="str">
            <v>Masspay</v>
          </cell>
        </row>
        <row r="3130">
          <cell r="J3130" t="str">
            <v>CA-mtfx inc.-02/2024</v>
          </cell>
          <cell r="K3130">
            <v>45358</v>
          </cell>
          <cell r="L3130" t="str">
            <v>Monthly Billing</v>
          </cell>
          <cell r="M3130">
            <v>0</v>
          </cell>
          <cell r="N3130">
            <v>0</v>
          </cell>
          <cell r="O3130"/>
          <cell r="P3130" t="str">
            <v>Feb/2024</v>
          </cell>
          <cell r="Q3130">
            <v>0</v>
          </cell>
          <cell r="R3130">
            <v>712</v>
          </cell>
          <cell r="S3130">
            <v>0</v>
          </cell>
          <cell r="T3130" t="str">
            <v>Active</v>
          </cell>
          <cell r="U3130" t="str">
            <v>Masspay</v>
          </cell>
        </row>
        <row r="3131">
          <cell r="J3131" t="str">
            <v>CA-mtfx inc.-03/2024</v>
          </cell>
          <cell r="K3131">
            <v>45390</v>
          </cell>
          <cell r="L3131" t="str">
            <v>Monthly Billing</v>
          </cell>
          <cell r="M3131">
            <v>0</v>
          </cell>
          <cell r="N3131">
            <v>0</v>
          </cell>
          <cell r="O3131"/>
          <cell r="P3131" t="str">
            <v>Mar/2024</v>
          </cell>
          <cell r="Q3131">
            <v>0</v>
          </cell>
          <cell r="R3131">
            <v>680</v>
          </cell>
          <cell r="S3131">
            <v>0</v>
          </cell>
          <cell r="T3131" t="str">
            <v>Active</v>
          </cell>
          <cell r="U3131" t="str">
            <v>Masspay</v>
          </cell>
        </row>
        <row r="3132">
          <cell r="J3132" t="str">
            <v>CA-mtfx inc.-04/2024</v>
          </cell>
          <cell r="K3132">
            <v>45419</v>
          </cell>
          <cell r="L3132" t="str">
            <v>Monthly Billing</v>
          </cell>
          <cell r="M3132">
            <v>0</v>
          </cell>
          <cell r="N3132">
            <v>0</v>
          </cell>
          <cell r="O3132"/>
          <cell r="P3132" t="str">
            <v>Apr/2024</v>
          </cell>
          <cell r="Q3132">
            <v>0</v>
          </cell>
          <cell r="R3132">
            <v>651</v>
          </cell>
          <cell r="S3132">
            <v>0</v>
          </cell>
          <cell r="T3132" t="str">
            <v>Active</v>
          </cell>
          <cell r="U3132" t="str">
            <v>Masspay</v>
          </cell>
        </row>
        <row r="3133">
          <cell r="J3133" t="str">
            <v>CA-mtfx inc.-05/2024</v>
          </cell>
          <cell r="K3133">
            <v>45450</v>
          </cell>
          <cell r="L3133" t="str">
            <v>Monthly Billing</v>
          </cell>
          <cell r="M3133">
            <v>0</v>
          </cell>
          <cell r="N3133">
            <v>0</v>
          </cell>
          <cell r="O3133"/>
          <cell r="P3133" t="str">
            <v>May/2024</v>
          </cell>
          <cell r="Q3133">
            <v>0</v>
          </cell>
          <cell r="R3133">
            <v>620</v>
          </cell>
          <cell r="S3133">
            <v>0</v>
          </cell>
          <cell r="T3133" t="str">
            <v>Active</v>
          </cell>
          <cell r="U3133" t="str">
            <v>Masspay</v>
          </cell>
        </row>
        <row r="3134">
          <cell r="J3134" t="str">
            <v>CA-mtfx inc.-06/2024</v>
          </cell>
          <cell r="K3134">
            <v>45481</v>
          </cell>
          <cell r="L3134" t="str">
            <v>Monthly Billing</v>
          </cell>
          <cell r="M3134">
            <v>0</v>
          </cell>
          <cell r="N3134">
            <v>0</v>
          </cell>
          <cell r="O3134"/>
          <cell r="P3134" t="str">
            <v>Jun/2024</v>
          </cell>
          <cell r="Q3134">
            <v>0</v>
          </cell>
          <cell r="R3134">
            <v>589</v>
          </cell>
          <cell r="S3134">
            <v>0</v>
          </cell>
          <cell r="T3134" t="str">
            <v>Active</v>
          </cell>
          <cell r="U3134" t="str">
            <v>Masspay</v>
          </cell>
        </row>
        <row r="3135">
          <cell r="J3135" t="str">
            <v>CA-mtfx inc.-07/2024</v>
          </cell>
          <cell r="K3135">
            <v>45511</v>
          </cell>
          <cell r="L3135" t="str">
            <v>Monthly Billing</v>
          </cell>
          <cell r="M3135">
            <v>0</v>
          </cell>
          <cell r="N3135">
            <v>0</v>
          </cell>
          <cell r="O3135"/>
          <cell r="P3135" t="str">
            <v>Jul/2024</v>
          </cell>
          <cell r="Q3135">
            <v>0</v>
          </cell>
          <cell r="R3135">
            <v>559</v>
          </cell>
          <cell r="S3135">
            <v>0</v>
          </cell>
          <cell r="T3135" t="str">
            <v>Active</v>
          </cell>
          <cell r="U3135" t="str">
            <v>Masspay</v>
          </cell>
        </row>
        <row r="3136">
          <cell r="J3136" t="str">
            <v>CA-mtfx inc.-08/2024</v>
          </cell>
          <cell r="K3136">
            <v>45542</v>
          </cell>
          <cell r="L3136" t="str">
            <v>Monthly Billing</v>
          </cell>
          <cell r="M3136">
            <v>0</v>
          </cell>
          <cell r="N3136">
            <v>0</v>
          </cell>
          <cell r="O3136"/>
          <cell r="P3136" t="str">
            <v>Aug/2024</v>
          </cell>
          <cell r="Q3136">
            <v>0</v>
          </cell>
          <cell r="R3136">
            <v>528</v>
          </cell>
          <cell r="S3136">
            <v>0</v>
          </cell>
          <cell r="T3136" t="str">
            <v>Active</v>
          </cell>
          <cell r="U3136" t="str">
            <v>Masspay</v>
          </cell>
        </row>
        <row r="3137">
          <cell r="J3137" t="str">
            <v>CA-mtfx inc.-09/2024</v>
          </cell>
          <cell r="K3137">
            <v>45572</v>
          </cell>
          <cell r="L3137" t="str">
            <v>Monthly Billing</v>
          </cell>
          <cell r="M3137">
            <v>0</v>
          </cell>
          <cell r="N3137">
            <v>0</v>
          </cell>
          <cell r="O3137"/>
          <cell r="P3137" t="str">
            <v>Sep/2024</v>
          </cell>
          <cell r="Q3137">
            <v>0</v>
          </cell>
          <cell r="R3137">
            <v>498</v>
          </cell>
          <cell r="S3137">
            <v>0</v>
          </cell>
          <cell r="T3137" t="str">
            <v>Active</v>
          </cell>
          <cell r="U3137" t="str">
            <v>Masspay</v>
          </cell>
        </row>
        <row r="3138">
          <cell r="J3138" t="str">
            <v>CA-mtfx inc.-10/2024</v>
          </cell>
          <cell r="K3138">
            <v>45603</v>
          </cell>
          <cell r="L3138" t="str">
            <v>Monthly Billing</v>
          </cell>
          <cell r="M3138">
            <v>0</v>
          </cell>
          <cell r="N3138">
            <v>0</v>
          </cell>
          <cell r="O3138"/>
          <cell r="P3138" t="str">
            <v>Oct/2024</v>
          </cell>
          <cell r="Q3138">
            <v>0</v>
          </cell>
          <cell r="R3138">
            <v>467</v>
          </cell>
          <cell r="S3138">
            <v>0</v>
          </cell>
          <cell r="T3138" t="str">
            <v>Active</v>
          </cell>
          <cell r="U3138" t="str">
            <v>Masspay</v>
          </cell>
        </row>
        <row r="3139">
          <cell r="J3139" t="str">
            <v>CA-mtfx inc.-11/2024</v>
          </cell>
          <cell r="K3139">
            <v>45633</v>
          </cell>
          <cell r="L3139" t="str">
            <v>Monthly Billing</v>
          </cell>
          <cell r="M3139">
            <v>0</v>
          </cell>
          <cell r="N3139">
            <v>0</v>
          </cell>
          <cell r="O3139"/>
          <cell r="P3139" t="str">
            <v>Nov/2024</v>
          </cell>
          <cell r="Q3139">
            <v>0</v>
          </cell>
          <cell r="R3139">
            <v>437</v>
          </cell>
          <cell r="S3139">
            <v>0</v>
          </cell>
          <cell r="T3139" t="str">
            <v>Active</v>
          </cell>
          <cell r="U3139" t="str">
            <v>Masspay</v>
          </cell>
        </row>
        <row r="3140">
          <cell r="J3140" t="str">
            <v>CA-mtfx inc.-12/2024</v>
          </cell>
          <cell r="K3140">
            <v>45664</v>
          </cell>
          <cell r="L3140" t="str">
            <v>Monthly Billing</v>
          </cell>
          <cell r="M3140">
            <v>0</v>
          </cell>
          <cell r="N3140">
            <v>0</v>
          </cell>
          <cell r="O3140"/>
          <cell r="P3140" t="str">
            <v>Dec/2024</v>
          </cell>
          <cell r="Q3140">
            <v>0</v>
          </cell>
          <cell r="R3140">
            <v>406</v>
          </cell>
          <cell r="S3140">
            <v>0</v>
          </cell>
          <cell r="T3140" t="str">
            <v>Active</v>
          </cell>
          <cell r="U3140" t="str">
            <v>Masspay</v>
          </cell>
        </row>
        <row r="3141">
          <cell r="J3141" t="str">
            <v>CA-mtfx inc.-01/2025</v>
          </cell>
          <cell r="K3141">
            <v>45695</v>
          </cell>
          <cell r="L3141" t="str">
            <v>Monthly Billing</v>
          </cell>
          <cell r="M3141">
            <v>0</v>
          </cell>
          <cell r="N3141">
            <v>0</v>
          </cell>
          <cell r="O3141"/>
          <cell r="P3141" t="str">
            <v>Jan/2025</v>
          </cell>
          <cell r="Q3141">
            <v>0</v>
          </cell>
          <cell r="R3141">
            <v>375</v>
          </cell>
          <cell r="S3141">
            <v>0</v>
          </cell>
          <cell r="T3141" t="str">
            <v>Active</v>
          </cell>
          <cell r="U3141" t="str">
            <v>Masspay</v>
          </cell>
        </row>
        <row r="3142">
          <cell r="J3142" t="str">
            <v>CA-mtfx inc.-02/2025</v>
          </cell>
          <cell r="K3142">
            <v>45723</v>
          </cell>
          <cell r="L3142" t="str">
            <v>Monthly Billing</v>
          </cell>
          <cell r="M3142">
            <v>0</v>
          </cell>
          <cell r="N3142">
            <v>0</v>
          </cell>
          <cell r="O3142"/>
          <cell r="P3142" t="str">
            <v>Feb/2025</v>
          </cell>
          <cell r="Q3142">
            <v>0</v>
          </cell>
          <cell r="R3142">
            <v>347</v>
          </cell>
          <cell r="S3142">
            <v>0</v>
          </cell>
          <cell r="T3142" t="str">
            <v>Active</v>
          </cell>
          <cell r="U3142" t="str">
            <v>Masspay</v>
          </cell>
        </row>
        <row r="3143">
          <cell r="J3143" t="str">
            <v>CA-mtfx inc.-03/2025</v>
          </cell>
          <cell r="K3143">
            <v>45754</v>
          </cell>
          <cell r="L3143" t="str">
            <v>Monthly Billing</v>
          </cell>
          <cell r="M3143">
            <v>0</v>
          </cell>
          <cell r="N3143">
            <v>0</v>
          </cell>
          <cell r="O3143"/>
          <cell r="P3143" t="str">
            <v>Mar/2025</v>
          </cell>
          <cell r="Q3143">
            <v>0</v>
          </cell>
          <cell r="R3143">
            <v>316</v>
          </cell>
          <cell r="S3143">
            <v>0</v>
          </cell>
          <cell r="T3143" t="str">
            <v>Active</v>
          </cell>
          <cell r="U3143" t="str">
            <v>Masspay</v>
          </cell>
        </row>
        <row r="3144">
          <cell r="J3144" t="str">
            <v>CA-mtfx inc.-04/2025</v>
          </cell>
          <cell r="K3144">
            <v>45784</v>
          </cell>
          <cell r="L3144" t="str">
            <v>Monthly Billing</v>
          </cell>
          <cell r="M3144">
            <v>0</v>
          </cell>
          <cell r="N3144">
            <v>0</v>
          </cell>
          <cell r="O3144">
            <v>0</v>
          </cell>
          <cell r="P3144" t="str">
            <v>Apr/2025</v>
          </cell>
          <cell r="Q3144">
            <v>0</v>
          </cell>
          <cell r="R3144">
            <v>286</v>
          </cell>
          <cell r="S3144">
            <v>0</v>
          </cell>
          <cell r="T3144" t="str">
            <v>Active</v>
          </cell>
          <cell r="U3144" t="str">
            <v>Masspay</v>
          </cell>
        </row>
        <row r="3145">
          <cell r="J3145" t="str">
            <v>CA-mtfx inc.-05/2025</v>
          </cell>
          <cell r="K3145">
            <v>45815</v>
          </cell>
          <cell r="L3145" t="str">
            <v>Monthly Billing</v>
          </cell>
          <cell r="M3145">
            <v>0</v>
          </cell>
          <cell r="N3145">
            <v>0</v>
          </cell>
          <cell r="O3145"/>
          <cell r="P3145" t="str">
            <v>May/2025</v>
          </cell>
          <cell r="Q3145">
            <v>0</v>
          </cell>
          <cell r="R3145">
            <v>255</v>
          </cell>
          <cell r="S3145">
            <v>0</v>
          </cell>
          <cell r="T3145" t="str">
            <v>Active</v>
          </cell>
          <cell r="U3145" t="str">
            <v>Masspay</v>
          </cell>
        </row>
        <row r="3146">
          <cell r="J3146" t="str">
            <v>CA-mtfx inc.-06/2025</v>
          </cell>
          <cell r="K3146">
            <v>45845</v>
          </cell>
          <cell r="L3146" t="str">
            <v>Monthly Billing</v>
          </cell>
          <cell r="M3146">
            <v>0</v>
          </cell>
          <cell r="N3146">
            <v>0</v>
          </cell>
          <cell r="O3146"/>
          <cell r="P3146" t="str">
            <v>Jun/2025</v>
          </cell>
          <cell r="Q3146">
            <v>0</v>
          </cell>
          <cell r="R3146">
            <v>225</v>
          </cell>
          <cell r="S3146">
            <v>0</v>
          </cell>
          <cell r="T3146" t="str">
            <v>Active</v>
          </cell>
          <cell r="U3146" t="str">
            <v>Masspay</v>
          </cell>
        </row>
        <row r="3147">
          <cell r="J3147" t="str">
            <v>CA-mtfx inc.-07/2025</v>
          </cell>
          <cell r="K3147">
            <v>45876</v>
          </cell>
          <cell r="L3147" t="str">
            <v>Monthly Billing</v>
          </cell>
          <cell r="M3147">
            <v>0</v>
          </cell>
          <cell r="N3147">
            <v>0</v>
          </cell>
          <cell r="O3147">
            <v>0</v>
          </cell>
          <cell r="P3147" t="str">
            <v>Jul/2025</v>
          </cell>
          <cell r="Q3147">
            <v>0</v>
          </cell>
          <cell r="R3147">
            <v>194</v>
          </cell>
          <cell r="S3147">
            <v>0</v>
          </cell>
          <cell r="T3147" t="str">
            <v>Active</v>
          </cell>
          <cell r="U3147" t="str">
            <v>Masspay</v>
          </cell>
        </row>
        <row r="3148">
          <cell r="J3148" t="str">
            <v>CA-mtfx inc.-08/2025</v>
          </cell>
          <cell r="K3148">
            <v>45908</v>
          </cell>
          <cell r="L3148" t="str">
            <v>Monthly Billing</v>
          </cell>
          <cell r="M3148">
            <v>0</v>
          </cell>
          <cell r="N3148">
            <v>0</v>
          </cell>
          <cell r="O3148">
            <v>0</v>
          </cell>
          <cell r="P3148" t="str">
            <v>Aug/2025</v>
          </cell>
          <cell r="Q3148">
            <v>0</v>
          </cell>
          <cell r="R3148">
            <v>162</v>
          </cell>
          <cell r="S3148">
            <v>0</v>
          </cell>
          <cell r="T3148" t="str">
            <v>Active</v>
          </cell>
          <cell r="U3148" t="str">
            <v>Masspay</v>
          </cell>
        </row>
        <row r="3149">
          <cell r="J3149" t="str">
            <v>CA-mtfx inc.-09/2025</v>
          </cell>
          <cell r="K3149">
            <v>45937</v>
          </cell>
          <cell r="L3149" t="str">
            <v>Monthly Billing</v>
          </cell>
          <cell r="M3149">
            <v>0</v>
          </cell>
          <cell r="N3149">
            <v>0</v>
          </cell>
          <cell r="O3149">
            <v>0</v>
          </cell>
          <cell r="P3149" t="str">
            <v>Sep/2025</v>
          </cell>
          <cell r="Q3149">
            <v>0</v>
          </cell>
          <cell r="R3149">
            <v>133</v>
          </cell>
          <cell r="S3149">
            <v>0</v>
          </cell>
          <cell r="T3149" t="str">
            <v>Active</v>
          </cell>
          <cell r="U3149" t="str">
            <v>Masspay</v>
          </cell>
        </row>
        <row r="3150">
          <cell r="J3150" t="str">
            <v>CA-mtfx inc.-10/2025</v>
          </cell>
          <cell r="K3150">
            <v>45968</v>
          </cell>
          <cell r="L3150" t="str">
            <v>Monthly Billing</v>
          </cell>
          <cell r="M3150">
            <v>0</v>
          </cell>
          <cell r="N3150">
            <v>0</v>
          </cell>
          <cell r="O3150">
            <v>0</v>
          </cell>
          <cell r="P3150" t="str">
            <v>Oct/2025</v>
          </cell>
          <cell r="Q3150">
            <v>0</v>
          </cell>
          <cell r="R3150">
            <v>102</v>
          </cell>
          <cell r="S3150">
            <v>0</v>
          </cell>
          <cell r="T3150" t="str">
            <v>Active</v>
          </cell>
          <cell r="U3150" t="str">
            <v>Masspay</v>
          </cell>
        </row>
        <row r="3151">
          <cell r="J3151" t="str">
            <v>CA-mtfx inc.-11/2025</v>
          </cell>
          <cell r="K3151">
            <v>45999</v>
          </cell>
          <cell r="L3151" t="str">
            <v>Monthly Billing</v>
          </cell>
          <cell r="M3151">
            <v>0</v>
          </cell>
          <cell r="N3151">
            <v>0</v>
          </cell>
          <cell r="O3151">
            <v>0</v>
          </cell>
          <cell r="P3151" t="str">
            <v>Nov/2025</v>
          </cell>
          <cell r="Q3151">
            <v>0</v>
          </cell>
          <cell r="R3151">
            <v>71</v>
          </cell>
          <cell r="S3151">
            <v>0</v>
          </cell>
          <cell r="T3151" t="str">
            <v>Active</v>
          </cell>
          <cell r="U3151" t="str">
            <v>Masspay</v>
          </cell>
        </row>
        <row r="3152">
          <cell r="J3152" t="str">
            <v>CA-mtfx inc.-12/2025</v>
          </cell>
          <cell r="K3152">
            <v>46029</v>
          </cell>
          <cell r="L3152" t="str">
            <v>Monthly Billing</v>
          </cell>
          <cell r="M3152">
            <v>0</v>
          </cell>
          <cell r="N3152">
            <v>0</v>
          </cell>
          <cell r="O3152">
            <v>0</v>
          </cell>
          <cell r="P3152" t="str">
            <v>Dec/2025</v>
          </cell>
          <cell r="Q3152">
            <v>0</v>
          </cell>
          <cell r="R3152">
            <v>41</v>
          </cell>
          <cell r="S3152">
            <v>0</v>
          </cell>
          <cell r="T3152" t="str">
            <v>Active</v>
          </cell>
          <cell r="U3152" t="str">
            <v>Masspay</v>
          </cell>
        </row>
        <row r="3153">
          <cell r="J3153" t="str">
            <v>CA-mtfx inc.-01/2026</v>
          </cell>
          <cell r="K3153">
            <v>46060</v>
          </cell>
          <cell r="L3153" t="str">
            <v>Monthly Billing</v>
          </cell>
          <cell r="M3153">
            <v>0</v>
          </cell>
          <cell r="N3153">
            <v>0</v>
          </cell>
          <cell r="O3153">
            <v>0</v>
          </cell>
          <cell r="P3153" t="str">
            <v>Jan/2026</v>
          </cell>
          <cell r="Q3153">
            <v>0</v>
          </cell>
          <cell r="R3153">
            <v>10</v>
          </cell>
          <cell r="S3153">
            <v>0</v>
          </cell>
          <cell r="T3153" t="str">
            <v>Active</v>
          </cell>
          <cell r="U3153" t="str">
            <v>Masspay</v>
          </cell>
        </row>
        <row r="3154">
          <cell r="J3154" t="str">
            <v>UK-MYEUPAY-04/2025</v>
          </cell>
          <cell r="K3154">
            <v>45784</v>
          </cell>
          <cell r="L3154" t="str">
            <v>Monthly Billing</v>
          </cell>
          <cell r="M3154">
            <v>3000</v>
          </cell>
          <cell r="N3154">
            <v>3000</v>
          </cell>
          <cell r="O3154"/>
          <cell r="P3154" t="str">
            <v>Apr/2025</v>
          </cell>
          <cell r="Q3154">
            <v>3000</v>
          </cell>
          <cell r="R3154">
            <v>286</v>
          </cell>
          <cell r="S3154">
            <v>0</v>
          </cell>
          <cell r="T3154" t="str">
            <v>Active</v>
          </cell>
          <cell r="U3154" t="str">
            <v>Masspay</v>
          </cell>
        </row>
        <row r="3155">
          <cell r="J3155" t="str">
            <v>UK-MYEUPAY-05/2025</v>
          </cell>
          <cell r="K3155">
            <v>45815</v>
          </cell>
          <cell r="L3155" t="str">
            <v>Monthly Billing</v>
          </cell>
          <cell r="M3155">
            <v>3000</v>
          </cell>
          <cell r="N3155">
            <v>3000</v>
          </cell>
          <cell r="O3155"/>
          <cell r="P3155" t="str">
            <v>May/2025</v>
          </cell>
          <cell r="Q3155">
            <v>3000</v>
          </cell>
          <cell r="R3155">
            <v>255</v>
          </cell>
          <cell r="S3155">
            <v>0</v>
          </cell>
          <cell r="T3155" t="str">
            <v>Active</v>
          </cell>
          <cell r="U3155" t="str">
            <v>Masspay</v>
          </cell>
        </row>
        <row r="3156">
          <cell r="J3156" t="str">
            <v>UK-MYEUPAY-06/2025</v>
          </cell>
          <cell r="K3156">
            <v>45845</v>
          </cell>
          <cell r="L3156" t="str">
            <v>Monthly Billing</v>
          </cell>
          <cell r="M3156">
            <v>3000</v>
          </cell>
          <cell r="N3156">
            <v>3000</v>
          </cell>
          <cell r="O3156">
            <v>0</v>
          </cell>
          <cell r="P3156" t="str">
            <v>Jun/2025</v>
          </cell>
          <cell r="Q3156">
            <v>3000</v>
          </cell>
          <cell r="R3156">
            <v>225</v>
          </cell>
          <cell r="S3156">
            <v>0</v>
          </cell>
          <cell r="T3156" t="str">
            <v>Active</v>
          </cell>
          <cell r="U3156" t="str">
            <v>Masspay</v>
          </cell>
        </row>
        <row r="3157">
          <cell r="J3157" t="str">
            <v>UK-MYEUPAY-07/2025</v>
          </cell>
          <cell r="K3157">
            <v>45876</v>
          </cell>
          <cell r="L3157" t="str">
            <v>Monthly Billing</v>
          </cell>
          <cell r="M3157">
            <v>3027</v>
          </cell>
          <cell r="N3157">
            <v>3027</v>
          </cell>
          <cell r="O3157">
            <v>0</v>
          </cell>
          <cell r="P3157" t="str">
            <v>Jul/2025</v>
          </cell>
          <cell r="Q3157">
            <v>3027</v>
          </cell>
          <cell r="R3157">
            <v>194</v>
          </cell>
          <cell r="S3157">
            <v>0</v>
          </cell>
          <cell r="T3157" t="str">
            <v>Active</v>
          </cell>
          <cell r="U3157" t="str">
            <v>Masspay</v>
          </cell>
        </row>
        <row r="3158">
          <cell r="J3158" t="str">
            <v>UK-MYEUPAY-08/2025</v>
          </cell>
          <cell r="K3158">
            <v>45908</v>
          </cell>
          <cell r="L3158" t="str">
            <v>Monthly Billing</v>
          </cell>
          <cell r="M3158">
            <v>3000</v>
          </cell>
          <cell r="N3158">
            <v>3000</v>
          </cell>
          <cell r="O3158">
            <v>0</v>
          </cell>
          <cell r="P3158" t="str">
            <v>Aug/2025</v>
          </cell>
          <cell r="Q3158">
            <v>3000</v>
          </cell>
          <cell r="R3158">
            <v>162</v>
          </cell>
          <cell r="S3158">
            <v>0</v>
          </cell>
          <cell r="T3158" t="str">
            <v>Active</v>
          </cell>
          <cell r="U3158" t="str">
            <v>Masspay</v>
          </cell>
        </row>
        <row r="3159">
          <cell r="J3159" t="str">
            <v>UK-MYEUPAY-09/2025</v>
          </cell>
          <cell r="K3159">
            <v>45937</v>
          </cell>
          <cell r="L3159" t="str">
            <v>Monthly Billing</v>
          </cell>
          <cell r="M3159">
            <v>3000</v>
          </cell>
          <cell r="N3159">
            <v>3000</v>
          </cell>
          <cell r="O3159">
            <v>0</v>
          </cell>
          <cell r="P3159" t="str">
            <v>Sep/2025</v>
          </cell>
          <cell r="Q3159">
            <v>3000</v>
          </cell>
          <cell r="R3159">
            <v>133</v>
          </cell>
          <cell r="S3159">
            <v>0</v>
          </cell>
          <cell r="T3159" t="str">
            <v>Active</v>
          </cell>
          <cell r="U3159" t="str">
            <v>Masspay</v>
          </cell>
        </row>
        <row r="3160">
          <cell r="J3160" t="str">
            <v>UK-MYEUPAY-10/2025</v>
          </cell>
          <cell r="K3160">
            <v>45968</v>
          </cell>
          <cell r="L3160" t="str">
            <v>Monthly Billing</v>
          </cell>
          <cell r="M3160">
            <v>3009</v>
          </cell>
          <cell r="N3160">
            <v>3009</v>
          </cell>
          <cell r="O3160">
            <v>0</v>
          </cell>
          <cell r="P3160" t="str">
            <v>Oct/2025</v>
          </cell>
          <cell r="Q3160">
            <v>3009</v>
          </cell>
          <cell r="R3160">
            <v>102</v>
          </cell>
          <cell r="S3160">
            <v>0</v>
          </cell>
          <cell r="T3160" t="str">
            <v>Active</v>
          </cell>
          <cell r="U3160" t="str">
            <v>Masspay</v>
          </cell>
        </row>
        <row r="3161">
          <cell r="J3161" t="str">
            <v>UK-MYEUPAY-11/2025</v>
          </cell>
          <cell r="K3161">
            <v>45999</v>
          </cell>
          <cell r="L3161" t="str">
            <v>Monthly Billing</v>
          </cell>
          <cell r="M3161">
            <v>3000</v>
          </cell>
          <cell r="N3161">
            <v>3000</v>
          </cell>
          <cell r="O3161">
            <v>0</v>
          </cell>
          <cell r="P3161" t="str">
            <v>Nov/2025</v>
          </cell>
          <cell r="Q3161">
            <v>3000</v>
          </cell>
          <cell r="R3161">
            <v>71</v>
          </cell>
          <cell r="S3161">
            <v>0</v>
          </cell>
          <cell r="T3161" t="str">
            <v>Active</v>
          </cell>
          <cell r="U3161" t="str">
            <v>Masspay</v>
          </cell>
        </row>
        <row r="3162">
          <cell r="J3162" t="str">
            <v>UK-MYEUPAY-12/2025</v>
          </cell>
          <cell r="K3162">
            <v>46032</v>
          </cell>
          <cell r="L3162" t="str">
            <v>Monthly Billing</v>
          </cell>
          <cell r="M3162">
            <v>3000</v>
          </cell>
          <cell r="N3162">
            <v>3000</v>
          </cell>
          <cell r="O3162">
            <v>0</v>
          </cell>
          <cell r="P3162" t="str">
            <v>Dec/2025</v>
          </cell>
          <cell r="Q3162">
            <v>3000</v>
          </cell>
          <cell r="R3162">
            <v>38</v>
          </cell>
          <cell r="S3162">
            <v>0</v>
          </cell>
          <cell r="T3162" t="str">
            <v>Active</v>
          </cell>
          <cell r="U3162" t="str">
            <v>Masspay</v>
          </cell>
        </row>
        <row r="3163">
          <cell r="J3163" t="str">
            <v>UK-MYEUPAY-01/2026</v>
          </cell>
          <cell r="K3163">
            <v>46060</v>
          </cell>
          <cell r="L3163" t="str">
            <v>Monthly Billing</v>
          </cell>
          <cell r="M3163">
            <v>3000</v>
          </cell>
          <cell r="N3163">
            <v>3000</v>
          </cell>
          <cell r="O3163">
            <v>0</v>
          </cell>
          <cell r="P3163" t="str">
            <v>Jan/2026</v>
          </cell>
          <cell r="Q3163">
            <v>3000</v>
          </cell>
          <cell r="R3163">
            <v>10</v>
          </cell>
          <cell r="S3163">
            <v>0</v>
          </cell>
          <cell r="T3163" t="str">
            <v>Active</v>
          </cell>
          <cell r="U3163" t="str">
            <v>Masspay</v>
          </cell>
        </row>
        <row r="3164">
          <cell r="J3164" t="str">
            <v>UK-MY EU PAY LIMITED-11/2022</v>
          </cell>
          <cell r="K3164">
            <v>44907</v>
          </cell>
          <cell r="L3164" t="str">
            <v>Monthly Billing</v>
          </cell>
          <cell r="M3164">
            <v>3000</v>
          </cell>
          <cell r="N3164">
            <v>3000</v>
          </cell>
          <cell r="O3164"/>
          <cell r="P3164" t="str">
            <v>Nov/2022</v>
          </cell>
          <cell r="Q3164">
            <v>3000</v>
          </cell>
          <cell r="R3164">
            <v>1163</v>
          </cell>
          <cell r="S3164">
            <v>0</v>
          </cell>
          <cell r="T3164" t="str">
            <v>Active</v>
          </cell>
          <cell r="U3164" t="str">
            <v>Masspay</v>
          </cell>
        </row>
        <row r="3165">
          <cell r="J3165" t="str">
            <v>UK-MY EU PAY LIMITED-12/2022</v>
          </cell>
          <cell r="K3165">
            <v>44933</v>
          </cell>
          <cell r="L3165" t="str">
            <v>Monthly Billing</v>
          </cell>
          <cell r="M3165">
            <v>3000</v>
          </cell>
          <cell r="N3165">
            <v>3000</v>
          </cell>
          <cell r="O3165"/>
          <cell r="P3165" t="str">
            <v>Dec/2022</v>
          </cell>
          <cell r="Q3165">
            <v>3000</v>
          </cell>
          <cell r="R3165">
            <v>1137</v>
          </cell>
          <cell r="S3165">
            <v>0</v>
          </cell>
          <cell r="T3165" t="str">
            <v>Active</v>
          </cell>
          <cell r="U3165" t="str">
            <v>Masspay</v>
          </cell>
        </row>
        <row r="3166">
          <cell r="J3166" t="str">
            <v>UK-MY EU PAY LIMITED-01/2023</v>
          </cell>
          <cell r="K3166">
            <v>44964</v>
          </cell>
          <cell r="L3166" t="str">
            <v>Monthly Billing</v>
          </cell>
          <cell r="M3166">
            <v>3000</v>
          </cell>
          <cell r="N3166">
            <v>3000</v>
          </cell>
          <cell r="O3166"/>
          <cell r="P3166" t="str">
            <v>Jan/2023</v>
          </cell>
          <cell r="Q3166">
            <v>3000</v>
          </cell>
          <cell r="R3166">
            <v>1106</v>
          </cell>
          <cell r="S3166">
            <v>0</v>
          </cell>
          <cell r="T3166" t="str">
            <v>Active</v>
          </cell>
          <cell r="U3166" t="str">
            <v>Masspay</v>
          </cell>
        </row>
        <row r="3167">
          <cell r="J3167" t="str">
            <v>UK-MYEUPAY-02/2023</v>
          </cell>
          <cell r="K3167">
            <v>44992</v>
          </cell>
          <cell r="L3167" t="str">
            <v>Monthly Billing</v>
          </cell>
          <cell r="M3167">
            <v>3025</v>
          </cell>
          <cell r="N3167">
            <v>3025</v>
          </cell>
          <cell r="O3167"/>
          <cell r="P3167" t="str">
            <v>Feb/2023</v>
          </cell>
          <cell r="Q3167">
            <v>3025</v>
          </cell>
          <cell r="R3167">
            <v>1078</v>
          </cell>
          <cell r="S3167">
            <v>0</v>
          </cell>
          <cell r="T3167" t="str">
            <v>Active</v>
          </cell>
          <cell r="U3167" t="str">
            <v>Masspay</v>
          </cell>
        </row>
        <row r="3168">
          <cell r="J3168" t="str">
            <v>UK-MYEUPAY-03/2023</v>
          </cell>
          <cell r="K3168">
            <v>45023</v>
          </cell>
          <cell r="L3168" t="str">
            <v>Monthly Billing</v>
          </cell>
          <cell r="M3168">
            <v>3025</v>
          </cell>
          <cell r="N3168">
            <v>3025</v>
          </cell>
          <cell r="O3168"/>
          <cell r="P3168" t="str">
            <v>Mar/2023</v>
          </cell>
          <cell r="Q3168">
            <v>3025</v>
          </cell>
          <cell r="R3168">
            <v>1047</v>
          </cell>
          <cell r="S3168">
            <v>0</v>
          </cell>
          <cell r="T3168" t="str">
            <v>Active</v>
          </cell>
          <cell r="U3168" t="str">
            <v>Masspay</v>
          </cell>
        </row>
        <row r="3169">
          <cell r="J3169" t="str">
            <v>UK-MYEUPAY-04/2023</v>
          </cell>
          <cell r="K3169">
            <v>45054</v>
          </cell>
          <cell r="L3169" t="str">
            <v>Monthly Billing</v>
          </cell>
          <cell r="M3169">
            <v>3000</v>
          </cell>
          <cell r="N3169">
            <v>3000</v>
          </cell>
          <cell r="O3169"/>
          <cell r="P3169" t="str">
            <v>Apr/2023</v>
          </cell>
          <cell r="Q3169">
            <v>3000</v>
          </cell>
          <cell r="R3169">
            <v>1016</v>
          </cell>
          <cell r="S3169">
            <v>0</v>
          </cell>
          <cell r="T3169" t="str">
            <v>Active</v>
          </cell>
          <cell r="U3169" t="str">
            <v>Masspay</v>
          </cell>
        </row>
        <row r="3170">
          <cell r="J3170" t="str">
            <v>UK-MYEUPAY-05/2023</v>
          </cell>
          <cell r="K3170">
            <v>45084</v>
          </cell>
          <cell r="L3170" t="str">
            <v>Monthly Billing</v>
          </cell>
          <cell r="M3170">
            <v>3000</v>
          </cell>
          <cell r="N3170">
            <v>3000</v>
          </cell>
          <cell r="O3170"/>
          <cell r="P3170" t="str">
            <v>May/2023</v>
          </cell>
          <cell r="Q3170">
            <v>3000</v>
          </cell>
          <cell r="R3170">
            <v>986</v>
          </cell>
          <cell r="S3170">
            <v>0</v>
          </cell>
          <cell r="T3170" t="str">
            <v>Active</v>
          </cell>
          <cell r="U3170" t="str">
            <v>Masspay</v>
          </cell>
        </row>
        <row r="3171">
          <cell r="J3171" t="str">
            <v>UK-MYEUPAY-06/2023</v>
          </cell>
          <cell r="K3171">
            <v>45114</v>
          </cell>
          <cell r="L3171" t="str">
            <v>Monthly Billing</v>
          </cell>
          <cell r="M3171">
            <v>3000</v>
          </cell>
          <cell r="N3171">
            <v>3000</v>
          </cell>
          <cell r="O3171"/>
          <cell r="P3171" t="str">
            <v>Jun/2023</v>
          </cell>
          <cell r="Q3171">
            <v>3000</v>
          </cell>
          <cell r="R3171">
            <v>956</v>
          </cell>
          <cell r="S3171">
            <v>0</v>
          </cell>
          <cell r="T3171" t="str">
            <v>Active</v>
          </cell>
          <cell r="U3171" t="str">
            <v>Masspay</v>
          </cell>
        </row>
        <row r="3172">
          <cell r="J3172" t="str">
            <v>UK-MYEUPAY-07/2023</v>
          </cell>
          <cell r="K3172">
            <v>45145</v>
          </cell>
          <cell r="L3172" t="str">
            <v>Monthly Billing</v>
          </cell>
          <cell r="M3172">
            <v>3000</v>
          </cell>
          <cell r="N3172">
            <v>3000</v>
          </cell>
          <cell r="O3172"/>
          <cell r="P3172" t="str">
            <v>Jul/2023</v>
          </cell>
          <cell r="Q3172">
            <v>3000</v>
          </cell>
          <cell r="R3172">
            <v>925</v>
          </cell>
          <cell r="S3172">
            <v>0</v>
          </cell>
          <cell r="T3172" t="str">
            <v>Active</v>
          </cell>
          <cell r="U3172" t="str">
            <v>Masspay</v>
          </cell>
        </row>
        <row r="3173">
          <cell r="J3173" t="str">
            <v>UK -MYEUPAY-08/2023</v>
          </cell>
          <cell r="K3173">
            <v>45176</v>
          </cell>
          <cell r="L3173" t="str">
            <v>Monthly Billing</v>
          </cell>
          <cell r="M3173">
            <v>3000</v>
          </cell>
          <cell r="N3173">
            <v>3000</v>
          </cell>
          <cell r="O3173"/>
          <cell r="P3173" t="str">
            <v>Aug/2023</v>
          </cell>
          <cell r="Q3173">
            <v>3000</v>
          </cell>
          <cell r="R3173">
            <v>894</v>
          </cell>
          <cell r="S3173">
            <v>0</v>
          </cell>
          <cell r="T3173" t="str">
            <v>Active</v>
          </cell>
          <cell r="U3173" t="str">
            <v>Masspay</v>
          </cell>
        </row>
        <row r="3174">
          <cell r="J3174" t="str">
            <v>UK-MYEUPAY-09/2023</v>
          </cell>
          <cell r="K3174">
            <v>45206</v>
          </cell>
          <cell r="L3174" t="str">
            <v>Monthly Billing</v>
          </cell>
          <cell r="M3174">
            <v>3000</v>
          </cell>
          <cell r="N3174">
            <v>3000</v>
          </cell>
          <cell r="O3174"/>
          <cell r="P3174" t="str">
            <v>Sep/2023</v>
          </cell>
          <cell r="Q3174">
            <v>3000</v>
          </cell>
          <cell r="R3174">
            <v>864</v>
          </cell>
          <cell r="S3174">
            <v>0</v>
          </cell>
          <cell r="T3174" t="str">
            <v>Active</v>
          </cell>
          <cell r="U3174" t="str">
            <v>Masspay</v>
          </cell>
        </row>
        <row r="3175">
          <cell r="J3175" t="str">
            <v>UK-MYEUPAY-10/2023</v>
          </cell>
          <cell r="K3175">
            <v>45237</v>
          </cell>
          <cell r="L3175" t="str">
            <v>Monthly Billing</v>
          </cell>
          <cell r="M3175">
            <v>3000</v>
          </cell>
          <cell r="N3175">
            <v>3000</v>
          </cell>
          <cell r="O3175"/>
          <cell r="P3175" t="str">
            <v>Oct/2023</v>
          </cell>
          <cell r="Q3175">
            <v>3000</v>
          </cell>
          <cell r="R3175">
            <v>833</v>
          </cell>
          <cell r="S3175">
            <v>0</v>
          </cell>
          <cell r="T3175" t="str">
            <v>Active</v>
          </cell>
          <cell r="U3175" t="str">
            <v>Masspay</v>
          </cell>
        </row>
        <row r="3176">
          <cell r="J3176" t="str">
            <v>UK-MYEUPAY-11/2023</v>
          </cell>
          <cell r="K3176">
            <v>45267</v>
          </cell>
          <cell r="L3176" t="str">
            <v>Monthly Billing</v>
          </cell>
          <cell r="M3176">
            <v>3000</v>
          </cell>
          <cell r="N3176">
            <v>3000</v>
          </cell>
          <cell r="O3176"/>
          <cell r="P3176" t="str">
            <v>Nov/2023</v>
          </cell>
          <cell r="Q3176">
            <v>3000</v>
          </cell>
          <cell r="R3176">
            <v>803</v>
          </cell>
          <cell r="S3176">
            <v>0</v>
          </cell>
          <cell r="T3176" t="str">
            <v>Active</v>
          </cell>
          <cell r="U3176" t="str">
            <v>Masspay</v>
          </cell>
        </row>
        <row r="3177">
          <cell r="J3177" t="str">
            <v>UK-MYEUPAY-12/2023</v>
          </cell>
          <cell r="K3177">
            <v>45299</v>
          </cell>
          <cell r="L3177" t="str">
            <v>Monthly Billing</v>
          </cell>
          <cell r="M3177">
            <v>3000</v>
          </cell>
          <cell r="N3177">
            <v>3000</v>
          </cell>
          <cell r="O3177"/>
          <cell r="P3177" t="str">
            <v>Dec/2023</v>
          </cell>
          <cell r="Q3177">
            <v>3000</v>
          </cell>
          <cell r="R3177">
            <v>771</v>
          </cell>
          <cell r="S3177">
            <v>0</v>
          </cell>
          <cell r="T3177" t="str">
            <v>Active</v>
          </cell>
          <cell r="U3177" t="str">
            <v>Masspay</v>
          </cell>
        </row>
        <row r="3178">
          <cell r="J3178" t="str">
            <v>UK-MYEUPAY-01/2024</v>
          </cell>
          <cell r="K3178">
            <v>45329</v>
          </cell>
          <cell r="L3178" t="str">
            <v>Monthly Billing</v>
          </cell>
          <cell r="M3178">
            <v>3000</v>
          </cell>
          <cell r="N3178">
            <v>3000</v>
          </cell>
          <cell r="O3178"/>
          <cell r="P3178" t="str">
            <v>Jan/2024</v>
          </cell>
          <cell r="Q3178">
            <v>3000</v>
          </cell>
          <cell r="R3178">
            <v>741</v>
          </cell>
          <cell r="S3178">
            <v>0</v>
          </cell>
          <cell r="T3178" t="str">
            <v>Active</v>
          </cell>
          <cell r="U3178" t="str">
            <v>Masspay</v>
          </cell>
        </row>
        <row r="3179">
          <cell r="J3179" t="str">
            <v>UK-MYEUPAY-02/2024</v>
          </cell>
          <cell r="K3179">
            <v>45358</v>
          </cell>
          <cell r="L3179" t="str">
            <v>Monthly Billing</v>
          </cell>
          <cell r="M3179">
            <v>3000</v>
          </cell>
          <cell r="N3179">
            <v>3000</v>
          </cell>
          <cell r="O3179"/>
          <cell r="P3179" t="str">
            <v>Feb/2024</v>
          </cell>
          <cell r="Q3179">
            <v>3000</v>
          </cell>
          <cell r="R3179">
            <v>712</v>
          </cell>
          <cell r="S3179">
            <v>0</v>
          </cell>
          <cell r="T3179" t="str">
            <v>Active</v>
          </cell>
          <cell r="U3179" t="str">
            <v>Masspay</v>
          </cell>
        </row>
        <row r="3180">
          <cell r="J3180" t="str">
            <v>UK-MYEUPAY-03/2024</v>
          </cell>
          <cell r="K3180">
            <v>45390</v>
          </cell>
          <cell r="L3180" t="str">
            <v>Monthly Billing</v>
          </cell>
          <cell r="M3180">
            <v>3000</v>
          </cell>
          <cell r="N3180">
            <v>3000</v>
          </cell>
          <cell r="O3180"/>
          <cell r="P3180" t="str">
            <v>Mar/2024</v>
          </cell>
          <cell r="Q3180">
            <v>3000</v>
          </cell>
          <cell r="R3180">
            <v>680</v>
          </cell>
          <cell r="S3180">
            <v>0</v>
          </cell>
          <cell r="T3180" t="str">
            <v>Active</v>
          </cell>
          <cell r="U3180" t="str">
            <v>Masspay</v>
          </cell>
        </row>
        <row r="3181">
          <cell r="J3181" t="str">
            <v>UK-MYEUPAY-04/2024</v>
          </cell>
          <cell r="K3181">
            <v>45419</v>
          </cell>
          <cell r="L3181" t="str">
            <v>Monthly Billing</v>
          </cell>
          <cell r="M3181">
            <v>3000</v>
          </cell>
          <cell r="N3181">
            <v>3000</v>
          </cell>
          <cell r="O3181"/>
          <cell r="P3181" t="str">
            <v>Apr/2024</v>
          </cell>
          <cell r="Q3181">
            <v>3000</v>
          </cell>
          <cell r="R3181">
            <v>651</v>
          </cell>
          <cell r="S3181">
            <v>0</v>
          </cell>
          <cell r="T3181" t="str">
            <v>Active</v>
          </cell>
          <cell r="U3181" t="str">
            <v>Masspay</v>
          </cell>
        </row>
        <row r="3182">
          <cell r="J3182" t="str">
            <v>UK-MYEUPAY-05/2024</v>
          </cell>
          <cell r="K3182">
            <v>45450</v>
          </cell>
          <cell r="L3182" t="str">
            <v>Monthly Billing</v>
          </cell>
          <cell r="M3182">
            <v>3025</v>
          </cell>
          <cell r="N3182">
            <v>3025</v>
          </cell>
          <cell r="O3182"/>
          <cell r="P3182" t="str">
            <v>May/2024</v>
          </cell>
          <cell r="Q3182">
            <v>3025</v>
          </cell>
          <cell r="R3182">
            <v>620</v>
          </cell>
          <cell r="S3182">
            <v>0</v>
          </cell>
          <cell r="T3182" t="str">
            <v>Active</v>
          </cell>
          <cell r="U3182" t="str">
            <v>Masspay</v>
          </cell>
        </row>
        <row r="3183">
          <cell r="J3183" t="str">
            <v>UK-MYEUPAY-06/2024</v>
          </cell>
          <cell r="K3183">
            <v>45481</v>
          </cell>
          <cell r="L3183" t="str">
            <v>Monthly Billing</v>
          </cell>
          <cell r="M3183">
            <v>3000</v>
          </cell>
          <cell r="N3183">
            <v>3000</v>
          </cell>
          <cell r="O3183"/>
          <cell r="P3183" t="str">
            <v>Jun/2024</v>
          </cell>
          <cell r="Q3183">
            <v>3000</v>
          </cell>
          <cell r="R3183">
            <v>589</v>
          </cell>
          <cell r="S3183">
            <v>0</v>
          </cell>
          <cell r="T3183" t="str">
            <v>Active</v>
          </cell>
          <cell r="U3183" t="str">
            <v>Masspay</v>
          </cell>
        </row>
        <row r="3184">
          <cell r="J3184" t="str">
            <v>UK-MYEUPAY-07/2024</v>
          </cell>
          <cell r="K3184">
            <v>45511</v>
          </cell>
          <cell r="L3184" t="str">
            <v>Monthly Billing</v>
          </cell>
          <cell r="M3184">
            <v>3000</v>
          </cell>
          <cell r="N3184">
            <v>3000</v>
          </cell>
          <cell r="O3184"/>
          <cell r="P3184" t="str">
            <v>Jul/2024</v>
          </cell>
          <cell r="Q3184">
            <v>3000</v>
          </cell>
          <cell r="R3184">
            <v>559</v>
          </cell>
          <cell r="S3184">
            <v>0</v>
          </cell>
          <cell r="T3184" t="str">
            <v>Active</v>
          </cell>
          <cell r="U3184" t="str">
            <v>Masspay</v>
          </cell>
        </row>
        <row r="3185">
          <cell r="J3185" t="str">
            <v>UK-MYEUPAY-08/2024</v>
          </cell>
          <cell r="K3185">
            <v>45542</v>
          </cell>
          <cell r="L3185" t="str">
            <v>Monthly Billing</v>
          </cell>
          <cell r="M3185">
            <v>3000</v>
          </cell>
          <cell r="N3185">
            <v>3000</v>
          </cell>
          <cell r="O3185"/>
          <cell r="P3185" t="str">
            <v>Aug/2024</v>
          </cell>
          <cell r="Q3185">
            <v>3000</v>
          </cell>
          <cell r="R3185">
            <v>528</v>
          </cell>
          <cell r="S3185">
            <v>0</v>
          </cell>
          <cell r="T3185" t="str">
            <v>Active</v>
          </cell>
          <cell r="U3185" t="str">
            <v>Masspay</v>
          </cell>
        </row>
        <row r="3186">
          <cell r="J3186" t="str">
            <v>UK-MYEUPAY-09/2024</v>
          </cell>
          <cell r="K3186">
            <v>45572</v>
          </cell>
          <cell r="L3186" t="str">
            <v>Monthly Billing</v>
          </cell>
          <cell r="M3186">
            <v>3000</v>
          </cell>
          <cell r="N3186">
            <v>3000</v>
          </cell>
          <cell r="O3186"/>
          <cell r="P3186" t="str">
            <v>Sep/2024</v>
          </cell>
          <cell r="Q3186">
            <v>3000</v>
          </cell>
          <cell r="R3186">
            <v>498</v>
          </cell>
          <cell r="S3186">
            <v>0</v>
          </cell>
          <cell r="T3186" t="str">
            <v>Active</v>
          </cell>
          <cell r="U3186" t="str">
            <v>Masspay</v>
          </cell>
        </row>
        <row r="3187">
          <cell r="J3187" t="str">
            <v>UK-MYEUPAY-10/2024</v>
          </cell>
          <cell r="K3187">
            <v>45608</v>
          </cell>
          <cell r="L3187" t="str">
            <v>Monthly Billing</v>
          </cell>
          <cell r="M3187">
            <v>3000</v>
          </cell>
          <cell r="N3187">
            <v>3000</v>
          </cell>
          <cell r="O3187"/>
          <cell r="P3187" t="str">
            <v>Oct/2024</v>
          </cell>
          <cell r="Q3187">
            <v>3000</v>
          </cell>
          <cell r="R3187">
            <v>462</v>
          </cell>
          <cell r="S3187">
            <v>0</v>
          </cell>
          <cell r="T3187" t="str">
            <v>Active</v>
          </cell>
          <cell r="U3187" t="str">
            <v>Masspay</v>
          </cell>
        </row>
        <row r="3188">
          <cell r="J3188" t="str">
            <v>UK-MYEUPAY-11/2024</v>
          </cell>
          <cell r="K3188">
            <v>45633</v>
          </cell>
          <cell r="L3188" t="str">
            <v>Monthly Billing</v>
          </cell>
          <cell r="M3188">
            <v>3050</v>
          </cell>
          <cell r="N3188">
            <v>3050</v>
          </cell>
          <cell r="O3188"/>
          <cell r="P3188" t="str">
            <v>Nov/2024</v>
          </cell>
          <cell r="Q3188">
            <v>0</v>
          </cell>
          <cell r="R3188">
            <v>437</v>
          </cell>
          <cell r="S3188">
            <v>0</v>
          </cell>
          <cell r="T3188" t="str">
            <v>Active</v>
          </cell>
          <cell r="U3188" t="str">
            <v>Masspay</v>
          </cell>
        </row>
        <row r="3189">
          <cell r="J3189" t="str">
            <v>UK-MYEUPAY-12/2024</v>
          </cell>
          <cell r="K3189">
            <v>45664</v>
          </cell>
          <cell r="L3189" t="str">
            <v>Monthly Billing</v>
          </cell>
          <cell r="M3189">
            <v>3000</v>
          </cell>
          <cell r="N3189">
            <v>3000</v>
          </cell>
          <cell r="O3189">
            <v>0</v>
          </cell>
          <cell r="P3189" t="str">
            <v>Dec-2024</v>
          </cell>
          <cell r="Q3189">
            <v>3000</v>
          </cell>
          <cell r="R3189">
            <v>406</v>
          </cell>
          <cell r="S3189">
            <v>0</v>
          </cell>
          <cell r="T3189" t="str">
            <v>Active</v>
          </cell>
          <cell r="U3189" t="str">
            <v>Masspay</v>
          </cell>
        </row>
        <row r="3190">
          <cell r="J3190" t="str">
            <v>UK-MYEUPAY-01/2025</v>
          </cell>
          <cell r="K3190">
            <v>45695</v>
          </cell>
          <cell r="L3190" t="str">
            <v>Monthly Billing</v>
          </cell>
          <cell r="M3190">
            <v>3025</v>
          </cell>
          <cell r="N3190">
            <v>3025</v>
          </cell>
          <cell r="O3190"/>
          <cell r="P3190" t="str">
            <v>Jan/2025</v>
          </cell>
          <cell r="Q3190">
            <v>3025</v>
          </cell>
          <cell r="R3190">
            <v>375</v>
          </cell>
          <cell r="S3190">
            <v>0</v>
          </cell>
          <cell r="T3190" t="str">
            <v>Active</v>
          </cell>
          <cell r="U3190" t="str">
            <v>Masspay</v>
          </cell>
        </row>
        <row r="3191">
          <cell r="J3191" t="str">
            <v>UK-MYEUPAY-02/2025</v>
          </cell>
          <cell r="K3191">
            <v>45723</v>
          </cell>
          <cell r="L3191" t="str">
            <v>Monthly Billing</v>
          </cell>
          <cell r="M3191">
            <v>3000</v>
          </cell>
          <cell r="N3191">
            <v>3000</v>
          </cell>
          <cell r="O3191"/>
          <cell r="P3191" t="str">
            <v>Feb/2025</v>
          </cell>
          <cell r="Q3191">
            <v>3000</v>
          </cell>
          <cell r="R3191">
            <v>347</v>
          </cell>
          <cell r="S3191">
            <v>0</v>
          </cell>
          <cell r="T3191" t="str">
            <v>Active</v>
          </cell>
          <cell r="U3191" t="str">
            <v>Masspay</v>
          </cell>
        </row>
        <row r="3192">
          <cell r="J3192" t="str">
            <v>UK-MYEUPAY-03/2025</v>
          </cell>
          <cell r="K3192">
            <v>45754</v>
          </cell>
          <cell r="L3192" t="str">
            <v>Monthly Billing</v>
          </cell>
          <cell r="M3192">
            <v>3000</v>
          </cell>
          <cell r="N3192">
            <v>3000</v>
          </cell>
          <cell r="O3192"/>
          <cell r="P3192" t="str">
            <v>Mar/2025</v>
          </cell>
          <cell r="Q3192">
            <v>3000</v>
          </cell>
          <cell r="R3192">
            <v>316</v>
          </cell>
          <cell r="S3192">
            <v>0</v>
          </cell>
          <cell r="T3192" t="str">
            <v>Active</v>
          </cell>
          <cell r="U3192" t="str">
            <v>Masspay</v>
          </cell>
        </row>
        <row r="3193">
          <cell r="J3193" t="str">
            <v>SG-nauggets technologies pte. Ltd-03/2022</v>
          </cell>
          <cell r="K3193">
            <v>44627</v>
          </cell>
          <cell r="L3193" t="str">
            <v>Monthly Billing</v>
          </cell>
          <cell r="M3193">
            <v>33</v>
          </cell>
          <cell r="N3193">
            <v>33</v>
          </cell>
          <cell r="O3193"/>
          <cell r="P3193" t="str">
            <v>Mar/2022</v>
          </cell>
          <cell r="Q3193">
            <v>33</v>
          </cell>
          <cell r="R3193">
            <v>1443</v>
          </cell>
          <cell r="S3193">
            <v>0</v>
          </cell>
          <cell r="T3193" t="str">
            <v>Active</v>
          </cell>
          <cell r="U3193" t="str">
            <v>Masspay</v>
          </cell>
        </row>
        <row r="3194">
          <cell r="J3194" t="str">
            <v>SG-nauggets technologies pte. Ltd-04/2022</v>
          </cell>
          <cell r="K3194">
            <v>44658</v>
          </cell>
          <cell r="L3194" t="str">
            <v>Monthly Billing</v>
          </cell>
          <cell r="M3194">
            <v>111</v>
          </cell>
          <cell r="N3194">
            <v>111</v>
          </cell>
          <cell r="O3194"/>
          <cell r="P3194" t="str">
            <v>Apr/2022</v>
          </cell>
          <cell r="Q3194">
            <v>111</v>
          </cell>
          <cell r="R3194">
            <v>1412</v>
          </cell>
          <cell r="S3194">
            <v>0</v>
          </cell>
          <cell r="T3194" t="str">
            <v>Active</v>
          </cell>
          <cell r="U3194" t="str">
            <v>Masspay</v>
          </cell>
        </row>
        <row r="3195">
          <cell r="J3195" t="str">
            <v>SG-nauggets technologies pte. Ltd-05/2022</v>
          </cell>
          <cell r="K3195">
            <v>44688</v>
          </cell>
          <cell r="L3195" t="str">
            <v>Monthly Billing</v>
          </cell>
          <cell r="M3195">
            <v>203.5</v>
          </cell>
          <cell r="N3195">
            <v>203.5</v>
          </cell>
          <cell r="O3195"/>
          <cell r="P3195" t="str">
            <v>May/2022</v>
          </cell>
          <cell r="Q3195">
            <v>203.5</v>
          </cell>
          <cell r="R3195">
            <v>1382</v>
          </cell>
          <cell r="S3195">
            <v>0</v>
          </cell>
          <cell r="T3195" t="str">
            <v>Active</v>
          </cell>
          <cell r="U3195" t="str">
            <v>Masspay</v>
          </cell>
        </row>
        <row r="3196">
          <cell r="J3196" t="str">
            <v>SG-nauggets technologies pte. Ltd-06/2022</v>
          </cell>
          <cell r="K3196">
            <v>44719</v>
          </cell>
          <cell r="L3196" t="str">
            <v>Monthly Billing</v>
          </cell>
          <cell r="M3196">
            <v>153.5</v>
          </cell>
          <cell r="N3196">
            <v>153.5</v>
          </cell>
          <cell r="O3196"/>
          <cell r="P3196" t="str">
            <v>Jun/2022</v>
          </cell>
          <cell r="Q3196">
            <v>153.5</v>
          </cell>
          <cell r="R3196">
            <v>1351</v>
          </cell>
          <cell r="S3196">
            <v>0</v>
          </cell>
          <cell r="T3196" t="str">
            <v>Active</v>
          </cell>
          <cell r="U3196" t="str">
            <v>Masspay</v>
          </cell>
        </row>
        <row r="3197">
          <cell r="J3197" t="str">
            <v>SG-nauggets technologies pte. ltd-11/2022</v>
          </cell>
          <cell r="K3197">
            <v>44908</v>
          </cell>
          <cell r="L3197" t="str">
            <v>Monthly Billing</v>
          </cell>
          <cell r="M3197">
            <v>4000</v>
          </cell>
          <cell r="N3197">
            <v>7001</v>
          </cell>
          <cell r="O3197"/>
          <cell r="P3197" t="str">
            <v>Nov/2022</v>
          </cell>
          <cell r="Q3197">
            <v>4000</v>
          </cell>
          <cell r="R3197">
            <v>1162</v>
          </cell>
          <cell r="S3197">
            <v>0</v>
          </cell>
          <cell r="T3197" t="str">
            <v>Active</v>
          </cell>
          <cell r="U3197" t="str">
            <v>Masspay</v>
          </cell>
        </row>
        <row r="3198">
          <cell r="J3198" t="str">
            <v>SG-nauggets technologies pte. ltd-12/2022</v>
          </cell>
          <cell r="K3198">
            <v>44933</v>
          </cell>
          <cell r="L3198" t="str">
            <v>Monthly Billing</v>
          </cell>
          <cell r="M3198">
            <v>4000</v>
          </cell>
          <cell r="N3198">
            <v>4000</v>
          </cell>
          <cell r="O3198"/>
          <cell r="P3198" t="str">
            <v>Dec/2022</v>
          </cell>
          <cell r="Q3198">
            <v>4000</v>
          </cell>
          <cell r="R3198">
            <v>1137</v>
          </cell>
          <cell r="S3198">
            <v>0</v>
          </cell>
          <cell r="T3198" t="str">
            <v>Active</v>
          </cell>
          <cell r="U3198" t="str">
            <v>Masspay</v>
          </cell>
        </row>
        <row r="3199">
          <cell r="J3199" t="str">
            <v>SG-nauggets technologies pte. ltd-01/2023</v>
          </cell>
          <cell r="K3199">
            <v>44964</v>
          </cell>
          <cell r="L3199" t="str">
            <v>Monthly Billing</v>
          </cell>
          <cell r="M3199">
            <v>4000</v>
          </cell>
          <cell r="N3199">
            <v>4000</v>
          </cell>
          <cell r="O3199"/>
          <cell r="P3199" t="str">
            <v>Jan/2023</v>
          </cell>
          <cell r="Q3199">
            <v>4000</v>
          </cell>
          <cell r="R3199">
            <v>1106</v>
          </cell>
          <cell r="S3199">
            <v>0</v>
          </cell>
          <cell r="T3199" t="str">
            <v>Active</v>
          </cell>
          <cell r="U3199" t="str">
            <v>Masspay</v>
          </cell>
        </row>
        <row r="3200">
          <cell r="J3200" t="str">
            <v>SG-nauggets-02/2023</v>
          </cell>
          <cell r="K3200">
            <v>44992</v>
          </cell>
          <cell r="L3200" t="str">
            <v>Monthly Billing</v>
          </cell>
          <cell r="M3200">
            <v>4000</v>
          </cell>
          <cell r="N3200">
            <v>4000</v>
          </cell>
          <cell r="O3200"/>
          <cell r="P3200" t="str">
            <v>Feb/2023</v>
          </cell>
          <cell r="Q3200">
            <v>4000</v>
          </cell>
          <cell r="R3200">
            <v>1078</v>
          </cell>
          <cell r="S3200">
            <v>0</v>
          </cell>
          <cell r="T3200" t="str">
            <v>Active</v>
          </cell>
          <cell r="U3200" t="str">
            <v>Masspay</v>
          </cell>
        </row>
        <row r="3201">
          <cell r="J3201" t="str">
            <v>SG-nauggets-03/2023</v>
          </cell>
          <cell r="K3201">
            <v>45023</v>
          </cell>
          <cell r="L3201" t="str">
            <v>Monthly Billing</v>
          </cell>
          <cell r="M3201">
            <v>4000</v>
          </cell>
          <cell r="N3201">
            <v>4000</v>
          </cell>
          <cell r="O3201"/>
          <cell r="P3201" t="str">
            <v>Mar/2023</v>
          </cell>
          <cell r="Q3201">
            <v>4000</v>
          </cell>
          <cell r="R3201">
            <v>1047</v>
          </cell>
          <cell r="S3201">
            <v>0</v>
          </cell>
          <cell r="T3201" t="str">
            <v>Active</v>
          </cell>
          <cell r="U3201" t="str">
            <v>Masspay</v>
          </cell>
        </row>
        <row r="3202">
          <cell r="J3202" t="str">
            <v>EU-NBINT-02/2023</v>
          </cell>
          <cell r="K3202">
            <v>44992</v>
          </cell>
          <cell r="L3202" t="str">
            <v>Monthly Billing</v>
          </cell>
          <cell r="M3202">
            <v>2707.5</v>
          </cell>
          <cell r="N3202">
            <v>3817.51</v>
          </cell>
          <cell r="O3202"/>
          <cell r="P3202" t="str">
            <v>Feb/2023</v>
          </cell>
          <cell r="Q3202">
            <v>2707.5</v>
          </cell>
          <cell r="R3202">
            <v>1078</v>
          </cell>
          <cell r="S3202">
            <v>0</v>
          </cell>
          <cell r="T3202" t="str">
            <v>Active</v>
          </cell>
          <cell r="U3202" t="str">
            <v>Masspay</v>
          </cell>
        </row>
        <row r="3203">
          <cell r="J3203" t="str">
            <v>EU-NB (International) Limited-01/2023</v>
          </cell>
          <cell r="K3203">
            <v>44964</v>
          </cell>
          <cell r="L3203" t="str">
            <v>Monthly Billing</v>
          </cell>
          <cell r="M3203">
            <v>1110.01</v>
          </cell>
          <cell r="N3203">
            <v>1110.01</v>
          </cell>
          <cell r="O3203"/>
          <cell r="P3203" t="str">
            <v>Jan/2023</v>
          </cell>
          <cell r="Q3203">
            <v>1110.01</v>
          </cell>
          <cell r="R3203">
            <v>1106</v>
          </cell>
          <cell r="S3203">
            <v>0</v>
          </cell>
          <cell r="T3203" t="str">
            <v>Active</v>
          </cell>
          <cell r="U3203" t="str">
            <v>Masspay</v>
          </cell>
        </row>
        <row r="3204">
          <cell r="J3204" t="str">
            <v>EU-NBINT-03/2023</v>
          </cell>
          <cell r="K3204">
            <v>45023</v>
          </cell>
          <cell r="L3204" t="str">
            <v>Monthly Billing</v>
          </cell>
          <cell r="M3204">
            <v>1103.25</v>
          </cell>
          <cell r="N3204">
            <v>1103.25</v>
          </cell>
          <cell r="O3204"/>
          <cell r="P3204" t="str">
            <v>Mar/2023</v>
          </cell>
          <cell r="Q3204">
            <v>1103.25</v>
          </cell>
          <cell r="R3204">
            <v>1047</v>
          </cell>
          <cell r="S3204">
            <v>0</v>
          </cell>
          <cell r="T3204" t="str">
            <v>Active</v>
          </cell>
          <cell r="U3204" t="str">
            <v>Masspay</v>
          </cell>
        </row>
        <row r="3205">
          <cell r="J3205" t="str">
            <v>EU -NBINT-08/2023</v>
          </cell>
          <cell r="K3205">
            <v>45176</v>
          </cell>
          <cell r="L3205" t="str">
            <v>Monthly Billing</v>
          </cell>
          <cell r="M3205">
            <v>5000</v>
          </cell>
          <cell r="N3205">
            <v>5000</v>
          </cell>
          <cell r="O3205"/>
          <cell r="P3205" t="str">
            <v>Aug/2023</v>
          </cell>
          <cell r="Q3205">
            <v>5000</v>
          </cell>
          <cell r="R3205">
            <v>894</v>
          </cell>
          <cell r="S3205">
            <v>0</v>
          </cell>
          <cell r="T3205" t="str">
            <v>Active</v>
          </cell>
          <cell r="U3205" t="str">
            <v>Masspay</v>
          </cell>
        </row>
        <row r="3206">
          <cell r="J3206" t="str">
            <v>EU-NBINT-10/2023</v>
          </cell>
          <cell r="K3206">
            <v>45237</v>
          </cell>
          <cell r="L3206" t="str">
            <v>Monthly Billing</v>
          </cell>
          <cell r="M3206">
            <v>50</v>
          </cell>
          <cell r="N3206">
            <v>50</v>
          </cell>
          <cell r="O3206"/>
          <cell r="P3206" t="str">
            <v>Oct/2023</v>
          </cell>
          <cell r="Q3206">
            <v>50</v>
          </cell>
          <cell r="R3206">
            <v>833</v>
          </cell>
          <cell r="S3206">
            <v>0</v>
          </cell>
          <cell r="T3206" t="str">
            <v>Active</v>
          </cell>
          <cell r="U3206" t="str">
            <v>Masspay</v>
          </cell>
        </row>
        <row r="3207">
          <cell r="J3207" t="str">
            <v>EU-NBINT-09/2023</v>
          </cell>
          <cell r="K3207">
            <v>45274</v>
          </cell>
          <cell r="L3207" t="str">
            <v>Monthly Billing</v>
          </cell>
          <cell r="M3207">
            <v>500</v>
          </cell>
          <cell r="N3207">
            <v>500</v>
          </cell>
          <cell r="O3207"/>
          <cell r="P3207" t="str">
            <v>Sep/2023</v>
          </cell>
          <cell r="Q3207">
            <v>500</v>
          </cell>
          <cell r="R3207">
            <v>796</v>
          </cell>
          <cell r="S3207">
            <v>0</v>
          </cell>
          <cell r="T3207" t="str">
            <v>Active</v>
          </cell>
          <cell r="U3207" t="str">
            <v>Masspay</v>
          </cell>
        </row>
        <row r="3208">
          <cell r="J3208" t="str">
            <v>EU-NBINT-01/2024</v>
          </cell>
          <cell r="K3208">
            <v>45329</v>
          </cell>
          <cell r="L3208" t="str">
            <v>Monthly Billing</v>
          </cell>
          <cell r="M3208">
            <v>50</v>
          </cell>
          <cell r="N3208">
            <v>50</v>
          </cell>
          <cell r="O3208"/>
          <cell r="P3208" t="str">
            <v>Jan/2024</v>
          </cell>
          <cell r="Q3208">
            <v>50</v>
          </cell>
          <cell r="R3208">
            <v>741</v>
          </cell>
          <cell r="S3208">
            <v>0</v>
          </cell>
          <cell r="T3208" t="str">
            <v>Active</v>
          </cell>
          <cell r="U3208" t="str">
            <v>Masspay</v>
          </cell>
        </row>
        <row r="3209">
          <cell r="J3209" t="str">
            <v>EU-NBINT-02/2024</v>
          </cell>
          <cell r="K3209">
            <v>45358</v>
          </cell>
          <cell r="L3209" t="str">
            <v>Monthly Billing</v>
          </cell>
          <cell r="M3209">
            <v>50</v>
          </cell>
          <cell r="N3209">
            <v>50</v>
          </cell>
          <cell r="O3209"/>
          <cell r="P3209" t="str">
            <v>Feb/2024</v>
          </cell>
          <cell r="Q3209">
            <v>50</v>
          </cell>
          <cell r="R3209">
            <v>712</v>
          </cell>
          <cell r="S3209">
            <v>0</v>
          </cell>
          <cell r="T3209" t="str">
            <v>Active</v>
          </cell>
          <cell r="U3209" t="str">
            <v>Masspay</v>
          </cell>
        </row>
        <row r="3210">
          <cell r="J3210" t="str">
            <v>EU-NBINT-03/2024</v>
          </cell>
          <cell r="K3210">
            <v>45390</v>
          </cell>
          <cell r="L3210" t="str">
            <v>Monthly Billing</v>
          </cell>
          <cell r="M3210">
            <v>50</v>
          </cell>
          <cell r="N3210">
            <v>50</v>
          </cell>
          <cell r="O3210"/>
          <cell r="P3210" t="str">
            <v>Mar/2024</v>
          </cell>
          <cell r="Q3210">
            <v>50</v>
          </cell>
          <cell r="R3210">
            <v>680</v>
          </cell>
          <cell r="S3210">
            <v>0</v>
          </cell>
          <cell r="T3210" t="str">
            <v>Active</v>
          </cell>
          <cell r="U3210" t="str">
            <v>Masspay</v>
          </cell>
        </row>
        <row r="3211">
          <cell r="J3211" t="str">
            <v>EU-NBINT-06/2024</v>
          </cell>
          <cell r="K3211">
            <v>45481</v>
          </cell>
          <cell r="L3211" t="str">
            <v>Monthly Billing</v>
          </cell>
          <cell r="M3211">
            <v>100</v>
          </cell>
          <cell r="N3211">
            <v>100</v>
          </cell>
          <cell r="O3211"/>
          <cell r="P3211" t="str">
            <v>Jun/2024</v>
          </cell>
          <cell r="Q3211">
            <v>100</v>
          </cell>
          <cell r="R3211">
            <v>589</v>
          </cell>
          <cell r="S3211">
            <v>0</v>
          </cell>
          <cell r="T3211" t="str">
            <v>Active</v>
          </cell>
          <cell r="U3211" t="str">
            <v>Masspay</v>
          </cell>
        </row>
        <row r="3212">
          <cell r="J3212" t="str">
            <v>EU-NBINT-07/2024</v>
          </cell>
          <cell r="K3212">
            <v>45511</v>
          </cell>
          <cell r="L3212" t="str">
            <v>Monthly Billing</v>
          </cell>
          <cell r="M3212">
            <v>150</v>
          </cell>
          <cell r="N3212">
            <v>150</v>
          </cell>
          <cell r="O3212"/>
          <cell r="P3212" t="str">
            <v>Jul/2024</v>
          </cell>
          <cell r="Q3212">
            <v>150</v>
          </cell>
          <cell r="R3212">
            <v>559</v>
          </cell>
          <cell r="S3212">
            <v>0</v>
          </cell>
          <cell r="T3212" t="str">
            <v>Active</v>
          </cell>
          <cell r="U3212" t="str">
            <v>Masspay</v>
          </cell>
        </row>
        <row r="3213">
          <cell r="J3213" t="str">
            <v>HK-Neat-11/2022</v>
          </cell>
          <cell r="K3213">
            <v>44908</v>
          </cell>
          <cell r="L3213" t="str">
            <v>Monthly Billing</v>
          </cell>
          <cell r="M3213">
            <v>15327.13</v>
          </cell>
          <cell r="N3213">
            <v>15327.13</v>
          </cell>
          <cell r="O3213"/>
          <cell r="P3213" t="str">
            <v>Nov/2022</v>
          </cell>
          <cell r="Q3213">
            <v>15327.13</v>
          </cell>
          <cell r="R3213">
            <v>1162</v>
          </cell>
          <cell r="S3213">
            <v>0</v>
          </cell>
          <cell r="T3213" t="str">
            <v>Active</v>
          </cell>
          <cell r="U3213" t="str">
            <v>Masspay</v>
          </cell>
        </row>
        <row r="3214">
          <cell r="J3214" t="str">
            <v>HK-neat-CR-11/2022</v>
          </cell>
          <cell r="K3214">
            <v>44902</v>
          </cell>
          <cell r="L3214" t="str">
            <v>Monthly Billing</v>
          </cell>
          <cell r="M3214">
            <v>-11781.24</v>
          </cell>
          <cell r="N3214">
            <v>-11781.24</v>
          </cell>
          <cell r="O3214"/>
          <cell r="P3214" t="str">
            <v>Nov/2022</v>
          </cell>
          <cell r="Q3214">
            <v>-11781.24</v>
          </cell>
          <cell r="R3214">
            <v>1168</v>
          </cell>
          <cell r="S3214">
            <v>0</v>
          </cell>
          <cell r="T3214" t="str">
            <v>Active</v>
          </cell>
          <cell r="U3214" t="str">
            <v>Masspay</v>
          </cell>
        </row>
        <row r="3215">
          <cell r="J3215" t="str">
            <v>HK-Neat-12/2022</v>
          </cell>
          <cell r="K3215">
            <v>44937</v>
          </cell>
          <cell r="L3215" t="str">
            <v>Monthly Billing</v>
          </cell>
          <cell r="M3215">
            <v>16902.05</v>
          </cell>
          <cell r="N3215">
            <v>16902.05</v>
          </cell>
          <cell r="O3215"/>
          <cell r="P3215" t="str">
            <v>Dec/2022</v>
          </cell>
          <cell r="Q3215">
            <v>16902.05</v>
          </cell>
          <cell r="R3215">
            <v>1133</v>
          </cell>
          <cell r="S3215">
            <v>0</v>
          </cell>
          <cell r="T3215" t="str">
            <v>Active</v>
          </cell>
          <cell r="U3215" t="str">
            <v>Masspay</v>
          </cell>
        </row>
        <row r="3216">
          <cell r="J3216" t="str">
            <v>HK-Neat-CR-12/2022</v>
          </cell>
          <cell r="K3216">
            <v>44933</v>
          </cell>
          <cell r="L3216" t="str">
            <v>Monthly Billing</v>
          </cell>
          <cell r="M3216">
            <v>-17433.34</v>
          </cell>
          <cell r="N3216">
            <v>-17433.34</v>
          </cell>
          <cell r="O3216"/>
          <cell r="P3216" t="str">
            <v>Dec/2022</v>
          </cell>
          <cell r="Q3216">
            <v>-17433.34</v>
          </cell>
          <cell r="R3216">
            <v>1137</v>
          </cell>
          <cell r="S3216">
            <v>0</v>
          </cell>
          <cell r="T3216" t="str">
            <v>Active</v>
          </cell>
          <cell r="U3216" t="str">
            <v>Masspay</v>
          </cell>
        </row>
        <row r="3217">
          <cell r="J3217" t="str">
            <v>HK-neat-01/2023</v>
          </cell>
          <cell r="K3217">
            <v>44964</v>
          </cell>
          <cell r="L3217" t="str">
            <v>Monthly Billing</v>
          </cell>
          <cell r="M3217">
            <v>12528.63</v>
          </cell>
          <cell r="N3217">
            <v>12528.63</v>
          </cell>
          <cell r="O3217"/>
          <cell r="P3217" t="str">
            <v>Jan/2023</v>
          </cell>
          <cell r="Q3217">
            <v>12528.63</v>
          </cell>
          <cell r="R3217">
            <v>1106</v>
          </cell>
          <cell r="S3217">
            <v>0</v>
          </cell>
          <cell r="T3217" t="str">
            <v>Active</v>
          </cell>
          <cell r="U3217" t="str">
            <v>Masspay</v>
          </cell>
        </row>
        <row r="3218">
          <cell r="J3218" t="str">
            <v>HK-neat-CR-01/2023</v>
          </cell>
          <cell r="K3218"/>
          <cell r="L3218" t="str">
            <v>Monthly Billing</v>
          </cell>
          <cell r="M3218">
            <v>-13671.25</v>
          </cell>
          <cell r="N3218">
            <v>-13671.25</v>
          </cell>
          <cell r="O3218"/>
          <cell r="P3218" t="str">
            <v>Jan/2023</v>
          </cell>
          <cell r="Q3218">
            <v>-13671.25</v>
          </cell>
          <cell r="R3218"/>
          <cell r="S3218">
            <v>0</v>
          </cell>
          <cell r="T3218" t="str">
            <v>Active</v>
          </cell>
          <cell r="U3218" t="str">
            <v>Masspay</v>
          </cell>
        </row>
        <row r="3219">
          <cell r="J3219" t="str">
            <v>HK-neat-02/2023</v>
          </cell>
          <cell r="K3219">
            <v>44992</v>
          </cell>
          <cell r="L3219" t="str">
            <v>Monthly Billing</v>
          </cell>
          <cell r="M3219">
            <v>12162</v>
          </cell>
          <cell r="N3219">
            <v>12162</v>
          </cell>
          <cell r="O3219"/>
          <cell r="P3219" t="str">
            <v>Feb/2023</v>
          </cell>
          <cell r="Q3219">
            <v>12162</v>
          </cell>
          <cell r="R3219">
            <v>1078</v>
          </cell>
          <cell r="S3219">
            <v>0</v>
          </cell>
          <cell r="T3219" t="str">
            <v>Active</v>
          </cell>
          <cell r="U3219" t="str">
            <v>Masspay</v>
          </cell>
        </row>
        <row r="3220">
          <cell r="J3220" t="str">
            <v>HK-neat-CR-02/2023</v>
          </cell>
          <cell r="K3220"/>
          <cell r="L3220" t="str">
            <v>Monthly Billing</v>
          </cell>
          <cell r="M3220">
            <v>-13209.04</v>
          </cell>
          <cell r="N3220">
            <v>-13209.04</v>
          </cell>
          <cell r="O3220"/>
          <cell r="P3220" t="str">
            <v>Feb/2023</v>
          </cell>
          <cell r="Q3220">
            <v>-13209.04</v>
          </cell>
          <cell r="R3220"/>
          <cell r="S3220">
            <v>0</v>
          </cell>
          <cell r="T3220" t="str">
            <v>Active</v>
          </cell>
          <cell r="U3220" t="str">
            <v>Masspay</v>
          </cell>
        </row>
        <row r="3221">
          <cell r="J3221" t="str">
            <v>HK-neat-03/2023</v>
          </cell>
          <cell r="K3221">
            <v>45023</v>
          </cell>
          <cell r="L3221" t="str">
            <v>Monthly Billing</v>
          </cell>
          <cell r="M3221">
            <v>8085.5</v>
          </cell>
          <cell r="N3221">
            <v>8085.5</v>
          </cell>
          <cell r="O3221"/>
          <cell r="P3221" t="str">
            <v>Mar/2023</v>
          </cell>
          <cell r="Q3221">
            <v>8085.5</v>
          </cell>
          <cell r="R3221">
            <v>1047</v>
          </cell>
          <cell r="S3221">
            <v>0</v>
          </cell>
          <cell r="T3221" t="str">
            <v>Active</v>
          </cell>
          <cell r="U3221" t="str">
            <v>Masspay</v>
          </cell>
        </row>
        <row r="3222">
          <cell r="J3222" t="str">
            <v>HK-neat-CR-03/2023</v>
          </cell>
          <cell r="K3222"/>
          <cell r="L3222" t="str">
            <v>Monthly Billing</v>
          </cell>
          <cell r="M3222">
            <v>-3300.33</v>
          </cell>
          <cell r="N3222">
            <v>-3300.33</v>
          </cell>
          <cell r="O3222"/>
          <cell r="P3222" t="str">
            <v>Mar/2023</v>
          </cell>
          <cell r="Q3222">
            <v>-3300.33</v>
          </cell>
          <cell r="R3222"/>
          <cell r="S3222">
            <v>0</v>
          </cell>
          <cell r="T3222" t="str">
            <v>Active</v>
          </cell>
          <cell r="U3222" t="str">
            <v>Masspay</v>
          </cell>
        </row>
        <row r="3223">
          <cell r="J3223" t="str">
            <v>HK-neat-05/2023</v>
          </cell>
          <cell r="K3223">
            <v>45084</v>
          </cell>
          <cell r="L3223" t="str">
            <v>Monthly Billing</v>
          </cell>
          <cell r="M3223">
            <v>196.25</v>
          </cell>
          <cell r="N3223">
            <v>196.25</v>
          </cell>
          <cell r="O3223"/>
          <cell r="P3223" t="str">
            <v>May/2023</v>
          </cell>
          <cell r="Q3223">
            <v>196.25</v>
          </cell>
          <cell r="R3223">
            <v>986</v>
          </cell>
          <cell r="S3223">
            <v>0</v>
          </cell>
          <cell r="T3223" t="str">
            <v>Active</v>
          </cell>
          <cell r="U3223" t="str">
            <v>Masspay</v>
          </cell>
        </row>
        <row r="3224">
          <cell r="J3224" t="str">
            <v>HK-neat-CR-05/2023</v>
          </cell>
          <cell r="K3224"/>
          <cell r="L3224" t="str">
            <v>Monthly Billing</v>
          </cell>
          <cell r="M3224">
            <v>-753.65</v>
          </cell>
          <cell r="N3224">
            <v>-753.65</v>
          </cell>
          <cell r="O3224"/>
          <cell r="P3224" t="str">
            <v>May/2023</v>
          </cell>
          <cell r="Q3224">
            <v>-753.65</v>
          </cell>
          <cell r="R3224"/>
          <cell r="S3224">
            <v>0</v>
          </cell>
          <cell r="T3224" t="str">
            <v>Active</v>
          </cell>
          <cell r="U3224" t="str">
            <v>Masspay</v>
          </cell>
        </row>
        <row r="3225">
          <cell r="J3225" t="str">
            <v>SG-netcents technology inc.-11/2022</v>
          </cell>
          <cell r="K3225">
            <v>44907</v>
          </cell>
          <cell r="L3225" t="str">
            <v>Monthly Billing</v>
          </cell>
          <cell r="M3225">
            <v>3000</v>
          </cell>
          <cell r="N3225">
            <v>3000</v>
          </cell>
          <cell r="O3225"/>
          <cell r="P3225" t="str">
            <v>Nov/2022</v>
          </cell>
          <cell r="Q3225">
            <v>3000</v>
          </cell>
          <cell r="R3225">
            <v>1163</v>
          </cell>
          <cell r="S3225">
            <v>0</v>
          </cell>
          <cell r="T3225" t="str">
            <v>Active</v>
          </cell>
          <cell r="U3225" t="str">
            <v>Masspay</v>
          </cell>
        </row>
        <row r="3226">
          <cell r="J3226" t="str">
            <v>SG-netcents technology inc.-12/2022</v>
          </cell>
          <cell r="K3226">
            <v>44933</v>
          </cell>
          <cell r="L3226" t="str">
            <v>Monthly Billing</v>
          </cell>
          <cell r="M3226">
            <v>3000</v>
          </cell>
          <cell r="N3226">
            <v>3000</v>
          </cell>
          <cell r="O3226"/>
          <cell r="P3226" t="str">
            <v>Dec/2022</v>
          </cell>
          <cell r="Q3226">
            <v>3000</v>
          </cell>
          <cell r="R3226">
            <v>1137</v>
          </cell>
          <cell r="S3226">
            <v>0</v>
          </cell>
          <cell r="T3226" t="str">
            <v>Active</v>
          </cell>
          <cell r="U3226" t="str">
            <v>Masspay</v>
          </cell>
        </row>
        <row r="3227">
          <cell r="J3227" t="str">
            <v>SG-netcents technology inc.-01/2023</v>
          </cell>
          <cell r="K3227">
            <v>44964</v>
          </cell>
          <cell r="L3227" t="str">
            <v>Monthly Billing</v>
          </cell>
          <cell r="M3227">
            <v>3000</v>
          </cell>
          <cell r="N3227">
            <v>3000</v>
          </cell>
          <cell r="O3227"/>
          <cell r="P3227" t="str">
            <v>Jan/2023</v>
          </cell>
          <cell r="Q3227">
            <v>3000</v>
          </cell>
          <cell r="R3227">
            <v>1106</v>
          </cell>
          <cell r="S3227">
            <v>0</v>
          </cell>
          <cell r="T3227" t="str">
            <v>Active</v>
          </cell>
          <cell r="U3227" t="str">
            <v>Masspay</v>
          </cell>
        </row>
        <row r="3228">
          <cell r="J3228" t="str">
            <v>SG-netcents-02/2023</v>
          </cell>
          <cell r="K3228">
            <v>44992</v>
          </cell>
          <cell r="L3228" t="str">
            <v>Monthly Billing</v>
          </cell>
          <cell r="M3228">
            <v>3000</v>
          </cell>
          <cell r="N3228">
            <v>3000</v>
          </cell>
          <cell r="O3228"/>
          <cell r="P3228" t="str">
            <v>Feb/2023</v>
          </cell>
          <cell r="Q3228">
            <v>3000</v>
          </cell>
          <cell r="R3228">
            <v>1078</v>
          </cell>
          <cell r="S3228">
            <v>0</v>
          </cell>
          <cell r="T3228" t="str">
            <v>Active</v>
          </cell>
          <cell r="U3228" t="str">
            <v>Masspay</v>
          </cell>
        </row>
        <row r="3229">
          <cell r="J3229" t="str">
            <v>SG-netcents-03/2023</v>
          </cell>
          <cell r="K3229">
            <v>45023</v>
          </cell>
          <cell r="L3229" t="str">
            <v>Monthly Billing</v>
          </cell>
          <cell r="M3229">
            <v>3000</v>
          </cell>
          <cell r="N3229">
            <v>3000</v>
          </cell>
          <cell r="O3229"/>
          <cell r="P3229" t="str">
            <v>Mar/2023</v>
          </cell>
          <cell r="Q3229">
            <v>3000</v>
          </cell>
          <cell r="R3229">
            <v>1047</v>
          </cell>
          <cell r="S3229">
            <v>0</v>
          </cell>
          <cell r="T3229" t="str">
            <v>Active</v>
          </cell>
          <cell r="U3229" t="str">
            <v>Masspay</v>
          </cell>
        </row>
        <row r="3230">
          <cell r="J3230" t="str">
            <v>SG-netcents-04/2023</v>
          </cell>
          <cell r="K3230">
            <v>45054</v>
          </cell>
          <cell r="L3230" t="str">
            <v>Monthly Billing</v>
          </cell>
          <cell r="M3230">
            <v>3000</v>
          </cell>
          <cell r="N3230">
            <v>3000</v>
          </cell>
          <cell r="O3230"/>
          <cell r="P3230" t="str">
            <v>Apr/2023</v>
          </cell>
          <cell r="Q3230">
            <v>3000</v>
          </cell>
          <cell r="R3230">
            <v>1016</v>
          </cell>
          <cell r="S3230">
            <v>0</v>
          </cell>
          <cell r="T3230" t="str">
            <v>Active</v>
          </cell>
          <cell r="U3230" t="str">
            <v>Masspay</v>
          </cell>
        </row>
        <row r="3231">
          <cell r="J3231" t="str">
            <v>SG-netcents-05/2023</v>
          </cell>
          <cell r="K3231">
            <v>45084</v>
          </cell>
          <cell r="L3231" t="str">
            <v>Monthly Billing</v>
          </cell>
          <cell r="M3231">
            <v>3000</v>
          </cell>
          <cell r="N3231">
            <v>3000</v>
          </cell>
          <cell r="O3231"/>
          <cell r="P3231" t="str">
            <v>May/2023</v>
          </cell>
          <cell r="Q3231">
            <v>3000</v>
          </cell>
          <cell r="R3231">
            <v>986</v>
          </cell>
          <cell r="S3231">
            <v>0</v>
          </cell>
          <cell r="T3231" t="str">
            <v>Active</v>
          </cell>
          <cell r="U3231" t="str">
            <v>Masspay</v>
          </cell>
        </row>
        <row r="3232">
          <cell r="J3232" t="str">
            <v>SG-netcents-06/2023</v>
          </cell>
          <cell r="K3232">
            <v>45114</v>
          </cell>
          <cell r="L3232" t="str">
            <v>Monthly Billing</v>
          </cell>
          <cell r="M3232">
            <v>3075</v>
          </cell>
          <cell r="N3232">
            <v>3075</v>
          </cell>
          <cell r="O3232"/>
          <cell r="P3232" t="str">
            <v>Jun/2023</v>
          </cell>
          <cell r="Q3232">
            <v>3075</v>
          </cell>
          <cell r="R3232">
            <v>956</v>
          </cell>
          <cell r="S3232">
            <v>0</v>
          </cell>
          <cell r="T3232" t="str">
            <v>Active</v>
          </cell>
          <cell r="U3232" t="str">
            <v>Masspay</v>
          </cell>
        </row>
        <row r="3233">
          <cell r="J3233" t="str">
            <v>SG-netcents-07/2023</v>
          </cell>
          <cell r="K3233">
            <v>45145</v>
          </cell>
          <cell r="L3233" t="str">
            <v>Monthly Billing</v>
          </cell>
          <cell r="M3233">
            <v>3000</v>
          </cell>
          <cell r="N3233">
            <v>3000</v>
          </cell>
          <cell r="O3233"/>
          <cell r="P3233" t="str">
            <v>Jul/2023</v>
          </cell>
          <cell r="Q3233">
            <v>3000</v>
          </cell>
          <cell r="R3233">
            <v>925</v>
          </cell>
          <cell r="S3233">
            <v>0</v>
          </cell>
          <cell r="T3233" t="str">
            <v>Active</v>
          </cell>
          <cell r="U3233" t="str">
            <v>Masspay</v>
          </cell>
        </row>
        <row r="3234">
          <cell r="J3234" t="str">
            <v>SG -netcents-08/2023</v>
          </cell>
          <cell r="K3234">
            <v>45176</v>
          </cell>
          <cell r="L3234" t="str">
            <v>Monthly Billing</v>
          </cell>
          <cell r="M3234">
            <v>3000</v>
          </cell>
          <cell r="N3234">
            <v>3000</v>
          </cell>
          <cell r="O3234"/>
          <cell r="P3234" t="str">
            <v>Aug/2023</v>
          </cell>
          <cell r="Q3234">
            <v>3000</v>
          </cell>
          <cell r="R3234">
            <v>894</v>
          </cell>
          <cell r="S3234">
            <v>0</v>
          </cell>
          <cell r="T3234" t="str">
            <v>Active</v>
          </cell>
          <cell r="U3234" t="str">
            <v>Masspay</v>
          </cell>
        </row>
        <row r="3235">
          <cell r="J3235" t="str">
            <v>SG-netcents-09/2023</v>
          </cell>
          <cell r="K3235">
            <v>45206</v>
          </cell>
          <cell r="L3235" t="str">
            <v>Monthly Billing</v>
          </cell>
          <cell r="M3235">
            <v>3000</v>
          </cell>
          <cell r="N3235">
            <v>3000</v>
          </cell>
          <cell r="O3235"/>
          <cell r="P3235" t="str">
            <v>Sep/2023</v>
          </cell>
          <cell r="Q3235">
            <v>3000</v>
          </cell>
          <cell r="R3235">
            <v>864</v>
          </cell>
          <cell r="S3235">
            <v>0</v>
          </cell>
          <cell r="T3235" t="str">
            <v>Active</v>
          </cell>
          <cell r="U3235" t="str">
            <v>Masspay</v>
          </cell>
        </row>
        <row r="3236">
          <cell r="J3236" t="str">
            <v>SG-netcents-10/2023</v>
          </cell>
          <cell r="K3236">
            <v>45237</v>
          </cell>
          <cell r="L3236" t="str">
            <v>Monthly Billing</v>
          </cell>
          <cell r="M3236">
            <v>3000</v>
          </cell>
          <cell r="N3236">
            <v>3000</v>
          </cell>
          <cell r="O3236"/>
          <cell r="P3236" t="str">
            <v>Oct/2023</v>
          </cell>
          <cell r="Q3236">
            <v>3000</v>
          </cell>
          <cell r="R3236">
            <v>833</v>
          </cell>
          <cell r="S3236">
            <v>0</v>
          </cell>
          <cell r="T3236" t="str">
            <v>Active</v>
          </cell>
          <cell r="U3236" t="str">
            <v>Masspay</v>
          </cell>
        </row>
        <row r="3237">
          <cell r="J3237" t="str">
            <v>SG-netcents-11/2023</v>
          </cell>
          <cell r="K3237">
            <v>45267</v>
          </cell>
          <cell r="L3237" t="str">
            <v>Monthly Billing</v>
          </cell>
          <cell r="M3237">
            <v>3000</v>
          </cell>
          <cell r="N3237">
            <v>3000</v>
          </cell>
          <cell r="O3237"/>
          <cell r="P3237" t="str">
            <v>Nov/2023</v>
          </cell>
          <cell r="Q3237">
            <v>3000</v>
          </cell>
          <cell r="R3237">
            <v>803</v>
          </cell>
          <cell r="S3237">
            <v>0</v>
          </cell>
          <cell r="T3237" t="str">
            <v>Active</v>
          </cell>
          <cell r="U3237" t="str">
            <v>Masspay</v>
          </cell>
        </row>
        <row r="3238">
          <cell r="J3238" t="str">
            <v>SG-netcents-12/2023</v>
          </cell>
          <cell r="K3238">
            <v>45299</v>
          </cell>
          <cell r="L3238" t="str">
            <v>Monthly Billing</v>
          </cell>
          <cell r="M3238">
            <v>3000</v>
          </cell>
          <cell r="N3238">
            <v>3000</v>
          </cell>
          <cell r="O3238"/>
          <cell r="P3238" t="str">
            <v>Dec/2023</v>
          </cell>
          <cell r="Q3238">
            <v>3000</v>
          </cell>
          <cell r="R3238">
            <v>771</v>
          </cell>
          <cell r="S3238">
            <v>0</v>
          </cell>
          <cell r="T3238" t="str">
            <v>Active</v>
          </cell>
          <cell r="U3238" t="str">
            <v>Masspay</v>
          </cell>
        </row>
        <row r="3239">
          <cell r="J3239" t="str">
            <v>SG-netcents-01/2024</v>
          </cell>
          <cell r="K3239">
            <v>45329</v>
          </cell>
          <cell r="L3239" t="str">
            <v>Monthly Billing</v>
          </cell>
          <cell r="M3239">
            <v>3000</v>
          </cell>
          <cell r="N3239">
            <v>3000</v>
          </cell>
          <cell r="O3239"/>
          <cell r="P3239" t="str">
            <v>Jan/2024</v>
          </cell>
          <cell r="Q3239">
            <v>3000</v>
          </cell>
          <cell r="R3239">
            <v>741</v>
          </cell>
          <cell r="S3239">
            <v>0</v>
          </cell>
          <cell r="T3239" t="str">
            <v>Active</v>
          </cell>
          <cell r="U3239" t="str">
            <v>Masspay</v>
          </cell>
        </row>
        <row r="3240">
          <cell r="J3240" t="str">
            <v>SG-netcents-02/2024</v>
          </cell>
          <cell r="K3240">
            <v>45358</v>
          </cell>
          <cell r="L3240" t="str">
            <v>Monthly Billing</v>
          </cell>
          <cell r="M3240">
            <v>3000</v>
          </cell>
          <cell r="N3240">
            <v>3000</v>
          </cell>
          <cell r="O3240"/>
          <cell r="P3240" t="str">
            <v>Feb/2024</v>
          </cell>
          <cell r="Q3240">
            <v>3000</v>
          </cell>
          <cell r="R3240">
            <v>712</v>
          </cell>
          <cell r="S3240">
            <v>0</v>
          </cell>
          <cell r="T3240" t="str">
            <v>Active</v>
          </cell>
          <cell r="U3240" t="str">
            <v>Masspay</v>
          </cell>
        </row>
        <row r="3241">
          <cell r="J3241" t="str">
            <v>SG-netcents-03/2024</v>
          </cell>
          <cell r="K3241">
            <v>45390</v>
          </cell>
          <cell r="L3241" t="str">
            <v>Monthly Billing</v>
          </cell>
          <cell r="M3241">
            <v>3000</v>
          </cell>
          <cell r="N3241">
            <v>3000</v>
          </cell>
          <cell r="O3241"/>
          <cell r="P3241" t="str">
            <v>Mar/2024</v>
          </cell>
          <cell r="Q3241">
            <v>3000</v>
          </cell>
          <cell r="R3241">
            <v>680</v>
          </cell>
          <cell r="S3241">
            <v>0</v>
          </cell>
          <cell r="T3241" t="str">
            <v>Active</v>
          </cell>
          <cell r="U3241" t="str">
            <v>Masspay</v>
          </cell>
        </row>
        <row r="3242">
          <cell r="J3242" t="str">
            <v>SG-netcents-04/2024</v>
          </cell>
          <cell r="K3242">
            <v>45419</v>
          </cell>
          <cell r="L3242" t="str">
            <v>Monthly Billing</v>
          </cell>
          <cell r="M3242">
            <v>3000</v>
          </cell>
          <cell r="N3242">
            <v>3000</v>
          </cell>
          <cell r="O3242"/>
          <cell r="P3242" t="str">
            <v>Apr/2024</v>
          </cell>
          <cell r="Q3242">
            <v>3000</v>
          </cell>
          <cell r="R3242">
            <v>651</v>
          </cell>
          <cell r="S3242">
            <v>0</v>
          </cell>
          <cell r="T3242" t="str">
            <v>Active</v>
          </cell>
          <cell r="U3242" t="str">
            <v>Masspay</v>
          </cell>
        </row>
        <row r="3243">
          <cell r="J3243" t="str">
            <v>SG-CN-netcents-04-2024</v>
          </cell>
          <cell r="K3243">
            <v>45509</v>
          </cell>
          <cell r="L3243" t="str">
            <v>Credit Note</v>
          </cell>
          <cell r="M3243">
            <v>-3000</v>
          </cell>
          <cell r="N3243">
            <v>-3000</v>
          </cell>
          <cell r="O3243">
            <v>0</v>
          </cell>
          <cell r="P3243" t="str">
            <v>Apr/2024</v>
          </cell>
          <cell r="Q3243">
            <v>-3000</v>
          </cell>
          <cell r="R3243">
            <v>561</v>
          </cell>
          <cell r="S3243">
            <v>0</v>
          </cell>
          <cell r="T3243" t="str">
            <v>Active</v>
          </cell>
          <cell r="U3243" t="str">
            <v>Masspay</v>
          </cell>
        </row>
        <row r="3244">
          <cell r="J3244" t="str">
            <v>SG-new horizon global trading-12/2022</v>
          </cell>
          <cell r="K3244">
            <v>44943</v>
          </cell>
          <cell r="L3244" t="str">
            <v>Monthly Billing</v>
          </cell>
          <cell r="M3244">
            <v>2502.5</v>
          </cell>
          <cell r="N3244">
            <v>2502.5</v>
          </cell>
          <cell r="O3244"/>
          <cell r="P3244" t="str">
            <v>Dec/2022</v>
          </cell>
          <cell r="Q3244">
            <v>2502.5</v>
          </cell>
          <cell r="R3244">
            <v>1127</v>
          </cell>
          <cell r="S3244">
            <v>0</v>
          </cell>
          <cell r="T3244" t="str">
            <v>Active</v>
          </cell>
          <cell r="U3244" t="str">
            <v>Masspay</v>
          </cell>
        </row>
        <row r="3245">
          <cell r="J3245" t="str">
            <v>SG-new horizon global trading-01/2023</v>
          </cell>
          <cell r="K3245">
            <v>44964</v>
          </cell>
          <cell r="L3245" t="str">
            <v>Monthly Billing</v>
          </cell>
          <cell r="M3245">
            <v>1560</v>
          </cell>
          <cell r="N3245">
            <v>1560</v>
          </cell>
          <cell r="O3245"/>
          <cell r="P3245" t="str">
            <v>Jan/2023</v>
          </cell>
          <cell r="Q3245">
            <v>1560</v>
          </cell>
          <cell r="R3245">
            <v>1106</v>
          </cell>
          <cell r="S3245">
            <v>0</v>
          </cell>
          <cell r="T3245" t="str">
            <v>Active</v>
          </cell>
          <cell r="U3245" t="str">
            <v>Masspay</v>
          </cell>
        </row>
        <row r="3246">
          <cell r="J3246" t="str">
            <v>SG-newhorizon-02/2023</v>
          </cell>
          <cell r="K3246">
            <v>44992</v>
          </cell>
          <cell r="L3246" t="str">
            <v>Monthly Billing</v>
          </cell>
          <cell r="M3246">
            <v>2493.4499999999998</v>
          </cell>
          <cell r="N3246">
            <v>2493.4499999999998</v>
          </cell>
          <cell r="O3246"/>
          <cell r="P3246" t="str">
            <v>Feb/2023</v>
          </cell>
          <cell r="Q3246">
            <v>2493.4499999999998</v>
          </cell>
          <cell r="R3246">
            <v>1078</v>
          </cell>
          <cell r="S3246">
            <v>0</v>
          </cell>
          <cell r="T3246" t="str">
            <v>Active</v>
          </cell>
          <cell r="U3246" t="str">
            <v>Masspay</v>
          </cell>
        </row>
        <row r="3247">
          <cell r="J3247" t="str">
            <v>SG-newhorizon-03/2023</v>
          </cell>
          <cell r="K3247">
            <v>45023</v>
          </cell>
          <cell r="L3247" t="str">
            <v>Monthly Billing</v>
          </cell>
          <cell r="M3247">
            <v>1827.23</v>
          </cell>
          <cell r="N3247">
            <v>1827.23</v>
          </cell>
          <cell r="O3247"/>
          <cell r="P3247" t="str">
            <v>Mar/2023</v>
          </cell>
          <cell r="Q3247">
            <v>1827.23</v>
          </cell>
          <cell r="R3247">
            <v>1047</v>
          </cell>
          <cell r="S3247">
            <v>0</v>
          </cell>
          <cell r="T3247" t="str">
            <v>Active</v>
          </cell>
          <cell r="U3247" t="str">
            <v>Masspay</v>
          </cell>
        </row>
        <row r="3248">
          <cell r="J3248" t="str">
            <v>SG-newhorizon-04/2023</v>
          </cell>
          <cell r="K3248">
            <v>45054</v>
          </cell>
          <cell r="L3248" t="str">
            <v>Monthly Billing</v>
          </cell>
          <cell r="M3248">
            <v>2070</v>
          </cell>
          <cell r="N3248">
            <v>2070</v>
          </cell>
          <cell r="O3248"/>
          <cell r="P3248" t="str">
            <v>Apr/2023</v>
          </cell>
          <cell r="Q3248">
            <v>2070</v>
          </cell>
          <cell r="R3248">
            <v>1016</v>
          </cell>
          <cell r="S3248">
            <v>0</v>
          </cell>
          <cell r="T3248" t="str">
            <v>Active</v>
          </cell>
          <cell r="U3248" t="str">
            <v>Masspay</v>
          </cell>
        </row>
        <row r="3249">
          <cell r="J3249" t="str">
            <v>SG-newhorizon-05/2023</v>
          </cell>
          <cell r="K3249">
            <v>45084</v>
          </cell>
          <cell r="L3249" t="str">
            <v>Monthly Billing</v>
          </cell>
          <cell r="M3249">
            <v>2581.92</v>
          </cell>
          <cell r="N3249">
            <v>2581.92</v>
          </cell>
          <cell r="O3249"/>
          <cell r="P3249" t="str">
            <v>May/2023</v>
          </cell>
          <cell r="Q3249">
            <v>2581.92</v>
          </cell>
          <cell r="R3249">
            <v>986</v>
          </cell>
          <cell r="S3249">
            <v>0</v>
          </cell>
          <cell r="T3249" t="str">
            <v>Active</v>
          </cell>
          <cell r="U3249" t="str">
            <v>Masspay</v>
          </cell>
        </row>
        <row r="3250">
          <cell r="J3250" t="str">
            <v>SG-newhorizon-06/2023</v>
          </cell>
          <cell r="K3250">
            <v>45120</v>
          </cell>
          <cell r="L3250" t="str">
            <v>Monthly Billing</v>
          </cell>
          <cell r="M3250">
            <v>2471.9</v>
          </cell>
          <cell r="N3250">
            <v>2471.9</v>
          </cell>
          <cell r="O3250"/>
          <cell r="P3250" t="str">
            <v>Jun/2023</v>
          </cell>
          <cell r="Q3250">
            <v>2471.9</v>
          </cell>
          <cell r="R3250">
            <v>950</v>
          </cell>
          <cell r="S3250">
            <v>0</v>
          </cell>
          <cell r="T3250" t="str">
            <v>Active</v>
          </cell>
          <cell r="U3250" t="str">
            <v>Masspay</v>
          </cell>
        </row>
        <row r="3251">
          <cell r="J3251" t="str">
            <v>SG-newhorizon-07/2023</v>
          </cell>
          <cell r="K3251">
            <v>45145</v>
          </cell>
          <cell r="L3251" t="str">
            <v>Monthly Billing</v>
          </cell>
          <cell r="M3251">
            <v>3073.36</v>
          </cell>
          <cell r="N3251">
            <v>3073.36</v>
          </cell>
          <cell r="O3251"/>
          <cell r="P3251" t="str">
            <v>Jul/2023</v>
          </cell>
          <cell r="Q3251">
            <v>3073.36</v>
          </cell>
          <cell r="R3251">
            <v>925</v>
          </cell>
          <cell r="S3251">
            <v>0</v>
          </cell>
          <cell r="T3251" t="str">
            <v>Active</v>
          </cell>
          <cell r="U3251" t="str">
            <v>Masspay</v>
          </cell>
        </row>
        <row r="3252">
          <cell r="J3252" t="str">
            <v>SG -newhorizon-08/2023</v>
          </cell>
          <cell r="K3252">
            <v>45176</v>
          </cell>
          <cell r="L3252" t="str">
            <v>Monthly Billing</v>
          </cell>
          <cell r="M3252">
            <v>2752.5</v>
          </cell>
          <cell r="N3252">
            <v>2752.5</v>
          </cell>
          <cell r="O3252"/>
          <cell r="P3252" t="str">
            <v>Aug/2023</v>
          </cell>
          <cell r="Q3252">
            <v>2752.5</v>
          </cell>
          <cell r="R3252">
            <v>894</v>
          </cell>
          <cell r="S3252">
            <v>0</v>
          </cell>
          <cell r="T3252" t="str">
            <v>Active</v>
          </cell>
          <cell r="U3252" t="str">
            <v>Masspay</v>
          </cell>
        </row>
        <row r="3253">
          <cell r="J3253" t="str">
            <v>SG-newhorizon-09/2023</v>
          </cell>
          <cell r="K3253">
            <v>45206</v>
          </cell>
          <cell r="L3253" t="str">
            <v>Monthly Billing</v>
          </cell>
          <cell r="M3253">
            <v>2375.38</v>
          </cell>
          <cell r="N3253">
            <v>2375.38</v>
          </cell>
          <cell r="O3253"/>
          <cell r="P3253" t="str">
            <v>Sep/2023</v>
          </cell>
          <cell r="Q3253">
            <v>2375.38</v>
          </cell>
          <cell r="R3253">
            <v>864</v>
          </cell>
          <cell r="S3253">
            <v>0</v>
          </cell>
          <cell r="T3253" t="str">
            <v>Active</v>
          </cell>
          <cell r="U3253" t="str">
            <v>Masspay</v>
          </cell>
        </row>
        <row r="3254">
          <cell r="J3254" t="str">
            <v>SG-new horizon global-11/2022</v>
          </cell>
          <cell r="K3254">
            <v>44902</v>
          </cell>
          <cell r="L3254" t="str">
            <v>Monthly Billing</v>
          </cell>
          <cell r="M3254">
            <v>1065.04</v>
          </cell>
          <cell r="N3254">
            <v>1065.04</v>
          </cell>
          <cell r="O3254"/>
          <cell r="P3254" t="str">
            <v>Nov/2022</v>
          </cell>
          <cell r="Q3254">
            <v>1065.04</v>
          </cell>
          <cell r="R3254">
            <v>1168</v>
          </cell>
          <cell r="S3254">
            <v>0</v>
          </cell>
          <cell r="T3254" t="str">
            <v>Active</v>
          </cell>
          <cell r="U3254" t="str">
            <v>Masspay</v>
          </cell>
        </row>
        <row r="3255">
          <cell r="J3255" t="str">
            <v>SG-New Retail International Pte. Ltd.-12/2022</v>
          </cell>
          <cell r="K3255">
            <v>44937</v>
          </cell>
          <cell r="L3255" t="str">
            <v>Monthly Billing</v>
          </cell>
          <cell r="M3255">
            <v>16.5</v>
          </cell>
          <cell r="N3255">
            <v>16.5</v>
          </cell>
          <cell r="O3255"/>
          <cell r="P3255" t="str">
            <v>Dec/2022</v>
          </cell>
          <cell r="Q3255">
            <v>16.5</v>
          </cell>
          <cell r="R3255">
            <v>1133</v>
          </cell>
          <cell r="S3255">
            <v>0</v>
          </cell>
          <cell r="T3255" t="str">
            <v>Active</v>
          </cell>
          <cell r="U3255" t="str">
            <v>Masspay</v>
          </cell>
        </row>
        <row r="3256">
          <cell r="J3256" t="str">
            <v>SG-New Retail International Pte. Ltd.-01/2023</v>
          </cell>
          <cell r="K3256">
            <v>44964</v>
          </cell>
          <cell r="L3256" t="str">
            <v>Monthly Billing</v>
          </cell>
          <cell r="M3256">
            <v>10.5</v>
          </cell>
          <cell r="N3256">
            <v>10.5</v>
          </cell>
          <cell r="O3256"/>
          <cell r="P3256" t="str">
            <v>Jan/2023</v>
          </cell>
          <cell r="Q3256">
            <v>10.5</v>
          </cell>
          <cell r="R3256">
            <v>1106</v>
          </cell>
          <cell r="S3256">
            <v>0</v>
          </cell>
          <cell r="T3256" t="str">
            <v>Active</v>
          </cell>
          <cell r="U3256" t="str">
            <v>Masspay</v>
          </cell>
        </row>
        <row r="3257">
          <cell r="J3257" t="str">
            <v>SG-NewRetailInt-02/2023</v>
          </cell>
          <cell r="K3257">
            <v>44992</v>
          </cell>
          <cell r="L3257" t="str">
            <v>Monthly Billing</v>
          </cell>
          <cell r="M3257">
            <v>3000</v>
          </cell>
          <cell r="N3257">
            <v>3000</v>
          </cell>
          <cell r="O3257"/>
          <cell r="P3257" t="str">
            <v>Feb/2023</v>
          </cell>
          <cell r="Q3257">
            <v>3000</v>
          </cell>
          <cell r="R3257">
            <v>1078</v>
          </cell>
          <cell r="S3257">
            <v>0</v>
          </cell>
          <cell r="T3257" t="str">
            <v>Active</v>
          </cell>
          <cell r="U3257" t="str">
            <v>Masspay</v>
          </cell>
        </row>
        <row r="3258">
          <cell r="J3258" t="str">
            <v>SG-NewRetailInt-03/2023</v>
          </cell>
          <cell r="K3258">
            <v>45023</v>
          </cell>
          <cell r="L3258" t="str">
            <v>Monthly Billing</v>
          </cell>
          <cell r="M3258">
            <v>3000</v>
          </cell>
          <cell r="N3258">
            <v>6000</v>
          </cell>
          <cell r="O3258"/>
          <cell r="P3258" t="str">
            <v>Mar/2023</v>
          </cell>
          <cell r="Q3258">
            <v>3000</v>
          </cell>
          <cell r="R3258">
            <v>1047</v>
          </cell>
          <cell r="S3258">
            <v>0</v>
          </cell>
          <cell r="T3258" t="str">
            <v>Active</v>
          </cell>
          <cell r="U3258" t="str">
            <v>Masspay</v>
          </cell>
        </row>
        <row r="3259">
          <cell r="J3259" t="str">
            <v>SG-NewRetailInt-03/2023</v>
          </cell>
          <cell r="K3259">
            <v>45034</v>
          </cell>
          <cell r="L3259" t="str">
            <v>Monthly Billing</v>
          </cell>
          <cell r="M3259">
            <v>3.36</v>
          </cell>
          <cell r="N3259">
            <v>3.36</v>
          </cell>
          <cell r="O3259"/>
          <cell r="P3259" t="str">
            <v>Mar/2023</v>
          </cell>
          <cell r="Q3259">
            <v>3.36</v>
          </cell>
          <cell r="R3259">
            <v>1036</v>
          </cell>
          <cell r="S3259">
            <v>0</v>
          </cell>
          <cell r="T3259" t="str">
            <v>Active</v>
          </cell>
          <cell r="U3259" t="str">
            <v>Masspay</v>
          </cell>
        </row>
        <row r="3260">
          <cell r="J3260" t="str">
            <v>SG-NewretailInt/ptwebuy-04/2023</v>
          </cell>
          <cell r="K3260">
            <v>45054</v>
          </cell>
          <cell r="L3260" t="str">
            <v>Monthly Billing</v>
          </cell>
          <cell r="M3260">
            <v>4008</v>
          </cell>
          <cell r="N3260">
            <v>4008</v>
          </cell>
          <cell r="O3260"/>
          <cell r="P3260" t="str">
            <v>Apr/2023</v>
          </cell>
          <cell r="Q3260">
            <v>3000</v>
          </cell>
          <cell r="R3260">
            <v>1016</v>
          </cell>
          <cell r="S3260">
            <v>0</v>
          </cell>
          <cell r="T3260" t="str">
            <v>Active</v>
          </cell>
          <cell r="U3260" t="str">
            <v>Masspay</v>
          </cell>
        </row>
        <row r="3261">
          <cell r="J3261" t="str">
            <v>SG-NewRetailInt-05/2023</v>
          </cell>
          <cell r="K3261">
            <v>45084</v>
          </cell>
          <cell r="L3261" t="str">
            <v>Monthly Billing</v>
          </cell>
          <cell r="M3261">
            <v>4056</v>
          </cell>
          <cell r="N3261">
            <v>4056</v>
          </cell>
          <cell r="O3261"/>
          <cell r="P3261" t="str">
            <v>May/2023</v>
          </cell>
          <cell r="Q3261">
            <v>3000</v>
          </cell>
          <cell r="R3261">
            <v>986</v>
          </cell>
          <cell r="S3261">
            <v>0</v>
          </cell>
          <cell r="T3261" t="str">
            <v>Active</v>
          </cell>
          <cell r="U3261" t="str">
            <v>Masspay</v>
          </cell>
        </row>
        <row r="3262">
          <cell r="J3262" t="str">
            <v>SG-NewRetailInt-06/2023</v>
          </cell>
          <cell r="K3262">
            <v>45114</v>
          </cell>
          <cell r="L3262" t="str">
            <v>Monthly Billing</v>
          </cell>
          <cell r="M3262">
            <v>4056</v>
          </cell>
          <cell r="N3262">
            <v>4056</v>
          </cell>
          <cell r="O3262"/>
          <cell r="P3262" t="str">
            <v>Jun/2023</v>
          </cell>
          <cell r="Q3262">
            <v>3000</v>
          </cell>
          <cell r="R3262">
            <v>956</v>
          </cell>
          <cell r="S3262">
            <v>0</v>
          </cell>
          <cell r="T3262" t="str">
            <v>Active</v>
          </cell>
          <cell r="U3262" t="str">
            <v>Masspay</v>
          </cell>
        </row>
        <row r="3263">
          <cell r="J3263" t="str">
            <v>SG-NewRetailInt-04/2023</v>
          </cell>
          <cell r="K3263">
            <v>45142</v>
          </cell>
          <cell r="L3263" t="str">
            <v>Monthly Billing</v>
          </cell>
          <cell r="M3263">
            <v>40.93</v>
          </cell>
          <cell r="N3263">
            <v>40.93</v>
          </cell>
          <cell r="O3263"/>
          <cell r="P3263" t="str">
            <v>Apr/2023</v>
          </cell>
          <cell r="Q3263">
            <v>40.93</v>
          </cell>
          <cell r="R3263">
            <v>928</v>
          </cell>
          <cell r="S3263">
            <v>0</v>
          </cell>
          <cell r="T3263" t="str">
            <v>Active</v>
          </cell>
          <cell r="U3263" t="str">
            <v>Masspay</v>
          </cell>
        </row>
        <row r="3264">
          <cell r="J3264" t="str">
            <v>SG-NewRetailInt-05/2023</v>
          </cell>
          <cell r="K3264">
            <v>45142</v>
          </cell>
          <cell r="L3264" t="str">
            <v>Monthly Billing</v>
          </cell>
          <cell r="M3264">
            <v>6.71</v>
          </cell>
          <cell r="N3264">
            <v>6.71</v>
          </cell>
          <cell r="O3264"/>
          <cell r="P3264" t="str">
            <v>May/2023</v>
          </cell>
          <cell r="Q3264">
            <v>6.71</v>
          </cell>
          <cell r="R3264">
            <v>928</v>
          </cell>
          <cell r="S3264">
            <v>0</v>
          </cell>
          <cell r="T3264" t="str">
            <v>Active</v>
          </cell>
          <cell r="U3264" t="str">
            <v>Masspay</v>
          </cell>
        </row>
        <row r="3265">
          <cell r="J3265" t="str">
            <v>SG-NewRetailInt-07/2023</v>
          </cell>
          <cell r="K3265">
            <v>45145</v>
          </cell>
          <cell r="L3265" t="str">
            <v>Monthly Billing</v>
          </cell>
          <cell r="M3265">
            <v>3.36</v>
          </cell>
          <cell r="N3265">
            <v>3.36</v>
          </cell>
          <cell r="O3265"/>
          <cell r="P3265" t="str">
            <v>Jul/2023</v>
          </cell>
          <cell r="Q3265">
            <v>3.36</v>
          </cell>
          <cell r="R3265">
            <v>925</v>
          </cell>
          <cell r="S3265">
            <v>0</v>
          </cell>
          <cell r="T3265" t="str">
            <v>Active</v>
          </cell>
          <cell r="U3265" t="str">
            <v>Masspay</v>
          </cell>
        </row>
        <row r="3266">
          <cell r="J3266" t="str">
            <v>SG -NewRetailInt-08/2023</v>
          </cell>
          <cell r="K3266">
            <v>45176</v>
          </cell>
          <cell r="L3266" t="str">
            <v>Monthly Billing</v>
          </cell>
          <cell r="M3266">
            <v>53.68</v>
          </cell>
          <cell r="N3266">
            <v>53.68</v>
          </cell>
          <cell r="O3266"/>
          <cell r="P3266" t="str">
            <v>Aug/2023</v>
          </cell>
          <cell r="Q3266">
            <v>53.68</v>
          </cell>
          <cell r="R3266">
            <v>894</v>
          </cell>
          <cell r="S3266">
            <v>0</v>
          </cell>
          <cell r="T3266" t="str">
            <v>Active</v>
          </cell>
          <cell r="U3266" t="str">
            <v>Masspay</v>
          </cell>
        </row>
        <row r="3267">
          <cell r="J3267" t="str">
            <v>SG-NewRetailInt-09/2023</v>
          </cell>
          <cell r="K3267">
            <v>45206</v>
          </cell>
          <cell r="L3267" t="str">
            <v>Monthly Billing</v>
          </cell>
          <cell r="M3267">
            <v>40.950000000000003</v>
          </cell>
          <cell r="N3267">
            <v>40.950000000000003</v>
          </cell>
          <cell r="O3267"/>
          <cell r="P3267" t="str">
            <v>Sep/2023</v>
          </cell>
          <cell r="Q3267">
            <v>40.950000000000003</v>
          </cell>
          <cell r="R3267">
            <v>864</v>
          </cell>
          <cell r="S3267">
            <v>0</v>
          </cell>
          <cell r="T3267" t="str">
            <v>Active</v>
          </cell>
          <cell r="U3267" t="str">
            <v>Masspay</v>
          </cell>
        </row>
        <row r="3268">
          <cell r="J3268" t="str">
            <v>SG-NewRetailInt-10/2023</v>
          </cell>
          <cell r="K3268">
            <v>45237</v>
          </cell>
          <cell r="L3268" t="str">
            <v>Monthly Billing</v>
          </cell>
          <cell r="M3268">
            <v>36.799999999999997</v>
          </cell>
          <cell r="N3268">
            <v>36.799999999999997</v>
          </cell>
          <cell r="O3268"/>
          <cell r="P3268" t="str">
            <v>Oct/2023</v>
          </cell>
          <cell r="Q3268">
            <v>36.799999999999997</v>
          </cell>
          <cell r="R3268">
            <v>833</v>
          </cell>
          <cell r="S3268">
            <v>0</v>
          </cell>
          <cell r="T3268" t="str">
            <v>Active</v>
          </cell>
          <cell r="U3268" t="str">
            <v>Masspay</v>
          </cell>
        </row>
        <row r="3269">
          <cell r="J3269" t="str">
            <v>SG-NewRetailInt-11/2023</v>
          </cell>
          <cell r="K3269">
            <v>45267</v>
          </cell>
          <cell r="L3269" t="str">
            <v>Monthly Billing</v>
          </cell>
          <cell r="M3269">
            <v>83.56</v>
          </cell>
          <cell r="N3269">
            <v>83.56</v>
          </cell>
          <cell r="O3269"/>
          <cell r="P3269" t="str">
            <v>Nov/2023</v>
          </cell>
          <cell r="Q3269">
            <v>83.56</v>
          </cell>
          <cell r="R3269">
            <v>803</v>
          </cell>
          <cell r="S3269">
            <v>0</v>
          </cell>
          <cell r="T3269" t="str">
            <v>Active</v>
          </cell>
          <cell r="U3269" t="str">
            <v>Masspay</v>
          </cell>
        </row>
        <row r="3270">
          <cell r="J3270" t="str">
            <v>SG-NewRetailInt-02/2023</v>
          </cell>
          <cell r="K3270">
            <v>45035</v>
          </cell>
          <cell r="L3270" t="str">
            <v>Monthly Billing</v>
          </cell>
          <cell r="M3270">
            <v>0</v>
          </cell>
          <cell r="N3270">
            <v>0</v>
          </cell>
          <cell r="O3270"/>
          <cell r="P3270" t="str">
            <v>Feb/2023</v>
          </cell>
          <cell r="Q3270">
            <v>0</v>
          </cell>
          <cell r="R3270">
            <v>1035</v>
          </cell>
          <cell r="S3270">
            <v>0</v>
          </cell>
          <cell r="T3270" t="str">
            <v>Active</v>
          </cell>
          <cell r="U3270" t="str">
            <v>Masspay</v>
          </cell>
        </row>
        <row r="3271">
          <cell r="J3271" t="str">
            <v>AU -Nexpay-12/2023</v>
          </cell>
          <cell r="K3271">
            <v>45278</v>
          </cell>
          <cell r="L3271" t="str">
            <v>Client Setup Fee</v>
          </cell>
          <cell r="M3271">
            <v>10000</v>
          </cell>
          <cell r="N3271">
            <v>10000</v>
          </cell>
          <cell r="O3271"/>
          <cell r="P3271" t="str">
            <v>Dec/2023</v>
          </cell>
          <cell r="Q3271">
            <v>10000</v>
          </cell>
          <cell r="R3271">
            <v>792</v>
          </cell>
          <cell r="S3271">
            <v>0</v>
          </cell>
          <cell r="T3271" t="str">
            <v>Active</v>
          </cell>
          <cell r="U3271" t="str">
            <v>Masspay</v>
          </cell>
        </row>
        <row r="3272">
          <cell r="J3272" t="str">
            <v>AU-Nexpay-12/2023</v>
          </cell>
          <cell r="K3272">
            <v>45301</v>
          </cell>
          <cell r="L3272" t="str">
            <v>Monthly Billing</v>
          </cell>
          <cell r="M3272">
            <v>2750</v>
          </cell>
          <cell r="N3272">
            <v>2750</v>
          </cell>
          <cell r="O3272"/>
          <cell r="P3272" t="str">
            <v>Dec/2023</v>
          </cell>
          <cell r="Q3272">
            <v>2750</v>
          </cell>
          <cell r="R3272">
            <v>769</v>
          </cell>
          <cell r="S3272">
            <v>0</v>
          </cell>
          <cell r="T3272" t="str">
            <v>Active</v>
          </cell>
          <cell r="U3272" t="str">
            <v>Masspay</v>
          </cell>
        </row>
        <row r="3273">
          <cell r="J3273" t="str">
            <v>AU-Nexpay-01/2024</v>
          </cell>
          <cell r="K3273">
            <v>45331</v>
          </cell>
          <cell r="L3273" t="str">
            <v>Monthly Billing</v>
          </cell>
          <cell r="M3273">
            <v>3337.5</v>
          </cell>
          <cell r="N3273">
            <v>3337.5</v>
          </cell>
          <cell r="O3273"/>
          <cell r="P3273" t="str">
            <v>Jan/2024</v>
          </cell>
          <cell r="Q3273">
            <v>3337.5</v>
          </cell>
          <cell r="R3273">
            <v>739</v>
          </cell>
          <cell r="S3273">
            <v>0</v>
          </cell>
          <cell r="T3273" t="str">
            <v>Active</v>
          </cell>
          <cell r="U3273" t="str">
            <v>Masspay</v>
          </cell>
        </row>
        <row r="3274">
          <cell r="J3274" t="str">
            <v>AU-Nexpay-02/2024</v>
          </cell>
          <cell r="K3274">
            <v>45362</v>
          </cell>
          <cell r="L3274" t="str">
            <v>Monthly Billing</v>
          </cell>
          <cell r="M3274">
            <v>2750</v>
          </cell>
          <cell r="N3274">
            <v>2750</v>
          </cell>
          <cell r="O3274"/>
          <cell r="P3274" t="str">
            <v>Feb/2024</v>
          </cell>
          <cell r="Q3274">
            <v>2750</v>
          </cell>
          <cell r="R3274">
            <v>708</v>
          </cell>
          <cell r="S3274">
            <v>0</v>
          </cell>
          <cell r="T3274" t="str">
            <v>Active</v>
          </cell>
          <cell r="U3274" t="str">
            <v>Masspay</v>
          </cell>
        </row>
        <row r="3275">
          <cell r="J3275" t="str">
            <v>AU-Nexpay-03/2024</v>
          </cell>
          <cell r="K3275">
            <v>45391</v>
          </cell>
          <cell r="L3275" t="str">
            <v>Monthly Billing</v>
          </cell>
          <cell r="M3275">
            <v>2788.1</v>
          </cell>
          <cell r="N3275">
            <v>2788.1</v>
          </cell>
          <cell r="O3275"/>
          <cell r="P3275" t="str">
            <v>Mar/2024</v>
          </cell>
          <cell r="Q3275">
            <v>2788.1</v>
          </cell>
          <cell r="R3275">
            <v>679</v>
          </cell>
          <cell r="S3275">
            <v>0</v>
          </cell>
          <cell r="T3275" t="str">
            <v>Active</v>
          </cell>
          <cell r="U3275" t="str">
            <v>Masspay</v>
          </cell>
        </row>
        <row r="3276">
          <cell r="J3276" t="str">
            <v>AU-Nexpay-04/2024</v>
          </cell>
          <cell r="K3276">
            <v>45420</v>
          </cell>
          <cell r="L3276" t="str">
            <v>Monthly Billing</v>
          </cell>
          <cell r="M3276">
            <v>2910</v>
          </cell>
          <cell r="N3276">
            <v>2910</v>
          </cell>
          <cell r="O3276"/>
          <cell r="P3276" t="str">
            <v>Apr/2024</v>
          </cell>
          <cell r="Q3276">
            <v>2910</v>
          </cell>
          <cell r="R3276">
            <v>650</v>
          </cell>
          <cell r="S3276">
            <v>0</v>
          </cell>
          <cell r="T3276" t="str">
            <v>Active</v>
          </cell>
          <cell r="U3276" t="str">
            <v>Masspay</v>
          </cell>
        </row>
        <row r="3277">
          <cell r="J3277" t="str">
            <v>AU-Nexpay-05/2024</v>
          </cell>
          <cell r="K3277">
            <v>45451</v>
          </cell>
          <cell r="L3277" t="str">
            <v>Monthly Billing</v>
          </cell>
          <cell r="M3277">
            <v>2750</v>
          </cell>
          <cell r="N3277">
            <v>2750</v>
          </cell>
          <cell r="O3277"/>
          <cell r="P3277" t="str">
            <v>May/2024</v>
          </cell>
          <cell r="Q3277">
            <v>2750</v>
          </cell>
          <cell r="R3277">
            <v>619</v>
          </cell>
          <cell r="S3277">
            <v>0</v>
          </cell>
          <cell r="T3277" t="str">
            <v>Active</v>
          </cell>
          <cell r="U3277" t="str">
            <v>Masspay</v>
          </cell>
        </row>
        <row r="3278">
          <cell r="J3278" t="str">
            <v>AU-Nexpay-06/2024</v>
          </cell>
          <cell r="K3278">
            <v>45482</v>
          </cell>
          <cell r="L3278" t="str">
            <v>Monthly Billing</v>
          </cell>
          <cell r="M3278">
            <v>3569.5</v>
          </cell>
          <cell r="N3278">
            <v>3569.5</v>
          </cell>
          <cell r="O3278"/>
          <cell r="P3278" t="str">
            <v>Jun/2024</v>
          </cell>
          <cell r="Q3278">
            <v>3569.5</v>
          </cell>
          <cell r="R3278">
            <v>588</v>
          </cell>
          <cell r="S3278">
            <v>0</v>
          </cell>
          <cell r="T3278" t="str">
            <v>Active</v>
          </cell>
          <cell r="U3278" t="str">
            <v>Masspay</v>
          </cell>
        </row>
        <row r="3279">
          <cell r="J3279" t="str">
            <v>AU-Nexpay-07/2024</v>
          </cell>
          <cell r="K3279">
            <v>45512</v>
          </cell>
          <cell r="L3279" t="str">
            <v>Monthly Billing</v>
          </cell>
          <cell r="M3279">
            <v>5130.5</v>
          </cell>
          <cell r="N3279">
            <v>5130.5</v>
          </cell>
          <cell r="O3279"/>
          <cell r="P3279" t="str">
            <v>Jul/2024</v>
          </cell>
          <cell r="Q3279">
            <v>5130.5</v>
          </cell>
          <cell r="R3279">
            <v>558</v>
          </cell>
          <cell r="S3279">
            <v>0</v>
          </cell>
          <cell r="T3279" t="str">
            <v>Active</v>
          </cell>
          <cell r="U3279" t="str">
            <v>Masspay</v>
          </cell>
        </row>
        <row r="3280">
          <cell r="J3280" t="str">
            <v>AU-Nexpay-08/2024</v>
          </cell>
          <cell r="K3280">
            <v>45545</v>
          </cell>
          <cell r="L3280" t="str">
            <v>Monthly Billing</v>
          </cell>
          <cell r="M3280">
            <v>5445.9</v>
          </cell>
          <cell r="N3280">
            <v>5445.9</v>
          </cell>
          <cell r="O3280"/>
          <cell r="P3280" t="str">
            <v>Aug/2024</v>
          </cell>
          <cell r="Q3280">
            <v>5445.9</v>
          </cell>
          <cell r="R3280">
            <v>525</v>
          </cell>
          <cell r="S3280">
            <v>0</v>
          </cell>
          <cell r="T3280" t="str">
            <v>Active</v>
          </cell>
          <cell r="U3280" t="str">
            <v>Masspay</v>
          </cell>
        </row>
        <row r="3281">
          <cell r="J3281" t="str">
            <v>AU-Nexpay-09/2024</v>
          </cell>
          <cell r="K3281">
            <v>45573</v>
          </cell>
          <cell r="L3281" t="str">
            <v>Monthly Billing</v>
          </cell>
          <cell r="M3281">
            <v>5328.5</v>
          </cell>
          <cell r="N3281">
            <v>5328.5</v>
          </cell>
          <cell r="O3281"/>
          <cell r="P3281" t="str">
            <v>Sep/2024</v>
          </cell>
          <cell r="Q3281">
            <v>5328.5</v>
          </cell>
          <cell r="R3281">
            <v>497</v>
          </cell>
          <cell r="S3281">
            <v>0</v>
          </cell>
          <cell r="T3281" t="str">
            <v>Active</v>
          </cell>
          <cell r="U3281" t="str">
            <v>Masspay</v>
          </cell>
        </row>
        <row r="3282">
          <cell r="J3282" t="str">
            <v>AU-CN-Nexpay-09-2024</v>
          </cell>
          <cell r="K3282">
            <v>45583</v>
          </cell>
          <cell r="L3282" t="str">
            <v>Credit Note</v>
          </cell>
          <cell r="M3282">
            <v>-7800</v>
          </cell>
          <cell r="N3282">
            <v>-7800</v>
          </cell>
          <cell r="O3282">
            <v>0</v>
          </cell>
          <cell r="P3282" t="str">
            <v>Sep/2024</v>
          </cell>
          <cell r="Q3282">
            <v>-7800</v>
          </cell>
          <cell r="R3282">
            <v>487</v>
          </cell>
          <cell r="S3282">
            <v>0</v>
          </cell>
          <cell r="T3282" t="str">
            <v>Active</v>
          </cell>
          <cell r="U3282" t="str">
            <v>Masspay</v>
          </cell>
        </row>
        <row r="3283">
          <cell r="J3283" t="str">
            <v>AU-Nexpay-10/2024</v>
          </cell>
          <cell r="K3283">
            <v>45607</v>
          </cell>
          <cell r="L3283" t="str">
            <v>Monthly Billing</v>
          </cell>
          <cell r="M3283">
            <v>5871.5</v>
          </cell>
          <cell r="N3283">
            <v>5871.5</v>
          </cell>
          <cell r="O3283"/>
          <cell r="P3283" t="str">
            <v>Oct/2024</v>
          </cell>
          <cell r="Q3283">
            <v>5871.5</v>
          </cell>
          <cell r="R3283">
            <v>463</v>
          </cell>
          <cell r="S3283">
            <v>0</v>
          </cell>
          <cell r="T3283" t="str">
            <v>Active</v>
          </cell>
          <cell r="U3283" t="str">
            <v>Masspay</v>
          </cell>
        </row>
        <row r="3284">
          <cell r="J3284" t="str">
            <v>AU-Nexpay-11/2024</v>
          </cell>
          <cell r="K3284">
            <v>45635</v>
          </cell>
          <cell r="L3284" t="str">
            <v>Monthly Billing</v>
          </cell>
          <cell r="M3284">
            <v>5530.55</v>
          </cell>
          <cell r="N3284">
            <v>5530.55</v>
          </cell>
          <cell r="O3284"/>
          <cell r="P3284" t="str">
            <v>Nov/2024</v>
          </cell>
          <cell r="Q3284">
            <v>5530.55</v>
          </cell>
          <cell r="R3284">
            <v>435</v>
          </cell>
          <cell r="S3284">
            <v>0</v>
          </cell>
          <cell r="T3284" t="str">
            <v>Active</v>
          </cell>
          <cell r="U3284" t="str">
            <v>Masspay</v>
          </cell>
        </row>
        <row r="3285">
          <cell r="J3285" t="str">
            <v>AU-Nexpay-12/2024</v>
          </cell>
          <cell r="K3285">
            <v>45667</v>
          </cell>
          <cell r="L3285" t="str">
            <v>Monthly Billing</v>
          </cell>
          <cell r="M3285">
            <v>7299.35</v>
          </cell>
          <cell r="N3285">
            <v>7299.35</v>
          </cell>
          <cell r="O3285"/>
          <cell r="P3285" t="str">
            <v>Dec/2024</v>
          </cell>
          <cell r="Q3285">
            <v>7299.35</v>
          </cell>
          <cell r="R3285">
            <v>403</v>
          </cell>
          <cell r="S3285">
            <v>0</v>
          </cell>
          <cell r="T3285" t="str">
            <v>Active</v>
          </cell>
          <cell r="U3285" t="str">
            <v>Masspay</v>
          </cell>
        </row>
        <row r="3286">
          <cell r="J3286" t="str">
            <v>AU-Nexpay-01/2025</v>
          </cell>
          <cell r="K3286">
            <v>45698</v>
          </cell>
          <cell r="L3286" t="str">
            <v>Monthly Billing</v>
          </cell>
          <cell r="M3286">
            <v>5846.2</v>
          </cell>
          <cell r="N3286">
            <v>13145.55</v>
          </cell>
          <cell r="O3286"/>
          <cell r="P3286" t="str">
            <v>Jan/2025</v>
          </cell>
          <cell r="Q3286">
            <v>5846.2</v>
          </cell>
          <cell r="R3286">
            <v>372</v>
          </cell>
          <cell r="S3286">
            <v>0</v>
          </cell>
          <cell r="T3286" t="str">
            <v>Active</v>
          </cell>
          <cell r="U3286" t="str">
            <v>Masspay</v>
          </cell>
        </row>
        <row r="3287">
          <cell r="J3287" t="str">
            <v>AU-Nexpay-02/2025</v>
          </cell>
          <cell r="K3287">
            <v>45726</v>
          </cell>
          <cell r="L3287" t="str">
            <v>Monthly Billing</v>
          </cell>
          <cell r="M3287">
            <v>6214</v>
          </cell>
          <cell r="N3287">
            <v>12060.2</v>
          </cell>
          <cell r="O3287"/>
          <cell r="P3287" t="str">
            <v>Feb/2025</v>
          </cell>
          <cell r="Q3287">
            <v>6214</v>
          </cell>
          <cell r="R3287">
            <v>344</v>
          </cell>
          <cell r="S3287">
            <v>0</v>
          </cell>
          <cell r="T3287" t="str">
            <v>Active</v>
          </cell>
          <cell r="U3287" t="str">
            <v>Masspay</v>
          </cell>
        </row>
        <row r="3288">
          <cell r="J3288" t="str">
            <v>AU-Nexpay-03/2025</v>
          </cell>
          <cell r="K3288">
            <v>45755</v>
          </cell>
          <cell r="L3288" t="str">
            <v>Monthly Billing</v>
          </cell>
          <cell r="M3288">
            <v>6844.65</v>
          </cell>
          <cell r="N3288">
            <v>13058.65</v>
          </cell>
          <cell r="O3288"/>
          <cell r="P3288" t="str">
            <v>Mar/2025</v>
          </cell>
          <cell r="Q3288">
            <v>6844.65</v>
          </cell>
          <cell r="R3288">
            <v>315</v>
          </cell>
          <cell r="S3288">
            <v>0</v>
          </cell>
          <cell r="T3288" t="str">
            <v>Active</v>
          </cell>
          <cell r="U3288" t="str">
            <v>Masspay</v>
          </cell>
        </row>
        <row r="3289">
          <cell r="J3289" t="str">
            <v>AU-Nexpay-04/2025</v>
          </cell>
          <cell r="K3289">
            <v>45785</v>
          </cell>
          <cell r="L3289" t="str">
            <v>Monthly Billing</v>
          </cell>
          <cell r="M3289">
            <v>6422.6</v>
          </cell>
          <cell r="N3289">
            <v>13267.25</v>
          </cell>
          <cell r="O3289"/>
          <cell r="P3289" t="str">
            <v>Apr/2025</v>
          </cell>
          <cell r="Q3289">
            <v>6422.6</v>
          </cell>
          <cell r="R3289">
            <v>285</v>
          </cell>
          <cell r="S3289">
            <v>0</v>
          </cell>
          <cell r="T3289" t="str">
            <v>Active</v>
          </cell>
          <cell r="U3289" t="str">
            <v>Masspay</v>
          </cell>
        </row>
        <row r="3290">
          <cell r="J3290" t="str">
            <v>AU-Nexpay-05/2025</v>
          </cell>
          <cell r="K3290">
            <v>45817</v>
          </cell>
          <cell r="L3290" t="str">
            <v>Monthly Billing</v>
          </cell>
          <cell r="M3290">
            <v>8023</v>
          </cell>
          <cell r="N3290">
            <v>14445.6</v>
          </cell>
          <cell r="O3290"/>
          <cell r="P3290" t="str">
            <v>May/2025</v>
          </cell>
          <cell r="Q3290">
            <v>8023</v>
          </cell>
          <cell r="R3290">
            <v>253</v>
          </cell>
          <cell r="S3290">
            <v>0</v>
          </cell>
          <cell r="T3290" t="str">
            <v>Active</v>
          </cell>
          <cell r="U3290" t="str">
            <v>Masspay</v>
          </cell>
        </row>
        <row r="3291">
          <cell r="J3291" t="str">
            <v>AU-Nexpay-06/2025</v>
          </cell>
          <cell r="K3291">
            <v>45847</v>
          </cell>
          <cell r="L3291" t="str">
            <v>Monthly Billing</v>
          </cell>
          <cell r="M3291">
            <v>5845.55</v>
          </cell>
          <cell r="N3291">
            <v>13868.55</v>
          </cell>
          <cell r="O3291">
            <v>0</v>
          </cell>
          <cell r="P3291" t="str">
            <v>Jun/2025</v>
          </cell>
          <cell r="Q3291">
            <v>5845.55</v>
          </cell>
          <cell r="R3291">
            <v>223</v>
          </cell>
          <cell r="S3291">
            <v>0</v>
          </cell>
          <cell r="T3291" t="str">
            <v>Active</v>
          </cell>
          <cell r="U3291" t="str">
            <v>Masspay</v>
          </cell>
        </row>
        <row r="3292">
          <cell r="J3292" t="str">
            <v>AU-Nexpay-07/2025</v>
          </cell>
          <cell r="K3292">
            <v>45877</v>
          </cell>
          <cell r="L3292" t="str">
            <v>Monthly Billing</v>
          </cell>
          <cell r="M3292">
            <v>7416.8</v>
          </cell>
          <cell r="N3292">
            <v>7416.8</v>
          </cell>
          <cell r="O3292">
            <v>0</v>
          </cell>
          <cell r="P3292" t="str">
            <v>Jul/2025</v>
          </cell>
          <cell r="Q3292">
            <v>7416.8</v>
          </cell>
          <cell r="R3292">
            <v>193</v>
          </cell>
          <cell r="S3292">
            <v>0</v>
          </cell>
          <cell r="T3292" t="str">
            <v>Active</v>
          </cell>
          <cell r="U3292" t="str">
            <v>Masspay</v>
          </cell>
        </row>
        <row r="3293">
          <cell r="J3293" t="str">
            <v>AU-Nexpay-08/2025</v>
          </cell>
          <cell r="K3293">
            <v>45908</v>
          </cell>
          <cell r="L3293" t="str">
            <v>Monthly Billing</v>
          </cell>
          <cell r="M3293">
            <v>6839.65</v>
          </cell>
          <cell r="N3293">
            <v>6839.65</v>
          </cell>
          <cell r="O3293">
            <v>0</v>
          </cell>
          <cell r="P3293" t="str">
            <v>Aug/2025</v>
          </cell>
          <cell r="Q3293">
            <v>6839.65</v>
          </cell>
          <cell r="R3293">
            <v>162</v>
          </cell>
          <cell r="S3293">
            <v>0</v>
          </cell>
          <cell r="T3293" t="str">
            <v>Active</v>
          </cell>
          <cell r="U3293" t="str">
            <v>Masspay</v>
          </cell>
        </row>
        <row r="3294">
          <cell r="J3294" t="str">
            <v>AU-Nexpay-09/2025</v>
          </cell>
          <cell r="K3294">
            <v>45939</v>
          </cell>
          <cell r="L3294" t="str">
            <v>Monthly Billing</v>
          </cell>
          <cell r="M3294">
            <v>6396</v>
          </cell>
          <cell r="N3294">
            <v>6396</v>
          </cell>
          <cell r="O3294">
            <v>0</v>
          </cell>
          <cell r="P3294" t="str">
            <v>Sep/2025</v>
          </cell>
          <cell r="Q3294">
            <v>6396</v>
          </cell>
          <cell r="R3294">
            <v>131</v>
          </cell>
          <cell r="S3294">
            <v>0</v>
          </cell>
          <cell r="T3294" t="str">
            <v>Active</v>
          </cell>
          <cell r="U3294" t="str">
            <v>Masspay</v>
          </cell>
        </row>
        <row r="3295">
          <cell r="J3295" t="str">
            <v>AU-CN-Nexpay-10-2025</v>
          </cell>
          <cell r="K3295">
            <v>45946</v>
          </cell>
          <cell r="L3295" t="str">
            <v>Credit Note-Waived Off</v>
          </cell>
          <cell r="M3295">
            <v>-3978</v>
          </cell>
          <cell r="N3295">
            <v>0</v>
          </cell>
          <cell r="O3295">
            <v>0</v>
          </cell>
          <cell r="P3295" t="str">
            <v>Oct/2025</v>
          </cell>
          <cell r="Q3295">
            <v>-3978</v>
          </cell>
          <cell r="R3295">
            <v>124</v>
          </cell>
          <cell r="S3295">
            <v>0</v>
          </cell>
          <cell r="T3295" t="str">
            <v>Active</v>
          </cell>
          <cell r="U3295" t="str">
            <v>Masspay</v>
          </cell>
        </row>
        <row r="3296">
          <cell r="J3296" t="str">
            <v>AU-Nexpay-10/2025</v>
          </cell>
          <cell r="K3296">
            <v>45974</v>
          </cell>
          <cell r="L3296" t="str">
            <v>Monthly Billing</v>
          </cell>
          <cell r="M3296">
            <v>6915.65</v>
          </cell>
          <cell r="N3296">
            <v>6915.65</v>
          </cell>
          <cell r="O3296">
            <v>0</v>
          </cell>
          <cell r="P3296" t="str">
            <v>Oct/2025</v>
          </cell>
          <cell r="Q3296">
            <v>6915.65</v>
          </cell>
          <cell r="R3296">
            <v>96</v>
          </cell>
          <cell r="S3296">
            <v>0</v>
          </cell>
          <cell r="T3296" t="str">
            <v>Active</v>
          </cell>
          <cell r="U3296" t="str">
            <v>Masspay</v>
          </cell>
        </row>
        <row r="3297">
          <cell r="J3297" t="str">
            <v>AU-Nexpay-11/2025</v>
          </cell>
          <cell r="K3297">
            <v>46000</v>
          </cell>
          <cell r="L3297" t="str">
            <v>Monthly Billing</v>
          </cell>
          <cell r="M3297">
            <v>5105.05</v>
          </cell>
          <cell r="N3297">
            <v>5105.05</v>
          </cell>
          <cell r="O3297">
            <v>0</v>
          </cell>
          <cell r="P3297" t="str">
            <v>Nov/2025</v>
          </cell>
          <cell r="Q3297">
            <v>5105.05</v>
          </cell>
          <cell r="R3297">
            <v>70</v>
          </cell>
          <cell r="S3297">
            <v>0</v>
          </cell>
          <cell r="T3297" t="str">
            <v>Active</v>
          </cell>
          <cell r="U3297" t="str">
            <v>Masspay</v>
          </cell>
        </row>
        <row r="3298">
          <cell r="J3298" t="str">
            <v>AU-Nexpay-12/2025</v>
          </cell>
          <cell r="K3298">
            <v>46032</v>
          </cell>
          <cell r="L3298" t="str">
            <v>Monthly Billing</v>
          </cell>
          <cell r="M3298">
            <v>6228.8</v>
          </cell>
          <cell r="N3298">
            <v>6228.8</v>
          </cell>
          <cell r="O3298">
            <v>0</v>
          </cell>
          <cell r="P3298" t="str">
            <v>Dec/2025</v>
          </cell>
          <cell r="Q3298">
            <v>6228.8</v>
          </cell>
          <cell r="R3298">
            <v>38</v>
          </cell>
          <cell r="S3298">
            <v>0</v>
          </cell>
          <cell r="T3298" t="str">
            <v>Active</v>
          </cell>
          <cell r="U3298" t="str">
            <v>Masspay</v>
          </cell>
        </row>
        <row r="3299">
          <cell r="J3299" t="str">
            <v>AU-Nexpay-01/2026</v>
          </cell>
          <cell r="K3299">
            <v>46062</v>
          </cell>
          <cell r="L3299" t="str">
            <v>Monthly Billing</v>
          </cell>
          <cell r="M3299">
            <v>5030</v>
          </cell>
          <cell r="N3299">
            <v>5030</v>
          </cell>
          <cell r="O3299">
            <v>0</v>
          </cell>
          <cell r="P3299" t="str">
            <v>Jan/2026</v>
          </cell>
          <cell r="Q3299">
            <v>5030</v>
          </cell>
          <cell r="R3299">
            <v>8</v>
          </cell>
          <cell r="S3299">
            <v>0</v>
          </cell>
          <cell r="T3299" t="str">
            <v>Active</v>
          </cell>
          <cell r="U3299" t="str">
            <v>Masspay</v>
          </cell>
        </row>
        <row r="3300">
          <cell r="J3300" t="str">
            <v>HK -Aruba Transfer (HK) Limited-11/2022</v>
          </cell>
          <cell r="K3300">
            <v>44916</v>
          </cell>
          <cell r="L3300" t="str">
            <v>Monthly Billing</v>
          </cell>
          <cell r="M3300">
            <v>540</v>
          </cell>
          <cell r="N3300">
            <v>540</v>
          </cell>
          <cell r="O3300"/>
          <cell r="P3300" t="str">
            <v>Nov/2022</v>
          </cell>
          <cell r="Q3300">
            <v>540</v>
          </cell>
          <cell r="R3300">
            <v>1154</v>
          </cell>
          <cell r="S3300">
            <v>0</v>
          </cell>
          <cell r="T3300" t="str">
            <v>Active</v>
          </cell>
          <cell r="U3300" t="str">
            <v>Masspay</v>
          </cell>
        </row>
        <row r="3301">
          <cell r="J3301" t="str">
            <v>HK-9 Lions Gate Limited-12/2022</v>
          </cell>
          <cell r="K3301">
            <v>44933</v>
          </cell>
          <cell r="L3301" t="str">
            <v>Monthly Billing</v>
          </cell>
          <cell r="M3301">
            <v>370</v>
          </cell>
          <cell r="N3301">
            <v>370</v>
          </cell>
          <cell r="O3301"/>
          <cell r="P3301" t="str">
            <v>Dec/2022</v>
          </cell>
          <cell r="Q3301">
            <v>370</v>
          </cell>
          <cell r="R3301">
            <v>1137</v>
          </cell>
          <cell r="S3301">
            <v>0</v>
          </cell>
          <cell r="T3301" t="str">
            <v>Active</v>
          </cell>
          <cell r="U3301" t="str">
            <v>Masspay</v>
          </cell>
        </row>
        <row r="3302">
          <cell r="J3302" t="str">
            <v>HK-9 Lions Gate Limited-01/2023</v>
          </cell>
          <cell r="K3302">
            <v>44964</v>
          </cell>
          <cell r="L3302" t="str">
            <v>Monthly Billing</v>
          </cell>
          <cell r="M3302">
            <v>360</v>
          </cell>
          <cell r="N3302">
            <v>360</v>
          </cell>
          <cell r="O3302"/>
          <cell r="P3302" t="str">
            <v>Jan/2023</v>
          </cell>
          <cell r="Q3302">
            <v>360</v>
          </cell>
          <cell r="R3302">
            <v>1106</v>
          </cell>
          <cell r="S3302">
            <v>0</v>
          </cell>
          <cell r="T3302" t="str">
            <v>Active</v>
          </cell>
          <cell r="U3302" t="str">
            <v>Masspay</v>
          </cell>
        </row>
        <row r="3303">
          <cell r="J3303" t="str">
            <v>HK-9Lions-02/2023</v>
          </cell>
          <cell r="K3303">
            <v>44992</v>
          </cell>
          <cell r="L3303" t="str">
            <v>Monthly Billing</v>
          </cell>
          <cell r="M3303">
            <v>120</v>
          </cell>
          <cell r="N3303">
            <v>120</v>
          </cell>
          <cell r="O3303"/>
          <cell r="P3303" t="str">
            <v>Feb/2023</v>
          </cell>
          <cell r="Q3303">
            <v>120</v>
          </cell>
          <cell r="R3303">
            <v>1078</v>
          </cell>
          <cell r="S3303">
            <v>0</v>
          </cell>
          <cell r="T3303" t="str">
            <v>Active</v>
          </cell>
          <cell r="U3303" t="str">
            <v>Masspay</v>
          </cell>
        </row>
        <row r="3304">
          <cell r="J3304" t="str">
            <v>SG-Nityo-07/2022</v>
          </cell>
          <cell r="K3304">
            <v>44749</v>
          </cell>
          <cell r="L3304" t="str">
            <v>Monthly Billing</v>
          </cell>
          <cell r="M3304">
            <v>3666.02</v>
          </cell>
          <cell r="N3304">
            <v>3666.02</v>
          </cell>
          <cell r="O3304"/>
          <cell r="P3304" t="str">
            <v>Jul/2022</v>
          </cell>
          <cell r="Q3304">
            <v>3666.02</v>
          </cell>
          <cell r="R3304">
            <v>1321</v>
          </cell>
          <cell r="S3304">
            <v>0</v>
          </cell>
          <cell r="T3304" t="str">
            <v>Active</v>
          </cell>
          <cell r="U3304" t="str">
            <v>Masspay</v>
          </cell>
        </row>
        <row r="3305">
          <cell r="J3305" t="str">
            <v>SG-Nityo-10/2022</v>
          </cell>
          <cell r="K3305">
            <v>44841</v>
          </cell>
          <cell r="L3305" t="str">
            <v>Monthly Billing</v>
          </cell>
          <cell r="M3305">
            <v>4800.25</v>
          </cell>
          <cell r="N3305">
            <v>4800.25</v>
          </cell>
          <cell r="O3305"/>
          <cell r="P3305" t="str">
            <v>Oct/2022</v>
          </cell>
          <cell r="Q3305">
            <v>4800.25</v>
          </cell>
          <cell r="R3305">
            <v>1229</v>
          </cell>
          <cell r="S3305">
            <v>0</v>
          </cell>
          <cell r="T3305" t="str">
            <v>Active</v>
          </cell>
          <cell r="U3305" t="str">
            <v>Masspay</v>
          </cell>
        </row>
        <row r="3306">
          <cell r="J3306" t="str">
            <v>SG-SG-Nityo infotech services-11/2022</v>
          </cell>
          <cell r="K3306">
            <v>44902</v>
          </cell>
          <cell r="L3306" t="str">
            <v>Monthly Billing</v>
          </cell>
          <cell r="M3306">
            <v>4107.3500000000004</v>
          </cell>
          <cell r="N3306">
            <v>15941.76</v>
          </cell>
          <cell r="O3306"/>
          <cell r="P3306" t="str">
            <v>Nov/2022</v>
          </cell>
          <cell r="Q3306">
            <v>4107.3500000000004</v>
          </cell>
          <cell r="R3306">
            <v>1168</v>
          </cell>
          <cell r="S3306">
            <v>0</v>
          </cell>
          <cell r="T3306" t="str">
            <v>Active</v>
          </cell>
          <cell r="U3306" t="str">
            <v>Masspay</v>
          </cell>
        </row>
        <row r="3307">
          <cell r="J3307" t="str">
            <v>SG-nityo infotech services-12/2022</v>
          </cell>
          <cell r="K3307">
            <v>44937</v>
          </cell>
          <cell r="L3307" t="str">
            <v>Monthly Billing</v>
          </cell>
          <cell r="M3307">
            <v>1432</v>
          </cell>
          <cell r="N3307">
            <v>17373.759999999998</v>
          </cell>
          <cell r="O3307"/>
          <cell r="P3307" t="str">
            <v>Dec/2022</v>
          </cell>
          <cell r="Q3307">
            <v>1432</v>
          </cell>
          <cell r="R3307">
            <v>1133</v>
          </cell>
          <cell r="S3307">
            <v>0</v>
          </cell>
          <cell r="T3307" t="str">
            <v>Active</v>
          </cell>
          <cell r="U3307" t="str">
            <v>Masspay</v>
          </cell>
        </row>
        <row r="3308">
          <cell r="J3308" t="str">
            <v>SG-nityo infotech services-01/2023</v>
          </cell>
          <cell r="K3308">
            <v>44964</v>
          </cell>
          <cell r="L3308" t="str">
            <v>Monthly Billing</v>
          </cell>
          <cell r="M3308">
            <v>1509</v>
          </cell>
          <cell r="N3308">
            <v>18882.759999999998</v>
          </cell>
          <cell r="O3308"/>
          <cell r="P3308" t="str">
            <v>Jan/2023</v>
          </cell>
          <cell r="Q3308">
            <v>1509</v>
          </cell>
          <cell r="R3308">
            <v>1106</v>
          </cell>
          <cell r="S3308">
            <v>0</v>
          </cell>
          <cell r="T3308" t="str">
            <v>Active</v>
          </cell>
          <cell r="U3308" t="str">
            <v>Masspay</v>
          </cell>
        </row>
        <row r="3309">
          <cell r="J3309" t="str">
            <v>SG-nityo-06/2023</v>
          </cell>
          <cell r="K3309">
            <v>45114</v>
          </cell>
          <cell r="L3309" t="str">
            <v>Monthly Billing</v>
          </cell>
          <cell r="M3309">
            <v>1444</v>
          </cell>
          <cell r="N3309">
            <v>1444</v>
          </cell>
          <cell r="O3309"/>
          <cell r="P3309" t="str">
            <v>Jun/2023</v>
          </cell>
          <cell r="Q3309">
            <v>1444</v>
          </cell>
          <cell r="R3309">
            <v>956</v>
          </cell>
          <cell r="S3309">
            <v>0</v>
          </cell>
          <cell r="T3309" t="str">
            <v>Active</v>
          </cell>
          <cell r="U3309" t="str">
            <v>Masspay</v>
          </cell>
        </row>
        <row r="3310">
          <cell r="J3310" t="str">
            <v>SG-nityo-07/2023</v>
          </cell>
          <cell r="K3310">
            <v>45145</v>
          </cell>
          <cell r="L3310" t="str">
            <v>Monthly Billing</v>
          </cell>
          <cell r="M3310">
            <v>1477</v>
          </cell>
          <cell r="N3310">
            <v>2921</v>
          </cell>
          <cell r="O3310"/>
          <cell r="P3310" t="str">
            <v>Jul/2023</v>
          </cell>
          <cell r="Q3310">
            <v>1477</v>
          </cell>
          <cell r="R3310">
            <v>925</v>
          </cell>
          <cell r="S3310">
            <v>0</v>
          </cell>
          <cell r="T3310" t="str">
            <v>Active</v>
          </cell>
          <cell r="U3310" t="str">
            <v>Masspay</v>
          </cell>
        </row>
        <row r="3311">
          <cell r="J3311" t="str">
            <v>SG -nityo-08/2023</v>
          </cell>
          <cell r="K3311">
            <v>45176</v>
          </cell>
          <cell r="L3311" t="str">
            <v>Monthly Billing</v>
          </cell>
          <cell r="M3311">
            <v>1561</v>
          </cell>
          <cell r="N3311">
            <v>1561</v>
          </cell>
          <cell r="O3311"/>
          <cell r="P3311" t="str">
            <v>Aug/2023</v>
          </cell>
          <cell r="Q3311">
            <v>1561</v>
          </cell>
          <cell r="R3311">
            <v>894</v>
          </cell>
          <cell r="S3311">
            <v>0</v>
          </cell>
          <cell r="T3311" t="str">
            <v>Active</v>
          </cell>
          <cell r="U3311" t="str">
            <v>Masspay</v>
          </cell>
        </row>
        <row r="3312">
          <cell r="J3312" t="str">
            <v>SG-nityo-02/2023</v>
          </cell>
          <cell r="K3312">
            <v>44992</v>
          </cell>
          <cell r="L3312" t="str">
            <v>Monthly Billing</v>
          </cell>
          <cell r="M3312">
            <v>1513</v>
          </cell>
          <cell r="N3312">
            <v>1513</v>
          </cell>
          <cell r="O3312"/>
          <cell r="P3312" t="str">
            <v>Feb/2023</v>
          </cell>
          <cell r="Q3312">
            <v>1513</v>
          </cell>
          <cell r="R3312">
            <v>1078</v>
          </cell>
          <cell r="S3312">
            <v>0</v>
          </cell>
          <cell r="T3312" t="str">
            <v>Active</v>
          </cell>
          <cell r="U3312" t="str">
            <v>Masspay</v>
          </cell>
        </row>
        <row r="3313">
          <cell r="J3313" t="str">
            <v>SG-nityo-03/2023</v>
          </cell>
          <cell r="K3313">
            <v>45023</v>
          </cell>
          <cell r="L3313" t="str">
            <v>Monthly Billing</v>
          </cell>
          <cell r="M3313">
            <v>1530</v>
          </cell>
          <cell r="N3313">
            <v>3043</v>
          </cell>
          <cell r="O3313"/>
          <cell r="P3313" t="str">
            <v>Mar/2023</v>
          </cell>
          <cell r="Q3313">
            <v>1530</v>
          </cell>
          <cell r="R3313">
            <v>1047</v>
          </cell>
          <cell r="S3313">
            <v>0</v>
          </cell>
          <cell r="T3313" t="str">
            <v>Active</v>
          </cell>
          <cell r="U3313" t="str">
            <v>Masspay</v>
          </cell>
        </row>
        <row r="3314">
          <cell r="J3314" t="str">
            <v>SG-nityo-04/2023</v>
          </cell>
          <cell r="K3314">
            <v>45054</v>
          </cell>
          <cell r="L3314" t="str">
            <v>Monthly Billing</v>
          </cell>
          <cell r="M3314">
            <v>1450</v>
          </cell>
          <cell r="N3314">
            <v>4493</v>
          </cell>
          <cell r="O3314"/>
          <cell r="P3314" t="str">
            <v>Apr/2023</v>
          </cell>
          <cell r="Q3314">
            <v>1450</v>
          </cell>
          <cell r="R3314">
            <v>1016</v>
          </cell>
          <cell r="S3314">
            <v>0</v>
          </cell>
          <cell r="T3314" t="str">
            <v>Active</v>
          </cell>
          <cell r="U3314" t="str">
            <v>Masspay</v>
          </cell>
        </row>
        <row r="3315">
          <cell r="J3315" t="str">
            <v>SG-nityo-05/2023</v>
          </cell>
          <cell r="K3315">
            <v>45084</v>
          </cell>
          <cell r="L3315" t="str">
            <v>Monthly Billing</v>
          </cell>
          <cell r="M3315">
            <v>1440</v>
          </cell>
          <cell r="N3315">
            <v>5933</v>
          </cell>
          <cell r="O3315"/>
          <cell r="P3315" t="str">
            <v>May/2023</v>
          </cell>
          <cell r="Q3315">
            <v>1440</v>
          </cell>
          <cell r="R3315">
            <v>986</v>
          </cell>
          <cell r="S3315">
            <v>0</v>
          </cell>
          <cell r="T3315" t="str">
            <v>Active</v>
          </cell>
          <cell r="U3315" t="str">
            <v>Masspay</v>
          </cell>
        </row>
        <row r="3316">
          <cell r="J3316" t="str">
            <v>SG-nityo-09/2023-Pro rata</v>
          </cell>
          <cell r="K3316">
            <v>45188</v>
          </cell>
          <cell r="L3316" t="str">
            <v>Monthly Billing</v>
          </cell>
          <cell r="M3316">
            <v>16150</v>
          </cell>
          <cell r="N3316">
            <v>16150</v>
          </cell>
          <cell r="O3316"/>
          <cell r="P3316" t="str">
            <v>Sep/2023</v>
          </cell>
          <cell r="Q3316">
            <v>16150</v>
          </cell>
          <cell r="R3316">
            <v>882</v>
          </cell>
          <cell r="S3316">
            <v>0</v>
          </cell>
          <cell r="T3316" t="str">
            <v>Active</v>
          </cell>
          <cell r="U3316" t="str">
            <v>Masspay</v>
          </cell>
        </row>
        <row r="3317">
          <cell r="J3317" t="str">
            <v>SG-nityo-09/2023</v>
          </cell>
          <cell r="K3317">
            <v>45206</v>
          </cell>
          <cell r="L3317" t="str">
            <v>Monthly Billing</v>
          </cell>
          <cell r="M3317">
            <v>1225</v>
          </cell>
          <cell r="N3317">
            <v>1225</v>
          </cell>
          <cell r="O3317"/>
          <cell r="P3317" t="str">
            <v>Sep/2023</v>
          </cell>
          <cell r="Q3317">
            <v>1225</v>
          </cell>
          <cell r="R3317">
            <v>864</v>
          </cell>
          <cell r="S3317">
            <v>0</v>
          </cell>
          <cell r="T3317" t="str">
            <v>Active</v>
          </cell>
          <cell r="U3317" t="str">
            <v>Masspay</v>
          </cell>
        </row>
        <row r="3318">
          <cell r="J3318" t="str">
            <v>SG-nityo-10/2023</v>
          </cell>
          <cell r="K3318">
            <v>45245</v>
          </cell>
          <cell r="L3318" t="str">
            <v>Monthly Billing</v>
          </cell>
          <cell r="M3318">
            <v>18385</v>
          </cell>
          <cell r="N3318">
            <v>18385</v>
          </cell>
          <cell r="O3318"/>
          <cell r="P3318" t="str">
            <v>Oct/2023</v>
          </cell>
          <cell r="Q3318">
            <v>18385</v>
          </cell>
          <cell r="R3318">
            <v>825</v>
          </cell>
          <cell r="S3318">
            <v>0</v>
          </cell>
          <cell r="T3318" t="str">
            <v>Active</v>
          </cell>
          <cell r="U3318" t="str">
            <v>Masspay</v>
          </cell>
        </row>
        <row r="3319">
          <cell r="J3319" t="str">
            <v>SG-nityo-11/2023</v>
          </cell>
          <cell r="K3319">
            <v>45267</v>
          </cell>
          <cell r="L3319" t="str">
            <v>Monthly Billing</v>
          </cell>
          <cell r="M3319">
            <v>7540</v>
          </cell>
          <cell r="N3319">
            <v>7540</v>
          </cell>
          <cell r="O3319"/>
          <cell r="P3319" t="str">
            <v>Nov/2023</v>
          </cell>
          <cell r="Q3319">
            <v>7540</v>
          </cell>
          <cell r="R3319">
            <v>803</v>
          </cell>
          <cell r="S3319">
            <v>0</v>
          </cell>
          <cell r="T3319" t="str">
            <v>Active</v>
          </cell>
          <cell r="U3319" t="str">
            <v>Masspay</v>
          </cell>
        </row>
        <row r="3320">
          <cell r="J3320" t="str">
            <v>SG-nityo-12/2023</v>
          </cell>
          <cell r="K3320">
            <v>45299</v>
          </cell>
          <cell r="L3320" t="str">
            <v>Monthly Billing</v>
          </cell>
          <cell r="M3320">
            <v>10740</v>
          </cell>
          <cell r="N3320">
            <v>10740</v>
          </cell>
          <cell r="O3320"/>
          <cell r="P3320" t="str">
            <v>Dec/2023</v>
          </cell>
          <cell r="Q3320">
            <v>10740</v>
          </cell>
          <cell r="R3320">
            <v>771</v>
          </cell>
          <cell r="S3320">
            <v>0</v>
          </cell>
          <cell r="T3320" t="str">
            <v>Active</v>
          </cell>
          <cell r="U3320" t="str">
            <v>Masspay</v>
          </cell>
        </row>
        <row r="3321">
          <cell r="J3321" t="str">
            <v>SG-nityo-01/2024</v>
          </cell>
          <cell r="K3321">
            <v>45329</v>
          </cell>
          <cell r="L3321" t="str">
            <v>Monthly Billing</v>
          </cell>
          <cell r="M3321">
            <v>9320</v>
          </cell>
          <cell r="N3321">
            <v>9320</v>
          </cell>
          <cell r="O3321"/>
          <cell r="P3321" t="str">
            <v>Jan/2024</v>
          </cell>
          <cell r="Q3321">
            <v>9320</v>
          </cell>
          <cell r="R3321">
            <v>741</v>
          </cell>
          <cell r="S3321">
            <v>0</v>
          </cell>
          <cell r="T3321" t="str">
            <v>Active</v>
          </cell>
          <cell r="U3321" t="str">
            <v>Masspay</v>
          </cell>
        </row>
        <row r="3322">
          <cell r="J3322" t="str">
            <v>SG-nityo-02/2024</v>
          </cell>
          <cell r="K3322">
            <v>45358</v>
          </cell>
          <cell r="L3322" t="str">
            <v>Monthly Billing</v>
          </cell>
          <cell r="M3322">
            <v>6650</v>
          </cell>
          <cell r="N3322">
            <v>6650</v>
          </cell>
          <cell r="O3322"/>
          <cell r="P3322" t="str">
            <v>Feb/2024</v>
          </cell>
          <cell r="Q3322">
            <v>6650</v>
          </cell>
          <cell r="R3322">
            <v>712</v>
          </cell>
          <cell r="S3322">
            <v>0</v>
          </cell>
          <cell r="T3322" t="str">
            <v>Active</v>
          </cell>
          <cell r="U3322" t="str">
            <v>Masspay</v>
          </cell>
        </row>
        <row r="3323">
          <cell r="J3323" t="str">
            <v>SG-nityo-03/2024</v>
          </cell>
          <cell r="K3323">
            <v>45390</v>
          </cell>
          <cell r="L3323" t="str">
            <v>Monthly Billing</v>
          </cell>
          <cell r="M3323">
            <v>2244</v>
          </cell>
          <cell r="N3323">
            <v>2244</v>
          </cell>
          <cell r="O3323"/>
          <cell r="P3323" t="str">
            <v>Mar/2024</v>
          </cell>
          <cell r="Q3323">
            <v>2244</v>
          </cell>
          <cell r="R3323">
            <v>680</v>
          </cell>
          <cell r="S3323">
            <v>0</v>
          </cell>
          <cell r="T3323" t="str">
            <v>Active</v>
          </cell>
          <cell r="U3323" t="str">
            <v>Masspay</v>
          </cell>
        </row>
        <row r="3324">
          <cell r="J3324" t="str">
            <v>SG-nityo-04/2024</v>
          </cell>
          <cell r="K3324">
            <v>45419</v>
          </cell>
          <cell r="L3324" t="str">
            <v>Monthly Billing</v>
          </cell>
          <cell r="M3324">
            <v>1875</v>
          </cell>
          <cell r="N3324">
            <v>1875</v>
          </cell>
          <cell r="O3324"/>
          <cell r="P3324" t="str">
            <v>Apr/2024</v>
          </cell>
          <cell r="Q3324">
            <v>1875</v>
          </cell>
          <cell r="R3324">
            <v>651</v>
          </cell>
          <cell r="S3324">
            <v>0</v>
          </cell>
          <cell r="T3324" t="str">
            <v>Active</v>
          </cell>
          <cell r="U3324" t="str">
            <v>Masspay</v>
          </cell>
        </row>
        <row r="3325">
          <cell r="J3325" t="str">
            <v>SG-nityo-05/2024</v>
          </cell>
          <cell r="K3325">
            <v>45450</v>
          </cell>
          <cell r="L3325" t="str">
            <v>Monthly Billing</v>
          </cell>
          <cell r="M3325">
            <v>2364</v>
          </cell>
          <cell r="N3325">
            <v>2364</v>
          </cell>
          <cell r="O3325"/>
          <cell r="P3325" t="str">
            <v>May/2024</v>
          </cell>
          <cell r="Q3325">
            <v>2364</v>
          </cell>
          <cell r="R3325">
            <v>620</v>
          </cell>
          <cell r="S3325">
            <v>0</v>
          </cell>
          <cell r="T3325" t="str">
            <v>Active</v>
          </cell>
          <cell r="U3325" t="str">
            <v>Masspay</v>
          </cell>
        </row>
        <row r="3326">
          <cell r="J3326" t="str">
            <v>SG-nityo-06/2024</v>
          </cell>
          <cell r="K3326">
            <v>45481</v>
          </cell>
          <cell r="L3326" t="str">
            <v>Monthly Billing</v>
          </cell>
          <cell r="M3326">
            <v>1875</v>
          </cell>
          <cell r="N3326">
            <v>1875</v>
          </cell>
          <cell r="O3326"/>
          <cell r="P3326" t="str">
            <v>Jun/2024</v>
          </cell>
          <cell r="Q3326">
            <v>1875</v>
          </cell>
          <cell r="R3326">
            <v>589</v>
          </cell>
          <cell r="S3326">
            <v>0</v>
          </cell>
          <cell r="T3326" t="str">
            <v>Active</v>
          </cell>
          <cell r="U3326" t="str">
            <v>Masspay</v>
          </cell>
        </row>
        <row r="3327">
          <cell r="J3327" t="str">
            <v>SG-nityo-07/2024</v>
          </cell>
          <cell r="K3327">
            <v>45511</v>
          </cell>
          <cell r="L3327" t="str">
            <v>Monthly Billing</v>
          </cell>
          <cell r="M3327">
            <v>2064</v>
          </cell>
          <cell r="N3327">
            <v>2064</v>
          </cell>
          <cell r="O3327"/>
          <cell r="P3327" t="str">
            <v>Jul/2024</v>
          </cell>
          <cell r="Q3327">
            <v>2064</v>
          </cell>
          <cell r="R3327">
            <v>559</v>
          </cell>
          <cell r="S3327">
            <v>0</v>
          </cell>
          <cell r="T3327" t="str">
            <v>Active</v>
          </cell>
          <cell r="U3327" t="str">
            <v>Masspay</v>
          </cell>
        </row>
        <row r="3328">
          <cell r="J3328" t="str">
            <v>SG-nityo-08/2024</v>
          </cell>
          <cell r="K3328">
            <v>45542</v>
          </cell>
          <cell r="L3328" t="str">
            <v>Monthly Billing</v>
          </cell>
          <cell r="M3328">
            <v>2037</v>
          </cell>
          <cell r="N3328">
            <v>2037</v>
          </cell>
          <cell r="O3328"/>
          <cell r="P3328" t="str">
            <v>Aug/2024</v>
          </cell>
          <cell r="Q3328">
            <v>2037</v>
          </cell>
          <cell r="R3328">
            <v>528</v>
          </cell>
          <cell r="S3328">
            <v>0</v>
          </cell>
          <cell r="T3328" t="str">
            <v>Active</v>
          </cell>
          <cell r="U3328" t="str">
            <v>Masspay</v>
          </cell>
        </row>
        <row r="3329">
          <cell r="J3329" t="str">
            <v>SG-nityo-09/2024</v>
          </cell>
          <cell r="K3329">
            <v>45572</v>
          </cell>
          <cell r="L3329" t="str">
            <v>Monthly Billing</v>
          </cell>
          <cell r="M3329">
            <v>1464</v>
          </cell>
          <cell r="N3329">
            <v>1464</v>
          </cell>
          <cell r="O3329"/>
          <cell r="P3329" t="str">
            <v>Sep/2024</v>
          </cell>
          <cell r="Q3329">
            <v>1464</v>
          </cell>
          <cell r="R3329">
            <v>498</v>
          </cell>
          <cell r="S3329">
            <v>0</v>
          </cell>
          <cell r="T3329" t="str">
            <v>Active</v>
          </cell>
          <cell r="U3329" t="str">
            <v>Masspay</v>
          </cell>
        </row>
        <row r="3330">
          <cell r="J3330" t="str">
            <v>SG-nityo-10/2024</v>
          </cell>
          <cell r="K3330">
            <v>45603</v>
          </cell>
          <cell r="L3330" t="str">
            <v>Monthly Billing</v>
          </cell>
          <cell r="M3330">
            <v>1035</v>
          </cell>
          <cell r="N3330">
            <v>1035</v>
          </cell>
          <cell r="O3330"/>
          <cell r="P3330" t="str">
            <v>Oct/2024</v>
          </cell>
          <cell r="Q3330">
            <v>1035</v>
          </cell>
          <cell r="R3330">
            <v>467</v>
          </cell>
          <cell r="S3330">
            <v>0</v>
          </cell>
          <cell r="T3330" t="str">
            <v>Active</v>
          </cell>
          <cell r="U3330" t="str">
            <v>Masspay</v>
          </cell>
        </row>
        <row r="3331">
          <cell r="J3331" t="str">
            <v>SG-nityo-11/2024</v>
          </cell>
          <cell r="K3331">
            <v>45633</v>
          </cell>
          <cell r="L3331" t="str">
            <v>Monthly Billing</v>
          </cell>
          <cell r="M3331">
            <v>975</v>
          </cell>
          <cell r="N3331">
            <v>975</v>
          </cell>
          <cell r="O3331"/>
          <cell r="P3331" t="str">
            <v>Nov/2024</v>
          </cell>
          <cell r="Q3331">
            <v>0</v>
          </cell>
          <cell r="R3331">
            <v>437</v>
          </cell>
          <cell r="S3331">
            <v>0</v>
          </cell>
          <cell r="T3331" t="str">
            <v>Active</v>
          </cell>
          <cell r="U3331" t="str">
            <v>Masspay</v>
          </cell>
        </row>
        <row r="3332">
          <cell r="J3332" t="str">
            <v>SG-nityo-12/2024</v>
          </cell>
          <cell r="K3332">
            <v>45664</v>
          </cell>
          <cell r="L3332" t="str">
            <v>Monthly Billing</v>
          </cell>
          <cell r="M3332">
            <v>990</v>
          </cell>
          <cell r="N3332">
            <v>990</v>
          </cell>
          <cell r="O3332">
            <v>0</v>
          </cell>
          <cell r="P3332" t="str">
            <v>Dec-2024</v>
          </cell>
          <cell r="Q3332">
            <v>990</v>
          </cell>
          <cell r="R3332">
            <v>406</v>
          </cell>
          <cell r="S3332">
            <v>0</v>
          </cell>
          <cell r="T3332" t="str">
            <v>Active</v>
          </cell>
          <cell r="U3332" t="str">
            <v>Masspay</v>
          </cell>
        </row>
        <row r="3333">
          <cell r="J3333" t="str">
            <v>SG-nityo-01/2025</v>
          </cell>
          <cell r="K3333">
            <v>45695</v>
          </cell>
          <cell r="L3333" t="str">
            <v>Monthly Billing</v>
          </cell>
          <cell r="M3333">
            <v>657</v>
          </cell>
          <cell r="N3333">
            <v>657</v>
          </cell>
          <cell r="O3333"/>
          <cell r="P3333" t="str">
            <v>Jan/2025</v>
          </cell>
          <cell r="Q3333">
            <v>657</v>
          </cell>
          <cell r="R3333">
            <v>375</v>
          </cell>
          <cell r="S3333">
            <v>0</v>
          </cell>
          <cell r="T3333" t="str">
            <v>Active</v>
          </cell>
          <cell r="U3333" t="str">
            <v>Masspay</v>
          </cell>
        </row>
        <row r="3334">
          <cell r="J3334" t="str">
            <v>SG-nityo-02/2025</v>
          </cell>
          <cell r="K3334">
            <v>45723</v>
          </cell>
          <cell r="L3334" t="str">
            <v>Monthly Billing</v>
          </cell>
          <cell r="M3334">
            <v>618</v>
          </cell>
          <cell r="N3334">
            <v>618</v>
          </cell>
          <cell r="O3334"/>
          <cell r="P3334" t="str">
            <v>Feb/2025</v>
          </cell>
          <cell r="Q3334">
            <v>618</v>
          </cell>
          <cell r="R3334">
            <v>347</v>
          </cell>
          <cell r="S3334">
            <v>0</v>
          </cell>
          <cell r="T3334" t="str">
            <v>Active</v>
          </cell>
          <cell r="U3334" t="str">
            <v>Masspay</v>
          </cell>
        </row>
        <row r="3335">
          <cell r="J3335" t="str">
            <v>SG-nityo-03/2025</v>
          </cell>
          <cell r="K3335">
            <v>45754</v>
          </cell>
          <cell r="L3335" t="str">
            <v>Monthly Billing</v>
          </cell>
          <cell r="M3335">
            <v>513</v>
          </cell>
          <cell r="N3335">
            <v>513</v>
          </cell>
          <cell r="O3335"/>
          <cell r="P3335" t="str">
            <v>Mar/2025</v>
          </cell>
          <cell r="Q3335">
            <v>513</v>
          </cell>
          <cell r="R3335">
            <v>316</v>
          </cell>
          <cell r="S3335">
            <v>0</v>
          </cell>
          <cell r="T3335" t="str">
            <v>Active</v>
          </cell>
          <cell r="U3335" t="str">
            <v>Masspay</v>
          </cell>
        </row>
        <row r="3336">
          <cell r="J3336" t="str">
            <v>SG-nityo-04/2025</v>
          </cell>
          <cell r="K3336">
            <v>45784</v>
          </cell>
          <cell r="L3336" t="str">
            <v>Monthly Billing</v>
          </cell>
          <cell r="M3336">
            <v>690</v>
          </cell>
          <cell r="N3336">
            <v>0</v>
          </cell>
          <cell r="O3336">
            <v>0</v>
          </cell>
          <cell r="P3336" t="str">
            <v>Apr/2025</v>
          </cell>
          <cell r="Q3336">
            <v>690</v>
          </cell>
          <cell r="R3336">
            <v>286</v>
          </cell>
          <cell r="S3336">
            <v>0</v>
          </cell>
          <cell r="T3336" t="str">
            <v>Active</v>
          </cell>
          <cell r="U3336" t="str">
            <v>Masspay</v>
          </cell>
        </row>
        <row r="3337">
          <cell r="J3337" t="str">
            <v>SG-nityo-05/2025</v>
          </cell>
          <cell r="K3337">
            <v>45815</v>
          </cell>
          <cell r="L3337" t="str">
            <v>Monthly Billing</v>
          </cell>
          <cell r="M3337">
            <v>423</v>
          </cell>
          <cell r="N3337">
            <v>423</v>
          </cell>
          <cell r="O3337"/>
          <cell r="P3337" t="str">
            <v>May/2025</v>
          </cell>
          <cell r="Q3337">
            <v>423</v>
          </cell>
          <cell r="R3337">
            <v>255</v>
          </cell>
          <cell r="S3337">
            <v>0</v>
          </cell>
          <cell r="T3337" t="str">
            <v>Active</v>
          </cell>
          <cell r="U3337" t="str">
            <v>Masspay</v>
          </cell>
        </row>
        <row r="3338">
          <cell r="J3338" t="str">
            <v>SG-nityo-06/2025</v>
          </cell>
          <cell r="K3338">
            <v>45845</v>
          </cell>
          <cell r="L3338" t="str">
            <v>Monthly Billing</v>
          </cell>
          <cell r="M3338">
            <v>390</v>
          </cell>
          <cell r="N3338">
            <v>390</v>
          </cell>
          <cell r="O3338">
            <v>0</v>
          </cell>
          <cell r="P3338" t="str">
            <v>Jun/2025</v>
          </cell>
          <cell r="Q3338">
            <v>390</v>
          </cell>
          <cell r="R3338">
            <v>225</v>
          </cell>
          <cell r="S3338">
            <v>0</v>
          </cell>
          <cell r="T3338" t="str">
            <v>Active</v>
          </cell>
          <cell r="U3338" t="str">
            <v>Masspay</v>
          </cell>
        </row>
        <row r="3339">
          <cell r="J3339" t="str">
            <v>SG-nityo-07/2025</v>
          </cell>
          <cell r="K3339">
            <v>45876</v>
          </cell>
          <cell r="L3339" t="str">
            <v>Monthly Billing</v>
          </cell>
          <cell r="M3339">
            <v>326.60000000000002</v>
          </cell>
          <cell r="N3339">
            <v>326.60000000000002</v>
          </cell>
          <cell r="O3339">
            <v>0</v>
          </cell>
          <cell r="P3339" t="str">
            <v>Jul/2025</v>
          </cell>
          <cell r="Q3339">
            <v>326.60000000000002</v>
          </cell>
          <cell r="R3339">
            <v>194</v>
          </cell>
          <cell r="S3339">
            <v>0</v>
          </cell>
          <cell r="T3339" t="str">
            <v>Active</v>
          </cell>
          <cell r="U3339" t="str">
            <v>Masspay</v>
          </cell>
        </row>
        <row r="3340">
          <cell r="J3340" t="str">
            <v>SG-nityo-08/2025</v>
          </cell>
          <cell r="K3340">
            <v>45908</v>
          </cell>
          <cell r="L3340" t="str">
            <v>Monthly Billing</v>
          </cell>
          <cell r="M3340">
            <v>360</v>
          </cell>
          <cell r="N3340">
            <v>360</v>
          </cell>
          <cell r="O3340">
            <v>0</v>
          </cell>
          <cell r="P3340" t="str">
            <v>Aug/2025</v>
          </cell>
          <cell r="Q3340">
            <v>360</v>
          </cell>
          <cell r="R3340">
            <v>162</v>
          </cell>
          <cell r="S3340">
            <v>0</v>
          </cell>
          <cell r="T3340" t="str">
            <v>Active</v>
          </cell>
          <cell r="U3340" t="str">
            <v>Masspay</v>
          </cell>
        </row>
        <row r="3341">
          <cell r="J3341" t="str">
            <v>SG-nityo-09/2025</v>
          </cell>
          <cell r="K3341">
            <v>45937</v>
          </cell>
          <cell r="L3341" t="str">
            <v>Monthly Billing</v>
          </cell>
          <cell r="M3341">
            <v>303</v>
          </cell>
          <cell r="N3341">
            <v>303</v>
          </cell>
          <cell r="O3341">
            <v>0</v>
          </cell>
          <cell r="P3341" t="str">
            <v>Sep/2025</v>
          </cell>
          <cell r="Q3341">
            <v>303</v>
          </cell>
          <cell r="R3341">
            <v>133</v>
          </cell>
          <cell r="S3341">
            <v>0</v>
          </cell>
          <cell r="T3341" t="str">
            <v>Active</v>
          </cell>
          <cell r="U3341" t="str">
            <v>Masspay</v>
          </cell>
        </row>
        <row r="3342">
          <cell r="J3342" t="str">
            <v>SG-nityo-10/2025</v>
          </cell>
          <cell r="K3342">
            <v>45968</v>
          </cell>
          <cell r="L3342" t="str">
            <v>Monthly Billing</v>
          </cell>
          <cell r="M3342">
            <v>336</v>
          </cell>
          <cell r="N3342">
            <v>336</v>
          </cell>
          <cell r="O3342">
            <v>0</v>
          </cell>
          <cell r="P3342" t="str">
            <v>Oct/2025</v>
          </cell>
          <cell r="Q3342">
            <v>336</v>
          </cell>
          <cell r="R3342">
            <v>102</v>
          </cell>
          <cell r="S3342">
            <v>0</v>
          </cell>
          <cell r="T3342" t="str">
            <v>Active</v>
          </cell>
          <cell r="U3342" t="str">
            <v>Masspay</v>
          </cell>
        </row>
        <row r="3343">
          <cell r="J3343" t="str">
            <v>SG-nityo-11/2025</v>
          </cell>
          <cell r="K3343">
            <v>45999</v>
          </cell>
          <cell r="L3343" t="str">
            <v>Monthly Billing</v>
          </cell>
          <cell r="M3343">
            <v>249</v>
          </cell>
          <cell r="N3343">
            <v>249</v>
          </cell>
          <cell r="O3343">
            <v>0</v>
          </cell>
          <cell r="P3343" t="str">
            <v>Nov/2025</v>
          </cell>
          <cell r="Q3343">
            <v>249</v>
          </cell>
          <cell r="R3343">
            <v>71</v>
          </cell>
          <cell r="S3343">
            <v>0</v>
          </cell>
          <cell r="T3343" t="str">
            <v>Active</v>
          </cell>
          <cell r="U3343" t="str">
            <v>Masspay</v>
          </cell>
        </row>
        <row r="3344">
          <cell r="J3344" t="str">
            <v>SG-nityo-12/2025</v>
          </cell>
          <cell r="K3344">
            <v>46029</v>
          </cell>
          <cell r="L3344" t="str">
            <v>Monthly Billing</v>
          </cell>
          <cell r="M3344">
            <v>294</v>
          </cell>
          <cell r="N3344">
            <v>294</v>
          </cell>
          <cell r="O3344">
            <v>0</v>
          </cell>
          <cell r="P3344" t="str">
            <v>Dec/2025</v>
          </cell>
          <cell r="Q3344">
            <v>294</v>
          </cell>
          <cell r="R3344">
            <v>41</v>
          </cell>
          <cell r="S3344">
            <v>0</v>
          </cell>
          <cell r="T3344" t="str">
            <v>Active</v>
          </cell>
          <cell r="U3344" t="str">
            <v>Masspay</v>
          </cell>
        </row>
        <row r="3345">
          <cell r="J3345" t="str">
            <v>SG-nityo-01/2026</v>
          </cell>
          <cell r="K3345">
            <v>46060</v>
          </cell>
          <cell r="L3345" t="str">
            <v>Monthly Billing</v>
          </cell>
          <cell r="M3345">
            <v>267</v>
          </cell>
          <cell r="N3345">
            <v>267</v>
          </cell>
          <cell r="O3345">
            <v>0</v>
          </cell>
          <cell r="P3345" t="str">
            <v>Jan/2026</v>
          </cell>
          <cell r="Q3345">
            <v>267</v>
          </cell>
          <cell r="R3345">
            <v>10</v>
          </cell>
          <cell r="S3345">
            <v>0</v>
          </cell>
          <cell r="T3345" t="str">
            <v>Active</v>
          </cell>
          <cell r="U3345" t="str">
            <v>Masspay</v>
          </cell>
        </row>
        <row r="3346">
          <cell r="J3346" t="str">
            <v>SG-Novelship Pte. Ltd.-12/2022</v>
          </cell>
          <cell r="K3346">
            <v>44937</v>
          </cell>
          <cell r="L3346" t="str">
            <v>Monthly Billing</v>
          </cell>
          <cell r="M3346">
            <v>2</v>
          </cell>
          <cell r="N3346">
            <v>2</v>
          </cell>
          <cell r="O3346"/>
          <cell r="P3346" t="str">
            <v>Dec/2022</v>
          </cell>
          <cell r="Q3346">
            <v>2</v>
          </cell>
          <cell r="R3346">
            <v>1133</v>
          </cell>
          <cell r="S3346">
            <v>0</v>
          </cell>
          <cell r="T3346" t="str">
            <v>Active</v>
          </cell>
          <cell r="U3346" t="str">
            <v>Masspay</v>
          </cell>
        </row>
        <row r="3347">
          <cell r="J3347" t="str">
            <v>SG-Novelship-03/2023</v>
          </cell>
          <cell r="K3347">
            <v>45023</v>
          </cell>
          <cell r="L3347" t="str">
            <v>Monthly Billing</v>
          </cell>
          <cell r="M3347">
            <v>2500</v>
          </cell>
          <cell r="N3347">
            <v>2502</v>
          </cell>
          <cell r="O3347"/>
          <cell r="P3347" t="str">
            <v>Mar/2023</v>
          </cell>
          <cell r="Q3347">
            <v>2500</v>
          </cell>
          <cell r="R3347">
            <v>1047</v>
          </cell>
          <cell r="S3347">
            <v>0</v>
          </cell>
          <cell r="T3347" t="str">
            <v>Active</v>
          </cell>
          <cell r="U3347" t="str">
            <v>Masspay</v>
          </cell>
        </row>
        <row r="3348">
          <cell r="J3348" t="str">
            <v>SG-Novum Financial Technologies-01/2023</v>
          </cell>
          <cell r="K3348">
            <v>44964</v>
          </cell>
          <cell r="L3348" t="str">
            <v>Monthly Billing</v>
          </cell>
          <cell r="M3348">
            <v>22</v>
          </cell>
          <cell r="N3348">
            <v>22</v>
          </cell>
          <cell r="O3348"/>
          <cell r="P3348" t="str">
            <v>Jan/2023</v>
          </cell>
          <cell r="Q3348">
            <v>22</v>
          </cell>
          <cell r="R3348">
            <v>1106</v>
          </cell>
          <cell r="S3348">
            <v>0</v>
          </cell>
          <cell r="T3348" t="str">
            <v>Active</v>
          </cell>
          <cell r="U3348" t="str">
            <v>Masspay</v>
          </cell>
        </row>
        <row r="3349">
          <cell r="J3349" t="str">
            <v>SG-NovumFinTech-02/2023</v>
          </cell>
          <cell r="K3349">
            <v>44992</v>
          </cell>
          <cell r="L3349" t="str">
            <v>Monthly Billing</v>
          </cell>
          <cell r="M3349">
            <v>8</v>
          </cell>
          <cell r="N3349">
            <v>8</v>
          </cell>
          <cell r="O3349"/>
          <cell r="P3349" t="str">
            <v>Feb/2023</v>
          </cell>
          <cell r="Q3349">
            <v>8</v>
          </cell>
          <cell r="R3349">
            <v>1078</v>
          </cell>
          <cell r="S3349">
            <v>0</v>
          </cell>
          <cell r="T3349" t="str">
            <v>Active</v>
          </cell>
          <cell r="U3349" t="str">
            <v>Masspay</v>
          </cell>
        </row>
        <row r="3350">
          <cell r="J3350" t="str">
            <v>SG-NovumFinTech-03/2023</v>
          </cell>
          <cell r="K3350">
            <v>45023</v>
          </cell>
          <cell r="L3350" t="str">
            <v>Monthly Billing</v>
          </cell>
          <cell r="M3350">
            <v>8</v>
          </cell>
          <cell r="N3350">
            <v>8</v>
          </cell>
          <cell r="O3350"/>
          <cell r="P3350" t="str">
            <v>Mar/2023</v>
          </cell>
          <cell r="Q3350">
            <v>8</v>
          </cell>
          <cell r="R3350">
            <v>1047</v>
          </cell>
          <cell r="S3350">
            <v>0</v>
          </cell>
          <cell r="T3350" t="str">
            <v>Active</v>
          </cell>
          <cell r="U3350" t="str">
            <v>Masspay</v>
          </cell>
        </row>
        <row r="3351">
          <cell r="J3351" t="str">
            <v>SG-NovumFinTech-04/2023</v>
          </cell>
          <cell r="K3351">
            <v>45054</v>
          </cell>
          <cell r="L3351" t="str">
            <v>Monthly Billing</v>
          </cell>
          <cell r="M3351">
            <v>2.5</v>
          </cell>
          <cell r="N3351">
            <v>2.5</v>
          </cell>
          <cell r="O3351"/>
          <cell r="P3351" t="str">
            <v>Apr/2023</v>
          </cell>
          <cell r="Q3351">
            <v>2.5</v>
          </cell>
          <cell r="R3351">
            <v>1016</v>
          </cell>
          <cell r="S3351">
            <v>0</v>
          </cell>
          <cell r="T3351" t="str">
            <v>Active</v>
          </cell>
          <cell r="U3351" t="str">
            <v>Masspay</v>
          </cell>
        </row>
        <row r="3352">
          <cell r="J3352" t="str">
            <v>SG-NovumFinTech-05/2023</v>
          </cell>
          <cell r="K3352">
            <v>45084</v>
          </cell>
          <cell r="L3352" t="str">
            <v>Monthly Billing</v>
          </cell>
          <cell r="M3352">
            <v>3</v>
          </cell>
          <cell r="N3352">
            <v>3</v>
          </cell>
          <cell r="O3352"/>
          <cell r="P3352" t="str">
            <v>May/2023</v>
          </cell>
          <cell r="Q3352">
            <v>3</v>
          </cell>
          <cell r="R3352">
            <v>986</v>
          </cell>
          <cell r="S3352">
            <v>0</v>
          </cell>
          <cell r="T3352" t="str">
            <v>Active</v>
          </cell>
          <cell r="U3352" t="str">
            <v>Masspay</v>
          </cell>
        </row>
        <row r="3353">
          <cell r="J3353" t="str">
            <v>SG-NovumFinTech-06/2023</v>
          </cell>
          <cell r="K3353">
            <v>45114</v>
          </cell>
          <cell r="L3353" t="str">
            <v>Monthly Billing</v>
          </cell>
          <cell r="M3353">
            <v>3000</v>
          </cell>
          <cell r="N3353">
            <v>3000</v>
          </cell>
          <cell r="O3353"/>
          <cell r="P3353" t="str">
            <v>Jun/2023</v>
          </cell>
          <cell r="Q3353">
            <v>3000</v>
          </cell>
          <cell r="R3353">
            <v>956</v>
          </cell>
          <cell r="S3353">
            <v>0</v>
          </cell>
          <cell r="T3353" t="str">
            <v>Active</v>
          </cell>
          <cell r="U3353" t="str">
            <v>Masspay</v>
          </cell>
        </row>
        <row r="3354">
          <cell r="J3354" t="str">
            <v>SG-NovumFinTech-07/2023</v>
          </cell>
          <cell r="K3354">
            <v>45145</v>
          </cell>
          <cell r="L3354" t="str">
            <v>Monthly Billing</v>
          </cell>
          <cell r="M3354">
            <v>3000</v>
          </cell>
          <cell r="N3354">
            <v>3000</v>
          </cell>
          <cell r="O3354"/>
          <cell r="P3354" t="str">
            <v>Jul/2023</v>
          </cell>
          <cell r="Q3354">
            <v>3000</v>
          </cell>
          <cell r="R3354">
            <v>925</v>
          </cell>
          <cell r="S3354">
            <v>0</v>
          </cell>
          <cell r="T3354" t="str">
            <v>Active</v>
          </cell>
          <cell r="U3354" t="str">
            <v>Masspay</v>
          </cell>
        </row>
        <row r="3355">
          <cell r="J3355" t="str">
            <v>SG -NovumFinTech-08/2023</v>
          </cell>
          <cell r="K3355">
            <v>45176</v>
          </cell>
          <cell r="L3355" t="str">
            <v>Monthly Billing</v>
          </cell>
          <cell r="M3355">
            <v>3000</v>
          </cell>
          <cell r="N3355">
            <v>3000</v>
          </cell>
          <cell r="O3355"/>
          <cell r="P3355" t="str">
            <v>Aug/2023</v>
          </cell>
          <cell r="Q3355">
            <v>3000</v>
          </cell>
          <cell r="R3355">
            <v>894</v>
          </cell>
          <cell r="S3355">
            <v>0</v>
          </cell>
          <cell r="T3355" t="str">
            <v>Active</v>
          </cell>
          <cell r="U3355" t="str">
            <v>Masspay</v>
          </cell>
        </row>
        <row r="3356">
          <cell r="J3356" t="str">
            <v>SG-NovumFinTech-09/2023</v>
          </cell>
          <cell r="K3356">
            <v>45206</v>
          </cell>
          <cell r="L3356" t="str">
            <v>Monthly Billing</v>
          </cell>
          <cell r="M3356">
            <v>3500</v>
          </cell>
          <cell r="N3356">
            <v>3500</v>
          </cell>
          <cell r="O3356"/>
          <cell r="P3356" t="str">
            <v>Sep/2023</v>
          </cell>
          <cell r="Q3356">
            <v>3500</v>
          </cell>
          <cell r="R3356">
            <v>864</v>
          </cell>
          <cell r="S3356">
            <v>0</v>
          </cell>
          <cell r="T3356" t="str">
            <v>Active</v>
          </cell>
          <cell r="U3356" t="str">
            <v>Masspay</v>
          </cell>
        </row>
        <row r="3357">
          <cell r="J3357" t="str">
            <v>SG-NovumFinTech-10/2023</v>
          </cell>
          <cell r="K3357">
            <v>45237</v>
          </cell>
          <cell r="L3357" t="str">
            <v>Monthly Billing</v>
          </cell>
          <cell r="M3357">
            <v>3500</v>
          </cell>
          <cell r="N3357">
            <v>3500</v>
          </cell>
          <cell r="O3357"/>
          <cell r="P3357" t="str">
            <v>Oct/2023</v>
          </cell>
          <cell r="Q3357">
            <v>3500</v>
          </cell>
          <cell r="R3357">
            <v>833</v>
          </cell>
          <cell r="S3357">
            <v>0</v>
          </cell>
          <cell r="T3357" t="str">
            <v>Active</v>
          </cell>
          <cell r="U3357" t="str">
            <v>Masspay</v>
          </cell>
        </row>
        <row r="3358">
          <cell r="J3358" t="str">
            <v>SG-NovumFinTech-11/2023</v>
          </cell>
          <cell r="K3358">
            <v>45267</v>
          </cell>
          <cell r="L3358" t="str">
            <v>Monthly Billing</v>
          </cell>
          <cell r="M3358">
            <v>3500</v>
          </cell>
          <cell r="N3358">
            <v>3500</v>
          </cell>
          <cell r="O3358"/>
          <cell r="P3358" t="str">
            <v>Nov/2023</v>
          </cell>
          <cell r="Q3358">
            <v>3500</v>
          </cell>
          <cell r="R3358">
            <v>803</v>
          </cell>
          <cell r="S3358">
            <v>0</v>
          </cell>
          <cell r="T3358" t="str">
            <v>Active</v>
          </cell>
          <cell r="U3358" t="str">
            <v>Masspay</v>
          </cell>
        </row>
        <row r="3359">
          <cell r="J3359" t="str">
            <v>SG-NovumFinTech-12/2023</v>
          </cell>
          <cell r="K3359">
            <v>45299</v>
          </cell>
          <cell r="L3359" t="str">
            <v>Monthly Billing</v>
          </cell>
          <cell r="M3359">
            <v>3500</v>
          </cell>
          <cell r="N3359">
            <v>3500</v>
          </cell>
          <cell r="O3359"/>
          <cell r="P3359" t="str">
            <v>Dec/2023</v>
          </cell>
          <cell r="Q3359">
            <v>3500</v>
          </cell>
          <cell r="R3359">
            <v>771</v>
          </cell>
          <cell r="S3359">
            <v>0</v>
          </cell>
          <cell r="T3359" t="str">
            <v>Active</v>
          </cell>
          <cell r="U3359" t="str">
            <v>Masspay</v>
          </cell>
        </row>
        <row r="3360">
          <cell r="J3360" t="str">
            <v>SG-NovumFinTech-01/2024</v>
          </cell>
          <cell r="K3360">
            <v>45329</v>
          </cell>
          <cell r="L3360" t="str">
            <v>Monthly Billing</v>
          </cell>
          <cell r="M3360">
            <v>3500</v>
          </cell>
          <cell r="N3360">
            <v>3500</v>
          </cell>
          <cell r="O3360"/>
          <cell r="P3360" t="str">
            <v>Jan/2024</v>
          </cell>
          <cell r="Q3360">
            <v>3500</v>
          </cell>
          <cell r="R3360">
            <v>741</v>
          </cell>
          <cell r="S3360">
            <v>0</v>
          </cell>
          <cell r="T3360" t="str">
            <v>Active</v>
          </cell>
          <cell r="U3360" t="str">
            <v>Masspay</v>
          </cell>
        </row>
        <row r="3361">
          <cell r="J3361" t="str">
            <v>SG-NovumFinTech-02/2024</v>
          </cell>
          <cell r="K3361">
            <v>45358</v>
          </cell>
          <cell r="L3361" t="str">
            <v>Monthly Billing</v>
          </cell>
          <cell r="M3361">
            <v>3500</v>
          </cell>
          <cell r="N3361">
            <v>3500</v>
          </cell>
          <cell r="O3361"/>
          <cell r="P3361" t="str">
            <v>Feb/2024</v>
          </cell>
          <cell r="Q3361">
            <v>3500</v>
          </cell>
          <cell r="R3361">
            <v>712</v>
          </cell>
          <cell r="S3361">
            <v>0</v>
          </cell>
          <cell r="T3361" t="str">
            <v>Active</v>
          </cell>
          <cell r="U3361" t="str">
            <v>Masspay</v>
          </cell>
        </row>
        <row r="3362">
          <cell r="J3362" t="str">
            <v>SG-NovumFinTech-03/2024</v>
          </cell>
          <cell r="K3362">
            <v>45390</v>
          </cell>
          <cell r="L3362" t="str">
            <v>Monthly Billing</v>
          </cell>
          <cell r="M3362">
            <v>4000</v>
          </cell>
          <cell r="N3362">
            <v>4000</v>
          </cell>
          <cell r="O3362"/>
          <cell r="P3362" t="str">
            <v>Mar/2024</v>
          </cell>
          <cell r="Q3362">
            <v>4000</v>
          </cell>
          <cell r="R3362">
            <v>680</v>
          </cell>
          <cell r="S3362">
            <v>0</v>
          </cell>
          <cell r="T3362" t="str">
            <v>Active</v>
          </cell>
          <cell r="U3362" t="str">
            <v>Masspay</v>
          </cell>
        </row>
        <row r="3363">
          <cell r="J3363" t="str">
            <v>SG-NovumFinTech-04/2024</v>
          </cell>
          <cell r="K3363">
            <v>45419</v>
          </cell>
          <cell r="L3363" t="str">
            <v>Monthly Billing</v>
          </cell>
          <cell r="M3363">
            <v>4000</v>
          </cell>
          <cell r="N3363">
            <v>4000</v>
          </cell>
          <cell r="O3363"/>
          <cell r="P3363" t="str">
            <v>Apr/2024</v>
          </cell>
          <cell r="Q3363">
            <v>4000</v>
          </cell>
          <cell r="R3363">
            <v>651</v>
          </cell>
          <cell r="S3363">
            <v>0</v>
          </cell>
          <cell r="T3363" t="str">
            <v>Active</v>
          </cell>
          <cell r="U3363" t="str">
            <v>Masspay</v>
          </cell>
        </row>
        <row r="3364">
          <cell r="J3364" t="str">
            <v>SG-NovumFinTech-05/2024</v>
          </cell>
          <cell r="K3364">
            <v>45450</v>
          </cell>
          <cell r="L3364" t="str">
            <v>Monthly Billing</v>
          </cell>
          <cell r="M3364">
            <v>4000</v>
          </cell>
          <cell r="N3364">
            <v>4000</v>
          </cell>
          <cell r="O3364"/>
          <cell r="P3364" t="str">
            <v>May/2024</v>
          </cell>
          <cell r="Q3364">
            <v>4000</v>
          </cell>
          <cell r="R3364">
            <v>620</v>
          </cell>
          <cell r="S3364">
            <v>0</v>
          </cell>
          <cell r="T3364" t="str">
            <v>Active</v>
          </cell>
          <cell r="U3364" t="str">
            <v>Masspay</v>
          </cell>
        </row>
        <row r="3365">
          <cell r="J3365" t="str">
            <v>SG-NovumFinTech-06/2024</v>
          </cell>
          <cell r="K3365">
            <v>45481</v>
          </cell>
          <cell r="L3365" t="str">
            <v>Monthly Billing</v>
          </cell>
          <cell r="M3365">
            <v>4000</v>
          </cell>
          <cell r="N3365">
            <v>4000</v>
          </cell>
          <cell r="O3365"/>
          <cell r="P3365" t="str">
            <v>Jun/2024</v>
          </cell>
          <cell r="Q3365">
            <v>4000</v>
          </cell>
          <cell r="R3365">
            <v>589</v>
          </cell>
          <cell r="S3365">
            <v>0</v>
          </cell>
          <cell r="T3365" t="str">
            <v>Active</v>
          </cell>
          <cell r="U3365" t="str">
            <v>Masspay</v>
          </cell>
        </row>
        <row r="3366">
          <cell r="J3366" t="str">
            <v>SG-NovumFinTech-07/2024</v>
          </cell>
          <cell r="K3366">
            <v>45511</v>
          </cell>
          <cell r="L3366" t="str">
            <v>Monthly Billing</v>
          </cell>
          <cell r="M3366">
            <v>4000</v>
          </cell>
          <cell r="N3366">
            <v>4000</v>
          </cell>
          <cell r="O3366"/>
          <cell r="P3366" t="str">
            <v>Jul/2024</v>
          </cell>
          <cell r="Q3366">
            <v>4000</v>
          </cell>
          <cell r="R3366">
            <v>559</v>
          </cell>
          <cell r="S3366">
            <v>0</v>
          </cell>
          <cell r="T3366" t="str">
            <v>Active</v>
          </cell>
          <cell r="U3366" t="str">
            <v>Masspay</v>
          </cell>
        </row>
        <row r="3367">
          <cell r="J3367" t="str">
            <v>SG-NovumFinTech-08/2024</v>
          </cell>
          <cell r="K3367">
            <v>45542</v>
          </cell>
          <cell r="L3367" t="str">
            <v>Monthly Billing</v>
          </cell>
          <cell r="M3367">
            <v>3500</v>
          </cell>
          <cell r="N3367">
            <v>3500</v>
          </cell>
          <cell r="O3367"/>
          <cell r="P3367" t="str">
            <v>Aug/2024</v>
          </cell>
          <cell r="Q3367">
            <v>3500</v>
          </cell>
          <cell r="R3367">
            <v>528</v>
          </cell>
          <cell r="S3367">
            <v>0</v>
          </cell>
          <cell r="T3367" t="str">
            <v>Active</v>
          </cell>
          <cell r="U3367" t="str">
            <v>Masspay</v>
          </cell>
        </row>
        <row r="3368">
          <cell r="J3368" t="str">
            <v>SG-NovumFinTech-09/2024</v>
          </cell>
          <cell r="K3368">
            <v>45572</v>
          </cell>
          <cell r="L3368" t="str">
            <v>Monthly Billing</v>
          </cell>
          <cell r="M3368">
            <v>3500</v>
          </cell>
          <cell r="N3368">
            <v>3500</v>
          </cell>
          <cell r="O3368"/>
          <cell r="P3368" t="str">
            <v>Sep/2024</v>
          </cell>
          <cell r="Q3368">
            <v>3500</v>
          </cell>
          <cell r="R3368">
            <v>498</v>
          </cell>
          <cell r="S3368">
            <v>0</v>
          </cell>
          <cell r="T3368" t="str">
            <v>Active</v>
          </cell>
          <cell r="U3368" t="str">
            <v>Masspay</v>
          </cell>
        </row>
        <row r="3369">
          <cell r="J3369" t="str">
            <v>SG-NovumFinTech-10/2024</v>
          </cell>
          <cell r="K3369">
            <v>45603</v>
          </cell>
          <cell r="L3369" t="str">
            <v>Monthly Billing</v>
          </cell>
          <cell r="M3369">
            <v>5000</v>
          </cell>
          <cell r="N3369">
            <v>5000</v>
          </cell>
          <cell r="O3369"/>
          <cell r="P3369" t="str">
            <v>Oct/2024</v>
          </cell>
          <cell r="Q3369">
            <v>5000</v>
          </cell>
          <cell r="R3369">
            <v>467</v>
          </cell>
          <cell r="S3369">
            <v>0</v>
          </cell>
          <cell r="T3369" t="str">
            <v>Active</v>
          </cell>
          <cell r="U3369" t="str">
            <v>Masspay</v>
          </cell>
        </row>
        <row r="3370">
          <cell r="J3370" t="str">
            <v>SG-NovumFinTech-11/2024</v>
          </cell>
          <cell r="K3370">
            <v>45633</v>
          </cell>
          <cell r="L3370" t="str">
            <v>Monthly Billing</v>
          </cell>
          <cell r="M3370">
            <v>4000</v>
          </cell>
          <cell r="N3370">
            <v>4000</v>
          </cell>
          <cell r="O3370"/>
          <cell r="P3370" t="str">
            <v>Nov/2024</v>
          </cell>
          <cell r="Q3370">
            <v>0</v>
          </cell>
          <cell r="R3370">
            <v>437</v>
          </cell>
          <cell r="S3370">
            <v>0</v>
          </cell>
          <cell r="T3370" t="str">
            <v>Active</v>
          </cell>
          <cell r="U3370" t="str">
            <v>Masspay</v>
          </cell>
        </row>
        <row r="3371">
          <cell r="J3371" t="str">
            <v>SG-NovumFinTech-12/2024</v>
          </cell>
          <cell r="K3371">
            <v>45667</v>
          </cell>
          <cell r="L3371" t="str">
            <v>Monthly Billing</v>
          </cell>
          <cell r="M3371">
            <v>4000</v>
          </cell>
          <cell r="N3371">
            <v>4000</v>
          </cell>
          <cell r="O3371"/>
          <cell r="P3371" t="str">
            <v>Dec/2024</v>
          </cell>
          <cell r="Q3371">
            <v>4000</v>
          </cell>
          <cell r="R3371">
            <v>403</v>
          </cell>
          <cell r="S3371">
            <v>0</v>
          </cell>
          <cell r="T3371" t="str">
            <v>Active</v>
          </cell>
          <cell r="U3371" t="str">
            <v>Masspay</v>
          </cell>
        </row>
        <row r="3372">
          <cell r="J3372" t="str">
            <v>SG-NovumFinTech-01/2025</v>
          </cell>
          <cell r="K3372">
            <v>45695</v>
          </cell>
          <cell r="L3372" t="str">
            <v>Monthly Billing</v>
          </cell>
          <cell r="M3372">
            <v>4000</v>
          </cell>
          <cell r="N3372">
            <v>4000</v>
          </cell>
          <cell r="O3372"/>
          <cell r="P3372" t="str">
            <v>Jan/2025</v>
          </cell>
          <cell r="Q3372">
            <v>4000</v>
          </cell>
          <cell r="R3372">
            <v>375</v>
          </cell>
          <cell r="S3372">
            <v>0</v>
          </cell>
          <cell r="T3372" t="str">
            <v>Active</v>
          </cell>
          <cell r="U3372" t="str">
            <v>Masspay</v>
          </cell>
        </row>
        <row r="3373">
          <cell r="J3373" t="str">
            <v>SG-NovumFinTech-02/2025</v>
          </cell>
          <cell r="K3373">
            <v>45723</v>
          </cell>
          <cell r="L3373" t="str">
            <v>Monthly Billing</v>
          </cell>
          <cell r="M3373">
            <v>4000</v>
          </cell>
          <cell r="N3373">
            <v>4000</v>
          </cell>
          <cell r="O3373"/>
          <cell r="P3373" t="str">
            <v>Feb/2025</v>
          </cell>
          <cell r="Q3373">
            <v>4000</v>
          </cell>
          <cell r="R3373">
            <v>347</v>
          </cell>
          <cell r="S3373">
            <v>0</v>
          </cell>
          <cell r="T3373" t="str">
            <v>Active</v>
          </cell>
          <cell r="U3373" t="str">
            <v>Masspay</v>
          </cell>
        </row>
        <row r="3374">
          <cell r="J3374" t="str">
            <v>SG-NovumFinTech-03/2025</v>
          </cell>
          <cell r="K3374">
            <v>45754</v>
          </cell>
          <cell r="L3374" t="str">
            <v>Monthly Billing</v>
          </cell>
          <cell r="M3374">
            <v>4500</v>
          </cell>
          <cell r="N3374">
            <v>4500</v>
          </cell>
          <cell r="O3374"/>
          <cell r="P3374" t="str">
            <v>Mar/2025</v>
          </cell>
          <cell r="Q3374">
            <v>4500</v>
          </cell>
          <cell r="R3374">
            <v>316</v>
          </cell>
          <cell r="S3374">
            <v>0</v>
          </cell>
          <cell r="T3374" t="str">
            <v>Active</v>
          </cell>
          <cell r="U3374" t="str">
            <v>Masspay</v>
          </cell>
        </row>
        <row r="3375">
          <cell r="J3375" t="str">
            <v>SG-NovumFinTech-04/2025</v>
          </cell>
          <cell r="K3375">
            <v>45784</v>
          </cell>
          <cell r="L3375" t="str">
            <v>Monthly Billing</v>
          </cell>
          <cell r="M3375">
            <v>4500</v>
          </cell>
          <cell r="N3375">
            <v>0</v>
          </cell>
          <cell r="O3375">
            <v>0</v>
          </cell>
          <cell r="P3375" t="str">
            <v>Apr/2025</v>
          </cell>
          <cell r="Q3375">
            <v>4500</v>
          </cell>
          <cell r="R3375">
            <v>286</v>
          </cell>
          <cell r="S3375">
            <v>0</v>
          </cell>
          <cell r="T3375" t="str">
            <v>Active</v>
          </cell>
          <cell r="U3375" t="str">
            <v>Masspay</v>
          </cell>
        </row>
        <row r="3376">
          <cell r="J3376" t="str">
            <v>SG-NovumFinTech-05/2025</v>
          </cell>
          <cell r="K3376">
            <v>45815</v>
          </cell>
          <cell r="L3376" t="str">
            <v>Monthly Billing</v>
          </cell>
          <cell r="M3376">
            <v>4500</v>
          </cell>
          <cell r="N3376">
            <v>4500</v>
          </cell>
          <cell r="O3376"/>
          <cell r="P3376" t="str">
            <v>May/2025</v>
          </cell>
          <cell r="Q3376">
            <v>4500</v>
          </cell>
          <cell r="R3376">
            <v>255</v>
          </cell>
          <cell r="S3376">
            <v>0</v>
          </cell>
          <cell r="T3376" t="str">
            <v>Active</v>
          </cell>
          <cell r="U3376" t="str">
            <v>Masspay</v>
          </cell>
        </row>
        <row r="3377">
          <cell r="J3377" t="str">
            <v>SG-NovumFinTech-06/2025</v>
          </cell>
          <cell r="K3377">
            <v>45845</v>
          </cell>
          <cell r="L3377" t="str">
            <v>Monthly Billing</v>
          </cell>
          <cell r="M3377">
            <v>4000</v>
          </cell>
          <cell r="N3377">
            <v>4000</v>
          </cell>
          <cell r="O3377">
            <v>0</v>
          </cell>
          <cell r="P3377" t="str">
            <v>Jun/2025</v>
          </cell>
          <cell r="Q3377">
            <v>4000</v>
          </cell>
          <cell r="R3377">
            <v>225</v>
          </cell>
          <cell r="S3377">
            <v>0</v>
          </cell>
          <cell r="T3377" t="str">
            <v>Active</v>
          </cell>
          <cell r="U3377" t="str">
            <v>Masspay</v>
          </cell>
        </row>
        <row r="3378">
          <cell r="J3378" t="str">
            <v>SG-NovumFinTech-07/2025</v>
          </cell>
          <cell r="K3378">
            <v>45876</v>
          </cell>
          <cell r="L3378" t="str">
            <v>Monthly Billing</v>
          </cell>
          <cell r="M3378">
            <v>5000</v>
          </cell>
          <cell r="N3378">
            <v>5000</v>
          </cell>
          <cell r="O3378">
            <v>0</v>
          </cell>
          <cell r="P3378" t="str">
            <v>Jul/2025</v>
          </cell>
          <cell r="Q3378">
            <v>5000</v>
          </cell>
          <cell r="R3378">
            <v>194</v>
          </cell>
          <cell r="S3378">
            <v>0</v>
          </cell>
          <cell r="T3378" t="str">
            <v>Active</v>
          </cell>
          <cell r="U3378" t="str">
            <v>Masspay</v>
          </cell>
        </row>
        <row r="3379">
          <cell r="J3379" t="str">
            <v>SG-NovumFinTech-08/2025</v>
          </cell>
          <cell r="K3379">
            <v>45908</v>
          </cell>
          <cell r="L3379" t="str">
            <v>Monthly Billing</v>
          </cell>
          <cell r="M3379">
            <v>4500</v>
          </cell>
          <cell r="N3379">
            <v>4500</v>
          </cell>
          <cell r="O3379">
            <v>0</v>
          </cell>
          <cell r="P3379" t="str">
            <v>Aug/2025</v>
          </cell>
          <cell r="Q3379">
            <v>4500</v>
          </cell>
          <cell r="R3379">
            <v>162</v>
          </cell>
          <cell r="S3379">
            <v>0</v>
          </cell>
          <cell r="T3379" t="str">
            <v>Active</v>
          </cell>
          <cell r="U3379" t="str">
            <v>Masspay</v>
          </cell>
        </row>
        <row r="3380">
          <cell r="J3380" t="str">
            <v>SG-NovumFinTech-09/2025</v>
          </cell>
          <cell r="K3380">
            <v>45937</v>
          </cell>
          <cell r="L3380" t="str">
            <v>Monthly Billing</v>
          </cell>
          <cell r="M3380">
            <v>4500</v>
          </cell>
          <cell r="N3380">
            <v>4500</v>
          </cell>
          <cell r="O3380">
            <v>0</v>
          </cell>
          <cell r="P3380" t="str">
            <v>Sep/2025</v>
          </cell>
          <cell r="Q3380">
            <v>4500</v>
          </cell>
          <cell r="R3380">
            <v>133</v>
          </cell>
          <cell r="S3380">
            <v>0</v>
          </cell>
          <cell r="T3380" t="str">
            <v>Active</v>
          </cell>
          <cell r="U3380" t="str">
            <v>Masspay</v>
          </cell>
        </row>
        <row r="3381">
          <cell r="J3381" t="str">
            <v>SG-NovumFinTech-10/2025</v>
          </cell>
          <cell r="K3381">
            <v>45968</v>
          </cell>
          <cell r="L3381" t="str">
            <v>Monthly Billing</v>
          </cell>
          <cell r="M3381">
            <v>4500</v>
          </cell>
          <cell r="N3381">
            <v>4500</v>
          </cell>
          <cell r="O3381">
            <v>0</v>
          </cell>
          <cell r="P3381" t="str">
            <v>Oct/2025</v>
          </cell>
          <cell r="Q3381">
            <v>4500</v>
          </cell>
          <cell r="R3381">
            <v>102</v>
          </cell>
          <cell r="S3381">
            <v>0</v>
          </cell>
          <cell r="T3381" t="str">
            <v>Active</v>
          </cell>
          <cell r="U3381" t="str">
            <v>Masspay</v>
          </cell>
        </row>
        <row r="3382">
          <cell r="J3382" t="str">
            <v>SG-NovumFinTech-11/2025</v>
          </cell>
          <cell r="K3382">
            <v>45999</v>
          </cell>
          <cell r="L3382" t="str">
            <v>Monthly Billing</v>
          </cell>
          <cell r="M3382">
            <v>4500</v>
          </cell>
          <cell r="N3382">
            <v>4500</v>
          </cell>
          <cell r="O3382">
            <v>0</v>
          </cell>
          <cell r="P3382" t="str">
            <v>Nov/2025</v>
          </cell>
          <cell r="Q3382">
            <v>4500</v>
          </cell>
          <cell r="R3382">
            <v>71</v>
          </cell>
          <cell r="S3382">
            <v>0</v>
          </cell>
          <cell r="T3382" t="str">
            <v>Active</v>
          </cell>
          <cell r="U3382" t="str">
            <v>Masspay</v>
          </cell>
        </row>
        <row r="3383">
          <cell r="J3383" t="str">
            <v>SG-NovumFinTech-12/2025</v>
          </cell>
          <cell r="K3383">
            <v>46032</v>
          </cell>
          <cell r="L3383" t="str">
            <v>Monthly Billing</v>
          </cell>
          <cell r="M3383">
            <v>4500</v>
          </cell>
          <cell r="N3383">
            <v>4500</v>
          </cell>
          <cell r="O3383">
            <v>0</v>
          </cell>
          <cell r="P3383" t="str">
            <v>Dec/2025</v>
          </cell>
          <cell r="Q3383">
            <v>4500</v>
          </cell>
          <cell r="R3383">
            <v>38</v>
          </cell>
          <cell r="S3383">
            <v>0</v>
          </cell>
          <cell r="T3383" t="str">
            <v>Active</v>
          </cell>
          <cell r="U3383" t="str">
            <v>Masspay</v>
          </cell>
        </row>
        <row r="3384">
          <cell r="J3384" t="str">
            <v>SG-NovumFinTech-01/2026</v>
          </cell>
          <cell r="K3384">
            <v>46060</v>
          </cell>
          <cell r="L3384" t="str">
            <v>Monthly Billing</v>
          </cell>
          <cell r="M3384">
            <v>4500</v>
          </cell>
          <cell r="N3384">
            <v>4500</v>
          </cell>
          <cell r="O3384">
            <v>0</v>
          </cell>
          <cell r="P3384" t="str">
            <v>Jan/2026</v>
          </cell>
          <cell r="Q3384">
            <v>4500</v>
          </cell>
          <cell r="R3384">
            <v>10</v>
          </cell>
          <cell r="S3384">
            <v>0</v>
          </cell>
          <cell r="T3384" t="str">
            <v>Active</v>
          </cell>
          <cell r="U3384" t="str">
            <v>Masspay</v>
          </cell>
        </row>
        <row r="3385">
          <cell r="J3385" t="str">
            <v>SG-nsKnox-09/2023</v>
          </cell>
          <cell r="K3385">
            <v>45215</v>
          </cell>
          <cell r="L3385" t="str">
            <v>Monthly Billing</v>
          </cell>
          <cell r="M3385">
            <v>337</v>
          </cell>
          <cell r="N3385">
            <v>337</v>
          </cell>
          <cell r="O3385"/>
          <cell r="P3385" t="str">
            <v>Sep/2023</v>
          </cell>
          <cell r="Q3385">
            <v>337</v>
          </cell>
          <cell r="R3385">
            <v>855</v>
          </cell>
          <cell r="S3385">
            <v>0</v>
          </cell>
          <cell r="T3385" t="str">
            <v>Active</v>
          </cell>
          <cell r="U3385" t="str">
            <v>Masspay</v>
          </cell>
        </row>
        <row r="3386">
          <cell r="J3386" t="str">
            <v>SG-nsKnox-10/2023</v>
          </cell>
          <cell r="K3386">
            <v>45246</v>
          </cell>
          <cell r="L3386" t="str">
            <v>Monthly Billing</v>
          </cell>
          <cell r="M3386">
            <v>142.5</v>
          </cell>
          <cell r="N3386">
            <v>142.5</v>
          </cell>
          <cell r="O3386"/>
          <cell r="P3386" t="str">
            <v>Oct/2023</v>
          </cell>
          <cell r="Q3386">
            <v>142.5</v>
          </cell>
          <cell r="R3386">
            <v>824</v>
          </cell>
          <cell r="S3386">
            <v>0</v>
          </cell>
          <cell r="T3386" t="str">
            <v>Active</v>
          </cell>
          <cell r="U3386" t="str">
            <v>Masspay</v>
          </cell>
        </row>
        <row r="3387">
          <cell r="J3387" t="str">
            <v>SG-nsKnox-11/2023</v>
          </cell>
          <cell r="K3387">
            <v>45276</v>
          </cell>
          <cell r="L3387" t="str">
            <v>Monthly Billing</v>
          </cell>
          <cell r="M3387">
            <v>252.5</v>
          </cell>
          <cell r="N3387">
            <v>252.5</v>
          </cell>
          <cell r="O3387"/>
          <cell r="P3387" t="str">
            <v>Nov/2023</v>
          </cell>
          <cell r="Q3387">
            <v>252.5</v>
          </cell>
          <cell r="R3387">
            <v>794</v>
          </cell>
          <cell r="S3387">
            <v>0</v>
          </cell>
          <cell r="T3387" t="str">
            <v>Active</v>
          </cell>
          <cell r="U3387" t="str">
            <v>Masspay</v>
          </cell>
        </row>
        <row r="3388">
          <cell r="J3388" t="str">
            <v>SG-nsKnox-12/2023</v>
          </cell>
          <cell r="K3388">
            <v>45307</v>
          </cell>
          <cell r="L3388" t="str">
            <v>Monthly Billing</v>
          </cell>
          <cell r="M3388">
            <v>78</v>
          </cell>
          <cell r="N3388">
            <v>78</v>
          </cell>
          <cell r="O3388"/>
          <cell r="P3388" t="str">
            <v>Dec/2023</v>
          </cell>
          <cell r="Q3388">
            <v>0</v>
          </cell>
          <cell r="R3388">
            <v>763</v>
          </cell>
          <cell r="S3388">
            <v>0</v>
          </cell>
          <cell r="T3388" t="str">
            <v>Active</v>
          </cell>
          <cell r="U3388" t="str">
            <v>Masspay</v>
          </cell>
        </row>
        <row r="3389">
          <cell r="J3389" t="str">
            <v>SG-nsKnox-01/2024</v>
          </cell>
          <cell r="K3389">
            <v>45338</v>
          </cell>
          <cell r="L3389" t="str">
            <v>Monthly Billing</v>
          </cell>
          <cell r="M3389">
            <v>1500</v>
          </cell>
          <cell r="N3389">
            <v>1500</v>
          </cell>
          <cell r="O3389"/>
          <cell r="P3389" t="str">
            <v>Jan/2024</v>
          </cell>
          <cell r="Q3389">
            <v>1500</v>
          </cell>
          <cell r="R3389">
            <v>732</v>
          </cell>
          <cell r="S3389">
            <v>0</v>
          </cell>
          <cell r="T3389" t="str">
            <v>Active</v>
          </cell>
          <cell r="U3389" t="str">
            <v>Masspay</v>
          </cell>
        </row>
        <row r="3390">
          <cell r="J3390" t="str">
            <v>SG-nsKnox-02-2024</v>
          </cell>
          <cell r="K3390">
            <v>45356</v>
          </cell>
          <cell r="L3390" t="str">
            <v>Client Setup Fee</v>
          </cell>
          <cell r="M3390">
            <v>3000</v>
          </cell>
          <cell r="N3390">
            <v>3000</v>
          </cell>
          <cell r="O3390">
            <v>0</v>
          </cell>
          <cell r="P3390" t="str">
            <v>Feb/2024</v>
          </cell>
          <cell r="Q3390">
            <v>3000</v>
          </cell>
          <cell r="R3390">
            <v>714</v>
          </cell>
          <cell r="S3390">
            <v>0</v>
          </cell>
          <cell r="T3390" t="str">
            <v>Active</v>
          </cell>
          <cell r="U3390" t="str">
            <v>Masspay</v>
          </cell>
        </row>
        <row r="3391">
          <cell r="J3391" t="str">
            <v>SG-nsKnox-02/2024</v>
          </cell>
          <cell r="K3391">
            <v>45367</v>
          </cell>
          <cell r="L3391" t="str">
            <v>Monthly Billing</v>
          </cell>
          <cell r="M3391">
            <v>1500</v>
          </cell>
          <cell r="N3391">
            <v>1500</v>
          </cell>
          <cell r="O3391"/>
          <cell r="P3391" t="str">
            <v>Feb/2024</v>
          </cell>
          <cell r="Q3391">
            <v>1500</v>
          </cell>
          <cell r="R3391">
            <v>703</v>
          </cell>
          <cell r="S3391">
            <v>0</v>
          </cell>
          <cell r="T3391" t="str">
            <v>Active</v>
          </cell>
          <cell r="U3391" t="str">
            <v>Masspay</v>
          </cell>
        </row>
        <row r="3392">
          <cell r="J3392" t="str">
            <v>SG-nsKnox-03/2024</v>
          </cell>
          <cell r="K3392">
            <v>45397</v>
          </cell>
          <cell r="L3392" t="str">
            <v>Monthly Billing</v>
          </cell>
          <cell r="M3392">
            <v>1500</v>
          </cell>
          <cell r="N3392">
            <v>1500</v>
          </cell>
          <cell r="O3392"/>
          <cell r="P3392" t="str">
            <v>Mar/2024</v>
          </cell>
          <cell r="Q3392">
            <v>1500</v>
          </cell>
          <cell r="R3392">
            <v>673</v>
          </cell>
          <cell r="S3392">
            <v>0</v>
          </cell>
          <cell r="T3392" t="str">
            <v>Active</v>
          </cell>
          <cell r="U3392" t="str">
            <v>Masspay</v>
          </cell>
        </row>
        <row r="3393">
          <cell r="J3393" t="str">
            <v>SG-nsKnox-04/2024</v>
          </cell>
          <cell r="K3393">
            <v>45427</v>
          </cell>
          <cell r="L3393" t="str">
            <v>Monthly Billing</v>
          </cell>
          <cell r="M3393">
            <v>2500</v>
          </cell>
          <cell r="N3393">
            <v>2500</v>
          </cell>
          <cell r="O3393"/>
          <cell r="P3393" t="str">
            <v>Apr/2024</v>
          </cell>
          <cell r="Q3393">
            <v>2500</v>
          </cell>
          <cell r="R3393">
            <v>643</v>
          </cell>
          <cell r="S3393">
            <v>0</v>
          </cell>
          <cell r="T3393" t="str">
            <v>Active</v>
          </cell>
          <cell r="U3393" t="str">
            <v>Masspay</v>
          </cell>
        </row>
        <row r="3394">
          <cell r="J3394" t="str">
            <v>SG-nsKnox-05/2024</v>
          </cell>
          <cell r="K3394">
            <v>45458</v>
          </cell>
          <cell r="L3394" t="str">
            <v>Monthly Billing</v>
          </cell>
          <cell r="M3394">
            <v>2500</v>
          </cell>
          <cell r="N3394">
            <v>2500</v>
          </cell>
          <cell r="O3394"/>
          <cell r="P3394" t="str">
            <v>May/2024</v>
          </cell>
          <cell r="Q3394">
            <v>2500</v>
          </cell>
          <cell r="R3394">
            <v>612</v>
          </cell>
          <cell r="S3394">
            <v>0</v>
          </cell>
          <cell r="T3394" t="str">
            <v>Active</v>
          </cell>
          <cell r="U3394" t="str">
            <v>Masspay</v>
          </cell>
        </row>
        <row r="3395">
          <cell r="J3395" t="str">
            <v>SG-nsKnox-06/2024</v>
          </cell>
          <cell r="K3395">
            <v>45488</v>
          </cell>
          <cell r="L3395" t="str">
            <v>Monthly Billing</v>
          </cell>
          <cell r="M3395">
            <v>2500</v>
          </cell>
          <cell r="N3395">
            <v>2500</v>
          </cell>
          <cell r="O3395"/>
          <cell r="P3395" t="str">
            <v>Jun/2024</v>
          </cell>
          <cell r="Q3395">
            <v>2500</v>
          </cell>
          <cell r="R3395">
            <v>582</v>
          </cell>
          <cell r="S3395">
            <v>0</v>
          </cell>
          <cell r="T3395" t="str">
            <v>Active</v>
          </cell>
          <cell r="U3395" t="str">
            <v>Masspay</v>
          </cell>
        </row>
        <row r="3396">
          <cell r="J3396" t="str">
            <v>SG-nsKnox-07/2024</v>
          </cell>
          <cell r="K3396">
            <v>45519</v>
          </cell>
          <cell r="L3396" t="str">
            <v>Monthly Billing</v>
          </cell>
          <cell r="M3396">
            <v>2500</v>
          </cell>
          <cell r="N3396">
            <v>2500</v>
          </cell>
          <cell r="O3396"/>
          <cell r="P3396" t="str">
            <v>Jul/2024</v>
          </cell>
          <cell r="Q3396">
            <v>2500</v>
          </cell>
          <cell r="R3396">
            <v>551</v>
          </cell>
          <cell r="S3396">
            <v>0</v>
          </cell>
          <cell r="T3396" t="str">
            <v>Active</v>
          </cell>
          <cell r="U3396" t="str">
            <v>Masspay</v>
          </cell>
        </row>
        <row r="3397">
          <cell r="J3397" t="str">
            <v>SG-nsKnox-08/2024</v>
          </cell>
          <cell r="K3397">
            <v>45552</v>
          </cell>
          <cell r="L3397" t="str">
            <v>Monthly Billing</v>
          </cell>
          <cell r="M3397">
            <v>2500</v>
          </cell>
          <cell r="N3397">
            <v>2500</v>
          </cell>
          <cell r="O3397"/>
          <cell r="P3397" t="str">
            <v>Aug/2024</v>
          </cell>
          <cell r="Q3397">
            <v>2500</v>
          </cell>
          <cell r="R3397">
            <v>518</v>
          </cell>
          <cell r="S3397">
            <v>0</v>
          </cell>
          <cell r="T3397" t="str">
            <v>Active</v>
          </cell>
          <cell r="U3397" t="str">
            <v>Masspay</v>
          </cell>
        </row>
        <row r="3398">
          <cell r="J3398" t="str">
            <v>SG-nsKnox-09/2024</v>
          </cell>
          <cell r="K3398">
            <v>45580</v>
          </cell>
          <cell r="L3398" t="str">
            <v>Monthly Billing</v>
          </cell>
          <cell r="M3398">
            <v>2500</v>
          </cell>
          <cell r="N3398">
            <v>2500</v>
          </cell>
          <cell r="O3398"/>
          <cell r="P3398" t="str">
            <v>Sep/2024</v>
          </cell>
          <cell r="Q3398">
            <v>2500</v>
          </cell>
          <cell r="R3398">
            <v>490</v>
          </cell>
          <cell r="S3398">
            <v>0</v>
          </cell>
          <cell r="T3398" t="str">
            <v>Active</v>
          </cell>
          <cell r="U3398" t="str">
            <v>Masspay</v>
          </cell>
        </row>
        <row r="3399">
          <cell r="J3399" t="str">
            <v>SG-nsKnox-10/2024</v>
          </cell>
          <cell r="K3399">
            <v>45614</v>
          </cell>
          <cell r="L3399" t="str">
            <v>Monthly Billing</v>
          </cell>
          <cell r="M3399">
            <v>2500</v>
          </cell>
          <cell r="N3399">
            <v>2500</v>
          </cell>
          <cell r="O3399"/>
          <cell r="P3399" t="str">
            <v>Oct/2024</v>
          </cell>
          <cell r="Q3399">
            <v>2500</v>
          </cell>
          <cell r="R3399">
            <v>456</v>
          </cell>
          <cell r="S3399">
            <v>0</v>
          </cell>
          <cell r="T3399" t="str">
            <v>Active</v>
          </cell>
          <cell r="U3399" t="str">
            <v>Masspay</v>
          </cell>
        </row>
        <row r="3400">
          <cell r="J3400" t="str">
            <v>SG-nsKnox-11/2024</v>
          </cell>
          <cell r="K3400">
            <v>45642</v>
          </cell>
          <cell r="L3400" t="str">
            <v>Monthly Billing</v>
          </cell>
          <cell r="M3400">
            <v>2500</v>
          </cell>
          <cell r="N3400">
            <v>2500</v>
          </cell>
          <cell r="O3400"/>
          <cell r="P3400" t="str">
            <v>Nov/2024</v>
          </cell>
          <cell r="Q3400">
            <v>2500</v>
          </cell>
          <cell r="R3400">
            <v>428</v>
          </cell>
          <cell r="S3400">
            <v>0</v>
          </cell>
          <cell r="T3400" t="str">
            <v>Active</v>
          </cell>
          <cell r="U3400" t="str">
            <v>Masspay</v>
          </cell>
        </row>
        <row r="3401">
          <cell r="J3401" t="str">
            <v>SG-nsKnox-12/2024</v>
          </cell>
          <cell r="K3401">
            <v>45673</v>
          </cell>
          <cell r="L3401" t="str">
            <v>Monthly Billing</v>
          </cell>
          <cell r="M3401">
            <v>2500</v>
          </cell>
          <cell r="N3401">
            <v>2500</v>
          </cell>
          <cell r="O3401"/>
          <cell r="P3401" t="str">
            <v>Dec/2024</v>
          </cell>
          <cell r="Q3401">
            <v>2500</v>
          </cell>
          <cell r="R3401">
            <v>397</v>
          </cell>
          <cell r="S3401">
            <v>0</v>
          </cell>
          <cell r="T3401" t="str">
            <v>Active</v>
          </cell>
          <cell r="U3401" t="str">
            <v>Masspay</v>
          </cell>
        </row>
        <row r="3402">
          <cell r="J3402" t="str">
            <v>SG-nsKnox-01/2025</v>
          </cell>
          <cell r="K3402">
            <v>45705</v>
          </cell>
          <cell r="L3402" t="str">
            <v>Monthly Billing</v>
          </cell>
          <cell r="M3402">
            <v>2500</v>
          </cell>
          <cell r="N3402">
            <v>2500</v>
          </cell>
          <cell r="O3402"/>
          <cell r="P3402" t="str">
            <v>Jan/2025</v>
          </cell>
          <cell r="Q3402">
            <v>2500</v>
          </cell>
          <cell r="R3402">
            <v>365</v>
          </cell>
          <cell r="S3402">
            <v>0</v>
          </cell>
          <cell r="T3402" t="str">
            <v>Active</v>
          </cell>
          <cell r="U3402" t="str">
            <v>Masspay</v>
          </cell>
        </row>
        <row r="3403">
          <cell r="J3403" t="str">
            <v>SG-nsKnox-02/2025</v>
          </cell>
          <cell r="K3403">
            <v>45733</v>
          </cell>
          <cell r="L3403" t="str">
            <v>Monthly Billing</v>
          </cell>
          <cell r="M3403">
            <v>2500</v>
          </cell>
          <cell r="N3403">
            <v>2500</v>
          </cell>
          <cell r="O3403"/>
          <cell r="P3403" t="str">
            <v>Feb/2025</v>
          </cell>
          <cell r="Q3403">
            <v>2500</v>
          </cell>
          <cell r="R3403">
            <v>337</v>
          </cell>
          <cell r="S3403">
            <v>0</v>
          </cell>
          <cell r="T3403" t="str">
            <v>Active</v>
          </cell>
          <cell r="U3403" t="str">
            <v>Masspay</v>
          </cell>
        </row>
        <row r="3404">
          <cell r="J3404" t="str">
            <v>SG-nsKnox-03/2025</v>
          </cell>
          <cell r="K3404">
            <v>45762</v>
          </cell>
          <cell r="L3404" t="str">
            <v>Monthly Billing</v>
          </cell>
          <cell r="M3404">
            <v>2881</v>
          </cell>
          <cell r="N3404">
            <v>2881</v>
          </cell>
          <cell r="O3404"/>
          <cell r="P3404" t="str">
            <v>Mar/2025</v>
          </cell>
          <cell r="Q3404">
            <v>2881</v>
          </cell>
          <cell r="R3404">
            <v>308</v>
          </cell>
          <cell r="S3404">
            <v>0</v>
          </cell>
          <cell r="T3404" t="str">
            <v>Active</v>
          </cell>
          <cell r="U3404" t="str">
            <v>Masspay</v>
          </cell>
        </row>
        <row r="3405">
          <cell r="J3405" t="str">
            <v>SG-nsKnox-04/2025</v>
          </cell>
          <cell r="K3405">
            <v>45792</v>
          </cell>
          <cell r="L3405" t="str">
            <v>Monthly Billing</v>
          </cell>
          <cell r="M3405">
            <v>2525</v>
          </cell>
          <cell r="N3405">
            <v>2525</v>
          </cell>
          <cell r="O3405"/>
          <cell r="P3405" t="str">
            <v>Apr/2025</v>
          </cell>
          <cell r="Q3405">
            <v>2525</v>
          </cell>
          <cell r="R3405">
            <v>278</v>
          </cell>
          <cell r="S3405">
            <v>0</v>
          </cell>
          <cell r="T3405" t="str">
            <v>Active</v>
          </cell>
          <cell r="U3405" t="str">
            <v>Masspay</v>
          </cell>
        </row>
        <row r="3406">
          <cell r="J3406" t="str">
            <v>SG-nsKnox-05/2025</v>
          </cell>
          <cell r="K3406">
            <v>45824</v>
          </cell>
          <cell r="L3406" t="str">
            <v>Monthly Billing</v>
          </cell>
          <cell r="M3406">
            <v>2550</v>
          </cell>
          <cell r="N3406">
            <v>2550</v>
          </cell>
          <cell r="O3406"/>
          <cell r="P3406" t="str">
            <v>May/2025</v>
          </cell>
          <cell r="Q3406">
            <v>2550</v>
          </cell>
          <cell r="R3406">
            <v>246</v>
          </cell>
          <cell r="S3406">
            <v>0</v>
          </cell>
          <cell r="T3406" t="str">
            <v>Active</v>
          </cell>
          <cell r="U3406" t="str">
            <v>Masspay</v>
          </cell>
        </row>
        <row r="3407">
          <cell r="J3407" t="str">
            <v>SG-nsKnox-06/2025</v>
          </cell>
          <cell r="K3407">
            <v>45853</v>
          </cell>
          <cell r="L3407" t="str">
            <v>Monthly Billing</v>
          </cell>
          <cell r="M3407">
            <v>2500</v>
          </cell>
          <cell r="N3407">
            <v>2500</v>
          </cell>
          <cell r="O3407">
            <v>0</v>
          </cell>
          <cell r="P3407" t="str">
            <v>Jun/2025</v>
          </cell>
          <cell r="Q3407">
            <v>2500</v>
          </cell>
          <cell r="R3407">
            <v>217</v>
          </cell>
          <cell r="S3407">
            <v>0</v>
          </cell>
          <cell r="T3407" t="str">
            <v>Active</v>
          </cell>
          <cell r="U3407" t="str">
            <v>Masspay</v>
          </cell>
        </row>
        <row r="3408">
          <cell r="J3408" t="str">
            <v>SG-nsKnox-07/2025</v>
          </cell>
          <cell r="K3408">
            <v>45884</v>
          </cell>
          <cell r="L3408" t="str">
            <v>Monthly Billing</v>
          </cell>
          <cell r="M3408">
            <v>5420</v>
          </cell>
          <cell r="N3408">
            <v>5420</v>
          </cell>
          <cell r="O3408">
            <v>0</v>
          </cell>
          <cell r="P3408" t="str">
            <v>Jul/2025</v>
          </cell>
          <cell r="Q3408">
            <v>5420</v>
          </cell>
          <cell r="R3408">
            <v>186</v>
          </cell>
          <cell r="S3408">
            <v>0</v>
          </cell>
          <cell r="T3408" t="str">
            <v>Active</v>
          </cell>
          <cell r="U3408" t="str">
            <v>Masspay</v>
          </cell>
        </row>
        <row r="3409">
          <cell r="J3409" t="str">
            <v>SG-nsKnox-08/2025</v>
          </cell>
          <cell r="K3409">
            <v>45915</v>
          </cell>
          <cell r="L3409" t="str">
            <v>Monthly Billing</v>
          </cell>
          <cell r="M3409">
            <v>3340</v>
          </cell>
          <cell r="N3409">
            <v>3340</v>
          </cell>
          <cell r="O3409">
            <v>0</v>
          </cell>
          <cell r="P3409" t="str">
            <v>Aug/2025</v>
          </cell>
          <cell r="Q3409">
            <v>3340</v>
          </cell>
          <cell r="R3409">
            <v>155</v>
          </cell>
          <cell r="S3409">
            <v>0</v>
          </cell>
          <cell r="T3409" t="str">
            <v>Active</v>
          </cell>
          <cell r="U3409" t="str">
            <v>Masspay</v>
          </cell>
        </row>
        <row r="3410">
          <cell r="J3410" t="str">
            <v>SG-nsKnox-09/2025</v>
          </cell>
          <cell r="K3410">
            <v>45945</v>
          </cell>
          <cell r="L3410" t="str">
            <v>Monthly Billing</v>
          </cell>
          <cell r="M3410">
            <v>3210</v>
          </cell>
          <cell r="N3410">
            <v>3210</v>
          </cell>
          <cell r="O3410">
            <v>0</v>
          </cell>
          <cell r="P3410" t="str">
            <v>Sep/2025</v>
          </cell>
          <cell r="Q3410">
            <v>3210</v>
          </cell>
          <cell r="R3410">
            <v>125</v>
          </cell>
          <cell r="S3410">
            <v>0</v>
          </cell>
          <cell r="T3410" t="str">
            <v>Active</v>
          </cell>
          <cell r="U3410" t="str">
            <v>Masspay</v>
          </cell>
        </row>
        <row r="3411">
          <cell r="J3411" t="str">
            <v>SG-nsKnox-10/2025</v>
          </cell>
          <cell r="K3411">
            <v>45978</v>
          </cell>
          <cell r="L3411" t="str">
            <v>Monthly Billing</v>
          </cell>
          <cell r="M3411">
            <v>3320</v>
          </cell>
          <cell r="N3411">
            <v>3320</v>
          </cell>
          <cell r="O3411">
            <v>0</v>
          </cell>
          <cell r="P3411" t="str">
            <v>Oct/2025</v>
          </cell>
          <cell r="Q3411">
            <v>3320</v>
          </cell>
          <cell r="R3411">
            <v>92</v>
          </cell>
          <cell r="S3411">
            <v>0</v>
          </cell>
          <cell r="T3411" t="str">
            <v>Active</v>
          </cell>
          <cell r="U3411" t="str">
            <v>Masspay</v>
          </cell>
        </row>
        <row r="3412">
          <cell r="J3412" t="str">
            <v>SG-nsKnox-11/2025</v>
          </cell>
          <cell r="K3412">
            <v>46006</v>
          </cell>
          <cell r="L3412" t="str">
            <v>Monthly Billing</v>
          </cell>
          <cell r="M3412">
            <v>3100</v>
          </cell>
          <cell r="N3412">
            <v>3100</v>
          </cell>
          <cell r="O3412">
            <v>0</v>
          </cell>
          <cell r="P3412" t="str">
            <v>Nov/2025</v>
          </cell>
          <cell r="Q3412">
            <v>3100</v>
          </cell>
          <cell r="R3412">
            <v>64</v>
          </cell>
          <cell r="S3412">
            <v>0</v>
          </cell>
          <cell r="T3412" t="str">
            <v>Active</v>
          </cell>
          <cell r="U3412" t="str">
            <v>Masspay</v>
          </cell>
        </row>
        <row r="3413">
          <cell r="J3413" t="str">
            <v>SG-nsKnox-12/2025</v>
          </cell>
          <cell r="K3413">
            <v>46038</v>
          </cell>
          <cell r="L3413" t="str">
            <v>Monthly Billing</v>
          </cell>
          <cell r="M3413">
            <v>3140</v>
          </cell>
          <cell r="N3413">
            <v>3140</v>
          </cell>
          <cell r="O3413">
            <v>0</v>
          </cell>
          <cell r="P3413" t="str">
            <v>Dec/2025</v>
          </cell>
          <cell r="Q3413">
            <v>3140</v>
          </cell>
          <cell r="R3413">
            <v>32</v>
          </cell>
          <cell r="S3413">
            <v>0</v>
          </cell>
          <cell r="T3413" t="str">
            <v>Active</v>
          </cell>
          <cell r="U3413" t="str">
            <v>Masspay</v>
          </cell>
        </row>
        <row r="3414">
          <cell r="J3414" t="str">
            <v>SG-nsKnox-01/2026</v>
          </cell>
          <cell r="K3414">
            <v>46069</v>
          </cell>
          <cell r="L3414" t="str">
            <v>Monthly Billing</v>
          </cell>
          <cell r="M3414">
            <v>3210</v>
          </cell>
          <cell r="N3414">
            <v>3210</v>
          </cell>
          <cell r="O3414">
            <v>0</v>
          </cell>
          <cell r="P3414" t="str">
            <v>Jan/2026</v>
          </cell>
          <cell r="Q3414">
            <v>3210</v>
          </cell>
          <cell r="R3414">
            <v>1</v>
          </cell>
          <cell r="S3414">
            <v>0</v>
          </cell>
          <cell r="T3414" t="str">
            <v>Active</v>
          </cell>
          <cell r="U3414" t="str">
            <v>Masspay</v>
          </cell>
        </row>
        <row r="3415">
          <cell r="J3415" t="str">
            <v>SG-nutrisource pte. ltd.-11/2022</v>
          </cell>
          <cell r="K3415">
            <v>44902</v>
          </cell>
          <cell r="L3415" t="str">
            <v>Monthly Billing</v>
          </cell>
          <cell r="M3415">
            <v>3733.18</v>
          </cell>
          <cell r="N3415">
            <v>3733.18</v>
          </cell>
          <cell r="O3415"/>
          <cell r="P3415" t="str">
            <v>Nov/2022</v>
          </cell>
          <cell r="Q3415">
            <v>3733.18</v>
          </cell>
          <cell r="R3415">
            <v>1168</v>
          </cell>
          <cell r="S3415">
            <v>0</v>
          </cell>
          <cell r="T3415" t="str">
            <v>Active</v>
          </cell>
          <cell r="U3415" t="str">
            <v>Masspay</v>
          </cell>
        </row>
        <row r="3416">
          <cell r="J3416" t="str">
            <v>SG-nutrisource-12/2022</v>
          </cell>
          <cell r="K3416">
            <v>44937</v>
          </cell>
          <cell r="L3416" t="str">
            <v>Monthly Billing</v>
          </cell>
          <cell r="M3416">
            <v>5863</v>
          </cell>
          <cell r="N3416">
            <v>5863</v>
          </cell>
          <cell r="O3416"/>
          <cell r="P3416" t="str">
            <v>Dec/2022</v>
          </cell>
          <cell r="Q3416">
            <v>5863</v>
          </cell>
          <cell r="R3416">
            <v>1133</v>
          </cell>
          <cell r="S3416">
            <v>0</v>
          </cell>
          <cell r="T3416" t="str">
            <v>Active</v>
          </cell>
          <cell r="U3416" t="str">
            <v>Masspay</v>
          </cell>
        </row>
        <row r="3417">
          <cell r="J3417" t="str">
            <v>SG-Nuvei-05/2024</v>
          </cell>
          <cell r="K3417">
            <v>45455</v>
          </cell>
          <cell r="L3417" t="str">
            <v>Monthly Billing</v>
          </cell>
          <cell r="M3417">
            <v>96</v>
          </cell>
          <cell r="N3417">
            <v>96</v>
          </cell>
          <cell r="O3417"/>
          <cell r="P3417" t="str">
            <v>May/2024</v>
          </cell>
          <cell r="Q3417">
            <v>96</v>
          </cell>
          <cell r="R3417">
            <v>615</v>
          </cell>
          <cell r="S3417">
            <v>0</v>
          </cell>
          <cell r="T3417" t="str">
            <v>Active</v>
          </cell>
          <cell r="U3417" t="str">
            <v>Masspay</v>
          </cell>
        </row>
        <row r="3418">
          <cell r="J3418" t="str">
            <v>SG-Nuvei-06/2024</v>
          </cell>
          <cell r="K3418">
            <v>45482</v>
          </cell>
          <cell r="L3418" t="str">
            <v>Monthly Billing</v>
          </cell>
          <cell r="M3418">
            <v>1886</v>
          </cell>
          <cell r="N3418">
            <v>1886</v>
          </cell>
          <cell r="O3418"/>
          <cell r="P3418" t="str">
            <v>Jun/2024</v>
          </cell>
          <cell r="Q3418">
            <v>1886</v>
          </cell>
          <cell r="R3418">
            <v>588</v>
          </cell>
          <cell r="S3418">
            <v>0</v>
          </cell>
          <cell r="T3418" t="str">
            <v>Active</v>
          </cell>
          <cell r="U3418" t="str">
            <v>Masspay</v>
          </cell>
        </row>
        <row r="3419">
          <cell r="J3419" t="str">
            <v>SG-Nuvei-07/2024</v>
          </cell>
          <cell r="K3419">
            <v>45513</v>
          </cell>
          <cell r="L3419" t="str">
            <v>Monthly Billing</v>
          </cell>
          <cell r="M3419">
            <v>10982.5</v>
          </cell>
          <cell r="N3419">
            <v>12868.5</v>
          </cell>
          <cell r="O3419"/>
          <cell r="P3419" t="str">
            <v>Jul/2024</v>
          </cell>
          <cell r="Q3419">
            <v>10982.5</v>
          </cell>
          <cell r="R3419">
            <v>557</v>
          </cell>
          <cell r="S3419">
            <v>0</v>
          </cell>
          <cell r="T3419" t="str">
            <v>Active</v>
          </cell>
          <cell r="U3419" t="str">
            <v>Masspay</v>
          </cell>
        </row>
        <row r="3420">
          <cell r="J3420" t="str">
            <v>SG-Nuvei-08/2024</v>
          </cell>
          <cell r="K3420">
            <v>45545</v>
          </cell>
          <cell r="L3420" t="str">
            <v>Monthly Billing</v>
          </cell>
          <cell r="M3420">
            <v>2312</v>
          </cell>
          <cell r="N3420">
            <v>13294.5</v>
          </cell>
          <cell r="O3420"/>
          <cell r="P3420" t="str">
            <v>Aug/2024</v>
          </cell>
          <cell r="Q3420">
            <v>2312</v>
          </cell>
          <cell r="R3420">
            <v>525</v>
          </cell>
          <cell r="S3420">
            <v>0</v>
          </cell>
          <cell r="T3420" t="str">
            <v>Active</v>
          </cell>
          <cell r="U3420" t="str">
            <v>Masspay</v>
          </cell>
        </row>
        <row r="3421">
          <cell r="J3421" t="str">
            <v>SG-Nuvei-09/2024</v>
          </cell>
          <cell r="K3421">
            <v>45573</v>
          </cell>
          <cell r="L3421" t="str">
            <v>Monthly Billing</v>
          </cell>
          <cell r="M3421">
            <v>1549.5</v>
          </cell>
          <cell r="N3421">
            <v>1549.5</v>
          </cell>
          <cell r="O3421"/>
          <cell r="P3421" t="str">
            <v>Sep/2024</v>
          </cell>
          <cell r="Q3421">
            <v>1549.5</v>
          </cell>
          <cell r="R3421">
            <v>497</v>
          </cell>
          <cell r="S3421">
            <v>0</v>
          </cell>
          <cell r="T3421" t="str">
            <v>Active</v>
          </cell>
          <cell r="U3421" t="str">
            <v>Masspay</v>
          </cell>
        </row>
        <row r="3422">
          <cell r="J3422" t="str">
            <v>SG-Nuvei-10/2024</v>
          </cell>
          <cell r="K3422">
            <v>45607</v>
          </cell>
          <cell r="L3422" t="str">
            <v>Monthly Billing</v>
          </cell>
          <cell r="M3422">
            <v>941</v>
          </cell>
          <cell r="N3422">
            <v>2490.5</v>
          </cell>
          <cell r="O3422"/>
          <cell r="P3422" t="str">
            <v>Oct/2024</v>
          </cell>
          <cell r="Q3422">
            <v>941</v>
          </cell>
          <cell r="R3422">
            <v>463</v>
          </cell>
          <cell r="S3422">
            <v>0</v>
          </cell>
          <cell r="T3422" t="str">
            <v>Active</v>
          </cell>
          <cell r="U3422" t="str">
            <v>Masspay</v>
          </cell>
        </row>
        <row r="3423">
          <cell r="J3423" t="str">
            <v>SG-Nuvei-11/2024</v>
          </cell>
          <cell r="K3423">
            <v>45635</v>
          </cell>
          <cell r="L3423" t="str">
            <v>Monthly Billing</v>
          </cell>
          <cell r="M3423">
            <v>336</v>
          </cell>
          <cell r="N3423">
            <v>336</v>
          </cell>
          <cell r="O3423"/>
          <cell r="P3423" t="str">
            <v>Nov/2024</v>
          </cell>
          <cell r="Q3423">
            <v>336</v>
          </cell>
          <cell r="R3423">
            <v>435</v>
          </cell>
          <cell r="S3423">
            <v>0</v>
          </cell>
          <cell r="T3423" t="str">
            <v>Active</v>
          </cell>
          <cell r="U3423" t="str">
            <v>Masspay</v>
          </cell>
        </row>
        <row r="3424">
          <cell r="J3424" t="str">
            <v>SG-Nuvei-12/2024</v>
          </cell>
          <cell r="K3424">
            <v>45666</v>
          </cell>
          <cell r="L3424" t="str">
            <v>Monthly Billing</v>
          </cell>
          <cell r="M3424">
            <v>440</v>
          </cell>
          <cell r="N3424">
            <v>440</v>
          </cell>
          <cell r="O3424"/>
          <cell r="P3424" t="str">
            <v>Dec/2024</v>
          </cell>
          <cell r="Q3424">
            <v>440</v>
          </cell>
          <cell r="R3424">
            <v>404</v>
          </cell>
          <cell r="S3424">
            <v>0</v>
          </cell>
          <cell r="T3424" t="str">
            <v>Active</v>
          </cell>
          <cell r="U3424" t="str">
            <v>Masspay</v>
          </cell>
        </row>
        <row r="3425">
          <cell r="J3425" t="str">
            <v>SG-Nuvei-01/2025</v>
          </cell>
          <cell r="K3425">
            <v>45698</v>
          </cell>
          <cell r="L3425" t="str">
            <v>Monthly Billing</v>
          </cell>
          <cell r="M3425">
            <v>45251.5</v>
          </cell>
          <cell r="N3425">
            <v>45301.5</v>
          </cell>
          <cell r="O3425"/>
          <cell r="P3425" t="str">
            <v>Jan/2025</v>
          </cell>
          <cell r="Q3425">
            <v>45251.5</v>
          </cell>
          <cell r="R3425">
            <v>372</v>
          </cell>
          <cell r="S3425">
            <v>0</v>
          </cell>
          <cell r="T3425" t="str">
            <v>Active</v>
          </cell>
          <cell r="U3425" t="str">
            <v>Masspay</v>
          </cell>
        </row>
        <row r="3426">
          <cell r="J3426" t="str">
            <v>SG-Nuvei-03/2025</v>
          </cell>
          <cell r="K3426">
            <v>45755</v>
          </cell>
          <cell r="L3426" t="str">
            <v>Monthly Billing</v>
          </cell>
          <cell r="M3426">
            <v>23099.5</v>
          </cell>
          <cell r="N3426">
            <v>0</v>
          </cell>
          <cell r="O3426">
            <v>0</v>
          </cell>
          <cell r="P3426" t="str">
            <v>Mar/2025</v>
          </cell>
          <cell r="Q3426">
            <v>23099.5</v>
          </cell>
          <cell r="R3426">
            <v>315</v>
          </cell>
          <cell r="S3426">
            <v>0</v>
          </cell>
          <cell r="T3426" t="str">
            <v>Active</v>
          </cell>
          <cell r="U3426" t="str">
            <v>Masspay</v>
          </cell>
        </row>
        <row r="3427">
          <cell r="J3427" t="str">
            <v>SG-Nuvei-04/2025</v>
          </cell>
          <cell r="K3427">
            <v>45786</v>
          </cell>
          <cell r="L3427" t="str">
            <v>Monthly Billing</v>
          </cell>
          <cell r="M3427">
            <v>19749</v>
          </cell>
          <cell r="N3427">
            <v>19749</v>
          </cell>
          <cell r="O3427"/>
          <cell r="P3427" t="str">
            <v>Apr/2025</v>
          </cell>
          <cell r="Q3427">
            <v>19749</v>
          </cell>
          <cell r="R3427">
            <v>284</v>
          </cell>
          <cell r="S3427">
            <v>0</v>
          </cell>
          <cell r="T3427" t="str">
            <v>Active</v>
          </cell>
          <cell r="U3427" t="str">
            <v>Masspay</v>
          </cell>
        </row>
        <row r="3428">
          <cell r="J3428" t="str">
            <v>SG-Nuvei-05/2025</v>
          </cell>
          <cell r="K3428">
            <v>45818</v>
          </cell>
          <cell r="L3428" t="str">
            <v>Monthly Billing</v>
          </cell>
          <cell r="M3428">
            <v>10596.5</v>
          </cell>
          <cell r="N3428">
            <v>10596.5</v>
          </cell>
          <cell r="O3428"/>
          <cell r="P3428" t="str">
            <v>May/2025</v>
          </cell>
          <cell r="Q3428">
            <v>10596.5</v>
          </cell>
          <cell r="R3428">
            <v>252</v>
          </cell>
          <cell r="S3428">
            <v>0</v>
          </cell>
          <cell r="T3428" t="str">
            <v>Active</v>
          </cell>
          <cell r="U3428" t="str">
            <v>Masspay</v>
          </cell>
        </row>
        <row r="3429">
          <cell r="J3429" t="str">
            <v>SG-Nuvei-06/2025</v>
          </cell>
          <cell r="K3429">
            <v>45846</v>
          </cell>
          <cell r="L3429" t="str">
            <v>Monthly Billing</v>
          </cell>
          <cell r="M3429">
            <v>8423.5</v>
          </cell>
          <cell r="N3429">
            <v>8423.5</v>
          </cell>
          <cell r="O3429"/>
          <cell r="P3429" t="str">
            <v>Jun/2025</v>
          </cell>
          <cell r="Q3429">
            <v>8423.5</v>
          </cell>
          <cell r="R3429">
            <v>224</v>
          </cell>
          <cell r="S3429">
            <v>0</v>
          </cell>
          <cell r="T3429" t="str">
            <v>Active</v>
          </cell>
          <cell r="U3429" t="str">
            <v>Masspay</v>
          </cell>
        </row>
        <row r="3430">
          <cell r="J3430" t="str">
            <v>SG-Nuvei-07/2025</v>
          </cell>
          <cell r="K3430">
            <v>45877</v>
          </cell>
          <cell r="L3430" t="str">
            <v>Monthly Billing</v>
          </cell>
          <cell r="M3430">
            <v>7968.5</v>
          </cell>
          <cell r="N3430">
            <v>7968.5</v>
          </cell>
          <cell r="O3430">
            <v>0</v>
          </cell>
          <cell r="P3430" t="str">
            <v>Jul/2025</v>
          </cell>
          <cell r="Q3430">
            <v>7968.5</v>
          </cell>
          <cell r="R3430">
            <v>193</v>
          </cell>
          <cell r="S3430">
            <v>0</v>
          </cell>
          <cell r="T3430" t="str">
            <v>Active</v>
          </cell>
          <cell r="U3430" t="str">
            <v>Masspay</v>
          </cell>
        </row>
        <row r="3431">
          <cell r="J3431" t="str">
            <v>SG-Nuvei-08/2025</v>
          </cell>
          <cell r="K3431">
            <v>45908</v>
          </cell>
          <cell r="L3431" t="str">
            <v>Monthly Billing</v>
          </cell>
          <cell r="M3431">
            <v>11656.5</v>
          </cell>
          <cell r="N3431">
            <v>11656.5</v>
          </cell>
          <cell r="O3431">
            <v>0</v>
          </cell>
          <cell r="P3431" t="str">
            <v>Aug/2025</v>
          </cell>
          <cell r="Q3431">
            <v>11656.5</v>
          </cell>
          <cell r="R3431">
            <v>162</v>
          </cell>
          <cell r="S3431">
            <v>0</v>
          </cell>
          <cell r="T3431" t="str">
            <v>Active</v>
          </cell>
          <cell r="U3431" t="str">
            <v>Masspay</v>
          </cell>
        </row>
        <row r="3432">
          <cell r="J3432" t="str">
            <v>SG-Nuvei-09/2025</v>
          </cell>
          <cell r="K3432">
            <v>45938</v>
          </cell>
          <cell r="L3432" t="str">
            <v>Monthly Billing</v>
          </cell>
          <cell r="M3432">
            <v>8703.5</v>
          </cell>
          <cell r="N3432">
            <v>8703.5</v>
          </cell>
          <cell r="O3432">
            <v>0</v>
          </cell>
          <cell r="P3432" t="str">
            <v>Sep/2025</v>
          </cell>
          <cell r="Q3432">
            <v>8703.5</v>
          </cell>
          <cell r="R3432">
            <v>132</v>
          </cell>
          <cell r="S3432">
            <v>0</v>
          </cell>
          <cell r="T3432" t="str">
            <v>Active</v>
          </cell>
          <cell r="U3432" t="str">
            <v>Masspay</v>
          </cell>
        </row>
        <row r="3433">
          <cell r="J3433" t="str">
            <v>SG-Nuvei-10/2025</v>
          </cell>
          <cell r="K3433">
            <v>45971</v>
          </cell>
          <cell r="L3433" t="str">
            <v>Monthly Billing</v>
          </cell>
          <cell r="M3433">
            <v>17465.5</v>
          </cell>
          <cell r="N3433">
            <v>17465.5</v>
          </cell>
          <cell r="O3433">
            <v>0</v>
          </cell>
          <cell r="P3433" t="str">
            <v>Oct/2025</v>
          </cell>
          <cell r="Q3433">
            <v>17465.5</v>
          </cell>
          <cell r="R3433">
            <v>99</v>
          </cell>
          <cell r="S3433">
            <v>0</v>
          </cell>
          <cell r="T3433" t="str">
            <v>Active</v>
          </cell>
          <cell r="U3433" t="str">
            <v>Masspay</v>
          </cell>
        </row>
        <row r="3434">
          <cell r="J3434" t="str">
            <v>SG-Nuvei-11/2025</v>
          </cell>
          <cell r="K3434">
            <v>46000</v>
          </cell>
          <cell r="L3434" t="str">
            <v>Monthly Billing</v>
          </cell>
          <cell r="M3434">
            <v>15752.5</v>
          </cell>
          <cell r="N3434">
            <v>15752.5</v>
          </cell>
          <cell r="O3434">
            <v>0</v>
          </cell>
          <cell r="P3434" t="str">
            <v>Nov/2025</v>
          </cell>
          <cell r="Q3434">
            <v>15752.5</v>
          </cell>
          <cell r="R3434">
            <v>70</v>
          </cell>
          <cell r="S3434">
            <v>0</v>
          </cell>
          <cell r="T3434" t="str">
            <v>Active</v>
          </cell>
          <cell r="U3434" t="str">
            <v>Masspay</v>
          </cell>
        </row>
        <row r="3435">
          <cell r="J3435" t="str">
            <v>SG-Nuvei-12/2025</v>
          </cell>
          <cell r="K3435">
            <v>46032</v>
          </cell>
          <cell r="L3435" t="str">
            <v>Monthly Billing</v>
          </cell>
          <cell r="M3435">
            <v>12437.5</v>
          </cell>
          <cell r="N3435">
            <v>12437.5</v>
          </cell>
          <cell r="O3435">
            <v>0</v>
          </cell>
          <cell r="P3435" t="str">
            <v>Dec/2025</v>
          </cell>
          <cell r="Q3435">
            <v>12437.5</v>
          </cell>
          <cell r="R3435">
            <v>38</v>
          </cell>
          <cell r="S3435">
            <v>0</v>
          </cell>
          <cell r="T3435" t="str">
            <v>Active</v>
          </cell>
          <cell r="U3435" t="str">
            <v>Masspay</v>
          </cell>
        </row>
        <row r="3436">
          <cell r="J3436" t="str">
            <v>SG-Nuvei-01/2026</v>
          </cell>
          <cell r="K3436">
            <v>46063</v>
          </cell>
          <cell r="L3436" t="str">
            <v>Monthly Billing</v>
          </cell>
          <cell r="M3436">
            <v>23919.5</v>
          </cell>
          <cell r="N3436">
            <v>23919.5</v>
          </cell>
          <cell r="O3436">
            <v>0</v>
          </cell>
          <cell r="P3436" t="str">
            <v>Jan/2026</v>
          </cell>
          <cell r="Q3436">
            <v>0</v>
          </cell>
          <cell r="R3436">
            <v>7</v>
          </cell>
          <cell r="S3436">
            <v>0</v>
          </cell>
          <cell r="T3436" t="str">
            <v>Active</v>
          </cell>
          <cell r="U3436" t="str">
            <v>Masspay</v>
          </cell>
        </row>
        <row r="3437">
          <cell r="J3437" t="str">
            <v>SG-Nuvei-02/2025</v>
          </cell>
          <cell r="K3437">
            <v>45726</v>
          </cell>
          <cell r="L3437" t="str">
            <v>Monthly Billing</v>
          </cell>
          <cell r="M3437">
            <v>29263</v>
          </cell>
          <cell r="N3437">
            <v>74514.5</v>
          </cell>
          <cell r="O3437"/>
          <cell r="P3437" t="str">
            <v>Feb/2025</v>
          </cell>
          <cell r="Q3437">
            <v>29263</v>
          </cell>
          <cell r="R3437">
            <v>344</v>
          </cell>
          <cell r="S3437">
            <v>0</v>
          </cell>
          <cell r="T3437" t="str">
            <v>Active</v>
          </cell>
          <cell r="U3437" t="str">
            <v>Masspay</v>
          </cell>
        </row>
        <row r="3438">
          <cell r="J3438" t="str">
            <v>SG-oceanus group limited-12/2022</v>
          </cell>
          <cell r="K3438">
            <v>44943</v>
          </cell>
          <cell r="L3438" t="str">
            <v>Monthly Billing</v>
          </cell>
          <cell r="M3438">
            <v>858.04</v>
          </cell>
          <cell r="N3438">
            <v>858.04</v>
          </cell>
          <cell r="O3438"/>
          <cell r="P3438" t="str">
            <v>Dec/2022</v>
          </cell>
          <cell r="Q3438">
            <v>858.04</v>
          </cell>
          <cell r="R3438">
            <v>1127</v>
          </cell>
          <cell r="S3438">
            <v>0</v>
          </cell>
          <cell r="T3438" t="str">
            <v>Active</v>
          </cell>
          <cell r="U3438" t="str">
            <v>Masspay</v>
          </cell>
        </row>
        <row r="3439">
          <cell r="J3439" t="str">
            <v>SG-oceanusgroup-02/2023</v>
          </cell>
          <cell r="K3439">
            <v>45005</v>
          </cell>
          <cell r="L3439" t="str">
            <v>Monthly Billing</v>
          </cell>
          <cell r="M3439">
            <v>3344.44</v>
          </cell>
          <cell r="N3439">
            <v>3344.44</v>
          </cell>
          <cell r="O3439"/>
          <cell r="P3439" t="str">
            <v>Feb/2023</v>
          </cell>
          <cell r="Q3439">
            <v>3344.44</v>
          </cell>
          <cell r="R3439">
            <v>1065</v>
          </cell>
          <cell r="S3439">
            <v>0</v>
          </cell>
          <cell r="T3439" t="str">
            <v>Active</v>
          </cell>
          <cell r="U3439" t="str">
            <v>Masspay</v>
          </cell>
        </row>
        <row r="3440">
          <cell r="J3440" t="str">
            <v>SG-oceanusgroup-04/2023</v>
          </cell>
          <cell r="K3440">
            <v>45054</v>
          </cell>
          <cell r="L3440" t="str">
            <v>Monthly Billing</v>
          </cell>
          <cell r="M3440">
            <v>3285.89</v>
          </cell>
          <cell r="N3440">
            <v>3285.89</v>
          </cell>
          <cell r="O3440"/>
          <cell r="P3440" t="str">
            <v>Apr/2023</v>
          </cell>
          <cell r="Q3440">
            <v>3285.89</v>
          </cell>
          <cell r="R3440">
            <v>1016</v>
          </cell>
          <cell r="S3440">
            <v>0</v>
          </cell>
          <cell r="T3440" t="str">
            <v>Active</v>
          </cell>
          <cell r="U3440" t="str">
            <v>Masspay</v>
          </cell>
        </row>
        <row r="3441">
          <cell r="J3441" t="str">
            <v>SG-oceanusgroup-06/2023</v>
          </cell>
          <cell r="K3441">
            <v>45114</v>
          </cell>
          <cell r="L3441" t="str">
            <v>Monthly Billing</v>
          </cell>
          <cell r="M3441">
            <v>3335.83</v>
          </cell>
          <cell r="N3441">
            <v>3335.83</v>
          </cell>
          <cell r="O3441"/>
          <cell r="P3441" t="str">
            <v>Jun/2023</v>
          </cell>
          <cell r="Q3441">
            <v>3335.83</v>
          </cell>
          <cell r="R3441">
            <v>956</v>
          </cell>
          <cell r="S3441">
            <v>0</v>
          </cell>
          <cell r="T3441" t="str">
            <v>Active</v>
          </cell>
          <cell r="U3441" t="str">
            <v>Masspay</v>
          </cell>
        </row>
        <row r="3442">
          <cell r="J3442" t="str">
            <v>SG-ocwen-11/2023</v>
          </cell>
          <cell r="K3442">
            <v>45268</v>
          </cell>
          <cell r="L3442" t="str">
            <v>Monthly Billing</v>
          </cell>
          <cell r="M3442">
            <v>3060</v>
          </cell>
          <cell r="N3442">
            <v>3060</v>
          </cell>
          <cell r="O3442"/>
          <cell r="P3442" t="str">
            <v>Nov/2023</v>
          </cell>
          <cell r="Q3442">
            <v>3060</v>
          </cell>
          <cell r="R3442">
            <v>802</v>
          </cell>
          <cell r="S3442">
            <v>0</v>
          </cell>
          <cell r="T3442" t="str">
            <v>Active</v>
          </cell>
          <cell r="U3442" t="str">
            <v>Masspay</v>
          </cell>
        </row>
        <row r="3443">
          <cell r="J3443" t="str">
            <v>SG-Ofx-11/2022</v>
          </cell>
          <cell r="K3443">
            <v>44907</v>
          </cell>
          <cell r="L3443" t="str">
            <v>Monthly Billing</v>
          </cell>
          <cell r="M3443">
            <v>26030</v>
          </cell>
          <cell r="N3443">
            <v>26030</v>
          </cell>
          <cell r="O3443"/>
          <cell r="P3443" t="str">
            <v>Nov/2022</v>
          </cell>
          <cell r="Q3443">
            <v>26030</v>
          </cell>
          <cell r="R3443">
            <v>1163</v>
          </cell>
          <cell r="S3443">
            <v>0</v>
          </cell>
          <cell r="T3443" t="str">
            <v>Active</v>
          </cell>
          <cell r="U3443" t="str">
            <v>Masspay</v>
          </cell>
        </row>
        <row r="3444">
          <cell r="J3444" t="str">
            <v>SG-Ofx-12/2022</v>
          </cell>
          <cell r="K3444">
            <v>44933</v>
          </cell>
          <cell r="L3444" t="str">
            <v>Monthly Billing</v>
          </cell>
          <cell r="M3444">
            <v>25352</v>
          </cell>
          <cell r="N3444">
            <v>25352</v>
          </cell>
          <cell r="O3444"/>
          <cell r="P3444" t="str">
            <v>Dec/2022</v>
          </cell>
          <cell r="Q3444">
            <v>25352</v>
          </cell>
          <cell r="R3444">
            <v>1137</v>
          </cell>
          <cell r="S3444">
            <v>0</v>
          </cell>
          <cell r="T3444" t="str">
            <v>Active</v>
          </cell>
          <cell r="U3444" t="str">
            <v>Masspay</v>
          </cell>
        </row>
        <row r="3445">
          <cell r="J3445" t="str">
            <v>SG-Ofx-01/2023</v>
          </cell>
          <cell r="K3445">
            <v>44964</v>
          </cell>
          <cell r="L3445" t="str">
            <v>Monthly Billing</v>
          </cell>
          <cell r="M3445">
            <v>17012</v>
          </cell>
          <cell r="N3445">
            <v>17012</v>
          </cell>
          <cell r="O3445"/>
          <cell r="P3445" t="str">
            <v>Jan/2023</v>
          </cell>
          <cell r="Q3445">
            <v>17012</v>
          </cell>
          <cell r="R3445">
            <v>1106</v>
          </cell>
          <cell r="S3445">
            <v>0</v>
          </cell>
          <cell r="T3445" t="str">
            <v>Active</v>
          </cell>
          <cell r="U3445" t="str">
            <v>Masspay</v>
          </cell>
        </row>
        <row r="3446">
          <cell r="J3446" t="str">
            <v>SG-Ofx-02/2023</v>
          </cell>
          <cell r="K3446">
            <v>44992</v>
          </cell>
          <cell r="L3446" t="str">
            <v>Monthly Billing</v>
          </cell>
          <cell r="M3446">
            <v>16768.5</v>
          </cell>
          <cell r="N3446">
            <v>16768.5</v>
          </cell>
          <cell r="O3446"/>
          <cell r="P3446" t="str">
            <v>Feb/2023</v>
          </cell>
          <cell r="Q3446">
            <v>16768.5</v>
          </cell>
          <cell r="R3446">
            <v>1078</v>
          </cell>
          <cell r="S3446">
            <v>0</v>
          </cell>
          <cell r="T3446" t="str">
            <v>Active</v>
          </cell>
          <cell r="U3446" t="str">
            <v>Masspay</v>
          </cell>
        </row>
        <row r="3447">
          <cell r="J3447" t="str">
            <v>SG-Ofx-03/2023</v>
          </cell>
          <cell r="K3447">
            <v>45023</v>
          </cell>
          <cell r="L3447" t="str">
            <v>Monthly Billing</v>
          </cell>
          <cell r="M3447">
            <v>17514.5</v>
          </cell>
          <cell r="N3447">
            <v>17514.5</v>
          </cell>
          <cell r="O3447"/>
          <cell r="P3447" t="str">
            <v>Mar/2023</v>
          </cell>
          <cell r="Q3447">
            <v>17514.5</v>
          </cell>
          <cell r="R3447">
            <v>1047</v>
          </cell>
          <cell r="S3447">
            <v>0</v>
          </cell>
          <cell r="T3447" t="str">
            <v>Active</v>
          </cell>
          <cell r="U3447" t="str">
            <v>Masspay</v>
          </cell>
        </row>
        <row r="3448">
          <cell r="J3448" t="str">
            <v>SG-Ofx-04/2023</v>
          </cell>
          <cell r="K3448">
            <v>45054</v>
          </cell>
          <cell r="L3448" t="str">
            <v>Monthly Billing</v>
          </cell>
          <cell r="M3448">
            <v>14061.5</v>
          </cell>
          <cell r="N3448">
            <v>14061.5</v>
          </cell>
          <cell r="O3448"/>
          <cell r="P3448" t="str">
            <v>Apr/2023</v>
          </cell>
          <cell r="Q3448">
            <v>14061.5</v>
          </cell>
          <cell r="R3448">
            <v>1016</v>
          </cell>
          <cell r="S3448">
            <v>0</v>
          </cell>
          <cell r="T3448" t="str">
            <v>Active</v>
          </cell>
          <cell r="U3448" t="str">
            <v>Masspay</v>
          </cell>
        </row>
        <row r="3449">
          <cell r="J3449" t="str">
            <v>SG-Ofx-05/2023</v>
          </cell>
          <cell r="K3449">
            <v>45084</v>
          </cell>
          <cell r="L3449" t="str">
            <v>Monthly Billing</v>
          </cell>
          <cell r="M3449">
            <v>15631</v>
          </cell>
          <cell r="N3449">
            <v>15631</v>
          </cell>
          <cell r="O3449"/>
          <cell r="P3449" t="str">
            <v>May/2023</v>
          </cell>
          <cell r="Q3449">
            <v>15631</v>
          </cell>
          <cell r="R3449">
            <v>986</v>
          </cell>
          <cell r="S3449">
            <v>0</v>
          </cell>
          <cell r="T3449" t="str">
            <v>Active</v>
          </cell>
          <cell r="U3449" t="str">
            <v>Masspay</v>
          </cell>
        </row>
        <row r="3450">
          <cell r="J3450" t="str">
            <v>SG-Ofx-06/2023</v>
          </cell>
          <cell r="K3450">
            <v>45114</v>
          </cell>
          <cell r="L3450" t="str">
            <v>Monthly Billing</v>
          </cell>
          <cell r="M3450">
            <v>16456</v>
          </cell>
          <cell r="N3450">
            <v>16456</v>
          </cell>
          <cell r="O3450"/>
          <cell r="P3450" t="str">
            <v>Jun/2023</v>
          </cell>
          <cell r="Q3450">
            <v>16456</v>
          </cell>
          <cell r="R3450">
            <v>956</v>
          </cell>
          <cell r="S3450">
            <v>0</v>
          </cell>
          <cell r="T3450" t="str">
            <v>Active</v>
          </cell>
          <cell r="U3450" t="str">
            <v>Masspay</v>
          </cell>
        </row>
        <row r="3451">
          <cell r="J3451" t="str">
            <v>SG-Ofx-07/2023</v>
          </cell>
          <cell r="K3451">
            <v>45145</v>
          </cell>
          <cell r="L3451" t="str">
            <v>Monthly Billing</v>
          </cell>
          <cell r="M3451">
            <v>15016.5</v>
          </cell>
          <cell r="N3451">
            <v>15016.5</v>
          </cell>
          <cell r="O3451"/>
          <cell r="P3451" t="str">
            <v>Jul/2023</v>
          </cell>
          <cell r="Q3451">
            <v>15016.5</v>
          </cell>
          <cell r="R3451">
            <v>925</v>
          </cell>
          <cell r="S3451">
            <v>0</v>
          </cell>
          <cell r="T3451" t="str">
            <v>Active</v>
          </cell>
          <cell r="U3451" t="str">
            <v>Masspay</v>
          </cell>
        </row>
        <row r="3452">
          <cell r="J3452" t="str">
            <v>SG -Ofx-08/2023</v>
          </cell>
          <cell r="K3452">
            <v>45176</v>
          </cell>
          <cell r="L3452" t="str">
            <v>Monthly Billing</v>
          </cell>
          <cell r="M3452">
            <v>17641.5</v>
          </cell>
          <cell r="N3452">
            <v>17641.5</v>
          </cell>
          <cell r="O3452"/>
          <cell r="P3452" t="str">
            <v>Aug/2023</v>
          </cell>
          <cell r="Q3452">
            <v>17641.5</v>
          </cell>
          <cell r="R3452">
            <v>894</v>
          </cell>
          <cell r="S3452">
            <v>0</v>
          </cell>
          <cell r="T3452" t="str">
            <v>Active</v>
          </cell>
          <cell r="U3452" t="str">
            <v>Masspay</v>
          </cell>
        </row>
        <row r="3453">
          <cell r="J3453" t="str">
            <v>SG-Ofx-09/2023</v>
          </cell>
          <cell r="K3453">
            <v>45206</v>
          </cell>
          <cell r="L3453" t="str">
            <v>Monthly Billing</v>
          </cell>
          <cell r="M3453">
            <v>15506</v>
          </cell>
          <cell r="N3453">
            <v>15506</v>
          </cell>
          <cell r="O3453"/>
          <cell r="P3453" t="str">
            <v>Sep/2023</v>
          </cell>
          <cell r="Q3453">
            <v>15506</v>
          </cell>
          <cell r="R3453">
            <v>864</v>
          </cell>
          <cell r="S3453">
            <v>0</v>
          </cell>
          <cell r="T3453" t="str">
            <v>Active</v>
          </cell>
          <cell r="U3453" t="str">
            <v>Masspay</v>
          </cell>
        </row>
        <row r="3454">
          <cell r="J3454" t="str">
            <v>SG-Ofx-10/2023</v>
          </cell>
          <cell r="K3454">
            <v>45237</v>
          </cell>
          <cell r="L3454" t="str">
            <v>Monthly Billing</v>
          </cell>
          <cell r="M3454">
            <v>15468</v>
          </cell>
          <cell r="N3454">
            <v>15468</v>
          </cell>
          <cell r="O3454"/>
          <cell r="P3454" t="str">
            <v>Oct/2023</v>
          </cell>
          <cell r="Q3454">
            <v>15468</v>
          </cell>
          <cell r="R3454">
            <v>833</v>
          </cell>
          <cell r="S3454">
            <v>0</v>
          </cell>
          <cell r="T3454" t="str">
            <v>Active</v>
          </cell>
          <cell r="U3454" t="str">
            <v>Masspay</v>
          </cell>
        </row>
        <row r="3455">
          <cell r="J3455" t="str">
            <v>SG-Ofx-11/2023</v>
          </cell>
          <cell r="K3455">
            <v>45267</v>
          </cell>
          <cell r="L3455" t="str">
            <v>Monthly Billing</v>
          </cell>
          <cell r="M3455">
            <v>21909</v>
          </cell>
          <cell r="N3455">
            <v>21909</v>
          </cell>
          <cell r="O3455"/>
          <cell r="P3455" t="str">
            <v>Nov/2023</v>
          </cell>
          <cell r="Q3455">
            <v>21909</v>
          </cell>
          <cell r="R3455">
            <v>803</v>
          </cell>
          <cell r="S3455">
            <v>0</v>
          </cell>
          <cell r="T3455" t="str">
            <v>Active</v>
          </cell>
          <cell r="U3455" t="str">
            <v>Masspay</v>
          </cell>
        </row>
        <row r="3456">
          <cell r="J3456" t="str">
            <v>SG-Ofx-12/2023</v>
          </cell>
          <cell r="K3456">
            <v>45299</v>
          </cell>
          <cell r="L3456" t="str">
            <v>Monthly Billing</v>
          </cell>
          <cell r="M3456">
            <v>23993.5</v>
          </cell>
          <cell r="N3456">
            <v>23993.5</v>
          </cell>
          <cell r="O3456"/>
          <cell r="P3456" t="str">
            <v>Dec/2023</v>
          </cell>
          <cell r="Q3456">
            <v>23993.5</v>
          </cell>
          <cell r="R3456">
            <v>771</v>
          </cell>
          <cell r="S3456">
            <v>0</v>
          </cell>
          <cell r="T3456" t="str">
            <v>Active</v>
          </cell>
          <cell r="U3456" t="str">
            <v>Masspay</v>
          </cell>
        </row>
        <row r="3457">
          <cell r="J3457" t="str">
            <v>SG-Ofx-01/2024</v>
          </cell>
          <cell r="K3457">
            <v>45329</v>
          </cell>
          <cell r="L3457" t="str">
            <v>Monthly Billing</v>
          </cell>
          <cell r="M3457">
            <v>21341</v>
          </cell>
          <cell r="N3457">
            <v>21341</v>
          </cell>
          <cell r="O3457"/>
          <cell r="P3457" t="str">
            <v>Jan/2024</v>
          </cell>
          <cell r="Q3457">
            <v>21341</v>
          </cell>
          <cell r="R3457">
            <v>741</v>
          </cell>
          <cell r="S3457">
            <v>0</v>
          </cell>
          <cell r="T3457" t="str">
            <v>Active</v>
          </cell>
          <cell r="U3457" t="str">
            <v>Masspay</v>
          </cell>
        </row>
        <row r="3458">
          <cell r="J3458" t="str">
            <v>SG-Ofx-02/2024</v>
          </cell>
          <cell r="K3458">
            <v>45358</v>
          </cell>
          <cell r="L3458" t="str">
            <v>Monthly Billing</v>
          </cell>
          <cell r="M3458">
            <v>23344.5</v>
          </cell>
          <cell r="N3458">
            <v>23344.5</v>
          </cell>
          <cell r="O3458"/>
          <cell r="P3458" t="str">
            <v>Feb/2024</v>
          </cell>
          <cell r="Q3458">
            <v>23344.5</v>
          </cell>
          <cell r="R3458">
            <v>712</v>
          </cell>
          <cell r="S3458">
            <v>0</v>
          </cell>
          <cell r="T3458" t="str">
            <v>Active</v>
          </cell>
          <cell r="U3458" t="str">
            <v>Masspay</v>
          </cell>
        </row>
        <row r="3459">
          <cell r="J3459" t="str">
            <v>SG-Ofx-03/2024</v>
          </cell>
          <cell r="K3459">
            <v>45390</v>
          </cell>
          <cell r="L3459" t="str">
            <v>Monthly Billing</v>
          </cell>
          <cell r="M3459">
            <v>19900</v>
          </cell>
          <cell r="N3459">
            <v>19900</v>
          </cell>
          <cell r="O3459"/>
          <cell r="P3459" t="str">
            <v>Mar/2024</v>
          </cell>
          <cell r="Q3459">
            <v>19900</v>
          </cell>
          <cell r="R3459">
            <v>680</v>
          </cell>
          <cell r="S3459">
            <v>0</v>
          </cell>
          <cell r="T3459" t="str">
            <v>Active</v>
          </cell>
          <cell r="U3459" t="str">
            <v>Masspay</v>
          </cell>
        </row>
        <row r="3460">
          <cell r="J3460" t="str">
            <v>SG-Ofx-04/2024</v>
          </cell>
          <cell r="K3460">
            <v>45419</v>
          </cell>
          <cell r="L3460" t="str">
            <v>Monthly Billing</v>
          </cell>
          <cell r="M3460">
            <v>23421</v>
          </cell>
          <cell r="N3460">
            <v>23421</v>
          </cell>
          <cell r="O3460"/>
          <cell r="P3460" t="str">
            <v>Apr/2024</v>
          </cell>
          <cell r="Q3460">
            <v>23421</v>
          </cell>
          <cell r="R3460">
            <v>651</v>
          </cell>
          <cell r="S3460">
            <v>0</v>
          </cell>
          <cell r="T3460" t="str">
            <v>Active</v>
          </cell>
          <cell r="U3460" t="str">
            <v>Masspay</v>
          </cell>
        </row>
        <row r="3461">
          <cell r="J3461" t="str">
            <v>SG-Ofx-05/2024</v>
          </cell>
          <cell r="K3461">
            <v>45450</v>
          </cell>
          <cell r="L3461" t="str">
            <v>Monthly Billing</v>
          </cell>
          <cell r="M3461">
            <v>23788.5</v>
          </cell>
          <cell r="N3461">
            <v>23788.5</v>
          </cell>
          <cell r="O3461"/>
          <cell r="P3461" t="str">
            <v>May/2024</v>
          </cell>
          <cell r="Q3461">
            <v>23788.5</v>
          </cell>
          <cell r="R3461">
            <v>620</v>
          </cell>
          <cell r="S3461">
            <v>0</v>
          </cell>
          <cell r="T3461" t="str">
            <v>Active</v>
          </cell>
          <cell r="U3461" t="str">
            <v>Masspay</v>
          </cell>
        </row>
        <row r="3462">
          <cell r="J3462" t="str">
            <v>SG-Ofx-06/2024</v>
          </cell>
          <cell r="K3462">
            <v>45481</v>
          </cell>
          <cell r="L3462" t="str">
            <v>Monthly Billing</v>
          </cell>
          <cell r="M3462">
            <v>22091.5</v>
          </cell>
          <cell r="N3462">
            <v>22091.5</v>
          </cell>
          <cell r="O3462"/>
          <cell r="P3462" t="str">
            <v>Jun/2024</v>
          </cell>
          <cell r="Q3462">
            <v>22091.5</v>
          </cell>
          <cell r="R3462">
            <v>589</v>
          </cell>
          <cell r="S3462">
            <v>0</v>
          </cell>
          <cell r="T3462" t="str">
            <v>Active</v>
          </cell>
          <cell r="U3462" t="str">
            <v>Masspay</v>
          </cell>
        </row>
        <row r="3463">
          <cell r="J3463" t="str">
            <v>SG-Ofx-07/2024</v>
          </cell>
          <cell r="K3463">
            <v>45511</v>
          </cell>
          <cell r="L3463" t="str">
            <v>Monthly Billing</v>
          </cell>
          <cell r="M3463">
            <v>23711.5</v>
          </cell>
          <cell r="N3463">
            <v>23711.5</v>
          </cell>
          <cell r="O3463"/>
          <cell r="P3463" t="str">
            <v>Jul/2024</v>
          </cell>
          <cell r="Q3463">
            <v>23711.5</v>
          </cell>
          <cell r="R3463">
            <v>559</v>
          </cell>
          <cell r="S3463">
            <v>0</v>
          </cell>
          <cell r="T3463" t="str">
            <v>Active</v>
          </cell>
          <cell r="U3463" t="str">
            <v>Masspay</v>
          </cell>
        </row>
        <row r="3464">
          <cell r="J3464" t="str">
            <v>SG-Ofx-08/2024</v>
          </cell>
          <cell r="K3464">
            <v>45542</v>
          </cell>
          <cell r="L3464" t="str">
            <v>Monthly Billing</v>
          </cell>
          <cell r="M3464">
            <v>31339</v>
          </cell>
          <cell r="N3464">
            <v>31339</v>
          </cell>
          <cell r="O3464"/>
          <cell r="P3464" t="str">
            <v>Aug/2024</v>
          </cell>
          <cell r="Q3464">
            <v>31339</v>
          </cell>
          <cell r="R3464">
            <v>528</v>
          </cell>
          <cell r="S3464">
            <v>0</v>
          </cell>
          <cell r="T3464" t="str">
            <v>Active</v>
          </cell>
          <cell r="U3464" t="str">
            <v>Masspay</v>
          </cell>
        </row>
        <row r="3465">
          <cell r="J3465" t="str">
            <v>SG-Ofx-09/2024</v>
          </cell>
          <cell r="K3465">
            <v>45572</v>
          </cell>
          <cell r="L3465" t="str">
            <v>Monthly Billing</v>
          </cell>
          <cell r="M3465">
            <v>23996.5</v>
          </cell>
          <cell r="N3465">
            <v>23996.5</v>
          </cell>
          <cell r="O3465"/>
          <cell r="P3465" t="str">
            <v>Sep/2024</v>
          </cell>
          <cell r="Q3465">
            <v>23996.5</v>
          </cell>
          <cell r="R3465">
            <v>498</v>
          </cell>
          <cell r="S3465">
            <v>0</v>
          </cell>
          <cell r="T3465" t="str">
            <v>Active</v>
          </cell>
          <cell r="U3465" t="str">
            <v>Masspay</v>
          </cell>
        </row>
        <row r="3466">
          <cell r="J3466" t="str">
            <v>SG-Ofx-10/2024</v>
          </cell>
          <cell r="K3466">
            <v>45603</v>
          </cell>
          <cell r="L3466" t="str">
            <v>Monthly Billing</v>
          </cell>
          <cell r="M3466">
            <v>26386</v>
          </cell>
          <cell r="N3466">
            <v>26386</v>
          </cell>
          <cell r="O3466"/>
          <cell r="P3466" t="str">
            <v>Oct/2024</v>
          </cell>
          <cell r="Q3466">
            <v>26386</v>
          </cell>
          <cell r="R3466">
            <v>467</v>
          </cell>
          <cell r="S3466">
            <v>0</v>
          </cell>
          <cell r="T3466" t="str">
            <v>Active</v>
          </cell>
          <cell r="U3466" t="str">
            <v>Masspay</v>
          </cell>
        </row>
        <row r="3467">
          <cell r="J3467" t="str">
            <v>SG-Ofx-11/2024</v>
          </cell>
          <cell r="K3467">
            <v>45633</v>
          </cell>
          <cell r="L3467" t="str">
            <v>Monthly Billing</v>
          </cell>
          <cell r="M3467">
            <v>24890.5</v>
          </cell>
          <cell r="N3467">
            <v>24890.5</v>
          </cell>
          <cell r="O3467"/>
          <cell r="P3467" t="str">
            <v>Nov/2024</v>
          </cell>
          <cell r="Q3467">
            <v>0</v>
          </cell>
          <cell r="R3467">
            <v>437</v>
          </cell>
          <cell r="S3467">
            <v>0</v>
          </cell>
          <cell r="T3467" t="str">
            <v>Active</v>
          </cell>
          <cell r="U3467" t="str">
            <v>Masspay</v>
          </cell>
        </row>
        <row r="3468">
          <cell r="J3468" t="str">
            <v>SG-Ofx-12/2024</v>
          </cell>
          <cell r="K3468">
            <v>45664</v>
          </cell>
          <cell r="L3468" t="str">
            <v>Monthly Billing</v>
          </cell>
          <cell r="M3468">
            <v>27796</v>
          </cell>
          <cell r="N3468">
            <v>27796</v>
          </cell>
          <cell r="O3468">
            <v>0</v>
          </cell>
          <cell r="P3468" t="str">
            <v>Dec-2024</v>
          </cell>
          <cell r="Q3468">
            <v>27796</v>
          </cell>
          <cell r="R3468">
            <v>406</v>
          </cell>
          <cell r="S3468">
            <v>0</v>
          </cell>
          <cell r="T3468" t="str">
            <v>Active</v>
          </cell>
          <cell r="U3468" t="str">
            <v>Masspay</v>
          </cell>
        </row>
        <row r="3469">
          <cell r="J3469" t="str">
            <v>SG-Ofx-01/2025</v>
          </cell>
          <cell r="K3469">
            <v>45695</v>
          </cell>
          <cell r="L3469" t="str">
            <v>Monthly Billing</v>
          </cell>
          <cell r="M3469">
            <v>27075</v>
          </cell>
          <cell r="N3469">
            <v>27075</v>
          </cell>
          <cell r="O3469"/>
          <cell r="P3469" t="str">
            <v>Jan/2025</v>
          </cell>
          <cell r="Q3469">
            <v>27075</v>
          </cell>
          <cell r="R3469">
            <v>375</v>
          </cell>
          <cell r="S3469">
            <v>0</v>
          </cell>
          <cell r="T3469" t="str">
            <v>Active</v>
          </cell>
          <cell r="U3469" t="str">
            <v>Masspay</v>
          </cell>
        </row>
        <row r="3470">
          <cell r="J3470" t="str">
            <v>SG-Ofx-02/2025</v>
          </cell>
          <cell r="K3470">
            <v>45723</v>
          </cell>
          <cell r="L3470" t="str">
            <v>Monthly Billing</v>
          </cell>
          <cell r="M3470">
            <v>25032</v>
          </cell>
          <cell r="N3470">
            <v>25032</v>
          </cell>
          <cell r="O3470"/>
          <cell r="P3470" t="str">
            <v>Feb/2025</v>
          </cell>
          <cell r="Q3470">
            <v>25032</v>
          </cell>
          <cell r="R3470">
            <v>347</v>
          </cell>
          <cell r="S3470">
            <v>0</v>
          </cell>
          <cell r="T3470" t="str">
            <v>Active</v>
          </cell>
          <cell r="U3470" t="str">
            <v>Masspay</v>
          </cell>
        </row>
        <row r="3471">
          <cell r="J3471" t="str">
            <v>SG-Ofx-03/2025</v>
          </cell>
          <cell r="K3471">
            <v>45754</v>
          </cell>
          <cell r="L3471" t="str">
            <v>Monthly Billing</v>
          </cell>
          <cell r="M3471">
            <v>25398.5</v>
          </cell>
          <cell r="N3471">
            <v>25398.5</v>
          </cell>
          <cell r="O3471"/>
          <cell r="P3471" t="str">
            <v>Mar/2025</v>
          </cell>
          <cell r="Q3471">
            <v>25398.5</v>
          </cell>
          <cell r="R3471">
            <v>316</v>
          </cell>
          <cell r="S3471">
            <v>0</v>
          </cell>
          <cell r="T3471" t="str">
            <v>Active</v>
          </cell>
          <cell r="U3471" t="str">
            <v>Masspay</v>
          </cell>
        </row>
        <row r="3472">
          <cell r="J3472" t="str">
            <v>SG-Ofx-04/2025</v>
          </cell>
          <cell r="K3472">
            <v>45784</v>
          </cell>
          <cell r="L3472" t="str">
            <v>Monthly Billing</v>
          </cell>
          <cell r="M3472">
            <v>26061.5</v>
          </cell>
          <cell r="N3472">
            <v>0</v>
          </cell>
          <cell r="O3472">
            <v>0</v>
          </cell>
          <cell r="P3472" t="str">
            <v>Apr/2025</v>
          </cell>
          <cell r="Q3472">
            <v>26061.5</v>
          </cell>
          <cell r="R3472">
            <v>286</v>
          </cell>
          <cell r="S3472">
            <v>0</v>
          </cell>
          <cell r="T3472" t="str">
            <v>Active</v>
          </cell>
          <cell r="U3472" t="str">
            <v>Masspay</v>
          </cell>
        </row>
        <row r="3473">
          <cell r="J3473" t="str">
            <v>SG-Ofx-05/2025</v>
          </cell>
          <cell r="K3473">
            <v>45815</v>
          </cell>
          <cell r="L3473" t="str">
            <v>Monthly Billing</v>
          </cell>
          <cell r="M3473">
            <v>26753</v>
          </cell>
          <cell r="N3473">
            <v>26753</v>
          </cell>
          <cell r="O3473"/>
          <cell r="P3473" t="str">
            <v>May/2025</v>
          </cell>
          <cell r="Q3473">
            <v>26753</v>
          </cell>
          <cell r="R3473">
            <v>255</v>
          </cell>
          <cell r="S3473">
            <v>0</v>
          </cell>
          <cell r="T3473" t="str">
            <v>Active</v>
          </cell>
          <cell r="U3473" t="str">
            <v>Masspay</v>
          </cell>
        </row>
        <row r="3474">
          <cell r="J3474" t="str">
            <v>SG-Ofx-06/2025</v>
          </cell>
          <cell r="K3474">
            <v>45845</v>
          </cell>
          <cell r="L3474" t="str">
            <v>Monthly Billing</v>
          </cell>
          <cell r="M3474">
            <v>26120</v>
          </cell>
          <cell r="N3474">
            <v>26120</v>
          </cell>
          <cell r="O3474"/>
          <cell r="P3474" t="str">
            <v>Jun/2025</v>
          </cell>
          <cell r="Q3474">
            <v>26120</v>
          </cell>
          <cell r="R3474">
            <v>225</v>
          </cell>
          <cell r="S3474">
            <v>0</v>
          </cell>
          <cell r="T3474" t="str">
            <v>Active</v>
          </cell>
          <cell r="U3474" t="str">
            <v>Masspay</v>
          </cell>
        </row>
        <row r="3475">
          <cell r="J3475" t="str">
            <v>SG-Ofx-07/2025</v>
          </cell>
          <cell r="K3475">
            <v>45876</v>
          </cell>
          <cell r="L3475" t="str">
            <v>Monthly Billing</v>
          </cell>
          <cell r="M3475">
            <v>26137</v>
          </cell>
          <cell r="N3475">
            <v>26137</v>
          </cell>
          <cell r="O3475">
            <v>0</v>
          </cell>
          <cell r="P3475" t="str">
            <v>Jul/2025</v>
          </cell>
          <cell r="Q3475">
            <v>26137</v>
          </cell>
          <cell r="R3475">
            <v>194</v>
          </cell>
          <cell r="S3475">
            <v>0</v>
          </cell>
          <cell r="T3475" t="str">
            <v>Active</v>
          </cell>
          <cell r="U3475" t="str">
            <v>Masspay</v>
          </cell>
        </row>
        <row r="3476">
          <cell r="J3476" t="str">
            <v>SG-Ofx-08/2025</v>
          </cell>
          <cell r="K3476">
            <v>45908</v>
          </cell>
          <cell r="L3476" t="str">
            <v>Monthly Billing</v>
          </cell>
          <cell r="M3476">
            <v>26294</v>
          </cell>
          <cell r="N3476">
            <v>26294</v>
          </cell>
          <cell r="O3476">
            <v>0</v>
          </cell>
          <cell r="P3476" t="str">
            <v>Aug/2025</v>
          </cell>
          <cell r="Q3476">
            <v>26294</v>
          </cell>
          <cell r="R3476">
            <v>162</v>
          </cell>
          <cell r="S3476">
            <v>0</v>
          </cell>
          <cell r="T3476" t="str">
            <v>Active</v>
          </cell>
          <cell r="U3476" t="str">
            <v>Masspay</v>
          </cell>
        </row>
        <row r="3477">
          <cell r="J3477" t="str">
            <v>SG-Ofx-09/2025</v>
          </cell>
          <cell r="K3477">
            <v>45937</v>
          </cell>
          <cell r="L3477" t="str">
            <v>Monthly Billing</v>
          </cell>
          <cell r="M3477">
            <v>25988.25</v>
          </cell>
          <cell r="N3477">
            <v>25988.25</v>
          </cell>
          <cell r="O3477">
            <v>0</v>
          </cell>
          <cell r="P3477" t="str">
            <v>Sep/2025</v>
          </cell>
          <cell r="Q3477">
            <v>25988.25</v>
          </cell>
          <cell r="R3477">
            <v>133</v>
          </cell>
          <cell r="S3477">
            <v>0</v>
          </cell>
          <cell r="T3477" t="str">
            <v>Active</v>
          </cell>
          <cell r="U3477" t="str">
            <v>Masspay</v>
          </cell>
        </row>
        <row r="3478">
          <cell r="J3478" t="str">
            <v>SG-Ofx-10/2025</v>
          </cell>
          <cell r="K3478">
            <v>45968</v>
          </cell>
          <cell r="L3478" t="str">
            <v>Monthly Billing</v>
          </cell>
          <cell r="M3478">
            <v>28672.25</v>
          </cell>
          <cell r="N3478">
            <v>28672.25</v>
          </cell>
          <cell r="O3478">
            <v>0</v>
          </cell>
          <cell r="P3478" t="str">
            <v>Oct/2025</v>
          </cell>
          <cell r="Q3478">
            <v>28672.25</v>
          </cell>
          <cell r="R3478">
            <v>102</v>
          </cell>
          <cell r="S3478">
            <v>0</v>
          </cell>
          <cell r="T3478" t="str">
            <v>Active</v>
          </cell>
          <cell r="U3478" t="str">
            <v>Masspay</v>
          </cell>
        </row>
        <row r="3479">
          <cell r="J3479" t="str">
            <v>SG-Ofx-11/2025</v>
          </cell>
          <cell r="K3479">
            <v>45999</v>
          </cell>
          <cell r="L3479" t="str">
            <v>Monthly Billing</v>
          </cell>
          <cell r="M3479">
            <v>27589</v>
          </cell>
          <cell r="N3479">
            <v>27589</v>
          </cell>
          <cell r="O3479">
            <v>0</v>
          </cell>
          <cell r="P3479" t="str">
            <v>Nov/2025</v>
          </cell>
          <cell r="Q3479">
            <v>27589</v>
          </cell>
          <cell r="R3479">
            <v>71</v>
          </cell>
          <cell r="S3479">
            <v>0</v>
          </cell>
          <cell r="T3479" t="str">
            <v>Active</v>
          </cell>
          <cell r="U3479" t="str">
            <v>Masspay</v>
          </cell>
        </row>
        <row r="3480">
          <cell r="J3480" t="str">
            <v>SG-Ofx-12/2025</v>
          </cell>
          <cell r="K3480">
            <v>46032</v>
          </cell>
          <cell r="L3480" t="str">
            <v>Monthly Billing</v>
          </cell>
          <cell r="M3480">
            <v>29702.5</v>
          </cell>
          <cell r="N3480">
            <v>29702.5</v>
          </cell>
          <cell r="O3480">
            <v>0</v>
          </cell>
          <cell r="P3480" t="str">
            <v>Dec/2025</v>
          </cell>
          <cell r="Q3480">
            <v>29702.5</v>
          </cell>
          <cell r="R3480">
            <v>38</v>
          </cell>
          <cell r="S3480">
            <v>0</v>
          </cell>
          <cell r="T3480" t="str">
            <v>Active</v>
          </cell>
          <cell r="U3480" t="str">
            <v>Masspay</v>
          </cell>
        </row>
        <row r="3481">
          <cell r="J3481" t="str">
            <v>SG-Ofx-01/2026</v>
          </cell>
          <cell r="K3481">
            <v>46060</v>
          </cell>
          <cell r="L3481" t="str">
            <v>Monthly Billing</v>
          </cell>
          <cell r="M3481">
            <v>16245.5</v>
          </cell>
          <cell r="N3481">
            <v>16245.5</v>
          </cell>
          <cell r="O3481">
            <v>0</v>
          </cell>
          <cell r="P3481" t="str">
            <v>Jan/2026</v>
          </cell>
          <cell r="Q3481">
            <v>16245.5</v>
          </cell>
          <cell r="R3481">
            <v>10</v>
          </cell>
          <cell r="S3481">
            <v>0</v>
          </cell>
          <cell r="T3481" t="str">
            <v>Active</v>
          </cell>
          <cell r="U3481" t="str">
            <v>Masspay</v>
          </cell>
        </row>
        <row r="3482">
          <cell r="J3482" t="str">
            <v>SG-Om Distribuidora-09/2023</v>
          </cell>
          <cell r="K3482">
            <v>45210</v>
          </cell>
          <cell r="L3482" t="str">
            <v>Monthly Billing</v>
          </cell>
          <cell r="M3482">
            <v>4</v>
          </cell>
          <cell r="N3482">
            <v>4</v>
          </cell>
          <cell r="O3482"/>
          <cell r="P3482" t="str">
            <v>Sep/2023</v>
          </cell>
          <cell r="Q3482">
            <v>4</v>
          </cell>
          <cell r="R3482">
            <v>860</v>
          </cell>
          <cell r="S3482">
            <v>0</v>
          </cell>
          <cell r="T3482" t="str">
            <v>Active</v>
          </cell>
          <cell r="U3482" t="str">
            <v>Masspay</v>
          </cell>
        </row>
        <row r="3483">
          <cell r="J3483" t="str">
            <v>SG -Om Distribuidora-10/2023</v>
          </cell>
          <cell r="K3483">
            <v>45233</v>
          </cell>
          <cell r="L3483" t="str">
            <v>Client Setup Fee</v>
          </cell>
          <cell r="M3483">
            <v>4500</v>
          </cell>
          <cell r="N3483">
            <v>4500</v>
          </cell>
          <cell r="O3483"/>
          <cell r="P3483" t="str">
            <v>Oct/2023</v>
          </cell>
          <cell r="Q3483">
            <v>4500</v>
          </cell>
          <cell r="R3483">
            <v>837</v>
          </cell>
          <cell r="S3483">
            <v>0</v>
          </cell>
          <cell r="T3483" t="str">
            <v>Active</v>
          </cell>
          <cell r="U3483" t="str">
            <v>Masspay</v>
          </cell>
        </row>
        <row r="3484">
          <cell r="J3484" t="str">
            <v>SG-Om Distribuidora-10/2023</v>
          </cell>
          <cell r="K3484">
            <v>45239</v>
          </cell>
          <cell r="L3484" t="str">
            <v>Monthly Billing</v>
          </cell>
          <cell r="M3484">
            <v>26</v>
          </cell>
          <cell r="N3484">
            <v>26</v>
          </cell>
          <cell r="O3484"/>
          <cell r="P3484" t="str">
            <v>Oct/2023</v>
          </cell>
          <cell r="Q3484">
            <v>26</v>
          </cell>
          <cell r="R3484">
            <v>831</v>
          </cell>
          <cell r="S3484">
            <v>0</v>
          </cell>
          <cell r="T3484" t="str">
            <v>Active</v>
          </cell>
          <cell r="U3484" t="str">
            <v>Masspay</v>
          </cell>
        </row>
        <row r="3485">
          <cell r="J3485" t="str">
            <v>SG-Om Distribuidora-11/2023</v>
          </cell>
          <cell r="K3485">
            <v>45269</v>
          </cell>
          <cell r="L3485" t="str">
            <v>Monthly Billing</v>
          </cell>
          <cell r="M3485">
            <v>1000</v>
          </cell>
          <cell r="N3485">
            <v>1000</v>
          </cell>
          <cell r="O3485"/>
          <cell r="P3485" t="str">
            <v>Nov/2023</v>
          </cell>
          <cell r="Q3485">
            <v>1000</v>
          </cell>
          <cell r="R3485">
            <v>801</v>
          </cell>
          <cell r="S3485">
            <v>0</v>
          </cell>
          <cell r="T3485" t="str">
            <v>Active</v>
          </cell>
          <cell r="U3485" t="str">
            <v>Masspay</v>
          </cell>
        </row>
        <row r="3486">
          <cell r="J3486" t="str">
            <v>SG-Om Distribuidora-12/2023</v>
          </cell>
          <cell r="K3486">
            <v>45300</v>
          </cell>
          <cell r="L3486" t="str">
            <v>Monthly Billing</v>
          </cell>
          <cell r="M3486">
            <v>2000</v>
          </cell>
          <cell r="N3486">
            <v>2000</v>
          </cell>
          <cell r="O3486"/>
          <cell r="P3486" t="str">
            <v>Dec/2023</v>
          </cell>
          <cell r="Q3486">
            <v>2000</v>
          </cell>
          <cell r="R3486">
            <v>770</v>
          </cell>
          <cell r="S3486">
            <v>0</v>
          </cell>
          <cell r="T3486" t="str">
            <v>Active</v>
          </cell>
          <cell r="U3486" t="str">
            <v>Masspay</v>
          </cell>
        </row>
        <row r="3487">
          <cell r="J3487" t="str">
            <v>SG-Om Distribuidora-01/2024</v>
          </cell>
          <cell r="K3487">
            <v>45331</v>
          </cell>
          <cell r="L3487" t="str">
            <v>Monthly Billing</v>
          </cell>
          <cell r="M3487">
            <v>3000</v>
          </cell>
          <cell r="N3487">
            <v>3000</v>
          </cell>
          <cell r="O3487"/>
          <cell r="P3487" t="str">
            <v>Jan/2024</v>
          </cell>
          <cell r="Q3487">
            <v>3000</v>
          </cell>
          <cell r="R3487">
            <v>739</v>
          </cell>
          <cell r="S3487">
            <v>0</v>
          </cell>
          <cell r="T3487" t="str">
            <v>Active</v>
          </cell>
          <cell r="U3487" t="str">
            <v>Masspay</v>
          </cell>
        </row>
        <row r="3488">
          <cell r="J3488" t="str">
            <v>SG-Om Distribuidora-02/2024</v>
          </cell>
          <cell r="K3488">
            <v>45360</v>
          </cell>
          <cell r="L3488" t="str">
            <v>Monthly Billing</v>
          </cell>
          <cell r="M3488">
            <v>3000</v>
          </cell>
          <cell r="N3488">
            <v>3000</v>
          </cell>
          <cell r="O3488"/>
          <cell r="P3488" t="str">
            <v>Feb/2024</v>
          </cell>
          <cell r="Q3488">
            <v>3000</v>
          </cell>
          <cell r="R3488">
            <v>710</v>
          </cell>
          <cell r="S3488">
            <v>0</v>
          </cell>
          <cell r="T3488" t="str">
            <v>Active</v>
          </cell>
          <cell r="U3488" t="str">
            <v>Masspay</v>
          </cell>
        </row>
        <row r="3489">
          <cell r="J3489" t="str">
            <v>SG-Om Distribuidora-03/2024</v>
          </cell>
          <cell r="K3489">
            <v>45390</v>
          </cell>
          <cell r="L3489" t="str">
            <v>Monthly Billing</v>
          </cell>
          <cell r="M3489">
            <v>3000</v>
          </cell>
          <cell r="N3489">
            <v>3000</v>
          </cell>
          <cell r="O3489"/>
          <cell r="P3489" t="str">
            <v>Mar/2024</v>
          </cell>
          <cell r="Q3489">
            <v>3000</v>
          </cell>
          <cell r="R3489">
            <v>680</v>
          </cell>
          <cell r="S3489">
            <v>0</v>
          </cell>
          <cell r="T3489" t="str">
            <v>Active</v>
          </cell>
          <cell r="U3489" t="str">
            <v>Masspay</v>
          </cell>
        </row>
        <row r="3490">
          <cell r="J3490" t="str">
            <v>SG-Om Distribuidora-04/2024</v>
          </cell>
          <cell r="K3490">
            <v>45420</v>
          </cell>
          <cell r="L3490" t="str">
            <v>Monthly Billing</v>
          </cell>
          <cell r="M3490">
            <v>3000</v>
          </cell>
          <cell r="N3490">
            <v>3000</v>
          </cell>
          <cell r="O3490"/>
          <cell r="P3490" t="str">
            <v>Apr/2024</v>
          </cell>
          <cell r="Q3490">
            <v>3000</v>
          </cell>
          <cell r="R3490">
            <v>650</v>
          </cell>
          <cell r="S3490">
            <v>0</v>
          </cell>
          <cell r="T3490" t="str">
            <v>Active</v>
          </cell>
          <cell r="U3490" t="str">
            <v>Masspay</v>
          </cell>
        </row>
        <row r="3491">
          <cell r="J3491" t="str">
            <v>SG-Om Distribuidora-05/2024</v>
          </cell>
          <cell r="K3491">
            <v>45453</v>
          </cell>
          <cell r="L3491" t="str">
            <v>Monthly Billing</v>
          </cell>
          <cell r="M3491">
            <v>3000</v>
          </cell>
          <cell r="N3491">
            <v>3000</v>
          </cell>
          <cell r="O3491"/>
          <cell r="P3491" t="str">
            <v>May/2024</v>
          </cell>
          <cell r="Q3491">
            <v>3000</v>
          </cell>
          <cell r="R3491">
            <v>617</v>
          </cell>
          <cell r="S3491">
            <v>0</v>
          </cell>
          <cell r="T3491" t="str">
            <v>Active</v>
          </cell>
          <cell r="U3491" t="str">
            <v>Masspay</v>
          </cell>
        </row>
        <row r="3492">
          <cell r="J3492" t="str">
            <v>SG-Om Distribuidora-06/2024</v>
          </cell>
          <cell r="K3492">
            <v>45482</v>
          </cell>
          <cell r="L3492" t="str">
            <v>Monthly Billing</v>
          </cell>
          <cell r="M3492">
            <v>3000</v>
          </cell>
          <cell r="N3492">
            <v>3000</v>
          </cell>
          <cell r="O3492"/>
          <cell r="P3492" t="str">
            <v>Jun/2024</v>
          </cell>
          <cell r="Q3492">
            <v>3000</v>
          </cell>
          <cell r="R3492">
            <v>588</v>
          </cell>
          <cell r="S3492">
            <v>0</v>
          </cell>
          <cell r="T3492" t="str">
            <v>Active</v>
          </cell>
          <cell r="U3492" t="str">
            <v>Masspay</v>
          </cell>
        </row>
        <row r="3493">
          <cell r="J3493" t="str">
            <v>SG-Om Distribuidora-07/2024</v>
          </cell>
          <cell r="K3493">
            <v>45512</v>
          </cell>
          <cell r="L3493" t="str">
            <v>Monthly Billing</v>
          </cell>
          <cell r="M3493">
            <v>3000</v>
          </cell>
          <cell r="N3493">
            <v>3000</v>
          </cell>
          <cell r="O3493"/>
          <cell r="P3493" t="str">
            <v>Jul/2024</v>
          </cell>
          <cell r="Q3493">
            <v>3000</v>
          </cell>
          <cell r="R3493">
            <v>558</v>
          </cell>
          <cell r="S3493">
            <v>0</v>
          </cell>
          <cell r="T3493" t="str">
            <v>Active</v>
          </cell>
          <cell r="U3493" t="str">
            <v>Masspay</v>
          </cell>
        </row>
        <row r="3494">
          <cell r="J3494" t="str">
            <v>SG-Om Distribuidora-08/2024</v>
          </cell>
          <cell r="K3494">
            <v>45545</v>
          </cell>
          <cell r="L3494" t="str">
            <v>Monthly Billing</v>
          </cell>
          <cell r="M3494">
            <v>3000</v>
          </cell>
          <cell r="N3494">
            <v>3000</v>
          </cell>
          <cell r="O3494"/>
          <cell r="P3494" t="str">
            <v>Aug/2024</v>
          </cell>
          <cell r="Q3494">
            <v>3000</v>
          </cell>
          <cell r="R3494">
            <v>525</v>
          </cell>
          <cell r="S3494">
            <v>0</v>
          </cell>
          <cell r="T3494" t="str">
            <v>Active</v>
          </cell>
          <cell r="U3494" t="str">
            <v>Masspay</v>
          </cell>
        </row>
        <row r="3495">
          <cell r="J3495" t="str">
            <v>SG-CN-Om Distribuidora-08-2024</v>
          </cell>
          <cell r="K3495">
            <v>45562</v>
          </cell>
          <cell r="L3495" t="str">
            <v>Credit Note</v>
          </cell>
          <cell r="M3495">
            <v>-3000</v>
          </cell>
          <cell r="N3495">
            <v>-3000</v>
          </cell>
          <cell r="O3495">
            <v>0</v>
          </cell>
          <cell r="P3495" t="str">
            <v>Aug/2024</v>
          </cell>
          <cell r="Q3495">
            <v>-3000</v>
          </cell>
          <cell r="R3495">
            <v>508</v>
          </cell>
          <cell r="S3495">
            <v>0</v>
          </cell>
          <cell r="T3495" t="str">
            <v>Active</v>
          </cell>
          <cell r="U3495" t="str">
            <v>Masspay</v>
          </cell>
        </row>
        <row r="3496">
          <cell r="J3496" t="str">
            <v>SG-Omipay-11/2022</v>
          </cell>
          <cell r="K3496">
            <v>44907</v>
          </cell>
          <cell r="L3496" t="str">
            <v>Monthly Billing</v>
          </cell>
          <cell r="M3496">
            <v>318.39999999999998</v>
          </cell>
          <cell r="N3496">
            <v>318.39999999999998</v>
          </cell>
          <cell r="O3496"/>
          <cell r="P3496" t="str">
            <v>Nov/2022</v>
          </cell>
          <cell r="Q3496">
            <v>318.39999999999998</v>
          </cell>
          <cell r="R3496">
            <v>1163</v>
          </cell>
          <cell r="S3496">
            <v>0</v>
          </cell>
          <cell r="T3496" t="str">
            <v>Active</v>
          </cell>
          <cell r="U3496" t="str">
            <v>Masspay</v>
          </cell>
        </row>
        <row r="3497">
          <cell r="J3497" t="str">
            <v>SG-Omipay-12/2022</v>
          </cell>
          <cell r="K3497">
            <v>44933</v>
          </cell>
          <cell r="L3497" t="str">
            <v>Monthly Billing</v>
          </cell>
          <cell r="M3497">
            <v>187.2</v>
          </cell>
          <cell r="N3497">
            <v>187.2</v>
          </cell>
          <cell r="O3497"/>
          <cell r="P3497" t="str">
            <v>Dec/2022</v>
          </cell>
          <cell r="Q3497">
            <v>187.2</v>
          </cell>
          <cell r="R3497">
            <v>1137</v>
          </cell>
          <cell r="S3497">
            <v>0</v>
          </cell>
          <cell r="T3497" t="str">
            <v>Active</v>
          </cell>
          <cell r="U3497" t="str">
            <v>Masspay</v>
          </cell>
        </row>
        <row r="3498">
          <cell r="J3498" t="str">
            <v>SG-Omipay-01/2023</v>
          </cell>
          <cell r="K3498">
            <v>44964</v>
          </cell>
          <cell r="L3498" t="str">
            <v>Monthly Billing</v>
          </cell>
          <cell r="M3498">
            <v>133</v>
          </cell>
          <cell r="N3498">
            <v>133</v>
          </cell>
          <cell r="O3498"/>
          <cell r="P3498" t="str">
            <v>Jan/2023</v>
          </cell>
          <cell r="Q3498">
            <v>133</v>
          </cell>
          <cell r="R3498">
            <v>1106</v>
          </cell>
          <cell r="S3498">
            <v>0</v>
          </cell>
          <cell r="T3498" t="str">
            <v>Active</v>
          </cell>
          <cell r="U3498" t="str">
            <v>Masspay</v>
          </cell>
        </row>
        <row r="3499">
          <cell r="J3499" t="str">
            <v>SG-Omipay-02/2023</v>
          </cell>
          <cell r="K3499">
            <v>44992</v>
          </cell>
          <cell r="L3499" t="str">
            <v>Monthly Billing</v>
          </cell>
          <cell r="M3499">
            <v>60.8</v>
          </cell>
          <cell r="N3499">
            <v>60.8</v>
          </cell>
          <cell r="O3499"/>
          <cell r="P3499" t="str">
            <v>Feb/2023</v>
          </cell>
          <cell r="Q3499">
            <v>60.8</v>
          </cell>
          <cell r="R3499">
            <v>1078</v>
          </cell>
          <cell r="S3499">
            <v>0</v>
          </cell>
          <cell r="T3499" t="str">
            <v>Active</v>
          </cell>
          <cell r="U3499" t="str">
            <v>Masspay</v>
          </cell>
        </row>
        <row r="3500">
          <cell r="J3500" t="str">
            <v>SG-Omipay-03/2023</v>
          </cell>
          <cell r="K3500">
            <v>45023</v>
          </cell>
          <cell r="L3500" t="str">
            <v>Monthly Billing</v>
          </cell>
          <cell r="M3500">
            <v>84</v>
          </cell>
          <cell r="N3500">
            <v>84</v>
          </cell>
          <cell r="O3500"/>
          <cell r="P3500" t="str">
            <v>Mar/2023</v>
          </cell>
          <cell r="Q3500">
            <v>84</v>
          </cell>
          <cell r="R3500">
            <v>1047</v>
          </cell>
          <cell r="S3500">
            <v>0</v>
          </cell>
          <cell r="T3500" t="str">
            <v>Active</v>
          </cell>
          <cell r="U3500" t="str">
            <v>Masspay</v>
          </cell>
        </row>
        <row r="3501">
          <cell r="J3501" t="str">
            <v>SG-Omipay-04/2023</v>
          </cell>
          <cell r="K3501">
            <v>45054</v>
          </cell>
          <cell r="L3501" t="str">
            <v>Monthly Billing</v>
          </cell>
          <cell r="M3501">
            <v>85.72</v>
          </cell>
          <cell r="N3501">
            <v>85.72</v>
          </cell>
          <cell r="O3501"/>
          <cell r="P3501" t="str">
            <v>Apr/2023</v>
          </cell>
          <cell r="Q3501">
            <v>85.72</v>
          </cell>
          <cell r="R3501">
            <v>1016</v>
          </cell>
          <cell r="S3501">
            <v>0</v>
          </cell>
          <cell r="T3501" t="str">
            <v>Active</v>
          </cell>
          <cell r="U3501" t="str">
            <v>Masspay</v>
          </cell>
        </row>
        <row r="3502">
          <cell r="J3502" t="str">
            <v>SG-Omipay-05/2023</v>
          </cell>
          <cell r="K3502">
            <v>45084</v>
          </cell>
          <cell r="L3502" t="str">
            <v>Monthly Billing</v>
          </cell>
          <cell r="M3502">
            <v>131.31</v>
          </cell>
          <cell r="N3502">
            <v>131.31</v>
          </cell>
          <cell r="O3502"/>
          <cell r="P3502" t="str">
            <v>May/2023</v>
          </cell>
          <cell r="Q3502">
            <v>131.31</v>
          </cell>
          <cell r="R3502">
            <v>986</v>
          </cell>
          <cell r="S3502">
            <v>0</v>
          </cell>
          <cell r="T3502" t="str">
            <v>Active</v>
          </cell>
          <cell r="U3502" t="str">
            <v>Masspay</v>
          </cell>
        </row>
        <row r="3503">
          <cell r="J3503" t="str">
            <v>SG-Omipay-06/2023</v>
          </cell>
          <cell r="K3503">
            <v>45114</v>
          </cell>
          <cell r="L3503" t="str">
            <v>Monthly Billing</v>
          </cell>
          <cell r="M3503">
            <v>210.78</v>
          </cell>
          <cell r="N3503">
            <v>210.78</v>
          </cell>
          <cell r="O3503"/>
          <cell r="P3503" t="str">
            <v>Jun/2023</v>
          </cell>
          <cell r="Q3503">
            <v>210.78</v>
          </cell>
          <cell r="R3503">
            <v>956</v>
          </cell>
          <cell r="S3503">
            <v>0</v>
          </cell>
          <cell r="T3503" t="str">
            <v>Active</v>
          </cell>
          <cell r="U3503" t="str">
            <v>Masspay</v>
          </cell>
        </row>
        <row r="3504">
          <cell r="J3504" t="str">
            <v>SG-Omipay-07/2023</v>
          </cell>
          <cell r="K3504">
            <v>45145</v>
          </cell>
          <cell r="L3504" t="str">
            <v>Monthly Billing</v>
          </cell>
          <cell r="M3504">
            <v>631.16999999999996</v>
          </cell>
          <cell r="N3504">
            <v>631.16999999999996</v>
          </cell>
          <cell r="O3504"/>
          <cell r="P3504" t="str">
            <v>Jul/2023</v>
          </cell>
          <cell r="Q3504">
            <v>631.16999999999996</v>
          </cell>
          <cell r="R3504">
            <v>925</v>
          </cell>
          <cell r="S3504">
            <v>0</v>
          </cell>
          <cell r="T3504" t="str">
            <v>Active</v>
          </cell>
          <cell r="U3504" t="str">
            <v>Masspay</v>
          </cell>
        </row>
        <row r="3505">
          <cell r="J3505" t="str">
            <v>SG -Omipay-08/2023</v>
          </cell>
          <cell r="K3505">
            <v>45176</v>
          </cell>
          <cell r="L3505" t="str">
            <v>Monthly Billing</v>
          </cell>
          <cell r="M3505">
            <v>306.5</v>
          </cell>
          <cell r="N3505">
            <v>306.5</v>
          </cell>
          <cell r="O3505"/>
          <cell r="P3505" t="str">
            <v>Aug/2023</v>
          </cell>
          <cell r="Q3505">
            <v>306.5</v>
          </cell>
          <cell r="R3505">
            <v>894</v>
          </cell>
          <cell r="S3505">
            <v>0</v>
          </cell>
          <cell r="T3505" t="str">
            <v>Active</v>
          </cell>
          <cell r="U3505" t="str">
            <v>Masspay</v>
          </cell>
        </row>
        <row r="3506">
          <cell r="J3506" t="str">
            <v>SG-Omipay-09/2023</v>
          </cell>
          <cell r="K3506">
            <v>45206</v>
          </cell>
          <cell r="L3506" t="str">
            <v>Monthly Billing</v>
          </cell>
          <cell r="M3506">
            <v>899.9</v>
          </cell>
          <cell r="N3506">
            <v>899.9</v>
          </cell>
          <cell r="O3506"/>
          <cell r="P3506" t="str">
            <v>Sep/2023</v>
          </cell>
          <cell r="Q3506">
            <v>899.9</v>
          </cell>
          <cell r="R3506">
            <v>864</v>
          </cell>
          <cell r="S3506">
            <v>0</v>
          </cell>
          <cell r="T3506" t="str">
            <v>Active</v>
          </cell>
          <cell r="U3506" t="str">
            <v>Masspay</v>
          </cell>
        </row>
        <row r="3507">
          <cell r="J3507" t="str">
            <v>SG-Omipay-DN-08/2023</v>
          </cell>
          <cell r="K3507">
            <v>45205</v>
          </cell>
          <cell r="L3507" t="str">
            <v>Monthly Billing</v>
          </cell>
          <cell r="M3507">
            <v>829.92</v>
          </cell>
          <cell r="N3507">
            <v>829.92</v>
          </cell>
          <cell r="O3507"/>
          <cell r="P3507" t="str">
            <v>July/2023</v>
          </cell>
          <cell r="Q3507">
            <v>829.92</v>
          </cell>
          <cell r="R3507">
            <v>865</v>
          </cell>
          <cell r="S3507">
            <v>0</v>
          </cell>
          <cell r="T3507" t="str">
            <v>Active</v>
          </cell>
          <cell r="U3507" t="str">
            <v>Masspay</v>
          </cell>
        </row>
        <row r="3508">
          <cell r="J3508" t="str">
            <v>SG-Omipay-10/2023</v>
          </cell>
          <cell r="K3508">
            <v>45237</v>
          </cell>
          <cell r="L3508" t="str">
            <v>Monthly Billing</v>
          </cell>
          <cell r="M3508">
            <v>1153.2</v>
          </cell>
          <cell r="N3508">
            <v>1153.2</v>
          </cell>
          <cell r="O3508"/>
          <cell r="P3508" t="str">
            <v>Oct/2023</v>
          </cell>
          <cell r="Q3508">
            <v>1153.2</v>
          </cell>
          <cell r="R3508">
            <v>833</v>
          </cell>
          <cell r="S3508">
            <v>0</v>
          </cell>
          <cell r="T3508" t="str">
            <v>Active</v>
          </cell>
          <cell r="U3508" t="str">
            <v>Masspay</v>
          </cell>
        </row>
        <row r="3509">
          <cell r="J3509" t="str">
            <v>SG-Omipay-11/2023</v>
          </cell>
          <cell r="K3509">
            <v>45267</v>
          </cell>
          <cell r="L3509" t="str">
            <v>Monthly Billing</v>
          </cell>
          <cell r="M3509">
            <v>650.5</v>
          </cell>
          <cell r="N3509">
            <v>650.5</v>
          </cell>
          <cell r="O3509"/>
          <cell r="P3509" t="str">
            <v>Nov/2023</v>
          </cell>
          <cell r="Q3509">
            <v>650.5</v>
          </cell>
          <cell r="R3509">
            <v>803</v>
          </cell>
          <cell r="S3509">
            <v>0</v>
          </cell>
          <cell r="T3509" t="str">
            <v>Active</v>
          </cell>
          <cell r="U3509" t="str">
            <v>Masspay</v>
          </cell>
        </row>
        <row r="3510">
          <cell r="J3510" t="str">
            <v>SG-Omipay-12/2023</v>
          </cell>
          <cell r="K3510">
            <v>45299</v>
          </cell>
          <cell r="L3510" t="str">
            <v>Monthly Billing</v>
          </cell>
          <cell r="M3510">
            <v>592.29999999999995</v>
          </cell>
          <cell r="N3510">
            <v>592.29999999999995</v>
          </cell>
          <cell r="O3510"/>
          <cell r="P3510" t="str">
            <v>Dec/2023</v>
          </cell>
          <cell r="Q3510">
            <v>592.29999999999995</v>
          </cell>
          <cell r="R3510">
            <v>771</v>
          </cell>
          <cell r="S3510">
            <v>0</v>
          </cell>
          <cell r="T3510" t="str">
            <v>Active</v>
          </cell>
          <cell r="U3510" t="str">
            <v>Masspay</v>
          </cell>
        </row>
        <row r="3511">
          <cell r="J3511" t="str">
            <v>SG-Omipay-01/2024</v>
          </cell>
          <cell r="K3511">
            <v>45329</v>
          </cell>
          <cell r="L3511" t="str">
            <v>Monthly Billing</v>
          </cell>
          <cell r="M3511">
            <v>558.20000000000005</v>
          </cell>
          <cell r="N3511">
            <v>558.20000000000005</v>
          </cell>
          <cell r="O3511"/>
          <cell r="P3511" t="str">
            <v>Jan/2024</v>
          </cell>
          <cell r="Q3511">
            <v>558.20000000000005</v>
          </cell>
          <cell r="R3511">
            <v>741</v>
          </cell>
          <cell r="S3511">
            <v>0</v>
          </cell>
          <cell r="T3511" t="str">
            <v>Active</v>
          </cell>
          <cell r="U3511" t="str">
            <v>Masspay</v>
          </cell>
        </row>
        <row r="3512">
          <cell r="J3512" t="str">
            <v>SG-Omipay-02/2024</v>
          </cell>
          <cell r="K3512">
            <v>45358</v>
          </cell>
          <cell r="L3512" t="str">
            <v>Monthly Billing</v>
          </cell>
          <cell r="M3512">
            <v>352.3</v>
          </cell>
          <cell r="N3512">
            <v>352.3</v>
          </cell>
          <cell r="O3512"/>
          <cell r="P3512" t="str">
            <v>Feb/2024</v>
          </cell>
          <cell r="Q3512">
            <v>352.3</v>
          </cell>
          <cell r="R3512">
            <v>712</v>
          </cell>
          <cell r="S3512">
            <v>0</v>
          </cell>
          <cell r="T3512" t="str">
            <v>Active</v>
          </cell>
          <cell r="U3512" t="str">
            <v>Masspay</v>
          </cell>
        </row>
        <row r="3513">
          <cell r="J3513" t="str">
            <v>SG-Omipay-03/2024</v>
          </cell>
          <cell r="K3513">
            <v>45390</v>
          </cell>
          <cell r="L3513" t="str">
            <v>Monthly Billing</v>
          </cell>
          <cell r="M3513">
            <v>373.65</v>
          </cell>
          <cell r="N3513">
            <v>373.65</v>
          </cell>
          <cell r="O3513"/>
          <cell r="P3513" t="str">
            <v>Mar/2024</v>
          </cell>
          <cell r="Q3513">
            <v>373.65</v>
          </cell>
          <cell r="R3513">
            <v>680</v>
          </cell>
          <cell r="S3513">
            <v>0</v>
          </cell>
          <cell r="T3513" t="str">
            <v>Active</v>
          </cell>
          <cell r="U3513" t="str">
            <v>Masspay</v>
          </cell>
        </row>
        <row r="3514">
          <cell r="J3514" t="str">
            <v>SG-Omipay-04/2024</v>
          </cell>
          <cell r="K3514">
            <v>45419</v>
          </cell>
          <cell r="L3514" t="str">
            <v>Monthly Billing</v>
          </cell>
          <cell r="M3514">
            <v>358.6</v>
          </cell>
          <cell r="N3514">
            <v>358.6</v>
          </cell>
          <cell r="O3514"/>
          <cell r="P3514" t="str">
            <v>Apr/2024</v>
          </cell>
          <cell r="Q3514">
            <v>358.6</v>
          </cell>
          <cell r="R3514">
            <v>651</v>
          </cell>
          <cell r="S3514">
            <v>0</v>
          </cell>
          <cell r="T3514" t="str">
            <v>Active</v>
          </cell>
          <cell r="U3514" t="str">
            <v>Masspay</v>
          </cell>
        </row>
        <row r="3515">
          <cell r="J3515" t="str">
            <v>SG-Omipay-05/2024</v>
          </cell>
          <cell r="K3515">
            <v>45450</v>
          </cell>
          <cell r="L3515" t="str">
            <v>Monthly Billing</v>
          </cell>
          <cell r="M3515">
            <v>354.5</v>
          </cell>
          <cell r="N3515">
            <v>354.5</v>
          </cell>
          <cell r="O3515"/>
          <cell r="P3515" t="str">
            <v>May/2024</v>
          </cell>
          <cell r="Q3515">
            <v>354.5</v>
          </cell>
          <cell r="R3515">
            <v>620</v>
          </cell>
          <cell r="S3515">
            <v>0</v>
          </cell>
          <cell r="T3515" t="str">
            <v>Active</v>
          </cell>
          <cell r="U3515" t="str">
            <v>Masspay</v>
          </cell>
        </row>
        <row r="3516">
          <cell r="J3516" t="str">
            <v>SG-Omipay-06/2024</v>
          </cell>
          <cell r="K3516">
            <v>45481</v>
          </cell>
          <cell r="L3516" t="str">
            <v>Monthly Billing</v>
          </cell>
          <cell r="M3516">
            <v>247</v>
          </cell>
          <cell r="N3516">
            <v>247</v>
          </cell>
          <cell r="O3516"/>
          <cell r="P3516" t="str">
            <v>Jun/2024</v>
          </cell>
          <cell r="Q3516">
            <v>247</v>
          </cell>
          <cell r="R3516">
            <v>589</v>
          </cell>
          <cell r="S3516">
            <v>0</v>
          </cell>
          <cell r="T3516" t="str">
            <v>Active</v>
          </cell>
          <cell r="U3516" t="str">
            <v>Masspay</v>
          </cell>
        </row>
        <row r="3517">
          <cell r="J3517" t="str">
            <v>SG-Omipay-07/2024</v>
          </cell>
          <cell r="K3517">
            <v>45511</v>
          </cell>
          <cell r="L3517" t="str">
            <v>Monthly Billing</v>
          </cell>
          <cell r="M3517">
            <v>301.64999999999998</v>
          </cell>
          <cell r="N3517">
            <v>301.64999999999998</v>
          </cell>
          <cell r="O3517"/>
          <cell r="P3517" t="str">
            <v>Jul/2024</v>
          </cell>
          <cell r="Q3517">
            <v>301.64999999999998</v>
          </cell>
          <cell r="R3517">
            <v>559</v>
          </cell>
          <cell r="S3517">
            <v>0</v>
          </cell>
          <cell r="T3517" t="str">
            <v>Active</v>
          </cell>
          <cell r="U3517" t="str">
            <v>Masspay</v>
          </cell>
        </row>
        <row r="3518">
          <cell r="J3518" t="str">
            <v>SG-Omipay-08/2024</v>
          </cell>
          <cell r="K3518">
            <v>45542</v>
          </cell>
          <cell r="L3518" t="str">
            <v>Monthly Billing</v>
          </cell>
          <cell r="M3518">
            <v>476.95</v>
          </cell>
          <cell r="N3518">
            <v>476.95</v>
          </cell>
          <cell r="O3518"/>
          <cell r="P3518" t="str">
            <v>Aug/2024</v>
          </cell>
          <cell r="Q3518">
            <v>476.95</v>
          </cell>
          <cell r="R3518">
            <v>528</v>
          </cell>
          <cell r="S3518">
            <v>0</v>
          </cell>
          <cell r="T3518" t="str">
            <v>Active</v>
          </cell>
          <cell r="U3518" t="str">
            <v>Masspay</v>
          </cell>
        </row>
        <row r="3519">
          <cell r="J3519" t="str">
            <v>SG-Omipay-09/2024</v>
          </cell>
          <cell r="K3519">
            <v>45572</v>
          </cell>
          <cell r="L3519" t="str">
            <v>Monthly Billing</v>
          </cell>
          <cell r="M3519">
            <v>556.20000000000005</v>
          </cell>
          <cell r="N3519">
            <v>556.20000000000005</v>
          </cell>
          <cell r="O3519"/>
          <cell r="P3519" t="str">
            <v>Sep/2024</v>
          </cell>
          <cell r="Q3519">
            <v>556.20000000000005</v>
          </cell>
          <cell r="R3519">
            <v>498</v>
          </cell>
          <cell r="S3519">
            <v>0</v>
          </cell>
          <cell r="T3519" t="str">
            <v>Active</v>
          </cell>
          <cell r="U3519" t="str">
            <v>Masspay</v>
          </cell>
        </row>
        <row r="3520">
          <cell r="J3520" t="str">
            <v>SG-Omipay-10/2024</v>
          </cell>
          <cell r="K3520">
            <v>45603</v>
          </cell>
          <cell r="L3520" t="str">
            <v>Monthly Billing</v>
          </cell>
          <cell r="M3520">
            <v>322</v>
          </cell>
          <cell r="N3520">
            <v>322</v>
          </cell>
          <cell r="O3520"/>
          <cell r="P3520" t="str">
            <v>Oct/2024</v>
          </cell>
          <cell r="Q3520">
            <v>322</v>
          </cell>
          <cell r="R3520">
            <v>467</v>
          </cell>
          <cell r="S3520">
            <v>0</v>
          </cell>
          <cell r="T3520" t="str">
            <v>Active</v>
          </cell>
          <cell r="U3520" t="str">
            <v>Masspay</v>
          </cell>
        </row>
        <row r="3521">
          <cell r="J3521" t="str">
            <v>SG-Omipay-11/2024</v>
          </cell>
          <cell r="K3521">
            <v>45633</v>
          </cell>
          <cell r="L3521" t="str">
            <v>Monthly Billing</v>
          </cell>
          <cell r="M3521">
            <v>351.6</v>
          </cell>
          <cell r="N3521">
            <v>351.6</v>
          </cell>
          <cell r="O3521"/>
          <cell r="P3521" t="str">
            <v>Nov/2024</v>
          </cell>
          <cell r="Q3521">
            <v>0</v>
          </cell>
          <cell r="R3521">
            <v>437</v>
          </cell>
          <cell r="S3521">
            <v>0</v>
          </cell>
          <cell r="T3521" t="str">
            <v>Active</v>
          </cell>
          <cell r="U3521" t="str">
            <v>Masspay</v>
          </cell>
        </row>
        <row r="3522">
          <cell r="J3522" t="str">
            <v>SG-Omipay-12/2024</v>
          </cell>
          <cell r="K3522">
            <v>45664</v>
          </cell>
          <cell r="L3522" t="str">
            <v>Monthly Billing</v>
          </cell>
          <cell r="M3522">
            <v>508</v>
          </cell>
          <cell r="N3522">
            <v>508</v>
          </cell>
          <cell r="O3522">
            <v>0</v>
          </cell>
          <cell r="P3522" t="str">
            <v>Dec-2024</v>
          </cell>
          <cell r="Q3522">
            <v>508</v>
          </cell>
          <cell r="R3522">
            <v>406</v>
          </cell>
          <cell r="S3522">
            <v>0</v>
          </cell>
          <cell r="T3522" t="str">
            <v>Active</v>
          </cell>
          <cell r="U3522" t="str">
            <v>Masspay</v>
          </cell>
        </row>
        <row r="3523">
          <cell r="J3523" t="str">
            <v>SG-Omipay-01/2025</v>
          </cell>
          <cell r="K3523">
            <v>45695</v>
          </cell>
          <cell r="L3523" t="str">
            <v>Monthly Billing</v>
          </cell>
          <cell r="M3523">
            <v>615.54999999999995</v>
          </cell>
          <cell r="N3523">
            <v>615.54999999999995</v>
          </cell>
          <cell r="O3523"/>
          <cell r="P3523" t="str">
            <v>Jan/2025</v>
          </cell>
          <cell r="Q3523">
            <v>615.54999999999995</v>
          </cell>
          <cell r="R3523">
            <v>375</v>
          </cell>
          <cell r="S3523">
            <v>0</v>
          </cell>
          <cell r="T3523" t="str">
            <v>Active</v>
          </cell>
          <cell r="U3523" t="str">
            <v>Masspay</v>
          </cell>
        </row>
        <row r="3524">
          <cell r="J3524" t="str">
            <v>SG-Omipay-02/2025</v>
          </cell>
          <cell r="K3524">
            <v>45723</v>
          </cell>
          <cell r="L3524" t="str">
            <v>Monthly Billing</v>
          </cell>
          <cell r="M3524">
            <v>318.35000000000002</v>
          </cell>
          <cell r="N3524">
            <v>318.35000000000002</v>
          </cell>
          <cell r="O3524"/>
          <cell r="P3524" t="str">
            <v>Feb/2025</v>
          </cell>
          <cell r="Q3524">
            <v>318.35000000000002</v>
          </cell>
          <cell r="R3524">
            <v>347</v>
          </cell>
          <cell r="S3524">
            <v>0</v>
          </cell>
          <cell r="T3524" t="str">
            <v>Active</v>
          </cell>
          <cell r="U3524" t="str">
            <v>Masspay</v>
          </cell>
        </row>
        <row r="3525">
          <cell r="J3525" t="str">
            <v>SG-Omipay-03/2025</v>
          </cell>
          <cell r="K3525">
            <v>45754</v>
          </cell>
          <cell r="L3525" t="str">
            <v>Monthly Billing</v>
          </cell>
          <cell r="M3525">
            <v>408</v>
          </cell>
          <cell r="N3525">
            <v>408</v>
          </cell>
          <cell r="O3525"/>
          <cell r="P3525" t="str">
            <v>Mar/2025</v>
          </cell>
          <cell r="Q3525">
            <v>408</v>
          </cell>
          <cell r="R3525">
            <v>316</v>
          </cell>
          <cell r="S3525">
            <v>0</v>
          </cell>
          <cell r="T3525" t="str">
            <v>Active</v>
          </cell>
          <cell r="U3525" t="str">
            <v>Masspay</v>
          </cell>
        </row>
        <row r="3526">
          <cell r="J3526" t="str">
            <v>SG-Omipay-04/2025</v>
          </cell>
          <cell r="K3526">
            <v>45784</v>
          </cell>
          <cell r="L3526" t="str">
            <v>Monthly Billing</v>
          </cell>
          <cell r="M3526">
            <v>458.6</v>
          </cell>
          <cell r="N3526">
            <v>0</v>
          </cell>
          <cell r="O3526">
            <v>0</v>
          </cell>
          <cell r="P3526" t="str">
            <v>Apr/2025</v>
          </cell>
          <cell r="Q3526">
            <v>458.6</v>
          </cell>
          <cell r="R3526">
            <v>286</v>
          </cell>
          <cell r="S3526">
            <v>0</v>
          </cell>
          <cell r="T3526" t="str">
            <v>Active</v>
          </cell>
          <cell r="U3526" t="str">
            <v>Masspay</v>
          </cell>
        </row>
        <row r="3527">
          <cell r="J3527" t="str">
            <v>SG-Omipay-05/2025</v>
          </cell>
          <cell r="K3527">
            <v>45815</v>
          </cell>
          <cell r="L3527" t="str">
            <v>Monthly Billing</v>
          </cell>
          <cell r="M3527">
            <v>643.20000000000005</v>
          </cell>
          <cell r="N3527">
            <v>643.20000000000005</v>
          </cell>
          <cell r="O3527"/>
          <cell r="P3527" t="str">
            <v>May/2025</v>
          </cell>
          <cell r="Q3527">
            <v>643.20000000000005</v>
          </cell>
          <cell r="R3527">
            <v>255</v>
          </cell>
          <cell r="S3527">
            <v>0</v>
          </cell>
          <cell r="T3527" t="str">
            <v>Active</v>
          </cell>
          <cell r="U3527" t="str">
            <v>Masspay</v>
          </cell>
        </row>
        <row r="3528">
          <cell r="J3528" t="str">
            <v>SG-Omipay-06/2025</v>
          </cell>
          <cell r="K3528">
            <v>45845</v>
          </cell>
          <cell r="L3528" t="str">
            <v>Monthly Billing</v>
          </cell>
          <cell r="M3528">
            <v>263.89999999999998</v>
          </cell>
          <cell r="N3528">
            <v>263.89999999999998</v>
          </cell>
          <cell r="O3528"/>
          <cell r="P3528" t="str">
            <v>Jun/2025</v>
          </cell>
          <cell r="Q3528">
            <v>263.89999999999998</v>
          </cell>
          <cell r="R3528">
            <v>225</v>
          </cell>
          <cell r="S3528">
            <v>0</v>
          </cell>
          <cell r="T3528" t="str">
            <v>Active</v>
          </cell>
          <cell r="U3528" t="str">
            <v>Masspay</v>
          </cell>
        </row>
        <row r="3529">
          <cell r="J3529" t="str">
            <v>SG-Omipay-07/2025</v>
          </cell>
          <cell r="K3529">
            <v>45876</v>
          </cell>
          <cell r="L3529" t="str">
            <v>Monthly Billing</v>
          </cell>
          <cell r="M3529">
            <v>253.5</v>
          </cell>
          <cell r="N3529">
            <v>253.5</v>
          </cell>
          <cell r="O3529">
            <v>0</v>
          </cell>
          <cell r="P3529" t="str">
            <v>Jul/2025</v>
          </cell>
          <cell r="Q3529">
            <v>253.5</v>
          </cell>
          <cell r="R3529">
            <v>194</v>
          </cell>
          <cell r="S3529">
            <v>0</v>
          </cell>
          <cell r="T3529" t="str">
            <v>Active</v>
          </cell>
          <cell r="U3529" t="str">
            <v>Masspay</v>
          </cell>
        </row>
        <row r="3530">
          <cell r="J3530" t="str">
            <v>SG-Omipay-08/2025</v>
          </cell>
          <cell r="K3530">
            <v>45908</v>
          </cell>
          <cell r="L3530" t="str">
            <v>Monthly Billing</v>
          </cell>
          <cell r="M3530">
            <v>255.45</v>
          </cell>
          <cell r="N3530">
            <v>255.45</v>
          </cell>
          <cell r="O3530">
            <v>0</v>
          </cell>
          <cell r="P3530" t="str">
            <v>Aug/2025</v>
          </cell>
          <cell r="Q3530">
            <v>255.45</v>
          </cell>
          <cell r="R3530">
            <v>162</v>
          </cell>
          <cell r="S3530">
            <v>0</v>
          </cell>
          <cell r="T3530" t="str">
            <v>Active</v>
          </cell>
          <cell r="U3530" t="str">
            <v>Masspay</v>
          </cell>
        </row>
        <row r="3531">
          <cell r="J3531" t="str">
            <v>SG-Omipay-09/2025</v>
          </cell>
          <cell r="K3531">
            <v>45937</v>
          </cell>
          <cell r="L3531" t="str">
            <v>Monthly Billing</v>
          </cell>
          <cell r="M3531">
            <v>199.2</v>
          </cell>
          <cell r="N3531">
            <v>199.2</v>
          </cell>
          <cell r="O3531">
            <v>0</v>
          </cell>
          <cell r="P3531" t="str">
            <v>Sep/2025</v>
          </cell>
          <cell r="Q3531">
            <v>199.2</v>
          </cell>
          <cell r="R3531">
            <v>133</v>
          </cell>
          <cell r="S3531">
            <v>0</v>
          </cell>
          <cell r="T3531" t="str">
            <v>Active</v>
          </cell>
          <cell r="U3531" t="str">
            <v>Masspay</v>
          </cell>
        </row>
        <row r="3532">
          <cell r="J3532" t="str">
            <v>SG-Omipay-10/2025</v>
          </cell>
          <cell r="K3532">
            <v>45968</v>
          </cell>
          <cell r="L3532" t="str">
            <v>Monthly Billing</v>
          </cell>
          <cell r="M3532">
            <v>300.55</v>
          </cell>
          <cell r="N3532">
            <v>300.55</v>
          </cell>
          <cell r="O3532">
            <v>0</v>
          </cell>
          <cell r="P3532" t="str">
            <v>Oct/2025</v>
          </cell>
          <cell r="Q3532">
            <v>300.55</v>
          </cell>
          <cell r="R3532">
            <v>102</v>
          </cell>
          <cell r="S3532">
            <v>0</v>
          </cell>
          <cell r="T3532" t="str">
            <v>Active</v>
          </cell>
          <cell r="U3532" t="str">
            <v>Masspay</v>
          </cell>
        </row>
        <row r="3533">
          <cell r="J3533" t="str">
            <v>SG-Omipay-11/2025</v>
          </cell>
          <cell r="K3533">
            <v>45999</v>
          </cell>
          <cell r="L3533" t="str">
            <v>Monthly Billing</v>
          </cell>
          <cell r="M3533">
            <v>415.2</v>
          </cell>
          <cell r="N3533">
            <v>415.2</v>
          </cell>
          <cell r="O3533">
            <v>0</v>
          </cell>
          <cell r="P3533" t="str">
            <v>Nov/2025</v>
          </cell>
          <cell r="Q3533">
            <v>415.2</v>
          </cell>
          <cell r="R3533">
            <v>71</v>
          </cell>
          <cell r="S3533">
            <v>0</v>
          </cell>
          <cell r="T3533" t="str">
            <v>Active</v>
          </cell>
          <cell r="U3533" t="str">
            <v>Masspay</v>
          </cell>
        </row>
        <row r="3534">
          <cell r="J3534" t="str">
            <v>SG-Omipay-12/2025</v>
          </cell>
          <cell r="K3534">
            <v>46029</v>
          </cell>
          <cell r="L3534" t="str">
            <v>Monthly Billing</v>
          </cell>
          <cell r="M3534">
            <v>272.2</v>
          </cell>
          <cell r="N3534">
            <v>272.2</v>
          </cell>
          <cell r="O3534">
            <v>0</v>
          </cell>
          <cell r="P3534" t="str">
            <v>Dec/2025</v>
          </cell>
          <cell r="Q3534">
            <v>272.2</v>
          </cell>
          <cell r="R3534">
            <v>41</v>
          </cell>
          <cell r="S3534">
            <v>0</v>
          </cell>
          <cell r="T3534" t="str">
            <v>Active</v>
          </cell>
          <cell r="U3534" t="str">
            <v>Masspay</v>
          </cell>
        </row>
        <row r="3535">
          <cell r="J3535" t="str">
            <v>SG-Omipay-01/2026</v>
          </cell>
          <cell r="K3535">
            <v>46060</v>
          </cell>
          <cell r="L3535" t="str">
            <v>Monthly Billing</v>
          </cell>
          <cell r="M3535">
            <v>388.3</v>
          </cell>
          <cell r="N3535">
            <v>388.3</v>
          </cell>
          <cell r="O3535">
            <v>0</v>
          </cell>
          <cell r="P3535" t="str">
            <v>Jan/2026</v>
          </cell>
          <cell r="Q3535">
            <v>388.3</v>
          </cell>
          <cell r="R3535">
            <v>10</v>
          </cell>
          <cell r="S3535">
            <v>0</v>
          </cell>
          <cell r="T3535" t="str">
            <v>Active</v>
          </cell>
          <cell r="U3535" t="str">
            <v>Masspay</v>
          </cell>
        </row>
        <row r="3536">
          <cell r="J3536" t="str">
            <v>SG-one incorp-11/2023</v>
          </cell>
          <cell r="K3536">
            <v>45269</v>
          </cell>
          <cell r="L3536" t="str">
            <v>Monthly Billing</v>
          </cell>
          <cell r="M3536">
            <v>45</v>
          </cell>
          <cell r="N3536">
            <v>45</v>
          </cell>
          <cell r="O3536"/>
          <cell r="P3536" t="str">
            <v>Nov/2023</v>
          </cell>
          <cell r="Q3536">
            <v>45</v>
          </cell>
          <cell r="R3536">
            <v>801</v>
          </cell>
          <cell r="S3536">
            <v>0</v>
          </cell>
          <cell r="T3536" t="str">
            <v>Active</v>
          </cell>
          <cell r="U3536" t="str">
            <v>Masspay</v>
          </cell>
        </row>
        <row r="3537">
          <cell r="J3537" t="str">
            <v>SG -OrbisBlockchain-05/2023</v>
          </cell>
          <cell r="K3537">
            <v>45065</v>
          </cell>
          <cell r="L3537" t="str">
            <v>Client Setup Fee</v>
          </cell>
          <cell r="M3537">
            <v>3000</v>
          </cell>
          <cell r="N3537">
            <v>3000</v>
          </cell>
          <cell r="O3537"/>
          <cell r="P3537" t="str">
            <v>May/2023</v>
          </cell>
          <cell r="Q3537">
            <v>2987</v>
          </cell>
          <cell r="R3537">
            <v>1005</v>
          </cell>
          <cell r="S3537">
            <v>0</v>
          </cell>
          <cell r="T3537" t="str">
            <v>Active</v>
          </cell>
          <cell r="U3537" t="str">
            <v>Masspay</v>
          </cell>
        </row>
        <row r="3538">
          <cell r="J3538" t="str">
            <v>SG-OWLPAY HOLDINGS-09/2022</v>
          </cell>
          <cell r="K3538">
            <v>44811</v>
          </cell>
          <cell r="L3538" t="str">
            <v>Monthly Billing</v>
          </cell>
          <cell r="M3538">
            <v>2250</v>
          </cell>
          <cell r="N3538">
            <v>2250</v>
          </cell>
          <cell r="O3538"/>
          <cell r="P3538" t="str">
            <v>Sep/2022</v>
          </cell>
          <cell r="Q3538">
            <v>2250</v>
          </cell>
          <cell r="R3538">
            <v>1259</v>
          </cell>
          <cell r="S3538">
            <v>0</v>
          </cell>
          <cell r="T3538" t="str">
            <v>Active</v>
          </cell>
          <cell r="U3538" t="str">
            <v>Masspay</v>
          </cell>
        </row>
        <row r="3539">
          <cell r="J3539" t="str">
            <v>SG-OWLPAY HOLDINGS-10/2022</v>
          </cell>
          <cell r="K3539">
            <v>44841</v>
          </cell>
          <cell r="L3539" t="str">
            <v>Monthly Billing</v>
          </cell>
          <cell r="M3539">
            <v>1500</v>
          </cell>
          <cell r="N3539">
            <v>3750</v>
          </cell>
          <cell r="O3539"/>
          <cell r="P3539" t="str">
            <v>Oct/2022</v>
          </cell>
          <cell r="Q3539">
            <v>1500</v>
          </cell>
          <cell r="R3539">
            <v>1229</v>
          </cell>
          <cell r="S3539">
            <v>0</v>
          </cell>
          <cell r="T3539" t="str">
            <v>Active</v>
          </cell>
          <cell r="U3539" t="str">
            <v>Masspay</v>
          </cell>
        </row>
        <row r="3540">
          <cell r="J3540" t="str">
            <v>SG-OWLPAY HOLDINGS PTE. LTD-11/2022</v>
          </cell>
          <cell r="K3540">
            <v>44908</v>
          </cell>
          <cell r="L3540" t="str">
            <v>Monthly Billing</v>
          </cell>
          <cell r="M3540">
            <v>1500</v>
          </cell>
          <cell r="N3540">
            <v>5250</v>
          </cell>
          <cell r="O3540"/>
          <cell r="P3540" t="str">
            <v>Nov/2022</v>
          </cell>
          <cell r="Q3540">
            <v>1500</v>
          </cell>
          <cell r="R3540">
            <v>1162</v>
          </cell>
          <cell r="S3540">
            <v>0</v>
          </cell>
          <cell r="T3540" t="str">
            <v>Active</v>
          </cell>
          <cell r="U3540" t="str">
            <v>Masspay</v>
          </cell>
        </row>
        <row r="3541">
          <cell r="J3541" t="str">
            <v>SG-OWLPAY HOLDINGS PTE. LTD-12/2022</v>
          </cell>
          <cell r="K3541">
            <v>44933</v>
          </cell>
          <cell r="L3541" t="str">
            <v>Monthly Billing</v>
          </cell>
          <cell r="M3541">
            <v>1500</v>
          </cell>
          <cell r="N3541">
            <v>6750</v>
          </cell>
          <cell r="O3541"/>
          <cell r="P3541" t="str">
            <v>Dec/2022</v>
          </cell>
          <cell r="Q3541">
            <v>1500</v>
          </cell>
          <cell r="R3541">
            <v>1137</v>
          </cell>
          <cell r="S3541">
            <v>0</v>
          </cell>
          <cell r="T3541" t="str">
            <v>Active</v>
          </cell>
          <cell r="U3541" t="str">
            <v>Masspay</v>
          </cell>
        </row>
        <row r="3542">
          <cell r="J3542" t="str">
            <v>SG-OWLPAY HOLDINGS PTE. LTD-01/2023</v>
          </cell>
          <cell r="K3542">
            <v>44964</v>
          </cell>
          <cell r="L3542" t="str">
            <v>Monthly Billing</v>
          </cell>
          <cell r="M3542">
            <v>2250</v>
          </cell>
          <cell r="N3542">
            <v>9000</v>
          </cell>
          <cell r="O3542"/>
          <cell r="P3542" t="str">
            <v>Jan/2023</v>
          </cell>
          <cell r="Q3542">
            <v>2250</v>
          </cell>
          <cell r="R3542">
            <v>1106</v>
          </cell>
          <cell r="S3542">
            <v>0</v>
          </cell>
          <cell r="T3542" t="str">
            <v>Active</v>
          </cell>
          <cell r="U3542" t="str">
            <v>Masspay</v>
          </cell>
        </row>
        <row r="3543">
          <cell r="J3543" t="str">
            <v>SG-OWLPAY-02/2023</v>
          </cell>
          <cell r="K3543">
            <v>44992</v>
          </cell>
          <cell r="L3543" t="str">
            <v>Monthly Billing</v>
          </cell>
          <cell r="M3543">
            <v>2250</v>
          </cell>
          <cell r="N3543">
            <v>11250</v>
          </cell>
          <cell r="O3543"/>
          <cell r="P3543" t="str">
            <v>Feb/2023</v>
          </cell>
          <cell r="Q3543">
            <v>2250</v>
          </cell>
          <cell r="R3543">
            <v>1078</v>
          </cell>
          <cell r="S3543">
            <v>0</v>
          </cell>
          <cell r="T3543" t="str">
            <v>Active</v>
          </cell>
          <cell r="U3543" t="str">
            <v>Masspay</v>
          </cell>
        </row>
        <row r="3544">
          <cell r="J3544" t="str">
            <v>SG-OWLPAY-03/2023</v>
          </cell>
          <cell r="K3544">
            <v>45023</v>
          </cell>
          <cell r="L3544" t="str">
            <v>Monthly Billing</v>
          </cell>
          <cell r="M3544">
            <v>2250</v>
          </cell>
          <cell r="N3544">
            <v>2250</v>
          </cell>
          <cell r="O3544"/>
          <cell r="P3544" t="str">
            <v>Mar/2023</v>
          </cell>
          <cell r="Q3544">
            <v>2250</v>
          </cell>
          <cell r="R3544">
            <v>1047</v>
          </cell>
          <cell r="S3544">
            <v>0</v>
          </cell>
          <cell r="T3544" t="str">
            <v>Active</v>
          </cell>
          <cell r="U3544" t="str">
            <v>Masspay</v>
          </cell>
        </row>
        <row r="3545">
          <cell r="J3545" t="str">
            <v>SG-OWLPAY-04/2023</v>
          </cell>
          <cell r="K3545">
            <v>45054</v>
          </cell>
          <cell r="L3545" t="str">
            <v>Monthly Billing</v>
          </cell>
          <cell r="M3545">
            <v>3000</v>
          </cell>
          <cell r="N3545">
            <v>3000</v>
          </cell>
          <cell r="O3545"/>
          <cell r="P3545" t="str">
            <v>Apr/2023</v>
          </cell>
          <cell r="Q3545">
            <v>3000</v>
          </cell>
          <cell r="R3545">
            <v>1016</v>
          </cell>
          <cell r="S3545">
            <v>0</v>
          </cell>
          <cell r="T3545" t="str">
            <v>Active</v>
          </cell>
          <cell r="U3545" t="str">
            <v>Masspay</v>
          </cell>
        </row>
        <row r="3546">
          <cell r="J3546" t="str">
            <v>SG-OWLPAY-05/2023</v>
          </cell>
          <cell r="K3546">
            <v>45084</v>
          </cell>
          <cell r="L3546" t="str">
            <v>Monthly Billing</v>
          </cell>
          <cell r="M3546">
            <v>3000</v>
          </cell>
          <cell r="N3546">
            <v>3000</v>
          </cell>
          <cell r="O3546"/>
          <cell r="P3546" t="str">
            <v>May/2023</v>
          </cell>
          <cell r="Q3546">
            <v>3000</v>
          </cell>
          <cell r="R3546">
            <v>986</v>
          </cell>
          <cell r="S3546">
            <v>0</v>
          </cell>
          <cell r="T3546" t="str">
            <v>Active</v>
          </cell>
          <cell r="U3546" t="str">
            <v>Masspay</v>
          </cell>
        </row>
        <row r="3547">
          <cell r="J3547" t="str">
            <v>SG-OWLPAY-06/2023</v>
          </cell>
          <cell r="K3547">
            <v>45114</v>
          </cell>
          <cell r="L3547" t="str">
            <v>Monthly Billing</v>
          </cell>
          <cell r="M3547">
            <v>3000</v>
          </cell>
          <cell r="N3547">
            <v>3000</v>
          </cell>
          <cell r="O3547"/>
          <cell r="P3547" t="str">
            <v>Jun/2023</v>
          </cell>
          <cell r="Q3547">
            <v>3000</v>
          </cell>
          <cell r="R3547">
            <v>956</v>
          </cell>
          <cell r="S3547">
            <v>0</v>
          </cell>
          <cell r="T3547" t="str">
            <v>Active</v>
          </cell>
          <cell r="U3547" t="str">
            <v>Masspay</v>
          </cell>
        </row>
        <row r="3548">
          <cell r="J3548" t="str">
            <v>SG-OWLPAY-07/2023</v>
          </cell>
          <cell r="K3548">
            <v>45145</v>
          </cell>
          <cell r="L3548" t="str">
            <v>Monthly Billing</v>
          </cell>
          <cell r="M3548">
            <v>3000</v>
          </cell>
          <cell r="N3548">
            <v>3000</v>
          </cell>
          <cell r="O3548"/>
          <cell r="P3548" t="str">
            <v>Jul/2023</v>
          </cell>
          <cell r="Q3548">
            <v>3000</v>
          </cell>
          <cell r="R3548">
            <v>925</v>
          </cell>
          <cell r="S3548">
            <v>0</v>
          </cell>
          <cell r="T3548" t="str">
            <v>Active</v>
          </cell>
          <cell r="U3548" t="str">
            <v>Masspay</v>
          </cell>
        </row>
        <row r="3549">
          <cell r="J3549" t="str">
            <v>SG-OYSTER HR, INC.-12/2022</v>
          </cell>
          <cell r="K3549">
            <v>44937</v>
          </cell>
          <cell r="L3549" t="str">
            <v>Monthly Billing</v>
          </cell>
          <cell r="M3549">
            <v>10.75</v>
          </cell>
          <cell r="N3549">
            <v>10.75</v>
          </cell>
          <cell r="O3549"/>
          <cell r="P3549" t="str">
            <v>Dec/2022</v>
          </cell>
          <cell r="Q3549">
            <v>10.75</v>
          </cell>
          <cell r="R3549">
            <v>1133</v>
          </cell>
          <cell r="S3549">
            <v>0</v>
          </cell>
          <cell r="T3549" t="str">
            <v>Active</v>
          </cell>
          <cell r="U3549" t="str">
            <v>Masspay</v>
          </cell>
        </row>
        <row r="3550">
          <cell r="J3550" t="str">
            <v>SG-OYSTER HR, INC.-01/2023</v>
          </cell>
          <cell r="K3550">
            <v>44964</v>
          </cell>
          <cell r="L3550" t="str">
            <v>Monthly Billing</v>
          </cell>
          <cell r="M3550">
            <v>101.25</v>
          </cell>
          <cell r="N3550">
            <v>101.25</v>
          </cell>
          <cell r="O3550"/>
          <cell r="P3550" t="str">
            <v>Jan/2023</v>
          </cell>
          <cell r="Q3550">
            <v>101.25</v>
          </cell>
          <cell r="R3550">
            <v>1106</v>
          </cell>
          <cell r="S3550">
            <v>0</v>
          </cell>
          <cell r="T3550" t="str">
            <v>Active</v>
          </cell>
          <cell r="U3550" t="str">
            <v>Masspay</v>
          </cell>
        </row>
        <row r="3551">
          <cell r="J3551" t="str">
            <v>SG-OYSTERHRINC-02/2023</v>
          </cell>
          <cell r="K3551">
            <v>45010</v>
          </cell>
          <cell r="L3551" t="str">
            <v>Monthly Billing</v>
          </cell>
          <cell r="M3551">
            <v>24.4</v>
          </cell>
          <cell r="N3551">
            <v>125.65</v>
          </cell>
          <cell r="O3551"/>
          <cell r="P3551" t="str">
            <v>Feb/2023</v>
          </cell>
          <cell r="Q3551">
            <v>24.4</v>
          </cell>
          <cell r="R3551">
            <v>1060</v>
          </cell>
          <cell r="S3551">
            <v>0</v>
          </cell>
          <cell r="T3551" t="str">
            <v>Active</v>
          </cell>
          <cell r="U3551" t="str">
            <v>Masspay</v>
          </cell>
        </row>
        <row r="3552">
          <cell r="J3552" t="str">
            <v>SG-OYSTERHRINC-03/2023</v>
          </cell>
          <cell r="K3552">
            <v>45099</v>
          </cell>
          <cell r="L3552" t="str">
            <v>Monthly Billing</v>
          </cell>
          <cell r="M3552">
            <v>1038.4000000000001</v>
          </cell>
          <cell r="N3552">
            <v>1038.4000000000001</v>
          </cell>
          <cell r="O3552"/>
          <cell r="P3552" t="str">
            <v>Mar/2023</v>
          </cell>
          <cell r="Q3552">
            <v>1038.4000000000001</v>
          </cell>
          <cell r="R3552">
            <v>971</v>
          </cell>
          <cell r="S3552">
            <v>0</v>
          </cell>
          <cell r="T3552" t="str">
            <v>Active</v>
          </cell>
          <cell r="U3552" t="str">
            <v>Masspay</v>
          </cell>
        </row>
        <row r="3553">
          <cell r="J3553" t="str">
            <v>SG-OYSTERHRINC-04/2023</v>
          </cell>
          <cell r="K3553">
            <v>45099</v>
          </cell>
          <cell r="L3553" t="str">
            <v>Monthly Billing</v>
          </cell>
          <cell r="M3553">
            <v>892.15</v>
          </cell>
          <cell r="N3553">
            <v>892.15</v>
          </cell>
          <cell r="O3553"/>
          <cell r="P3553" t="str">
            <v>Apr/2023</v>
          </cell>
          <cell r="Q3553">
            <v>892.15</v>
          </cell>
          <cell r="R3553">
            <v>971</v>
          </cell>
          <cell r="S3553">
            <v>0</v>
          </cell>
          <cell r="T3553" t="str">
            <v>Active</v>
          </cell>
          <cell r="U3553" t="str">
            <v>Masspay</v>
          </cell>
        </row>
        <row r="3554">
          <cell r="J3554" t="str">
            <v>SG-OYSTERHRINC-05/2023</v>
          </cell>
          <cell r="K3554">
            <v>45099</v>
          </cell>
          <cell r="L3554" t="str">
            <v>Monthly Billing</v>
          </cell>
          <cell r="M3554">
            <v>999.65</v>
          </cell>
          <cell r="N3554">
            <v>999.65</v>
          </cell>
          <cell r="O3554"/>
          <cell r="P3554" t="str">
            <v>May/2023</v>
          </cell>
          <cell r="Q3554">
            <v>999.65</v>
          </cell>
          <cell r="R3554">
            <v>971</v>
          </cell>
          <cell r="S3554">
            <v>0</v>
          </cell>
          <cell r="T3554" t="str">
            <v>Active</v>
          </cell>
          <cell r="U3554" t="str">
            <v>Masspay</v>
          </cell>
        </row>
        <row r="3555">
          <cell r="J3555" t="str">
            <v>SG-OYSTERHRINC-06/2023</v>
          </cell>
          <cell r="K3555">
            <v>45114</v>
          </cell>
          <cell r="L3555" t="str">
            <v>Monthly Billing</v>
          </cell>
          <cell r="M3555">
            <v>791.85</v>
          </cell>
          <cell r="N3555">
            <v>791.85</v>
          </cell>
          <cell r="O3555"/>
          <cell r="P3555" t="str">
            <v>Jun/2023</v>
          </cell>
          <cell r="Q3555">
            <v>791.85</v>
          </cell>
          <cell r="R3555">
            <v>956</v>
          </cell>
          <cell r="S3555">
            <v>0</v>
          </cell>
          <cell r="T3555" t="str">
            <v>Active</v>
          </cell>
          <cell r="U3555" t="str">
            <v>Masspay</v>
          </cell>
        </row>
        <row r="3556">
          <cell r="J3556" t="str">
            <v>SG-OYSTERHRINC-07/2023</v>
          </cell>
          <cell r="K3556">
            <v>45145</v>
          </cell>
          <cell r="L3556" t="str">
            <v>Monthly Billing</v>
          </cell>
          <cell r="M3556">
            <v>1017.9</v>
          </cell>
          <cell r="N3556">
            <v>1017.9</v>
          </cell>
          <cell r="O3556"/>
          <cell r="P3556" t="str">
            <v>Jul/2023</v>
          </cell>
          <cell r="Q3556">
            <v>1017.9</v>
          </cell>
          <cell r="R3556">
            <v>925</v>
          </cell>
          <cell r="S3556">
            <v>0</v>
          </cell>
          <cell r="T3556" t="str">
            <v>Active</v>
          </cell>
          <cell r="U3556" t="str">
            <v>Masspay</v>
          </cell>
        </row>
        <row r="3557">
          <cell r="J3557" t="str">
            <v>SG -OYSTERHRINC-08/2023</v>
          </cell>
          <cell r="K3557">
            <v>45176</v>
          </cell>
          <cell r="L3557" t="str">
            <v>Monthly Billing</v>
          </cell>
          <cell r="M3557">
            <v>443.6</v>
          </cell>
          <cell r="N3557">
            <v>443.6</v>
          </cell>
          <cell r="O3557"/>
          <cell r="P3557" t="str">
            <v>Aug/2023</v>
          </cell>
          <cell r="Q3557">
            <v>443.6</v>
          </cell>
          <cell r="R3557">
            <v>894</v>
          </cell>
          <cell r="S3557">
            <v>0</v>
          </cell>
          <cell r="T3557" t="str">
            <v>Active</v>
          </cell>
          <cell r="U3557" t="str">
            <v>Masspay</v>
          </cell>
        </row>
        <row r="3558">
          <cell r="J3558" t="str">
            <v>SG-OYSTERHRINC-09/2023</v>
          </cell>
          <cell r="K3558">
            <v>45206</v>
          </cell>
          <cell r="L3558" t="str">
            <v>Monthly Billing</v>
          </cell>
          <cell r="M3558">
            <v>540.84</v>
          </cell>
          <cell r="N3558">
            <v>540.84</v>
          </cell>
          <cell r="O3558"/>
          <cell r="P3558" t="str">
            <v>Sep/2023</v>
          </cell>
          <cell r="Q3558">
            <v>540.84</v>
          </cell>
          <cell r="R3558">
            <v>864</v>
          </cell>
          <cell r="S3558">
            <v>0</v>
          </cell>
          <cell r="T3558" t="str">
            <v>Active</v>
          </cell>
          <cell r="U3558" t="str">
            <v>Masspay</v>
          </cell>
        </row>
        <row r="3559">
          <cell r="J3559" t="str">
            <v>SG-OYSTERHRINC-10/2023</v>
          </cell>
          <cell r="K3559">
            <v>45237</v>
          </cell>
          <cell r="L3559" t="str">
            <v>Monthly Billing</v>
          </cell>
          <cell r="M3559">
            <v>708.95</v>
          </cell>
          <cell r="N3559">
            <v>708.95</v>
          </cell>
          <cell r="O3559"/>
          <cell r="P3559" t="str">
            <v>Oct/2023</v>
          </cell>
          <cell r="Q3559">
            <v>708.95</v>
          </cell>
          <cell r="R3559">
            <v>833</v>
          </cell>
          <cell r="S3559">
            <v>0</v>
          </cell>
          <cell r="T3559" t="str">
            <v>Active</v>
          </cell>
          <cell r="U3559" t="str">
            <v>Masspay</v>
          </cell>
        </row>
        <row r="3560">
          <cell r="J3560" t="str">
            <v>SG-OYSTERHRINC-11/2023</v>
          </cell>
          <cell r="K3560">
            <v>45267</v>
          </cell>
          <cell r="L3560" t="str">
            <v>Monthly Billing</v>
          </cell>
          <cell r="M3560">
            <v>851.4</v>
          </cell>
          <cell r="N3560">
            <v>851.4</v>
          </cell>
          <cell r="O3560"/>
          <cell r="P3560" t="str">
            <v>Nov/2023</v>
          </cell>
          <cell r="Q3560">
            <v>851.4</v>
          </cell>
          <cell r="R3560">
            <v>803</v>
          </cell>
          <cell r="S3560">
            <v>0</v>
          </cell>
          <cell r="T3560" t="str">
            <v>Active</v>
          </cell>
          <cell r="U3560" t="str">
            <v>Masspay</v>
          </cell>
        </row>
        <row r="3561">
          <cell r="J3561" t="str">
            <v>SG-OYSTERHRINC-12/2023</v>
          </cell>
          <cell r="K3561">
            <v>45299</v>
          </cell>
          <cell r="L3561" t="str">
            <v>Monthly Billing</v>
          </cell>
          <cell r="M3561">
            <v>538.5</v>
          </cell>
          <cell r="N3561">
            <v>538.5</v>
          </cell>
          <cell r="O3561"/>
          <cell r="P3561" t="str">
            <v>Dec/2023</v>
          </cell>
          <cell r="Q3561">
            <v>538.5</v>
          </cell>
          <cell r="R3561">
            <v>771</v>
          </cell>
          <cell r="S3561">
            <v>0</v>
          </cell>
          <cell r="T3561" t="str">
            <v>Active</v>
          </cell>
          <cell r="U3561" t="str">
            <v>Masspay</v>
          </cell>
        </row>
        <row r="3562">
          <cell r="J3562" t="str">
            <v>SG-OYSTERHRINC-01/2024</v>
          </cell>
          <cell r="K3562">
            <v>45329</v>
          </cell>
          <cell r="L3562" t="str">
            <v>Monthly Billing</v>
          </cell>
          <cell r="M3562">
            <v>591.39</v>
          </cell>
          <cell r="N3562">
            <v>591.39</v>
          </cell>
          <cell r="O3562"/>
          <cell r="P3562" t="str">
            <v>Jan/2024</v>
          </cell>
          <cell r="Q3562">
            <v>591.39</v>
          </cell>
          <cell r="R3562">
            <v>741</v>
          </cell>
          <cell r="S3562">
            <v>0</v>
          </cell>
          <cell r="T3562" t="str">
            <v>Active</v>
          </cell>
          <cell r="U3562" t="str">
            <v>Masspay</v>
          </cell>
        </row>
        <row r="3563">
          <cell r="J3563" t="str">
            <v>SG-OYSTERHRINC-02/2024</v>
          </cell>
          <cell r="K3563">
            <v>45358</v>
          </cell>
          <cell r="L3563" t="str">
            <v>Monthly Billing</v>
          </cell>
          <cell r="M3563">
            <v>655.65</v>
          </cell>
          <cell r="N3563">
            <v>655.65</v>
          </cell>
          <cell r="O3563"/>
          <cell r="P3563" t="str">
            <v>Feb/2024</v>
          </cell>
          <cell r="Q3563">
            <v>655.65</v>
          </cell>
          <cell r="R3563">
            <v>712</v>
          </cell>
          <cell r="S3563">
            <v>0</v>
          </cell>
          <cell r="T3563" t="str">
            <v>Active</v>
          </cell>
          <cell r="U3563" t="str">
            <v>Masspay</v>
          </cell>
        </row>
        <row r="3564">
          <cell r="J3564" t="str">
            <v>SG-OYSTERHRINC-03/2024</v>
          </cell>
          <cell r="K3564">
            <v>45390</v>
          </cell>
          <cell r="L3564" t="str">
            <v>Monthly Billing</v>
          </cell>
          <cell r="M3564">
            <v>2704.48</v>
          </cell>
          <cell r="N3564">
            <v>2704.48</v>
          </cell>
          <cell r="O3564"/>
          <cell r="P3564" t="str">
            <v>Mar/2024</v>
          </cell>
          <cell r="Q3564">
            <v>2704.48</v>
          </cell>
          <cell r="R3564">
            <v>680</v>
          </cell>
          <cell r="S3564">
            <v>0</v>
          </cell>
          <cell r="T3564" t="str">
            <v>Active</v>
          </cell>
          <cell r="U3564" t="str">
            <v>Masspay</v>
          </cell>
        </row>
        <row r="3565">
          <cell r="J3565" t="str">
            <v>SG-OYSTERHRINC-04/2024</v>
          </cell>
          <cell r="K3565">
            <v>45419</v>
          </cell>
          <cell r="L3565" t="str">
            <v>Monthly Billing</v>
          </cell>
          <cell r="M3565">
            <v>941.73</v>
          </cell>
          <cell r="N3565">
            <v>941.73</v>
          </cell>
          <cell r="O3565"/>
          <cell r="P3565" t="str">
            <v>Apr/2024</v>
          </cell>
          <cell r="Q3565">
            <v>941.73</v>
          </cell>
          <cell r="R3565">
            <v>651</v>
          </cell>
          <cell r="S3565">
            <v>0</v>
          </cell>
          <cell r="T3565" t="str">
            <v>Active</v>
          </cell>
          <cell r="U3565" t="str">
            <v>Masspay</v>
          </cell>
        </row>
        <row r="3566">
          <cell r="J3566" t="str">
            <v>SG-OYSTERHRINC-05/2024</v>
          </cell>
          <cell r="K3566">
            <v>45450</v>
          </cell>
          <cell r="L3566" t="str">
            <v>Monthly Billing</v>
          </cell>
          <cell r="M3566">
            <v>899.46</v>
          </cell>
          <cell r="N3566">
            <v>899.46</v>
          </cell>
          <cell r="O3566"/>
          <cell r="P3566" t="str">
            <v>May/2024</v>
          </cell>
          <cell r="Q3566">
            <v>899.46</v>
          </cell>
          <cell r="R3566">
            <v>620</v>
          </cell>
          <cell r="S3566">
            <v>0</v>
          </cell>
          <cell r="T3566" t="str">
            <v>Active</v>
          </cell>
          <cell r="U3566" t="str">
            <v>Masspay</v>
          </cell>
        </row>
        <row r="3567">
          <cell r="J3567" t="str">
            <v>SG-OYSTERHRINC-06/2024</v>
          </cell>
          <cell r="K3567">
            <v>45481</v>
          </cell>
          <cell r="L3567" t="str">
            <v>Monthly Billing</v>
          </cell>
          <cell r="M3567">
            <v>405.7</v>
          </cell>
          <cell r="N3567">
            <v>405.7</v>
          </cell>
          <cell r="O3567"/>
          <cell r="P3567" t="str">
            <v>Jun/2024</v>
          </cell>
          <cell r="Q3567">
            <v>405.7</v>
          </cell>
          <cell r="R3567">
            <v>589</v>
          </cell>
          <cell r="S3567">
            <v>0</v>
          </cell>
          <cell r="T3567" t="str">
            <v>Active</v>
          </cell>
          <cell r="U3567" t="str">
            <v>Masspay</v>
          </cell>
        </row>
        <row r="3568">
          <cell r="J3568" t="str">
            <v>SG-OYSTERHRINC-07/2024</v>
          </cell>
          <cell r="K3568">
            <v>45511</v>
          </cell>
          <cell r="L3568" t="str">
            <v>Monthly Billing</v>
          </cell>
          <cell r="M3568">
            <v>933.21</v>
          </cell>
          <cell r="N3568">
            <v>933.21</v>
          </cell>
          <cell r="O3568"/>
          <cell r="P3568" t="str">
            <v>Jul/2024</v>
          </cell>
          <cell r="Q3568">
            <v>933.21</v>
          </cell>
          <cell r="R3568">
            <v>559</v>
          </cell>
          <cell r="S3568">
            <v>0</v>
          </cell>
          <cell r="T3568" t="str">
            <v>Active</v>
          </cell>
          <cell r="U3568" t="str">
            <v>Masspay</v>
          </cell>
        </row>
        <row r="3569">
          <cell r="J3569" t="str">
            <v>SG-OYSTERHRINC-08/2024</v>
          </cell>
          <cell r="K3569">
            <v>45542</v>
          </cell>
          <cell r="L3569" t="str">
            <v>Monthly Billing</v>
          </cell>
          <cell r="M3569">
            <v>894.2</v>
          </cell>
          <cell r="N3569">
            <v>894.2</v>
          </cell>
          <cell r="O3569"/>
          <cell r="P3569" t="str">
            <v>Aug/2024</v>
          </cell>
          <cell r="Q3569">
            <v>894.2</v>
          </cell>
          <cell r="R3569">
            <v>528</v>
          </cell>
          <cell r="S3569">
            <v>0</v>
          </cell>
          <cell r="T3569" t="str">
            <v>Active</v>
          </cell>
          <cell r="U3569" t="str">
            <v>Masspay</v>
          </cell>
        </row>
        <row r="3570">
          <cell r="J3570" t="str">
            <v>SG-OYSTERHRINC-09/2024</v>
          </cell>
          <cell r="K3570">
            <v>45572</v>
          </cell>
          <cell r="L3570" t="str">
            <v>Monthly Billing</v>
          </cell>
          <cell r="M3570">
            <v>736.21</v>
          </cell>
          <cell r="N3570">
            <v>736.21</v>
          </cell>
          <cell r="O3570"/>
          <cell r="P3570" t="str">
            <v>Sep/2024</v>
          </cell>
          <cell r="Q3570">
            <v>736.21</v>
          </cell>
          <cell r="R3570">
            <v>498</v>
          </cell>
          <cell r="S3570">
            <v>0</v>
          </cell>
          <cell r="T3570" t="str">
            <v>Active</v>
          </cell>
          <cell r="U3570" t="str">
            <v>Masspay</v>
          </cell>
        </row>
        <row r="3571">
          <cell r="J3571" t="str">
            <v>SG-OYSTERHRINC-10/2024</v>
          </cell>
          <cell r="K3571">
            <v>45603</v>
          </cell>
          <cell r="L3571" t="str">
            <v>Monthly Billing</v>
          </cell>
          <cell r="M3571">
            <v>843.19</v>
          </cell>
          <cell r="N3571">
            <v>843.19</v>
          </cell>
          <cell r="O3571"/>
          <cell r="P3571" t="str">
            <v>Oct/2024</v>
          </cell>
          <cell r="Q3571">
            <v>843.19</v>
          </cell>
          <cell r="R3571">
            <v>467</v>
          </cell>
          <cell r="S3571">
            <v>0</v>
          </cell>
          <cell r="T3571" t="str">
            <v>Active</v>
          </cell>
          <cell r="U3571" t="str">
            <v>Masspay</v>
          </cell>
        </row>
        <row r="3572">
          <cell r="J3572" t="str">
            <v>SG-OYSTERHRINC-11/2024</v>
          </cell>
          <cell r="K3572">
            <v>45633</v>
          </cell>
          <cell r="L3572" t="str">
            <v>Monthly Billing</v>
          </cell>
          <cell r="M3572">
            <v>795.46</v>
          </cell>
          <cell r="N3572">
            <v>795.46</v>
          </cell>
          <cell r="O3572"/>
          <cell r="P3572" t="str">
            <v>Nov/2024</v>
          </cell>
          <cell r="Q3572">
            <v>795.46</v>
          </cell>
          <cell r="R3572">
            <v>437</v>
          </cell>
          <cell r="S3572">
            <v>0</v>
          </cell>
          <cell r="T3572" t="str">
            <v>Active</v>
          </cell>
          <cell r="U3572" t="str">
            <v>Masspay</v>
          </cell>
        </row>
        <row r="3573">
          <cell r="J3573" t="str">
            <v>SG-OYSTERHRINC-12/2024</v>
          </cell>
          <cell r="K3573">
            <v>45664</v>
          </cell>
          <cell r="L3573" t="str">
            <v>Monthly Billing</v>
          </cell>
          <cell r="M3573">
            <v>1096.96</v>
          </cell>
          <cell r="N3573">
            <v>1096.96</v>
          </cell>
          <cell r="O3573"/>
          <cell r="P3573" t="str">
            <v>Dec/2024</v>
          </cell>
          <cell r="Q3573">
            <v>1096.96</v>
          </cell>
          <cell r="R3573">
            <v>406</v>
          </cell>
          <cell r="S3573">
            <v>0</v>
          </cell>
          <cell r="T3573" t="str">
            <v>Active</v>
          </cell>
          <cell r="U3573" t="str">
            <v>Masspay</v>
          </cell>
        </row>
        <row r="3574">
          <cell r="J3574" t="str">
            <v>SG-OYSTERHRINC-01/2025</v>
          </cell>
          <cell r="K3574">
            <v>45695</v>
          </cell>
          <cell r="L3574" t="str">
            <v>Monthly Billing</v>
          </cell>
          <cell r="M3574">
            <v>835.44</v>
          </cell>
          <cell r="N3574">
            <v>835.44</v>
          </cell>
          <cell r="O3574"/>
          <cell r="P3574" t="str">
            <v>Jan/2025</v>
          </cell>
          <cell r="Q3574">
            <v>835.44</v>
          </cell>
          <cell r="R3574">
            <v>375</v>
          </cell>
          <cell r="S3574">
            <v>0</v>
          </cell>
          <cell r="T3574" t="str">
            <v>Active</v>
          </cell>
          <cell r="U3574" t="str">
            <v>Masspay</v>
          </cell>
        </row>
        <row r="3575">
          <cell r="J3575" t="str">
            <v>SG-OYSTERHRINC-02/2025</v>
          </cell>
          <cell r="K3575">
            <v>45723</v>
          </cell>
          <cell r="L3575" t="str">
            <v>Monthly Billing</v>
          </cell>
          <cell r="M3575">
            <v>791.42</v>
          </cell>
          <cell r="N3575">
            <v>791.42</v>
          </cell>
          <cell r="O3575"/>
          <cell r="P3575" t="str">
            <v>Feb/2025</v>
          </cell>
          <cell r="Q3575">
            <v>791.42</v>
          </cell>
          <cell r="R3575">
            <v>347</v>
          </cell>
          <cell r="S3575">
            <v>0</v>
          </cell>
          <cell r="T3575" t="str">
            <v>Active</v>
          </cell>
          <cell r="U3575" t="str">
            <v>Masspay</v>
          </cell>
        </row>
        <row r="3576">
          <cell r="J3576" t="str">
            <v>SG-OYSTERHRINC-03/2025</v>
          </cell>
          <cell r="K3576">
            <v>45754</v>
          </cell>
          <cell r="L3576" t="str">
            <v>Monthly Billing</v>
          </cell>
          <cell r="M3576">
            <v>872.42</v>
          </cell>
          <cell r="N3576">
            <v>872.42</v>
          </cell>
          <cell r="O3576"/>
          <cell r="P3576" t="str">
            <v>Mar/2025</v>
          </cell>
          <cell r="Q3576">
            <v>872.42</v>
          </cell>
          <cell r="R3576">
            <v>316</v>
          </cell>
          <cell r="S3576">
            <v>0</v>
          </cell>
          <cell r="T3576" t="str">
            <v>Active</v>
          </cell>
          <cell r="U3576" t="str">
            <v>Masspay</v>
          </cell>
        </row>
        <row r="3577">
          <cell r="J3577" t="str">
            <v>SG-OYSTERHRINC-04/2025</v>
          </cell>
          <cell r="K3577">
            <v>45784</v>
          </cell>
          <cell r="L3577" t="str">
            <v>Monthly Billing</v>
          </cell>
          <cell r="M3577">
            <v>1029.94</v>
          </cell>
          <cell r="N3577">
            <v>1029.94</v>
          </cell>
          <cell r="O3577"/>
          <cell r="P3577" t="str">
            <v>Apr/2025</v>
          </cell>
          <cell r="Q3577">
            <v>1029.94</v>
          </cell>
          <cell r="R3577">
            <v>286</v>
          </cell>
          <cell r="S3577">
            <v>0</v>
          </cell>
          <cell r="T3577" t="str">
            <v>Active</v>
          </cell>
          <cell r="U3577" t="str">
            <v>Masspay</v>
          </cell>
        </row>
        <row r="3578">
          <cell r="J3578" t="str">
            <v>SG-OYSTERHRINC-05/2025</v>
          </cell>
          <cell r="K3578">
            <v>45815</v>
          </cell>
          <cell r="L3578" t="str">
            <v>Monthly Billing</v>
          </cell>
          <cell r="M3578">
            <v>1083.67</v>
          </cell>
          <cell r="N3578">
            <v>1083.67</v>
          </cell>
          <cell r="O3578"/>
          <cell r="P3578" t="str">
            <v>May/2025</v>
          </cell>
          <cell r="Q3578">
            <v>1083.67</v>
          </cell>
          <cell r="R3578">
            <v>255</v>
          </cell>
          <cell r="S3578">
            <v>0</v>
          </cell>
          <cell r="T3578" t="str">
            <v>Active</v>
          </cell>
          <cell r="U3578" t="str">
            <v>Masspay</v>
          </cell>
        </row>
        <row r="3579">
          <cell r="J3579" t="str">
            <v>SG-OYSTERHRINC-06/2025</v>
          </cell>
          <cell r="K3579">
            <v>45845</v>
          </cell>
          <cell r="L3579" t="str">
            <v>Monthly Billing</v>
          </cell>
          <cell r="M3579">
            <v>1056.68</v>
          </cell>
          <cell r="N3579">
            <v>1056.68</v>
          </cell>
          <cell r="O3579">
            <v>0</v>
          </cell>
          <cell r="P3579" t="str">
            <v>Jun/2025</v>
          </cell>
          <cell r="Q3579">
            <v>1056.68</v>
          </cell>
          <cell r="R3579">
            <v>225</v>
          </cell>
          <cell r="S3579">
            <v>0</v>
          </cell>
          <cell r="T3579" t="str">
            <v>Active</v>
          </cell>
          <cell r="U3579" t="str">
            <v>Masspay</v>
          </cell>
        </row>
        <row r="3580">
          <cell r="J3580" t="str">
            <v>SG-OYSTERHRINC-07/2025</v>
          </cell>
          <cell r="K3580">
            <v>45876</v>
          </cell>
          <cell r="L3580" t="str">
            <v>Monthly Billing</v>
          </cell>
          <cell r="M3580">
            <v>1029.94</v>
          </cell>
          <cell r="N3580">
            <v>1029.94</v>
          </cell>
          <cell r="O3580">
            <v>0</v>
          </cell>
          <cell r="P3580" t="str">
            <v>Jul/2025</v>
          </cell>
          <cell r="Q3580">
            <v>1029.94</v>
          </cell>
          <cell r="R3580">
            <v>194</v>
          </cell>
          <cell r="S3580">
            <v>0</v>
          </cell>
          <cell r="T3580" t="str">
            <v>Active</v>
          </cell>
          <cell r="U3580" t="str">
            <v>Masspay</v>
          </cell>
        </row>
        <row r="3581">
          <cell r="J3581" t="str">
            <v>SG-OYSTERHRINC-08/2025</v>
          </cell>
          <cell r="K3581">
            <v>45908</v>
          </cell>
          <cell r="L3581" t="str">
            <v>Monthly Billing</v>
          </cell>
          <cell r="M3581">
            <v>990.7</v>
          </cell>
          <cell r="N3581">
            <v>990.7</v>
          </cell>
          <cell r="O3581">
            <v>0</v>
          </cell>
          <cell r="P3581" t="str">
            <v>Aug/2025</v>
          </cell>
          <cell r="Q3581">
            <v>990.7</v>
          </cell>
          <cell r="R3581">
            <v>162</v>
          </cell>
          <cell r="S3581">
            <v>0</v>
          </cell>
          <cell r="T3581" t="str">
            <v>Active</v>
          </cell>
          <cell r="U3581" t="str">
            <v>Masspay</v>
          </cell>
        </row>
        <row r="3582">
          <cell r="J3582" t="str">
            <v>SG-OYSTERHRINC-09/2025</v>
          </cell>
          <cell r="K3582">
            <v>45937</v>
          </cell>
          <cell r="L3582" t="str">
            <v>Monthly Billing</v>
          </cell>
          <cell r="M3582">
            <v>1508.12</v>
          </cell>
          <cell r="N3582">
            <v>1508.12</v>
          </cell>
          <cell r="O3582">
            <v>0</v>
          </cell>
          <cell r="P3582" t="str">
            <v>Sep/2025</v>
          </cell>
          <cell r="Q3582">
            <v>1508.12</v>
          </cell>
          <cell r="R3582">
            <v>133</v>
          </cell>
          <cell r="S3582">
            <v>0</v>
          </cell>
          <cell r="T3582" t="str">
            <v>Active</v>
          </cell>
          <cell r="U3582" t="str">
            <v>Masspay</v>
          </cell>
        </row>
        <row r="3583">
          <cell r="J3583" t="str">
            <v>SG-OYSTERHRINC-10/2025</v>
          </cell>
          <cell r="K3583">
            <v>45968</v>
          </cell>
          <cell r="L3583" t="str">
            <v>Monthly Billing</v>
          </cell>
          <cell r="M3583">
            <v>1965.7</v>
          </cell>
          <cell r="N3583">
            <v>1965.7</v>
          </cell>
          <cell r="O3583">
            <v>0</v>
          </cell>
          <cell r="P3583" t="str">
            <v>Oct/2025</v>
          </cell>
          <cell r="Q3583">
            <v>1965.7</v>
          </cell>
          <cell r="R3583">
            <v>102</v>
          </cell>
          <cell r="S3583">
            <v>0</v>
          </cell>
          <cell r="T3583" t="str">
            <v>Active</v>
          </cell>
          <cell r="U3583" t="str">
            <v>Masspay</v>
          </cell>
        </row>
        <row r="3584">
          <cell r="J3584" t="str">
            <v>SG-OYSTERHRINC-11/2025</v>
          </cell>
          <cell r="K3584">
            <v>45999</v>
          </cell>
          <cell r="L3584" t="str">
            <v>Monthly Billing</v>
          </cell>
          <cell r="M3584">
            <v>1564.17</v>
          </cell>
          <cell r="N3584">
            <v>1564.17</v>
          </cell>
          <cell r="O3584">
            <v>0</v>
          </cell>
          <cell r="P3584" t="str">
            <v>Nov/2025</v>
          </cell>
          <cell r="Q3584">
            <v>1564.17</v>
          </cell>
          <cell r="R3584">
            <v>71</v>
          </cell>
          <cell r="S3584">
            <v>0</v>
          </cell>
          <cell r="T3584" t="str">
            <v>Active</v>
          </cell>
          <cell r="U3584" t="str">
            <v>Masspay</v>
          </cell>
        </row>
        <row r="3585">
          <cell r="J3585" t="str">
            <v>SG-OYSTERHRINC-12/2025</v>
          </cell>
          <cell r="K3585">
            <v>46029</v>
          </cell>
          <cell r="L3585" t="str">
            <v>Monthly Billing</v>
          </cell>
          <cell r="M3585">
            <v>1797.45</v>
          </cell>
          <cell r="N3585">
            <v>1797.45</v>
          </cell>
          <cell r="O3585">
            <v>0</v>
          </cell>
          <cell r="P3585" t="str">
            <v>Dec/2025</v>
          </cell>
          <cell r="Q3585">
            <v>1797.45</v>
          </cell>
          <cell r="R3585">
            <v>41</v>
          </cell>
          <cell r="S3585">
            <v>0</v>
          </cell>
          <cell r="T3585" t="str">
            <v>Active</v>
          </cell>
          <cell r="U3585" t="str">
            <v>Masspay</v>
          </cell>
        </row>
        <row r="3586">
          <cell r="J3586" t="str">
            <v>SG-OYSTERHRINC-01/2026</v>
          </cell>
          <cell r="K3586">
            <v>46060</v>
          </cell>
          <cell r="L3586" t="str">
            <v>Monthly Billing</v>
          </cell>
          <cell r="M3586">
            <v>1478.72</v>
          </cell>
          <cell r="N3586">
            <v>1478.72</v>
          </cell>
          <cell r="O3586">
            <v>0</v>
          </cell>
          <cell r="P3586" t="str">
            <v>Jan/2026</v>
          </cell>
          <cell r="Q3586">
            <v>1478.72</v>
          </cell>
          <cell r="R3586">
            <v>10</v>
          </cell>
          <cell r="S3586">
            <v>0</v>
          </cell>
          <cell r="T3586" t="str">
            <v>Active</v>
          </cell>
          <cell r="U3586" t="str">
            <v>Masspay</v>
          </cell>
        </row>
        <row r="3587">
          <cell r="J3587" t="str">
            <v>SG -OZ CORRETORA-CR-12/2023</v>
          </cell>
          <cell r="K3587"/>
          <cell r="L3587" t="str">
            <v>Credit Note</v>
          </cell>
          <cell r="M3587">
            <v>-1632.91</v>
          </cell>
          <cell r="N3587">
            <v>-1632.91</v>
          </cell>
          <cell r="O3587"/>
          <cell r="P3587" t="str">
            <v>Dec/2023</v>
          </cell>
          <cell r="Q3587">
            <v>-1632.91</v>
          </cell>
          <cell r="R3587"/>
          <cell r="S3587">
            <v>0</v>
          </cell>
          <cell r="T3587" t="str">
            <v>Active</v>
          </cell>
          <cell r="U3587" t="str">
            <v>Masspay</v>
          </cell>
        </row>
        <row r="3588">
          <cell r="J3588" t="str">
            <v>SG-OZ CORRETORA-09/2023</v>
          </cell>
          <cell r="K3588">
            <v>45208</v>
          </cell>
          <cell r="L3588" t="str">
            <v>Monthly Billing</v>
          </cell>
          <cell r="M3588">
            <v>35</v>
          </cell>
          <cell r="N3588">
            <v>35</v>
          </cell>
          <cell r="O3588"/>
          <cell r="P3588" t="str">
            <v>Sep/2023</v>
          </cell>
          <cell r="Q3588">
            <v>35</v>
          </cell>
          <cell r="R3588">
            <v>862</v>
          </cell>
          <cell r="S3588">
            <v>0</v>
          </cell>
          <cell r="T3588" t="str">
            <v>Active</v>
          </cell>
          <cell r="U3588" t="str">
            <v>Masspay</v>
          </cell>
        </row>
        <row r="3589">
          <cell r="J3589" t="str">
            <v>SG-OZ CORRETORA-10/2023</v>
          </cell>
          <cell r="K3589">
            <v>45239</v>
          </cell>
          <cell r="L3589" t="str">
            <v>Monthly Billing</v>
          </cell>
          <cell r="M3589">
            <v>22</v>
          </cell>
          <cell r="N3589">
            <v>22</v>
          </cell>
          <cell r="O3589"/>
          <cell r="P3589" t="str">
            <v>Oct/2023</v>
          </cell>
          <cell r="Q3589">
            <v>22</v>
          </cell>
          <cell r="R3589">
            <v>831</v>
          </cell>
          <cell r="S3589">
            <v>0</v>
          </cell>
          <cell r="T3589" t="str">
            <v>Active</v>
          </cell>
          <cell r="U3589" t="str">
            <v>Masspay</v>
          </cell>
        </row>
        <row r="3590">
          <cell r="J3590" t="str">
            <v>SG-OZ CORRETORA-11/2023</v>
          </cell>
          <cell r="K3590">
            <v>45269</v>
          </cell>
          <cell r="L3590" t="str">
            <v>Monthly Billing</v>
          </cell>
          <cell r="M3590">
            <v>2500</v>
          </cell>
          <cell r="N3590">
            <v>2500</v>
          </cell>
          <cell r="O3590"/>
          <cell r="P3590" t="str">
            <v>Nov/2023</v>
          </cell>
          <cell r="Q3590">
            <v>2500</v>
          </cell>
          <cell r="R3590">
            <v>801</v>
          </cell>
          <cell r="S3590">
            <v>0</v>
          </cell>
          <cell r="T3590" t="str">
            <v>Active</v>
          </cell>
          <cell r="U3590" t="str">
            <v>Masspay</v>
          </cell>
        </row>
        <row r="3591">
          <cell r="J3591" t="str">
            <v>SG-OZ CORRETORA-12/2023</v>
          </cell>
          <cell r="K3591">
            <v>45301</v>
          </cell>
          <cell r="L3591" t="str">
            <v>Monthly Billing</v>
          </cell>
          <cell r="M3591">
            <v>2500</v>
          </cell>
          <cell r="N3591">
            <v>2500</v>
          </cell>
          <cell r="O3591"/>
          <cell r="P3591" t="str">
            <v>Dec/2023</v>
          </cell>
          <cell r="Q3591">
            <v>2500</v>
          </cell>
          <cell r="R3591">
            <v>769</v>
          </cell>
          <cell r="S3591">
            <v>0</v>
          </cell>
          <cell r="T3591" t="str">
            <v>Active</v>
          </cell>
          <cell r="U3591" t="str">
            <v>Masspay</v>
          </cell>
        </row>
        <row r="3592">
          <cell r="J3592" t="str">
            <v>SG -OZ CORRETORA-01/2024</v>
          </cell>
          <cell r="K3592">
            <v>45309</v>
          </cell>
          <cell r="L3592" t="str">
            <v>Client Setup Fee</v>
          </cell>
          <cell r="M3592">
            <v>1500</v>
          </cell>
          <cell r="N3592">
            <v>1500</v>
          </cell>
          <cell r="O3592"/>
          <cell r="P3592" t="str">
            <v>Jan/2024</v>
          </cell>
          <cell r="Q3592">
            <v>1500</v>
          </cell>
          <cell r="R3592">
            <v>761</v>
          </cell>
          <cell r="S3592">
            <v>0</v>
          </cell>
          <cell r="T3592" t="str">
            <v>Active</v>
          </cell>
          <cell r="U3592" t="str">
            <v>Masspay</v>
          </cell>
        </row>
        <row r="3593">
          <cell r="J3593" t="str">
            <v>SG-OZ CORRETORA-01/2024</v>
          </cell>
          <cell r="K3593">
            <v>45331</v>
          </cell>
          <cell r="L3593" t="str">
            <v>Monthly Billing</v>
          </cell>
          <cell r="M3593">
            <v>2500</v>
          </cell>
          <cell r="N3593">
            <v>2500</v>
          </cell>
          <cell r="O3593"/>
          <cell r="P3593" t="str">
            <v>Jan/2024</v>
          </cell>
          <cell r="Q3593">
            <v>2500</v>
          </cell>
          <cell r="R3593">
            <v>739</v>
          </cell>
          <cell r="S3593">
            <v>0</v>
          </cell>
          <cell r="T3593" t="str">
            <v>Active</v>
          </cell>
          <cell r="U3593" t="str">
            <v>Masspay</v>
          </cell>
        </row>
        <row r="3594">
          <cell r="J3594" t="str">
            <v>SG-OZ CORRETORA-02/2024</v>
          </cell>
          <cell r="K3594">
            <v>45362</v>
          </cell>
          <cell r="L3594" t="str">
            <v>Monthly Billing</v>
          </cell>
          <cell r="M3594">
            <v>2500</v>
          </cell>
          <cell r="N3594">
            <v>2500</v>
          </cell>
          <cell r="O3594"/>
          <cell r="P3594" t="str">
            <v>Feb/2024</v>
          </cell>
          <cell r="Q3594">
            <v>2500</v>
          </cell>
          <cell r="R3594">
            <v>708</v>
          </cell>
          <cell r="S3594">
            <v>0</v>
          </cell>
          <cell r="T3594" t="str">
            <v>Active</v>
          </cell>
          <cell r="U3594" t="str">
            <v>Masspay</v>
          </cell>
        </row>
        <row r="3595">
          <cell r="J3595" t="str">
            <v>SG-OZ CORRETORA-03/2024</v>
          </cell>
          <cell r="K3595">
            <v>45391</v>
          </cell>
          <cell r="L3595" t="str">
            <v>Monthly Billing</v>
          </cell>
          <cell r="M3595">
            <v>2500</v>
          </cell>
          <cell r="N3595">
            <v>2500</v>
          </cell>
          <cell r="O3595"/>
          <cell r="P3595" t="str">
            <v>Mar/2024</v>
          </cell>
          <cell r="Q3595">
            <v>2500</v>
          </cell>
          <cell r="R3595">
            <v>679</v>
          </cell>
          <cell r="S3595">
            <v>0</v>
          </cell>
          <cell r="T3595" t="str">
            <v>Active</v>
          </cell>
          <cell r="U3595" t="str">
            <v>Masspay</v>
          </cell>
        </row>
        <row r="3596">
          <cell r="J3596" t="str">
            <v>SG-OZ CORRETORA-04/2024</v>
          </cell>
          <cell r="K3596">
            <v>45421</v>
          </cell>
          <cell r="L3596" t="str">
            <v>Monthly Billing</v>
          </cell>
          <cell r="M3596">
            <v>2500</v>
          </cell>
          <cell r="N3596">
            <v>2500</v>
          </cell>
          <cell r="O3596"/>
          <cell r="P3596" t="str">
            <v>Apr/2024</v>
          </cell>
          <cell r="Q3596">
            <v>2500</v>
          </cell>
          <cell r="R3596">
            <v>649</v>
          </cell>
          <cell r="S3596">
            <v>0</v>
          </cell>
          <cell r="T3596" t="str">
            <v>Active</v>
          </cell>
          <cell r="U3596" t="str">
            <v>Masspay</v>
          </cell>
        </row>
        <row r="3597">
          <cell r="J3597" t="str">
            <v>SG-OZ CORRETORA-05/2024</v>
          </cell>
          <cell r="K3597">
            <v>45453</v>
          </cell>
          <cell r="L3597" t="str">
            <v>Monthly Billing</v>
          </cell>
          <cell r="M3597">
            <v>2500</v>
          </cell>
          <cell r="N3597">
            <v>2500</v>
          </cell>
          <cell r="O3597"/>
          <cell r="P3597" t="str">
            <v>May/2024</v>
          </cell>
          <cell r="Q3597">
            <v>2500</v>
          </cell>
          <cell r="R3597">
            <v>617</v>
          </cell>
          <cell r="S3597">
            <v>0</v>
          </cell>
          <cell r="T3597" t="str">
            <v>Active</v>
          </cell>
          <cell r="U3597" t="str">
            <v>Masspay</v>
          </cell>
        </row>
        <row r="3598">
          <cell r="J3598" t="str">
            <v>SG-OZ CORRETORA-06/2024</v>
          </cell>
          <cell r="K3598">
            <v>45482</v>
          </cell>
          <cell r="L3598" t="str">
            <v>Monthly Billing</v>
          </cell>
          <cell r="M3598">
            <v>2500</v>
          </cell>
          <cell r="N3598">
            <v>2500</v>
          </cell>
          <cell r="O3598"/>
          <cell r="P3598" t="str">
            <v>Jun/2024</v>
          </cell>
          <cell r="Q3598">
            <v>2500</v>
          </cell>
          <cell r="R3598">
            <v>588</v>
          </cell>
          <cell r="S3598">
            <v>0</v>
          </cell>
          <cell r="T3598" t="str">
            <v>Active</v>
          </cell>
          <cell r="U3598" t="str">
            <v>Masspay</v>
          </cell>
        </row>
        <row r="3599">
          <cell r="J3599" t="str">
            <v>SG-OZ CORRETORA-07/2024</v>
          </cell>
          <cell r="K3599">
            <v>45512</v>
          </cell>
          <cell r="L3599" t="str">
            <v>Monthly Billing</v>
          </cell>
          <cell r="M3599">
            <v>2500</v>
          </cell>
          <cell r="N3599">
            <v>2500</v>
          </cell>
          <cell r="O3599"/>
          <cell r="P3599" t="str">
            <v>Jul/2024</v>
          </cell>
          <cell r="Q3599">
            <v>2500</v>
          </cell>
          <cell r="R3599">
            <v>558</v>
          </cell>
          <cell r="S3599">
            <v>0</v>
          </cell>
          <cell r="T3599" t="str">
            <v>Active</v>
          </cell>
          <cell r="U3599" t="str">
            <v>Masspay</v>
          </cell>
        </row>
        <row r="3600">
          <cell r="J3600" t="str">
            <v>SG-OZ CORRETORA-08/2024</v>
          </cell>
          <cell r="K3600">
            <v>45544</v>
          </cell>
          <cell r="L3600" t="str">
            <v>Monthly Billing</v>
          </cell>
          <cell r="M3600">
            <v>2500</v>
          </cell>
          <cell r="N3600">
            <v>2500</v>
          </cell>
          <cell r="O3600"/>
          <cell r="P3600" t="str">
            <v>Aug/2024</v>
          </cell>
          <cell r="Q3600">
            <v>2500</v>
          </cell>
          <cell r="R3600">
            <v>526</v>
          </cell>
          <cell r="S3600">
            <v>0</v>
          </cell>
          <cell r="T3600" t="str">
            <v>Active</v>
          </cell>
          <cell r="U3600" t="str">
            <v>Masspay</v>
          </cell>
        </row>
        <row r="3601">
          <cell r="J3601" t="str">
            <v>SG-OZ CORRETORA-09/2024</v>
          </cell>
          <cell r="K3601">
            <v>45573</v>
          </cell>
          <cell r="L3601" t="str">
            <v>Monthly Billing</v>
          </cell>
          <cell r="M3601">
            <v>2500</v>
          </cell>
          <cell r="N3601">
            <v>2500</v>
          </cell>
          <cell r="O3601"/>
          <cell r="P3601" t="str">
            <v>Sep/2024</v>
          </cell>
          <cell r="Q3601">
            <v>2500</v>
          </cell>
          <cell r="R3601">
            <v>497</v>
          </cell>
          <cell r="S3601">
            <v>0</v>
          </cell>
          <cell r="T3601" t="str">
            <v>Active</v>
          </cell>
          <cell r="U3601" t="str">
            <v>Masspay</v>
          </cell>
        </row>
        <row r="3602">
          <cell r="J3602" t="str">
            <v>SG-OZ CORRETORA-10/2024</v>
          </cell>
          <cell r="K3602">
            <v>45607</v>
          </cell>
          <cell r="L3602" t="str">
            <v>Monthly Billing</v>
          </cell>
          <cell r="M3602">
            <v>2500</v>
          </cell>
          <cell r="N3602">
            <v>5000</v>
          </cell>
          <cell r="O3602"/>
          <cell r="P3602" t="str">
            <v>Oct/2024</v>
          </cell>
          <cell r="Q3602">
            <v>2500</v>
          </cell>
          <cell r="R3602">
            <v>463</v>
          </cell>
          <cell r="S3602">
            <v>0</v>
          </cell>
          <cell r="T3602" t="str">
            <v>Active</v>
          </cell>
          <cell r="U3602" t="str">
            <v>Masspay</v>
          </cell>
        </row>
        <row r="3603">
          <cell r="J3603" t="str">
            <v>SG-OZ CORRETORA-11/2024</v>
          </cell>
          <cell r="K3603">
            <v>45636</v>
          </cell>
          <cell r="L3603" t="str">
            <v>Monthly Billing</v>
          </cell>
          <cell r="M3603">
            <v>2500</v>
          </cell>
          <cell r="N3603">
            <v>2500</v>
          </cell>
          <cell r="O3603"/>
          <cell r="P3603" t="str">
            <v>Nov/2024</v>
          </cell>
          <cell r="Q3603">
            <v>2500</v>
          </cell>
          <cell r="R3603">
            <v>434</v>
          </cell>
          <cell r="S3603">
            <v>0</v>
          </cell>
          <cell r="T3603" t="str">
            <v>Active</v>
          </cell>
          <cell r="U3603" t="str">
            <v>Masspay</v>
          </cell>
        </row>
        <row r="3604">
          <cell r="J3604" t="str">
            <v>SG-OZ CORRETORA-12/2024</v>
          </cell>
          <cell r="K3604">
            <v>45666</v>
          </cell>
          <cell r="L3604" t="str">
            <v>Monthly Billing</v>
          </cell>
          <cell r="M3604">
            <v>2500</v>
          </cell>
          <cell r="N3604">
            <v>2500</v>
          </cell>
          <cell r="O3604"/>
          <cell r="P3604" t="str">
            <v>Dec/2024</v>
          </cell>
          <cell r="Q3604">
            <v>2500</v>
          </cell>
          <cell r="R3604">
            <v>404</v>
          </cell>
          <cell r="S3604">
            <v>0</v>
          </cell>
          <cell r="T3604" t="str">
            <v>Active</v>
          </cell>
          <cell r="U3604" t="str">
            <v>Masspay</v>
          </cell>
        </row>
        <row r="3605">
          <cell r="J3605" t="str">
            <v>SG-OZ CORRETORA-01/2025</v>
          </cell>
          <cell r="K3605">
            <v>45698</v>
          </cell>
          <cell r="L3605" t="str">
            <v>Monthly Billing</v>
          </cell>
          <cell r="M3605">
            <v>2500</v>
          </cell>
          <cell r="N3605">
            <v>2500</v>
          </cell>
          <cell r="O3605"/>
          <cell r="P3605" t="str">
            <v>Jan/2025</v>
          </cell>
          <cell r="Q3605">
            <v>2500</v>
          </cell>
          <cell r="R3605">
            <v>372</v>
          </cell>
          <cell r="S3605">
            <v>0</v>
          </cell>
          <cell r="T3605" t="str">
            <v>Active</v>
          </cell>
          <cell r="U3605" t="str">
            <v>Masspay</v>
          </cell>
        </row>
        <row r="3606">
          <cell r="J3606" t="str">
            <v>SG-OZ CORRETORA-02/2025</v>
          </cell>
          <cell r="K3606">
            <v>45726</v>
          </cell>
          <cell r="L3606" t="str">
            <v>Monthly Billing</v>
          </cell>
          <cell r="M3606">
            <v>2500</v>
          </cell>
          <cell r="N3606">
            <v>2500</v>
          </cell>
          <cell r="O3606"/>
          <cell r="P3606" t="str">
            <v>Feb/2025</v>
          </cell>
          <cell r="Q3606">
            <v>2500</v>
          </cell>
          <cell r="R3606">
            <v>344</v>
          </cell>
          <cell r="S3606">
            <v>0</v>
          </cell>
          <cell r="T3606" t="str">
            <v>Active</v>
          </cell>
          <cell r="U3606" t="str">
            <v>Masspay</v>
          </cell>
        </row>
        <row r="3607">
          <cell r="J3607" t="str">
            <v>SG-OZ CORRETORA-03/2025</v>
          </cell>
          <cell r="K3607">
            <v>45755</v>
          </cell>
          <cell r="L3607" t="str">
            <v>Monthly Billing</v>
          </cell>
          <cell r="M3607">
            <v>2540</v>
          </cell>
          <cell r="N3607">
            <v>2540</v>
          </cell>
          <cell r="O3607"/>
          <cell r="P3607" t="str">
            <v>Mar/2025</v>
          </cell>
          <cell r="Q3607">
            <v>2540</v>
          </cell>
          <cell r="R3607">
            <v>315</v>
          </cell>
          <cell r="S3607">
            <v>0</v>
          </cell>
          <cell r="T3607" t="str">
            <v>Active</v>
          </cell>
          <cell r="U3607" t="str">
            <v>Masspay</v>
          </cell>
        </row>
        <row r="3608">
          <cell r="J3608" t="str">
            <v>SG-OZ CORRETORA-04/2025</v>
          </cell>
          <cell r="K3608">
            <v>45785</v>
          </cell>
          <cell r="L3608" t="str">
            <v>Monthly Billing</v>
          </cell>
          <cell r="M3608">
            <v>2500</v>
          </cell>
          <cell r="N3608">
            <v>0</v>
          </cell>
          <cell r="O3608">
            <v>0</v>
          </cell>
          <cell r="P3608" t="str">
            <v>Apr/2025</v>
          </cell>
          <cell r="Q3608">
            <v>2500</v>
          </cell>
          <cell r="R3608">
            <v>285</v>
          </cell>
          <cell r="S3608">
            <v>0</v>
          </cell>
          <cell r="T3608" t="str">
            <v>Active</v>
          </cell>
          <cell r="U3608" t="str">
            <v>Masspay</v>
          </cell>
        </row>
        <row r="3609">
          <cell r="J3609" t="str">
            <v>SG-OZ CORRETORA-05/2025</v>
          </cell>
          <cell r="K3609">
            <v>45817</v>
          </cell>
          <cell r="L3609" t="str">
            <v>Monthly Billing</v>
          </cell>
          <cell r="M3609">
            <v>2520</v>
          </cell>
          <cell r="N3609">
            <v>2520</v>
          </cell>
          <cell r="O3609"/>
          <cell r="P3609" t="str">
            <v>May/2025</v>
          </cell>
          <cell r="Q3609">
            <v>2520</v>
          </cell>
          <cell r="R3609">
            <v>253</v>
          </cell>
          <cell r="S3609">
            <v>0</v>
          </cell>
          <cell r="T3609" t="str">
            <v>Active</v>
          </cell>
          <cell r="U3609" t="str">
            <v>Masspay</v>
          </cell>
        </row>
        <row r="3610">
          <cell r="J3610" t="str">
            <v>SG-OZ CORRETORA-06/2025</v>
          </cell>
          <cell r="K3610">
            <v>45846</v>
          </cell>
          <cell r="L3610" t="str">
            <v>Monthly Billing</v>
          </cell>
          <cell r="M3610">
            <v>2580</v>
          </cell>
          <cell r="N3610">
            <v>2580</v>
          </cell>
          <cell r="O3610">
            <v>0</v>
          </cell>
          <cell r="P3610" t="str">
            <v>Jun/2025</v>
          </cell>
          <cell r="Q3610">
            <v>2580</v>
          </cell>
          <cell r="R3610">
            <v>224</v>
          </cell>
          <cell r="S3610">
            <v>0</v>
          </cell>
          <cell r="T3610" t="str">
            <v>Active</v>
          </cell>
          <cell r="U3610" t="str">
            <v>Masspay</v>
          </cell>
        </row>
        <row r="3611">
          <cell r="J3611" t="str">
            <v>SG-OZ CORRETORA-07/2025</v>
          </cell>
          <cell r="K3611">
            <v>45877</v>
          </cell>
          <cell r="L3611" t="str">
            <v>Monthly Billing</v>
          </cell>
          <cell r="M3611">
            <v>2510</v>
          </cell>
          <cell r="N3611">
            <v>2510</v>
          </cell>
          <cell r="O3611">
            <v>0</v>
          </cell>
          <cell r="P3611" t="str">
            <v>Jul/2025</v>
          </cell>
          <cell r="Q3611">
            <v>2510</v>
          </cell>
          <cell r="R3611">
            <v>193</v>
          </cell>
          <cell r="S3611">
            <v>0</v>
          </cell>
          <cell r="T3611" t="str">
            <v>Active</v>
          </cell>
          <cell r="U3611" t="str">
            <v>Masspay</v>
          </cell>
        </row>
        <row r="3612">
          <cell r="J3612" t="str">
            <v>SG-OZ CORRETORA-08/2025</v>
          </cell>
          <cell r="K3612">
            <v>45908</v>
          </cell>
          <cell r="L3612" t="str">
            <v>Monthly Billing</v>
          </cell>
          <cell r="M3612">
            <v>2510</v>
          </cell>
          <cell r="N3612">
            <v>2510</v>
          </cell>
          <cell r="O3612">
            <v>0</v>
          </cell>
          <cell r="P3612" t="str">
            <v>Aug/2025</v>
          </cell>
          <cell r="Q3612">
            <v>2510</v>
          </cell>
          <cell r="R3612">
            <v>162</v>
          </cell>
          <cell r="S3612">
            <v>0</v>
          </cell>
          <cell r="T3612" t="str">
            <v>Active</v>
          </cell>
          <cell r="U3612" t="str">
            <v>Masspay</v>
          </cell>
        </row>
        <row r="3613">
          <cell r="J3613" t="str">
            <v>SG-OZ CORRETORA-09/2025</v>
          </cell>
          <cell r="K3613">
            <v>45938</v>
          </cell>
          <cell r="L3613" t="str">
            <v>Monthly Billing</v>
          </cell>
          <cell r="M3613">
            <v>2510</v>
          </cell>
          <cell r="N3613">
            <v>2510</v>
          </cell>
          <cell r="O3613">
            <v>0</v>
          </cell>
          <cell r="P3613" t="str">
            <v>Sep/2025</v>
          </cell>
          <cell r="Q3613">
            <v>2510</v>
          </cell>
          <cell r="R3613">
            <v>132</v>
          </cell>
          <cell r="S3613">
            <v>0</v>
          </cell>
          <cell r="T3613" t="str">
            <v>Active</v>
          </cell>
          <cell r="U3613" t="str">
            <v>Masspay</v>
          </cell>
        </row>
        <row r="3614">
          <cell r="J3614" t="str">
            <v>SG-OZ CORRETORA-10/2025</v>
          </cell>
          <cell r="K3614">
            <v>45971</v>
          </cell>
          <cell r="L3614" t="str">
            <v>Monthly Billing</v>
          </cell>
          <cell r="M3614">
            <v>2560</v>
          </cell>
          <cell r="N3614">
            <v>2560</v>
          </cell>
          <cell r="O3614">
            <v>0</v>
          </cell>
          <cell r="P3614" t="str">
            <v>Oct-2025</v>
          </cell>
          <cell r="Q3614">
            <v>2560</v>
          </cell>
          <cell r="R3614">
            <v>99</v>
          </cell>
          <cell r="S3614">
            <v>0</v>
          </cell>
          <cell r="T3614" t="str">
            <v>Active</v>
          </cell>
          <cell r="U3614" t="str">
            <v>Masspay</v>
          </cell>
        </row>
        <row r="3615">
          <cell r="J3615" t="str">
            <v>SG-OZ CORRETORA-11/2025</v>
          </cell>
          <cell r="K3615">
            <v>46000</v>
          </cell>
          <cell r="L3615" t="str">
            <v>Monthly Billing</v>
          </cell>
          <cell r="M3615">
            <v>2500</v>
          </cell>
          <cell r="N3615">
            <v>2500</v>
          </cell>
          <cell r="O3615">
            <v>0</v>
          </cell>
          <cell r="P3615" t="str">
            <v>Nov/2025</v>
          </cell>
          <cell r="Q3615">
            <v>2500</v>
          </cell>
          <cell r="R3615">
            <v>70</v>
          </cell>
          <cell r="S3615">
            <v>0</v>
          </cell>
          <cell r="T3615" t="str">
            <v>Active</v>
          </cell>
          <cell r="U3615" t="str">
            <v>Masspay</v>
          </cell>
        </row>
        <row r="3616">
          <cell r="J3616" t="str">
            <v>SG-PacificBasin-08/2024</v>
          </cell>
          <cell r="K3616">
            <v>45542</v>
          </cell>
          <cell r="L3616" t="str">
            <v>Monthly Billing</v>
          </cell>
          <cell r="M3616">
            <v>6490</v>
          </cell>
          <cell r="N3616">
            <v>6490</v>
          </cell>
          <cell r="O3616"/>
          <cell r="P3616" t="str">
            <v>Aug/2024</v>
          </cell>
          <cell r="Q3616">
            <v>6490</v>
          </cell>
          <cell r="R3616">
            <v>528</v>
          </cell>
          <cell r="S3616">
            <v>0</v>
          </cell>
          <cell r="T3616" t="str">
            <v>Active</v>
          </cell>
          <cell r="U3616" t="str">
            <v>Masspay</v>
          </cell>
        </row>
        <row r="3617">
          <cell r="J3617" t="str">
            <v>SG-CN-PacificBasin-08-2024</v>
          </cell>
          <cell r="K3617">
            <v>45586</v>
          </cell>
          <cell r="L3617" t="str">
            <v>Credit Note</v>
          </cell>
          <cell r="M3617">
            <v>-6490</v>
          </cell>
          <cell r="N3617">
            <v>-6490</v>
          </cell>
          <cell r="O3617">
            <v>0</v>
          </cell>
          <cell r="P3617" t="str">
            <v>Aug/2024</v>
          </cell>
          <cell r="Q3617">
            <v>-6490</v>
          </cell>
          <cell r="R3617">
            <v>484</v>
          </cell>
          <cell r="S3617">
            <v>0</v>
          </cell>
          <cell r="T3617" t="str">
            <v>Active</v>
          </cell>
          <cell r="U3617" t="str">
            <v>Masspay</v>
          </cell>
        </row>
        <row r="3618">
          <cell r="J3618" t="str">
            <v>SG-Pacific Basin-10/2022</v>
          </cell>
          <cell r="K3618">
            <v>44841</v>
          </cell>
          <cell r="L3618" t="str">
            <v>Monthly Billing</v>
          </cell>
          <cell r="M3618">
            <v>440</v>
          </cell>
          <cell r="N3618">
            <v>440</v>
          </cell>
          <cell r="O3618"/>
          <cell r="P3618" t="str">
            <v>Oct/2022</v>
          </cell>
          <cell r="Q3618">
            <v>440</v>
          </cell>
          <cell r="R3618">
            <v>1229</v>
          </cell>
          <cell r="S3618">
            <v>0</v>
          </cell>
          <cell r="T3618" t="str">
            <v>Active</v>
          </cell>
          <cell r="U3618" t="str">
            <v>Masspay</v>
          </cell>
        </row>
        <row r="3619">
          <cell r="J3619" t="str">
            <v>SG-Pacific Basin Shipping (HK) Limited-11/2022</v>
          </cell>
          <cell r="K3619">
            <v>44907</v>
          </cell>
          <cell r="L3619" t="str">
            <v>Monthly Billing</v>
          </cell>
          <cell r="M3619">
            <v>470</v>
          </cell>
          <cell r="N3619">
            <v>910</v>
          </cell>
          <cell r="O3619"/>
          <cell r="P3619" t="str">
            <v>Nov/2022</v>
          </cell>
          <cell r="Q3619">
            <v>470</v>
          </cell>
          <cell r="R3619">
            <v>1163</v>
          </cell>
          <cell r="S3619">
            <v>0</v>
          </cell>
          <cell r="T3619" t="str">
            <v>Active</v>
          </cell>
          <cell r="U3619" t="str">
            <v>Masspay</v>
          </cell>
        </row>
        <row r="3620">
          <cell r="J3620" t="str">
            <v>SG-Pacific Basin Shipping (HK) Limited-12/2022</v>
          </cell>
          <cell r="K3620">
            <v>44933</v>
          </cell>
          <cell r="L3620" t="str">
            <v>Monthly Billing</v>
          </cell>
          <cell r="M3620">
            <v>300</v>
          </cell>
          <cell r="N3620">
            <v>1210</v>
          </cell>
          <cell r="O3620"/>
          <cell r="P3620" t="str">
            <v>Dec/2022</v>
          </cell>
          <cell r="Q3620">
            <v>300</v>
          </cell>
          <cell r="R3620">
            <v>1137</v>
          </cell>
          <cell r="S3620">
            <v>0</v>
          </cell>
          <cell r="T3620" t="str">
            <v>Active</v>
          </cell>
          <cell r="U3620" t="str">
            <v>Masspay</v>
          </cell>
        </row>
        <row r="3621">
          <cell r="J3621" t="str">
            <v>SG-Pacific Basin Shipping (HK) Limited-01/2023</v>
          </cell>
          <cell r="K3621">
            <v>44964</v>
          </cell>
          <cell r="L3621" t="str">
            <v>Monthly Billing</v>
          </cell>
          <cell r="M3621">
            <v>1345</v>
          </cell>
          <cell r="N3621">
            <v>2555</v>
          </cell>
          <cell r="O3621"/>
          <cell r="P3621" t="str">
            <v>Jan/2023</v>
          </cell>
          <cell r="Q3621">
            <v>1345</v>
          </cell>
          <cell r="R3621">
            <v>1106</v>
          </cell>
          <cell r="S3621">
            <v>0</v>
          </cell>
          <cell r="T3621" t="str">
            <v>Active</v>
          </cell>
          <cell r="U3621" t="str">
            <v>Masspay</v>
          </cell>
        </row>
        <row r="3622">
          <cell r="J3622" t="str">
            <v>SG-PacificBasin-02/2023</v>
          </cell>
          <cell r="K3622">
            <v>44992</v>
          </cell>
          <cell r="L3622" t="str">
            <v>Monthly Billing</v>
          </cell>
          <cell r="M3622">
            <v>1255</v>
          </cell>
          <cell r="N3622">
            <v>3810</v>
          </cell>
          <cell r="O3622"/>
          <cell r="P3622" t="str">
            <v>Feb/2023</v>
          </cell>
          <cell r="Q3622">
            <v>1255</v>
          </cell>
          <cell r="R3622">
            <v>1078</v>
          </cell>
          <cell r="S3622">
            <v>0</v>
          </cell>
          <cell r="T3622" t="str">
            <v>Active</v>
          </cell>
          <cell r="U3622" t="str">
            <v>Masspay</v>
          </cell>
        </row>
        <row r="3623">
          <cell r="J3623" t="str">
            <v>SG-PacificBasin-03/2023</v>
          </cell>
          <cell r="K3623">
            <v>45050</v>
          </cell>
          <cell r="L3623" t="str">
            <v>Monthly Billing</v>
          </cell>
          <cell r="M3623">
            <v>2650</v>
          </cell>
          <cell r="N3623">
            <v>2650</v>
          </cell>
          <cell r="O3623"/>
          <cell r="P3623" t="str">
            <v>Mar/2023</v>
          </cell>
          <cell r="Q3623">
            <v>2650</v>
          </cell>
          <cell r="R3623">
            <v>1020</v>
          </cell>
          <cell r="S3623">
            <v>0</v>
          </cell>
          <cell r="T3623" t="str">
            <v>Active</v>
          </cell>
          <cell r="U3623" t="str">
            <v>Masspay</v>
          </cell>
        </row>
        <row r="3624">
          <cell r="J3624" t="str">
            <v>SG-PacificBasin-04/2023</v>
          </cell>
          <cell r="K3624">
            <v>45054</v>
          </cell>
          <cell r="L3624" t="str">
            <v>Monthly Billing</v>
          </cell>
          <cell r="M3624">
            <v>2690</v>
          </cell>
          <cell r="N3624">
            <v>5340</v>
          </cell>
          <cell r="O3624"/>
          <cell r="P3624" t="str">
            <v>Apr/2023</v>
          </cell>
          <cell r="Q3624">
            <v>2690</v>
          </cell>
          <cell r="R3624">
            <v>1016</v>
          </cell>
          <cell r="S3624">
            <v>0</v>
          </cell>
          <cell r="T3624" t="str">
            <v>Active</v>
          </cell>
          <cell r="U3624" t="str">
            <v>Masspay</v>
          </cell>
        </row>
        <row r="3625">
          <cell r="J3625" t="str">
            <v>SG-PacificBasin-05/2023</v>
          </cell>
          <cell r="K3625">
            <v>45084</v>
          </cell>
          <cell r="L3625" t="str">
            <v>Monthly Billing</v>
          </cell>
          <cell r="M3625">
            <v>7240</v>
          </cell>
          <cell r="N3625">
            <v>12580</v>
          </cell>
          <cell r="O3625"/>
          <cell r="P3625" t="str">
            <v>May/2023</v>
          </cell>
          <cell r="Q3625">
            <v>7240</v>
          </cell>
          <cell r="R3625">
            <v>986</v>
          </cell>
          <cell r="S3625">
            <v>0</v>
          </cell>
          <cell r="T3625" t="str">
            <v>Active</v>
          </cell>
          <cell r="U3625" t="str">
            <v>Masspay</v>
          </cell>
        </row>
        <row r="3626">
          <cell r="J3626" t="str">
            <v>SG-PacificBasin-06/2023</v>
          </cell>
          <cell r="K3626">
            <v>45114</v>
          </cell>
          <cell r="L3626" t="str">
            <v>Monthly Billing</v>
          </cell>
          <cell r="M3626">
            <v>6810</v>
          </cell>
          <cell r="N3626">
            <v>19390</v>
          </cell>
          <cell r="O3626"/>
          <cell r="P3626" t="str">
            <v>Jun/2023</v>
          </cell>
          <cell r="Q3626">
            <v>6810</v>
          </cell>
          <cell r="R3626">
            <v>956</v>
          </cell>
          <cell r="S3626">
            <v>0</v>
          </cell>
          <cell r="T3626" t="str">
            <v>Active</v>
          </cell>
          <cell r="U3626" t="str">
            <v>Masspay</v>
          </cell>
        </row>
        <row r="3627">
          <cell r="J3627" t="str">
            <v>SG-PacificBasin-07/2023</v>
          </cell>
          <cell r="K3627">
            <v>45145</v>
          </cell>
          <cell r="L3627" t="str">
            <v>Monthly Billing</v>
          </cell>
          <cell r="M3627">
            <v>6760</v>
          </cell>
          <cell r="N3627">
            <v>26150</v>
          </cell>
          <cell r="O3627"/>
          <cell r="P3627" t="str">
            <v>Jul/2023</v>
          </cell>
          <cell r="Q3627">
            <v>6760</v>
          </cell>
          <cell r="R3627">
            <v>925</v>
          </cell>
          <cell r="S3627">
            <v>0</v>
          </cell>
          <cell r="T3627" t="str">
            <v>Active</v>
          </cell>
          <cell r="U3627" t="str">
            <v>Masspay</v>
          </cell>
        </row>
        <row r="3628">
          <cell r="J3628" t="str">
            <v>SG -PacificBasin-08/2023</v>
          </cell>
          <cell r="K3628">
            <v>45183</v>
          </cell>
          <cell r="L3628" t="str">
            <v>Monthly Billing</v>
          </cell>
          <cell r="M3628">
            <v>6250</v>
          </cell>
          <cell r="N3628">
            <v>6250</v>
          </cell>
          <cell r="O3628"/>
          <cell r="P3628" t="str">
            <v>Aug/2023</v>
          </cell>
          <cell r="Q3628">
            <v>6250</v>
          </cell>
          <cell r="R3628">
            <v>887</v>
          </cell>
          <cell r="S3628">
            <v>0</v>
          </cell>
          <cell r="T3628" t="str">
            <v>Active</v>
          </cell>
          <cell r="U3628" t="str">
            <v>Masspay</v>
          </cell>
        </row>
        <row r="3629">
          <cell r="J3629" t="str">
            <v>SG-PacificBasin-09/2023</v>
          </cell>
          <cell r="K3629">
            <v>45206</v>
          </cell>
          <cell r="L3629" t="str">
            <v>Monthly Billing</v>
          </cell>
          <cell r="M3629">
            <v>6470</v>
          </cell>
          <cell r="N3629">
            <v>6470</v>
          </cell>
          <cell r="O3629"/>
          <cell r="P3629" t="str">
            <v>Sep/2023</v>
          </cell>
          <cell r="Q3629">
            <v>6470</v>
          </cell>
          <cell r="R3629">
            <v>864</v>
          </cell>
          <cell r="S3629">
            <v>0</v>
          </cell>
          <cell r="T3629" t="str">
            <v>Active</v>
          </cell>
          <cell r="U3629" t="str">
            <v>Masspay</v>
          </cell>
        </row>
        <row r="3630">
          <cell r="J3630" t="str">
            <v>SG-PacificBasin-10/2023</v>
          </cell>
          <cell r="K3630">
            <v>45237</v>
          </cell>
          <cell r="L3630" t="str">
            <v>Monthly Billing</v>
          </cell>
          <cell r="M3630">
            <v>6570</v>
          </cell>
          <cell r="N3630">
            <v>6570</v>
          </cell>
          <cell r="O3630"/>
          <cell r="P3630" t="str">
            <v>Oct/2023</v>
          </cell>
          <cell r="Q3630">
            <v>6570</v>
          </cell>
          <cell r="R3630">
            <v>833</v>
          </cell>
          <cell r="S3630">
            <v>0</v>
          </cell>
          <cell r="T3630" t="str">
            <v>Active</v>
          </cell>
          <cell r="U3630" t="str">
            <v>Masspay</v>
          </cell>
        </row>
        <row r="3631">
          <cell r="J3631" t="str">
            <v>SG-PacificBasin-11/2023</v>
          </cell>
          <cell r="K3631">
            <v>45267</v>
          </cell>
          <cell r="L3631" t="str">
            <v>Monthly Billing</v>
          </cell>
          <cell r="M3631">
            <v>6455</v>
          </cell>
          <cell r="N3631">
            <v>6455</v>
          </cell>
          <cell r="O3631"/>
          <cell r="P3631" t="str">
            <v>Nov/2023</v>
          </cell>
          <cell r="Q3631">
            <v>6455</v>
          </cell>
          <cell r="R3631">
            <v>803</v>
          </cell>
          <cell r="S3631">
            <v>0</v>
          </cell>
          <cell r="T3631" t="str">
            <v>Active</v>
          </cell>
          <cell r="U3631" t="str">
            <v>Masspay</v>
          </cell>
        </row>
        <row r="3632">
          <cell r="J3632" t="str">
            <v>SG-PacificBasin-12/2023</v>
          </cell>
          <cell r="K3632">
            <v>45299</v>
          </cell>
          <cell r="L3632" t="str">
            <v>Monthly Billing</v>
          </cell>
          <cell r="M3632">
            <v>6420</v>
          </cell>
          <cell r="N3632">
            <v>12875</v>
          </cell>
          <cell r="O3632"/>
          <cell r="P3632" t="str">
            <v>Dec/2023</v>
          </cell>
          <cell r="Q3632">
            <v>6420</v>
          </cell>
          <cell r="R3632">
            <v>771</v>
          </cell>
          <cell r="S3632">
            <v>0</v>
          </cell>
          <cell r="T3632" t="str">
            <v>Active</v>
          </cell>
          <cell r="U3632" t="str">
            <v>Masspay</v>
          </cell>
        </row>
        <row r="3633">
          <cell r="J3633" t="str">
            <v>SG-PacificBasin-01/2024</v>
          </cell>
          <cell r="K3633">
            <v>45329</v>
          </cell>
          <cell r="L3633" t="str">
            <v>Monthly Billing</v>
          </cell>
          <cell r="M3633">
            <v>6120</v>
          </cell>
          <cell r="N3633">
            <v>6120</v>
          </cell>
          <cell r="O3633"/>
          <cell r="P3633" t="str">
            <v>Jan/2024</v>
          </cell>
          <cell r="Q3633">
            <v>6120</v>
          </cell>
          <cell r="R3633">
            <v>741</v>
          </cell>
          <cell r="S3633">
            <v>0</v>
          </cell>
          <cell r="T3633" t="str">
            <v>Active</v>
          </cell>
          <cell r="U3633" t="str">
            <v>Masspay</v>
          </cell>
        </row>
        <row r="3634">
          <cell r="J3634" t="str">
            <v>SG-PacificBasin-02/2024</v>
          </cell>
          <cell r="K3634">
            <v>45358</v>
          </cell>
          <cell r="L3634" t="str">
            <v>Monthly Billing</v>
          </cell>
          <cell r="M3634">
            <v>6400</v>
          </cell>
          <cell r="N3634">
            <v>6400</v>
          </cell>
          <cell r="O3634"/>
          <cell r="P3634" t="str">
            <v>Feb/2024</v>
          </cell>
          <cell r="Q3634">
            <v>6400</v>
          </cell>
          <cell r="R3634">
            <v>712</v>
          </cell>
          <cell r="S3634">
            <v>0</v>
          </cell>
          <cell r="T3634" t="str">
            <v>Active</v>
          </cell>
          <cell r="U3634" t="str">
            <v>Masspay</v>
          </cell>
        </row>
        <row r="3635">
          <cell r="J3635" t="str">
            <v>SG-PacificBasin-03/2024</v>
          </cell>
          <cell r="K3635">
            <v>45390</v>
          </cell>
          <cell r="L3635" t="str">
            <v>Monthly Billing</v>
          </cell>
          <cell r="M3635">
            <v>6330</v>
          </cell>
          <cell r="N3635">
            <v>6330</v>
          </cell>
          <cell r="O3635"/>
          <cell r="P3635" t="str">
            <v>Mar/2024</v>
          </cell>
          <cell r="Q3635">
            <v>6330</v>
          </cell>
          <cell r="R3635">
            <v>680</v>
          </cell>
          <cell r="S3635">
            <v>0</v>
          </cell>
          <cell r="T3635" t="str">
            <v>Active</v>
          </cell>
          <cell r="U3635" t="str">
            <v>Masspay</v>
          </cell>
        </row>
        <row r="3636">
          <cell r="J3636" t="str">
            <v>SG-PacificBasin-04/2024</v>
          </cell>
          <cell r="K3636">
            <v>45419</v>
          </cell>
          <cell r="L3636" t="str">
            <v>Monthly Billing</v>
          </cell>
          <cell r="M3636">
            <v>13210</v>
          </cell>
          <cell r="N3636">
            <v>13210</v>
          </cell>
          <cell r="O3636"/>
          <cell r="P3636" t="str">
            <v>Apr/2024</v>
          </cell>
          <cell r="Q3636">
            <v>13210</v>
          </cell>
          <cell r="R3636">
            <v>651</v>
          </cell>
          <cell r="S3636">
            <v>0</v>
          </cell>
          <cell r="T3636" t="str">
            <v>Active</v>
          </cell>
          <cell r="U3636" t="str">
            <v>Masspay</v>
          </cell>
        </row>
        <row r="3637">
          <cell r="J3637" t="str">
            <v>SG-CN-PacificBasin-04-2024</v>
          </cell>
          <cell r="K3637">
            <v>45441</v>
          </cell>
          <cell r="L3637" t="str">
            <v>Credit Note</v>
          </cell>
          <cell r="M3637">
            <v>-6620</v>
          </cell>
          <cell r="N3637">
            <v>-6620</v>
          </cell>
          <cell r="O3637">
            <v>0</v>
          </cell>
          <cell r="P3637" t="str">
            <v>Apr/2024</v>
          </cell>
          <cell r="Q3637">
            <v>-6620</v>
          </cell>
          <cell r="R3637">
            <v>629</v>
          </cell>
          <cell r="S3637">
            <v>0</v>
          </cell>
          <cell r="T3637" t="str">
            <v>Active</v>
          </cell>
          <cell r="U3637" t="str">
            <v>Masspay</v>
          </cell>
        </row>
        <row r="3638">
          <cell r="J3638" t="str">
            <v>SG-PacificBasin-05/2024</v>
          </cell>
          <cell r="K3638">
            <v>45450</v>
          </cell>
          <cell r="L3638" t="str">
            <v>Monthly Billing</v>
          </cell>
          <cell r="M3638">
            <v>6320</v>
          </cell>
          <cell r="N3638">
            <v>6320</v>
          </cell>
          <cell r="O3638"/>
          <cell r="P3638" t="str">
            <v>May/2024</v>
          </cell>
          <cell r="Q3638">
            <v>6320</v>
          </cell>
          <cell r="R3638">
            <v>620</v>
          </cell>
          <cell r="S3638">
            <v>0</v>
          </cell>
          <cell r="T3638" t="str">
            <v>Active</v>
          </cell>
          <cell r="U3638" t="str">
            <v>Masspay</v>
          </cell>
        </row>
        <row r="3639">
          <cell r="J3639" t="str">
            <v>SG-PacificBasin-06/2024</v>
          </cell>
          <cell r="K3639">
            <v>45504</v>
          </cell>
          <cell r="L3639" t="str">
            <v>Monthly Billing</v>
          </cell>
          <cell r="M3639">
            <v>5990</v>
          </cell>
          <cell r="N3639">
            <v>5990</v>
          </cell>
          <cell r="O3639"/>
          <cell r="P3639" t="str">
            <v>Jun/2024</v>
          </cell>
          <cell r="Q3639">
            <v>5990</v>
          </cell>
          <cell r="R3639">
            <v>566</v>
          </cell>
          <cell r="S3639">
            <v>0</v>
          </cell>
          <cell r="T3639" t="str">
            <v>Active</v>
          </cell>
          <cell r="U3639" t="str">
            <v>Masspay</v>
          </cell>
        </row>
        <row r="3640">
          <cell r="J3640" t="str">
            <v>SG-PacificBasin-07/2024</v>
          </cell>
          <cell r="K3640">
            <v>45511</v>
          </cell>
          <cell r="L3640" t="str">
            <v>Monthly Billing</v>
          </cell>
          <cell r="M3640">
            <v>5930</v>
          </cell>
          <cell r="N3640">
            <v>11920</v>
          </cell>
          <cell r="O3640"/>
          <cell r="P3640" t="str">
            <v>Jul/2024</v>
          </cell>
          <cell r="Q3640">
            <v>5930</v>
          </cell>
          <cell r="R3640">
            <v>559</v>
          </cell>
          <cell r="S3640">
            <v>0</v>
          </cell>
          <cell r="T3640" t="str">
            <v>Active</v>
          </cell>
          <cell r="U3640" t="str">
            <v>Masspay</v>
          </cell>
        </row>
        <row r="3641">
          <cell r="J3641" t="str">
            <v>SG-PacificBasin-08/2024</v>
          </cell>
          <cell r="K3641">
            <v>45586</v>
          </cell>
          <cell r="L3641" t="str">
            <v>Monthly Billing</v>
          </cell>
          <cell r="M3641">
            <v>11022</v>
          </cell>
          <cell r="N3641">
            <v>11022</v>
          </cell>
          <cell r="O3641"/>
          <cell r="P3641" t="str">
            <v>Aug/2024</v>
          </cell>
          <cell r="Q3641">
            <v>11022</v>
          </cell>
          <cell r="R3641">
            <v>484</v>
          </cell>
          <cell r="S3641">
            <v>0</v>
          </cell>
          <cell r="T3641" t="str">
            <v>Active</v>
          </cell>
          <cell r="U3641" t="str">
            <v>Masspay</v>
          </cell>
        </row>
        <row r="3642">
          <cell r="J3642" t="str">
            <v>SG-PacificBasin-09/2024</v>
          </cell>
          <cell r="K3642">
            <v>45586</v>
          </cell>
          <cell r="L3642" t="str">
            <v>Monthly Billing</v>
          </cell>
          <cell r="M3642">
            <v>10942</v>
          </cell>
          <cell r="N3642">
            <v>10942</v>
          </cell>
          <cell r="O3642"/>
          <cell r="P3642" t="str">
            <v>Sep/2024</v>
          </cell>
          <cell r="Q3642">
            <v>10942</v>
          </cell>
          <cell r="R3642">
            <v>484</v>
          </cell>
          <cell r="S3642">
            <v>0</v>
          </cell>
          <cell r="T3642" t="str">
            <v>Active</v>
          </cell>
          <cell r="U3642" t="str">
            <v>Masspay</v>
          </cell>
        </row>
        <row r="3643">
          <cell r="J3643" t="str">
            <v>SG-PacificBasin-10/2024</v>
          </cell>
          <cell r="K3643">
            <v>45603</v>
          </cell>
          <cell r="L3643" t="str">
            <v>Monthly Billing</v>
          </cell>
          <cell r="M3643">
            <v>10696</v>
          </cell>
          <cell r="N3643">
            <v>10696</v>
          </cell>
          <cell r="O3643"/>
          <cell r="P3643" t="str">
            <v>Oct/2024</v>
          </cell>
          <cell r="Q3643">
            <v>10696</v>
          </cell>
          <cell r="R3643">
            <v>467</v>
          </cell>
          <cell r="S3643">
            <v>0</v>
          </cell>
          <cell r="T3643" t="str">
            <v>Active</v>
          </cell>
          <cell r="U3643" t="str">
            <v>Masspay</v>
          </cell>
        </row>
        <row r="3644">
          <cell r="J3644" t="str">
            <v>SG-PacificBasin-11/2024</v>
          </cell>
          <cell r="K3644">
            <v>45633</v>
          </cell>
          <cell r="L3644" t="str">
            <v>Monthly Billing</v>
          </cell>
          <cell r="M3644">
            <v>10518</v>
          </cell>
          <cell r="N3644">
            <v>10518</v>
          </cell>
          <cell r="O3644"/>
          <cell r="P3644" t="str">
            <v>Nov/2024</v>
          </cell>
          <cell r="Q3644">
            <v>10518</v>
          </cell>
          <cell r="R3644">
            <v>437</v>
          </cell>
          <cell r="S3644">
            <v>0</v>
          </cell>
          <cell r="T3644" t="str">
            <v>Active</v>
          </cell>
          <cell r="U3644" t="str">
            <v>Masspay</v>
          </cell>
        </row>
        <row r="3645">
          <cell r="J3645" t="str">
            <v>SG-PacificBasin-12/2024</v>
          </cell>
          <cell r="K3645">
            <v>45664</v>
          </cell>
          <cell r="L3645" t="str">
            <v>Monthly Billing</v>
          </cell>
          <cell r="M3645">
            <v>10164</v>
          </cell>
          <cell r="N3645">
            <v>10164</v>
          </cell>
          <cell r="O3645"/>
          <cell r="P3645" t="str">
            <v>Dec/2024</v>
          </cell>
          <cell r="Q3645">
            <v>10164</v>
          </cell>
          <cell r="R3645">
            <v>406</v>
          </cell>
          <cell r="S3645">
            <v>0</v>
          </cell>
          <cell r="T3645" t="str">
            <v>Active</v>
          </cell>
          <cell r="U3645" t="str">
            <v>Masspay</v>
          </cell>
        </row>
        <row r="3646">
          <cell r="J3646" t="str">
            <v>SG-PacificBasin-01/2025</v>
          </cell>
          <cell r="K3646">
            <v>45695</v>
          </cell>
          <cell r="L3646" t="str">
            <v>Monthly Billing</v>
          </cell>
          <cell r="M3646">
            <v>10438</v>
          </cell>
          <cell r="N3646">
            <v>10438</v>
          </cell>
          <cell r="O3646"/>
          <cell r="P3646" t="str">
            <v>Jan/2025</v>
          </cell>
          <cell r="Q3646">
            <v>10438</v>
          </cell>
          <cell r="R3646">
            <v>375</v>
          </cell>
          <cell r="S3646">
            <v>0</v>
          </cell>
          <cell r="T3646" t="str">
            <v>Active</v>
          </cell>
          <cell r="U3646" t="str">
            <v>Masspay</v>
          </cell>
        </row>
        <row r="3647">
          <cell r="J3647" t="str">
            <v>SG-PacificBasin-02/2025</v>
          </cell>
          <cell r="K3647">
            <v>45723</v>
          </cell>
          <cell r="L3647" t="str">
            <v>Monthly Billing</v>
          </cell>
          <cell r="M3647">
            <v>10056</v>
          </cell>
          <cell r="N3647">
            <v>10056</v>
          </cell>
          <cell r="O3647"/>
          <cell r="P3647" t="str">
            <v>Feb/2025</v>
          </cell>
          <cell r="Q3647">
            <v>10056</v>
          </cell>
          <cell r="R3647">
            <v>347</v>
          </cell>
          <cell r="S3647">
            <v>0</v>
          </cell>
          <cell r="T3647" t="str">
            <v>Active</v>
          </cell>
          <cell r="U3647" t="str">
            <v>Masspay</v>
          </cell>
        </row>
        <row r="3648">
          <cell r="J3648" t="str">
            <v>SG-PacificBasin-03/2025</v>
          </cell>
          <cell r="K3648">
            <v>45754</v>
          </cell>
          <cell r="L3648" t="str">
            <v>Monthly Billing</v>
          </cell>
          <cell r="M3648">
            <v>8978</v>
          </cell>
          <cell r="N3648">
            <v>8978</v>
          </cell>
          <cell r="O3648"/>
          <cell r="P3648" t="str">
            <v>Mar/2025</v>
          </cell>
          <cell r="Q3648">
            <v>8978</v>
          </cell>
          <cell r="R3648">
            <v>316</v>
          </cell>
          <cell r="S3648">
            <v>0</v>
          </cell>
          <cell r="T3648" t="str">
            <v>Active</v>
          </cell>
          <cell r="U3648" t="str">
            <v>Masspay</v>
          </cell>
        </row>
        <row r="3649">
          <cell r="J3649" t="str">
            <v>SG-PacificBasin-04/2025</v>
          </cell>
          <cell r="K3649">
            <v>45791</v>
          </cell>
          <cell r="L3649" t="str">
            <v>Monthly Billing</v>
          </cell>
          <cell r="M3649">
            <v>8948</v>
          </cell>
          <cell r="N3649">
            <v>8948</v>
          </cell>
          <cell r="O3649"/>
          <cell r="P3649" t="str">
            <v>Apr/2025</v>
          </cell>
          <cell r="Q3649">
            <v>8948</v>
          </cell>
          <cell r="R3649">
            <v>279</v>
          </cell>
          <cell r="S3649">
            <v>0</v>
          </cell>
          <cell r="T3649" t="str">
            <v>Active</v>
          </cell>
          <cell r="U3649" t="str">
            <v>Masspay</v>
          </cell>
        </row>
        <row r="3650">
          <cell r="J3650" t="str">
            <v>SG-PacificBasin-05/2025</v>
          </cell>
          <cell r="K3650">
            <v>45815</v>
          </cell>
          <cell r="L3650" t="str">
            <v>Monthly Billing</v>
          </cell>
          <cell r="M3650">
            <v>8964</v>
          </cell>
          <cell r="N3650">
            <v>8964</v>
          </cell>
          <cell r="O3650"/>
          <cell r="P3650" t="str">
            <v>May/2025</v>
          </cell>
          <cell r="Q3650">
            <v>8964</v>
          </cell>
          <cell r="R3650">
            <v>255</v>
          </cell>
          <cell r="S3650">
            <v>0</v>
          </cell>
          <cell r="T3650" t="str">
            <v>Active</v>
          </cell>
          <cell r="U3650" t="str">
            <v>Masspay</v>
          </cell>
        </row>
        <row r="3651">
          <cell r="J3651" t="str">
            <v>SG-PacificBasin-06/2025</v>
          </cell>
          <cell r="K3651">
            <v>45845</v>
          </cell>
          <cell r="L3651" t="str">
            <v>Monthly Billing</v>
          </cell>
          <cell r="M3651">
            <v>8188</v>
          </cell>
          <cell r="N3651">
            <v>8188</v>
          </cell>
          <cell r="O3651">
            <v>0</v>
          </cell>
          <cell r="P3651" t="str">
            <v>Jun/2025</v>
          </cell>
          <cell r="Q3651">
            <v>8188</v>
          </cell>
          <cell r="R3651">
            <v>225</v>
          </cell>
          <cell r="S3651">
            <v>0</v>
          </cell>
          <cell r="T3651" t="str">
            <v>Active</v>
          </cell>
          <cell r="U3651" t="str">
            <v>Masspay</v>
          </cell>
        </row>
        <row r="3652">
          <cell r="J3652" t="str">
            <v>SG-PacificBasin-07/2025</v>
          </cell>
          <cell r="K3652">
            <v>45876</v>
          </cell>
          <cell r="L3652" t="str">
            <v>Monthly Billing</v>
          </cell>
          <cell r="M3652">
            <v>8626</v>
          </cell>
          <cell r="N3652">
            <v>8626</v>
          </cell>
          <cell r="O3652">
            <v>0</v>
          </cell>
          <cell r="P3652" t="str">
            <v>Jul/2025</v>
          </cell>
          <cell r="Q3652">
            <v>8626</v>
          </cell>
          <cell r="R3652">
            <v>194</v>
          </cell>
          <cell r="S3652">
            <v>0</v>
          </cell>
          <cell r="T3652" t="str">
            <v>Active</v>
          </cell>
          <cell r="U3652" t="str">
            <v>Masspay</v>
          </cell>
        </row>
        <row r="3653">
          <cell r="J3653" t="str">
            <v>SG-PacificBasin-08/2025</v>
          </cell>
          <cell r="K3653">
            <v>45908</v>
          </cell>
          <cell r="L3653" t="str">
            <v>Monthly Billing</v>
          </cell>
          <cell r="M3653">
            <v>8664</v>
          </cell>
          <cell r="N3653">
            <v>8664</v>
          </cell>
          <cell r="O3653">
            <v>0</v>
          </cell>
          <cell r="P3653" t="str">
            <v>Aug/2025</v>
          </cell>
          <cell r="Q3653">
            <v>8664</v>
          </cell>
          <cell r="R3653">
            <v>162</v>
          </cell>
          <cell r="S3653">
            <v>0</v>
          </cell>
          <cell r="T3653" t="str">
            <v>Active</v>
          </cell>
          <cell r="U3653" t="str">
            <v>Masspay</v>
          </cell>
        </row>
        <row r="3654">
          <cell r="J3654" t="str">
            <v>SG-PacificBasin-09/2025</v>
          </cell>
          <cell r="K3654">
            <v>45938</v>
          </cell>
          <cell r="L3654" t="str">
            <v>Monthly Billing</v>
          </cell>
          <cell r="M3654">
            <v>8500</v>
          </cell>
          <cell r="N3654">
            <v>8500</v>
          </cell>
          <cell r="O3654">
            <v>0</v>
          </cell>
          <cell r="P3654" t="str">
            <v>Sep-2025</v>
          </cell>
          <cell r="Q3654">
            <v>8500</v>
          </cell>
          <cell r="R3654">
            <v>132</v>
          </cell>
          <cell r="S3654">
            <v>0</v>
          </cell>
          <cell r="T3654" t="str">
            <v>Active</v>
          </cell>
          <cell r="U3654" t="str">
            <v>Masspay</v>
          </cell>
        </row>
        <row r="3655">
          <cell r="J3655" t="str">
            <v>SG-PacificBasin-10/2025</v>
          </cell>
          <cell r="K3655">
            <v>45971</v>
          </cell>
          <cell r="L3655" t="str">
            <v>Monthly Billing</v>
          </cell>
          <cell r="M3655">
            <v>8346</v>
          </cell>
          <cell r="N3655">
            <v>8346</v>
          </cell>
          <cell r="O3655">
            <v>0</v>
          </cell>
          <cell r="P3655" t="str">
            <v>Oct-2025</v>
          </cell>
          <cell r="Q3655">
            <v>8346</v>
          </cell>
          <cell r="R3655">
            <v>99</v>
          </cell>
          <cell r="S3655">
            <v>0</v>
          </cell>
          <cell r="T3655" t="str">
            <v>Active</v>
          </cell>
          <cell r="U3655" t="str">
            <v>Masspay</v>
          </cell>
        </row>
        <row r="3656">
          <cell r="J3656" t="str">
            <v>SG-PacificBasin-11/2025</v>
          </cell>
          <cell r="K3656">
            <v>46000</v>
          </cell>
          <cell r="L3656" t="str">
            <v>Monthly Billing</v>
          </cell>
          <cell r="M3656">
            <v>8222</v>
          </cell>
          <cell r="N3656">
            <v>8222</v>
          </cell>
          <cell r="O3656">
            <v>0</v>
          </cell>
          <cell r="P3656" t="str">
            <v>Nov/2025</v>
          </cell>
          <cell r="Q3656">
            <v>8222</v>
          </cell>
          <cell r="R3656">
            <v>70</v>
          </cell>
          <cell r="S3656">
            <v>0</v>
          </cell>
          <cell r="T3656" t="str">
            <v>Active</v>
          </cell>
          <cell r="U3656" t="str">
            <v>Masspay</v>
          </cell>
        </row>
        <row r="3657">
          <cell r="J3657" t="str">
            <v>SG-PacificBasin-12/2025</v>
          </cell>
          <cell r="K3657">
            <v>46034</v>
          </cell>
          <cell r="L3657" t="str">
            <v>Monthly Billing</v>
          </cell>
          <cell r="M3657">
            <v>8508</v>
          </cell>
          <cell r="N3657">
            <v>8508</v>
          </cell>
          <cell r="O3657">
            <v>0</v>
          </cell>
          <cell r="P3657" t="str">
            <v>Dec/2025</v>
          </cell>
          <cell r="Q3657">
            <v>8508</v>
          </cell>
          <cell r="R3657">
            <v>36</v>
          </cell>
          <cell r="S3657">
            <v>0</v>
          </cell>
          <cell r="T3657" t="str">
            <v>Active</v>
          </cell>
          <cell r="U3657" t="str">
            <v>Masspay</v>
          </cell>
        </row>
        <row r="3658">
          <cell r="J3658" t="str">
            <v>SG-PacificBasin-01/2026</v>
          </cell>
          <cell r="K3658">
            <v>46063</v>
          </cell>
          <cell r="L3658" t="str">
            <v>Monthly Billing</v>
          </cell>
          <cell r="M3658">
            <v>8806</v>
          </cell>
          <cell r="N3658">
            <v>8806</v>
          </cell>
          <cell r="O3658">
            <v>0</v>
          </cell>
          <cell r="P3658" t="str">
            <v>Jan/2026</v>
          </cell>
          <cell r="Q3658">
            <v>8806</v>
          </cell>
          <cell r="R3658">
            <v>7</v>
          </cell>
          <cell r="S3658">
            <v>0</v>
          </cell>
          <cell r="T3658" t="str">
            <v>Active</v>
          </cell>
          <cell r="U3658" t="str">
            <v>Masspay</v>
          </cell>
        </row>
        <row r="3659">
          <cell r="J3659" t="str">
            <v>SG-Panda Communications Corp-11/2022</v>
          </cell>
          <cell r="K3659">
            <v>44907</v>
          </cell>
          <cell r="L3659" t="str">
            <v>Monthly Billing</v>
          </cell>
          <cell r="M3659">
            <v>353</v>
          </cell>
          <cell r="N3659">
            <v>523</v>
          </cell>
          <cell r="O3659"/>
          <cell r="P3659" t="str">
            <v>Nov/2022</v>
          </cell>
          <cell r="Q3659">
            <v>353</v>
          </cell>
          <cell r="R3659">
            <v>1163</v>
          </cell>
          <cell r="S3659">
            <v>0</v>
          </cell>
          <cell r="T3659" t="str">
            <v>Active</v>
          </cell>
          <cell r="U3659" t="str">
            <v>Masspay</v>
          </cell>
        </row>
        <row r="3660">
          <cell r="J3660" t="str">
            <v>SG-Panda Communications Corp-12/2022</v>
          </cell>
          <cell r="K3660">
            <v>44933</v>
          </cell>
          <cell r="L3660" t="str">
            <v>Monthly Billing</v>
          </cell>
          <cell r="M3660">
            <v>177</v>
          </cell>
          <cell r="N3660">
            <v>177</v>
          </cell>
          <cell r="O3660"/>
          <cell r="P3660" t="str">
            <v>Dec/2022</v>
          </cell>
          <cell r="Q3660">
            <v>177</v>
          </cell>
          <cell r="R3660">
            <v>1137</v>
          </cell>
          <cell r="S3660">
            <v>0</v>
          </cell>
          <cell r="T3660" t="str">
            <v>Active</v>
          </cell>
          <cell r="U3660" t="str">
            <v>Masspay</v>
          </cell>
        </row>
        <row r="3661">
          <cell r="J3661" t="str">
            <v>SG-Panda Communications Corp-01/2023</v>
          </cell>
          <cell r="K3661">
            <v>44964</v>
          </cell>
          <cell r="L3661" t="str">
            <v>Monthly Billing</v>
          </cell>
          <cell r="M3661">
            <v>5000</v>
          </cell>
          <cell r="N3661">
            <v>5000</v>
          </cell>
          <cell r="O3661"/>
          <cell r="P3661" t="str">
            <v>Jan/2023</v>
          </cell>
          <cell r="Q3661">
            <v>5000</v>
          </cell>
          <cell r="R3661">
            <v>1106</v>
          </cell>
          <cell r="S3661">
            <v>0</v>
          </cell>
          <cell r="T3661" t="str">
            <v>Active</v>
          </cell>
          <cell r="U3661" t="str">
            <v>Masspay</v>
          </cell>
        </row>
        <row r="3662">
          <cell r="J3662" t="str">
            <v>SG-Panda-02/2023</v>
          </cell>
          <cell r="K3662">
            <v>44992</v>
          </cell>
          <cell r="L3662" t="str">
            <v>Monthly Billing</v>
          </cell>
          <cell r="M3662">
            <v>5000</v>
          </cell>
          <cell r="N3662">
            <v>5000</v>
          </cell>
          <cell r="O3662"/>
          <cell r="P3662" t="str">
            <v>Feb/2023</v>
          </cell>
          <cell r="Q3662">
            <v>5000</v>
          </cell>
          <cell r="R3662">
            <v>1078</v>
          </cell>
          <cell r="S3662">
            <v>0</v>
          </cell>
          <cell r="T3662" t="str">
            <v>Active</v>
          </cell>
          <cell r="U3662" t="str">
            <v>Masspay</v>
          </cell>
        </row>
        <row r="3663">
          <cell r="J3663" t="str">
            <v>SG-Panda-03/2023</v>
          </cell>
          <cell r="K3663">
            <v>45023</v>
          </cell>
          <cell r="L3663" t="str">
            <v>Monthly Billing</v>
          </cell>
          <cell r="M3663">
            <v>5000</v>
          </cell>
          <cell r="N3663">
            <v>5000</v>
          </cell>
          <cell r="O3663"/>
          <cell r="P3663" t="str">
            <v>Mar/2023</v>
          </cell>
          <cell r="Q3663">
            <v>5000</v>
          </cell>
          <cell r="R3663">
            <v>1047</v>
          </cell>
          <cell r="S3663">
            <v>0</v>
          </cell>
          <cell r="T3663" t="str">
            <v>Active</v>
          </cell>
          <cell r="U3663" t="str">
            <v>Masspay</v>
          </cell>
        </row>
        <row r="3664">
          <cell r="J3664" t="str">
            <v>SG-Panda-04/2023</v>
          </cell>
          <cell r="K3664">
            <v>45054</v>
          </cell>
          <cell r="L3664" t="str">
            <v>Monthly Billing</v>
          </cell>
          <cell r="M3664">
            <v>5000</v>
          </cell>
          <cell r="N3664">
            <v>5000</v>
          </cell>
          <cell r="O3664"/>
          <cell r="P3664" t="str">
            <v>Apr/2023</v>
          </cell>
          <cell r="Q3664">
            <v>5000</v>
          </cell>
          <cell r="R3664">
            <v>1016</v>
          </cell>
          <cell r="S3664">
            <v>0</v>
          </cell>
          <cell r="T3664" t="str">
            <v>Active</v>
          </cell>
          <cell r="U3664" t="str">
            <v>Masspay</v>
          </cell>
        </row>
        <row r="3665">
          <cell r="J3665" t="str">
            <v>SG-Panda-05/2023</v>
          </cell>
          <cell r="K3665">
            <v>45084</v>
          </cell>
          <cell r="L3665" t="str">
            <v>Monthly Billing</v>
          </cell>
          <cell r="M3665">
            <v>5000</v>
          </cell>
          <cell r="N3665">
            <v>5000</v>
          </cell>
          <cell r="O3665"/>
          <cell r="P3665" t="str">
            <v>May/2023</v>
          </cell>
          <cell r="Q3665">
            <v>5000</v>
          </cell>
          <cell r="R3665">
            <v>986</v>
          </cell>
          <cell r="S3665">
            <v>0</v>
          </cell>
          <cell r="T3665" t="str">
            <v>Active</v>
          </cell>
          <cell r="U3665" t="str">
            <v>Masspay</v>
          </cell>
        </row>
        <row r="3666">
          <cell r="J3666" t="str">
            <v>SG-Panda-06/2023</v>
          </cell>
          <cell r="K3666">
            <v>45114</v>
          </cell>
          <cell r="L3666" t="str">
            <v>Monthly Billing</v>
          </cell>
          <cell r="M3666">
            <v>5000</v>
          </cell>
          <cell r="N3666">
            <v>5000</v>
          </cell>
          <cell r="O3666"/>
          <cell r="P3666" t="str">
            <v>Jun/2023</v>
          </cell>
          <cell r="Q3666">
            <v>5000</v>
          </cell>
          <cell r="R3666">
            <v>956</v>
          </cell>
          <cell r="S3666">
            <v>0</v>
          </cell>
          <cell r="T3666" t="str">
            <v>Active</v>
          </cell>
          <cell r="U3666" t="str">
            <v>Masspay</v>
          </cell>
        </row>
        <row r="3667">
          <cell r="J3667" t="str">
            <v>SG-Panda-07/2023</v>
          </cell>
          <cell r="K3667">
            <v>45145</v>
          </cell>
          <cell r="L3667" t="str">
            <v>Monthly Billing</v>
          </cell>
          <cell r="M3667">
            <v>5000</v>
          </cell>
          <cell r="N3667">
            <v>5000</v>
          </cell>
          <cell r="O3667"/>
          <cell r="P3667" t="str">
            <v>Jul/2023</v>
          </cell>
          <cell r="Q3667">
            <v>5000</v>
          </cell>
          <cell r="R3667">
            <v>925</v>
          </cell>
          <cell r="S3667">
            <v>0</v>
          </cell>
          <cell r="T3667" t="str">
            <v>Active</v>
          </cell>
          <cell r="U3667" t="str">
            <v>Masspay</v>
          </cell>
        </row>
        <row r="3668">
          <cell r="J3668" t="str">
            <v>SG -Panda-08/2023</v>
          </cell>
          <cell r="K3668">
            <v>45176</v>
          </cell>
          <cell r="L3668" t="str">
            <v>Monthly Billing</v>
          </cell>
          <cell r="M3668">
            <v>5000</v>
          </cell>
          <cell r="N3668">
            <v>5000</v>
          </cell>
          <cell r="O3668"/>
          <cell r="P3668" t="str">
            <v>Aug/2023</v>
          </cell>
          <cell r="Q3668">
            <v>5000</v>
          </cell>
          <cell r="R3668">
            <v>894</v>
          </cell>
          <cell r="S3668">
            <v>0</v>
          </cell>
          <cell r="T3668" t="str">
            <v>Active</v>
          </cell>
          <cell r="U3668" t="str">
            <v>Masspay</v>
          </cell>
        </row>
        <row r="3669">
          <cell r="J3669" t="str">
            <v>SG-Panda-09/2023</v>
          </cell>
          <cell r="K3669">
            <v>45206</v>
          </cell>
          <cell r="L3669" t="str">
            <v>Monthly Billing</v>
          </cell>
          <cell r="M3669">
            <v>5000</v>
          </cell>
          <cell r="N3669">
            <v>5000</v>
          </cell>
          <cell r="O3669"/>
          <cell r="P3669" t="str">
            <v>Sep/2023</v>
          </cell>
          <cell r="Q3669">
            <v>5000</v>
          </cell>
          <cell r="R3669">
            <v>864</v>
          </cell>
          <cell r="S3669">
            <v>0</v>
          </cell>
          <cell r="T3669" t="str">
            <v>Active</v>
          </cell>
          <cell r="U3669" t="str">
            <v>Masspay</v>
          </cell>
        </row>
        <row r="3670">
          <cell r="J3670" t="str">
            <v>SG-Panda-10/2023</v>
          </cell>
          <cell r="K3670">
            <v>45237</v>
          </cell>
          <cell r="L3670" t="str">
            <v>Monthly Billing</v>
          </cell>
          <cell r="M3670">
            <v>5000</v>
          </cell>
          <cell r="N3670">
            <v>5000</v>
          </cell>
          <cell r="O3670"/>
          <cell r="P3670" t="str">
            <v>Oct/2023</v>
          </cell>
          <cell r="Q3670">
            <v>5000</v>
          </cell>
          <cell r="R3670">
            <v>833</v>
          </cell>
          <cell r="S3670">
            <v>0</v>
          </cell>
          <cell r="T3670" t="str">
            <v>Active</v>
          </cell>
          <cell r="U3670" t="str">
            <v>Masspay</v>
          </cell>
        </row>
        <row r="3671">
          <cell r="J3671" t="str">
            <v>SG-Panda-11/2023</v>
          </cell>
          <cell r="K3671">
            <v>45267</v>
          </cell>
          <cell r="L3671" t="str">
            <v>Monthly Billing</v>
          </cell>
          <cell r="M3671">
            <v>5000</v>
          </cell>
          <cell r="N3671">
            <v>5000</v>
          </cell>
          <cell r="O3671"/>
          <cell r="P3671" t="str">
            <v>Nov/2023</v>
          </cell>
          <cell r="Q3671">
            <v>5000</v>
          </cell>
          <cell r="R3671">
            <v>803</v>
          </cell>
          <cell r="S3671">
            <v>0</v>
          </cell>
          <cell r="T3671" t="str">
            <v>Active</v>
          </cell>
          <cell r="U3671" t="str">
            <v>Masspay</v>
          </cell>
        </row>
        <row r="3672">
          <cell r="J3672" t="str">
            <v>SG-Panda-12/2023</v>
          </cell>
          <cell r="K3672">
            <v>45299</v>
          </cell>
          <cell r="L3672" t="str">
            <v>Monthly Billing</v>
          </cell>
          <cell r="M3672">
            <v>5000</v>
          </cell>
          <cell r="N3672">
            <v>5000</v>
          </cell>
          <cell r="O3672"/>
          <cell r="P3672" t="str">
            <v>Dec/2023</v>
          </cell>
          <cell r="Q3672">
            <v>5000</v>
          </cell>
          <cell r="R3672">
            <v>771</v>
          </cell>
          <cell r="S3672">
            <v>0</v>
          </cell>
          <cell r="T3672" t="str">
            <v>Active</v>
          </cell>
          <cell r="U3672" t="str">
            <v>Masspay</v>
          </cell>
        </row>
        <row r="3673">
          <cell r="J3673" t="str">
            <v>SG-Panda-01/2024</v>
          </cell>
          <cell r="K3673">
            <v>45329</v>
          </cell>
          <cell r="L3673" t="str">
            <v>Monthly Billing</v>
          </cell>
          <cell r="M3673">
            <v>5000</v>
          </cell>
          <cell r="N3673">
            <v>5000</v>
          </cell>
          <cell r="O3673"/>
          <cell r="P3673" t="str">
            <v>Jan/2024</v>
          </cell>
          <cell r="Q3673">
            <v>5000</v>
          </cell>
          <cell r="R3673">
            <v>741</v>
          </cell>
          <cell r="S3673">
            <v>0</v>
          </cell>
          <cell r="T3673" t="str">
            <v>Active</v>
          </cell>
          <cell r="U3673" t="str">
            <v>Masspay</v>
          </cell>
        </row>
        <row r="3674">
          <cell r="J3674" t="str">
            <v>SG-Panda-02/2024</v>
          </cell>
          <cell r="K3674">
            <v>45358</v>
          </cell>
          <cell r="L3674" t="str">
            <v>Monthly Billing</v>
          </cell>
          <cell r="M3674">
            <v>5040</v>
          </cell>
          <cell r="N3674">
            <v>5040</v>
          </cell>
          <cell r="O3674"/>
          <cell r="P3674" t="str">
            <v>Feb/2024</v>
          </cell>
          <cell r="Q3674">
            <v>5040</v>
          </cell>
          <cell r="R3674">
            <v>712</v>
          </cell>
          <cell r="S3674">
            <v>0</v>
          </cell>
          <cell r="T3674" t="str">
            <v>Active</v>
          </cell>
          <cell r="U3674" t="str">
            <v>Masspay</v>
          </cell>
        </row>
        <row r="3675">
          <cell r="J3675" t="str">
            <v>SG-Panda-03/2024</v>
          </cell>
          <cell r="K3675">
            <v>45390</v>
          </cell>
          <cell r="L3675" t="str">
            <v>Monthly Billing</v>
          </cell>
          <cell r="M3675">
            <v>5020</v>
          </cell>
          <cell r="N3675">
            <v>5020</v>
          </cell>
          <cell r="O3675"/>
          <cell r="P3675" t="str">
            <v>Mar/2024</v>
          </cell>
          <cell r="Q3675">
            <v>5020</v>
          </cell>
          <cell r="R3675">
            <v>680</v>
          </cell>
          <cell r="S3675">
            <v>0</v>
          </cell>
          <cell r="T3675" t="str">
            <v>Active</v>
          </cell>
          <cell r="U3675" t="str">
            <v>Masspay</v>
          </cell>
        </row>
        <row r="3676">
          <cell r="J3676" t="str">
            <v>SG-Panda-04/2024</v>
          </cell>
          <cell r="K3676">
            <v>45419</v>
          </cell>
          <cell r="L3676" t="str">
            <v>Monthly Billing</v>
          </cell>
          <cell r="M3676">
            <v>5140</v>
          </cell>
          <cell r="N3676">
            <v>5140</v>
          </cell>
          <cell r="O3676"/>
          <cell r="P3676" t="str">
            <v>Apr/2024</v>
          </cell>
          <cell r="Q3676">
            <v>5140</v>
          </cell>
          <cell r="R3676">
            <v>651</v>
          </cell>
          <cell r="S3676">
            <v>0</v>
          </cell>
          <cell r="T3676" t="str">
            <v>Active</v>
          </cell>
          <cell r="U3676" t="str">
            <v>Masspay</v>
          </cell>
        </row>
        <row r="3677">
          <cell r="J3677" t="str">
            <v>SG-Panda-05/2024</v>
          </cell>
          <cell r="K3677">
            <v>45450</v>
          </cell>
          <cell r="L3677" t="str">
            <v>Monthly Billing</v>
          </cell>
          <cell r="M3677">
            <v>5000</v>
          </cell>
          <cell r="N3677">
            <v>5000</v>
          </cell>
          <cell r="O3677"/>
          <cell r="P3677" t="str">
            <v>May/2024</v>
          </cell>
          <cell r="Q3677">
            <v>5000</v>
          </cell>
          <cell r="R3677">
            <v>620</v>
          </cell>
          <cell r="S3677">
            <v>0</v>
          </cell>
          <cell r="T3677" t="str">
            <v>Active</v>
          </cell>
          <cell r="U3677" t="str">
            <v>Masspay</v>
          </cell>
        </row>
        <row r="3678">
          <cell r="J3678" t="str">
            <v>SG-Panda-06/2024</v>
          </cell>
          <cell r="K3678">
            <v>45481</v>
          </cell>
          <cell r="L3678" t="str">
            <v>Monthly Billing</v>
          </cell>
          <cell r="M3678">
            <v>5000</v>
          </cell>
          <cell r="N3678">
            <v>5000</v>
          </cell>
          <cell r="O3678"/>
          <cell r="P3678" t="str">
            <v>Jun/2024</v>
          </cell>
          <cell r="Q3678">
            <v>5000</v>
          </cell>
          <cell r="R3678">
            <v>589</v>
          </cell>
          <cell r="S3678">
            <v>0</v>
          </cell>
          <cell r="T3678" t="str">
            <v>Active</v>
          </cell>
          <cell r="U3678" t="str">
            <v>Masspay</v>
          </cell>
        </row>
        <row r="3679">
          <cell r="J3679" t="str">
            <v>SG-Panda-07/2024</v>
          </cell>
          <cell r="K3679">
            <v>45511</v>
          </cell>
          <cell r="L3679" t="str">
            <v>Monthly Billing</v>
          </cell>
          <cell r="M3679">
            <v>5100</v>
          </cell>
          <cell r="N3679">
            <v>5100</v>
          </cell>
          <cell r="O3679"/>
          <cell r="P3679" t="str">
            <v>Jul/2024</v>
          </cell>
          <cell r="Q3679">
            <v>5100</v>
          </cell>
          <cell r="R3679">
            <v>559</v>
          </cell>
          <cell r="S3679">
            <v>0</v>
          </cell>
          <cell r="T3679" t="str">
            <v>Active</v>
          </cell>
          <cell r="U3679" t="str">
            <v>Masspay</v>
          </cell>
        </row>
        <row r="3680">
          <cell r="J3680" t="str">
            <v>SG-Panda-08/2024</v>
          </cell>
          <cell r="K3680">
            <v>45542</v>
          </cell>
          <cell r="L3680" t="str">
            <v>Monthly Billing</v>
          </cell>
          <cell r="M3680">
            <v>5060</v>
          </cell>
          <cell r="N3680">
            <v>5060</v>
          </cell>
          <cell r="O3680"/>
          <cell r="P3680" t="str">
            <v>Aug/2024</v>
          </cell>
          <cell r="Q3680">
            <v>5060</v>
          </cell>
          <cell r="R3680">
            <v>528</v>
          </cell>
          <cell r="S3680">
            <v>0</v>
          </cell>
          <cell r="T3680" t="str">
            <v>Active</v>
          </cell>
          <cell r="U3680" t="str">
            <v>Masspay</v>
          </cell>
        </row>
        <row r="3681">
          <cell r="J3681" t="str">
            <v>SG-Panda-09/2024</v>
          </cell>
          <cell r="K3681">
            <v>45572</v>
          </cell>
          <cell r="L3681" t="str">
            <v>Monthly Billing</v>
          </cell>
          <cell r="M3681">
            <v>5140</v>
          </cell>
          <cell r="N3681">
            <v>5140</v>
          </cell>
          <cell r="O3681"/>
          <cell r="P3681" t="str">
            <v>Sep/2024</v>
          </cell>
          <cell r="Q3681">
            <v>5140</v>
          </cell>
          <cell r="R3681">
            <v>498</v>
          </cell>
          <cell r="S3681">
            <v>0</v>
          </cell>
          <cell r="T3681" t="str">
            <v>Active</v>
          </cell>
          <cell r="U3681" t="str">
            <v>Masspay</v>
          </cell>
        </row>
        <row r="3682">
          <cell r="J3682" t="str">
            <v>SG-Panda-10/2024</v>
          </cell>
          <cell r="K3682">
            <v>45603</v>
          </cell>
          <cell r="L3682" t="str">
            <v>Monthly Billing</v>
          </cell>
          <cell r="M3682">
            <v>5180</v>
          </cell>
          <cell r="N3682">
            <v>5180</v>
          </cell>
          <cell r="O3682"/>
          <cell r="P3682" t="str">
            <v>Oct/2024</v>
          </cell>
          <cell r="Q3682">
            <v>5180</v>
          </cell>
          <cell r="R3682">
            <v>467</v>
          </cell>
          <cell r="S3682">
            <v>0</v>
          </cell>
          <cell r="T3682" t="str">
            <v>Active</v>
          </cell>
          <cell r="U3682" t="str">
            <v>Masspay</v>
          </cell>
        </row>
        <row r="3683">
          <cell r="J3683" t="str">
            <v>SG-Panda-11/2024</v>
          </cell>
          <cell r="K3683">
            <v>45633</v>
          </cell>
          <cell r="L3683" t="str">
            <v>Monthly Billing</v>
          </cell>
          <cell r="M3683">
            <v>5380</v>
          </cell>
          <cell r="N3683">
            <v>5380</v>
          </cell>
          <cell r="O3683"/>
          <cell r="P3683" t="str">
            <v>Nov/2024</v>
          </cell>
          <cell r="Q3683">
            <v>0</v>
          </cell>
          <cell r="R3683">
            <v>437</v>
          </cell>
          <cell r="S3683">
            <v>0</v>
          </cell>
          <cell r="T3683" t="str">
            <v>Active</v>
          </cell>
          <cell r="U3683" t="str">
            <v>Masspay</v>
          </cell>
        </row>
        <row r="3684">
          <cell r="J3684" t="str">
            <v>SG-Panda-12/2024</v>
          </cell>
          <cell r="K3684">
            <v>45664</v>
          </cell>
          <cell r="L3684" t="str">
            <v>Monthly Billing</v>
          </cell>
          <cell r="M3684">
            <v>5180</v>
          </cell>
          <cell r="N3684">
            <v>5180</v>
          </cell>
          <cell r="O3684">
            <v>0</v>
          </cell>
          <cell r="P3684" t="str">
            <v>Dec-2024</v>
          </cell>
          <cell r="Q3684">
            <v>5180</v>
          </cell>
          <cell r="R3684">
            <v>406</v>
          </cell>
          <cell r="S3684">
            <v>0</v>
          </cell>
          <cell r="T3684" t="str">
            <v>Active</v>
          </cell>
          <cell r="U3684" t="str">
            <v>Masspay</v>
          </cell>
        </row>
        <row r="3685">
          <cell r="J3685" t="str">
            <v>SG-Panda-01/2025</v>
          </cell>
          <cell r="K3685">
            <v>45695</v>
          </cell>
          <cell r="L3685" t="str">
            <v>Monthly Billing</v>
          </cell>
          <cell r="M3685">
            <v>5240</v>
          </cell>
          <cell r="N3685">
            <v>5240</v>
          </cell>
          <cell r="O3685"/>
          <cell r="P3685" t="str">
            <v>Jan/2025</v>
          </cell>
          <cell r="Q3685">
            <v>5240</v>
          </cell>
          <cell r="R3685">
            <v>375</v>
          </cell>
          <cell r="S3685">
            <v>0</v>
          </cell>
          <cell r="T3685" t="str">
            <v>Active</v>
          </cell>
          <cell r="U3685" t="str">
            <v>Masspay</v>
          </cell>
        </row>
        <row r="3686">
          <cell r="J3686" t="str">
            <v>SG-Panda-02/2025</v>
          </cell>
          <cell r="K3686">
            <v>45723</v>
          </cell>
          <cell r="L3686" t="str">
            <v>Monthly Billing</v>
          </cell>
          <cell r="M3686">
            <v>5060</v>
          </cell>
          <cell r="N3686">
            <v>5060</v>
          </cell>
          <cell r="O3686"/>
          <cell r="P3686" t="str">
            <v>Feb/2025</v>
          </cell>
          <cell r="Q3686">
            <v>5060</v>
          </cell>
          <cell r="R3686">
            <v>347</v>
          </cell>
          <cell r="S3686">
            <v>0</v>
          </cell>
          <cell r="T3686" t="str">
            <v>Active</v>
          </cell>
          <cell r="U3686" t="str">
            <v>Masspay</v>
          </cell>
        </row>
        <row r="3687">
          <cell r="J3687" t="str">
            <v>SG-Panda-03/2025</v>
          </cell>
          <cell r="K3687">
            <v>45754</v>
          </cell>
          <cell r="L3687" t="str">
            <v>Monthly Billing</v>
          </cell>
          <cell r="M3687">
            <v>5000</v>
          </cell>
          <cell r="N3687">
            <v>5000</v>
          </cell>
          <cell r="O3687"/>
          <cell r="P3687" t="str">
            <v>Mar/2025</v>
          </cell>
          <cell r="Q3687">
            <v>5000</v>
          </cell>
          <cell r="R3687">
            <v>316</v>
          </cell>
          <cell r="S3687">
            <v>0</v>
          </cell>
          <cell r="T3687" t="str">
            <v>Active</v>
          </cell>
          <cell r="U3687" t="str">
            <v>Masspay</v>
          </cell>
        </row>
        <row r="3688">
          <cell r="J3688" t="str">
            <v>SG-Panda-04/2025</v>
          </cell>
          <cell r="K3688">
            <v>45784</v>
          </cell>
          <cell r="L3688" t="str">
            <v>Monthly Billing</v>
          </cell>
          <cell r="M3688">
            <v>5020</v>
          </cell>
          <cell r="N3688">
            <v>0</v>
          </cell>
          <cell r="O3688">
            <v>0</v>
          </cell>
          <cell r="P3688" t="str">
            <v>Apr/2025</v>
          </cell>
          <cell r="Q3688">
            <v>5020</v>
          </cell>
          <cell r="R3688">
            <v>286</v>
          </cell>
          <cell r="S3688">
            <v>0</v>
          </cell>
          <cell r="T3688" t="str">
            <v>Active</v>
          </cell>
          <cell r="U3688" t="str">
            <v>Masspay</v>
          </cell>
        </row>
        <row r="3689">
          <cell r="J3689" t="str">
            <v>SG-Panda-05/2025</v>
          </cell>
          <cell r="K3689">
            <v>45815</v>
          </cell>
          <cell r="L3689" t="str">
            <v>Monthly Billing</v>
          </cell>
          <cell r="M3689">
            <v>5020</v>
          </cell>
          <cell r="N3689">
            <v>5020</v>
          </cell>
          <cell r="O3689"/>
          <cell r="P3689" t="str">
            <v>May/2025</v>
          </cell>
          <cell r="Q3689">
            <v>5020</v>
          </cell>
          <cell r="R3689">
            <v>255</v>
          </cell>
          <cell r="S3689">
            <v>0</v>
          </cell>
          <cell r="T3689" t="str">
            <v>Active</v>
          </cell>
          <cell r="U3689" t="str">
            <v>Masspay</v>
          </cell>
        </row>
        <row r="3690">
          <cell r="J3690" t="str">
            <v>SG-Panda-06/2025</v>
          </cell>
          <cell r="K3690">
            <v>45845</v>
          </cell>
          <cell r="L3690" t="str">
            <v>Monthly Billing</v>
          </cell>
          <cell r="M3690">
            <v>5000</v>
          </cell>
          <cell r="N3690">
            <v>5000</v>
          </cell>
          <cell r="O3690">
            <v>0</v>
          </cell>
          <cell r="P3690" t="str">
            <v>Jun/2025</v>
          </cell>
          <cell r="Q3690">
            <v>5000</v>
          </cell>
          <cell r="R3690">
            <v>225</v>
          </cell>
          <cell r="S3690">
            <v>0</v>
          </cell>
          <cell r="T3690" t="str">
            <v>Active</v>
          </cell>
          <cell r="U3690" t="str">
            <v>Masspay</v>
          </cell>
        </row>
        <row r="3691">
          <cell r="J3691" t="str">
            <v>SG-Panda-07/2025</v>
          </cell>
          <cell r="K3691">
            <v>45876</v>
          </cell>
          <cell r="L3691" t="str">
            <v>Monthly Billing</v>
          </cell>
          <cell r="M3691">
            <v>5060</v>
          </cell>
          <cell r="N3691">
            <v>5060</v>
          </cell>
          <cell r="O3691">
            <v>0</v>
          </cell>
          <cell r="P3691" t="str">
            <v>Jul/2025</v>
          </cell>
          <cell r="Q3691">
            <v>5060</v>
          </cell>
          <cell r="R3691">
            <v>194</v>
          </cell>
          <cell r="S3691">
            <v>0</v>
          </cell>
          <cell r="T3691" t="str">
            <v>Active</v>
          </cell>
          <cell r="U3691" t="str">
            <v>Masspay</v>
          </cell>
        </row>
        <row r="3692">
          <cell r="J3692" t="str">
            <v>SG-Panda-08/2025</v>
          </cell>
          <cell r="K3692">
            <v>45908</v>
          </cell>
          <cell r="L3692" t="str">
            <v>Monthly Billing</v>
          </cell>
          <cell r="M3692">
            <v>5040</v>
          </cell>
          <cell r="N3692">
            <v>5040</v>
          </cell>
          <cell r="O3692">
            <v>0</v>
          </cell>
          <cell r="P3692" t="str">
            <v>Aug/2025</v>
          </cell>
          <cell r="Q3692">
            <v>5040</v>
          </cell>
          <cell r="R3692">
            <v>162</v>
          </cell>
          <cell r="S3692">
            <v>0</v>
          </cell>
          <cell r="T3692" t="str">
            <v>Active</v>
          </cell>
          <cell r="U3692" t="str">
            <v>Masspay</v>
          </cell>
        </row>
        <row r="3693">
          <cell r="J3693" t="str">
            <v>SG-Panda-09/2025</v>
          </cell>
          <cell r="K3693">
            <v>45937</v>
          </cell>
          <cell r="L3693" t="str">
            <v>Monthly Billing</v>
          </cell>
          <cell r="M3693">
            <v>5040</v>
          </cell>
          <cell r="N3693">
            <v>5040</v>
          </cell>
          <cell r="O3693">
            <v>0</v>
          </cell>
          <cell r="P3693" t="str">
            <v>Sep/2025</v>
          </cell>
          <cell r="Q3693">
            <v>5040</v>
          </cell>
          <cell r="R3693">
            <v>133</v>
          </cell>
          <cell r="S3693">
            <v>0</v>
          </cell>
          <cell r="T3693" t="str">
            <v>Active</v>
          </cell>
          <cell r="U3693" t="str">
            <v>Masspay</v>
          </cell>
        </row>
        <row r="3694">
          <cell r="J3694" t="str">
            <v>SG-Panda-10/2025</v>
          </cell>
          <cell r="K3694">
            <v>45968</v>
          </cell>
          <cell r="L3694" t="str">
            <v>Monthly Billing</v>
          </cell>
          <cell r="M3694">
            <v>5040</v>
          </cell>
          <cell r="N3694">
            <v>5040</v>
          </cell>
          <cell r="O3694">
            <v>0</v>
          </cell>
          <cell r="P3694" t="str">
            <v>Oct/2025</v>
          </cell>
          <cell r="Q3694">
            <v>5040</v>
          </cell>
          <cell r="R3694">
            <v>102</v>
          </cell>
          <cell r="S3694">
            <v>0</v>
          </cell>
          <cell r="T3694" t="str">
            <v>Active</v>
          </cell>
          <cell r="U3694" t="str">
            <v>Masspay</v>
          </cell>
        </row>
        <row r="3695">
          <cell r="J3695" t="str">
            <v>SG-Panda-11/2025</v>
          </cell>
          <cell r="K3695">
            <v>45999</v>
          </cell>
          <cell r="L3695" t="str">
            <v>Monthly Billing</v>
          </cell>
          <cell r="M3695">
            <v>5080</v>
          </cell>
          <cell r="N3695">
            <v>5080</v>
          </cell>
          <cell r="O3695">
            <v>0</v>
          </cell>
          <cell r="P3695" t="str">
            <v>Nov/2025</v>
          </cell>
          <cell r="Q3695">
            <v>5080</v>
          </cell>
          <cell r="R3695">
            <v>71</v>
          </cell>
          <cell r="S3695">
            <v>0</v>
          </cell>
          <cell r="T3695" t="str">
            <v>Active</v>
          </cell>
          <cell r="U3695" t="str">
            <v>Masspay</v>
          </cell>
        </row>
        <row r="3696">
          <cell r="J3696" t="str">
            <v>SG-Panda-12/2025</v>
          </cell>
          <cell r="K3696">
            <v>46032</v>
          </cell>
          <cell r="L3696" t="str">
            <v>Monthly Billing</v>
          </cell>
          <cell r="M3696">
            <v>5040</v>
          </cell>
          <cell r="N3696">
            <v>5040</v>
          </cell>
          <cell r="O3696">
            <v>0</v>
          </cell>
          <cell r="P3696" t="str">
            <v>Dec/2025</v>
          </cell>
          <cell r="Q3696">
            <v>5040</v>
          </cell>
          <cell r="R3696">
            <v>38</v>
          </cell>
          <cell r="S3696">
            <v>0</v>
          </cell>
          <cell r="T3696" t="str">
            <v>Active</v>
          </cell>
          <cell r="U3696" t="str">
            <v>Masspay</v>
          </cell>
        </row>
        <row r="3697">
          <cell r="J3697" t="str">
            <v>SG-Panda-01/2026</v>
          </cell>
          <cell r="K3697">
            <v>46060</v>
          </cell>
          <cell r="L3697" t="str">
            <v>Monthly Billing</v>
          </cell>
          <cell r="M3697">
            <v>5040</v>
          </cell>
          <cell r="N3697">
            <v>5040</v>
          </cell>
          <cell r="O3697">
            <v>0</v>
          </cell>
          <cell r="P3697" t="str">
            <v>Jan/2026</v>
          </cell>
          <cell r="Q3697">
            <v>5040</v>
          </cell>
          <cell r="R3697">
            <v>10</v>
          </cell>
          <cell r="S3697">
            <v>0</v>
          </cell>
          <cell r="T3697" t="str">
            <v>Active</v>
          </cell>
          <cell r="U3697" t="str">
            <v>Masspay</v>
          </cell>
        </row>
        <row r="3698">
          <cell r="J3698" t="str">
            <v>EU-Patent-03/2024</v>
          </cell>
          <cell r="K3698">
            <v>45390</v>
          </cell>
          <cell r="L3698" t="str">
            <v>Monthly Billing</v>
          </cell>
          <cell r="M3698">
            <v>2074.1999999999998</v>
          </cell>
          <cell r="N3698">
            <v>2074.1999999999998</v>
          </cell>
          <cell r="O3698"/>
          <cell r="P3698" t="str">
            <v>Mar/2024</v>
          </cell>
          <cell r="Q3698">
            <v>2074.1999999999998</v>
          </cell>
          <cell r="R3698">
            <v>680</v>
          </cell>
          <cell r="S3698">
            <v>0</v>
          </cell>
          <cell r="T3698" t="str">
            <v>Active</v>
          </cell>
          <cell r="U3698" t="str">
            <v>Masspay</v>
          </cell>
        </row>
        <row r="3699">
          <cell r="J3699" t="str">
            <v>EU-Patent-04/2024</v>
          </cell>
          <cell r="K3699">
            <v>45419</v>
          </cell>
          <cell r="L3699" t="str">
            <v>Monthly Billing</v>
          </cell>
          <cell r="M3699">
            <v>2483</v>
          </cell>
          <cell r="N3699">
            <v>2483</v>
          </cell>
          <cell r="O3699">
            <v>0</v>
          </cell>
          <cell r="P3699" t="str">
            <v>Apr/2024</v>
          </cell>
          <cell r="Q3699">
            <v>2483</v>
          </cell>
          <cell r="R3699">
            <v>651</v>
          </cell>
          <cell r="S3699">
            <v>0</v>
          </cell>
          <cell r="T3699" t="str">
            <v>Active</v>
          </cell>
          <cell r="U3699" t="str">
            <v>Masspay</v>
          </cell>
        </row>
        <row r="3700">
          <cell r="J3700" t="str">
            <v>EU-Patent-05/2024</v>
          </cell>
          <cell r="K3700">
            <v>45450</v>
          </cell>
          <cell r="L3700" t="str">
            <v>Monthly Billing</v>
          </cell>
          <cell r="M3700">
            <v>2417.6</v>
          </cell>
          <cell r="N3700">
            <v>2417.6</v>
          </cell>
          <cell r="O3700"/>
          <cell r="P3700" t="str">
            <v>May/2024</v>
          </cell>
          <cell r="Q3700">
            <v>2417.6</v>
          </cell>
          <cell r="R3700">
            <v>620</v>
          </cell>
          <cell r="S3700">
            <v>0</v>
          </cell>
          <cell r="T3700" t="str">
            <v>Active</v>
          </cell>
          <cell r="U3700" t="str">
            <v>Masspay</v>
          </cell>
        </row>
        <row r="3701">
          <cell r="J3701" t="str">
            <v>EU-Patent-06/2024</v>
          </cell>
          <cell r="K3701">
            <v>45481</v>
          </cell>
          <cell r="L3701" t="str">
            <v>Monthly Billing</v>
          </cell>
          <cell r="M3701">
            <v>2541.0500000000002</v>
          </cell>
          <cell r="N3701">
            <v>2541.0500000000002</v>
          </cell>
          <cell r="O3701"/>
          <cell r="P3701" t="str">
            <v>Jun/2024</v>
          </cell>
          <cell r="Q3701">
            <v>2541.0500000000002</v>
          </cell>
          <cell r="R3701">
            <v>589</v>
          </cell>
          <cell r="S3701">
            <v>0</v>
          </cell>
          <cell r="T3701" t="str">
            <v>Active</v>
          </cell>
          <cell r="U3701" t="str">
            <v>Masspay</v>
          </cell>
        </row>
        <row r="3702">
          <cell r="J3702" t="str">
            <v>EU-CN-Patent-05-2024</v>
          </cell>
          <cell r="K3702">
            <v>45504</v>
          </cell>
          <cell r="L3702" t="str">
            <v>Credit Note</v>
          </cell>
          <cell r="M3702">
            <v>-4.5</v>
          </cell>
          <cell r="N3702">
            <v>-4.5</v>
          </cell>
          <cell r="O3702">
            <v>0</v>
          </cell>
          <cell r="P3702" t="str">
            <v>May/2024</v>
          </cell>
          <cell r="Q3702">
            <v>-4.5</v>
          </cell>
          <cell r="R3702">
            <v>566</v>
          </cell>
          <cell r="S3702">
            <v>0</v>
          </cell>
          <cell r="T3702" t="str">
            <v>Active</v>
          </cell>
          <cell r="U3702" t="str">
            <v>Masspay</v>
          </cell>
        </row>
        <row r="3703">
          <cell r="J3703" t="str">
            <v>EU-Patent-07/2024</v>
          </cell>
          <cell r="K3703">
            <v>45511</v>
          </cell>
          <cell r="L3703" t="str">
            <v>Monthly Billing</v>
          </cell>
          <cell r="M3703">
            <v>2186.8000000000002</v>
          </cell>
          <cell r="N3703">
            <v>2186.8000000000002</v>
          </cell>
          <cell r="O3703"/>
          <cell r="P3703" t="str">
            <v>Jul/2024</v>
          </cell>
          <cell r="Q3703">
            <v>2186.8000000000002</v>
          </cell>
          <cell r="R3703">
            <v>559</v>
          </cell>
          <cell r="S3703">
            <v>0</v>
          </cell>
          <cell r="T3703" t="str">
            <v>Active</v>
          </cell>
          <cell r="U3703" t="str">
            <v>Masspay</v>
          </cell>
        </row>
        <row r="3704">
          <cell r="J3704" t="str">
            <v>EU-Patent-08/2024</v>
          </cell>
          <cell r="K3704">
            <v>45542</v>
          </cell>
          <cell r="L3704" t="str">
            <v>Monthly Billing</v>
          </cell>
          <cell r="M3704">
            <v>1887.15</v>
          </cell>
          <cell r="N3704">
            <v>1887.15</v>
          </cell>
          <cell r="O3704"/>
          <cell r="P3704" t="str">
            <v>Aug/2024</v>
          </cell>
          <cell r="Q3704">
            <v>1887.15</v>
          </cell>
          <cell r="R3704">
            <v>528</v>
          </cell>
          <cell r="S3704">
            <v>0</v>
          </cell>
          <cell r="T3704" t="str">
            <v>Active</v>
          </cell>
          <cell r="U3704" t="str">
            <v>Masspay</v>
          </cell>
        </row>
        <row r="3705">
          <cell r="J3705" t="str">
            <v>EU-Patent-09/2024</v>
          </cell>
          <cell r="K3705">
            <v>45572</v>
          </cell>
          <cell r="L3705" t="str">
            <v>Monthly Billing</v>
          </cell>
          <cell r="M3705">
            <v>3513.1</v>
          </cell>
          <cell r="N3705">
            <v>3513.1</v>
          </cell>
          <cell r="O3705"/>
          <cell r="P3705" t="str">
            <v>Sep/2024</v>
          </cell>
          <cell r="Q3705">
            <v>3513.1</v>
          </cell>
          <cell r="R3705">
            <v>498</v>
          </cell>
          <cell r="S3705">
            <v>0</v>
          </cell>
          <cell r="T3705" t="str">
            <v>Active</v>
          </cell>
          <cell r="U3705" t="str">
            <v>Masspay</v>
          </cell>
        </row>
        <row r="3706">
          <cell r="J3706" t="str">
            <v>EU-Patent-10/2024</v>
          </cell>
          <cell r="K3706">
            <v>45603</v>
          </cell>
          <cell r="L3706" t="str">
            <v>Monthly Billing</v>
          </cell>
          <cell r="M3706">
            <v>3303.45</v>
          </cell>
          <cell r="N3706">
            <v>3303.45</v>
          </cell>
          <cell r="O3706"/>
          <cell r="P3706" t="str">
            <v>Oct/2024</v>
          </cell>
          <cell r="Q3706">
            <v>3303.45</v>
          </cell>
          <cell r="R3706">
            <v>467</v>
          </cell>
          <cell r="S3706">
            <v>0</v>
          </cell>
          <cell r="T3706" t="str">
            <v>Active</v>
          </cell>
          <cell r="U3706" t="str">
            <v>Masspay</v>
          </cell>
        </row>
        <row r="3707">
          <cell r="J3707" t="str">
            <v>EU-Patent-11/2024</v>
          </cell>
          <cell r="K3707">
            <v>45633</v>
          </cell>
          <cell r="L3707" t="str">
            <v>Monthly Billing</v>
          </cell>
          <cell r="M3707">
            <v>3849.2</v>
          </cell>
          <cell r="N3707">
            <v>3849.2</v>
          </cell>
          <cell r="O3707"/>
          <cell r="P3707" t="str">
            <v>Nov/2024</v>
          </cell>
          <cell r="Q3707">
            <v>3849.2</v>
          </cell>
          <cell r="R3707">
            <v>437</v>
          </cell>
          <cell r="S3707">
            <v>0</v>
          </cell>
          <cell r="T3707" t="str">
            <v>Active</v>
          </cell>
          <cell r="U3707" t="str">
            <v>Masspay</v>
          </cell>
        </row>
        <row r="3708">
          <cell r="J3708" t="str">
            <v>EU-CN-Patent-11-2024</v>
          </cell>
          <cell r="K3708">
            <v>45649</v>
          </cell>
          <cell r="L3708" t="str">
            <v>Credit Note</v>
          </cell>
          <cell r="M3708">
            <v>-54</v>
          </cell>
          <cell r="N3708">
            <v>-54</v>
          </cell>
          <cell r="O3708">
            <v>0</v>
          </cell>
          <cell r="P3708" t="str">
            <v>Nov/2024</v>
          </cell>
          <cell r="Q3708">
            <v>-54</v>
          </cell>
          <cell r="R3708">
            <v>421</v>
          </cell>
          <cell r="S3708">
            <v>0</v>
          </cell>
          <cell r="T3708" t="str">
            <v>Active</v>
          </cell>
          <cell r="U3708" t="str">
            <v>Masspay</v>
          </cell>
        </row>
        <row r="3709">
          <cell r="J3709" t="str">
            <v>EU-Patent-12/2024</v>
          </cell>
          <cell r="K3709">
            <v>45664</v>
          </cell>
          <cell r="L3709" t="str">
            <v>Monthly Billing</v>
          </cell>
          <cell r="M3709">
            <v>2689.65</v>
          </cell>
          <cell r="N3709">
            <v>2689.65</v>
          </cell>
          <cell r="O3709">
            <v>0</v>
          </cell>
          <cell r="P3709" t="str">
            <v>Dec-2024</v>
          </cell>
          <cell r="Q3709">
            <v>2689.65</v>
          </cell>
          <cell r="R3709">
            <v>406</v>
          </cell>
          <cell r="S3709">
            <v>0</v>
          </cell>
          <cell r="T3709" t="str">
            <v>Active</v>
          </cell>
          <cell r="U3709" t="str">
            <v>Masspay</v>
          </cell>
        </row>
        <row r="3710">
          <cell r="J3710" t="str">
            <v>EU-Patent-01/2025</v>
          </cell>
          <cell r="K3710">
            <v>45695</v>
          </cell>
          <cell r="L3710" t="str">
            <v>Monthly Billing</v>
          </cell>
          <cell r="M3710">
            <v>4745.8</v>
          </cell>
          <cell r="N3710">
            <v>4745.8</v>
          </cell>
          <cell r="O3710"/>
          <cell r="P3710" t="str">
            <v>Jan/2025</v>
          </cell>
          <cell r="Q3710">
            <v>4745.8</v>
          </cell>
          <cell r="R3710">
            <v>375</v>
          </cell>
          <cell r="S3710">
            <v>0</v>
          </cell>
          <cell r="T3710" t="str">
            <v>Active</v>
          </cell>
          <cell r="U3710" t="str">
            <v>Masspay</v>
          </cell>
        </row>
        <row r="3711">
          <cell r="J3711" t="str">
            <v>EU-Patent-02/2025</v>
          </cell>
          <cell r="K3711">
            <v>45723</v>
          </cell>
          <cell r="L3711" t="str">
            <v>Monthly Billing</v>
          </cell>
          <cell r="M3711">
            <v>3153.1</v>
          </cell>
          <cell r="N3711">
            <v>3153.1</v>
          </cell>
          <cell r="O3711"/>
          <cell r="P3711" t="str">
            <v>Feb/2025</v>
          </cell>
          <cell r="Q3711">
            <v>3153.1</v>
          </cell>
          <cell r="R3711">
            <v>347</v>
          </cell>
          <cell r="S3711">
            <v>0</v>
          </cell>
          <cell r="T3711" t="str">
            <v>Active</v>
          </cell>
          <cell r="U3711" t="str">
            <v>Masspay</v>
          </cell>
        </row>
        <row r="3712">
          <cell r="J3712" t="str">
            <v>EU-Patent-03/2025</v>
          </cell>
          <cell r="K3712">
            <v>45754</v>
          </cell>
          <cell r="L3712" t="str">
            <v>Monthly Billing</v>
          </cell>
          <cell r="M3712">
            <v>3920.9</v>
          </cell>
          <cell r="N3712">
            <v>3920.9</v>
          </cell>
          <cell r="O3712"/>
          <cell r="P3712" t="str">
            <v>Mar/2025</v>
          </cell>
          <cell r="Q3712">
            <v>3920.9</v>
          </cell>
          <cell r="R3712">
            <v>316</v>
          </cell>
          <cell r="S3712">
            <v>0</v>
          </cell>
          <cell r="T3712" t="str">
            <v>Active</v>
          </cell>
          <cell r="U3712" t="str">
            <v>Masspay</v>
          </cell>
        </row>
        <row r="3713">
          <cell r="J3713" t="str">
            <v>EU-Patent-04/2025</v>
          </cell>
          <cell r="K3713">
            <v>45784</v>
          </cell>
          <cell r="L3713" t="str">
            <v>Monthly Billing</v>
          </cell>
          <cell r="M3713">
            <v>3912.3</v>
          </cell>
          <cell r="N3713">
            <v>3912.3</v>
          </cell>
          <cell r="O3713"/>
          <cell r="P3713" t="str">
            <v>Apr/2025</v>
          </cell>
          <cell r="Q3713">
            <v>3912.3</v>
          </cell>
          <cell r="R3713">
            <v>286</v>
          </cell>
          <cell r="S3713">
            <v>0</v>
          </cell>
          <cell r="T3713" t="str">
            <v>Active</v>
          </cell>
          <cell r="U3713" t="str">
            <v>Masspay</v>
          </cell>
        </row>
        <row r="3714">
          <cell r="J3714" t="str">
            <v>EU-Patent-05/2025</v>
          </cell>
          <cell r="K3714">
            <v>45815</v>
          </cell>
          <cell r="L3714" t="str">
            <v>Monthly Billing</v>
          </cell>
          <cell r="M3714">
            <v>5230.45</v>
          </cell>
          <cell r="N3714">
            <v>5230.45</v>
          </cell>
          <cell r="O3714"/>
          <cell r="P3714" t="str">
            <v>May/2025</v>
          </cell>
          <cell r="Q3714">
            <v>5230.45</v>
          </cell>
          <cell r="R3714">
            <v>255</v>
          </cell>
          <cell r="S3714">
            <v>0</v>
          </cell>
          <cell r="T3714" t="str">
            <v>Active</v>
          </cell>
          <cell r="U3714" t="str">
            <v>Masspay</v>
          </cell>
        </row>
        <row r="3715">
          <cell r="J3715" t="str">
            <v>EU-Patent-06/2025</v>
          </cell>
          <cell r="K3715">
            <v>45845</v>
          </cell>
          <cell r="L3715" t="str">
            <v>Monthly Billing</v>
          </cell>
          <cell r="M3715">
            <v>4162.7</v>
          </cell>
          <cell r="N3715">
            <v>4162.7</v>
          </cell>
          <cell r="O3715">
            <v>0</v>
          </cell>
          <cell r="P3715" t="str">
            <v>Jun/2025</v>
          </cell>
          <cell r="Q3715">
            <v>4162.7</v>
          </cell>
          <cell r="R3715">
            <v>225</v>
          </cell>
          <cell r="S3715">
            <v>0</v>
          </cell>
          <cell r="T3715" t="str">
            <v>Active</v>
          </cell>
          <cell r="U3715" t="str">
            <v>Masspay</v>
          </cell>
        </row>
        <row r="3716">
          <cell r="J3716" t="str">
            <v>EU-Patent-07/2025</v>
          </cell>
          <cell r="K3716">
            <v>45876</v>
          </cell>
          <cell r="L3716" t="str">
            <v>Monthly Billing</v>
          </cell>
          <cell r="M3716">
            <v>3728.15</v>
          </cell>
          <cell r="N3716">
            <v>3728.15</v>
          </cell>
          <cell r="O3716">
            <v>0</v>
          </cell>
          <cell r="P3716" t="str">
            <v>Jul/2025</v>
          </cell>
          <cell r="Q3716">
            <v>3728.15</v>
          </cell>
          <cell r="R3716">
            <v>194</v>
          </cell>
          <cell r="S3716">
            <v>0</v>
          </cell>
          <cell r="T3716" t="str">
            <v>Active</v>
          </cell>
          <cell r="U3716" t="str">
            <v>Masspay</v>
          </cell>
        </row>
        <row r="3717">
          <cell r="J3717" t="str">
            <v>EU-Patent-08/2025</v>
          </cell>
          <cell r="K3717">
            <v>45908</v>
          </cell>
          <cell r="L3717" t="str">
            <v>Monthly Billing</v>
          </cell>
          <cell r="M3717">
            <v>3653.3</v>
          </cell>
          <cell r="N3717">
            <v>3653.3</v>
          </cell>
          <cell r="O3717">
            <v>0</v>
          </cell>
          <cell r="P3717" t="str">
            <v>Aug/2025</v>
          </cell>
          <cell r="Q3717">
            <v>3653.3</v>
          </cell>
          <cell r="R3717">
            <v>162</v>
          </cell>
          <cell r="S3717">
            <v>0</v>
          </cell>
          <cell r="T3717" t="str">
            <v>Active</v>
          </cell>
          <cell r="U3717" t="str">
            <v>Masspay</v>
          </cell>
        </row>
        <row r="3718">
          <cell r="J3718" t="str">
            <v>EU-Patent-09/2025</v>
          </cell>
          <cell r="K3718">
            <v>45937</v>
          </cell>
          <cell r="L3718" t="str">
            <v>Monthly Billing</v>
          </cell>
          <cell r="M3718">
            <v>3543.25</v>
          </cell>
          <cell r="N3718">
            <v>3543.25</v>
          </cell>
          <cell r="O3718">
            <v>0</v>
          </cell>
          <cell r="P3718" t="str">
            <v>Sep/2025</v>
          </cell>
          <cell r="Q3718">
            <v>3543.25</v>
          </cell>
          <cell r="R3718">
            <v>133</v>
          </cell>
          <cell r="S3718">
            <v>0</v>
          </cell>
          <cell r="T3718" t="str">
            <v>Active</v>
          </cell>
          <cell r="U3718" t="str">
            <v>Masspay</v>
          </cell>
        </row>
        <row r="3719">
          <cell r="J3719" t="str">
            <v>EU-Patent-10/2025</v>
          </cell>
          <cell r="K3719">
            <v>45968</v>
          </cell>
          <cell r="L3719" t="str">
            <v>Monthly Billing</v>
          </cell>
          <cell r="M3719">
            <v>4393.55</v>
          </cell>
          <cell r="N3719">
            <v>4393.55</v>
          </cell>
          <cell r="O3719">
            <v>0</v>
          </cell>
          <cell r="P3719" t="str">
            <v>Oct/2025</v>
          </cell>
          <cell r="Q3719">
            <v>4393.55</v>
          </cell>
          <cell r="R3719">
            <v>102</v>
          </cell>
          <cell r="S3719">
            <v>0</v>
          </cell>
          <cell r="T3719" t="str">
            <v>Active</v>
          </cell>
          <cell r="U3719" t="str">
            <v>Masspay</v>
          </cell>
        </row>
        <row r="3720">
          <cell r="J3720" t="str">
            <v>EU-Patent-11/2025</v>
          </cell>
          <cell r="K3720">
            <v>45999</v>
          </cell>
          <cell r="L3720" t="str">
            <v>Monthly Billing</v>
          </cell>
          <cell r="M3720">
            <v>4359.5</v>
          </cell>
          <cell r="N3720">
            <v>4359.5</v>
          </cell>
          <cell r="O3720">
            <v>0</v>
          </cell>
          <cell r="P3720" t="str">
            <v>Nov/2025</v>
          </cell>
          <cell r="Q3720">
            <v>4359.5</v>
          </cell>
          <cell r="R3720">
            <v>71</v>
          </cell>
          <cell r="S3720">
            <v>0</v>
          </cell>
          <cell r="T3720" t="str">
            <v>Active</v>
          </cell>
          <cell r="U3720" t="str">
            <v>Masspay</v>
          </cell>
        </row>
        <row r="3721">
          <cell r="J3721" t="str">
            <v>EU-Patent-12/2025</v>
          </cell>
          <cell r="K3721">
            <v>46032</v>
          </cell>
          <cell r="L3721" t="str">
            <v>Monthly Billing</v>
          </cell>
          <cell r="M3721">
            <v>3943.35</v>
          </cell>
          <cell r="N3721">
            <v>3943.35</v>
          </cell>
          <cell r="O3721">
            <v>0</v>
          </cell>
          <cell r="P3721" t="str">
            <v>Dec/2025</v>
          </cell>
          <cell r="Q3721">
            <v>3943.35</v>
          </cell>
          <cell r="R3721">
            <v>38</v>
          </cell>
          <cell r="S3721">
            <v>0</v>
          </cell>
          <cell r="T3721" t="str">
            <v>Active</v>
          </cell>
          <cell r="U3721" t="str">
            <v>Masspay</v>
          </cell>
        </row>
        <row r="3722">
          <cell r="J3722" t="str">
            <v>EU-Patent-01/2026</v>
          </cell>
          <cell r="K3722">
            <v>46060</v>
          </cell>
          <cell r="L3722" t="str">
            <v>Monthly Billing</v>
          </cell>
          <cell r="M3722">
            <v>4122.8500000000004</v>
          </cell>
          <cell r="N3722">
            <v>4122.8500000000004</v>
          </cell>
          <cell r="O3722">
            <v>0</v>
          </cell>
          <cell r="P3722" t="str">
            <v>Jan/2026</v>
          </cell>
          <cell r="Q3722">
            <v>4122.8500000000004</v>
          </cell>
          <cell r="R3722">
            <v>10</v>
          </cell>
          <cell r="S3722">
            <v>0</v>
          </cell>
          <cell r="T3722" t="str">
            <v>Active</v>
          </cell>
          <cell r="U3722" t="str">
            <v>Masspay</v>
          </cell>
        </row>
        <row r="3723">
          <cell r="J3723" t="str">
            <v>EU-Patent Renewal-11/2022</v>
          </cell>
          <cell r="K3723">
            <v>44907</v>
          </cell>
          <cell r="L3723" t="str">
            <v>Monthly Billing</v>
          </cell>
          <cell r="M3723">
            <v>1008.5</v>
          </cell>
          <cell r="N3723">
            <v>1008.5</v>
          </cell>
          <cell r="O3723"/>
          <cell r="P3723" t="str">
            <v>Nov/2022</v>
          </cell>
          <cell r="Q3723">
            <v>1008.5</v>
          </cell>
          <cell r="R3723">
            <v>1163</v>
          </cell>
          <cell r="S3723">
            <v>0</v>
          </cell>
          <cell r="T3723" t="str">
            <v>Active</v>
          </cell>
          <cell r="U3723" t="str">
            <v>Masspay</v>
          </cell>
        </row>
        <row r="3724">
          <cell r="J3724" t="str">
            <v>EU-Patent Renewal-12/2022</v>
          </cell>
          <cell r="K3724">
            <v>44933</v>
          </cell>
          <cell r="L3724" t="str">
            <v>Monthly Billing</v>
          </cell>
          <cell r="M3724">
            <v>846.5</v>
          </cell>
          <cell r="N3724">
            <v>846.5</v>
          </cell>
          <cell r="O3724"/>
          <cell r="P3724" t="str">
            <v>Dec/2022</v>
          </cell>
          <cell r="Q3724">
            <v>846.5</v>
          </cell>
          <cell r="R3724">
            <v>1137</v>
          </cell>
          <cell r="S3724">
            <v>0</v>
          </cell>
          <cell r="T3724" t="str">
            <v>Active</v>
          </cell>
          <cell r="U3724" t="str">
            <v>Masspay</v>
          </cell>
        </row>
        <row r="3725">
          <cell r="J3725" t="str">
            <v>EU-Patent Renewal-01/2023</v>
          </cell>
          <cell r="K3725">
            <v>44964</v>
          </cell>
          <cell r="L3725" t="str">
            <v>Monthly Billing</v>
          </cell>
          <cell r="M3725">
            <v>1422</v>
          </cell>
          <cell r="N3725">
            <v>1422</v>
          </cell>
          <cell r="O3725"/>
          <cell r="P3725" t="str">
            <v>Jan/2023</v>
          </cell>
          <cell r="Q3725">
            <v>1422</v>
          </cell>
          <cell r="R3725">
            <v>1106</v>
          </cell>
          <cell r="S3725">
            <v>0</v>
          </cell>
          <cell r="T3725" t="str">
            <v>Active</v>
          </cell>
          <cell r="U3725" t="str">
            <v>Masspay</v>
          </cell>
        </row>
        <row r="3726">
          <cell r="J3726" t="str">
            <v>EU-Patent-02/2023</v>
          </cell>
          <cell r="K3726">
            <v>44992</v>
          </cell>
          <cell r="L3726" t="str">
            <v>Monthly Billing</v>
          </cell>
          <cell r="M3726">
            <v>917.5</v>
          </cell>
          <cell r="N3726">
            <v>917.5</v>
          </cell>
          <cell r="O3726"/>
          <cell r="P3726" t="str">
            <v>Feb/2023</v>
          </cell>
          <cell r="Q3726">
            <v>917.5</v>
          </cell>
          <cell r="R3726">
            <v>1078</v>
          </cell>
          <cell r="S3726">
            <v>0</v>
          </cell>
          <cell r="T3726" t="str">
            <v>Active</v>
          </cell>
          <cell r="U3726" t="str">
            <v>Masspay</v>
          </cell>
        </row>
        <row r="3727">
          <cell r="J3727" t="str">
            <v>EU-Patent-03/2023</v>
          </cell>
          <cell r="K3727">
            <v>45023</v>
          </cell>
          <cell r="L3727" t="str">
            <v>Monthly Billing</v>
          </cell>
          <cell r="M3727">
            <v>1311.5</v>
          </cell>
          <cell r="N3727">
            <v>1311.5</v>
          </cell>
          <cell r="O3727"/>
          <cell r="P3727" t="str">
            <v>Mar/2023</v>
          </cell>
          <cell r="Q3727">
            <v>1311.5</v>
          </cell>
          <cell r="R3727">
            <v>1047</v>
          </cell>
          <cell r="S3727">
            <v>0</v>
          </cell>
          <cell r="T3727" t="str">
            <v>Active</v>
          </cell>
          <cell r="U3727" t="str">
            <v>Masspay</v>
          </cell>
        </row>
        <row r="3728">
          <cell r="J3728" t="str">
            <v>EU-Patent-04/2023</v>
          </cell>
          <cell r="K3728">
            <v>45054</v>
          </cell>
          <cell r="L3728" t="str">
            <v>Monthly Billing</v>
          </cell>
          <cell r="M3728">
            <v>1146</v>
          </cell>
          <cell r="N3728">
            <v>1146</v>
          </cell>
          <cell r="O3728"/>
          <cell r="P3728" t="str">
            <v>Apr/2023</v>
          </cell>
          <cell r="Q3728">
            <v>1146</v>
          </cell>
          <cell r="R3728">
            <v>1016</v>
          </cell>
          <cell r="S3728">
            <v>0</v>
          </cell>
          <cell r="T3728" t="str">
            <v>Active</v>
          </cell>
          <cell r="U3728" t="str">
            <v>Masspay</v>
          </cell>
        </row>
        <row r="3729">
          <cell r="J3729" t="str">
            <v>EU-Patent-05/2023</v>
          </cell>
          <cell r="K3729">
            <v>45084</v>
          </cell>
          <cell r="L3729" t="str">
            <v>Monthly Billing</v>
          </cell>
          <cell r="M3729">
            <v>1951.5</v>
          </cell>
          <cell r="N3729">
            <v>1951.5</v>
          </cell>
          <cell r="O3729"/>
          <cell r="P3729" t="str">
            <v>May/2023</v>
          </cell>
          <cell r="Q3729">
            <v>1951.5</v>
          </cell>
          <cell r="R3729">
            <v>986</v>
          </cell>
          <cell r="S3729">
            <v>0</v>
          </cell>
          <cell r="T3729" t="str">
            <v>Active</v>
          </cell>
          <cell r="U3729" t="str">
            <v>Masspay</v>
          </cell>
        </row>
        <row r="3730">
          <cell r="J3730" t="str">
            <v>EU-Patent-06/2023</v>
          </cell>
          <cell r="K3730">
            <v>45114</v>
          </cell>
          <cell r="L3730" t="str">
            <v>Monthly Billing</v>
          </cell>
          <cell r="M3730">
            <v>1337.5</v>
          </cell>
          <cell r="N3730">
            <v>1337.5</v>
          </cell>
          <cell r="O3730"/>
          <cell r="P3730" t="str">
            <v>Jun/2023</v>
          </cell>
          <cell r="Q3730">
            <v>1337.5</v>
          </cell>
          <cell r="R3730">
            <v>956</v>
          </cell>
          <cell r="S3730">
            <v>0</v>
          </cell>
          <cell r="T3730" t="str">
            <v>Active</v>
          </cell>
          <cell r="U3730" t="str">
            <v>Masspay</v>
          </cell>
        </row>
        <row r="3731">
          <cell r="J3731" t="str">
            <v>EU-Patent-07/2023</v>
          </cell>
          <cell r="K3731">
            <v>45145</v>
          </cell>
          <cell r="L3731" t="str">
            <v>Monthly Billing</v>
          </cell>
          <cell r="M3731">
            <v>1591.5</v>
          </cell>
          <cell r="N3731">
            <v>1591.5</v>
          </cell>
          <cell r="O3731"/>
          <cell r="P3731" t="str">
            <v>Jul/2023</v>
          </cell>
          <cell r="Q3731">
            <v>1591.5</v>
          </cell>
          <cell r="R3731">
            <v>925</v>
          </cell>
          <cell r="S3731">
            <v>0</v>
          </cell>
          <cell r="T3731" t="str">
            <v>Active</v>
          </cell>
          <cell r="U3731" t="str">
            <v>Masspay</v>
          </cell>
        </row>
        <row r="3732">
          <cell r="J3732" t="str">
            <v>EU -Patent-08/2023</v>
          </cell>
          <cell r="K3732">
            <v>45176</v>
          </cell>
          <cell r="L3732" t="str">
            <v>Monthly Billing</v>
          </cell>
          <cell r="M3732">
            <v>2008.5</v>
          </cell>
          <cell r="N3732">
            <v>2008.5</v>
          </cell>
          <cell r="O3732"/>
          <cell r="P3732" t="str">
            <v>Aug/2023</v>
          </cell>
          <cell r="Q3732">
            <v>2008.5</v>
          </cell>
          <cell r="R3732">
            <v>894</v>
          </cell>
          <cell r="S3732">
            <v>0</v>
          </cell>
          <cell r="T3732" t="str">
            <v>Active</v>
          </cell>
          <cell r="U3732" t="str">
            <v>Masspay</v>
          </cell>
        </row>
        <row r="3733">
          <cell r="J3733" t="str">
            <v>EU-Patent-09/2023</v>
          </cell>
          <cell r="K3733">
            <v>45206</v>
          </cell>
          <cell r="L3733" t="str">
            <v>Monthly Billing</v>
          </cell>
          <cell r="M3733">
            <v>1174</v>
          </cell>
          <cell r="N3733">
            <v>1174</v>
          </cell>
          <cell r="O3733"/>
          <cell r="P3733" t="str">
            <v>Sep/2023</v>
          </cell>
          <cell r="Q3733">
            <v>1174</v>
          </cell>
          <cell r="R3733">
            <v>864</v>
          </cell>
          <cell r="S3733">
            <v>0</v>
          </cell>
          <cell r="T3733" t="str">
            <v>Active</v>
          </cell>
          <cell r="U3733" t="str">
            <v>Masspay</v>
          </cell>
        </row>
        <row r="3734">
          <cell r="J3734" t="str">
            <v>EU-Patent-10/2023</v>
          </cell>
          <cell r="K3734">
            <v>45237</v>
          </cell>
          <cell r="L3734" t="str">
            <v>Monthly Billing</v>
          </cell>
          <cell r="M3734">
            <v>2410</v>
          </cell>
          <cell r="N3734">
            <v>2410</v>
          </cell>
          <cell r="O3734"/>
          <cell r="P3734" t="str">
            <v>Oct/2023</v>
          </cell>
          <cell r="Q3734">
            <v>2410</v>
          </cell>
          <cell r="R3734">
            <v>833</v>
          </cell>
          <cell r="S3734">
            <v>0</v>
          </cell>
          <cell r="T3734" t="str">
            <v>Active</v>
          </cell>
          <cell r="U3734" t="str">
            <v>Masspay</v>
          </cell>
        </row>
        <row r="3735">
          <cell r="J3735" t="str">
            <v>EU-Patent-11/2023</v>
          </cell>
          <cell r="K3735">
            <v>45267</v>
          </cell>
          <cell r="L3735" t="str">
            <v>Monthly Billing</v>
          </cell>
          <cell r="M3735">
            <v>1877</v>
          </cell>
          <cell r="N3735">
            <v>1877</v>
          </cell>
          <cell r="O3735"/>
          <cell r="P3735" t="str">
            <v>Nov/2023</v>
          </cell>
          <cell r="Q3735">
            <v>1877</v>
          </cell>
          <cell r="R3735">
            <v>803</v>
          </cell>
          <cell r="S3735">
            <v>0</v>
          </cell>
          <cell r="T3735" t="str">
            <v>Active</v>
          </cell>
          <cell r="U3735" t="str">
            <v>Masspay</v>
          </cell>
        </row>
        <row r="3736">
          <cell r="J3736" t="str">
            <v>EU-Patent-12/2023</v>
          </cell>
          <cell r="K3736">
            <v>45299</v>
          </cell>
          <cell r="L3736" t="str">
            <v>Monthly Billing</v>
          </cell>
          <cell r="M3736">
            <v>1669.5</v>
          </cell>
          <cell r="N3736">
            <v>1669.5</v>
          </cell>
          <cell r="O3736"/>
          <cell r="P3736" t="str">
            <v>Dec/2023</v>
          </cell>
          <cell r="Q3736">
            <v>1669.5</v>
          </cell>
          <cell r="R3736">
            <v>771</v>
          </cell>
          <cell r="S3736">
            <v>0</v>
          </cell>
          <cell r="T3736" t="str">
            <v>Active</v>
          </cell>
          <cell r="U3736" t="str">
            <v>Masspay</v>
          </cell>
        </row>
        <row r="3737">
          <cell r="J3737" t="str">
            <v>EU -Patent-CR-12/2023</v>
          </cell>
          <cell r="K3737"/>
          <cell r="L3737" t="str">
            <v>Credit Note</v>
          </cell>
          <cell r="M3737">
            <v>-21</v>
          </cell>
          <cell r="N3737">
            <v>-21</v>
          </cell>
          <cell r="O3737"/>
          <cell r="P3737" t="str">
            <v>Dec/2023</v>
          </cell>
          <cell r="Q3737">
            <v>-21</v>
          </cell>
          <cell r="R3737"/>
          <cell r="S3737">
            <v>0</v>
          </cell>
          <cell r="T3737" t="str">
            <v>Active</v>
          </cell>
          <cell r="U3737" t="str">
            <v>Masspay</v>
          </cell>
        </row>
        <row r="3738">
          <cell r="J3738" t="str">
            <v>EU-Patent-01/2024</v>
          </cell>
          <cell r="K3738">
            <v>45329</v>
          </cell>
          <cell r="L3738" t="str">
            <v>Monthly Billing</v>
          </cell>
          <cell r="M3738">
            <v>1377.5</v>
          </cell>
          <cell r="N3738">
            <v>1377.5</v>
          </cell>
          <cell r="O3738"/>
          <cell r="P3738" t="str">
            <v>Jan/2024</v>
          </cell>
          <cell r="Q3738">
            <v>1377.5</v>
          </cell>
          <cell r="R3738">
            <v>741</v>
          </cell>
          <cell r="S3738">
            <v>0</v>
          </cell>
          <cell r="T3738" t="str">
            <v>Active</v>
          </cell>
          <cell r="U3738" t="str">
            <v>Masspay</v>
          </cell>
        </row>
        <row r="3739">
          <cell r="J3739" t="str">
            <v>EU -Patent-CR-01/2024</v>
          </cell>
          <cell r="K3739"/>
          <cell r="L3739" t="str">
            <v>Credit Note</v>
          </cell>
          <cell r="M3739">
            <v>-7</v>
          </cell>
          <cell r="N3739">
            <v>-7</v>
          </cell>
          <cell r="O3739"/>
          <cell r="P3739" t="str">
            <v>Jan/2024</v>
          </cell>
          <cell r="Q3739">
            <v>-7</v>
          </cell>
          <cell r="R3739"/>
          <cell r="S3739">
            <v>0</v>
          </cell>
          <cell r="T3739" t="str">
            <v>Active</v>
          </cell>
          <cell r="U3739" t="str">
            <v>Masspay</v>
          </cell>
        </row>
        <row r="3740">
          <cell r="J3740" t="str">
            <v>EU-Patent-02/2024</v>
          </cell>
          <cell r="K3740">
            <v>45358</v>
          </cell>
          <cell r="L3740" t="str">
            <v>Monthly Billing</v>
          </cell>
          <cell r="M3740">
            <v>3826.5</v>
          </cell>
          <cell r="N3740">
            <v>3826.5</v>
          </cell>
          <cell r="O3740"/>
          <cell r="P3740" t="str">
            <v>Feb/2024</v>
          </cell>
          <cell r="Q3740">
            <v>3826.5</v>
          </cell>
          <cell r="R3740">
            <v>712</v>
          </cell>
          <cell r="S3740">
            <v>0</v>
          </cell>
          <cell r="T3740" t="str">
            <v>Active</v>
          </cell>
          <cell r="U3740" t="str">
            <v>Masspay</v>
          </cell>
        </row>
        <row r="3741">
          <cell r="J3741" t="str">
            <v>SG -PAYALLY LTD-12/2021</v>
          </cell>
          <cell r="K3741">
            <v>44537</v>
          </cell>
          <cell r="L3741" t="str">
            <v>Monthly Billing</v>
          </cell>
          <cell r="M3741">
            <v>13.2</v>
          </cell>
          <cell r="N3741">
            <v>13.2</v>
          </cell>
          <cell r="O3741"/>
          <cell r="P3741" t="str">
            <v>Dec/2021</v>
          </cell>
          <cell r="Q3741">
            <v>13.2</v>
          </cell>
          <cell r="R3741">
            <v>1533</v>
          </cell>
          <cell r="S3741">
            <v>0</v>
          </cell>
          <cell r="T3741" t="str">
            <v>Active</v>
          </cell>
          <cell r="U3741" t="str">
            <v>Masspay</v>
          </cell>
        </row>
        <row r="3742">
          <cell r="J3742" t="str">
            <v>SG -PAYALLY LTD-01/2022</v>
          </cell>
          <cell r="K3742">
            <v>44568</v>
          </cell>
          <cell r="L3742" t="str">
            <v>Monthly Billing</v>
          </cell>
          <cell r="M3742">
            <v>367</v>
          </cell>
          <cell r="N3742">
            <v>367</v>
          </cell>
          <cell r="O3742"/>
          <cell r="P3742" t="str">
            <v>Jan/2022</v>
          </cell>
          <cell r="Q3742">
            <v>367</v>
          </cell>
          <cell r="R3742">
            <v>1502</v>
          </cell>
          <cell r="S3742">
            <v>0</v>
          </cell>
          <cell r="T3742" t="str">
            <v>Active</v>
          </cell>
          <cell r="U3742" t="str">
            <v>Masspay</v>
          </cell>
        </row>
        <row r="3743">
          <cell r="J3743" t="str">
            <v>SG -PAYALLY LTD-02/2022</v>
          </cell>
          <cell r="K3743">
            <v>44599</v>
          </cell>
          <cell r="L3743" t="str">
            <v>Monthly Billing</v>
          </cell>
          <cell r="M3743">
            <v>297.63</v>
          </cell>
          <cell r="N3743">
            <v>297.63</v>
          </cell>
          <cell r="O3743"/>
          <cell r="P3743" t="str">
            <v>Feb/2022</v>
          </cell>
          <cell r="Q3743">
            <v>297.63</v>
          </cell>
          <cell r="R3743">
            <v>1471</v>
          </cell>
          <cell r="S3743">
            <v>0</v>
          </cell>
          <cell r="T3743" t="str">
            <v>Active</v>
          </cell>
          <cell r="U3743" t="str">
            <v>Masspay</v>
          </cell>
        </row>
        <row r="3744">
          <cell r="J3744" t="str">
            <v>SG -PAYALLY LTD-03/2022</v>
          </cell>
          <cell r="K3744">
            <v>44627</v>
          </cell>
          <cell r="L3744" t="str">
            <v>Monthly Billing</v>
          </cell>
          <cell r="M3744">
            <v>2500</v>
          </cell>
          <cell r="N3744">
            <v>2500</v>
          </cell>
          <cell r="O3744"/>
          <cell r="P3744" t="str">
            <v>Mar/2022</v>
          </cell>
          <cell r="Q3744">
            <v>2500</v>
          </cell>
          <cell r="R3744">
            <v>1443</v>
          </cell>
          <cell r="S3744">
            <v>0</v>
          </cell>
          <cell r="T3744" t="str">
            <v>Active</v>
          </cell>
          <cell r="U3744" t="str">
            <v>Masspay</v>
          </cell>
        </row>
        <row r="3745">
          <cell r="J3745" t="str">
            <v>SG -PAYALLY LTD-04/2022</v>
          </cell>
          <cell r="K3745">
            <v>44658</v>
          </cell>
          <cell r="L3745" t="str">
            <v>Monthly Billing</v>
          </cell>
          <cell r="M3745">
            <v>2500</v>
          </cell>
          <cell r="N3745">
            <v>2500</v>
          </cell>
          <cell r="O3745"/>
          <cell r="P3745" t="str">
            <v>Apr/2022</v>
          </cell>
          <cell r="Q3745">
            <v>2500</v>
          </cell>
          <cell r="R3745">
            <v>1412</v>
          </cell>
          <cell r="S3745">
            <v>0</v>
          </cell>
          <cell r="T3745" t="str">
            <v>Active</v>
          </cell>
          <cell r="U3745" t="str">
            <v>Masspay</v>
          </cell>
        </row>
        <row r="3746">
          <cell r="J3746" t="str">
            <v>SG -PAYALLY LTD-05/2022</v>
          </cell>
          <cell r="K3746">
            <v>44688</v>
          </cell>
          <cell r="L3746" t="str">
            <v>Monthly Billing</v>
          </cell>
          <cell r="M3746">
            <v>2500</v>
          </cell>
          <cell r="N3746">
            <v>2500</v>
          </cell>
          <cell r="O3746"/>
          <cell r="P3746" t="str">
            <v>May/2022</v>
          </cell>
          <cell r="Q3746">
            <v>2500</v>
          </cell>
          <cell r="R3746">
            <v>1382</v>
          </cell>
          <cell r="S3746">
            <v>0</v>
          </cell>
          <cell r="T3746" t="str">
            <v>Active</v>
          </cell>
          <cell r="U3746" t="str">
            <v>Masspay</v>
          </cell>
        </row>
        <row r="3747">
          <cell r="J3747" t="str">
            <v>SG -PAYALLY LTD-06/2022</v>
          </cell>
          <cell r="K3747">
            <v>44719</v>
          </cell>
          <cell r="L3747" t="str">
            <v>Monthly Billing</v>
          </cell>
          <cell r="M3747">
            <v>2500</v>
          </cell>
          <cell r="N3747">
            <v>2500</v>
          </cell>
          <cell r="O3747"/>
          <cell r="P3747" t="str">
            <v>Jun/2022</v>
          </cell>
          <cell r="Q3747">
            <v>2500</v>
          </cell>
          <cell r="R3747">
            <v>1351</v>
          </cell>
          <cell r="S3747">
            <v>0</v>
          </cell>
          <cell r="T3747" t="str">
            <v>Active</v>
          </cell>
          <cell r="U3747" t="str">
            <v>Masspay</v>
          </cell>
        </row>
        <row r="3748">
          <cell r="J3748" t="str">
            <v>SG-PAYALLY LTD-08/2022</v>
          </cell>
          <cell r="K3748">
            <v>44780</v>
          </cell>
          <cell r="L3748" t="str">
            <v>Monthly Billing</v>
          </cell>
          <cell r="M3748">
            <v>2500</v>
          </cell>
          <cell r="N3748">
            <v>2500</v>
          </cell>
          <cell r="O3748"/>
          <cell r="P3748" t="str">
            <v>Aug/2022</v>
          </cell>
          <cell r="Q3748">
            <v>2500</v>
          </cell>
          <cell r="R3748">
            <v>1290</v>
          </cell>
          <cell r="S3748">
            <v>0</v>
          </cell>
          <cell r="T3748" t="str">
            <v>Active</v>
          </cell>
          <cell r="U3748" t="str">
            <v>Masspay</v>
          </cell>
        </row>
        <row r="3749">
          <cell r="J3749" t="str">
            <v>SG-PAYALLY LTD-09/2022</v>
          </cell>
          <cell r="K3749">
            <v>44811</v>
          </cell>
          <cell r="L3749" t="str">
            <v>Monthly Billing</v>
          </cell>
          <cell r="M3749">
            <v>2500</v>
          </cell>
          <cell r="N3749">
            <v>2500</v>
          </cell>
          <cell r="O3749"/>
          <cell r="P3749" t="str">
            <v>Sep/2022</v>
          </cell>
          <cell r="Q3749">
            <v>2500</v>
          </cell>
          <cell r="R3749">
            <v>1259</v>
          </cell>
          <cell r="S3749">
            <v>0</v>
          </cell>
          <cell r="T3749" t="str">
            <v>Active</v>
          </cell>
          <cell r="U3749" t="str">
            <v>Masspay</v>
          </cell>
        </row>
        <row r="3750">
          <cell r="J3750" t="str">
            <v>SG-PAYALLY LTD-10/2022</v>
          </cell>
          <cell r="K3750">
            <v>44841</v>
          </cell>
          <cell r="L3750" t="str">
            <v>Monthly Billing</v>
          </cell>
          <cell r="M3750">
            <v>2500</v>
          </cell>
          <cell r="N3750">
            <v>2500</v>
          </cell>
          <cell r="O3750"/>
          <cell r="P3750" t="str">
            <v>Oct/2022</v>
          </cell>
          <cell r="Q3750">
            <v>2500</v>
          </cell>
          <cell r="R3750">
            <v>1229</v>
          </cell>
          <cell r="S3750">
            <v>0</v>
          </cell>
          <cell r="T3750" t="str">
            <v>Active</v>
          </cell>
          <cell r="U3750" t="str">
            <v>Masspay</v>
          </cell>
        </row>
        <row r="3751">
          <cell r="J3751" t="str">
            <v>CA-Payana-07/2024</v>
          </cell>
          <cell r="K3751">
            <v>45513</v>
          </cell>
          <cell r="L3751" t="str">
            <v>Monthly Billing</v>
          </cell>
          <cell r="M3751">
            <v>3500</v>
          </cell>
          <cell r="N3751">
            <v>3500</v>
          </cell>
          <cell r="O3751">
            <v>0</v>
          </cell>
          <cell r="P3751" t="str">
            <v>Jul/2024</v>
          </cell>
          <cell r="Q3751">
            <v>3500</v>
          </cell>
          <cell r="R3751">
            <v>557</v>
          </cell>
          <cell r="S3751">
            <v>0</v>
          </cell>
          <cell r="T3751" t="str">
            <v>Active</v>
          </cell>
          <cell r="U3751" t="str">
            <v>Masspay</v>
          </cell>
        </row>
        <row r="3752">
          <cell r="J3752" t="str">
            <v>CA-Payana-08/2024</v>
          </cell>
          <cell r="K3752">
            <v>45545</v>
          </cell>
          <cell r="L3752" t="str">
            <v>Monthly Billing</v>
          </cell>
          <cell r="M3752">
            <v>3500</v>
          </cell>
          <cell r="N3752">
            <v>3500</v>
          </cell>
          <cell r="O3752">
            <v>0</v>
          </cell>
          <cell r="P3752" t="str">
            <v>Aug/2024</v>
          </cell>
          <cell r="Q3752">
            <v>3500</v>
          </cell>
          <cell r="R3752">
            <v>525</v>
          </cell>
          <cell r="S3752">
            <v>0</v>
          </cell>
          <cell r="T3752" t="str">
            <v>Active</v>
          </cell>
          <cell r="U3752" t="str">
            <v>Masspay</v>
          </cell>
        </row>
        <row r="3753">
          <cell r="J3753" t="str">
            <v>CA-Payana-09/2024</v>
          </cell>
          <cell r="K3753">
            <v>45588</v>
          </cell>
          <cell r="L3753" t="str">
            <v>Monthly Billing</v>
          </cell>
          <cell r="M3753">
            <v>3500</v>
          </cell>
          <cell r="N3753">
            <v>3500</v>
          </cell>
          <cell r="O3753">
            <v>0</v>
          </cell>
          <cell r="P3753" t="str">
            <v>Sep/2024</v>
          </cell>
          <cell r="Q3753">
            <v>3500</v>
          </cell>
          <cell r="R3753">
            <v>482</v>
          </cell>
          <cell r="S3753">
            <v>0</v>
          </cell>
          <cell r="T3753" t="str">
            <v>Active</v>
          </cell>
          <cell r="U3753" t="str">
            <v>Masspay</v>
          </cell>
        </row>
        <row r="3754">
          <cell r="J3754" t="str">
            <v>CA-Payana-10/2024</v>
          </cell>
          <cell r="K3754">
            <v>45608</v>
          </cell>
          <cell r="L3754" t="str">
            <v>Monthly Billing</v>
          </cell>
          <cell r="M3754">
            <v>3500</v>
          </cell>
          <cell r="N3754">
            <v>3500</v>
          </cell>
          <cell r="O3754">
            <v>0</v>
          </cell>
          <cell r="P3754" t="str">
            <v>Oct/2024</v>
          </cell>
          <cell r="Q3754">
            <v>3500</v>
          </cell>
          <cell r="R3754">
            <v>462</v>
          </cell>
          <cell r="S3754">
            <v>0</v>
          </cell>
          <cell r="T3754" t="str">
            <v>Active</v>
          </cell>
          <cell r="U3754" t="str">
            <v>Masspay</v>
          </cell>
        </row>
        <row r="3755">
          <cell r="J3755" t="str">
            <v>CA-Payana-11/2024</v>
          </cell>
          <cell r="K3755">
            <v>45635</v>
          </cell>
          <cell r="L3755" t="str">
            <v>Monthly Billing</v>
          </cell>
          <cell r="M3755">
            <v>3500</v>
          </cell>
          <cell r="N3755">
            <v>3500</v>
          </cell>
          <cell r="O3755">
            <v>0</v>
          </cell>
          <cell r="P3755" t="str">
            <v>Nov/2024</v>
          </cell>
          <cell r="Q3755">
            <v>3500</v>
          </cell>
          <cell r="R3755">
            <v>435</v>
          </cell>
          <cell r="S3755">
            <v>0</v>
          </cell>
          <cell r="T3755" t="str">
            <v>Active</v>
          </cell>
          <cell r="U3755" t="str">
            <v>Masspay</v>
          </cell>
        </row>
        <row r="3756">
          <cell r="J3756" t="str">
            <v>CA-CN-Payana-02-2025</v>
          </cell>
          <cell r="K3756">
            <v>45722</v>
          </cell>
          <cell r="L3756" t="str">
            <v>Credit Note-Write off</v>
          </cell>
          <cell r="M3756">
            <v>-17500</v>
          </cell>
          <cell r="N3756">
            <v>-17500</v>
          </cell>
          <cell r="O3756">
            <v>0</v>
          </cell>
          <cell r="P3756" t="str">
            <v>Feb/2025</v>
          </cell>
          <cell r="Q3756">
            <v>-17500</v>
          </cell>
          <cell r="R3756">
            <v>348</v>
          </cell>
          <cell r="S3756">
            <v>0</v>
          </cell>
          <cell r="T3756" t="str">
            <v>Active</v>
          </cell>
          <cell r="U3756" t="str">
            <v>Masspay</v>
          </cell>
        </row>
        <row r="3757">
          <cell r="J3757" t="str">
            <v>CA-Payana-09/2023</v>
          </cell>
          <cell r="K3757">
            <v>45209</v>
          </cell>
          <cell r="L3757" t="str">
            <v>Monthly Billing</v>
          </cell>
          <cell r="M3757">
            <v>2</v>
          </cell>
          <cell r="N3757">
            <v>2</v>
          </cell>
          <cell r="O3757"/>
          <cell r="P3757" t="str">
            <v>Sep/2023</v>
          </cell>
          <cell r="Q3757">
            <v>2</v>
          </cell>
          <cell r="R3757">
            <v>861</v>
          </cell>
          <cell r="S3757">
            <v>0</v>
          </cell>
          <cell r="T3757" t="str">
            <v>Active</v>
          </cell>
          <cell r="U3757" t="str">
            <v>Masspay</v>
          </cell>
        </row>
        <row r="3758">
          <cell r="J3758" t="str">
            <v>CA-Payana-10/2023</v>
          </cell>
          <cell r="K3758">
            <v>45238</v>
          </cell>
          <cell r="L3758" t="str">
            <v>Monthly Billing</v>
          </cell>
          <cell r="M3758">
            <v>1.5</v>
          </cell>
          <cell r="N3758">
            <v>3.5</v>
          </cell>
          <cell r="O3758"/>
          <cell r="P3758" t="str">
            <v>Oct/2023</v>
          </cell>
          <cell r="Q3758">
            <v>1.5</v>
          </cell>
          <cell r="R3758">
            <v>832</v>
          </cell>
          <cell r="S3758">
            <v>0</v>
          </cell>
          <cell r="T3758" t="str">
            <v>Active</v>
          </cell>
          <cell r="U3758" t="str">
            <v>Masspay</v>
          </cell>
        </row>
        <row r="3759">
          <cell r="J3759" t="str">
            <v>CA-Payana-11/2023</v>
          </cell>
          <cell r="K3759">
            <v>45269</v>
          </cell>
          <cell r="L3759" t="str">
            <v>Monthly Billing</v>
          </cell>
          <cell r="M3759">
            <v>0.5</v>
          </cell>
          <cell r="N3759">
            <v>4</v>
          </cell>
          <cell r="O3759"/>
          <cell r="P3759" t="str">
            <v>Nov/2023</v>
          </cell>
          <cell r="Q3759">
            <v>0.5</v>
          </cell>
          <cell r="R3759">
            <v>801</v>
          </cell>
          <cell r="S3759">
            <v>0</v>
          </cell>
          <cell r="T3759" t="str">
            <v>Active</v>
          </cell>
          <cell r="U3759" t="str">
            <v>Masspay</v>
          </cell>
        </row>
        <row r="3760">
          <cell r="J3760" t="str">
            <v>CA-Payana-06/2024</v>
          </cell>
          <cell r="K3760">
            <v>45482</v>
          </cell>
          <cell r="L3760" t="str">
            <v>Monthly Billing</v>
          </cell>
          <cell r="M3760">
            <v>0.5</v>
          </cell>
          <cell r="N3760">
            <v>0.5</v>
          </cell>
          <cell r="O3760"/>
          <cell r="P3760" t="str">
            <v>Jun/2024</v>
          </cell>
          <cell r="Q3760">
            <v>0.5</v>
          </cell>
          <cell r="R3760">
            <v>588</v>
          </cell>
          <cell r="S3760">
            <v>0</v>
          </cell>
          <cell r="T3760" t="str">
            <v>Active</v>
          </cell>
          <cell r="U3760" t="str">
            <v>Masspay</v>
          </cell>
        </row>
        <row r="3761">
          <cell r="J3761" t="str">
            <v>CA-payinone llc-10/2022</v>
          </cell>
          <cell r="K3761">
            <v>44841</v>
          </cell>
          <cell r="L3761" t="str">
            <v>Monthly Billing</v>
          </cell>
          <cell r="M3761">
            <v>3000</v>
          </cell>
          <cell r="N3761">
            <v>3000</v>
          </cell>
          <cell r="O3761"/>
          <cell r="P3761" t="str">
            <v>Oct/2022</v>
          </cell>
          <cell r="Q3761">
            <v>3000</v>
          </cell>
          <cell r="R3761">
            <v>1229</v>
          </cell>
          <cell r="S3761">
            <v>0</v>
          </cell>
          <cell r="T3761" t="str">
            <v>Active</v>
          </cell>
          <cell r="U3761" t="str">
            <v>Masspay</v>
          </cell>
        </row>
        <row r="3762">
          <cell r="J3762" t="str">
            <v>CA-payinone llc-11/2022</v>
          </cell>
          <cell r="K3762">
            <v>44907</v>
          </cell>
          <cell r="L3762" t="str">
            <v>Monthly Billing</v>
          </cell>
          <cell r="M3762">
            <v>3000</v>
          </cell>
          <cell r="N3762">
            <v>6000</v>
          </cell>
          <cell r="O3762"/>
          <cell r="P3762" t="str">
            <v>Nov/2022</v>
          </cell>
          <cell r="Q3762">
            <v>3000</v>
          </cell>
          <cell r="R3762">
            <v>1163</v>
          </cell>
          <cell r="S3762">
            <v>0</v>
          </cell>
          <cell r="T3762" t="str">
            <v>Active</v>
          </cell>
          <cell r="U3762" t="str">
            <v>Masspay</v>
          </cell>
        </row>
        <row r="3763">
          <cell r="J3763" t="str">
            <v>CA-payinone llc-12/2022</v>
          </cell>
          <cell r="K3763">
            <v>44933</v>
          </cell>
          <cell r="L3763" t="str">
            <v>Monthly Billing</v>
          </cell>
          <cell r="M3763">
            <v>3000</v>
          </cell>
          <cell r="N3763">
            <v>9000</v>
          </cell>
          <cell r="O3763"/>
          <cell r="P3763" t="str">
            <v>Dec/2022</v>
          </cell>
          <cell r="Q3763">
            <v>3000</v>
          </cell>
          <cell r="R3763">
            <v>1137</v>
          </cell>
          <cell r="S3763">
            <v>0</v>
          </cell>
          <cell r="T3763" t="str">
            <v>Active</v>
          </cell>
          <cell r="U3763" t="str">
            <v>Masspay</v>
          </cell>
        </row>
        <row r="3764">
          <cell r="J3764" t="str">
            <v>CA-payinone llc-01/2023</v>
          </cell>
          <cell r="K3764">
            <v>44964</v>
          </cell>
          <cell r="L3764" t="str">
            <v>Monthly Billing</v>
          </cell>
          <cell r="M3764">
            <v>3000</v>
          </cell>
          <cell r="N3764">
            <v>12000</v>
          </cell>
          <cell r="O3764"/>
          <cell r="P3764" t="str">
            <v>Jan/2023</v>
          </cell>
          <cell r="Q3764">
            <v>3000</v>
          </cell>
          <cell r="R3764">
            <v>1106</v>
          </cell>
          <cell r="S3764">
            <v>0</v>
          </cell>
          <cell r="T3764" t="str">
            <v>Active</v>
          </cell>
          <cell r="U3764" t="str">
            <v>Masspay</v>
          </cell>
        </row>
        <row r="3765">
          <cell r="J3765" t="str">
            <v>CA-payinone llc-02/2023</v>
          </cell>
          <cell r="K3765">
            <v>44992</v>
          </cell>
          <cell r="L3765" t="str">
            <v>Monthly Billing</v>
          </cell>
          <cell r="M3765">
            <v>3000</v>
          </cell>
          <cell r="N3765">
            <v>15000</v>
          </cell>
          <cell r="O3765"/>
          <cell r="P3765" t="str">
            <v>Feb/2023</v>
          </cell>
          <cell r="Q3765">
            <v>3000</v>
          </cell>
          <cell r="R3765">
            <v>1078</v>
          </cell>
          <cell r="S3765">
            <v>0</v>
          </cell>
          <cell r="T3765" t="str">
            <v>Active</v>
          </cell>
          <cell r="U3765" t="str">
            <v>Masspay</v>
          </cell>
        </row>
        <row r="3766">
          <cell r="J3766" t="str">
            <v>CA-payinone llc-03/2023</v>
          </cell>
          <cell r="K3766">
            <v>45023</v>
          </cell>
          <cell r="L3766" t="str">
            <v>Monthly Billing</v>
          </cell>
          <cell r="M3766">
            <v>3000</v>
          </cell>
          <cell r="N3766">
            <v>18000</v>
          </cell>
          <cell r="O3766"/>
          <cell r="P3766" t="str">
            <v>Mar/2023</v>
          </cell>
          <cell r="Q3766">
            <v>3000</v>
          </cell>
          <cell r="R3766">
            <v>1047</v>
          </cell>
          <cell r="S3766">
            <v>0</v>
          </cell>
          <cell r="T3766" t="str">
            <v>Active</v>
          </cell>
          <cell r="U3766" t="str">
            <v>Masspay</v>
          </cell>
        </row>
        <row r="3767">
          <cell r="J3767" t="str">
            <v>CA-payinone llc-04/2023</v>
          </cell>
          <cell r="K3767">
            <v>45054</v>
          </cell>
          <cell r="L3767" t="str">
            <v>Monthly Billing</v>
          </cell>
          <cell r="M3767">
            <v>3000</v>
          </cell>
          <cell r="N3767">
            <v>21000</v>
          </cell>
          <cell r="O3767"/>
          <cell r="P3767" t="str">
            <v>Apr/2023</v>
          </cell>
          <cell r="Q3767">
            <v>3000</v>
          </cell>
          <cell r="R3767">
            <v>1016</v>
          </cell>
          <cell r="S3767">
            <v>0</v>
          </cell>
          <cell r="T3767" t="str">
            <v>Active</v>
          </cell>
          <cell r="U3767" t="str">
            <v>Masspay</v>
          </cell>
        </row>
        <row r="3768">
          <cell r="J3768" t="str">
            <v>CA-payinone llc-05/2023</v>
          </cell>
          <cell r="K3768">
            <v>45084</v>
          </cell>
          <cell r="L3768" t="str">
            <v>Monthly Billing</v>
          </cell>
          <cell r="M3768">
            <v>3000</v>
          </cell>
          <cell r="N3768">
            <v>24000</v>
          </cell>
          <cell r="O3768"/>
          <cell r="P3768" t="str">
            <v>May/2023</v>
          </cell>
          <cell r="Q3768">
            <v>3000</v>
          </cell>
          <cell r="R3768">
            <v>986</v>
          </cell>
          <cell r="S3768">
            <v>0</v>
          </cell>
          <cell r="T3768" t="str">
            <v>Active</v>
          </cell>
          <cell r="U3768" t="str">
            <v>Masspay</v>
          </cell>
        </row>
        <row r="3769">
          <cell r="J3769" t="str">
            <v>CA-payinone llc-06/2023</v>
          </cell>
          <cell r="K3769">
            <v>45114</v>
          </cell>
          <cell r="L3769" t="str">
            <v>Monthly Billing</v>
          </cell>
          <cell r="M3769">
            <v>3000</v>
          </cell>
          <cell r="N3769">
            <v>27000</v>
          </cell>
          <cell r="O3769"/>
          <cell r="P3769" t="str">
            <v>Jun/2023</v>
          </cell>
          <cell r="Q3769">
            <v>3000</v>
          </cell>
          <cell r="R3769">
            <v>956</v>
          </cell>
          <cell r="S3769">
            <v>0</v>
          </cell>
          <cell r="T3769" t="str">
            <v>Active</v>
          </cell>
          <cell r="U3769" t="str">
            <v>Masspay</v>
          </cell>
        </row>
        <row r="3770">
          <cell r="J3770" t="str">
            <v>CA-payinone llc-07/2023</v>
          </cell>
          <cell r="K3770">
            <v>45145</v>
          </cell>
          <cell r="L3770" t="str">
            <v>Monthly Billing</v>
          </cell>
          <cell r="M3770">
            <v>3000</v>
          </cell>
          <cell r="N3770">
            <v>30000</v>
          </cell>
          <cell r="O3770"/>
          <cell r="P3770" t="str">
            <v>Jul/2023</v>
          </cell>
          <cell r="Q3770">
            <v>3000</v>
          </cell>
          <cell r="R3770">
            <v>925</v>
          </cell>
          <cell r="S3770">
            <v>0</v>
          </cell>
          <cell r="T3770" t="str">
            <v>Active</v>
          </cell>
          <cell r="U3770" t="str">
            <v>Masspay</v>
          </cell>
        </row>
        <row r="3771">
          <cell r="J3771" t="str">
            <v>SG-Payoneer-11/2022</v>
          </cell>
          <cell r="K3771">
            <v>44907</v>
          </cell>
          <cell r="L3771" t="str">
            <v>Monthly Billing</v>
          </cell>
          <cell r="M3771">
            <v>24517</v>
          </cell>
          <cell r="N3771">
            <v>24517</v>
          </cell>
          <cell r="O3771"/>
          <cell r="P3771" t="str">
            <v>Nov/2022</v>
          </cell>
          <cell r="Q3771">
            <v>24517</v>
          </cell>
          <cell r="R3771">
            <v>1163</v>
          </cell>
          <cell r="S3771">
            <v>0</v>
          </cell>
          <cell r="T3771" t="str">
            <v>Active</v>
          </cell>
          <cell r="U3771" t="str">
            <v>Masspay</v>
          </cell>
        </row>
        <row r="3772">
          <cell r="J3772" t="str">
            <v>SG-Payoneer-12/2022</v>
          </cell>
          <cell r="K3772">
            <v>44946</v>
          </cell>
          <cell r="L3772" t="str">
            <v>Monthly Billing</v>
          </cell>
          <cell r="M3772">
            <v>36628</v>
          </cell>
          <cell r="N3772">
            <v>36628</v>
          </cell>
          <cell r="O3772"/>
          <cell r="P3772" t="str">
            <v>Dec/2022</v>
          </cell>
          <cell r="Q3772">
            <v>36628</v>
          </cell>
          <cell r="R3772">
            <v>1124</v>
          </cell>
          <cell r="S3772">
            <v>0</v>
          </cell>
          <cell r="T3772" t="str">
            <v>Active</v>
          </cell>
          <cell r="U3772" t="str">
            <v>Masspay</v>
          </cell>
        </row>
        <row r="3773">
          <cell r="J3773" t="str">
            <v>SG-Payoneer-01/2023</v>
          </cell>
          <cell r="K3773">
            <v>44977</v>
          </cell>
          <cell r="L3773" t="str">
            <v>Monthly Billing</v>
          </cell>
          <cell r="M3773">
            <v>21311</v>
          </cell>
          <cell r="N3773">
            <v>21311</v>
          </cell>
          <cell r="O3773"/>
          <cell r="P3773" t="str">
            <v>Jan/2023</v>
          </cell>
          <cell r="Q3773">
            <v>21311</v>
          </cell>
          <cell r="R3773">
            <v>1093</v>
          </cell>
          <cell r="S3773">
            <v>0</v>
          </cell>
          <cell r="T3773" t="str">
            <v>Active</v>
          </cell>
          <cell r="U3773" t="str">
            <v>Masspay</v>
          </cell>
        </row>
        <row r="3774">
          <cell r="J3774" t="str">
            <v>SG-Payoneer-02/2023</v>
          </cell>
          <cell r="K3774">
            <v>45003</v>
          </cell>
          <cell r="L3774" t="str">
            <v>Monthly Billing</v>
          </cell>
          <cell r="M3774">
            <v>8958</v>
          </cell>
          <cell r="N3774">
            <v>8958</v>
          </cell>
          <cell r="O3774"/>
          <cell r="P3774" t="str">
            <v>Feb/2023</v>
          </cell>
          <cell r="Q3774">
            <v>8958</v>
          </cell>
          <cell r="R3774">
            <v>1067</v>
          </cell>
          <cell r="S3774">
            <v>0</v>
          </cell>
          <cell r="T3774" t="str">
            <v>Active</v>
          </cell>
          <cell r="U3774" t="str">
            <v>Masspay</v>
          </cell>
        </row>
        <row r="3775">
          <cell r="J3775" t="str">
            <v>SG-Payoneer-03/2023</v>
          </cell>
          <cell r="K3775">
            <v>45035</v>
          </cell>
          <cell r="L3775" t="str">
            <v>Monthly Billing</v>
          </cell>
          <cell r="M3775">
            <v>8317</v>
          </cell>
          <cell r="N3775">
            <v>8317</v>
          </cell>
          <cell r="O3775"/>
          <cell r="P3775" t="str">
            <v>Mar/2023</v>
          </cell>
          <cell r="Q3775">
            <v>8317</v>
          </cell>
          <cell r="R3775">
            <v>1035</v>
          </cell>
          <cell r="S3775">
            <v>0</v>
          </cell>
          <cell r="T3775" t="str">
            <v>Active</v>
          </cell>
          <cell r="U3775" t="str">
            <v>Masspay</v>
          </cell>
        </row>
        <row r="3776">
          <cell r="J3776" t="str">
            <v>SG-Payoneer-04/2023</v>
          </cell>
          <cell r="K3776">
            <v>45064</v>
          </cell>
          <cell r="L3776" t="str">
            <v>Monthly Billing</v>
          </cell>
          <cell r="M3776">
            <v>6766</v>
          </cell>
          <cell r="N3776">
            <v>6766</v>
          </cell>
          <cell r="O3776"/>
          <cell r="P3776" t="str">
            <v>Apr/2023</v>
          </cell>
          <cell r="Q3776">
            <v>6766</v>
          </cell>
          <cell r="R3776">
            <v>1006</v>
          </cell>
          <cell r="S3776">
            <v>0</v>
          </cell>
          <cell r="T3776" t="str">
            <v>Active</v>
          </cell>
          <cell r="U3776" t="str">
            <v>Masspay</v>
          </cell>
        </row>
        <row r="3777">
          <cell r="J3777" t="str">
            <v>SG-Payoneer-05/2023</v>
          </cell>
          <cell r="K3777">
            <v>45093</v>
          </cell>
          <cell r="L3777" t="str">
            <v>Monthly Billing</v>
          </cell>
          <cell r="M3777">
            <v>8481</v>
          </cell>
          <cell r="N3777">
            <v>8481</v>
          </cell>
          <cell r="O3777"/>
          <cell r="P3777" t="str">
            <v>May/2023</v>
          </cell>
          <cell r="Q3777">
            <v>8481</v>
          </cell>
          <cell r="R3777">
            <v>977</v>
          </cell>
          <cell r="S3777">
            <v>0</v>
          </cell>
          <cell r="T3777" t="str">
            <v>Active</v>
          </cell>
          <cell r="U3777" t="str">
            <v>Masspay</v>
          </cell>
        </row>
        <row r="3778">
          <cell r="J3778" t="str">
            <v>SG-Payoneer-06/2023</v>
          </cell>
          <cell r="K3778">
            <v>45122</v>
          </cell>
          <cell r="L3778" t="str">
            <v>Monthly Billing</v>
          </cell>
          <cell r="M3778">
            <v>5923</v>
          </cell>
          <cell r="N3778">
            <v>5923</v>
          </cell>
          <cell r="O3778"/>
          <cell r="P3778" t="str">
            <v>Jun/2023</v>
          </cell>
          <cell r="Q3778">
            <v>5923</v>
          </cell>
          <cell r="R3778">
            <v>948</v>
          </cell>
          <cell r="S3778">
            <v>0</v>
          </cell>
          <cell r="T3778" t="str">
            <v>Active</v>
          </cell>
          <cell r="U3778" t="str">
            <v>Masspay</v>
          </cell>
        </row>
        <row r="3779">
          <cell r="J3779" t="str">
            <v>SG-Payoneer-07/2023</v>
          </cell>
          <cell r="K3779">
            <v>45154</v>
          </cell>
          <cell r="L3779" t="str">
            <v>Monthly Billing</v>
          </cell>
          <cell r="M3779">
            <v>4072</v>
          </cell>
          <cell r="N3779">
            <v>4072</v>
          </cell>
          <cell r="O3779"/>
          <cell r="P3779" t="str">
            <v>Jul/2023</v>
          </cell>
          <cell r="Q3779">
            <v>4072</v>
          </cell>
          <cell r="R3779">
            <v>916</v>
          </cell>
          <cell r="S3779">
            <v>0</v>
          </cell>
          <cell r="T3779" t="str">
            <v>Active</v>
          </cell>
          <cell r="U3779" t="str">
            <v>Masspay</v>
          </cell>
        </row>
        <row r="3780">
          <cell r="J3780" t="str">
            <v>SG -Payoneer-08/2023</v>
          </cell>
          <cell r="K3780">
            <v>45184</v>
          </cell>
          <cell r="L3780" t="str">
            <v>Monthly Billing</v>
          </cell>
          <cell r="M3780">
            <v>18856.400000000001</v>
          </cell>
          <cell r="N3780">
            <v>18856.400000000001</v>
          </cell>
          <cell r="O3780"/>
          <cell r="P3780" t="str">
            <v>Aug/2023</v>
          </cell>
          <cell r="Q3780">
            <v>18856.400000000001</v>
          </cell>
          <cell r="R3780">
            <v>886</v>
          </cell>
          <cell r="S3780">
            <v>0</v>
          </cell>
          <cell r="T3780" t="str">
            <v>Active</v>
          </cell>
          <cell r="U3780" t="str">
            <v>Masspay</v>
          </cell>
        </row>
        <row r="3781">
          <cell r="J3781" t="str">
            <v>SG-Payoneer-09/2023</v>
          </cell>
          <cell r="K3781">
            <v>45217</v>
          </cell>
          <cell r="L3781" t="str">
            <v>Monthly Billing</v>
          </cell>
          <cell r="M3781">
            <v>17223.599999999999</v>
          </cell>
          <cell r="N3781">
            <v>17223.599999999999</v>
          </cell>
          <cell r="O3781"/>
          <cell r="P3781" t="str">
            <v>Sep/2023</v>
          </cell>
          <cell r="Q3781">
            <v>17223.599999999999</v>
          </cell>
          <cell r="R3781">
            <v>853</v>
          </cell>
          <cell r="S3781">
            <v>0</v>
          </cell>
          <cell r="T3781" t="str">
            <v>Active</v>
          </cell>
          <cell r="U3781" t="str">
            <v>Masspay</v>
          </cell>
        </row>
        <row r="3782">
          <cell r="J3782" t="str">
            <v>SG-Payoneer-10/2023</v>
          </cell>
          <cell r="K3782">
            <v>45246</v>
          </cell>
          <cell r="L3782" t="str">
            <v>Monthly Billing</v>
          </cell>
          <cell r="M3782">
            <v>15696.5</v>
          </cell>
          <cell r="N3782">
            <v>15696.5</v>
          </cell>
          <cell r="O3782"/>
          <cell r="P3782" t="str">
            <v>Oct/2023</v>
          </cell>
          <cell r="Q3782">
            <v>15696.5</v>
          </cell>
          <cell r="R3782">
            <v>824</v>
          </cell>
          <cell r="S3782">
            <v>0</v>
          </cell>
          <cell r="T3782" t="str">
            <v>Active</v>
          </cell>
          <cell r="U3782" t="str">
            <v>Masspay</v>
          </cell>
        </row>
        <row r="3783">
          <cell r="J3783" t="str">
            <v>SG-Payoneer-11/2023</v>
          </cell>
          <cell r="K3783">
            <v>45276</v>
          </cell>
          <cell r="L3783" t="str">
            <v>Monthly Billing</v>
          </cell>
          <cell r="M3783">
            <v>16190.6</v>
          </cell>
          <cell r="N3783">
            <v>16190.6</v>
          </cell>
          <cell r="O3783"/>
          <cell r="P3783" t="str">
            <v>Nov/2023</v>
          </cell>
          <cell r="Q3783">
            <v>16190.6</v>
          </cell>
          <cell r="R3783">
            <v>794</v>
          </cell>
          <cell r="S3783">
            <v>0</v>
          </cell>
          <cell r="T3783" t="str">
            <v>Active</v>
          </cell>
          <cell r="U3783" t="str">
            <v>Masspay</v>
          </cell>
        </row>
        <row r="3784">
          <cell r="J3784" t="str">
            <v>SG-Payoneer-12/2023</v>
          </cell>
          <cell r="K3784">
            <v>45309</v>
          </cell>
          <cell r="L3784" t="str">
            <v>Monthly Billing</v>
          </cell>
          <cell r="M3784">
            <v>34912.400000000001</v>
          </cell>
          <cell r="N3784">
            <v>34912.400000000001</v>
          </cell>
          <cell r="O3784"/>
          <cell r="P3784" t="str">
            <v>Dec/2023</v>
          </cell>
          <cell r="Q3784">
            <v>34912.400000000001</v>
          </cell>
          <cell r="R3784">
            <v>761</v>
          </cell>
          <cell r="S3784">
            <v>0</v>
          </cell>
          <cell r="T3784" t="str">
            <v>Active</v>
          </cell>
          <cell r="U3784" t="str">
            <v>Masspay</v>
          </cell>
        </row>
        <row r="3785">
          <cell r="J3785" t="str">
            <v>SG-Payoneer-01/2024</v>
          </cell>
          <cell r="K3785">
            <v>45339</v>
          </cell>
          <cell r="L3785" t="str">
            <v>Monthly Billing</v>
          </cell>
          <cell r="M3785">
            <v>23867.200000000001</v>
          </cell>
          <cell r="N3785">
            <v>23867.200000000001</v>
          </cell>
          <cell r="O3785"/>
          <cell r="P3785" t="str">
            <v>Jan/2024</v>
          </cell>
          <cell r="Q3785">
            <v>23867.200000000001</v>
          </cell>
          <cell r="R3785">
            <v>731</v>
          </cell>
          <cell r="S3785">
            <v>0</v>
          </cell>
          <cell r="T3785" t="str">
            <v>Active</v>
          </cell>
          <cell r="U3785" t="str">
            <v>Masspay</v>
          </cell>
        </row>
        <row r="3786">
          <cell r="J3786" t="str">
            <v>SG-Payoneer-02/2024</v>
          </cell>
          <cell r="K3786">
            <v>45370</v>
          </cell>
          <cell r="L3786" t="str">
            <v>Monthly Billing</v>
          </cell>
          <cell r="M3786">
            <v>18807.900000000001</v>
          </cell>
          <cell r="N3786">
            <v>18807.900000000001</v>
          </cell>
          <cell r="O3786"/>
          <cell r="P3786" t="str">
            <v>Feb/2024</v>
          </cell>
          <cell r="Q3786">
            <v>18807.900000000001</v>
          </cell>
          <cell r="R3786">
            <v>700</v>
          </cell>
          <cell r="S3786">
            <v>0</v>
          </cell>
          <cell r="T3786" t="str">
            <v>Active</v>
          </cell>
          <cell r="U3786" t="str">
            <v>Masspay</v>
          </cell>
        </row>
        <row r="3787">
          <cell r="J3787" t="str">
            <v>SG-Payoneer-03/2024</v>
          </cell>
          <cell r="K3787">
            <v>45400</v>
          </cell>
          <cell r="L3787" t="str">
            <v>Monthly Billing</v>
          </cell>
          <cell r="M3787">
            <v>7311.1</v>
          </cell>
          <cell r="N3787">
            <v>7311.1</v>
          </cell>
          <cell r="O3787"/>
          <cell r="P3787" t="str">
            <v>Mar/2024</v>
          </cell>
          <cell r="Q3787">
            <v>7311.1</v>
          </cell>
          <cell r="R3787">
            <v>670</v>
          </cell>
          <cell r="S3787">
            <v>0</v>
          </cell>
          <cell r="T3787" t="str">
            <v>Active</v>
          </cell>
          <cell r="U3787" t="str">
            <v>Masspay</v>
          </cell>
        </row>
        <row r="3788">
          <cell r="J3788" t="str">
            <v>SG-Payoneer-04/2024</v>
          </cell>
          <cell r="K3788">
            <v>45429</v>
          </cell>
          <cell r="L3788" t="str">
            <v>Monthly Billing</v>
          </cell>
          <cell r="M3788">
            <v>4088</v>
          </cell>
          <cell r="N3788">
            <v>4088</v>
          </cell>
          <cell r="O3788"/>
          <cell r="P3788" t="str">
            <v>Apr/2024</v>
          </cell>
          <cell r="Q3788">
            <v>4088</v>
          </cell>
          <cell r="R3788">
            <v>641</v>
          </cell>
          <cell r="S3788">
            <v>0</v>
          </cell>
          <cell r="T3788" t="str">
            <v>Active</v>
          </cell>
          <cell r="U3788" t="str">
            <v>Masspay</v>
          </cell>
        </row>
        <row r="3789">
          <cell r="J3789" t="str">
            <v>SG-Payoneer-05/2024</v>
          </cell>
          <cell r="K3789">
            <v>45461</v>
          </cell>
          <cell r="L3789" t="str">
            <v>Monthly Billing</v>
          </cell>
          <cell r="M3789">
            <v>2985</v>
          </cell>
          <cell r="N3789">
            <v>2985</v>
          </cell>
          <cell r="O3789"/>
          <cell r="P3789" t="str">
            <v>May/2024</v>
          </cell>
          <cell r="Q3789">
            <v>2985</v>
          </cell>
          <cell r="R3789">
            <v>609</v>
          </cell>
          <cell r="S3789">
            <v>0</v>
          </cell>
          <cell r="T3789" t="str">
            <v>Active</v>
          </cell>
          <cell r="U3789" t="str">
            <v>Masspay</v>
          </cell>
        </row>
        <row r="3790">
          <cell r="J3790" t="str">
            <v>SG-Payoneer-06/2024</v>
          </cell>
          <cell r="K3790">
            <v>45490</v>
          </cell>
          <cell r="L3790" t="str">
            <v>Monthly Billing</v>
          </cell>
          <cell r="M3790">
            <v>4013</v>
          </cell>
          <cell r="N3790">
            <v>4013</v>
          </cell>
          <cell r="O3790"/>
          <cell r="P3790" t="str">
            <v>Jun/2024</v>
          </cell>
          <cell r="Q3790">
            <v>4013</v>
          </cell>
          <cell r="R3790">
            <v>580</v>
          </cell>
          <cell r="S3790">
            <v>0</v>
          </cell>
          <cell r="T3790" t="str">
            <v>Active</v>
          </cell>
          <cell r="U3790" t="str">
            <v>Masspay</v>
          </cell>
        </row>
        <row r="3791">
          <cell r="J3791" t="str">
            <v>SG-Payoneer-07/2024</v>
          </cell>
          <cell r="K3791">
            <v>45520</v>
          </cell>
          <cell r="L3791" t="str">
            <v>Monthly Billing</v>
          </cell>
          <cell r="M3791">
            <v>5159</v>
          </cell>
          <cell r="N3791">
            <v>5159</v>
          </cell>
          <cell r="O3791"/>
          <cell r="P3791" t="str">
            <v>Jul/2024</v>
          </cell>
          <cell r="Q3791">
            <v>5159</v>
          </cell>
          <cell r="R3791">
            <v>550</v>
          </cell>
          <cell r="S3791">
            <v>0</v>
          </cell>
          <cell r="T3791" t="str">
            <v>Active</v>
          </cell>
          <cell r="U3791" t="str">
            <v>Masspay</v>
          </cell>
        </row>
        <row r="3792">
          <cell r="J3792" t="str">
            <v>SG-Payoneer-08/2024</v>
          </cell>
          <cell r="K3792">
            <v>45550</v>
          </cell>
          <cell r="L3792" t="str">
            <v>Monthly Billing</v>
          </cell>
          <cell r="M3792">
            <v>5355</v>
          </cell>
          <cell r="N3792">
            <v>5355</v>
          </cell>
          <cell r="O3792"/>
          <cell r="P3792" t="str">
            <v>Aug/2024</v>
          </cell>
          <cell r="Q3792">
            <v>5355</v>
          </cell>
          <cell r="R3792">
            <v>520</v>
          </cell>
          <cell r="S3792">
            <v>0</v>
          </cell>
          <cell r="T3792" t="str">
            <v>Active</v>
          </cell>
          <cell r="U3792" t="str">
            <v>Masspay</v>
          </cell>
        </row>
        <row r="3793">
          <cell r="J3793" t="str">
            <v>SG-Payoneer-09/2024</v>
          </cell>
          <cell r="K3793">
            <v>45581</v>
          </cell>
          <cell r="L3793" t="str">
            <v>Monthly Billing</v>
          </cell>
          <cell r="M3793">
            <v>4862</v>
          </cell>
          <cell r="N3793">
            <v>4862</v>
          </cell>
          <cell r="O3793"/>
          <cell r="P3793" t="str">
            <v>Sep/2024</v>
          </cell>
          <cell r="Q3793">
            <v>4862</v>
          </cell>
          <cell r="R3793">
            <v>489</v>
          </cell>
          <cell r="S3793">
            <v>0</v>
          </cell>
          <cell r="T3793" t="str">
            <v>Active</v>
          </cell>
          <cell r="U3793" t="str">
            <v>Masspay</v>
          </cell>
        </row>
        <row r="3794">
          <cell r="J3794" t="str">
            <v>UK-paypugs limited-11/2022</v>
          </cell>
          <cell r="K3794">
            <v>44907</v>
          </cell>
          <cell r="L3794" t="str">
            <v>Monthly Billing</v>
          </cell>
          <cell r="M3794">
            <v>2500</v>
          </cell>
          <cell r="N3794">
            <v>2500</v>
          </cell>
          <cell r="O3794"/>
          <cell r="P3794" t="str">
            <v>Nov/2022</v>
          </cell>
          <cell r="Q3794">
            <v>2500</v>
          </cell>
          <cell r="R3794">
            <v>1163</v>
          </cell>
          <cell r="S3794">
            <v>0</v>
          </cell>
          <cell r="T3794" t="str">
            <v>Active</v>
          </cell>
          <cell r="U3794" t="str">
            <v>Masspay</v>
          </cell>
        </row>
        <row r="3795">
          <cell r="J3795" t="str">
            <v>UK-paypugs limited-12/2022</v>
          </cell>
          <cell r="K3795">
            <v>44933</v>
          </cell>
          <cell r="L3795" t="str">
            <v>Monthly Billing</v>
          </cell>
          <cell r="M3795">
            <v>2500</v>
          </cell>
          <cell r="N3795">
            <v>2500</v>
          </cell>
          <cell r="O3795"/>
          <cell r="P3795" t="str">
            <v>Dec/2022</v>
          </cell>
          <cell r="Q3795">
            <v>2500</v>
          </cell>
          <cell r="R3795">
            <v>1137</v>
          </cell>
          <cell r="S3795">
            <v>0</v>
          </cell>
          <cell r="T3795" t="str">
            <v>Active</v>
          </cell>
          <cell r="U3795" t="str">
            <v>Masspay</v>
          </cell>
        </row>
        <row r="3796">
          <cell r="J3796" t="str">
            <v>UK-paypugs limited-01/2023</v>
          </cell>
          <cell r="K3796">
            <v>44964</v>
          </cell>
          <cell r="L3796" t="str">
            <v>Monthly Billing</v>
          </cell>
          <cell r="M3796">
            <v>2500</v>
          </cell>
          <cell r="N3796">
            <v>2500</v>
          </cell>
          <cell r="O3796"/>
          <cell r="P3796" t="str">
            <v>Jan/2023</v>
          </cell>
          <cell r="Q3796">
            <v>2500</v>
          </cell>
          <cell r="R3796">
            <v>1106</v>
          </cell>
          <cell r="S3796">
            <v>0</v>
          </cell>
          <cell r="T3796" t="str">
            <v>Active</v>
          </cell>
          <cell r="U3796" t="str">
            <v>Masspay</v>
          </cell>
        </row>
        <row r="3797">
          <cell r="J3797" t="str">
            <v>UK-paypugs limited-02/2023</v>
          </cell>
          <cell r="K3797">
            <v>44992</v>
          </cell>
          <cell r="L3797" t="str">
            <v>Monthly Billing</v>
          </cell>
          <cell r="M3797">
            <v>2500</v>
          </cell>
          <cell r="N3797">
            <v>5000</v>
          </cell>
          <cell r="O3797"/>
          <cell r="P3797" t="str">
            <v>Feb/2023</v>
          </cell>
          <cell r="Q3797">
            <v>2500</v>
          </cell>
          <cell r="R3797">
            <v>1078</v>
          </cell>
          <cell r="S3797">
            <v>0</v>
          </cell>
          <cell r="T3797" t="str">
            <v>Active</v>
          </cell>
          <cell r="U3797" t="str">
            <v>Masspay</v>
          </cell>
        </row>
        <row r="3798">
          <cell r="J3798" t="str">
            <v>UK-paypugs limited-03/2023</v>
          </cell>
          <cell r="K3798">
            <v>45023</v>
          </cell>
          <cell r="L3798" t="str">
            <v>Monthly Billing</v>
          </cell>
          <cell r="M3798">
            <v>2500</v>
          </cell>
          <cell r="N3798">
            <v>7500</v>
          </cell>
          <cell r="O3798"/>
          <cell r="P3798" t="str">
            <v>Mar/2023</v>
          </cell>
          <cell r="Q3798">
            <v>2500</v>
          </cell>
          <cell r="R3798">
            <v>1047</v>
          </cell>
          <cell r="S3798">
            <v>0</v>
          </cell>
          <cell r="T3798" t="str">
            <v>Active</v>
          </cell>
          <cell r="U3798" t="str">
            <v>Masspay</v>
          </cell>
        </row>
        <row r="3799">
          <cell r="J3799" t="str">
            <v>UK-paypugs limited-04/2023</v>
          </cell>
          <cell r="K3799">
            <v>45054</v>
          </cell>
          <cell r="L3799" t="str">
            <v>Monthly Billing</v>
          </cell>
          <cell r="M3799">
            <v>2500</v>
          </cell>
          <cell r="N3799">
            <v>2500</v>
          </cell>
          <cell r="O3799"/>
          <cell r="P3799" t="str">
            <v>Apr/2023</v>
          </cell>
          <cell r="Q3799">
            <v>2500</v>
          </cell>
          <cell r="R3799">
            <v>1016</v>
          </cell>
          <cell r="S3799">
            <v>0</v>
          </cell>
          <cell r="T3799" t="str">
            <v>Active</v>
          </cell>
          <cell r="U3799" t="str">
            <v>Masspay</v>
          </cell>
        </row>
        <row r="3800">
          <cell r="J3800" t="str">
            <v>UK-paypugs limited-05/2023</v>
          </cell>
          <cell r="K3800">
            <v>45084</v>
          </cell>
          <cell r="L3800" t="str">
            <v>Monthly Billing</v>
          </cell>
          <cell r="M3800">
            <v>2500</v>
          </cell>
          <cell r="N3800">
            <v>5000</v>
          </cell>
          <cell r="O3800"/>
          <cell r="P3800" t="str">
            <v>May/2023</v>
          </cell>
          <cell r="Q3800">
            <v>2500</v>
          </cell>
          <cell r="R3800">
            <v>986</v>
          </cell>
          <cell r="S3800">
            <v>0</v>
          </cell>
          <cell r="T3800" t="str">
            <v>Active</v>
          </cell>
          <cell r="U3800" t="str">
            <v>Masspay</v>
          </cell>
        </row>
        <row r="3801">
          <cell r="J3801" t="str">
            <v>UK-paypugs limited-06/2023</v>
          </cell>
          <cell r="K3801">
            <v>45114</v>
          </cell>
          <cell r="L3801" t="str">
            <v>Monthly Billing</v>
          </cell>
          <cell r="M3801">
            <v>2600</v>
          </cell>
          <cell r="N3801">
            <v>7600</v>
          </cell>
          <cell r="O3801"/>
          <cell r="P3801" t="str">
            <v>Jun/2023</v>
          </cell>
          <cell r="Q3801">
            <v>2600</v>
          </cell>
          <cell r="R3801">
            <v>956</v>
          </cell>
          <cell r="S3801">
            <v>0</v>
          </cell>
          <cell r="T3801" t="str">
            <v>Active</v>
          </cell>
          <cell r="U3801" t="str">
            <v>Masspay</v>
          </cell>
        </row>
        <row r="3802">
          <cell r="J3802" t="str">
            <v>UK-paypugs limited-07/2023</v>
          </cell>
          <cell r="K3802">
            <v>45145</v>
          </cell>
          <cell r="L3802" t="str">
            <v>Monthly Billing</v>
          </cell>
          <cell r="M3802">
            <v>2500</v>
          </cell>
          <cell r="N3802">
            <v>10100</v>
          </cell>
          <cell r="O3802"/>
          <cell r="P3802" t="str">
            <v>Jul/2023</v>
          </cell>
          <cell r="Q3802">
            <v>2500</v>
          </cell>
          <cell r="R3802">
            <v>925</v>
          </cell>
          <cell r="S3802">
            <v>0</v>
          </cell>
          <cell r="T3802" t="str">
            <v>Active</v>
          </cell>
          <cell r="U3802" t="str">
            <v>Masspay</v>
          </cell>
        </row>
        <row r="3803">
          <cell r="J3803" t="str">
            <v>US-PayQuicker LLC-06/2023</v>
          </cell>
          <cell r="K3803">
            <v>45114</v>
          </cell>
          <cell r="L3803" t="str">
            <v>Monthly Billing</v>
          </cell>
          <cell r="M3803">
            <v>0</v>
          </cell>
          <cell r="N3803">
            <v>331.75</v>
          </cell>
          <cell r="O3803"/>
          <cell r="P3803" t="str">
            <v>Jun/2023</v>
          </cell>
          <cell r="Q3803">
            <v>0</v>
          </cell>
          <cell r="R3803">
            <v>956</v>
          </cell>
          <cell r="S3803">
            <v>0</v>
          </cell>
          <cell r="T3803" t="str">
            <v>Active</v>
          </cell>
          <cell r="U3803" t="str">
            <v>Masspay</v>
          </cell>
        </row>
        <row r="3804">
          <cell r="J3804" t="str">
            <v>US-PayQuicker LLC-07/2023</v>
          </cell>
          <cell r="K3804">
            <v>45145</v>
          </cell>
          <cell r="L3804" t="str">
            <v>Monthly Billing</v>
          </cell>
          <cell r="M3804">
            <v>0</v>
          </cell>
          <cell r="N3804">
            <v>346.75</v>
          </cell>
          <cell r="O3804"/>
          <cell r="P3804" t="str">
            <v>Jul/2023</v>
          </cell>
          <cell r="Q3804">
            <v>0</v>
          </cell>
          <cell r="R3804">
            <v>925</v>
          </cell>
          <cell r="S3804">
            <v>0</v>
          </cell>
          <cell r="T3804" t="str">
            <v>Active</v>
          </cell>
          <cell r="U3804" t="str">
            <v>Masspay</v>
          </cell>
        </row>
        <row r="3805">
          <cell r="J3805" t="str">
            <v>US-PayQuicker LLC-09/2023</v>
          </cell>
          <cell r="K3805">
            <v>45206</v>
          </cell>
          <cell r="L3805" t="str">
            <v>Monthly Billing</v>
          </cell>
          <cell r="M3805">
            <v>0</v>
          </cell>
          <cell r="N3805">
            <v>346.75</v>
          </cell>
          <cell r="O3805"/>
          <cell r="P3805" t="str">
            <v>Sep/2023</v>
          </cell>
          <cell r="Q3805">
            <v>0</v>
          </cell>
          <cell r="R3805">
            <v>864</v>
          </cell>
          <cell r="S3805">
            <v>0</v>
          </cell>
          <cell r="T3805" t="str">
            <v>Active</v>
          </cell>
          <cell r="U3805" t="str">
            <v>Masspay</v>
          </cell>
        </row>
        <row r="3806">
          <cell r="J3806" t="str">
            <v>US-PayQuicker LLC-05/2024</v>
          </cell>
          <cell r="K3806">
            <v>45450</v>
          </cell>
          <cell r="L3806" t="str">
            <v>Monthly Billing</v>
          </cell>
          <cell r="M3806">
            <v>7500</v>
          </cell>
          <cell r="N3806">
            <v>7730</v>
          </cell>
          <cell r="O3806"/>
          <cell r="P3806" t="str">
            <v>May/2024</v>
          </cell>
          <cell r="Q3806">
            <v>7500</v>
          </cell>
          <cell r="R3806">
            <v>620</v>
          </cell>
          <cell r="S3806">
            <v>0</v>
          </cell>
          <cell r="T3806" t="str">
            <v>Active</v>
          </cell>
          <cell r="U3806" t="str">
            <v>Masspay</v>
          </cell>
        </row>
        <row r="3807">
          <cell r="J3807" t="str">
            <v>US-CN-PayQuicker LLC-05-2024</v>
          </cell>
          <cell r="K3807">
            <v>45532</v>
          </cell>
          <cell r="L3807" t="str">
            <v>Credit Note</v>
          </cell>
          <cell r="M3807">
            <v>-7500</v>
          </cell>
          <cell r="N3807">
            <v>-7500</v>
          </cell>
          <cell r="O3807">
            <v>0</v>
          </cell>
          <cell r="P3807" t="str">
            <v>May/2024</v>
          </cell>
          <cell r="Q3807">
            <v>-7500</v>
          </cell>
          <cell r="R3807">
            <v>538</v>
          </cell>
          <cell r="S3807">
            <v>0</v>
          </cell>
          <cell r="T3807" t="str">
            <v>Active</v>
          </cell>
          <cell r="U3807" t="str">
            <v>Masspay</v>
          </cell>
        </row>
        <row r="3808">
          <cell r="J3808" t="str">
            <v>US-PayQuicker LLC-03/2023</v>
          </cell>
          <cell r="K3808">
            <v>45023</v>
          </cell>
          <cell r="L3808" t="str">
            <v>Monthly Billing</v>
          </cell>
          <cell r="M3808">
            <v>230</v>
          </cell>
          <cell r="N3808">
            <v>230</v>
          </cell>
          <cell r="O3808"/>
          <cell r="P3808" t="str">
            <v>Mar/2023</v>
          </cell>
          <cell r="Q3808">
            <v>230</v>
          </cell>
          <cell r="R3808">
            <v>1047</v>
          </cell>
          <cell r="S3808">
            <v>0</v>
          </cell>
          <cell r="T3808" t="str">
            <v>Active</v>
          </cell>
          <cell r="U3808" t="str">
            <v>Masspay</v>
          </cell>
        </row>
        <row r="3809">
          <cell r="J3809" t="str">
            <v>US-PayQuicker LLC-04/2023</v>
          </cell>
          <cell r="K3809">
            <v>45054</v>
          </cell>
          <cell r="L3809" t="str">
            <v>Monthly Billing</v>
          </cell>
          <cell r="M3809">
            <v>101.75</v>
          </cell>
          <cell r="N3809">
            <v>331.75</v>
          </cell>
          <cell r="O3809"/>
          <cell r="P3809" t="str">
            <v>Apr/2023</v>
          </cell>
          <cell r="Q3809">
            <v>101.75</v>
          </cell>
          <cell r="R3809">
            <v>1016</v>
          </cell>
          <cell r="S3809">
            <v>0</v>
          </cell>
          <cell r="T3809" t="str">
            <v>Active</v>
          </cell>
          <cell r="U3809" t="str">
            <v>Masspay</v>
          </cell>
        </row>
        <row r="3810">
          <cell r="J3810" t="str">
            <v>US-PayQuicker LLC-05/2023</v>
          </cell>
          <cell r="K3810">
            <v>45091</v>
          </cell>
          <cell r="L3810" t="str">
            <v>Monthly Billing</v>
          </cell>
          <cell r="M3810">
            <v>15</v>
          </cell>
          <cell r="N3810">
            <v>346.75</v>
          </cell>
          <cell r="O3810"/>
          <cell r="P3810" t="str">
            <v>May/2023</v>
          </cell>
          <cell r="Q3810">
            <v>15</v>
          </cell>
          <cell r="R3810">
            <v>979</v>
          </cell>
          <cell r="S3810">
            <v>0</v>
          </cell>
          <cell r="T3810" t="str">
            <v>Active</v>
          </cell>
          <cell r="U3810" t="str">
            <v>Masspay</v>
          </cell>
        </row>
        <row r="3811">
          <cell r="J3811" t="str">
            <v>US-CN-PayQuicker LLC-03-2023</v>
          </cell>
          <cell r="K3811">
            <v>45532</v>
          </cell>
          <cell r="L3811" t="str">
            <v>Credit Note</v>
          </cell>
          <cell r="M3811">
            <v>-230</v>
          </cell>
          <cell r="N3811">
            <v>-230</v>
          </cell>
          <cell r="O3811">
            <v>0</v>
          </cell>
          <cell r="P3811" t="str">
            <v>Mar/2023</v>
          </cell>
          <cell r="Q3811">
            <v>-230</v>
          </cell>
          <cell r="R3811">
            <v>538</v>
          </cell>
          <cell r="S3811">
            <v>0</v>
          </cell>
          <cell r="T3811" t="str">
            <v>Active</v>
          </cell>
          <cell r="U3811" t="str">
            <v>Masspay</v>
          </cell>
        </row>
        <row r="3812">
          <cell r="J3812" t="str">
            <v>HK-Paysafe-11/2022</v>
          </cell>
          <cell r="K3812">
            <v>44907</v>
          </cell>
          <cell r="L3812" t="str">
            <v>Monthly Billing</v>
          </cell>
          <cell r="M3812">
            <v>20946.39</v>
          </cell>
          <cell r="N3812">
            <v>20946.39</v>
          </cell>
          <cell r="O3812"/>
          <cell r="P3812" t="str">
            <v>Nov/2022</v>
          </cell>
          <cell r="Q3812">
            <v>20946.39</v>
          </cell>
          <cell r="R3812">
            <v>1163</v>
          </cell>
          <cell r="S3812">
            <v>0</v>
          </cell>
          <cell r="T3812" t="str">
            <v>Active</v>
          </cell>
          <cell r="U3812" t="str">
            <v>Masspay</v>
          </cell>
        </row>
        <row r="3813">
          <cell r="J3813" t="str">
            <v>HK-Paysafe-12/2022</v>
          </cell>
          <cell r="K3813">
            <v>44964</v>
          </cell>
          <cell r="L3813" t="str">
            <v>Monthly Billing</v>
          </cell>
          <cell r="M3813">
            <v>16605.96</v>
          </cell>
          <cell r="N3813">
            <v>16605.96</v>
          </cell>
          <cell r="O3813"/>
          <cell r="P3813" t="str">
            <v>Dec/2022</v>
          </cell>
          <cell r="Q3813">
            <v>16605.96</v>
          </cell>
          <cell r="R3813">
            <v>1106</v>
          </cell>
          <cell r="S3813">
            <v>0</v>
          </cell>
          <cell r="T3813" t="str">
            <v>Active</v>
          </cell>
          <cell r="U3813" t="str">
            <v>Masspay</v>
          </cell>
        </row>
        <row r="3814">
          <cell r="J3814" t="str">
            <v>HK-Paysafe-01/2023</v>
          </cell>
          <cell r="K3814">
            <v>44994</v>
          </cell>
          <cell r="L3814" t="str">
            <v>Monthly Billing</v>
          </cell>
          <cell r="M3814">
            <v>16665.16</v>
          </cell>
          <cell r="N3814">
            <v>16665.16</v>
          </cell>
          <cell r="O3814"/>
          <cell r="P3814" t="str">
            <v>Jan/2023</v>
          </cell>
          <cell r="Q3814">
            <v>16665.16</v>
          </cell>
          <cell r="R3814">
            <v>1076</v>
          </cell>
          <cell r="S3814">
            <v>0</v>
          </cell>
          <cell r="T3814" t="str">
            <v>Active</v>
          </cell>
          <cell r="U3814" t="str">
            <v>Masspay</v>
          </cell>
        </row>
        <row r="3815">
          <cell r="J3815" t="str">
            <v>HK-Paysafe-02/2023</v>
          </cell>
          <cell r="K3815">
            <v>45023</v>
          </cell>
          <cell r="L3815" t="str">
            <v>Monthly Billing</v>
          </cell>
          <cell r="M3815">
            <v>8093.43</v>
          </cell>
          <cell r="N3815">
            <v>8093.43</v>
          </cell>
          <cell r="O3815"/>
          <cell r="P3815" t="str">
            <v>Feb/2023</v>
          </cell>
          <cell r="Q3815">
            <v>8093.43</v>
          </cell>
          <cell r="R3815">
            <v>1047</v>
          </cell>
          <cell r="S3815">
            <v>0</v>
          </cell>
          <cell r="T3815" t="str">
            <v>Active</v>
          </cell>
          <cell r="U3815" t="str">
            <v>Masspay</v>
          </cell>
        </row>
        <row r="3816">
          <cell r="J3816" t="str">
            <v>HK-Paysafe-03/2023</v>
          </cell>
          <cell r="K3816">
            <v>45052</v>
          </cell>
          <cell r="L3816" t="str">
            <v>Monthly Billing</v>
          </cell>
          <cell r="M3816">
            <v>8306.42</v>
          </cell>
          <cell r="N3816">
            <v>8306.42</v>
          </cell>
          <cell r="O3816"/>
          <cell r="P3816" t="str">
            <v>Mar/2023</v>
          </cell>
          <cell r="Q3816">
            <v>8306.42</v>
          </cell>
          <cell r="R3816">
            <v>1018</v>
          </cell>
          <cell r="S3816">
            <v>0</v>
          </cell>
          <cell r="T3816" t="str">
            <v>Active</v>
          </cell>
          <cell r="U3816" t="str">
            <v>Masspay</v>
          </cell>
        </row>
        <row r="3817">
          <cell r="J3817" t="str">
            <v>HK-Paysafe-04/2023</v>
          </cell>
          <cell r="K3817">
            <v>45087</v>
          </cell>
          <cell r="L3817" t="str">
            <v>Monthly Billing</v>
          </cell>
          <cell r="M3817">
            <v>6300.82</v>
          </cell>
          <cell r="N3817">
            <v>6300.82</v>
          </cell>
          <cell r="O3817"/>
          <cell r="P3817" t="str">
            <v>Apr/2023</v>
          </cell>
          <cell r="Q3817">
            <v>6811.7</v>
          </cell>
          <cell r="R3817">
            <v>983</v>
          </cell>
          <cell r="S3817">
            <v>0</v>
          </cell>
          <cell r="T3817" t="str">
            <v>Active</v>
          </cell>
          <cell r="U3817" t="str">
            <v>Masspay</v>
          </cell>
        </row>
        <row r="3818">
          <cell r="J3818" t="str">
            <v>HK-Paysafe-05/2023</v>
          </cell>
          <cell r="K3818">
            <v>45108</v>
          </cell>
          <cell r="L3818" t="str">
            <v>Monthly Billing</v>
          </cell>
          <cell r="M3818">
            <v>4654.1400000000003</v>
          </cell>
          <cell r="N3818">
            <v>4654.1400000000003</v>
          </cell>
          <cell r="O3818"/>
          <cell r="P3818" t="str">
            <v>May/2023</v>
          </cell>
          <cell r="Q3818">
            <v>4654.1400000000003</v>
          </cell>
          <cell r="R3818">
            <v>962</v>
          </cell>
          <cell r="S3818">
            <v>0</v>
          </cell>
          <cell r="T3818" t="str">
            <v>Active</v>
          </cell>
          <cell r="U3818" t="str">
            <v>Masspay</v>
          </cell>
        </row>
        <row r="3819">
          <cell r="J3819" t="str">
            <v>HK-Paysafe-06/2023</v>
          </cell>
          <cell r="K3819">
            <v>45138</v>
          </cell>
          <cell r="L3819" t="str">
            <v>Monthly Billing</v>
          </cell>
          <cell r="M3819">
            <v>4245.4399999999996</v>
          </cell>
          <cell r="N3819">
            <v>4245.4399999999996</v>
          </cell>
          <cell r="O3819"/>
          <cell r="P3819" t="str">
            <v>Jun/2023</v>
          </cell>
          <cell r="Q3819">
            <v>4245.4399999999996</v>
          </cell>
          <cell r="R3819">
            <v>932</v>
          </cell>
          <cell r="S3819">
            <v>0</v>
          </cell>
          <cell r="T3819" t="str">
            <v>Active</v>
          </cell>
          <cell r="U3819" t="str">
            <v>Masspay</v>
          </cell>
        </row>
        <row r="3820">
          <cell r="J3820" t="str">
            <v>HK-Paysafe-07/2023</v>
          </cell>
          <cell r="K3820">
            <v>45169</v>
          </cell>
          <cell r="L3820" t="str">
            <v>Monthly Billing</v>
          </cell>
          <cell r="M3820">
            <v>4052.87</v>
          </cell>
          <cell r="N3820">
            <v>4052.87</v>
          </cell>
          <cell r="O3820"/>
          <cell r="P3820" t="str">
            <v>Jul/2023</v>
          </cell>
          <cell r="Q3820">
            <v>4052.87</v>
          </cell>
          <cell r="R3820">
            <v>901</v>
          </cell>
          <cell r="S3820">
            <v>0</v>
          </cell>
          <cell r="T3820" t="str">
            <v>Active</v>
          </cell>
          <cell r="U3820" t="str">
            <v>Masspay</v>
          </cell>
        </row>
        <row r="3821">
          <cell r="J3821" t="str">
            <v>HK -Paysafe-08/2023</v>
          </cell>
          <cell r="K3821">
            <v>45199</v>
          </cell>
          <cell r="L3821" t="str">
            <v>Monthly Billing</v>
          </cell>
          <cell r="M3821">
            <v>3504.55</v>
          </cell>
          <cell r="N3821">
            <v>3504.55</v>
          </cell>
          <cell r="O3821"/>
          <cell r="P3821" t="str">
            <v>Aug/2023</v>
          </cell>
          <cell r="Q3821">
            <v>3504.55</v>
          </cell>
          <cell r="R3821">
            <v>871</v>
          </cell>
          <cell r="S3821">
            <v>0</v>
          </cell>
          <cell r="T3821" t="str">
            <v>Active</v>
          </cell>
          <cell r="U3821" t="str">
            <v>Masspay</v>
          </cell>
        </row>
        <row r="3822">
          <cell r="J3822" t="str">
            <v>HK-Paysafe-10/2023</v>
          </cell>
          <cell r="K3822">
            <v>45262</v>
          </cell>
          <cell r="L3822" t="str">
            <v>Monthly Billing</v>
          </cell>
          <cell r="M3822">
            <v>3377.58</v>
          </cell>
          <cell r="N3822">
            <v>3377.58</v>
          </cell>
          <cell r="O3822"/>
          <cell r="P3822" t="str">
            <v>Oct/2023</v>
          </cell>
          <cell r="Q3822">
            <v>3377.58</v>
          </cell>
          <cell r="R3822">
            <v>808</v>
          </cell>
          <cell r="S3822">
            <v>0</v>
          </cell>
          <cell r="T3822" t="str">
            <v>Active</v>
          </cell>
          <cell r="U3822" t="str">
            <v>Masspay</v>
          </cell>
        </row>
        <row r="3823">
          <cell r="J3823" t="str">
            <v>HK-Paysafe-11/2023</v>
          </cell>
          <cell r="K3823">
            <v>45292</v>
          </cell>
          <cell r="L3823" t="str">
            <v>Monthly Billing</v>
          </cell>
          <cell r="M3823">
            <v>2854.25</v>
          </cell>
          <cell r="N3823">
            <v>2854.25</v>
          </cell>
          <cell r="O3823"/>
          <cell r="P3823" t="str">
            <v>Nov/2023</v>
          </cell>
          <cell r="Q3823">
            <v>2854.25</v>
          </cell>
          <cell r="R3823">
            <v>778</v>
          </cell>
          <cell r="S3823">
            <v>0</v>
          </cell>
          <cell r="T3823" t="str">
            <v>Active</v>
          </cell>
          <cell r="U3823" t="str">
            <v>Masspay</v>
          </cell>
        </row>
        <row r="3824">
          <cell r="J3824" t="str">
            <v>HK-Paysafe-12/2023</v>
          </cell>
          <cell r="K3824">
            <v>45322</v>
          </cell>
          <cell r="L3824" t="str">
            <v>Monthly Billing</v>
          </cell>
          <cell r="M3824">
            <v>3061.8</v>
          </cell>
          <cell r="N3824">
            <v>3061.8</v>
          </cell>
          <cell r="O3824"/>
          <cell r="P3824" t="str">
            <v>Dec/2023</v>
          </cell>
          <cell r="Q3824">
            <v>3061.8</v>
          </cell>
          <cell r="R3824">
            <v>748</v>
          </cell>
          <cell r="S3824">
            <v>0</v>
          </cell>
          <cell r="T3824" t="str">
            <v>Active</v>
          </cell>
          <cell r="U3824" t="str">
            <v>Masspay</v>
          </cell>
        </row>
        <row r="3825">
          <cell r="J3825" t="str">
            <v>HK-Paysafe-01/2024</v>
          </cell>
          <cell r="K3825">
            <v>45351</v>
          </cell>
          <cell r="L3825" t="str">
            <v>Monthly Billing</v>
          </cell>
          <cell r="M3825">
            <v>3056.18</v>
          </cell>
          <cell r="N3825">
            <v>3056.18</v>
          </cell>
          <cell r="O3825"/>
          <cell r="P3825" t="str">
            <v>Jan/2024</v>
          </cell>
          <cell r="Q3825">
            <v>3056.18</v>
          </cell>
          <cell r="R3825">
            <v>719</v>
          </cell>
          <cell r="S3825">
            <v>0</v>
          </cell>
          <cell r="T3825" t="str">
            <v>Active</v>
          </cell>
          <cell r="U3825" t="str">
            <v>Masspay</v>
          </cell>
        </row>
        <row r="3826">
          <cell r="J3826" t="str">
            <v>HK-Paysafe-02/2024</v>
          </cell>
          <cell r="K3826">
            <v>45383</v>
          </cell>
          <cell r="L3826" t="str">
            <v>Monthly Billing</v>
          </cell>
          <cell r="M3826">
            <v>2974.01</v>
          </cell>
          <cell r="N3826">
            <v>2974.01</v>
          </cell>
          <cell r="O3826"/>
          <cell r="P3826" t="str">
            <v>Feb/2024</v>
          </cell>
          <cell r="Q3826">
            <v>2974.01</v>
          </cell>
          <cell r="R3826">
            <v>687</v>
          </cell>
          <cell r="S3826">
            <v>0</v>
          </cell>
          <cell r="T3826" t="str">
            <v>Active</v>
          </cell>
          <cell r="U3826" t="str">
            <v>Masspay</v>
          </cell>
        </row>
        <row r="3827">
          <cell r="J3827" t="str">
            <v>HK-Paysafe-03/2024</v>
          </cell>
          <cell r="K3827">
            <v>45414</v>
          </cell>
          <cell r="L3827" t="str">
            <v>Monthly Billing</v>
          </cell>
          <cell r="M3827">
            <v>3470.06</v>
          </cell>
          <cell r="N3827">
            <v>3470.06</v>
          </cell>
          <cell r="O3827"/>
          <cell r="P3827" t="str">
            <v>Mar/2024</v>
          </cell>
          <cell r="Q3827">
            <v>3470.06</v>
          </cell>
          <cell r="R3827">
            <v>656</v>
          </cell>
          <cell r="S3827">
            <v>0</v>
          </cell>
          <cell r="T3827" t="str">
            <v>Active</v>
          </cell>
          <cell r="U3827" t="str">
            <v>Masspay</v>
          </cell>
        </row>
        <row r="3828">
          <cell r="J3828" t="str">
            <v>HK-Paysafe-04/2024</v>
          </cell>
          <cell r="K3828">
            <v>45444</v>
          </cell>
          <cell r="L3828" t="str">
            <v>Monthly Billing</v>
          </cell>
          <cell r="M3828">
            <v>3750.18</v>
          </cell>
          <cell r="N3828">
            <v>3750.18</v>
          </cell>
          <cell r="O3828">
            <v>0</v>
          </cell>
          <cell r="P3828" t="str">
            <v>Apr/2024</v>
          </cell>
          <cell r="Q3828">
            <v>3750.18</v>
          </cell>
          <cell r="R3828">
            <v>626</v>
          </cell>
          <cell r="S3828">
            <v>0</v>
          </cell>
          <cell r="T3828" t="str">
            <v>Active</v>
          </cell>
          <cell r="U3828" t="str">
            <v>Masspay</v>
          </cell>
        </row>
        <row r="3829">
          <cell r="J3829" t="str">
            <v>HK-Paysafe-05/2024</v>
          </cell>
          <cell r="K3829">
            <v>45474</v>
          </cell>
          <cell r="L3829" t="str">
            <v>Monthly Billing</v>
          </cell>
          <cell r="M3829">
            <v>5507.11</v>
          </cell>
          <cell r="N3829">
            <v>5507.11</v>
          </cell>
          <cell r="O3829"/>
          <cell r="P3829" t="str">
            <v>May/2024</v>
          </cell>
          <cell r="Q3829">
            <v>5507.11</v>
          </cell>
          <cell r="R3829">
            <v>596</v>
          </cell>
          <cell r="S3829">
            <v>0</v>
          </cell>
          <cell r="T3829" t="str">
            <v>Active</v>
          </cell>
          <cell r="U3829" t="str">
            <v>Masspay</v>
          </cell>
        </row>
        <row r="3830">
          <cell r="J3830" t="str">
            <v>HK-Paysafe-06/2024</v>
          </cell>
          <cell r="K3830">
            <v>45503</v>
          </cell>
          <cell r="L3830" t="str">
            <v>Monthly Billing</v>
          </cell>
          <cell r="M3830">
            <v>2969.4</v>
          </cell>
          <cell r="N3830">
            <v>2969.4</v>
          </cell>
          <cell r="O3830"/>
          <cell r="P3830" t="str">
            <v>Jun/2024</v>
          </cell>
          <cell r="Q3830">
            <v>2969.4</v>
          </cell>
          <cell r="R3830">
            <v>567</v>
          </cell>
          <cell r="S3830">
            <v>0</v>
          </cell>
          <cell r="T3830" t="str">
            <v>Active</v>
          </cell>
          <cell r="U3830" t="str">
            <v>Masspay</v>
          </cell>
        </row>
        <row r="3831">
          <cell r="J3831" t="str">
            <v>HK-Paysafe-07/2024</v>
          </cell>
          <cell r="K3831">
            <v>45535</v>
          </cell>
          <cell r="L3831" t="str">
            <v>Monthly Billing</v>
          </cell>
          <cell r="M3831">
            <v>2969.64</v>
          </cell>
          <cell r="N3831">
            <v>5939.04</v>
          </cell>
          <cell r="O3831"/>
          <cell r="P3831" t="str">
            <v>Jul/2024</v>
          </cell>
          <cell r="Q3831">
            <v>-2016</v>
          </cell>
          <cell r="R3831">
            <v>535</v>
          </cell>
          <cell r="S3831">
            <v>0</v>
          </cell>
          <cell r="T3831" t="str">
            <v>Active</v>
          </cell>
          <cell r="U3831" t="str">
            <v>Masspay</v>
          </cell>
        </row>
        <row r="3832">
          <cell r="J3832" t="str">
            <v>HK-Paysafe-08/2024</v>
          </cell>
          <cell r="K3832">
            <v>45565</v>
          </cell>
          <cell r="L3832" t="str">
            <v>Monthly Billing</v>
          </cell>
          <cell r="M3832">
            <v>2749.22</v>
          </cell>
          <cell r="N3832">
            <v>2749.22</v>
          </cell>
          <cell r="O3832"/>
          <cell r="P3832" t="str">
            <v>Aug/2024</v>
          </cell>
          <cell r="Q3832">
            <v>2749.22</v>
          </cell>
          <cell r="R3832">
            <v>505</v>
          </cell>
          <cell r="S3832">
            <v>0</v>
          </cell>
          <cell r="T3832" t="str">
            <v>Active</v>
          </cell>
          <cell r="U3832" t="str">
            <v>Masspay</v>
          </cell>
        </row>
        <row r="3833">
          <cell r="J3833" t="str">
            <v>HK-Paysafe-09/2024</v>
          </cell>
          <cell r="K3833">
            <v>45596</v>
          </cell>
          <cell r="L3833" t="str">
            <v>Monthly Billing</v>
          </cell>
          <cell r="M3833">
            <v>1973.01</v>
          </cell>
          <cell r="N3833">
            <v>1973.01</v>
          </cell>
          <cell r="O3833"/>
          <cell r="P3833" t="str">
            <v>Sep/2024</v>
          </cell>
          <cell r="Q3833">
            <v>1973.01</v>
          </cell>
          <cell r="R3833">
            <v>474</v>
          </cell>
          <cell r="S3833">
            <v>0</v>
          </cell>
          <cell r="T3833" t="str">
            <v>Active</v>
          </cell>
          <cell r="U3833" t="str">
            <v>Masspay</v>
          </cell>
        </row>
        <row r="3834">
          <cell r="J3834" t="str">
            <v>HK-Paysafe-10/2024</v>
          </cell>
          <cell r="K3834">
            <v>45630</v>
          </cell>
          <cell r="L3834" t="str">
            <v>Monthly Billing</v>
          </cell>
          <cell r="M3834">
            <v>2590.34</v>
          </cell>
          <cell r="N3834">
            <v>2590.34</v>
          </cell>
          <cell r="O3834"/>
          <cell r="P3834" t="str">
            <v>Oct/2024</v>
          </cell>
          <cell r="Q3834">
            <v>2590.34</v>
          </cell>
          <cell r="R3834">
            <v>440</v>
          </cell>
          <cell r="S3834">
            <v>0</v>
          </cell>
          <cell r="T3834" t="str">
            <v>Active</v>
          </cell>
          <cell r="U3834" t="str">
            <v>Masspay</v>
          </cell>
        </row>
        <row r="3835">
          <cell r="J3835" t="str">
            <v>HK-Paysafe-11/2024</v>
          </cell>
          <cell r="K3835">
            <v>45658</v>
          </cell>
          <cell r="L3835" t="str">
            <v>Monthly Billing</v>
          </cell>
          <cell r="M3835">
            <v>2511.3000000000002</v>
          </cell>
          <cell r="N3835">
            <v>2511.3000000000002</v>
          </cell>
          <cell r="O3835"/>
          <cell r="P3835" t="str">
            <v>Nov/2024</v>
          </cell>
          <cell r="Q3835">
            <v>2511.3000000000002</v>
          </cell>
          <cell r="R3835">
            <v>412</v>
          </cell>
          <cell r="S3835">
            <v>0</v>
          </cell>
          <cell r="T3835" t="str">
            <v>Active</v>
          </cell>
          <cell r="U3835" t="str">
            <v>Masspay</v>
          </cell>
        </row>
        <row r="3836">
          <cell r="J3836" t="str">
            <v>HK-Paysafe-12/2024</v>
          </cell>
          <cell r="K3836">
            <v>45689</v>
          </cell>
          <cell r="L3836" t="str">
            <v>Monthly Billing</v>
          </cell>
          <cell r="M3836">
            <v>2594.9899999999998</v>
          </cell>
          <cell r="N3836">
            <v>2594.9899999999998</v>
          </cell>
          <cell r="O3836"/>
          <cell r="P3836" t="str">
            <v>Dec/2024</v>
          </cell>
          <cell r="Q3836">
            <v>2594.9899999999998</v>
          </cell>
          <cell r="R3836">
            <v>381</v>
          </cell>
          <cell r="S3836">
            <v>0</v>
          </cell>
          <cell r="T3836" t="str">
            <v>Active</v>
          </cell>
          <cell r="U3836" t="str">
            <v>Masspay</v>
          </cell>
        </row>
        <row r="3837">
          <cell r="J3837" t="str">
            <v>HK-Paysafe-01/2025</v>
          </cell>
          <cell r="K3837">
            <v>45721</v>
          </cell>
          <cell r="L3837" t="str">
            <v>Monthly Billing</v>
          </cell>
          <cell r="M3837">
            <v>2239.89</v>
          </cell>
          <cell r="N3837">
            <v>2239.89</v>
          </cell>
          <cell r="O3837"/>
          <cell r="P3837" t="str">
            <v>Jan/2025</v>
          </cell>
          <cell r="Q3837">
            <v>2239.89</v>
          </cell>
          <cell r="R3837">
            <v>349</v>
          </cell>
          <cell r="S3837">
            <v>0</v>
          </cell>
          <cell r="T3837" t="str">
            <v>Active</v>
          </cell>
          <cell r="U3837" t="str">
            <v>Masspay</v>
          </cell>
        </row>
        <row r="3838">
          <cell r="J3838" t="str">
            <v>HK-Paysafe-02/2025</v>
          </cell>
          <cell r="K3838">
            <v>45749</v>
          </cell>
          <cell r="L3838" t="str">
            <v>Monthly Billing</v>
          </cell>
          <cell r="M3838">
            <v>1886.21</v>
          </cell>
          <cell r="N3838">
            <v>1886.21</v>
          </cell>
          <cell r="O3838"/>
          <cell r="P3838" t="str">
            <v>Feb/2025</v>
          </cell>
          <cell r="Q3838">
            <v>1886.21</v>
          </cell>
          <cell r="R3838">
            <v>321</v>
          </cell>
          <cell r="S3838">
            <v>0</v>
          </cell>
          <cell r="T3838" t="str">
            <v>Active</v>
          </cell>
          <cell r="U3838" t="str">
            <v>Masspay</v>
          </cell>
        </row>
        <row r="3839">
          <cell r="J3839" t="str">
            <v>HK-Paysafe-03/2025</v>
          </cell>
          <cell r="K3839">
            <v>45777</v>
          </cell>
          <cell r="L3839" t="str">
            <v>Monthly Billing</v>
          </cell>
          <cell r="M3839">
            <v>1853.17</v>
          </cell>
          <cell r="N3839">
            <v>1853.17</v>
          </cell>
          <cell r="O3839"/>
          <cell r="P3839" t="str">
            <v>Mar/2025</v>
          </cell>
          <cell r="Q3839">
            <v>1853.17</v>
          </cell>
          <cell r="R3839">
            <v>293</v>
          </cell>
          <cell r="S3839">
            <v>0</v>
          </cell>
          <cell r="T3839" t="str">
            <v>Active</v>
          </cell>
          <cell r="U3839" t="str">
            <v>Masspay</v>
          </cell>
        </row>
        <row r="3840">
          <cell r="J3840" t="str">
            <v>HK-Paysafe-04/2025</v>
          </cell>
          <cell r="K3840">
            <v>45808</v>
          </cell>
          <cell r="L3840" t="str">
            <v>Monthly Billing</v>
          </cell>
          <cell r="M3840">
            <v>2001.44</v>
          </cell>
          <cell r="N3840">
            <v>2001.44</v>
          </cell>
          <cell r="O3840"/>
          <cell r="P3840" t="str">
            <v>Apr/2025</v>
          </cell>
          <cell r="Q3840">
            <v>2001.44</v>
          </cell>
          <cell r="R3840">
            <v>262</v>
          </cell>
          <cell r="S3840">
            <v>0</v>
          </cell>
          <cell r="T3840" t="str">
            <v>Active</v>
          </cell>
          <cell r="U3840" t="str">
            <v>Masspay</v>
          </cell>
        </row>
        <row r="3841">
          <cell r="J3841" t="str">
            <v>HK-Paysafe-05/2025</v>
          </cell>
          <cell r="K3841">
            <v>45840</v>
          </cell>
          <cell r="L3841" t="str">
            <v>Monthly Billing</v>
          </cell>
          <cell r="M3841">
            <v>2195.27</v>
          </cell>
          <cell r="N3841">
            <v>2195.27</v>
          </cell>
          <cell r="O3841"/>
          <cell r="P3841" t="str">
            <v>May/2025</v>
          </cell>
          <cell r="Q3841">
            <v>2195.27</v>
          </cell>
          <cell r="R3841">
            <v>230</v>
          </cell>
          <cell r="S3841">
            <v>0</v>
          </cell>
          <cell r="T3841" t="str">
            <v>Active</v>
          </cell>
          <cell r="U3841" t="str">
            <v>Masspay</v>
          </cell>
        </row>
        <row r="3842">
          <cell r="J3842" t="str">
            <v>HK-Paysafe-06/2025</v>
          </cell>
          <cell r="K3842">
            <v>45869</v>
          </cell>
          <cell r="L3842" t="str">
            <v>Monthly Billing</v>
          </cell>
          <cell r="M3842">
            <v>1727.39</v>
          </cell>
          <cell r="N3842">
            <v>1727.39</v>
          </cell>
          <cell r="O3842">
            <v>0</v>
          </cell>
          <cell r="P3842" t="str">
            <v>Jun/2025</v>
          </cell>
          <cell r="Q3842">
            <v>1727.39</v>
          </cell>
          <cell r="R3842">
            <v>201</v>
          </cell>
          <cell r="S3842">
            <v>0</v>
          </cell>
          <cell r="T3842" t="str">
            <v>Active</v>
          </cell>
          <cell r="U3842" t="str">
            <v>Masspay</v>
          </cell>
        </row>
        <row r="3843">
          <cell r="J3843" t="str">
            <v>HK-Paysafe-07/2025</v>
          </cell>
          <cell r="K3843">
            <v>45901</v>
          </cell>
          <cell r="L3843" t="str">
            <v>Monthly Billing</v>
          </cell>
          <cell r="M3843">
            <v>1232.68</v>
          </cell>
          <cell r="N3843">
            <v>1232.68</v>
          </cell>
          <cell r="O3843">
            <v>0</v>
          </cell>
          <cell r="P3843" t="str">
            <v>Jul/2025</v>
          </cell>
          <cell r="Q3843">
            <v>1232.68</v>
          </cell>
          <cell r="R3843">
            <v>169</v>
          </cell>
          <cell r="S3843">
            <v>0</v>
          </cell>
          <cell r="T3843" t="str">
            <v>Active</v>
          </cell>
          <cell r="U3843" t="str">
            <v>Masspay</v>
          </cell>
        </row>
        <row r="3844">
          <cell r="J3844" t="str">
            <v>HK-Paysafe-08/2025</v>
          </cell>
          <cell r="K3844">
            <v>45931</v>
          </cell>
          <cell r="L3844" t="str">
            <v>Monthly Billing</v>
          </cell>
          <cell r="M3844">
            <v>1249.68</v>
          </cell>
          <cell r="N3844">
            <v>1249.68</v>
          </cell>
          <cell r="O3844">
            <v>0</v>
          </cell>
          <cell r="P3844" t="str">
            <v>Aug/2025</v>
          </cell>
          <cell r="Q3844">
            <v>1249.68</v>
          </cell>
          <cell r="R3844">
            <v>139</v>
          </cell>
          <cell r="S3844">
            <v>0</v>
          </cell>
          <cell r="T3844" t="str">
            <v>Active</v>
          </cell>
          <cell r="U3844" t="str">
            <v>Masspay</v>
          </cell>
        </row>
        <row r="3845">
          <cell r="J3845" t="str">
            <v>HK-Paysafe-09/2025</v>
          </cell>
          <cell r="K3845">
            <v>45961</v>
          </cell>
          <cell r="L3845" t="str">
            <v>Monthly Billing</v>
          </cell>
          <cell r="M3845">
            <v>1273.2</v>
          </cell>
          <cell r="N3845">
            <v>1273.2</v>
          </cell>
          <cell r="O3845">
            <v>0</v>
          </cell>
          <cell r="P3845" t="str">
            <v>Sep/2025</v>
          </cell>
          <cell r="Q3845">
            <v>1273.2</v>
          </cell>
          <cell r="R3845">
            <v>109</v>
          </cell>
          <cell r="S3845">
            <v>0</v>
          </cell>
          <cell r="T3845" t="str">
            <v>Active</v>
          </cell>
          <cell r="U3845" t="str">
            <v>Masspay</v>
          </cell>
        </row>
        <row r="3846">
          <cell r="J3846" t="str">
            <v>HK-Paysafe-10/2025</v>
          </cell>
          <cell r="K3846">
            <v>45994</v>
          </cell>
          <cell r="L3846" t="str">
            <v>Monthly Billing</v>
          </cell>
          <cell r="M3846">
            <v>1604.51</v>
          </cell>
          <cell r="N3846">
            <v>1604.51</v>
          </cell>
          <cell r="O3846">
            <v>0</v>
          </cell>
          <cell r="P3846" t="str">
            <v>Oct/2025</v>
          </cell>
          <cell r="Q3846">
            <v>1604.51</v>
          </cell>
          <cell r="R3846">
            <v>76</v>
          </cell>
          <cell r="S3846">
            <v>0</v>
          </cell>
          <cell r="T3846" t="str">
            <v>Active</v>
          </cell>
          <cell r="U3846" t="str">
            <v>Masspay</v>
          </cell>
        </row>
        <row r="3847">
          <cell r="J3847" t="str">
            <v>HK-Paysafe-11/2025</v>
          </cell>
          <cell r="K3847">
            <v>46022</v>
          </cell>
          <cell r="L3847" t="str">
            <v>Monthly Billing</v>
          </cell>
          <cell r="M3847">
            <v>1356.36</v>
          </cell>
          <cell r="N3847">
            <v>1356.36</v>
          </cell>
          <cell r="O3847">
            <v>0</v>
          </cell>
          <cell r="P3847" t="str">
            <v>Nov/2025</v>
          </cell>
          <cell r="Q3847">
            <v>1356.36</v>
          </cell>
          <cell r="R3847">
            <v>48</v>
          </cell>
          <cell r="S3847">
            <v>0</v>
          </cell>
          <cell r="T3847" t="str">
            <v>Active</v>
          </cell>
          <cell r="U3847" t="str">
            <v>Masspay</v>
          </cell>
        </row>
        <row r="3848">
          <cell r="J3848" t="str">
            <v>HK-Paysafe-12/2025</v>
          </cell>
          <cell r="K3848">
            <v>46055</v>
          </cell>
          <cell r="L3848" t="str">
            <v>Monthly Billing</v>
          </cell>
          <cell r="M3848">
            <v>1490.47</v>
          </cell>
          <cell r="N3848">
            <v>1490.47</v>
          </cell>
          <cell r="O3848">
            <v>0</v>
          </cell>
          <cell r="P3848" t="str">
            <v>Dec/2025</v>
          </cell>
          <cell r="Q3848">
            <v>1490.47</v>
          </cell>
          <cell r="R3848">
            <v>15</v>
          </cell>
          <cell r="S3848">
            <v>0</v>
          </cell>
          <cell r="T3848" t="str">
            <v>Active</v>
          </cell>
          <cell r="U3848" t="str">
            <v>Masspay</v>
          </cell>
        </row>
        <row r="3849">
          <cell r="J3849" t="str">
            <v>HK-Paysafe-01/2026</v>
          </cell>
          <cell r="K3849">
            <v>46086</v>
          </cell>
          <cell r="L3849" t="str">
            <v>Monthly Billing</v>
          </cell>
          <cell r="M3849">
            <v>1445.3</v>
          </cell>
          <cell r="N3849">
            <v>1445.3</v>
          </cell>
          <cell r="O3849">
            <v>0</v>
          </cell>
          <cell r="P3849" t="str">
            <v>Jan/2026</v>
          </cell>
          <cell r="Q3849">
            <v>0</v>
          </cell>
          <cell r="R3849">
            <v>-16</v>
          </cell>
          <cell r="S3849">
            <v>0</v>
          </cell>
          <cell r="T3849" t="str">
            <v>Active</v>
          </cell>
          <cell r="U3849" t="str">
            <v>Masspay</v>
          </cell>
        </row>
        <row r="3850">
          <cell r="J3850" t="str">
            <v>HK-Paysafe-09/2023</v>
          </cell>
          <cell r="K3850">
            <v>45232</v>
          </cell>
          <cell r="L3850" t="str">
            <v>Monthly Billing</v>
          </cell>
          <cell r="M3850">
            <v>3169.75</v>
          </cell>
          <cell r="N3850">
            <v>3169.75</v>
          </cell>
          <cell r="O3850"/>
          <cell r="P3850" t="str">
            <v>Sep/2023</v>
          </cell>
          <cell r="Q3850">
            <v>3169.75</v>
          </cell>
          <cell r="R3850">
            <v>838</v>
          </cell>
          <cell r="S3850">
            <v>0</v>
          </cell>
          <cell r="T3850" t="str">
            <v>Active</v>
          </cell>
          <cell r="U3850" t="str">
            <v>Masspay</v>
          </cell>
        </row>
        <row r="3851">
          <cell r="J3851" t="str">
            <v>EU-Paysera-11/2022</v>
          </cell>
          <cell r="K3851">
            <v>44907</v>
          </cell>
          <cell r="L3851" t="str">
            <v>Monthly Billing</v>
          </cell>
          <cell r="M3851">
            <v>2500</v>
          </cell>
          <cell r="N3851">
            <v>2500</v>
          </cell>
          <cell r="O3851"/>
          <cell r="P3851" t="str">
            <v>Nov/2022</v>
          </cell>
          <cell r="Q3851">
            <v>2500</v>
          </cell>
          <cell r="R3851">
            <v>1163</v>
          </cell>
          <cell r="S3851">
            <v>0</v>
          </cell>
          <cell r="T3851" t="str">
            <v>Active</v>
          </cell>
          <cell r="U3851" t="str">
            <v>Masspay</v>
          </cell>
        </row>
        <row r="3852">
          <cell r="J3852" t="str">
            <v>EU-Paysera-12/2022</v>
          </cell>
          <cell r="K3852">
            <v>44964</v>
          </cell>
          <cell r="L3852" t="str">
            <v>Monthly Billing</v>
          </cell>
          <cell r="M3852">
            <v>2500</v>
          </cell>
          <cell r="N3852">
            <v>2500</v>
          </cell>
          <cell r="O3852"/>
          <cell r="P3852" t="str">
            <v>Dec/2022</v>
          </cell>
          <cell r="Q3852">
            <v>2500</v>
          </cell>
          <cell r="R3852">
            <v>1106</v>
          </cell>
          <cell r="S3852">
            <v>0</v>
          </cell>
          <cell r="T3852" t="str">
            <v>Active</v>
          </cell>
          <cell r="U3852" t="str">
            <v>Masspay</v>
          </cell>
        </row>
        <row r="3853">
          <cell r="J3853" t="str">
            <v>EU-Paysera-01/2023</v>
          </cell>
          <cell r="K3853">
            <v>44994</v>
          </cell>
          <cell r="L3853" t="str">
            <v>Monthly Billing</v>
          </cell>
          <cell r="M3853">
            <v>2500</v>
          </cell>
          <cell r="N3853">
            <v>2500</v>
          </cell>
          <cell r="O3853"/>
          <cell r="P3853" t="str">
            <v>Jan/2023</v>
          </cell>
          <cell r="Q3853">
            <v>2500</v>
          </cell>
          <cell r="R3853">
            <v>1076</v>
          </cell>
          <cell r="S3853">
            <v>0</v>
          </cell>
          <cell r="T3853" t="str">
            <v>Active</v>
          </cell>
          <cell r="U3853" t="str">
            <v>Masspay</v>
          </cell>
        </row>
        <row r="3854">
          <cell r="J3854" t="str">
            <v>EU-Paysera-02/2023</v>
          </cell>
          <cell r="K3854">
            <v>45022</v>
          </cell>
          <cell r="L3854" t="str">
            <v>Monthly Billing</v>
          </cell>
          <cell r="M3854">
            <v>2500</v>
          </cell>
          <cell r="N3854">
            <v>2500</v>
          </cell>
          <cell r="O3854"/>
          <cell r="P3854" t="str">
            <v>Feb/2023</v>
          </cell>
          <cell r="Q3854">
            <v>2500</v>
          </cell>
          <cell r="R3854">
            <v>1048</v>
          </cell>
          <cell r="S3854">
            <v>0</v>
          </cell>
          <cell r="T3854" t="str">
            <v>Active</v>
          </cell>
          <cell r="U3854" t="str">
            <v>Masspay</v>
          </cell>
        </row>
        <row r="3855">
          <cell r="J3855" t="str">
            <v>EU-Paysera-03/2023</v>
          </cell>
          <cell r="K3855">
            <v>45052</v>
          </cell>
          <cell r="L3855" t="str">
            <v>Monthly Billing</v>
          </cell>
          <cell r="M3855">
            <v>2500</v>
          </cell>
          <cell r="N3855">
            <v>2500</v>
          </cell>
          <cell r="O3855"/>
          <cell r="P3855" t="str">
            <v>Mar/2023</v>
          </cell>
          <cell r="Q3855">
            <v>2500</v>
          </cell>
          <cell r="R3855">
            <v>1018</v>
          </cell>
          <cell r="S3855">
            <v>0</v>
          </cell>
          <cell r="T3855" t="str">
            <v>Active</v>
          </cell>
          <cell r="U3855" t="str">
            <v>Masspay</v>
          </cell>
        </row>
        <row r="3856">
          <cell r="J3856" t="str">
            <v>EU-Paysera-04/2023</v>
          </cell>
          <cell r="K3856">
            <v>45082</v>
          </cell>
          <cell r="L3856" t="str">
            <v>Monthly Billing</v>
          </cell>
          <cell r="M3856">
            <v>2500</v>
          </cell>
          <cell r="N3856">
            <v>2500</v>
          </cell>
          <cell r="O3856"/>
          <cell r="P3856" t="str">
            <v>Apr/2023</v>
          </cell>
          <cell r="Q3856">
            <v>2500</v>
          </cell>
          <cell r="R3856">
            <v>988</v>
          </cell>
          <cell r="S3856">
            <v>0</v>
          </cell>
          <cell r="T3856" t="str">
            <v>Active</v>
          </cell>
          <cell r="U3856" t="str">
            <v>Masspay</v>
          </cell>
        </row>
        <row r="3857">
          <cell r="J3857" t="str">
            <v>EU-Paysera-05/2023</v>
          </cell>
          <cell r="K3857">
            <v>45108</v>
          </cell>
          <cell r="L3857" t="str">
            <v>Monthly Billing</v>
          </cell>
          <cell r="M3857">
            <v>2500</v>
          </cell>
          <cell r="N3857">
            <v>2500</v>
          </cell>
          <cell r="O3857"/>
          <cell r="P3857" t="str">
            <v>May/2023</v>
          </cell>
          <cell r="Q3857">
            <v>2500</v>
          </cell>
          <cell r="R3857">
            <v>962</v>
          </cell>
          <cell r="S3857">
            <v>0</v>
          </cell>
          <cell r="T3857" t="str">
            <v>Active</v>
          </cell>
          <cell r="U3857" t="str">
            <v>Masspay</v>
          </cell>
        </row>
        <row r="3858">
          <cell r="J3858" t="str">
            <v>EU-Paysera-06/2023</v>
          </cell>
          <cell r="K3858">
            <v>45138</v>
          </cell>
          <cell r="L3858" t="str">
            <v>Monthly Billing</v>
          </cell>
          <cell r="M3858">
            <v>2500</v>
          </cell>
          <cell r="N3858">
            <v>2500</v>
          </cell>
          <cell r="O3858"/>
          <cell r="P3858" t="str">
            <v>Jun/2023</v>
          </cell>
          <cell r="Q3858">
            <v>2500</v>
          </cell>
          <cell r="R3858">
            <v>932</v>
          </cell>
          <cell r="S3858">
            <v>0</v>
          </cell>
          <cell r="T3858" t="str">
            <v>Active</v>
          </cell>
          <cell r="U3858" t="str">
            <v>Masspay</v>
          </cell>
        </row>
        <row r="3859">
          <cell r="J3859" t="str">
            <v>EU-Paysera-07/2023</v>
          </cell>
          <cell r="K3859">
            <v>45169</v>
          </cell>
          <cell r="L3859" t="str">
            <v>Monthly Billing</v>
          </cell>
          <cell r="M3859">
            <v>2500</v>
          </cell>
          <cell r="N3859">
            <v>2500</v>
          </cell>
          <cell r="O3859"/>
          <cell r="P3859" t="str">
            <v>Jul/2023</v>
          </cell>
          <cell r="Q3859">
            <v>2500</v>
          </cell>
          <cell r="R3859">
            <v>901</v>
          </cell>
          <cell r="S3859">
            <v>0</v>
          </cell>
          <cell r="T3859" t="str">
            <v>Active</v>
          </cell>
          <cell r="U3859" t="str">
            <v>Masspay</v>
          </cell>
        </row>
        <row r="3860">
          <cell r="J3860" t="str">
            <v>EU -Paysera-08/2023</v>
          </cell>
          <cell r="K3860">
            <v>45199</v>
          </cell>
          <cell r="L3860" t="str">
            <v>Monthly Billing</v>
          </cell>
          <cell r="M3860">
            <v>2500</v>
          </cell>
          <cell r="N3860">
            <v>2500</v>
          </cell>
          <cell r="O3860"/>
          <cell r="P3860" t="str">
            <v>Aug/2023</v>
          </cell>
          <cell r="Q3860">
            <v>2500</v>
          </cell>
          <cell r="R3860">
            <v>871</v>
          </cell>
          <cell r="S3860">
            <v>0</v>
          </cell>
          <cell r="T3860" t="str">
            <v>Active</v>
          </cell>
          <cell r="U3860" t="str">
            <v>Masspay</v>
          </cell>
        </row>
        <row r="3861">
          <cell r="J3861" t="str">
            <v>EU-Paysera-09/2023</v>
          </cell>
          <cell r="K3861">
            <v>45231</v>
          </cell>
          <cell r="L3861" t="str">
            <v>Monthly Billing</v>
          </cell>
          <cell r="M3861">
            <v>2500</v>
          </cell>
          <cell r="N3861">
            <v>2500</v>
          </cell>
          <cell r="O3861"/>
          <cell r="P3861" t="str">
            <v>Sep/2023</v>
          </cell>
          <cell r="Q3861">
            <v>2500</v>
          </cell>
          <cell r="R3861">
            <v>839</v>
          </cell>
          <cell r="S3861">
            <v>0</v>
          </cell>
          <cell r="T3861" t="str">
            <v>Active</v>
          </cell>
          <cell r="U3861" t="str">
            <v>Masspay</v>
          </cell>
        </row>
        <row r="3862">
          <cell r="J3862" t="str">
            <v>EU-Paysera-10/2023</v>
          </cell>
          <cell r="K3862">
            <v>45260</v>
          </cell>
          <cell r="L3862" t="str">
            <v>Monthly Billing</v>
          </cell>
          <cell r="M3862">
            <v>2500</v>
          </cell>
          <cell r="N3862">
            <v>2500</v>
          </cell>
          <cell r="O3862"/>
          <cell r="P3862" t="str">
            <v>Oct/2023</v>
          </cell>
          <cell r="Q3862">
            <v>2500</v>
          </cell>
          <cell r="R3862">
            <v>810</v>
          </cell>
          <cell r="S3862">
            <v>0</v>
          </cell>
          <cell r="T3862" t="str">
            <v>Active</v>
          </cell>
          <cell r="U3862" t="str">
            <v>Masspay</v>
          </cell>
        </row>
        <row r="3863">
          <cell r="J3863" t="str">
            <v>EU-Paysera-11/2023</v>
          </cell>
          <cell r="K3863">
            <v>45292</v>
          </cell>
          <cell r="L3863" t="str">
            <v>Monthly Billing</v>
          </cell>
          <cell r="M3863">
            <v>2500</v>
          </cell>
          <cell r="N3863">
            <v>2500</v>
          </cell>
          <cell r="O3863"/>
          <cell r="P3863" t="str">
            <v>Nov/2023</v>
          </cell>
          <cell r="Q3863">
            <v>2500</v>
          </cell>
          <cell r="R3863">
            <v>778</v>
          </cell>
          <cell r="S3863">
            <v>0</v>
          </cell>
          <cell r="T3863" t="str">
            <v>Active</v>
          </cell>
          <cell r="U3863" t="str">
            <v>Masspay</v>
          </cell>
        </row>
        <row r="3864">
          <cell r="J3864" t="str">
            <v>EU-Paysera-12/2023</v>
          </cell>
          <cell r="K3864">
            <v>45323</v>
          </cell>
          <cell r="L3864" t="str">
            <v>Monthly Billing</v>
          </cell>
          <cell r="M3864">
            <v>2500</v>
          </cell>
          <cell r="N3864">
            <v>2500</v>
          </cell>
          <cell r="O3864"/>
          <cell r="P3864" t="str">
            <v>Dec/2023</v>
          </cell>
          <cell r="Q3864">
            <v>2500</v>
          </cell>
          <cell r="R3864">
            <v>747</v>
          </cell>
          <cell r="S3864">
            <v>0</v>
          </cell>
          <cell r="T3864" t="str">
            <v>Active</v>
          </cell>
          <cell r="U3864" t="str">
            <v>Masspay</v>
          </cell>
        </row>
        <row r="3865">
          <cell r="J3865" t="str">
            <v>EU-Paysera-01/2024</v>
          </cell>
          <cell r="K3865">
            <v>45355</v>
          </cell>
          <cell r="L3865" t="str">
            <v>Monthly Billing</v>
          </cell>
          <cell r="M3865">
            <v>2500</v>
          </cell>
          <cell r="N3865">
            <v>2500</v>
          </cell>
          <cell r="O3865"/>
          <cell r="P3865" t="str">
            <v>Jan/2024</v>
          </cell>
          <cell r="Q3865">
            <v>2500</v>
          </cell>
          <cell r="R3865">
            <v>715</v>
          </cell>
          <cell r="S3865">
            <v>0</v>
          </cell>
          <cell r="T3865" t="str">
            <v>Active</v>
          </cell>
          <cell r="U3865" t="str">
            <v>Masspay</v>
          </cell>
        </row>
        <row r="3866">
          <cell r="J3866" t="str">
            <v>EU-Paysera-02/2024</v>
          </cell>
          <cell r="K3866">
            <v>45383</v>
          </cell>
          <cell r="L3866" t="str">
            <v>Monthly Billing</v>
          </cell>
          <cell r="M3866">
            <v>3332</v>
          </cell>
          <cell r="N3866">
            <v>3332</v>
          </cell>
          <cell r="O3866"/>
          <cell r="P3866" t="str">
            <v>Feb/2024</v>
          </cell>
          <cell r="Q3866">
            <v>3332</v>
          </cell>
          <cell r="R3866">
            <v>687</v>
          </cell>
          <cell r="S3866">
            <v>0</v>
          </cell>
          <cell r="T3866" t="str">
            <v>Active</v>
          </cell>
          <cell r="U3866" t="str">
            <v>Masspay</v>
          </cell>
        </row>
        <row r="3867">
          <cell r="J3867" t="str">
            <v>EU-Paysera-03/2024</v>
          </cell>
          <cell r="K3867">
            <v>45413</v>
          </cell>
          <cell r="L3867" t="str">
            <v>Monthly Billing</v>
          </cell>
          <cell r="M3867">
            <v>4306</v>
          </cell>
          <cell r="N3867">
            <v>4306</v>
          </cell>
          <cell r="O3867"/>
          <cell r="P3867" t="str">
            <v>Mar/2024</v>
          </cell>
          <cell r="Q3867">
            <v>4306</v>
          </cell>
          <cell r="R3867">
            <v>657</v>
          </cell>
          <cell r="S3867">
            <v>0</v>
          </cell>
          <cell r="T3867" t="str">
            <v>Active</v>
          </cell>
          <cell r="U3867" t="str">
            <v>Masspay</v>
          </cell>
        </row>
        <row r="3868">
          <cell r="J3868" t="str">
            <v>EU-Paysera-04/2024</v>
          </cell>
          <cell r="K3868">
            <v>45443</v>
          </cell>
          <cell r="L3868" t="str">
            <v>Monthly Billing</v>
          </cell>
          <cell r="M3868">
            <v>3443.5</v>
          </cell>
          <cell r="N3868">
            <v>3443.5</v>
          </cell>
          <cell r="O3868"/>
          <cell r="P3868" t="str">
            <v>Apr/2024</v>
          </cell>
          <cell r="Q3868">
            <v>3443.5</v>
          </cell>
          <cell r="R3868">
            <v>627</v>
          </cell>
          <cell r="S3868">
            <v>0</v>
          </cell>
          <cell r="T3868" t="str">
            <v>Active</v>
          </cell>
          <cell r="U3868" t="str">
            <v>Masspay</v>
          </cell>
        </row>
        <row r="3869">
          <cell r="J3869" t="str">
            <v>EU-Paysera-05/2024</v>
          </cell>
          <cell r="K3869">
            <v>45474</v>
          </cell>
          <cell r="L3869" t="str">
            <v>Monthly Billing</v>
          </cell>
          <cell r="M3869">
            <v>3077.5</v>
          </cell>
          <cell r="N3869">
            <v>3077.5</v>
          </cell>
          <cell r="O3869"/>
          <cell r="P3869" t="str">
            <v>May/2024</v>
          </cell>
          <cell r="Q3869">
            <v>3077.5</v>
          </cell>
          <cell r="R3869">
            <v>596</v>
          </cell>
          <cell r="S3869">
            <v>0</v>
          </cell>
          <cell r="T3869" t="str">
            <v>Active</v>
          </cell>
          <cell r="U3869" t="str">
            <v>Masspay</v>
          </cell>
        </row>
        <row r="3870">
          <cell r="J3870" t="str">
            <v>EU-Paysera-06/2024</v>
          </cell>
          <cell r="K3870">
            <v>45503</v>
          </cell>
          <cell r="L3870" t="str">
            <v>Monthly Billing</v>
          </cell>
          <cell r="M3870">
            <v>3457</v>
          </cell>
          <cell r="N3870">
            <v>3457</v>
          </cell>
          <cell r="O3870"/>
          <cell r="P3870" t="str">
            <v>Jun/2024</v>
          </cell>
          <cell r="Q3870">
            <v>3457</v>
          </cell>
          <cell r="R3870">
            <v>567</v>
          </cell>
          <cell r="S3870">
            <v>0</v>
          </cell>
          <cell r="T3870" t="str">
            <v>Active</v>
          </cell>
          <cell r="U3870" t="str">
            <v>Masspay</v>
          </cell>
        </row>
        <row r="3871">
          <cell r="J3871" t="str">
            <v>EU-Paysera-07/2024</v>
          </cell>
          <cell r="K3871">
            <v>45535</v>
          </cell>
          <cell r="L3871" t="str">
            <v>Monthly Billing</v>
          </cell>
          <cell r="M3871">
            <v>3046.1</v>
          </cell>
          <cell r="N3871">
            <v>3046.1</v>
          </cell>
          <cell r="O3871"/>
          <cell r="P3871" t="str">
            <v>Jul/2024</v>
          </cell>
          <cell r="Q3871">
            <v>3046.1</v>
          </cell>
          <cell r="R3871">
            <v>535</v>
          </cell>
          <cell r="S3871">
            <v>0</v>
          </cell>
          <cell r="T3871" t="str">
            <v>Active</v>
          </cell>
          <cell r="U3871" t="str">
            <v>Masspay</v>
          </cell>
        </row>
        <row r="3872">
          <cell r="J3872" t="str">
            <v>EU-Paysera-08/2024</v>
          </cell>
          <cell r="K3872">
            <v>45567</v>
          </cell>
          <cell r="L3872" t="str">
            <v>Monthly Billing</v>
          </cell>
          <cell r="M3872">
            <v>4378</v>
          </cell>
          <cell r="N3872">
            <v>4378</v>
          </cell>
          <cell r="O3872"/>
          <cell r="P3872" t="str">
            <v>Aug/2024</v>
          </cell>
          <cell r="Q3872">
            <v>4378</v>
          </cell>
          <cell r="R3872">
            <v>503</v>
          </cell>
          <cell r="S3872">
            <v>0</v>
          </cell>
          <cell r="T3872" t="str">
            <v>Active</v>
          </cell>
          <cell r="U3872" t="str">
            <v>Masspay</v>
          </cell>
        </row>
        <row r="3873">
          <cell r="J3873" t="str">
            <v>EU-Paysera-09/2024</v>
          </cell>
          <cell r="K3873">
            <v>45596</v>
          </cell>
          <cell r="L3873" t="str">
            <v>Monthly Billing</v>
          </cell>
          <cell r="M3873">
            <v>6977.9</v>
          </cell>
          <cell r="N3873">
            <v>6977.9</v>
          </cell>
          <cell r="O3873"/>
          <cell r="P3873" t="str">
            <v>Sep/2024</v>
          </cell>
          <cell r="Q3873">
            <v>6977.9</v>
          </cell>
          <cell r="R3873">
            <v>474</v>
          </cell>
          <cell r="S3873">
            <v>0</v>
          </cell>
          <cell r="T3873" t="str">
            <v>Active</v>
          </cell>
          <cell r="U3873" t="str">
            <v>Masspay</v>
          </cell>
        </row>
        <row r="3874">
          <cell r="J3874" t="str">
            <v>EU-Paysera-10/2024</v>
          </cell>
          <cell r="K3874">
            <v>45630</v>
          </cell>
          <cell r="L3874" t="str">
            <v>Monthly Billing</v>
          </cell>
          <cell r="M3874">
            <v>10209.5</v>
          </cell>
          <cell r="N3874">
            <v>10209.5</v>
          </cell>
          <cell r="O3874"/>
          <cell r="P3874" t="str">
            <v>Oct/2024</v>
          </cell>
          <cell r="Q3874">
            <v>10209.5</v>
          </cell>
          <cell r="R3874">
            <v>440</v>
          </cell>
          <cell r="S3874">
            <v>0</v>
          </cell>
          <cell r="T3874" t="str">
            <v>Active</v>
          </cell>
          <cell r="U3874" t="str">
            <v>Masspay</v>
          </cell>
        </row>
        <row r="3875">
          <cell r="J3875" t="str">
            <v>EU-Paysera-11/2024</v>
          </cell>
          <cell r="K3875">
            <v>45658</v>
          </cell>
          <cell r="L3875" t="str">
            <v>Monthly Billing</v>
          </cell>
          <cell r="M3875">
            <v>11580.5</v>
          </cell>
          <cell r="N3875">
            <v>11580.5</v>
          </cell>
          <cell r="O3875"/>
          <cell r="P3875" t="str">
            <v>Nov/2024</v>
          </cell>
          <cell r="Q3875">
            <v>0</v>
          </cell>
          <cell r="R3875">
            <v>412</v>
          </cell>
          <cell r="S3875">
            <v>0</v>
          </cell>
          <cell r="T3875" t="str">
            <v>Active</v>
          </cell>
          <cell r="U3875" t="str">
            <v>Masspay</v>
          </cell>
        </row>
        <row r="3876">
          <cell r="J3876" t="str">
            <v>EU-Paysera-12/2024</v>
          </cell>
          <cell r="K3876">
            <v>45703</v>
          </cell>
          <cell r="L3876" t="str">
            <v>Monthly Billing</v>
          </cell>
          <cell r="M3876">
            <v>16407.5</v>
          </cell>
          <cell r="N3876">
            <v>16407.5</v>
          </cell>
          <cell r="O3876"/>
          <cell r="P3876" t="str">
            <v>Dec/2024</v>
          </cell>
          <cell r="Q3876">
            <v>16407.5</v>
          </cell>
          <cell r="R3876">
            <v>367</v>
          </cell>
          <cell r="S3876">
            <v>0</v>
          </cell>
          <cell r="T3876" t="str">
            <v>Active</v>
          </cell>
          <cell r="U3876" t="str">
            <v>Masspay</v>
          </cell>
        </row>
        <row r="3877">
          <cell r="J3877" t="str">
            <v>EU-Paysera-01/2025</v>
          </cell>
          <cell r="K3877">
            <v>45721</v>
          </cell>
          <cell r="L3877" t="str">
            <v>Monthly Billing</v>
          </cell>
          <cell r="M3877">
            <v>14015</v>
          </cell>
          <cell r="N3877">
            <v>14015</v>
          </cell>
          <cell r="O3877"/>
          <cell r="P3877" t="str">
            <v>Jan/2025</v>
          </cell>
          <cell r="Q3877">
            <v>14015</v>
          </cell>
          <cell r="R3877">
            <v>349</v>
          </cell>
          <cell r="S3877">
            <v>0</v>
          </cell>
          <cell r="T3877" t="str">
            <v>Active</v>
          </cell>
          <cell r="U3877" t="str">
            <v>Masspay</v>
          </cell>
        </row>
        <row r="3878">
          <cell r="J3878" t="str">
            <v>EU-Paysera-02/2025</v>
          </cell>
          <cell r="K3878">
            <v>45749</v>
          </cell>
          <cell r="L3878" t="str">
            <v>Monthly Billing</v>
          </cell>
          <cell r="M3878">
            <v>16006.3</v>
          </cell>
          <cell r="N3878">
            <v>16006.3</v>
          </cell>
          <cell r="O3878"/>
          <cell r="P3878" t="str">
            <v>Feb/2025</v>
          </cell>
          <cell r="Q3878">
            <v>16006.3</v>
          </cell>
          <cell r="R3878">
            <v>321</v>
          </cell>
          <cell r="S3878">
            <v>0</v>
          </cell>
          <cell r="T3878" t="str">
            <v>Active</v>
          </cell>
          <cell r="U3878" t="str">
            <v>Masspay</v>
          </cell>
        </row>
        <row r="3879">
          <cell r="J3879" t="str">
            <v>EU-Paysera-03/2025</v>
          </cell>
          <cell r="K3879">
            <v>45777</v>
          </cell>
          <cell r="L3879" t="str">
            <v>Monthly Billing</v>
          </cell>
          <cell r="M3879">
            <v>16597.8</v>
          </cell>
          <cell r="N3879">
            <v>16597.8</v>
          </cell>
          <cell r="O3879"/>
          <cell r="P3879" t="str">
            <v>Mar/2025</v>
          </cell>
          <cell r="Q3879">
            <v>16597.8</v>
          </cell>
          <cell r="R3879">
            <v>293</v>
          </cell>
          <cell r="S3879">
            <v>0</v>
          </cell>
          <cell r="T3879" t="str">
            <v>Active</v>
          </cell>
          <cell r="U3879" t="str">
            <v>Masspay</v>
          </cell>
        </row>
        <row r="3880">
          <cell r="J3880" t="str">
            <v>EU-Paysera-04/2025</v>
          </cell>
          <cell r="K3880">
            <v>45808</v>
          </cell>
          <cell r="L3880" t="str">
            <v>Monthly Billing</v>
          </cell>
          <cell r="M3880">
            <v>18669.5</v>
          </cell>
          <cell r="N3880">
            <v>18669.5</v>
          </cell>
          <cell r="O3880"/>
          <cell r="P3880" t="str">
            <v>Apr/2025</v>
          </cell>
          <cell r="Q3880">
            <v>18669.5</v>
          </cell>
          <cell r="R3880">
            <v>262</v>
          </cell>
          <cell r="S3880">
            <v>0</v>
          </cell>
          <cell r="T3880" t="str">
            <v>Active</v>
          </cell>
          <cell r="U3880" t="str">
            <v>Masspay</v>
          </cell>
        </row>
        <row r="3881">
          <cell r="J3881" t="str">
            <v>EU-Paysera-05/2025</v>
          </cell>
          <cell r="K3881">
            <v>45840</v>
          </cell>
          <cell r="L3881" t="str">
            <v>Monthly Billing</v>
          </cell>
          <cell r="M3881">
            <v>19248</v>
          </cell>
          <cell r="N3881">
            <v>19248</v>
          </cell>
          <cell r="O3881"/>
          <cell r="P3881" t="str">
            <v>May/2025</v>
          </cell>
          <cell r="Q3881">
            <v>19248</v>
          </cell>
          <cell r="R3881">
            <v>230</v>
          </cell>
          <cell r="S3881">
            <v>0</v>
          </cell>
          <cell r="T3881" t="str">
            <v>Active</v>
          </cell>
          <cell r="U3881" t="str">
            <v>Masspay</v>
          </cell>
        </row>
        <row r="3882">
          <cell r="J3882" t="str">
            <v>EU-Paysera-06/2025</v>
          </cell>
          <cell r="K3882">
            <v>45869</v>
          </cell>
          <cell r="L3882" t="str">
            <v>Monthly Billing</v>
          </cell>
          <cell r="M3882">
            <v>19270.5</v>
          </cell>
          <cell r="N3882">
            <v>19270.5</v>
          </cell>
          <cell r="O3882">
            <v>0</v>
          </cell>
          <cell r="P3882" t="str">
            <v>Jun/2025</v>
          </cell>
          <cell r="Q3882">
            <v>19270.5</v>
          </cell>
          <cell r="R3882">
            <v>201</v>
          </cell>
          <cell r="S3882">
            <v>0</v>
          </cell>
          <cell r="T3882" t="str">
            <v>Active</v>
          </cell>
          <cell r="U3882" t="str">
            <v>Masspay</v>
          </cell>
        </row>
        <row r="3883">
          <cell r="J3883" t="str">
            <v>EU-Paysera-07/2025</v>
          </cell>
          <cell r="K3883">
            <v>45901</v>
          </cell>
          <cell r="L3883" t="str">
            <v>Monthly Billing</v>
          </cell>
          <cell r="M3883">
            <v>19949</v>
          </cell>
          <cell r="N3883">
            <v>19949</v>
          </cell>
          <cell r="O3883">
            <v>0</v>
          </cell>
          <cell r="P3883" t="str">
            <v>Jul/2025</v>
          </cell>
          <cell r="Q3883">
            <v>19949</v>
          </cell>
          <cell r="R3883">
            <v>169</v>
          </cell>
          <cell r="S3883">
            <v>0</v>
          </cell>
          <cell r="T3883" t="str">
            <v>Active</v>
          </cell>
          <cell r="U3883" t="str">
            <v>Masspay</v>
          </cell>
        </row>
        <row r="3884">
          <cell r="J3884" t="str">
            <v>EU-Paysera-08/2025</v>
          </cell>
          <cell r="K3884">
            <v>45931</v>
          </cell>
          <cell r="L3884" t="str">
            <v>Monthly Billing</v>
          </cell>
          <cell r="M3884">
            <v>17086.5</v>
          </cell>
          <cell r="N3884">
            <v>17086.5</v>
          </cell>
          <cell r="O3884">
            <v>0</v>
          </cell>
          <cell r="P3884" t="str">
            <v>Aug/2025</v>
          </cell>
          <cell r="Q3884">
            <v>17086.5</v>
          </cell>
          <cell r="R3884">
            <v>139</v>
          </cell>
          <cell r="S3884">
            <v>0</v>
          </cell>
          <cell r="T3884" t="str">
            <v>Active</v>
          </cell>
          <cell r="U3884" t="str">
            <v>Masspay</v>
          </cell>
        </row>
        <row r="3885">
          <cell r="J3885" t="str">
            <v>EU-Paysera-09/2025</v>
          </cell>
          <cell r="K3885">
            <v>45961</v>
          </cell>
          <cell r="L3885" t="str">
            <v>Monthly Billing</v>
          </cell>
          <cell r="M3885">
            <v>16380.3</v>
          </cell>
          <cell r="N3885">
            <v>16380.3</v>
          </cell>
          <cell r="O3885">
            <v>0</v>
          </cell>
          <cell r="P3885" t="str">
            <v>Sep/2025</v>
          </cell>
          <cell r="Q3885">
            <v>16380.3</v>
          </cell>
          <cell r="R3885">
            <v>109</v>
          </cell>
          <cell r="S3885">
            <v>0</v>
          </cell>
          <cell r="T3885" t="str">
            <v>Active</v>
          </cell>
          <cell r="U3885" t="str">
            <v>Masspay</v>
          </cell>
        </row>
        <row r="3886">
          <cell r="J3886" t="str">
            <v>SG -pbm investor services pte ltd-01/2022</v>
          </cell>
          <cell r="K3886">
            <v>44568</v>
          </cell>
          <cell r="L3886" t="str">
            <v>Monthly Billing</v>
          </cell>
          <cell r="M3886">
            <v>165</v>
          </cell>
          <cell r="N3886">
            <v>165</v>
          </cell>
          <cell r="O3886"/>
          <cell r="P3886" t="str">
            <v>Jan/2022</v>
          </cell>
          <cell r="Q3886">
            <v>165</v>
          </cell>
          <cell r="R3886">
            <v>1502</v>
          </cell>
          <cell r="S3886">
            <v>0</v>
          </cell>
          <cell r="T3886" t="str">
            <v>Active</v>
          </cell>
          <cell r="U3886" t="str">
            <v>Masspay</v>
          </cell>
        </row>
        <row r="3887">
          <cell r="J3887" t="str">
            <v>SG -pbm investor services pte ltd-06/2022</v>
          </cell>
          <cell r="K3887">
            <v>44719</v>
          </cell>
          <cell r="L3887" t="str">
            <v>Monthly Billing</v>
          </cell>
          <cell r="M3887">
            <v>180</v>
          </cell>
          <cell r="N3887">
            <v>180</v>
          </cell>
          <cell r="O3887"/>
          <cell r="P3887" t="str">
            <v>Jun/2022</v>
          </cell>
          <cell r="Q3887">
            <v>180</v>
          </cell>
          <cell r="R3887">
            <v>1351</v>
          </cell>
          <cell r="S3887">
            <v>0</v>
          </cell>
          <cell r="T3887" t="str">
            <v>Active</v>
          </cell>
          <cell r="U3887" t="str">
            <v>Masspay</v>
          </cell>
        </row>
        <row r="3888">
          <cell r="J3888" t="str">
            <v>SG-pbm-07/2022</v>
          </cell>
          <cell r="K3888">
            <v>44749</v>
          </cell>
          <cell r="L3888" t="str">
            <v>Monthly Billing</v>
          </cell>
          <cell r="M3888">
            <v>30</v>
          </cell>
          <cell r="N3888">
            <v>30</v>
          </cell>
          <cell r="O3888"/>
          <cell r="P3888" t="str">
            <v>Jul/2022</v>
          </cell>
          <cell r="Q3888">
            <v>30</v>
          </cell>
          <cell r="R3888">
            <v>1321</v>
          </cell>
          <cell r="S3888">
            <v>0</v>
          </cell>
          <cell r="T3888" t="str">
            <v>Active</v>
          </cell>
          <cell r="U3888" t="str">
            <v>Masspay</v>
          </cell>
        </row>
        <row r="3889">
          <cell r="J3889" t="str">
            <v>SG-pbm investor services pte ltd-11/2022</v>
          </cell>
          <cell r="K3889">
            <v>44907</v>
          </cell>
          <cell r="L3889" t="str">
            <v>Monthly Billing</v>
          </cell>
          <cell r="M3889">
            <v>15</v>
          </cell>
          <cell r="N3889">
            <v>45</v>
          </cell>
          <cell r="O3889"/>
          <cell r="P3889" t="str">
            <v>Nov/2022</v>
          </cell>
          <cell r="Q3889">
            <v>15</v>
          </cell>
          <cell r="R3889">
            <v>1163</v>
          </cell>
          <cell r="S3889">
            <v>0</v>
          </cell>
          <cell r="T3889" t="str">
            <v>Active</v>
          </cell>
          <cell r="U3889" t="str">
            <v>Masspay</v>
          </cell>
        </row>
        <row r="3890">
          <cell r="J3890" t="str">
            <v>SG-pbm investor services pte ltd-01/2023</v>
          </cell>
          <cell r="K3890">
            <v>44964</v>
          </cell>
          <cell r="L3890" t="str">
            <v>Monthly Billing</v>
          </cell>
          <cell r="M3890">
            <v>40</v>
          </cell>
          <cell r="N3890">
            <v>430</v>
          </cell>
          <cell r="O3890"/>
          <cell r="P3890" t="str">
            <v>Jan/2023</v>
          </cell>
          <cell r="Q3890">
            <v>40</v>
          </cell>
          <cell r="R3890">
            <v>1106</v>
          </cell>
          <cell r="S3890">
            <v>0</v>
          </cell>
          <cell r="T3890" t="str">
            <v>Active</v>
          </cell>
          <cell r="U3890" t="str">
            <v>Masspay</v>
          </cell>
        </row>
        <row r="3891">
          <cell r="J3891" t="str">
            <v>SG-pbm-02/2023</v>
          </cell>
          <cell r="K3891">
            <v>44992</v>
          </cell>
          <cell r="L3891" t="str">
            <v>Monthly Billing</v>
          </cell>
          <cell r="M3891">
            <v>30</v>
          </cell>
          <cell r="N3891">
            <v>30</v>
          </cell>
          <cell r="O3891"/>
          <cell r="P3891" t="str">
            <v>Feb/2023</v>
          </cell>
          <cell r="Q3891">
            <v>30</v>
          </cell>
          <cell r="R3891">
            <v>1078</v>
          </cell>
          <cell r="S3891">
            <v>0</v>
          </cell>
          <cell r="T3891" t="str">
            <v>Active</v>
          </cell>
          <cell r="U3891" t="str">
            <v>Masspay</v>
          </cell>
        </row>
        <row r="3892">
          <cell r="J3892" t="str">
            <v>SG-pbm-04/2023</v>
          </cell>
          <cell r="K3892">
            <v>45054</v>
          </cell>
          <cell r="L3892" t="str">
            <v>Monthly Billing</v>
          </cell>
          <cell r="M3892">
            <v>15</v>
          </cell>
          <cell r="N3892">
            <v>15</v>
          </cell>
          <cell r="O3892"/>
          <cell r="P3892" t="str">
            <v>Apr/2023</v>
          </cell>
          <cell r="Q3892">
            <v>15</v>
          </cell>
          <cell r="R3892">
            <v>1016</v>
          </cell>
          <cell r="S3892">
            <v>0</v>
          </cell>
          <cell r="T3892" t="str">
            <v>Active</v>
          </cell>
          <cell r="U3892" t="str">
            <v>Masspay</v>
          </cell>
        </row>
        <row r="3893">
          <cell r="J3893" t="str">
            <v>SG-pbm-06/2023</v>
          </cell>
          <cell r="K3893">
            <v>45114</v>
          </cell>
          <cell r="L3893" t="str">
            <v>Monthly Billing</v>
          </cell>
          <cell r="M3893">
            <v>15</v>
          </cell>
          <cell r="N3893">
            <v>30</v>
          </cell>
          <cell r="O3893"/>
          <cell r="P3893" t="str">
            <v>Jun/2023</v>
          </cell>
          <cell r="Q3893">
            <v>15</v>
          </cell>
          <cell r="R3893">
            <v>956</v>
          </cell>
          <cell r="S3893">
            <v>0</v>
          </cell>
          <cell r="T3893" t="str">
            <v>Active</v>
          </cell>
          <cell r="U3893" t="str">
            <v>Masspay</v>
          </cell>
        </row>
        <row r="3894">
          <cell r="J3894" t="str">
            <v>SG-pbm-07/2023</v>
          </cell>
          <cell r="K3894">
            <v>45145</v>
          </cell>
          <cell r="L3894" t="str">
            <v>Monthly Billing</v>
          </cell>
          <cell r="M3894">
            <v>30</v>
          </cell>
          <cell r="N3894">
            <v>30</v>
          </cell>
          <cell r="O3894"/>
          <cell r="P3894" t="str">
            <v>Jul/2023</v>
          </cell>
          <cell r="Q3894">
            <v>30</v>
          </cell>
          <cell r="R3894">
            <v>925</v>
          </cell>
          <cell r="S3894">
            <v>0</v>
          </cell>
          <cell r="T3894" t="str">
            <v>Active</v>
          </cell>
          <cell r="U3894" t="str">
            <v>Masspay</v>
          </cell>
        </row>
        <row r="3895">
          <cell r="J3895" t="str">
            <v>SG -pbm-08/2023</v>
          </cell>
          <cell r="K3895">
            <v>45176</v>
          </cell>
          <cell r="L3895" t="str">
            <v>Monthly Billing</v>
          </cell>
          <cell r="M3895">
            <v>15</v>
          </cell>
          <cell r="N3895">
            <v>15</v>
          </cell>
          <cell r="O3895"/>
          <cell r="P3895" t="str">
            <v>Aug/2023</v>
          </cell>
          <cell r="Q3895">
            <v>15</v>
          </cell>
          <cell r="R3895">
            <v>894</v>
          </cell>
          <cell r="S3895">
            <v>0</v>
          </cell>
          <cell r="T3895" t="str">
            <v>Active</v>
          </cell>
          <cell r="U3895" t="str">
            <v>Masspay</v>
          </cell>
        </row>
        <row r="3896">
          <cell r="J3896" t="str">
            <v>SG-pbm-12/2023</v>
          </cell>
          <cell r="K3896">
            <v>45299</v>
          </cell>
          <cell r="L3896" t="str">
            <v>Monthly Billing</v>
          </cell>
          <cell r="M3896">
            <v>15</v>
          </cell>
          <cell r="N3896">
            <v>15</v>
          </cell>
          <cell r="O3896"/>
          <cell r="P3896" t="str">
            <v>Dec/2023</v>
          </cell>
          <cell r="Q3896">
            <v>15</v>
          </cell>
          <cell r="R3896">
            <v>771</v>
          </cell>
          <cell r="S3896">
            <v>0</v>
          </cell>
          <cell r="T3896" t="str">
            <v>Active</v>
          </cell>
          <cell r="U3896" t="str">
            <v>Masspay</v>
          </cell>
        </row>
        <row r="3897">
          <cell r="J3897" t="str">
            <v>SG-pbm-01/2024</v>
          </cell>
          <cell r="K3897">
            <v>45329</v>
          </cell>
          <cell r="L3897" t="str">
            <v>Monthly Billing</v>
          </cell>
          <cell r="M3897">
            <v>15</v>
          </cell>
          <cell r="N3897">
            <v>15</v>
          </cell>
          <cell r="O3897"/>
          <cell r="P3897" t="str">
            <v>Jan/2024</v>
          </cell>
          <cell r="Q3897">
            <v>15</v>
          </cell>
          <cell r="R3897">
            <v>741</v>
          </cell>
          <cell r="S3897">
            <v>0</v>
          </cell>
          <cell r="T3897" t="str">
            <v>Active</v>
          </cell>
          <cell r="U3897" t="str">
            <v>Masspay</v>
          </cell>
        </row>
        <row r="3898">
          <cell r="J3898" t="str">
            <v>SG-pbm-02/2024</v>
          </cell>
          <cell r="K3898">
            <v>45358</v>
          </cell>
          <cell r="L3898" t="str">
            <v>Monthly Billing</v>
          </cell>
          <cell r="M3898">
            <v>15</v>
          </cell>
          <cell r="N3898">
            <v>15</v>
          </cell>
          <cell r="O3898"/>
          <cell r="P3898" t="str">
            <v>Feb/2024</v>
          </cell>
          <cell r="Q3898">
            <v>15</v>
          </cell>
          <cell r="R3898">
            <v>712</v>
          </cell>
          <cell r="S3898">
            <v>0</v>
          </cell>
          <cell r="T3898" t="str">
            <v>Active</v>
          </cell>
          <cell r="U3898" t="str">
            <v>Masspay</v>
          </cell>
        </row>
        <row r="3899">
          <cell r="J3899" t="str">
            <v>SG-pbm-03/2024</v>
          </cell>
          <cell r="K3899">
            <v>45390</v>
          </cell>
          <cell r="L3899" t="str">
            <v>Monthly Billing</v>
          </cell>
          <cell r="M3899">
            <v>30</v>
          </cell>
          <cell r="N3899">
            <v>30</v>
          </cell>
          <cell r="O3899"/>
          <cell r="P3899" t="str">
            <v>Mar/2024</v>
          </cell>
          <cell r="Q3899">
            <v>30</v>
          </cell>
          <cell r="R3899">
            <v>680</v>
          </cell>
          <cell r="S3899">
            <v>0</v>
          </cell>
          <cell r="T3899" t="str">
            <v>Active</v>
          </cell>
          <cell r="U3899" t="str">
            <v>Masspay</v>
          </cell>
        </row>
        <row r="3900">
          <cell r="J3900" t="str">
            <v>SG-pbm-07/2024</v>
          </cell>
          <cell r="K3900">
            <v>45511</v>
          </cell>
          <cell r="L3900" t="str">
            <v>Monthly Billing</v>
          </cell>
          <cell r="M3900">
            <v>15</v>
          </cell>
          <cell r="N3900">
            <v>15</v>
          </cell>
          <cell r="O3900"/>
          <cell r="P3900" t="str">
            <v>Jul/2024</v>
          </cell>
          <cell r="Q3900">
            <v>15</v>
          </cell>
          <cell r="R3900">
            <v>559</v>
          </cell>
          <cell r="S3900">
            <v>0</v>
          </cell>
          <cell r="T3900" t="str">
            <v>Active</v>
          </cell>
          <cell r="U3900" t="str">
            <v>Masspay</v>
          </cell>
        </row>
        <row r="3901">
          <cell r="J3901" t="str">
            <v>SG-pbm-10/2024</v>
          </cell>
          <cell r="K3901">
            <v>45603</v>
          </cell>
          <cell r="L3901" t="str">
            <v>Monthly Billing</v>
          </cell>
          <cell r="M3901">
            <v>15</v>
          </cell>
          <cell r="N3901">
            <v>15</v>
          </cell>
          <cell r="O3901"/>
          <cell r="P3901" t="str">
            <v>Oct/2024</v>
          </cell>
          <cell r="Q3901">
            <v>15</v>
          </cell>
          <cell r="R3901">
            <v>467</v>
          </cell>
          <cell r="S3901">
            <v>0</v>
          </cell>
          <cell r="T3901" t="str">
            <v>Active</v>
          </cell>
          <cell r="U3901" t="str">
            <v>Masspay</v>
          </cell>
        </row>
        <row r="3902">
          <cell r="J3902" t="str">
            <v>SG-pbm-11/2024</v>
          </cell>
          <cell r="K3902">
            <v>45633</v>
          </cell>
          <cell r="L3902" t="str">
            <v>Monthly Billing</v>
          </cell>
          <cell r="M3902">
            <v>15</v>
          </cell>
          <cell r="N3902">
            <v>15</v>
          </cell>
          <cell r="O3902"/>
          <cell r="P3902" t="str">
            <v>Nov/2024</v>
          </cell>
          <cell r="Q3902">
            <v>0</v>
          </cell>
          <cell r="R3902">
            <v>437</v>
          </cell>
          <cell r="S3902">
            <v>0</v>
          </cell>
          <cell r="T3902" t="str">
            <v>Active</v>
          </cell>
          <cell r="U3902" t="str">
            <v>Masspay</v>
          </cell>
        </row>
        <row r="3903">
          <cell r="J3903" t="str">
            <v>US-PE Global Partners (DBA Payment Earth)-01/2023</v>
          </cell>
          <cell r="K3903">
            <v>44964</v>
          </cell>
          <cell r="L3903" t="str">
            <v>Monthly Billing</v>
          </cell>
          <cell r="M3903">
            <v>35.299999999999997</v>
          </cell>
          <cell r="N3903">
            <v>35.299999999999997</v>
          </cell>
          <cell r="O3903"/>
          <cell r="P3903" t="str">
            <v>Jan/2023</v>
          </cell>
          <cell r="Q3903">
            <v>35.299999999999997</v>
          </cell>
          <cell r="R3903">
            <v>1106</v>
          </cell>
          <cell r="S3903">
            <v>0</v>
          </cell>
          <cell r="T3903" t="str">
            <v>Active</v>
          </cell>
          <cell r="U3903" t="str">
            <v>Masspay</v>
          </cell>
        </row>
        <row r="3904">
          <cell r="J3904" t="str">
            <v>US -PEGlobalPartners-01/2023</v>
          </cell>
          <cell r="K3904">
            <v>44988</v>
          </cell>
          <cell r="L3904" t="str">
            <v>Client Setup Fee</v>
          </cell>
          <cell r="M3904">
            <v>3500</v>
          </cell>
          <cell r="N3904">
            <v>3500</v>
          </cell>
          <cell r="O3904"/>
          <cell r="P3904" t="str">
            <v>Feb/2023</v>
          </cell>
          <cell r="Q3904">
            <v>3500</v>
          </cell>
          <cell r="R3904">
            <v>1082</v>
          </cell>
          <cell r="S3904">
            <v>0</v>
          </cell>
          <cell r="T3904" t="str">
            <v>Active</v>
          </cell>
          <cell r="U3904" t="str">
            <v>Masspay</v>
          </cell>
        </row>
        <row r="3905">
          <cell r="J3905" t="str">
            <v>US-PEGlobalPartners-02/2023</v>
          </cell>
          <cell r="K3905">
            <v>44992</v>
          </cell>
          <cell r="L3905" t="str">
            <v>Monthly Billing</v>
          </cell>
          <cell r="M3905">
            <v>5.55</v>
          </cell>
          <cell r="N3905">
            <v>5.55</v>
          </cell>
          <cell r="O3905"/>
          <cell r="P3905" t="str">
            <v>Feb/2023</v>
          </cell>
          <cell r="Q3905">
            <v>5.55</v>
          </cell>
          <cell r="R3905">
            <v>1078</v>
          </cell>
          <cell r="S3905">
            <v>0</v>
          </cell>
          <cell r="T3905" t="str">
            <v>Active</v>
          </cell>
          <cell r="U3905" t="str">
            <v>Masspay</v>
          </cell>
        </row>
        <row r="3906">
          <cell r="J3906" t="str">
            <v>US-PEGlobalPartners-03/2023</v>
          </cell>
          <cell r="K3906">
            <v>45023</v>
          </cell>
          <cell r="L3906" t="str">
            <v>Monthly Billing</v>
          </cell>
          <cell r="M3906">
            <v>8.65</v>
          </cell>
          <cell r="N3906">
            <v>3508.65</v>
          </cell>
          <cell r="O3906"/>
          <cell r="P3906" t="str">
            <v>Mar/2023</v>
          </cell>
          <cell r="Q3906">
            <v>8.65</v>
          </cell>
          <cell r="R3906">
            <v>1047</v>
          </cell>
          <cell r="S3906">
            <v>0</v>
          </cell>
          <cell r="T3906" t="str">
            <v>Active</v>
          </cell>
          <cell r="U3906" t="str">
            <v>Masspay</v>
          </cell>
        </row>
        <row r="3907">
          <cell r="J3907" t="str">
            <v>US-PEGlobalPartners-04/2023</v>
          </cell>
          <cell r="K3907">
            <v>45054</v>
          </cell>
          <cell r="L3907" t="str">
            <v>Monthly Billing</v>
          </cell>
          <cell r="M3907">
            <v>3</v>
          </cell>
          <cell r="N3907">
            <v>3503</v>
          </cell>
          <cell r="O3907"/>
          <cell r="P3907" t="str">
            <v>Apr/2023</v>
          </cell>
          <cell r="Q3907">
            <v>3</v>
          </cell>
          <cell r="R3907">
            <v>1016</v>
          </cell>
          <cell r="S3907">
            <v>0</v>
          </cell>
          <cell r="T3907" t="str">
            <v>Active</v>
          </cell>
          <cell r="U3907" t="str">
            <v>Masspay</v>
          </cell>
        </row>
        <row r="3908">
          <cell r="J3908" t="str">
            <v>US-PEGlobalPartners-05/2023</v>
          </cell>
          <cell r="K3908">
            <v>45084</v>
          </cell>
          <cell r="L3908" t="str">
            <v>Monthly Billing</v>
          </cell>
          <cell r="M3908">
            <v>1049.8499999999999</v>
          </cell>
          <cell r="N3908">
            <v>4549.8500000000004</v>
          </cell>
          <cell r="O3908"/>
          <cell r="P3908" t="str">
            <v>May/2023</v>
          </cell>
          <cell r="Q3908">
            <v>1049.8499999999999</v>
          </cell>
          <cell r="R3908">
            <v>986</v>
          </cell>
          <cell r="S3908">
            <v>0</v>
          </cell>
          <cell r="T3908" t="str">
            <v>Active</v>
          </cell>
          <cell r="U3908" t="str">
            <v>Masspay</v>
          </cell>
        </row>
        <row r="3909">
          <cell r="J3909" t="str">
            <v>US-PEGlobalPartners-06/2023</v>
          </cell>
          <cell r="K3909">
            <v>45114</v>
          </cell>
          <cell r="L3909" t="str">
            <v>Monthly Billing</v>
          </cell>
          <cell r="M3909">
            <v>62.1</v>
          </cell>
          <cell r="N3909">
            <v>3562.1</v>
          </cell>
          <cell r="O3909"/>
          <cell r="P3909" t="str">
            <v>Jun/2023</v>
          </cell>
          <cell r="Q3909">
            <v>62.1</v>
          </cell>
          <cell r="R3909">
            <v>956</v>
          </cell>
          <cell r="S3909">
            <v>0</v>
          </cell>
          <cell r="T3909" t="str">
            <v>Active</v>
          </cell>
          <cell r="U3909" t="str">
            <v>Masspay</v>
          </cell>
        </row>
        <row r="3910">
          <cell r="J3910" t="str">
            <v>US-PEGlobalPartners-07/2023</v>
          </cell>
          <cell r="K3910">
            <v>45145</v>
          </cell>
          <cell r="L3910" t="str">
            <v>Monthly Billing</v>
          </cell>
          <cell r="M3910">
            <v>10.3</v>
          </cell>
          <cell r="N3910">
            <v>3510.3</v>
          </cell>
          <cell r="O3910"/>
          <cell r="P3910" t="str">
            <v>Jul/2023</v>
          </cell>
          <cell r="Q3910">
            <v>10.3</v>
          </cell>
          <cell r="R3910">
            <v>925</v>
          </cell>
          <cell r="S3910">
            <v>0</v>
          </cell>
          <cell r="T3910" t="str">
            <v>Active</v>
          </cell>
          <cell r="U3910" t="str">
            <v>Masspay</v>
          </cell>
        </row>
        <row r="3911">
          <cell r="J3911" t="str">
            <v>US -PEGlobalPartners-08/2023</v>
          </cell>
          <cell r="K3911">
            <v>45176</v>
          </cell>
          <cell r="L3911" t="str">
            <v>Monthly Billing</v>
          </cell>
          <cell r="M3911">
            <v>30.7</v>
          </cell>
          <cell r="N3911">
            <v>3530.7</v>
          </cell>
          <cell r="O3911"/>
          <cell r="P3911" t="str">
            <v>Aug/2023</v>
          </cell>
          <cell r="Q3911">
            <v>30.7</v>
          </cell>
          <cell r="R3911">
            <v>894</v>
          </cell>
          <cell r="S3911">
            <v>0</v>
          </cell>
          <cell r="T3911" t="str">
            <v>Active</v>
          </cell>
          <cell r="U3911" t="str">
            <v>Masspay</v>
          </cell>
        </row>
        <row r="3912">
          <cell r="J3912" t="str">
            <v>US-PEGlobalPartners-09/2023</v>
          </cell>
          <cell r="K3912">
            <v>45206</v>
          </cell>
          <cell r="L3912" t="str">
            <v>Monthly Billing</v>
          </cell>
          <cell r="M3912">
            <v>55</v>
          </cell>
          <cell r="N3912">
            <v>3555</v>
          </cell>
          <cell r="O3912"/>
          <cell r="P3912" t="str">
            <v>Sep/2023</v>
          </cell>
          <cell r="Q3912">
            <v>55</v>
          </cell>
          <cell r="R3912">
            <v>864</v>
          </cell>
          <cell r="S3912">
            <v>0</v>
          </cell>
          <cell r="T3912" t="str">
            <v>Active</v>
          </cell>
          <cell r="U3912" t="str">
            <v>Masspay</v>
          </cell>
        </row>
        <row r="3913">
          <cell r="J3913" t="str">
            <v>US-PEGlobalPartners-11/2023</v>
          </cell>
          <cell r="K3913">
            <v>45267</v>
          </cell>
          <cell r="L3913" t="str">
            <v>Monthly Billing</v>
          </cell>
          <cell r="M3913">
            <v>80.2</v>
          </cell>
          <cell r="N3913">
            <v>80.2</v>
          </cell>
          <cell r="O3913"/>
          <cell r="P3913" t="str">
            <v>Nov/2023</v>
          </cell>
          <cell r="Q3913">
            <v>80.2</v>
          </cell>
          <cell r="R3913">
            <v>803</v>
          </cell>
          <cell r="S3913">
            <v>0</v>
          </cell>
          <cell r="T3913" t="str">
            <v>Active</v>
          </cell>
          <cell r="U3913" t="str">
            <v>Masspay</v>
          </cell>
        </row>
        <row r="3914">
          <cell r="J3914" t="str">
            <v>US-PEGlobalPartners-10/2023</v>
          </cell>
          <cell r="K3914">
            <v>45268</v>
          </cell>
          <cell r="L3914" t="str">
            <v>Monthly Billing</v>
          </cell>
          <cell r="M3914">
            <v>134.1</v>
          </cell>
          <cell r="N3914">
            <v>134.1</v>
          </cell>
          <cell r="O3914"/>
          <cell r="P3914" t="str">
            <v>Oct/2023</v>
          </cell>
          <cell r="Q3914">
            <v>134.1</v>
          </cell>
          <cell r="R3914">
            <v>802</v>
          </cell>
          <cell r="S3914">
            <v>0</v>
          </cell>
          <cell r="T3914" t="str">
            <v>Active</v>
          </cell>
          <cell r="U3914" t="str">
            <v>Masspay</v>
          </cell>
        </row>
        <row r="3915">
          <cell r="J3915" t="str">
            <v>US-PEGlobalPartners-12/2023</v>
          </cell>
          <cell r="K3915">
            <v>45299</v>
          </cell>
          <cell r="L3915" t="str">
            <v>Monthly Billing</v>
          </cell>
          <cell r="M3915">
            <v>6.3</v>
          </cell>
          <cell r="N3915">
            <v>6.3</v>
          </cell>
          <cell r="O3915"/>
          <cell r="P3915" t="str">
            <v>Dec/2023</v>
          </cell>
          <cell r="Q3915">
            <v>6.3</v>
          </cell>
          <cell r="R3915">
            <v>771</v>
          </cell>
          <cell r="S3915">
            <v>0</v>
          </cell>
          <cell r="T3915" t="str">
            <v>Active</v>
          </cell>
          <cell r="U3915" t="str">
            <v>Masspay</v>
          </cell>
        </row>
        <row r="3916">
          <cell r="J3916" t="str">
            <v>US-PEGlobalPartners-01/2024</v>
          </cell>
          <cell r="K3916">
            <v>45329</v>
          </cell>
          <cell r="L3916" t="str">
            <v>Monthly Billing</v>
          </cell>
          <cell r="M3916">
            <v>51.75</v>
          </cell>
          <cell r="N3916">
            <v>51.75</v>
          </cell>
          <cell r="O3916"/>
          <cell r="P3916" t="str">
            <v>Jan/2024</v>
          </cell>
          <cell r="Q3916">
            <v>51.75</v>
          </cell>
          <cell r="R3916">
            <v>741</v>
          </cell>
          <cell r="S3916">
            <v>0</v>
          </cell>
          <cell r="T3916" t="str">
            <v>Active</v>
          </cell>
          <cell r="U3916" t="str">
            <v>Masspay</v>
          </cell>
        </row>
        <row r="3917">
          <cell r="J3917" t="str">
            <v>US-PEGlobalPartners-02/2024</v>
          </cell>
          <cell r="K3917">
            <v>45358</v>
          </cell>
          <cell r="L3917" t="str">
            <v>Monthly Billing</v>
          </cell>
          <cell r="M3917">
            <v>22</v>
          </cell>
          <cell r="N3917">
            <v>22</v>
          </cell>
          <cell r="O3917"/>
          <cell r="P3917" t="str">
            <v>Feb/2024</v>
          </cell>
          <cell r="Q3917">
            <v>22</v>
          </cell>
          <cell r="R3917">
            <v>712</v>
          </cell>
          <cell r="S3917">
            <v>0</v>
          </cell>
          <cell r="T3917" t="str">
            <v>Active</v>
          </cell>
          <cell r="U3917" t="str">
            <v>Masspay</v>
          </cell>
        </row>
        <row r="3918">
          <cell r="J3918" t="str">
            <v>US-PEGlobalPartners-04/2024</v>
          </cell>
          <cell r="K3918">
            <v>45419</v>
          </cell>
          <cell r="L3918" t="str">
            <v>Monthly Billing</v>
          </cell>
          <cell r="M3918">
            <v>20.3</v>
          </cell>
          <cell r="N3918">
            <v>20.3</v>
          </cell>
          <cell r="O3918"/>
          <cell r="P3918" t="str">
            <v>Apr/2024</v>
          </cell>
          <cell r="Q3918">
            <v>20.3</v>
          </cell>
          <cell r="R3918">
            <v>651</v>
          </cell>
          <cell r="S3918">
            <v>0</v>
          </cell>
          <cell r="T3918" t="str">
            <v>Active</v>
          </cell>
          <cell r="U3918" t="str">
            <v>Masspay</v>
          </cell>
        </row>
        <row r="3919">
          <cell r="J3919" t="str">
            <v>US-PEGlobalPartners-05/2024</v>
          </cell>
          <cell r="K3919">
            <v>45450</v>
          </cell>
          <cell r="L3919" t="str">
            <v>Monthly Billing</v>
          </cell>
          <cell r="M3919">
            <v>0.4</v>
          </cell>
          <cell r="N3919">
            <v>0.4</v>
          </cell>
          <cell r="O3919"/>
          <cell r="P3919" t="str">
            <v>May/2024</v>
          </cell>
          <cell r="Q3919">
            <v>0.4</v>
          </cell>
          <cell r="R3919">
            <v>620</v>
          </cell>
          <cell r="S3919">
            <v>0</v>
          </cell>
          <cell r="T3919" t="str">
            <v>Active</v>
          </cell>
          <cell r="U3919" t="str">
            <v>Masspay</v>
          </cell>
        </row>
        <row r="3920">
          <cell r="J3920" t="str">
            <v>US-PEGlobalPartners-06/2024</v>
          </cell>
          <cell r="K3920">
            <v>45481</v>
          </cell>
          <cell r="L3920" t="str">
            <v>Monthly Billing</v>
          </cell>
          <cell r="M3920">
            <v>0.8</v>
          </cell>
          <cell r="N3920">
            <v>0.8</v>
          </cell>
          <cell r="O3920"/>
          <cell r="P3920" t="str">
            <v>Jun/2024</v>
          </cell>
          <cell r="Q3920">
            <v>0.8</v>
          </cell>
          <cell r="R3920">
            <v>589</v>
          </cell>
          <cell r="S3920">
            <v>0</v>
          </cell>
          <cell r="T3920" t="str">
            <v>Active</v>
          </cell>
          <cell r="U3920" t="str">
            <v>Masspay</v>
          </cell>
        </row>
        <row r="3921">
          <cell r="J3921" t="str">
            <v>US-PEGlobalPartners-07/2024</v>
          </cell>
          <cell r="K3921">
            <v>45511</v>
          </cell>
          <cell r="L3921" t="str">
            <v>Monthly Billing</v>
          </cell>
          <cell r="M3921">
            <v>0.8</v>
          </cell>
          <cell r="N3921">
            <v>0.8</v>
          </cell>
          <cell r="O3921"/>
          <cell r="P3921" t="str">
            <v>Jul/2024</v>
          </cell>
          <cell r="Q3921">
            <v>0.8</v>
          </cell>
          <cell r="R3921">
            <v>559</v>
          </cell>
          <cell r="S3921">
            <v>0</v>
          </cell>
          <cell r="T3921" t="str">
            <v>Active</v>
          </cell>
          <cell r="U3921" t="str">
            <v>Masspay</v>
          </cell>
        </row>
        <row r="3922">
          <cell r="J3922" t="str">
            <v>US-PEGlobalPartners-08/2024</v>
          </cell>
          <cell r="K3922">
            <v>45542</v>
          </cell>
          <cell r="L3922" t="str">
            <v>Monthly Billing</v>
          </cell>
          <cell r="M3922">
            <v>10.4</v>
          </cell>
          <cell r="N3922">
            <v>10.4</v>
          </cell>
          <cell r="O3922"/>
          <cell r="P3922" t="str">
            <v>Aug/2024</v>
          </cell>
          <cell r="Q3922">
            <v>10.4</v>
          </cell>
          <cell r="R3922">
            <v>528</v>
          </cell>
          <cell r="S3922">
            <v>0</v>
          </cell>
          <cell r="T3922" t="str">
            <v>Active</v>
          </cell>
          <cell r="U3922" t="str">
            <v>Masspay</v>
          </cell>
        </row>
        <row r="3923">
          <cell r="J3923" t="str">
            <v>US-PEGlobalPartners-09/2024</v>
          </cell>
          <cell r="K3923">
            <v>45572</v>
          </cell>
          <cell r="L3923" t="str">
            <v>Monthly Billing</v>
          </cell>
          <cell r="M3923">
            <v>32.200000000000003</v>
          </cell>
          <cell r="N3923">
            <v>32.200000000000003</v>
          </cell>
          <cell r="O3923"/>
          <cell r="P3923" t="str">
            <v>Sep/2024</v>
          </cell>
          <cell r="Q3923">
            <v>32.200000000000003</v>
          </cell>
          <cell r="R3923">
            <v>498</v>
          </cell>
          <cell r="S3923">
            <v>0</v>
          </cell>
          <cell r="T3923" t="str">
            <v>Active</v>
          </cell>
          <cell r="U3923" t="str">
            <v>Masspay</v>
          </cell>
        </row>
        <row r="3924">
          <cell r="J3924" t="str">
            <v>US-PEGlobalPartners-10/2024</v>
          </cell>
          <cell r="K3924">
            <v>45603</v>
          </cell>
          <cell r="L3924" t="str">
            <v>Monthly Billing</v>
          </cell>
          <cell r="M3924">
            <v>5.15</v>
          </cell>
          <cell r="N3924">
            <v>5.15</v>
          </cell>
          <cell r="O3924"/>
          <cell r="P3924" t="str">
            <v>Oct/2024</v>
          </cell>
          <cell r="Q3924">
            <v>5.15</v>
          </cell>
          <cell r="R3924">
            <v>467</v>
          </cell>
          <cell r="S3924">
            <v>0</v>
          </cell>
          <cell r="T3924" t="str">
            <v>Active</v>
          </cell>
          <cell r="U3924" t="str">
            <v>Masspay</v>
          </cell>
        </row>
        <row r="3925">
          <cell r="J3925" t="str">
            <v>US-PEGlobalPartners-11/2024</v>
          </cell>
          <cell r="K3925">
            <v>45633</v>
          </cell>
          <cell r="L3925" t="str">
            <v>Monthly Billing</v>
          </cell>
          <cell r="M3925">
            <v>1.55</v>
          </cell>
          <cell r="N3925">
            <v>1.55</v>
          </cell>
          <cell r="O3925"/>
          <cell r="P3925" t="str">
            <v>Nov/2024</v>
          </cell>
          <cell r="Q3925">
            <v>0</v>
          </cell>
          <cell r="R3925">
            <v>437</v>
          </cell>
          <cell r="S3925">
            <v>0</v>
          </cell>
          <cell r="T3925" t="str">
            <v>Active</v>
          </cell>
          <cell r="U3925" t="str">
            <v>Masspay</v>
          </cell>
        </row>
        <row r="3926">
          <cell r="J3926" t="str">
            <v>US-PEGlobalPartners-12/2024</v>
          </cell>
          <cell r="K3926">
            <v>45664</v>
          </cell>
          <cell r="L3926" t="str">
            <v>Monthly Billing</v>
          </cell>
          <cell r="M3926">
            <v>31.75</v>
          </cell>
          <cell r="N3926">
            <v>31.75</v>
          </cell>
          <cell r="O3926">
            <v>0</v>
          </cell>
          <cell r="P3926" t="str">
            <v>Dec-2024</v>
          </cell>
          <cell r="Q3926">
            <v>31.75</v>
          </cell>
          <cell r="R3926">
            <v>406</v>
          </cell>
          <cell r="S3926">
            <v>0</v>
          </cell>
          <cell r="T3926" t="str">
            <v>Active</v>
          </cell>
          <cell r="U3926" t="str">
            <v>Masspay</v>
          </cell>
        </row>
        <row r="3927">
          <cell r="J3927" t="str">
            <v>US-PEGlobalPartners-01/2025</v>
          </cell>
          <cell r="K3927">
            <v>45695</v>
          </cell>
          <cell r="L3927" t="str">
            <v>Monthly Billing</v>
          </cell>
          <cell r="M3927">
            <v>190.5</v>
          </cell>
          <cell r="N3927">
            <v>380.5</v>
          </cell>
          <cell r="O3927"/>
          <cell r="P3927" t="str">
            <v>Jan/2025</v>
          </cell>
          <cell r="Q3927">
            <v>190.5</v>
          </cell>
          <cell r="R3927">
            <v>375</v>
          </cell>
          <cell r="S3927">
            <v>0</v>
          </cell>
          <cell r="T3927" t="str">
            <v>Active</v>
          </cell>
          <cell r="U3927" t="str">
            <v>Masspay</v>
          </cell>
        </row>
        <row r="3928">
          <cell r="J3928" t="str">
            <v>US-PEGlobalPartners-02/2025</v>
          </cell>
          <cell r="K3928">
            <v>45723</v>
          </cell>
          <cell r="L3928" t="str">
            <v>Monthly Billing</v>
          </cell>
          <cell r="M3928">
            <v>60.3</v>
          </cell>
          <cell r="N3928">
            <v>60.3</v>
          </cell>
          <cell r="O3928"/>
          <cell r="P3928" t="str">
            <v>Feb/2025</v>
          </cell>
          <cell r="Q3928">
            <v>60.3</v>
          </cell>
          <cell r="R3928">
            <v>347</v>
          </cell>
          <cell r="S3928">
            <v>0</v>
          </cell>
          <cell r="T3928" t="str">
            <v>Active</v>
          </cell>
          <cell r="U3928" t="str">
            <v>Masspay</v>
          </cell>
        </row>
        <row r="3929">
          <cell r="J3929" t="str">
            <v>US-PEGlobalPartners-03/2025</v>
          </cell>
          <cell r="K3929">
            <v>45754</v>
          </cell>
          <cell r="L3929" t="str">
            <v>Monthly Billing</v>
          </cell>
          <cell r="M3929">
            <v>52</v>
          </cell>
          <cell r="N3929">
            <v>52</v>
          </cell>
          <cell r="O3929"/>
          <cell r="P3929" t="str">
            <v>Mar/2025</v>
          </cell>
          <cell r="Q3929">
            <v>52</v>
          </cell>
          <cell r="R3929">
            <v>316</v>
          </cell>
          <cell r="S3929">
            <v>0</v>
          </cell>
          <cell r="T3929" t="str">
            <v>Active</v>
          </cell>
          <cell r="U3929" t="str">
            <v>Masspay</v>
          </cell>
        </row>
        <row r="3930">
          <cell r="J3930" t="str">
            <v>US-PEGlobalPartners-04/2025</v>
          </cell>
          <cell r="K3930">
            <v>45784</v>
          </cell>
          <cell r="L3930" t="str">
            <v>Monthly Billing</v>
          </cell>
          <cell r="M3930">
            <v>52</v>
          </cell>
          <cell r="N3930">
            <v>0</v>
          </cell>
          <cell r="O3930">
            <v>0</v>
          </cell>
          <cell r="P3930" t="str">
            <v>Apr/2025</v>
          </cell>
          <cell r="Q3930">
            <v>52</v>
          </cell>
          <cell r="R3930">
            <v>286</v>
          </cell>
          <cell r="S3930">
            <v>0</v>
          </cell>
          <cell r="T3930" t="str">
            <v>Active</v>
          </cell>
          <cell r="U3930" t="str">
            <v>Masspay</v>
          </cell>
        </row>
        <row r="3931">
          <cell r="J3931" t="str">
            <v>US-PEGlobalPartners-05/2025</v>
          </cell>
          <cell r="K3931">
            <v>45815</v>
          </cell>
          <cell r="L3931" t="str">
            <v>Monthly Billing</v>
          </cell>
          <cell r="M3931">
            <v>48.2</v>
          </cell>
          <cell r="N3931">
            <v>48.2</v>
          </cell>
          <cell r="O3931"/>
          <cell r="P3931" t="str">
            <v>May/2025</v>
          </cell>
          <cell r="Q3931">
            <v>48.2</v>
          </cell>
          <cell r="R3931">
            <v>255</v>
          </cell>
          <cell r="S3931">
            <v>0</v>
          </cell>
          <cell r="T3931" t="str">
            <v>Active</v>
          </cell>
          <cell r="U3931" t="str">
            <v>Masspay</v>
          </cell>
        </row>
        <row r="3932">
          <cell r="J3932" t="str">
            <v>US-PEGlobalPartners-06/2025</v>
          </cell>
          <cell r="K3932">
            <v>45845</v>
          </cell>
          <cell r="L3932" t="str">
            <v>Monthly Billing</v>
          </cell>
          <cell r="M3932">
            <v>84</v>
          </cell>
          <cell r="N3932">
            <v>84</v>
          </cell>
          <cell r="O3932">
            <v>0</v>
          </cell>
          <cell r="P3932" t="str">
            <v>Jun/2025</v>
          </cell>
          <cell r="Q3932">
            <v>84</v>
          </cell>
          <cell r="R3932">
            <v>225</v>
          </cell>
          <cell r="S3932">
            <v>0</v>
          </cell>
          <cell r="T3932" t="str">
            <v>Active</v>
          </cell>
          <cell r="U3932" t="str">
            <v>Masspay</v>
          </cell>
        </row>
        <row r="3933">
          <cell r="J3933" t="str">
            <v>US-PEGlobalPartners-07/2025</v>
          </cell>
          <cell r="K3933">
            <v>45876</v>
          </cell>
          <cell r="L3933" t="str">
            <v>Monthly Billing</v>
          </cell>
          <cell r="M3933">
            <v>13.4</v>
          </cell>
          <cell r="N3933">
            <v>13.4</v>
          </cell>
          <cell r="O3933">
            <v>0</v>
          </cell>
          <cell r="P3933" t="str">
            <v>Jul/2025</v>
          </cell>
          <cell r="Q3933">
            <v>13.4</v>
          </cell>
          <cell r="R3933">
            <v>194</v>
          </cell>
          <cell r="S3933">
            <v>0</v>
          </cell>
          <cell r="T3933" t="str">
            <v>Active</v>
          </cell>
          <cell r="U3933" t="str">
            <v>Masspay</v>
          </cell>
        </row>
        <row r="3934">
          <cell r="J3934" t="str">
            <v>US-PEGlobalPartners-08/2025</v>
          </cell>
          <cell r="K3934">
            <v>45908</v>
          </cell>
          <cell r="L3934" t="str">
            <v>Monthly Billing</v>
          </cell>
          <cell r="M3934">
            <v>72.650000000000006</v>
          </cell>
          <cell r="N3934">
            <v>72.650000000000006</v>
          </cell>
          <cell r="O3934">
            <v>0</v>
          </cell>
          <cell r="P3934" t="str">
            <v>Aug/2025</v>
          </cell>
          <cell r="Q3934">
            <v>72.650000000000006</v>
          </cell>
          <cell r="R3934">
            <v>162</v>
          </cell>
          <cell r="S3934">
            <v>0</v>
          </cell>
          <cell r="T3934" t="str">
            <v>Active</v>
          </cell>
          <cell r="U3934" t="str">
            <v>Masspay</v>
          </cell>
        </row>
        <row r="3935">
          <cell r="J3935" t="str">
            <v>US-PEGlobalPartners-09/2025</v>
          </cell>
          <cell r="K3935">
            <v>45937</v>
          </cell>
          <cell r="L3935" t="str">
            <v>Monthly Billing</v>
          </cell>
          <cell r="M3935">
            <v>160.30000000000001</v>
          </cell>
          <cell r="N3935">
            <v>160.30000000000001</v>
          </cell>
          <cell r="O3935">
            <v>0</v>
          </cell>
          <cell r="P3935" t="str">
            <v>Sep/2025</v>
          </cell>
          <cell r="Q3935">
            <v>160.30000000000001</v>
          </cell>
          <cell r="R3935">
            <v>133</v>
          </cell>
          <cell r="S3935">
            <v>0</v>
          </cell>
          <cell r="T3935" t="str">
            <v>Active</v>
          </cell>
          <cell r="U3935" t="str">
            <v>Masspay</v>
          </cell>
        </row>
        <row r="3936">
          <cell r="J3936" t="str">
            <v>US-PEGlobalPartners-10/2025</v>
          </cell>
          <cell r="K3936">
            <v>45968</v>
          </cell>
          <cell r="L3936" t="str">
            <v>Monthly Billing</v>
          </cell>
          <cell r="M3936">
            <v>97.3</v>
          </cell>
          <cell r="N3936">
            <v>97.3</v>
          </cell>
          <cell r="O3936">
            <v>0</v>
          </cell>
          <cell r="P3936" t="str">
            <v>Oct/2025</v>
          </cell>
          <cell r="Q3936">
            <v>97.3</v>
          </cell>
          <cell r="R3936">
            <v>102</v>
          </cell>
          <cell r="S3936">
            <v>0</v>
          </cell>
          <cell r="T3936" t="str">
            <v>Active</v>
          </cell>
          <cell r="U3936" t="str">
            <v>Masspay</v>
          </cell>
        </row>
        <row r="3937">
          <cell r="J3937" t="str">
            <v>US-PEGlobalPartners-11/2025</v>
          </cell>
          <cell r="K3937">
            <v>45999</v>
          </cell>
          <cell r="L3937" t="str">
            <v>Monthly Billing</v>
          </cell>
          <cell r="M3937">
            <v>89.05</v>
          </cell>
          <cell r="N3937">
            <v>89.05</v>
          </cell>
          <cell r="O3937">
            <v>0</v>
          </cell>
          <cell r="P3937" t="str">
            <v>Nov/2025</v>
          </cell>
          <cell r="Q3937">
            <v>89.05</v>
          </cell>
          <cell r="R3937">
            <v>71</v>
          </cell>
          <cell r="S3937">
            <v>0</v>
          </cell>
          <cell r="T3937" t="str">
            <v>Active</v>
          </cell>
          <cell r="U3937" t="str">
            <v>Masspay</v>
          </cell>
        </row>
        <row r="3938">
          <cell r="J3938" t="str">
            <v>US-PEGlobalPartners-12/2025</v>
          </cell>
          <cell r="K3938">
            <v>46029</v>
          </cell>
          <cell r="L3938" t="str">
            <v>Monthly Billing</v>
          </cell>
          <cell r="M3938">
            <v>173.5</v>
          </cell>
          <cell r="N3938">
            <v>173.5</v>
          </cell>
          <cell r="O3938">
            <v>0</v>
          </cell>
          <cell r="P3938" t="str">
            <v>Dec/2025</v>
          </cell>
          <cell r="Q3938">
            <v>173.5</v>
          </cell>
          <cell r="R3938">
            <v>41</v>
          </cell>
          <cell r="S3938">
            <v>0</v>
          </cell>
          <cell r="T3938" t="str">
            <v>Active</v>
          </cell>
          <cell r="U3938" t="str">
            <v>Masspay</v>
          </cell>
        </row>
        <row r="3939">
          <cell r="J3939" t="str">
            <v>US-PEGlobalPartners-01/2026</v>
          </cell>
          <cell r="K3939">
            <v>46060</v>
          </cell>
          <cell r="L3939" t="str">
            <v>Monthly Billing</v>
          </cell>
          <cell r="M3939">
            <v>115.9</v>
          </cell>
          <cell r="N3939">
            <v>115.9</v>
          </cell>
          <cell r="O3939">
            <v>0</v>
          </cell>
          <cell r="P3939" t="str">
            <v>Jan/2026</v>
          </cell>
          <cell r="Q3939">
            <v>115.9</v>
          </cell>
          <cell r="R3939">
            <v>10</v>
          </cell>
          <cell r="S3939">
            <v>0</v>
          </cell>
          <cell r="T3939" t="str">
            <v>Active</v>
          </cell>
          <cell r="U3939" t="str">
            <v>Masspay</v>
          </cell>
        </row>
        <row r="3940">
          <cell r="J3940" t="str">
            <v>SG-peacock container pte ltd-03/2023</v>
          </cell>
          <cell r="K3940">
            <v>45043</v>
          </cell>
          <cell r="L3940" t="str">
            <v>Monthly Billing</v>
          </cell>
          <cell r="M3940">
            <v>475</v>
          </cell>
          <cell r="N3940">
            <v>475</v>
          </cell>
          <cell r="O3940"/>
          <cell r="P3940" t="str">
            <v>Mar/2023</v>
          </cell>
          <cell r="Q3940">
            <v>475</v>
          </cell>
          <cell r="R3940">
            <v>1027</v>
          </cell>
          <cell r="S3940">
            <v>0</v>
          </cell>
          <cell r="T3940" t="str">
            <v>Active</v>
          </cell>
          <cell r="U3940" t="str">
            <v>Masspay</v>
          </cell>
        </row>
        <row r="3941">
          <cell r="J3941" t="str">
            <v>SG-peacock container pte ltd-04/2023</v>
          </cell>
          <cell r="K3941">
            <v>45054</v>
          </cell>
          <cell r="L3941" t="str">
            <v>Monthly Billing</v>
          </cell>
          <cell r="M3941">
            <v>25</v>
          </cell>
          <cell r="N3941">
            <v>25</v>
          </cell>
          <cell r="O3941"/>
          <cell r="P3941" t="str">
            <v>Apr/2023</v>
          </cell>
          <cell r="Q3941">
            <v>25</v>
          </cell>
          <cell r="R3941">
            <v>1016</v>
          </cell>
          <cell r="S3941">
            <v>0</v>
          </cell>
          <cell r="T3941" t="str">
            <v>Active</v>
          </cell>
          <cell r="U3941" t="str">
            <v>Masspay</v>
          </cell>
        </row>
        <row r="3942">
          <cell r="J3942" t="str">
            <v>CA-pesapeer incorporated-11/2022</v>
          </cell>
          <cell r="K3942">
            <v>44907</v>
          </cell>
          <cell r="L3942" t="str">
            <v>Monthly Billing</v>
          </cell>
          <cell r="M3942">
            <v>3000</v>
          </cell>
          <cell r="N3942">
            <v>3000</v>
          </cell>
          <cell r="O3942"/>
          <cell r="P3942" t="str">
            <v>Nov/2022</v>
          </cell>
          <cell r="Q3942">
            <v>3000</v>
          </cell>
          <cell r="R3942">
            <v>1163</v>
          </cell>
          <cell r="S3942">
            <v>0</v>
          </cell>
          <cell r="T3942" t="str">
            <v>Active</v>
          </cell>
          <cell r="U3942" t="str">
            <v>Masspay</v>
          </cell>
        </row>
        <row r="3943">
          <cell r="J3943" t="str">
            <v>CA-pesapeer incorporated-12/2022</v>
          </cell>
          <cell r="K3943">
            <v>44933</v>
          </cell>
          <cell r="L3943" t="str">
            <v>Monthly Billing</v>
          </cell>
          <cell r="M3943">
            <v>3000</v>
          </cell>
          <cell r="N3943">
            <v>3000</v>
          </cell>
          <cell r="O3943"/>
          <cell r="P3943" t="str">
            <v>Dec/2022</v>
          </cell>
          <cell r="Q3943">
            <v>3000</v>
          </cell>
          <cell r="R3943">
            <v>1137</v>
          </cell>
          <cell r="S3943">
            <v>0</v>
          </cell>
          <cell r="T3943" t="str">
            <v>Active</v>
          </cell>
          <cell r="U3943" t="str">
            <v>Masspay</v>
          </cell>
        </row>
        <row r="3944">
          <cell r="J3944" t="str">
            <v>CA-pesapeer incorporated-01/2023</v>
          </cell>
          <cell r="K3944">
            <v>44964</v>
          </cell>
          <cell r="L3944" t="str">
            <v>Monthly Billing</v>
          </cell>
          <cell r="M3944">
            <v>3050</v>
          </cell>
          <cell r="N3944">
            <v>3050</v>
          </cell>
          <cell r="O3944"/>
          <cell r="P3944" t="str">
            <v>Jan/2023</v>
          </cell>
          <cell r="Q3944">
            <v>3050</v>
          </cell>
          <cell r="R3944">
            <v>1106</v>
          </cell>
          <cell r="S3944">
            <v>0</v>
          </cell>
          <cell r="T3944" t="str">
            <v>Active</v>
          </cell>
          <cell r="U3944" t="str">
            <v>Masspay</v>
          </cell>
        </row>
        <row r="3945">
          <cell r="J3945" t="str">
            <v>CA-pesapeer-02/2023</v>
          </cell>
          <cell r="K3945">
            <v>44992</v>
          </cell>
          <cell r="L3945" t="str">
            <v>Monthly Billing</v>
          </cell>
          <cell r="M3945">
            <v>3000</v>
          </cell>
          <cell r="N3945">
            <v>3000</v>
          </cell>
          <cell r="O3945"/>
          <cell r="P3945" t="str">
            <v>Feb/2023</v>
          </cell>
          <cell r="Q3945">
            <v>3000</v>
          </cell>
          <cell r="R3945">
            <v>1078</v>
          </cell>
          <cell r="S3945">
            <v>0</v>
          </cell>
          <cell r="T3945" t="str">
            <v>Active</v>
          </cell>
          <cell r="U3945" t="str">
            <v>Masspay</v>
          </cell>
        </row>
        <row r="3946">
          <cell r="J3946" t="str">
            <v>CA-pesapeer-03/2023</v>
          </cell>
          <cell r="K3946">
            <v>45023</v>
          </cell>
          <cell r="L3946" t="str">
            <v>Monthly Billing</v>
          </cell>
          <cell r="M3946">
            <v>3000</v>
          </cell>
          <cell r="N3946">
            <v>3000</v>
          </cell>
          <cell r="O3946"/>
          <cell r="P3946" t="str">
            <v>Mar/2023</v>
          </cell>
          <cell r="Q3946">
            <v>3000</v>
          </cell>
          <cell r="R3946">
            <v>1047</v>
          </cell>
          <cell r="S3946">
            <v>0</v>
          </cell>
          <cell r="T3946" t="str">
            <v>Active</v>
          </cell>
          <cell r="U3946" t="str">
            <v>Masspay</v>
          </cell>
        </row>
        <row r="3947">
          <cell r="J3947" t="str">
            <v>CA-pesapeer-04/2023</v>
          </cell>
          <cell r="K3947">
            <v>45054</v>
          </cell>
          <cell r="L3947" t="str">
            <v>Monthly Billing</v>
          </cell>
          <cell r="M3947">
            <v>3000</v>
          </cell>
          <cell r="N3947">
            <v>3000</v>
          </cell>
          <cell r="O3947"/>
          <cell r="P3947" t="str">
            <v>Apr/2023</v>
          </cell>
          <cell r="Q3947">
            <v>3000</v>
          </cell>
          <cell r="R3947">
            <v>1016</v>
          </cell>
          <cell r="S3947">
            <v>0</v>
          </cell>
          <cell r="T3947" t="str">
            <v>Active</v>
          </cell>
          <cell r="U3947" t="str">
            <v>Masspay</v>
          </cell>
        </row>
        <row r="3948">
          <cell r="J3948" t="str">
            <v>CA-pesapeer-05/2023</v>
          </cell>
          <cell r="K3948">
            <v>45084</v>
          </cell>
          <cell r="L3948" t="str">
            <v>Monthly Billing</v>
          </cell>
          <cell r="M3948">
            <v>3000</v>
          </cell>
          <cell r="N3948">
            <v>3000</v>
          </cell>
          <cell r="O3948"/>
          <cell r="P3948" t="str">
            <v>May/2023</v>
          </cell>
          <cell r="Q3948">
            <v>3000</v>
          </cell>
          <cell r="R3948">
            <v>986</v>
          </cell>
          <cell r="S3948">
            <v>0</v>
          </cell>
          <cell r="T3948" t="str">
            <v>Active</v>
          </cell>
          <cell r="U3948" t="str">
            <v>Masspay</v>
          </cell>
        </row>
        <row r="3949">
          <cell r="J3949" t="str">
            <v>CA-pesapeer-06/2023</v>
          </cell>
          <cell r="K3949">
            <v>45114</v>
          </cell>
          <cell r="L3949" t="str">
            <v>Monthly Billing</v>
          </cell>
          <cell r="M3949">
            <v>4175</v>
          </cell>
          <cell r="N3949">
            <v>4175</v>
          </cell>
          <cell r="O3949"/>
          <cell r="P3949" t="str">
            <v>Jun/2023</v>
          </cell>
          <cell r="Q3949">
            <v>4175</v>
          </cell>
          <cell r="R3949">
            <v>956</v>
          </cell>
          <cell r="S3949">
            <v>0</v>
          </cell>
          <cell r="T3949" t="str">
            <v>Active</v>
          </cell>
          <cell r="U3949" t="str">
            <v>Masspay</v>
          </cell>
        </row>
        <row r="3950">
          <cell r="J3950" t="str">
            <v>CA-pesapeer-07/2023</v>
          </cell>
          <cell r="K3950">
            <v>45145</v>
          </cell>
          <cell r="L3950" t="str">
            <v>Monthly Billing</v>
          </cell>
          <cell r="M3950">
            <v>5157</v>
          </cell>
          <cell r="N3950">
            <v>5157</v>
          </cell>
          <cell r="O3950"/>
          <cell r="P3950" t="str">
            <v>Jul/2023</v>
          </cell>
          <cell r="Q3950">
            <v>5157</v>
          </cell>
          <cell r="R3950">
            <v>925</v>
          </cell>
          <cell r="S3950">
            <v>0</v>
          </cell>
          <cell r="T3950" t="str">
            <v>Active</v>
          </cell>
          <cell r="U3950" t="str">
            <v>Masspay</v>
          </cell>
        </row>
        <row r="3951">
          <cell r="J3951" t="str">
            <v>CA -pesapeer-08/2023</v>
          </cell>
          <cell r="K3951">
            <v>45176</v>
          </cell>
          <cell r="L3951" t="str">
            <v>Monthly Billing</v>
          </cell>
          <cell r="M3951">
            <v>6115</v>
          </cell>
          <cell r="N3951">
            <v>6115</v>
          </cell>
          <cell r="O3951"/>
          <cell r="P3951" t="str">
            <v>Aug/2023</v>
          </cell>
          <cell r="Q3951">
            <v>6115</v>
          </cell>
          <cell r="R3951">
            <v>894</v>
          </cell>
          <cell r="S3951">
            <v>0</v>
          </cell>
          <cell r="T3951" t="str">
            <v>Active</v>
          </cell>
          <cell r="U3951" t="str">
            <v>Masspay</v>
          </cell>
        </row>
        <row r="3952">
          <cell r="J3952" t="str">
            <v>CA-pesapeer-09/2023</v>
          </cell>
          <cell r="K3952">
            <v>45206</v>
          </cell>
          <cell r="L3952" t="str">
            <v>Monthly Billing</v>
          </cell>
          <cell r="M3952">
            <v>3000</v>
          </cell>
          <cell r="N3952">
            <v>3000</v>
          </cell>
          <cell r="O3952"/>
          <cell r="P3952" t="str">
            <v>Sep/2023</v>
          </cell>
          <cell r="Q3952">
            <v>3000</v>
          </cell>
          <cell r="R3952">
            <v>864</v>
          </cell>
          <cell r="S3952">
            <v>0</v>
          </cell>
          <cell r="T3952" t="str">
            <v>Active</v>
          </cell>
          <cell r="U3952" t="str">
            <v>Masspay</v>
          </cell>
        </row>
        <row r="3953">
          <cell r="J3953" t="str">
            <v>CA-pesapeer-10/2023</v>
          </cell>
          <cell r="K3953">
            <v>45237</v>
          </cell>
          <cell r="L3953" t="str">
            <v>Monthly Billing</v>
          </cell>
          <cell r="M3953">
            <v>3000</v>
          </cell>
          <cell r="N3953">
            <v>3000</v>
          </cell>
          <cell r="O3953"/>
          <cell r="P3953" t="str">
            <v>Oct/2023</v>
          </cell>
          <cell r="Q3953">
            <v>3000</v>
          </cell>
          <cell r="R3953">
            <v>833</v>
          </cell>
          <cell r="S3953">
            <v>0</v>
          </cell>
          <cell r="T3953" t="str">
            <v>Active</v>
          </cell>
          <cell r="U3953" t="str">
            <v>Masspay</v>
          </cell>
        </row>
        <row r="3954">
          <cell r="J3954" t="str">
            <v>CA-pesapeer-11/2023</v>
          </cell>
          <cell r="K3954">
            <v>45267</v>
          </cell>
          <cell r="L3954" t="str">
            <v>Monthly Billing</v>
          </cell>
          <cell r="M3954">
            <v>3000</v>
          </cell>
          <cell r="N3954">
            <v>3000</v>
          </cell>
          <cell r="O3954"/>
          <cell r="P3954" t="str">
            <v>Nov/2023</v>
          </cell>
          <cell r="Q3954">
            <v>3000</v>
          </cell>
          <cell r="R3954">
            <v>803</v>
          </cell>
          <cell r="S3954">
            <v>0</v>
          </cell>
          <cell r="T3954" t="str">
            <v>Active</v>
          </cell>
          <cell r="U3954" t="str">
            <v>Masspay</v>
          </cell>
        </row>
        <row r="3955">
          <cell r="J3955" t="str">
            <v>CA-pesapeer-12/2023</v>
          </cell>
          <cell r="K3955">
            <v>45299</v>
          </cell>
          <cell r="L3955" t="str">
            <v>Monthly Billing</v>
          </cell>
          <cell r="M3955">
            <v>3000</v>
          </cell>
          <cell r="N3955">
            <v>3000</v>
          </cell>
          <cell r="O3955"/>
          <cell r="P3955" t="str">
            <v>Dec/2023</v>
          </cell>
          <cell r="Q3955">
            <v>3000</v>
          </cell>
          <cell r="R3955">
            <v>771</v>
          </cell>
          <cell r="S3955">
            <v>0</v>
          </cell>
          <cell r="T3955" t="str">
            <v>Active</v>
          </cell>
          <cell r="U3955" t="str">
            <v>Masspay</v>
          </cell>
        </row>
        <row r="3956">
          <cell r="J3956" t="str">
            <v>CA-pesapeer-01/2024</v>
          </cell>
          <cell r="K3956">
            <v>45329</v>
          </cell>
          <cell r="L3956" t="str">
            <v>Monthly Billing</v>
          </cell>
          <cell r="M3956">
            <v>3000</v>
          </cell>
          <cell r="N3956">
            <v>3000</v>
          </cell>
          <cell r="O3956"/>
          <cell r="P3956" t="str">
            <v>Jan/2024</v>
          </cell>
          <cell r="Q3956">
            <v>3000</v>
          </cell>
          <cell r="R3956">
            <v>741</v>
          </cell>
          <cell r="S3956">
            <v>0</v>
          </cell>
          <cell r="T3956" t="str">
            <v>Active</v>
          </cell>
          <cell r="U3956" t="str">
            <v>Masspay</v>
          </cell>
        </row>
        <row r="3957">
          <cell r="J3957" t="str">
            <v>CA-pesapeer-02/2024</v>
          </cell>
          <cell r="K3957">
            <v>45358</v>
          </cell>
          <cell r="L3957" t="str">
            <v>Monthly Billing</v>
          </cell>
          <cell r="M3957">
            <v>3000</v>
          </cell>
          <cell r="N3957">
            <v>3000</v>
          </cell>
          <cell r="O3957"/>
          <cell r="P3957" t="str">
            <v>Feb/2024</v>
          </cell>
          <cell r="Q3957">
            <v>3000</v>
          </cell>
          <cell r="R3957">
            <v>712</v>
          </cell>
          <cell r="S3957">
            <v>0</v>
          </cell>
          <cell r="T3957" t="str">
            <v>Active</v>
          </cell>
          <cell r="U3957" t="str">
            <v>Masspay</v>
          </cell>
        </row>
        <row r="3958">
          <cell r="J3958" t="str">
            <v>CA-pesapeer-03/2024</v>
          </cell>
          <cell r="K3958">
            <v>45390</v>
          </cell>
          <cell r="L3958" t="str">
            <v>Monthly Billing</v>
          </cell>
          <cell r="M3958">
            <v>3000</v>
          </cell>
          <cell r="N3958">
            <v>3000</v>
          </cell>
          <cell r="O3958"/>
          <cell r="P3958" t="str">
            <v>Mar/2024</v>
          </cell>
          <cell r="Q3958">
            <v>3000</v>
          </cell>
          <cell r="R3958">
            <v>680</v>
          </cell>
          <cell r="S3958">
            <v>0</v>
          </cell>
          <cell r="T3958" t="str">
            <v>Active</v>
          </cell>
          <cell r="U3958" t="str">
            <v>Masspay</v>
          </cell>
        </row>
        <row r="3959">
          <cell r="J3959" t="str">
            <v>CA-pesapeer-04/2024</v>
          </cell>
          <cell r="K3959">
            <v>45419</v>
          </cell>
          <cell r="L3959" t="str">
            <v>Monthly Billing</v>
          </cell>
          <cell r="M3959">
            <v>3050</v>
          </cell>
          <cell r="N3959">
            <v>3050</v>
          </cell>
          <cell r="O3959"/>
          <cell r="P3959" t="str">
            <v>Apr/2024</v>
          </cell>
          <cell r="Q3959">
            <v>3050</v>
          </cell>
          <cell r="R3959">
            <v>651</v>
          </cell>
          <cell r="S3959">
            <v>0</v>
          </cell>
          <cell r="T3959" t="str">
            <v>Active</v>
          </cell>
          <cell r="U3959" t="str">
            <v>Masspay</v>
          </cell>
        </row>
        <row r="3960">
          <cell r="J3960" t="str">
            <v>CA-pesapeer-05/2024</v>
          </cell>
          <cell r="K3960">
            <v>45450</v>
          </cell>
          <cell r="L3960" t="str">
            <v>Monthly Billing</v>
          </cell>
          <cell r="M3960">
            <v>3150</v>
          </cell>
          <cell r="N3960">
            <v>3150</v>
          </cell>
          <cell r="O3960"/>
          <cell r="P3960" t="str">
            <v>May/2024</v>
          </cell>
          <cell r="Q3960">
            <v>3150</v>
          </cell>
          <cell r="R3960">
            <v>620</v>
          </cell>
          <cell r="S3960">
            <v>0</v>
          </cell>
          <cell r="T3960" t="str">
            <v>Active</v>
          </cell>
          <cell r="U3960" t="str">
            <v>Masspay</v>
          </cell>
        </row>
        <row r="3961">
          <cell r="J3961" t="str">
            <v>CA-pesapeer-06/2024</v>
          </cell>
          <cell r="K3961">
            <v>45481</v>
          </cell>
          <cell r="L3961" t="str">
            <v>Monthly Billing</v>
          </cell>
          <cell r="M3961">
            <v>3100</v>
          </cell>
          <cell r="N3961">
            <v>3100</v>
          </cell>
          <cell r="O3961"/>
          <cell r="P3961" t="str">
            <v>Jun/2024</v>
          </cell>
          <cell r="Q3961">
            <v>3100</v>
          </cell>
          <cell r="R3961">
            <v>589</v>
          </cell>
          <cell r="S3961">
            <v>0</v>
          </cell>
          <cell r="T3961" t="str">
            <v>Active</v>
          </cell>
          <cell r="U3961" t="str">
            <v>Masspay</v>
          </cell>
        </row>
        <row r="3962">
          <cell r="J3962" t="str">
            <v>CA-pesapeer-07/2024</v>
          </cell>
          <cell r="K3962">
            <v>45511</v>
          </cell>
          <cell r="L3962" t="str">
            <v>Monthly Billing</v>
          </cell>
          <cell r="M3962">
            <v>3000</v>
          </cell>
          <cell r="N3962">
            <v>3000</v>
          </cell>
          <cell r="O3962"/>
          <cell r="P3962" t="str">
            <v>Jul/2024</v>
          </cell>
          <cell r="Q3962">
            <v>3000</v>
          </cell>
          <cell r="R3962">
            <v>559</v>
          </cell>
          <cell r="S3962">
            <v>0</v>
          </cell>
          <cell r="T3962" t="str">
            <v>Active</v>
          </cell>
          <cell r="U3962" t="str">
            <v>Masspay</v>
          </cell>
        </row>
        <row r="3963">
          <cell r="J3963" t="str">
            <v>CA-pesapeer-08/2024</v>
          </cell>
          <cell r="K3963">
            <v>45542</v>
          </cell>
          <cell r="L3963" t="str">
            <v>Monthly Billing</v>
          </cell>
          <cell r="M3963">
            <v>3000</v>
          </cell>
          <cell r="N3963">
            <v>3000</v>
          </cell>
          <cell r="O3963"/>
          <cell r="P3963" t="str">
            <v>Aug/2024</v>
          </cell>
          <cell r="Q3963">
            <v>3000</v>
          </cell>
          <cell r="R3963">
            <v>528</v>
          </cell>
          <cell r="S3963">
            <v>0</v>
          </cell>
          <cell r="T3963" t="str">
            <v>Active</v>
          </cell>
          <cell r="U3963" t="str">
            <v>Masspay</v>
          </cell>
        </row>
        <row r="3964">
          <cell r="J3964" t="str">
            <v>CA-pesapeer-09/2024</v>
          </cell>
          <cell r="K3964">
            <v>45572</v>
          </cell>
          <cell r="L3964" t="str">
            <v>Monthly Billing</v>
          </cell>
          <cell r="M3964">
            <v>3000</v>
          </cell>
          <cell r="N3964">
            <v>3000</v>
          </cell>
          <cell r="O3964"/>
          <cell r="P3964" t="str">
            <v>Sep/2024</v>
          </cell>
          <cell r="Q3964">
            <v>3000</v>
          </cell>
          <cell r="R3964">
            <v>498</v>
          </cell>
          <cell r="S3964">
            <v>0</v>
          </cell>
          <cell r="T3964" t="str">
            <v>Active</v>
          </cell>
          <cell r="U3964" t="str">
            <v>Masspay</v>
          </cell>
        </row>
        <row r="3965">
          <cell r="J3965" t="str">
            <v>CA-pesapeer-10/2024</v>
          </cell>
          <cell r="K3965">
            <v>45603</v>
          </cell>
          <cell r="L3965" t="str">
            <v>Monthly Billing</v>
          </cell>
          <cell r="M3965">
            <v>3000</v>
          </cell>
          <cell r="N3965">
            <v>3000</v>
          </cell>
          <cell r="O3965"/>
          <cell r="P3965" t="str">
            <v>Oct/2024</v>
          </cell>
          <cell r="Q3965">
            <v>3000</v>
          </cell>
          <cell r="R3965">
            <v>467</v>
          </cell>
          <cell r="S3965">
            <v>0</v>
          </cell>
          <cell r="T3965" t="str">
            <v>Active</v>
          </cell>
          <cell r="U3965" t="str">
            <v>Masspay</v>
          </cell>
        </row>
        <row r="3966">
          <cell r="J3966" t="str">
            <v>CA-pesapeer-11/2024</v>
          </cell>
          <cell r="K3966">
            <v>45633</v>
          </cell>
          <cell r="L3966" t="str">
            <v>Monthly Billing</v>
          </cell>
          <cell r="M3966">
            <v>3000</v>
          </cell>
          <cell r="N3966">
            <v>6000</v>
          </cell>
          <cell r="O3966"/>
          <cell r="P3966" t="str">
            <v>Nov/2024</v>
          </cell>
          <cell r="Q3966">
            <v>3000</v>
          </cell>
          <cell r="R3966">
            <v>437</v>
          </cell>
          <cell r="S3966">
            <v>0</v>
          </cell>
          <cell r="T3966" t="str">
            <v>Active</v>
          </cell>
          <cell r="U3966" t="str">
            <v>Masspay</v>
          </cell>
        </row>
        <row r="3967">
          <cell r="J3967" t="str">
            <v>CA-CN-pesapeer-10-2024</v>
          </cell>
          <cell r="K3967">
            <v>45651</v>
          </cell>
          <cell r="L3967" t="str">
            <v>Credit Note</v>
          </cell>
          <cell r="M3967">
            <v>-824.62</v>
          </cell>
          <cell r="N3967">
            <v>-824.62</v>
          </cell>
          <cell r="O3967">
            <v>0</v>
          </cell>
          <cell r="P3967" t="str">
            <v>Oct/2024</v>
          </cell>
          <cell r="Q3967">
            <v>-824.62</v>
          </cell>
          <cell r="R3967">
            <v>419</v>
          </cell>
          <cell r="S3967">
            <v>0</v>
          </cell>
          <cell r="T3967" t="str">
            <v>Active</v>
          </cell>
          <cell r="U3967" t="str">
            <v>Masspay</v>
          </cell>
        </row>
        <row r="3968">
          <cell r="J3968" t="str">
            <v>CA-CN-pesapeer-11-2024</v>
          </cell>
          <cell r="K3968">
            <v>45651</v>
          </cell>
          <cell r="L3968" t="str">
            <v>Credit Note</v>
          </cell>
          <cell r="M3968">
            <v>-3000</v>
          </cell>
          <cell r="N3968">
            <v>-3000</v>
          </cell>
          <cell r="O3968">
            <v>0</v>
          </cell>
          <cell r="P3968" t="str">
            <v>Nov/2024</v>
          </cell>
          <cell r="Q3968">
            <v>-3000</v>
          </cell>
          <cell r="R3968">
            <v>419</v>
          </cell>
          <cell r="S3968">
            <v>0</v>
          </cell>
          <cell r="T3968" t="str">
            <v>Active</v>
          </cell>
          <cell r="U3968" t="str">
            <v>Masspay</v>
          </cell>
        </row>
        <row r="3969">
          <cell r="J3969" t="str">
            <v>SG-Phillip Bank-11/2022</v>
          </cell>
          <cell r="K3969">
            <v>44907</v>
          </cell>
          <cell r="L3969" t="str">
            <v>Monthly Billing</v>
          </cell>
          <cell r="M3969">
            <v>500</v>
          </cell>
          <cell r="N3969">
            <v>500</v>
          </cell>
          <cell r="O3969"/>
          <cell r="P3969" t="str">
            <v>Nov/2022</v>
          </cell>
          <cell r="Q3969">
            <v>500</v>
          </cell>
          <cell r="R3969">
            <v>1163</v>
          </cell>
          <cell r="S3969">
            <v>0</v>
          </cell>
          <cell r="T3969" t="str">
            <v>Active</v>
          </cell>
          <cell r="U3969" t="str">
            <v>Masspay</v>
          </cell>
        </row>
        <row r="3970">
          <cell r="J3970" t="str">
            <v>SG-Phillip Bank-CR-11/2022</v>
          </cell>
          <cell r="K3970">
            <v>44902</v>
          </cell>
          <cell r="L3970" t="str">
            <v>Monthly Billing</v>
          </cell>
          <cell r="M3970">
            <v>-135.06</v>
          </cell>
          <cell r="N3970">
            <v>-135.06</v>
          </cell>
          <cell r="O3970"/>
          <cell r="P3970" t="str">
            <v>Nov/2022</v>
          </cell>
          <cell r="Q3970">
            <v>-135.06</v>
          </cell>
          <cell r="R3970">
            <v>1168</v>
          </cell>
          <cell r="S3970">
            <v>0</v>
          </cell>
          <cell r="T3970" t="str">
            <v>Active</v>
          </cell>
          <cell r="U3970" t="str">
            <v>Masspay</v>
          </cell>
        </row>
        <row r="3971">
          <cell r="J3971" t="str">
            <v>SG-Phillip Bank-12/2022</v>
          </cell>
          <cell r="K3971">
            <v>44937</v>
          </cell>
          <cell r="L3971" t="str">
            <v>Monthly Billing</v>
          </cell>
          <cell r="M3971">
            <v>500</v>
          </cell>
          <cell r="N3971">
            <v>500</v>
          </cell>
          <cell r="O3971"/>
          <cell r="P3971" t="str">
            <v>Dec/2022</v>
          </cell>
          <cell r="Q3971">
            <v>500</v>
          </cell>
          <cell r="R3971">
            <v>1133</v>
          </cell>
          <cell r="S3971">
            <v>0</v>
          </cell>
          <cell r="T3971" t="str">
            <v>Active</v>
          </cell>
          <cell r="U3971" t="str">
            <v>Masspay</v>
          </cell>
        </row>
        <row r="3972">
          <cell r="J3972" t="str">
            <v>SG-Phillip Bank-CR-12/2022</v>
          </cell>
          <cell r="K3972">
            <v>44933</v>
          </cell>
          <cell r="L3972" t="str">
            <v>Monthly Billing</v>
          </cell>
          <cell r="M3972">
            <v>-1069.6099999999999</v>
          </cell>
          <cell r="N3972">
            <v>-1069.6099999999999</v>
          </cell>
          <cell r="O3972"/>
          <cell r="P3972" t="str">
            <v>Dec/2022</v>
          </cell>
          <cell r="Q3972">
            <v>-1069.6099999999999</v>
          </cell>
          <cell r="R3972">
            <v>1137</v>
          </cell>
          <cell r="S3972">
            <v>0</v>
          </cell>
          <cell r="T3972" t="str">
            <v>Active</v>
          </cell>
          <cell r="U3972" t="str">
            <v>Masspay</v>
          </cell>
        </row>
        <row r="3973">
          <cell r="J3973" t="str">
            <v>SG-Phillip Bank-01/2023</v>
          </cell>
          <cell r="K3973">
            <v>44964</v>
          </cell>
          <cell r="L3973" t="str">
            <v>Monthly Billing</v>
          </cell>
          <cell r="M3973">
            <v>1000</v>
          </cell>
          <cell r="N3973">
            <v>1000</v>
          </cell>
          <cell r="O3973"/>
          <cell r="P3973" t="str">
            <v>Jan/2023</v>
          </cell>
          <cell r="Q3973">
            <v>1000</v>
          </cell>
          <cell r="R3973">
            <v>1106</v>
          </cell>
          <cell r="S3973">
            <v>0</v>
          </cell>
          <cell r="T3973" t="str">
            <v>Active</v>
          </cell>
          <cell r="U3973" t="str">
            <v>Masspay</v>
          </cell>
        </row>
        <row r="3974">
          <cell r="J3974" t="str">
            <v>SG-Phillip Bank-CR-01/2023</v>
          </cell>
          <cell r="K3974"/>
          <cell r="L3974" t="str">
            <v>Monthly Billing</v>
          </cell>
          <cell r="M3974">
            <v>-1682.87</v>
          </cell>
          <cell r="N3974">
            <v>-1682.87</v>
          </cell>
          <cell r="O3974"/>
          <cell r="P3974" t="str">
            <v>Jan/2023</v>
          </cell>
          <cell r="Q3974">
            <v>-1682.87</v>
          </cell>
          <cell r="R3974"/>
          <cell r="S3974">
            <v>0</v>
          </cell>
          <cell r="T3974" t="str">
            <v>Active</v>
          </cell>
          <cell r="U3974" t="str">
            <v>Masspay</v>
          </cell>
        </row>
        <row r="3975">
          <cell r="J3975" t="str">
            <v>SG-Phillip Bank-02/2023</v>
          </cell>
          <cell r="K3975">
            <v>44992</v>
          </cell>
          <cell r="L3975" t="str">
            <v>Monthly Billing</v>
          </cell>
          <cell r="M3975">
            <v>1000</v>
          </cell>
          <cell r="N3975">
            <v>1000</v>
          </cell>
          <cell r="O3975"/>
          <cell r="P3975" t="str">
            <v>Feb/2023</v>
          </cell>
          <cell r="Q3975">
            <v>1000</v>
          </cell>
          <cell r="R3975">
            <v>1078</v>
          </cell>
          <cell r="S3975">
            <v>0</v>
          </cell>
          <cell r="T3975" t="str">
            <v>Active</v>
          </cell>
          <cell r="U3975" t="str">
            <v>Masspay</v>
          </cell>
        </row>
        <row r="3976">
          <cell r="J3976" t="str">
            <v>SG-Phillip Bank-CR-02/2023</v>
          </cell>
          <cell r="K3976"/>
          <cell r="L3976" t="str">
            <v>Monthly Billing</v>
          </cell>
          <cell r="M3976">
            <v>-49.28</v>
          </cell>
          <cell r="N3976">
            <v>-49.28</v>
          </cell>
          <cell r="O3976"/>
          <cell r="P3976" t="str">
            <v>Feb/2023</v>
          </cell>
          <cell r="Q3976">
            <v>-49.28</v>
          </cell>
          <cell r="R3976"/>
          <cell r="S3976">
            <v>0</v>
          </cell>
          <cell r="T3976" t="str">
            <v>Active</v>
          </cell>
          <cell r="U3976" t="str">
            <v>Masspay</v>
          </cell>
        </row>
        <row r="3977">
          <cell r="J3977" t="str">
            <v>SG-Phillip Bank-03/2023</v>
          </cell>
          <cell r="K3977">
            <v>45023</v>
          </cell>
          <cell r="L3977" t="str">
            <v>Monthly Billing</v>
          </cell>
          <cell r="M3977">
            <v>1000</v>
          </cell>
          <cell r="N3977">
            <v>1000</v>
          </cell>
          <cell r="O3977"/>
          <cell r="P3977" t="str">
            <v>Mar/2023</v>
          </cell>
          <cell r="Q3977">
            <v>1000</v>
          </cell>
          <cell r="R3977">
            <v>1047</v>
          </cell>
          <cell r="S3977">
            <v>0</v>
          </cell>
          <cell r="T3977" t="str">
            <v>Active</v>
          </cell>
          <cell r="U3977" t="str">
            <v>Masspay</v>
          </cell>
        </row>
        <row r="3978">
          <cell r="J3978" t="str">
            <v>SG-Phillip Bank-CR-03/2023</v>
          </cell>
          <cell r="K3978"/>
          <cell r="L3978" t="str">
            <v>Monthly Billing</v>
          </cell>
          <cell r="M3978">
            <v>-90.21</v>
          </cell>
          <cell r="N3978">
            <v>-90.21</v>
          </cell>
          <cell r="O3978"/>
          <cell r="P3978" t="str">
            <v>Mar/2023</v>
          </cell>
          <cell r="Q3978">
            <v>-90.21</v>
          </cell>
          <cell r="R3978"/>
          <cell r="S3978">
            <v>0</v>
          </cell>
          <cell r="T3978" t="str">
            <v>Active</v>
          </cell>
          <cell r="U3978" t="str">
            <v>Masspay</v>
          </cell>
        </row>
        <row r="3979">
          <cell r="J3979" t="str">
            <v>SG-Phillip Bank-04/2023</v>
          </cell>
          <cell r="K3979">
            <v>45054</v>
          </cell>
          <cell r="L3979" t="str">
            <v>Monthly Billing</v>
          </cell>
          <cell r="M3979">
            <v>1000</v>
          </cell>
          <cell r="N3979">
            <v>1000</v>
          </cell>
          <cell r="O3979"/>
          <cell r="P3979" t="str">
            <v>Apr/2023</v>
          </cell>
          <cell r="Q3979">
            <v>1000</v>
          </cell>
          <cell r="R3979">
            <v>1016</v>
          </cell>
          <cell r="S3979">
            <v>0</v>
          </cell>
          <cell r="T3979" t="str">
            <v>Active</v>
          </cell>
          <cell r="U3979" t="str">
            <v>Masspay</v>
          </cell>
        </row>
        <row r="3980">
          <cell r="J3980" t="str">
            <v>SG-Phillip Bank-CR-04/2023</v>
          </cell>
          <cell r="K3980"/>
          <cell r="L3980" t="str">
            <v>Monthly Billing</v>
          </cell>
          <cell r="M3980">
            <v>-2159.6999999999998</v>
          </cell>
          <cell r="N3980">
            <v>-2159.6999999999998</v>
          </cell>
          <cell r="O3980"/>
          <cell r="P3980" t="str">
            <v>Apr/2023</v>
          </cell>
          <cell r="Q3980">
            <v>-2159.6999999999998</v>
          </cell>
          <cell r="R3980"/>
          <cell r="S3980">
            <v>0</v>
          </cell>
          <cell r="T3980" t="str">
            <v>Active</v>
          </cell>
          <cell r="U3980" t="str">
            <v>Masspay</v>
          </cell>
        </row>
        <row r="3981">
          <cell r="J3981" t="str">
            <v>SG-Phillip Bank-05/2023</v>
          </cell>
          <cell r="K3981">
            <v>45084</v>
          </cell>
          <cell r="L3981" t="str">
            <v>Monthly Billing</v>
          </cell>
          <cell r="M3981">
            <v>1000</v>
          </cell>
          <cell r="N3981">
            <v>1000</v>
          </cell>
          <cell r="O3981"/>
          <cell r="P3981" t="str">
            <v>May/2023</v>
          </cell>
          <cell r="Q3981">
            <v>1000</v>
          </cell>
          <cell r="R3981">
            <v>986</v>
          </cell>
          <cell r="S3981">
            <v>0</v>
          </cell>
          <cell r="T3981" t="str">
            <v>Active</v>
          </cell>
          <cell r="U3981" t="str">
            <v>Masspay</v>
          </cell>
        </row>
        <row r="3982">
          <cell r="J3982" t="str">
            <v>SG-Phillip Bank-CR-05/2023</v>
          </cell>
          <cell r="K3982"/>
          <cell r="L3982" t="str">
            <v>Monthly Billing</v>
          </cell>
          <cell r="M3982">
            <v>-453.92</v>
          </cell>
          <cell r="N3982">
            <v>-453.92</v>
          </cell>
          <cell r="O3982"/>
          <cell r="P3982" t="str">
            <v>May/2023</v>
          </cell>
          <cell r="Q3982">
            <v>-453.92</v>
          </cell>
          <cell r="R3982"/>
          <cell r="S3982">
            <v>0</v>
          </cell>
          <cell r="T3982" t="str">
            <v>Active</v>
          </cell>
          <cell r="U3982" t="str">
            <v>Masspay</v>
          </cell>
        </row>
        <row r="3983">
          <cell r="J3983" t="str">
            <v>SG-Phillip Bank-06/2023</v>
          </cell>
          <cell r="K3983">
            <v>45114</v>
          </cell>
          <cell r="L3983" t="str">
            <v>Monthly Billing</v>
          </cell>
          <cell r="M3983">
            <v>1000</v>
          </cell>
          <cell r="N3983">
            <v>1000</v>
          </cell>
          <cell r="O3983"/>
          <cell r="P3983" t="str">
            <v>Jun/2023</v>
          </cell>
          <cell r="Q3983">
            <v>1000</v>
          </cell>
          <cell r="R3983">
            <v>956</v>
          </cell>
          <cell r="S3983">
            <v>0</v>
          </cell>
          <cell r="T3983" t="str">
            <v>Active</v>
          </cell>
          <cell r="U3983" t="str">
            <v>Masspay</v>
          </cell>
        </row>
        <row r="3984">
          <cell r="J3984" t="str">
            <v>SG-Phillip Bank-CR-06/2023</v>
          </cell>
          <cell r="K3984"/>
          <cell r="L3984" t="str">
            <v>Monthly Billing</v>
          </cell>
          <cell r="M3984">
            <v>-551.79</v>
          </cell>
          <cell r="N3984">
            <v>-551.79</v>
          </cell>
          <cell r="O3984"/>
          <cell r="P3984" t="str">
            <v>Jun/2023</v>
          </cell>
          <cell r="Q3984">
            <v>-551.79</v>
          </cell>
          <cell r="R3984"/>
          <cell r="S3984">
            <v>0</v>
          </cell>
          <cell r="T3984" t="str">
            <v>Active</v>
          </cell>
          <cell r="U3984" t="str">
            <v>Masspay</v>
          </cell>
        </row>
        <row r="3985">
          <cell r="J3985" t="str">
            <v>SG-Phillip Bank-07/2023</v>
          </cell>
          <cell r="K3985">
            <v>45145</v>
          </cell>
          <cell r="L3985" t="str">
            <v>Monthly Billing</v>
          </cell>
          <cell r="M3985">
            <v>1000</v>
          </cell>
          <cell r="N3985">
            <v>1000</v>
          </cell>
          <cell r="O3985"/>
          <cell r="P3985" t="str">
            <v>Jul/2023</v>
          </cell>
          <cell r="Q3985">
            <v>1000</v>
          </cell>
          <cell r="R3985">
            <v>925</v>
          </cell>
          <cell r="S3985">
            <v>0</v>
          </cell>
          <cell r="T3985" t="str">
            <v>Active</v>
          </cell>
          <cell r="U3985" t="str">
            <v>Masspay</v>
          </cell>
        </row>
        <row r="3986">
          <cell r="J3986" t="str">
            <v>SG-Phillip Bank-CR-07/2023</v>
          </cell>
          <cell r="K3986"/>
          <cell r="L3986" t="str">
            <v>Monthly Billing</v>
          </cell>
          <cell r="M3986">
            <v>-321.57</v>
          </cell>
          <cell r="N3986">
            <v>-321.57</v>
          </cell>
          <cell r="O3986"/>
          <cell r="P3986" t="str">
            <v>Jul/2023</v>
          </cell>
          <cell r="Q3986">
            <v>-321.57</v>
          </cell>
          <cell r="R3986"/>
          <cell r="S3986">
            <v>0</v>
          </cell>
          <cell r="T3986" t="str">
            <v>Active</v>
          </cell>
          <cell r="U3986" t="str">
            <v>Masspay</v>
          </cell>
        </row>
        <row r="3987">
          <cell r="J3987" t="str">
            <v>SG -Phillip Bank-08/2023</v>
          </cell>
          <cell r="K3987">
            <v>45176</v>
          </cell>
          <cell r="L3987" t="str">
            <v>Monthly Billing</v>
          </cell>
          <cell r="M3987">
            <v>2000</v>
          </cell>
          <cell r="N3987">
            <v>2000</v>
          </cell>
          <cell r="O3987"/>
          <cell r="P3987" t="str">
            <v>Aug/2023</v>
          </cell>
          <cell r="Q3987">
            <v>2000</v>
          </cell>
          <cell r="R3987">
            <v>894</v>
          </cell>
          <cell r="S3987">
            <v>0</v>
          </cell>
          <cell r="T3987" t="str">
            <v>Active</v>
          </cell>
          <cell r="U3987" t="str">
            <v>Masspay</v>
          </cell>
        </row>
        <row r="3988">
          <cell r="J3988" t="str">
            <v>SG -Phillip Bank-CR-08/2023</v>
          </cell>
          <cell r="K3988"/>
          <cell r="L3988" t="str">
            <v>Monthly Billing</v>
          </cell>
          <cell r="M3988">
            <v>-299.05</v>
          </cell>
          <cell r="N3988">
            <v>-299.05</v>
          </cell>
          <cell r="O3988"/>
          <cell r="P3988" t="str">
            <v>Aug/2023</v>
          </cell>
          <cell r="Q3988">
            <v>-299.05</v>
          </cell>
          <cell r="R3988"/>
          <cell r="S3988">
            <v>0</v>
          </cell>
          <cell r="T3988" t="str">
            <v>Active</v>
          </cell>
          <cell r="U3988" t="str">
            <v>Masspay</v>
          </cell>
        </row>
        <row r="3989">
          <cell r="J3989" t="str">
            <v>SG-Phillip Bank-09/2023</v>
          </cell>
          <cell r="K3989">
            <v>45206</v>
          </cell>
          <cell r="L3989" t="str">
            <v>Monthly Billing</v>
          </cell>
          <cell r="M3989">
            <v>2000</v>
          </cell>
          <cell r="N3989">
            <v>2000</v>
          </cell>
          <cell r="O3989"/>
          <cell r="P3989" t="str">
            <v>Sep/2023</v>
          </cell>
          <cell r="Q3989">
            <v>2000</v>
          </cell>
          <cell r="R3989">
            <v>864</v>
          </cell>
          <cell r="S3989">
            <v>0</v>
          </cell>
          <cell r="T3989" t="str">
            <v>Active</v>
          </cell>
          <cell r="U3989" t="str">
            <v>Masspay</v>
          </cell>
        </row>
        <row r="3990">
          <cell r="J3990" t="str">
            <v>SG-Phillip Bank-CR-09/2023</v>
          </cell>
          <cell r="K3990"/>
          <cell r="L3990" t="str">
            <v>Monthly Billing</v>
          </cell>
          <cell r="M3990">
            <v>-151.16999999999999</v>
          </cell>
          <cell r="N3990">
            <v>-151.16999999999999</v>
          </cell>
          <cell r="O3990"/>
          <cell r="P3990" t="str">
            <v>Sep/2023</v>
          </cell>
          <cell r="Q3990">
            <v>-151.16999999999999</v>
          </cell>
          <cell r="R3990"/>
          <cell r="S3990">
            <v>0</v>
          </cell>
          <cell r="T3990" t="str">
            <v>Active</v>
          </cell>
          <cell r="U3990" t="str">
            <v>Masspay</v>
          </cell>
        </row>
        <row r="3991">
          <cell r="J3991" t="str">
            <v>SG-Phillip Bank-11/2023</v>
          </cell>
          <cell r="K3991">
            <v>45267</v>
          </cell>
          <cell r="L3991" t="str">
            <v>Monthly Billing</v>
          </cell>
          <cell r="M3991">
            <v>45.5</v>
          </cell>
          <cell r="N3991">
            <v>45.5</v>
          </cell>
          <cell r="O3991"/>
          <cell r="P3991" t="str">
            <v>Nov/2023</v>
          </cell>
          <cell r="Q3991">
            <v>45.5</v>
          </cell>
          <cell r="R3991">
            <v>803</v>
          </cell>
          <cell r="S3991">
            <v>0</v>
          </cell>
          <cell r="T3991" t="str">
            <v>Active</v>
          </cell>
          <cell r="U3991" t="str">
            <v>Masspay</v>
          </cell>
        </row>
        <row r="3992">
          <cell r="J3992" t="str">
            <v>SG-Phillip Bank-CR-11/2023</v>
          </cell>
          <cell r="K3992"/>
          <cell r="L3992" t="str">
            <v>Monthly Billing</v>
          </cell>
          <cell r="M3992">
            <v>0</v>
          </cell>
          <cell r="N3992">
            <v>0</v>
          </cell>
          <cell r="O3992"/>
          <cell r="P3992" t="str">
            <v>Nov/2023</v>
          </cell>
          <cell r="Q3992">
            <v>0</v>
          </cell>
          <cell r="R3992"/>
          <cell r="S3992">
            <v>0</v>
          </cell>
          <cell r="T3992" t="str">
            <v>Active</v>
          </cell>
          <cell r="U3992" t="str">
            <v>Masspay</v>
          </cell>
        </row>
        <row r="3993">
          <cell r="J3993" t="str">
            <v>SG-Phillip Bank-12/2023</v>
          </cell>
          <cell r="K3993">
            <v>45299</v>
          </cell>
          <cell r="L3993" t="str">
            <v>Monthly Billing</v>
          </cell>
          <cell r="M3993">
            <v>36.75</v>
          </cell>
          <cell r="N3993">
            <v>36.75</v>
          </cell>
          <cell r="O3993"/>
          <cell r="P3993" t="str">
            <v>Dec/2023</v>
          </cell>
          <cell r="Q3993">
            <v>36.75</v>
          </cell>
          <cell r="R3993">
            <v>771</v>
          </cell>
          <cell r="S3993">
            <v>0</v>
          </cell>
          <cell r="T3993" t="str">
            <v>Active</v>
          </cell>
          <cell r="U3993" t="str">
            <v>Masspay</v>
          </cell>
        </row>
        <row r="3994">
          <cell r="J3994" t="str">
            <v>SG-Phillip Bank-01/2024</v>
          </cell>
          <cell r="K3994">
            <v>45329</v>
          </cell>
          <cell r="L3994" t="str">
            <v>Monthly Billing</v>
          </cell>
          <cell r="M3994">
            <v>258</v>
          </cell>
          <cell r="N3994">
            <v>258</v>
          </cell>
          <cell r="O3994"/>
          <cell r="P3994" t="str">
            <v>Jan/2024</v>
          </cell>
          <cell r="Q3994">
            <v>258</v>
          </cell>
          <cell r="R3994">
            <v>741</v>
          </cell>
          <cell r="S3994">
            <v>0</v>
          </cell>
          <cell r="T3994" t="str">
            <v>Active</v>
          </cell>
          <cell r="U3994" t="str">
            <v>Masspay</v>
          </cell>
        </row>
        <row r="3995">
          <cell r="J3995" t="str">
            <v>SG-Phillip Bank-CR-01/2024</v>
          </cell>
          <cell r="K3995"/>
          <cell r="L3995" t="str">
            <v>Monthly Billing</v>
          </cell>
          <cell r="M3995">
            <v>-615.54999999999995</v>
          </cell>
          <cell r="N3995">
            <v>-615.54999999999995</v>
          </cell>
          <cell r="O3995"/>
          <cell r="P3995" t="str">
            <v>Jan/2024</v>
          </cell>
          <cell r="Q3995">
            <v>-615.54999999999995</v>
          </cell>
          <cell r="R3995"/>
          <cell r="S3995">
            <v>0</v>
          </cell>
          <cell r="T3995" t="str">
            <v>Active</v>
          </cell>
          <cell r="U3995" t="str">
            <v>Masspay</v>
          </cell>
        </row>
        <row r="3996">
          <cell r="J3996" t="str">
            <v>SG-Phillip Bank-02/2024</v>
          </cell>
          <cell r="K3996">
            <v>45358</v>
          </cell>
          <cell r="L3996" t="str">
            <v>Monthly Billing</v>
          </cell>
          <cell r="M3996">
            <v>250</v>
          </cell>
          <cell r="N3996">
            <v>250</v>
          </cell>
          <cell r="O3996"/>
          <cell r="P3996" t="str">
            <v>Feb/2024</v>
          </cell>
          <cell r="Q3996">
            <v>250</v>
          </cell>
          <cell r="R3996">
            <v>712</v>
          </cell>
          <cell r="S3996">
            <v>0</v>
          </cell>
          <cell r="T3996" t="str">
            <v>Active</v>
          </cell>
          <cell r="U3996" t="str">
            <v>Masspay</v>
          </cell>
        </row>
        <row r="3997">
          <cell r="J3997" t="str">
            <v>SG-Phillip Bank-CR-02/2024</v>
          </cell>
          <cell r="K3997"/>
          <cell r="L3997" t="str">
            <v>Monthly Billing</v>
          </cell>
          <cell r="M3997">
            <v>-30.85</v>
          </cell>
          <cell r="N3997">
            <v>-30.85</v>
          </cell>
          <cell r="O3997"/>
          <cell r="P3997" t="str">
            <v>Feb/2024</v>
          </cell>
          <cell r="Q3997">
            <v>-30.85</v>
          </cell>
          <cell r="R3997"/>
          <cell r="S3997">
            <v>0</v>
          </cell>
          <cell r="T3997" t="str">
            <v>Active</v>
          </cell>
          <cell r="U3997" t="str">
            <v>Masspay</v>
          </cell>
        </row>
        <row r="3998">
          <cell r="J3998" t="str">
            <v>SG-Phillip Bank-03/2024</v>
          </cell>
          <cell r="K3998">
            <v>45390</v>
          </cell>
          <cell r="L3998" t="str">
            <v>Monthly Billing</v>
          </cell>
          <cell r="M3998">
            <v>306.5</v>
          </cell>
          <cell r="N3998">
            <v>306.5</v>
          </cell>
          <cell r="O3998"/>
          <cell r="P3998" t="str">
            <v>Mar/2024</v>
          </cell>
          <cell r="Q3998">
            <v>306.5</v>
          </cell>
          <cell r="R3998">
            <v>680</v>
          </cell>
          <cell r="S3998">
            <v>0</v>
          </cell>
          <cell r="T3998" t="str">
            <v>Active</v>
          </cell>
          <cell r="U3998" t="str">
            <v>Masspay</v>
          </cell>
        </row>
        <row r="3999">
          <cell r="J3999" t="str">
            <v>SG-Phillip Bank-04/2024</v>
          </cell>
          <cell r="K3999">
            <v>45419</v>
          </cell>
          <cell r="L3999" t="str">
            <v>Monthly Billing</v>
          </cell>
          <cell r="M3999">
            <v>315.75</v>
          </cell>
          <cell r="N3999">
            <v>315.75</v>
          </cell>
          <cell r="O3999"/>
          <cell r="P3999" t="str">
            <v>Apr/2024</v>
          </cell>
          <cell r="Q3999">
            <v>315.75</v>
          </cell>
          <cell r="R3999">
            <v>651</v>
          </cell>
          <cell r="S3999">
            <v>0</v>
          </cell>
          <cell r="T3999" t="str">
            <v>Active</v>
          </cell>
          <cell r="U3999" t="str">
            <v>Masspay</v>
          </cell>
        </row>
        <row r="4000">
          <cell r="J4000" t="str">
            <v>SG-Phillip Bank-CR-04/2024</v>
          </cell>
          <cell r="K4000"/>
          <cell r="L4000" t="str">
            <v>Monthly Billing</v>
          </cell>
          <cell r="M4000">
            <v>-43.34</v>
          </cell>
          <cell r="N4000">
            <v>0</v>
          </cell>
          <cell r="O4000">
            <v>0</v>
          </cell>
          <cell r="P4000" t="str">
            <v>Apr/2024</v>
          </cell>
          <cell r="Q4000">
            <v>-86.69</v>
          </cell>
          <cell r="R4000"/>
          <cell r="S4000">
            <v>0</v>
          </cell>
          <cell r="T4000" t="str">
            <v>Active</v>
          </cell>
          <cell r="U4000" t="str">
            <v>Masspay</v>
          </cell>
        </row>
        <row r="4001">
          <cell r="J4001" t="str">
            <v>SG-Phillip Bank-05/2024</v>
          </cell>
          <cell r="K4001">
            <v>45450</v>
          </cell>
          <cell r="L4001" t="str">
            <v>Monthly Billing</v>
          </cell>
          <cell r="M4001">
            <v>394.5</v>
          </cell>
          <cell r="N4001">
            <v>394.5</v>
          </cell>
          <cell r="O4001"/>
          <cell r="P4001" t="str">
            <v>May/2024</v>
          </cell>
          <cell r="Q4001">
            <v>394.5</v>
          </cell>
          <cell r="R4001">
            <v>620</v>
          </cell>
          <cell r="S4001">
            <v>0</v>
          </cell>
          <cell r="T4001" t="str">
            <v>Active</v>
          </cell>
          <cell r="U4001" t="str">
            <v>Masspay</v>
          </cell>
        </row>
        <row r="4002">
          <cell r="J4002" t="str">
            <v>SG-Phillip Bank-06/2024</v>
          </cell>
          <cell r="K4002">
            <v>45481</v>
          </cell>
          <cell r="L4002" t="str">
            <v>Monthly Billing</v>
          </cell>
          <cell r="M4002">
            <v>376.5</v>
          </cell>
          <cell r="N4002">
            <v>376.5</v>
          </cell>
          <cell r="O4002"/>
          <cell r="P4002" t="str">
            <v>Jun/2024</v>
          </cell>
          <cell r="Q4002">
            <v>376.5</v>
          </cell>
          <cell r="R4002">
            <v>589</v>
          </cell>
          <cell r="S4002">
            <v>0</v>
          </cell>
          <cell r="T4002" t="str">
            <v>Active</v>
          </cell>
          <cell r="U4002" t="str">
            <v>Masspay</v>
          </cell>
        </row>
        <row r="4003">
          <cell r="J4003" t="str">
            <v>SG-Phillip Bank-CR-06/2024</v>
          </cell>
          <cell r="K4003"/>
          <cell r="L4003" t="str">
            <v>Monthly Billing</v>
          </cell>
          <cell r="M4003">
            <v>-20.94</v>
          </cell>
          <cell r="N4003">
            <v>-20.94</v>
          </cell>
          <cell r="O4003"/>
          <cell r="P4003" t="str">
            <v>Jun/2024</v>
          </cell>
          <cell r="Q4003">
            <v>-20.94</v>
          </cell>
          <cell r="R4003"/>
          <cell r="S4003">
            <v>0</v>
          </cell>
          <cell r="T4003" t="str">
            <v>Active</v>
          </cell>
          <cell r="U4003" t="str">
            <v>Masspay</v>
          </cell>
        </row>
        <row r="4004">
          <cell r="J4004" t="str">
            <v>SG-Phillip Bank-07/2024</v>
          </cell>
          <cell r="K4004">
            <v>45511</v>
          </cell>
          <cell r="L4004" t="str">
            <v>Monthly Billing</v>
          </cell>
          <cell r="M4004">
            <v>389.5</v>
          </cell>
          <cell r="N4004">
            <v>389.5</v>
          </cell>
          <cell r="O4004"/>
          <cell r="P4004" t="str">
            <v>Jul/2024</v>
          </cell>
          <cell r="Q4004">
            <v>389.5</v>
          </cell>
          <cell r="R4004">
            <v>559</v>
          </cell>
          <cell r="S4004">
            <v>0</v>
          </cell>
          <cell r="T4004" t="str">
            <v>Active</v>
          </cell>
          <cell r="U4004" t="str">
            <v>Masspay</v>
          </cell>
        </row>
        <row r="4005">
          <cell r="J4005" t="str">
            <v>SG-Phillip Bank-CR-07/2024</v>
          </cell>
          <cell r="K4005"/>
          <cell r="L4005" t="str">
            <v>Monthly Billing</v>
          </cell>
          <cell r="M4005">
            <v>-114.68</v>
          </cell>
          <cell r="N4005">
            <v>-114.68</v>
          </cell>
          <cell r="O4005"/>
          <cell r="P4005" t="str">
            <v>Jul/2024</v>
          </cell>
          <cell r="Q4005">
            <v>-114.68</v>
          </cell>
          <cell r="R4005"/>
          <cell r="S4005">
            <v>0</v>
          </cell>
          <cell r="T4005" t="str">
            <v>Active</v>
          </cell>
          <cell r="U4005" t="str">
            <v>Masspay</v>
          </cell>
        </row>
        <row r="4006">
          <cell r="J4006" t="str">
            <v>SG-Phillip Bank-08/2024</v>
          </cell>
          <cell r="K4006">
            <v>45542</v>
          </cell>
          <cell r="L4006" t="str">
            <v>Monthly Billing</v>
          </cell>
          <cell r="M4006">
            <v>259.5</v>
          </cell>
          <cell r="N4006">
            <v>259.5</v>
          </cell>
          <cell r="O4006"/>
          <cell r="P4006" t="str">
            <v>Aug/2024</v>
          </cell>
          <cell r="Q4006">
            <v>259.5</v>
          </cell>
          <cell r="R4006">
            <v>528</v>
          </cell>
          <cell r="S4006">
            <v>0</v>
          </cell>
          <cell r="T4006" t="str">
            <v>Active</v>
          </cell>
          <cell r="U4006" t="str">
            <v>Masspay</v>
          </cell>
        </row>
        <row r="4007">
          <cell r="J4007" t="str">
            <v>SG-Phillip Bank-09/2024</v>
          </cell>
          <cell r="K4007">
            <v>45572</v>
          </cell>
          <cell r="L4007" t="str">
            <v>Monthly Billing</v>
          </cell>
          <cell r="M4007">
            <v>277</v>
          </cell>
          <cell r="N4007">
            <v>277</v>
          </cell>
          <cell r="O4007"/>
          <cell r="P4007" t="str">
            <v>Sep/2024</v>
          </cell>
          <cell r="Q4007">
            <v>277</v>
          </cell>
          <cell r="R4007">
            <v>498</v>
          </cell>
          <cell r="S4007">
            <v>0</v>
          </cell>
          <cell r="T4007" t="str">
            <v>Active</v>
          </cell>
          <cell r="U4007" t="str">
            <v>Masspay</v>
          </cell>
        </row>
        <row r="4008">
          <cell r="J4008" t="str">
            <v>SG-Phillip Bank-CR-09/2024</v>
          </cell>
          <cell r="K4008"/>
          <cell r="L4008" t="str">
            <v>Monthly Billing</v>
          </cell>
          <cell r="M4008">
            <v>-169.41</v>
          </cell>
          <cell r="N4008">
            <v>-169.41</v>
          </cell>
          <cell r="O4008"/>
          <cell r="P4008" t="str">
            <v>Sep/2024</v>
          </cell>
          <cell r="Q4008">
            <v>-169.41</v>
          </cell>
          <cell r="R4008"/>
          <cell r="S4008">
            <v>0</v>
          </cell>
          <cell r="T4008" t="str">
            <v>Active</v>
          </cell>
          <cell r="U4008" t="str">
            <v>Masspay</v>
          </cell>
        </row>
        <row r="4009">
          <cell r="J4009" t="str">
            <v>SG-Phillip Bank-10/2024</v>
          </cell>
          <cell r="K4009">
            <v>45603</v>
          </cell>
          <cell r="L4009" t="str">
            <v>Monthly Billing</v>
          </cell>
          <cell r="M4009">
            <v>362.5</v>
          </cell>
          <cell r="N4009">
            <v>362.5</v>
          </cell>
          <cell r="O4009"/>
          <cell r="P4009" t="str">
            <v>Oct/2024</v>
          </cell>
          <cell r="Q4009">
            <v>362.5</v>
          </cell>
          <cell r="R4009">
            <v>467</v>
          </cell>
          <cell r="S4009">
            <v>0</v>
          </cell>
          <cell r="T4009" t="str">
            <v>Active</v>
          </cell>
          <cell r="U4009" t="str">
            <v>Masspay</v>
          </cell>
        </row>
        <row r="4010">
          <cell r="J4010" t="str">
            <v>SG-Phillip Bank-CR-10/2024</v>
          </cell>
          <cell r="K4010"/>
          <cell r="L4010" t="str">
            <v>Monthly Billing</v>
          </cell>
          <cell r="M4010">
            <v>-396.69</v>
          </cell>
          <cell r="N4010">
            <v>-396.69</v>
          </cell>
          <cell r="O4010"/>
          <cell r="P4010" t="str">
            <v>Oct/2024</v>
          </cell>
          <cell r="Q4010">
            <v>-396.69</v>
          </cell>
          <cell r="R4010"/>
          <cell r="S4010">
            <v>0</v>
          </cell>
          <cell r="T4010" t="str">
            <v>Active</v>
          </cell>
          <cell r="U4010" t="str">
            <v>Masspay</v>
          </cell>
        </row>
        <row r="4011">
          <cell r="J4011" t="str">
            <v>SG-Phillip Bank-11/2024</v>
          </cell>
          <cell r="K4011">
            <v>45633</v>
          </cell>
          <cell r="L4011" t="str">
            <v>Monthly Billing</v>
          </cell>
          <cell r="M4011">
            <v>361</v>
          </cell>
          <cell r="N4011">
            <v>361</v>
          </cell>
          <cell r="O4011"/>
          <cell r="P4011" t="str">
            <v>Nov/2024</v>
          </cell>
          <cell r="Q4011">
            <v>361</v>
          </cell>
          <cell r="R4011">
            <v>437</v>
          </cell>
          <cell r="S4011">
            <v>0</v>
          </cell>
          <cell r="T4011" t="str">
            <v>Active</v>
          </cell>
          <cell r="U4011" t="str">
            <v>Masspay</v>
          </cell>
        </row>
        <row r="4012">
          <cell r="J4012" t="str">
            <v>SG-Phillip Bank-CR-12/2024</v>
          </cell>
          <cell r="K4012">
            <v>45667</v>
          </cell>
          <cell r="L4012" t="str">
            <v>Credit Note-Rebate</v>
          </cell>
          <cell r="M4012">
            <v>-21.87</v>
          </cell>
          <cell r="N4012">
            <v>0</v>
          </cell>
          <cell r="O4012">
            <v>0</v>
          </cell>
          <cell r="P4012" t="str">
            <v>Dec-2024</v>
          </cell>
          <cell r="Q4012">
            <v>-21.87</v>
          </cell>
          <cell r="R4012">
            <v>403</v>
          </cell>
          <cell r="S4012">
            <v>0</v>
          </cell>
          <cell r="T4012" t="str">
            <v>Active</v>
          </cell>
          <cell r="U4012" t="str">
            <v>Masspay</v>
          </cell>
        </row>
        <row r="4013">
          <cell r="J4013" t="str">
            <v>SG-Phillip Bank-12/2024</v>
          </cell>
          <cell r="K4013">
            <v>45667</v>
          </cell>
          <cell r="L4013" t="str">
            <v>Monthly Billing</v>
          </cell>
          <cell r="M4013">
            <v>448.5</v>
          </cell>
          <cell r="N4013">
            <v>0</v>
          </cell>
          <cell r="O4013">
            <v>0</v>
          </cell>
          <cell r="P4013" t="str">
            <v>Dec/2024</v>
          </cell>
          <cell r="Q4013">
            <v>448.5</v>
          </cell>
          <cell r="R4013">
            <v>403</v>
          </cell>
          <cell r="S4013">
            <v>0</v>
          </cell>
          <cell r="T4013" t="str">
            <v>Active</v>
          </cell>
          <cell r="U4013" t="str">
            <v>Masspay</v>
          </cell>
        </row>
        <row r="4014">
          <cell r="J4014" t="str">
            <v>SG-Phillip Bank-01/2025</v>
          </cell>
          <cell r="K4014">
            <v>45695</v>
          </cell>
          <cell r="L4014" t="str">
            <v>Monthly Billing</v>
          </cell>
          <cell r="M4014">
            <v>225</v>
          </cell>
          <cell r="N4014">
            <v>225</v>
          </cell>
          <cell r="O4014"/>
          <cell r="P4014" t="str">
            <v>Jan/2025</v>
          </cell>
          <cell r="Q4014">
            <v>225</v>
          </cell>
          <cell r="R4014">
            <v>375</v>
          </cell>
          <cell r="S4014">
            <v>0</v>
          </cell>
          <cell r="T4014" t="str">
            <v>Active</v>
          </cell>
          <cell r="U4014" t="str">
            <v>Masspay</v>
          </cell>
        </row>
        <row r="4015">
          <cell r="J4015" t="str">
            <v>SG-Phillip Bank-02/2025</v>
          </cell>
          <cell r="K4015">
            <v>45723</v>
          </cell>
          <cell r="L4015" t="str">
            <v>Monthly Billing</v>
          </cell>
          <cell r="M4015">
            <v>276</v>
          </cell>
          <cell r="N4015">
            <v>276</v>
          </cell>
          <cell r="O4015"/>
          <cell r="P4015" t="str">
            <v>Feb/2025</v>
          </cell>
          <cell r="Q4015">
            <v>276</v>
          </cell>
          <cell r="R4015">
            <v>347</v>
          </cell>
          <cell r="S4015">
            <v>0</v>
          </cell>
          <cell r="T4015" t="str">
            <v>Active</v>
          </cell>
          <cell r="U4015" t="str">
            <v>Masspay</v>
          </cell>
        </row>
        <row r="4016">
          <cell r="J4016" t="str">
            <v>SG-Phillip Bank-CR-02/2025</v>
          </cell>
          <cell r="K4016"/>
          <cell r="L4016" t="str">
            <v>Credit Note-Rebate</v>
          </cell>
          <cell r="M4016">
            <v>-88.97</v>
          </cell>
          <cell r="N4016">
            <v>-88.97</v>
          </cell>
          <cell r="O4016">
            <v>0</v>
          </cell>
          <cell r="P4016" t="str">
            <v>Feb-2025</v>
          </cell>
          <cell r="Q4016">
            <v>-88.97</v>
          </cell>
          <cell r="R4016"/>
          <cell r="S4016">
            <v>0</v>
          </cell>
          <cell r="T4016" t="str">
            <v>Active</v>
          </cell>
          <cell r="U4016" t="str">
            <v>Masspay</v>
          </cell>
        </row>
        <row r="4017">
          <cell r="J4017" t="str">
            <v>SG-Phillip Bank-03/2025</v>
          </cell>
          <cell r="K4017">
            <v>45754</v>
          </cell>
          <cell r="L4017" t="str">
            <v>Monthly Billing</v>
          </cell>
          <cell r="M4017">
            <v>380.5</v>
          </cell>
          <cell r="N4017">
            <v>380.5</v>
          </cell>
          <cell r="O4017"/>
          <cell r="P4017" t="str">
            <v>Mar/2025</v>
          </cell>
          <cell r="Q4017">
            <v>380.5</v>
          </cell>
          <cell r="R4017">
            <v>316</v>
          </cell>
          <cell r="S4017">
            <v>0</v>
          </cell>
          <cell r="T4017" t="str">
            <v>Active</v>
          </cell>
          <cell r="U4017" t="str">
            <v>Masspay</v>
          </cell>
        </row>
        <row r="4018">
          <cell r="J4018" t="str">
            <v>SG-Phillip Bank-04/2025</v>
          </cell>
          <cell r="K4018">
            <v>45784</v>
          </cell>
          <cell r="L4018" t="str">
            <v>Monthly Billing</v>
          </cell>
          <cell r="M4018">
            <v>190.75</v>
          </cell>
          <cell r="N4018">
            <v>0</v>
          </cell>
          <cell r="O4018">
            <v>0</v>
          </cell>
          <cell r="P4018" t="str">
            <v>Apr/2025</v>
          </cell>
          <cell r="Q4018">
            <v>190.75</v>
          </cell>
          <cell r="R4018">
            <v>286</v>
          </cell>
          <cell r="S4018">
            <v>0</v>
          </cell>
          <cell r="T4018" t="str">
            <v>Active</v>
          </cell>
          <cell r="U4018" t="str">
            <v>Masspay</v>
          </cell>
        </row>
        <row r="4019">
          <cell r="J4019" t="str">
            <v>SG-Phillip Bank-05/2025</v>
          </cell>
          <cell r="K4019">
            <v>45815</v>
          </cell>
          <cell r="L4019" t="str">
            <v>Monthly Billing</v>
          </cell>
          <cell r="M4019">
            <v>216.25</v>
          </cell>
          <cell r="N4019">
            <v>216.25</v>
          </cell>
          <cell r="O4019"/>
          <cell r="P4019" t="str">
            <v>May/2025</v>
          </cell>
          <cell r="Q4019">
            <v>216.25</v>
          </cell>
          <cell r="R4019">
            <v>255</v>
          </cell>
          <cell r="S4019">
            <v>0</v>
          </cell>
          <cell r="T4019" t="str">
            <v>Active</v>
          </cell>
          <cell r="U4019" t="str">
            <v>Masspay</v>
          </cell>
        </row>
        <row r="4020">
          <cell r="J4020" t="str">
            <v>SG-Phillip Bank-CR-05/2025</v>
          </cell>
          <cell r="K4020">
            <v>45815</v>
          </cell>
          <cell r="L4020" t="str">
            <v>Credit Note-Rebate</v>
          </cell>
          <cell r="M4020">
            <v>-92.8</v>
          </cell>
          <cell r="N4020">
            <v>-92.8</v>
          </cell>
          <cell r="O4020">
            <v>0</v>
          </cell>
          <cell r="P4020" t="str">
            <v>May/2025</v>
          </cell>
          <cell r="Q4020">
            <v>-92.8</v>
          </cell>
          <cell r="R4020">
            <v>255</v>
          </cell>
          <cell r="S4020">
            <v>0</v>
          </cell>
          <cell r="T4020" t="str">
            <v>Active</v>
          </cell>
          <cell r="U4020" t="str">
            <v>Masspay</v>
          </cell>
        </row>
        <row r="4021">
          <cell r="J4021" t="str">
            <v>SG-Phillip Bank-06/2025</v>
          </cell>
          <cell r="K4021">
            <v>45845</v>
          </cell>
          <cell r="L4021" t="str">
            <v>Monthly Billing</v>
          </cell>
          <cell r="M4021">
            <v>255.5</v>
          </cell>
          <cell r="N4021">
            <v>255.5</v>
          </cell>
          <cell r="O4021">
            <v>0</v>
          </cell>
          <cell r="P4021" t="str">
            <v>Jun/2025</v>
          </cell>
          <cell r="Q4021">
            <v>255.5</v>
          </cell>
          <cell r="R4021">
            <v>225</v>
          </cell>
          <cell r="S4021">
            <v>0</v>
          </cell>
          <cell r="T4021" t="str">
            <v>Active</v>
          </cell>
          <cell r="U4021" t="str">
            <v>Masspay</v>
          </cell>
        </row>
        <row r="4022">
          <cell r="J4022" t="str">
            <v>SG-Phillip Bank-07/2025</v>
          </cell>
          <cell r="K4022">
            <v>45876</v>
          </cell>
          <cell r="L4022" t="str">
            <v>Monthly Billing</v>
          </cell>
          <cell r="M4022">
            <v>160.75</v>
          </cell>
          <cell r="N4022">
            <v>160.75</v>
          </cell>
          <cell r="O4022">
            <v>0</v>
          </cell>
          <cell r="P4022" t="str">
            <v>Jul/2025</v>
          </cell>
          <cell r="Q4022">
            <v>160.75</v>
          </cell>
          <cell r="R4022">
            <v>194</v>
          </cell>
          <cell r="S4022">
            <v>0</v>
          </cell>
          <cell r="T4022" t="str">
            <v>Active</v>
          </cell>
          <cell r="U4022" t="str">
            <v>Masspay</v>
          </cell>
        </row>
        <row r="4023">
          <cell r="J4023" t="str">
            <v>SG-Phillip Bank-08/2025</v>
          </cell>
          <cell r="K4023">
            <v>45908</v>
          </cell>
          <cell r="L4023" t="str">
            <v>Monthly Billing</v>
          </cell>
          <cell r="M4023">
            <v>210.75</v>
          </cell>
          <cell r="N4023">
            <v>210.75</v>
          </cell>
          <cell r="O4023">
            <v>0</v>
          </cell>
          <cell r="P4023" t="str">
            <v>Aug/2025</v>
          </cell>
          <cell r="Q4023">
            <v>210.75</v>
          </cell>
          <cell r="R4023">
            <v>162</v>
          </cell>
          <cell r="S4023">
            <v>0</v>
          </cell>
          <cell r="T4023" t="str">
            <v>Active</v>
          </cell>
          <cell r="U4023" t="str">
            <v>Masspay</v>
          </cell>
        </row>
        <row r="4024">
          <cell r="J4024" t="str">
            <v>SG-Phillip Bank-09/2025</v>
          </cell>
          <cell r="K4024">
            <v>45937</v>
          </cell>
          <cell r="L4024" t="str">
            <v>Monthly Billing</v>
          </cell>
          <cell r="M4024">
            <v>250</v>
          </cell>
          <cell r="N4024">
            <v>250</v>
          </cell>
          <cell r="O4024">
            <v>0</v>
          </cell>
          <cell r="P4024" t="str">
            <v>Sep/2025</v>
          </cell>
          <cell r="Q4024">
            <v>250</v>
          </cell>
          <cell r="R4024">
            <v>133</v>
          </cell>
          <cell r="S4024">
            <v>0</v>
          </cell>
          <cell r="T4024" t="str">
            <v>Active</v>
          </cell>
          <cell r="U4024" t="str">
            <v>Masspay</v>
          </cell>
        </row>
        <row r="4025">
          <cell r="J4025" t="str">
            <v>SG-Phillip Bank-CR-09/2025</v>
          </cell>
          <cell r="K4025">
            <v>45938</v>
          </cell>
          <cell r="L4025" t="str">
            <v>Credit Note-Rebate</v>
          </cell>
          <cell r="M4025">
            <v>-634.80999999999995</v>
          </cell>
          <cell r="N4025">
            <v>-634.80999999999995</v>
          </cell>
          <cell r="O4025">
            <v>0</v>
          </cell>
          <cell r="P4025" t="str">
            <v>Sep-2025</v>
          </cell>
          <cell r="Q4025">
            <v>-634.80999999999995</v>
          </cell>
          <cell r="R4025">
            <v>132</v>
          </cell>
          <cell r="S4025">
            <v>0</v>
          </cell>
          <cell r="T4025" t="str">
            <v>Active</v>
          </cell>
          <cell r="U4025" t="str">
            <v>Masspay</v>
          </cell>
        </row>
        <row r="4026">
          <cell r="J4026" t="str">
            <v>SG-Phillip Bank-10/2025</v>
          </cell>
          <cell r="K4026">
            <v>45968</v>
          </cell>
          <cell r="L4026" t="str">
            <v>Monthly Billing</v>
          </cell>
          <cell r="M4026">
            <v>401.25</v>
          </cell>
          <cell r="N4026">
            <v>401.25</v>
          </cell>
          <cell r="O4026">
            <v>0</v>
          </cell>
          <cell r="P4026" t="str">
            <v>Oct/2025</v>
          </cell>
          <cell r="Q4026">
            <v>401.25</v>
          </cell>
          <cell r="R4026">
            <v>102</v>
          </cell>
          <cell r="S4026">
            <v>0</v>
          </cell>
          <cell r="T4026" t="str">
            <v>Active</v>
          </cell>
          <cell r="U4026" t="str">
            <v>Masspay</v>
          </cell>
        </row>
        <row r="4027">
          <cell r="J4027" t="str">
            <v>SG-Phillip Bank-CR-10/2025</v>
          </cell>
          <cell r="K4027">
            <v>45972</v>
          </cell>
          <cell r="L4027" t="str">
            <v>Credit Note-Rebate</v>
          </cell>
          <cell r="M4027">
            <v>-387.95</v>
          </cell>
          <cell r="N4027">
            <v>-387.95</v>
          </cell>
          <cell r="O4027">
            <v>0</v>
          </cell>
          <cell r="P4027" t="str">
            <v>Oct-2025</v>
          </cell>
          <cell r="Q4027">
            <v>-387.95</v>
          </cell>
          <cell r="R4027">
            <v>98</v>
          </cell>
          <cell r="S4027">
            <v>0</v>
          </cell>
          <cell r="T4027" t="str">
            <v>Active</v>
          </cell>
          <cell r="U4027" t="str">
            <v>Masspay</v>
          </cell>
        </row>
        <row r="4028">
          <cell r="J4028" t="str">
            <v>SG-Phillip Bank-11/2025</v>
          </cell>
          <cell r="K4028">
            <v>45999</v>
          </cell>
          <cell r="L4028" t="str">
            <v>Monthly Billing</v>
          </cell>
          <cell r="M4028">
            <v>184.75</v>
          </cell>
          <cell r="N4028">
            <v>184.75</v>
          </cell>
          <cell r="O4028">
            <v>0</v>
          </cell>
          <cell r="P4028" t="str">
            <v>Nov/2025</v>
          </cell>
          <cell r="Q4028">
            <v>184.75</v>
          </cell>
          <cell r="R4028">
            <v>71</v>
          </cell>
          <cell r="S4028">
            <v>0</v>
          </cell>
          <cell r="T4028" t="str">
            <v>Active</v>
          </cell>
          <cell r="U4028" t="str">
            <v>Masspay</v>
          </cell>
        </row>
        <row r="4029">
          <cell r="J4029" t="str">
            <v>SG-Phillip Bank-CR-11/2025</v>
          </cell>
          <cell r="K4029">
            <v>45999</v>
          </cell>
          <cell r="L4029" t="str">
            <v>Credit Note-Rebate</v>
          </cell>
          <cell r="M4029">
            <v>-192.85</v>
          </cell>
          <cell r="N4029">
            <v>-192.85</v>
          </cell>
          <cell r="O4029">
            <v>0</v>
          </cell>
          <cell r="P4029" t="str">
            <v>Nov-2025</v>
          </cell>
          <cell r="Q4029">
            <v>-192.85</v>
          </cell>
          <cell r="R4029">
            <v>71</v>
          </cell>
          <cell r="S4029">
            <v>0</v>
          </cell>
          <cell r="T4029" t="str">
            <v>Active</v>
          </cell>
          <cell r="U4029" t="str">
            <v>Masspay</v>
          </cell>
        </row>
        <row r="4030">
          <cell r="J4030" t="str">
            <v>SG-Phillip Bank-12/2025</v>
          </cell>
          <cell r="K4030">
            <v>46029</v>
          </cell>
          <cell r="L4030" t="str">
            <v>Monthly Billing</v>
          </cell>
          <cell r="M4030">
            <v>361.75</v>
          </cell>
          <cell r="N4030">
            <v>361.75</v>
          </cell>
          <cell r="O4030">
            <v>0</v>
          </cell>
          <cell r="P4030" t="str">
            <v>Dec/2025</v>
          </cell>
          <cell r="Q4030">
            <v>361.75</v>
          </cell>
          <cell r="R4030">
            <v>41</v>
          </cell>
          <cell r="S4030">
            <v>0</v>
          </cell>
          <cell r="T4030" t="str">
            <v>Active</v>
          </cell>
          <cell r="U4030" t="str">
            <v>Masspay</v>
          </cell>
        </row>
        <row r="4031">
          <cell r="J4031" t="str">
            <v>SG-Phillip Bank-CR-12/2025</v>
          </cell>
          <cell r="K4031">
            <v>46029</v>
          </cell>
          <cell r="L4031" t="str">
            <v>Credit Note-Rebate</v>
          </cell>
          <cell r="M4031">
            <v>-164.7</v>
          </cell>
          <cell r="N4031">
            <v>-164.7</v>
          </cell>
          <cell r="O4031">
            <v>0</v>
          </cell>
          <cell r="P4031" t="str">
            <v>Dec-2025</v>
          </cell>
          <cell r="Q4031">
            <v>-164.7</v>
          </cell>
          <cell r="R4031">
            <v>41</v>
          </cell>
          <cell r="S4031">
            <v>0</v>
          </cell>
          <cell r="T4031" t="str">
            <v>Active</v>
          </cell>
          <cell r="U4031" t="str">
            <v>Masspay</v>
          </cell>
        </row>
        <row r="4032">
          <cell r="J4032" t="str">
            <v>SG-Phillip Bank-01/2026</v>
          </cell>
          <cell r="K4032">
            <v>46060</v>
          </cell>
          <cell r="L4032" t="str">
            <v>Monthly Billing</v>
          </cell>
          <cell r="M4032">
            <v>292.5</v>
          </cell>
          <cell r="N4032">
            <v>292.5</v>
          </cell>
          <cell r="O4032">
            <v>0</v>
          </cell>
          <cell r="P4032" t="str">
            <v>Jan/2026</v>
          </cell>
          <cell r="Q4032">
            <v>292.5</v>
          </cell>
          <cell r="R4032">
            <v>10</v>
          </cell>
          <cell r="S4032">
            <v>0</v>
          </cell>
          <cell r="T4032" t="str">
            <v>Active</v>
          </cell>
          <cell r="U4032" t="str">
            <v>Masspay</v>
          </cell>
        </row>
        <row r="4033">
          <cell r="J4033" t="str">
            <v>SG-AD-Phnom Penh Commercial Bank Plc.-01-2026</v>
          </cell>
          <cell r="K4033">
            <v>46041</v>
          </cell>
          <cell r="L4033" t="str">
            <v>Pay Out Service Integration Fee Invoice</v>
          </cell>
          <cell r="M4033">
            <v>8000</v>
          </cell>
          <cell r="N4033">
            <v>8000</v>
          </cell>
          <cell r="O4033">
            <v>0</v>
          </cell>
          <cell r="P4033" t="str">
            <v>Jan/2026</v>
          </cell>
          <cell r="Q4033">
            <v>8000</v>
          </cell>
          <cell r="R4033">
            <v>29</v>
          </cell>
          <cell r="S4033">
            <v>0</v>
          </cell>
          <cell r="T4033" t="str">
            <v>Active</v>
          </cell>
          <cell r="U4033" t="str">
            <v>Masspay</v>
          </cell>
        </row>
        <row r="4034">
          <cell r="J4034" t="str">
            <v>HK-Playerauctions (HK) Co. Limited-04/2023</v>
          </cell>
          <cell r="K4034">
            <v>45054</v>
          </cell>
          <cell r="L4034" t="str">
            <v>Monthly Billing</v>
          </cell>
          <cell r="M4034">
            <v>3</v>
          </cell>
          <cell r="N4034">
            <v>3</v>
          </cell>
          <cell r="O4034"/>
          <cell r="P4034" t="str">
            <v>Apr/2023</v>
          </cell>
          <cell r="Q4034">
            <v>3</v>
          </cell>
          <cell r="R4034">
            <v>1016</v>
          </cell>
          <cell r="S4034">
            <v>0</v>
          </cell>
          <cell r="T4034" t="str">
            <v>Active</v>
          </cell>
          <cell r="U4034" t="str">
            <v>Masspay</v>
          </cell>
        </row>
        <row r="4035">
          <cell r="J4035" t="str">
            <v>HK -Playerauctions (HK) Co. Limited-05/2023</v>
          </cell>
          <cell r="K4035">
            <v>45083</v>
          </cell>
          <cell r="L4035" t="str">
            <v>Client Setup Fee</v>
          </cell>
          <cell r="M4035">
            <v>500</v>
          </cell>
          <cell r="N4035">
            <v>500</v>
          </cell>
          <cell r="O4035"/>
          <cell r="P4035" t="str">
            <v>May/2023</v>
          </cell>
          <cell r="Q4035">
            <v>675.4</v>
          </cell>
          <cell r="R4035">
            <v>987</v>
          </cell>
          <cell r="S4035">
            <v>0</v>
          </cell>
          <cell r="T4035" t="str">
            <v>Active</v>
          </cell>
          <cell r="U4035" t="str">
            <v>Masspay</v>
          </cell>
        </row>
        <row r="4036">
          <cell r="J4036" t="str">
            <v>HK-Playerauctions (HK) Co. Limited-05/2023</v>
          </cell>
          <cell r="K4036">
            <v>45085</v>
          </cell>
          <cell r="L4036" t="str">
            <v>Monthly Billing</v>
          </cell>
          <cell r="M4036">
            <v>175.04</v>
          </cell>
          <cell r="N4036">
            <v>175.04</v>
          </cell>
          <cell r="O4036"/>
          <cell r="P4036" t="str">
            <v>May/2023</v>
          </cell>
          <cell r="Q4036">
            <v>675.4</v>
          </cell>
          <cell r="R4036">
            <v>985</v>
          </cell>
          <cell r="S4036">
            <v>0</v>
          </cell>
          <cell r="T4036" t="str">
            <v>Active</v>
          </cell>
          <cell r="U4036" t="str">
            <v>Masspay</v>
          </cell>
        </row>
        <row r="4037">
          <cell r="J4037" t="str">
            <v>HK-Playerauctions (HK) Co. Limited-06/2023</v>
          </cell>
          <cell r="K4037">
            <v>45115</v>
          </cell>
          <cell r="L4037" t="str">
            <v>Monthly Billing</v>
          </cell>
          <cell r="M4037">
            <v>42</v>
          </cell>
          <cell r="N4037">
            <v>42</v>
          </cell>
          <cell r="O4037"/>
          <cell r="P4037" t="str">
            <v>Jun/2023</v>
          </cell>
          <cell r="Q4037">
            <v>42</v>
          </cell>
          <cell r="R4037">
            <v>955</v>
          </cell>
          <cell r="S4037">
            <v>0</v>
          </cell>
          <cell r="T4037" t="str">
            <v>Active</v>
          </cell>
          <cell r="U4037" t="str">
            <v>Masspay</v>
          </cell>
        </row>
        <row r="4038">
          <cell r="J4038" t="str">
            <v>HK-Playerauctions (HK) Co. Limited-07/2023</v>
          </cell>
          <cell r="K4038">
            <v>45146</v>
          </cell>
          <cell r="L4038" t="str">
            <v>Monthly Billing</v>
          </cell>
          <cell r="M4038">
            <v>106</v>
          </cell>
          <cell r="N4038">
            <v>106</v>
          </cell>
          <cell r="O4038"/>
          <cell r="P4038" t="str">
            <v>Jul/2023</v>
          </cell>
          <cell r="Q4038">
            <v>106</v>
          </cell>
          <cell r="R4038">
            <v>924</v>
          </cell>
          <cell r="S4038">
            <v>0</v>
          </cell>
          <cell r="T4038" t="str">
            <v>Active</v>
          </cell>
          <cell r="U4038" t="str">
            <v>Masspay</v>
          </cell>
        </row>
        <row r="4039">
          <cell r="J4039" t="str">
            <v>HK -Playerauctions (HK) Co. Limited-08/2023</v>
          </cell>
          <cell r="K4039">
            <v>45178</v>
          </cell>
          <cell r="L4039" t="str">
            <v>Monthly Billing</v>
          </cell>
          <cell r="M4039">
            <v>71</v>
          </cell>
          <cell r="N4039">
            <v>71</v>
          </cell>
          <cell r="O4039"/>
          <cell r="P4039" t="str">
            <v>Aug/2023</v>
          </cell>
          <cell r="Q4039">
            <v>71</v>
          </cell>
          <cell r="R4039">
            <v>892</v>
          </cell>
          <cell r="S4039">
            <v>0</v>
          </cell>
          <cell r="T4039" t="str">
            <v>Active</v>
          </cell>
          <cell r="U4039" t="str">
            <v>Masspay</v>
          </cell>
        </row>
        <row r="4040">
          <cell r="J4040" t="str">
            <v>HK-Playerauctions-09/2023</v>
          </cell>
          <cell r="K4040">
            <v>45209</v>
          </cell>
          <cell r="L4040" t="str">
            <v>Monthly Billing</v>
          </cell>
          <cell r="M4040">
            <v>65</v>
          </cell>
          <cell r="N4040">
            <v>65</v>
          </cell>
          <cell r="O4040"/>
          <cell r="P4040" t="str">
            <v>Sep/2023</v>
          </cell>
          <cell r="Q4040">
            <v>65</v>
          </cell>
          <cell r="R4040">
            <v>861</v>
          </cell>
          <cell r="S4040">
            <v>0</v>
          </cell>
          <cell r="T4040" t="str">
            <v>Active</v>
          </cell>
          <cell r="U4040" t="str">
            <v>Masspay</v>
          </cell>
        </row>
        <row r="4041">
          <cell r="J4041" t="str">
            <v>HK-Playerauctions-10/2023</v>
          </cell>
          <cell r="K4041">
            <v>45239</v>
          </cell>
          <cell r="L4041" t="str">
            <v>Monthly Billing</v>
          </cell>
          <cell r="M4041">
            <v>420</v>
          </cell>
          <cell r="N4041">
            <v>420</v>
          </cell>
          <cell r="O4041"/>
          <cell r="P4041" t="str">
            <v>Oct/2023</v>
          </cell>
          <cell r="Q4041">
            <v>420</v>
          </cell>
          <cell r="R4041">
            <v>831</v>
          </cell>
          <cell r="S4041">
            <v>0</v>
          </cell>
          <cell r="T4041" t="str">
            <v>Active</v>
          </cell>
          <cell r="U4041" t="str">
            <v>Masspay</v>
          </cell>
        </row>
        <row r="4042">
          <cell r="J4042" t="str">
            <v>HK-PlayerauctionsHK-11/2023</v>
          </cell>
          <cell r="K4042">
            <v>45269</v>
          </cell>
          <cell r="L4042" t="str">
            <v>Monthly Billing</v>
          </cell>
          <cell r="M4042">
            <v>78</v>
          </cell>
          <cell r="N4042">
            <v>78</v>
          </cell>
          <cell r="O4042"/>
          <cell r="P4042" t="str">
            <v>Nov/2023</v>
          </cell>
          <cell r="Q4042">
            <v>78</v>
          </cell>
          <cell r="R4042">
            <v>801</v>
          </cell>
          <cell r="S4042">
            <v>0</v>
          </cell>
          <cell r="T4042" t="str">
            <v>Active</v>
          </cell>
          <cell r="U4042" t="str">
            <v>Masspay</v>
          </cell>
        </row>
        <row r="4043">
          <cell r="J4043" t="str">
            <v>HK-Playerauctions-12/2023</v>
          </cell>
          <cell r="K4043">
            <v>45300</v>
          </cell>
          <cell r="L4043" t="str">
            <v>Monthly Billing</v>
          </cell>
          <cell r="M4043">
            <v>48</v>
          </cell>
          <cell r="N4043">
            <v>48</v>
          </cell>
          <cell r="O4043"/>
          <cell r="P4043" t="str">
            <v>Dec/2023</v>
          </cell>
          <cell r="Q4043">
            <v>48</v>
          </cell>
          <cell r="R4043">
            <v>770</v>
          </cell>
          <cell r="S4043">
            <v>0</v>
          </cell>
          <cell r="T4043" t="str">
            <v>Active</v>
          </cell>
          <cell r="U4043" t="str">
            <v>Masspay</v>
          </cell>
        </row>
        <row r="4044">
          <cell r="J4044" t="str">
            <v>HK-PLAYERAUCTIONS-01/2024</v>
          </cell>
          <cell r="K4044">
            <v>45331</v>
          </cell>
          <cell r="L4044" t="str">
            <v>Monthly Billing</v>
          </cell>
          <cell r="M4044">
            <v>137</v>
          </cell>
          <cell r="N4044">
            <v>137</v>
          </cell>
          <cell r="O4044"/>
          <cell r="P4044" t="str">
            <v>Jan/2024</v>
          </cell>
          <cell r="Q4044">
            <v>137</v>
          </cell>
          <cell r="R4044">
            <v>739</v>
          </cell>
          <cell r="S4044">
            <v>0</v>
          </cell>
          <cell r="T4044" t="str">
            <v>Active</v>
          </cell>
          <cell r="U4044" t="str">
            <v>Masspay</v>
          </cell>
        </row>
        <row r="4045">
          <cell r="J4045" t="str">
            <v>HK-PLAYERAUCTIONS-02/2024</v>
          </cell>
          <cell r="K4045">
            <v>45360</v>
          </cell>
          <cell r="L4045" t="str">
            <v>Monthly Billing</v>
          </cell>
          <cell r="M4045">
            <v>833</v>
          </cell>
          <cell r="N4045">
            <v>833</v>
          </cell>
          <cell r="O4045"/>
          <cell r="P4045" t="str">
            <v>Feb/2024</v>
          </cell>
          <cell r="Q4045">
            <v>833</v>
          </cell>
          <cell r="R4045">
            <v>710</v>
          </cell>
          <cell r="S4045">
            <v>0</v>
          </cell>
          <cell r="T4045" t="str">
            <v>Active</v>
          </cell>
          <cell r="U4045" t="str">
            <v>Masspay</v>
          </cell>
        </row>
        <row r="4046">
          <cell r="J4046" t="str">
            <v>HK-PLAYERAUCTIONS-03/2024</v>
          </cell>
          <cell r="K4046">
            <v>45391</v>
          </cell>
          <cell r="L4046" t="str">
            <v>Monthly Billing</v>
          </cell>
          <cell r="M4046">
            <v>519</v>
          </cell>
          <cell r="N4046">
            <v>519</v>
          </cell>
          <cell r="O4046"/>
          <cell r="P4046" t="str">
            <v>Mar/2024</v>
          </cell>
          <cell r="Q4046">
            <v>519</v>
          </cell>
          <cell r="R4046">
            <v>679</v>
          </cell>
          <cell r="S4046">
            <v>0</v>
          </cell>
          <cell r="T4046" t="str">
            <v>Active</v>
          </cell>
          <cell r="U4046" t="str">
            <v>Masspay</v>
          </cell>
        </row>
        <row r="4047">
          <cell r="J4047" t="str">
            <v>HK-PLAYERAUCTIONS-04/2024</v>
          </cell>
          <cell r="K4047">
            <v>45420</v>
          </cell>
          <cell r="L4047" t="str">
            <v>Monthly Billing</v>
          </cell>
          <cell r="M4047">
            <v>54</v>
          </cell>
          <cell r="N4047">
            <v>54</v>
          </cell>
          <cell r="O4047"/>
          <cell r="P4047" t="str">
            <v>Apr/2024</v>
          </cell>
          <cell r="Q4047">
            <v>54</v>
          </cell>
          <cell r="R4047">
            <v>650</v>
          </cell>
          <cell r="S4047">
            <v>0</v>
          </cell>
          <cell r="T4047" t="str">
            <v>Active</v>
          </cell>
          <cell r="U4047" t="str">
            <v>Masspay</v>
          </cell>
        </row>
        <row r="4048">
          <cell r="J4048" t="str">
            <v>HK-PLAYERAUCTIONS-05/2024</v>
          </cell>
          <cell r="K4048">
            <v>45453</v>
          </cell>
          <cell r="L4048" t="str">
            <v>Monthly Billing</v>
          </cell>
          <cell r="M4048">
            <v>51</v>
          </cell>
          <cell r="N4048">
            <v>51</v>
          </cell>
          <cell r="O4048"/>
          <cell r="P4048" t="str">
            <v>May/2024</v>
          </cell>
          <cell r="Q4048">
            <v>51</v>
          </cell>
          <cell r="R4048">
            <v>617</v>
          </cell>
          <cell r="S4048">
            <v>0</v>
          </cell>
          <cell r="T4048" t="str">
            <v>Active</v>
          </cell>
          <cell r="U4048" t="str">
            <v>Masspay</v>
          </cell>
        </row>
        <row r="4049">
          <cell r="J4049" t="str">
            <v>HK-PLAYERAUCTIONS-06/2024</v>
          </cell>
          <cell r="K4049">
            <v>45482</v>
          </cell>
          <cell r="L4049" t="str">
            <v>Monthly Billing</v>
          </cell>
          <cell r="M4049">
            <v>143</v>
          </cell>
          <cell r="N4049">
            <v>143</v>
          </cell>
          <cell r="O4049"/>
          <cell r="P4049" t="str">
            <v>Jun/2024</v>
          </cell>
          <cell r="Q4049">
            <v>143</v>
          </cell>
          <cell r="R4049">
            <v>588</v>
          </cell>
          <cell r="S4049">
            <v>0</v>
          </cell>
          <cell r="T4049" t="str">
            <v>Active</v>
          </cell>
          <cell r="U4049" t="str">
            <v>Masspay</v>
          </cell>
        </row>
        <row r="4050">
          <cell r="J4050" t="str">
            <v>HK-PLAYERAUCTIONS-07/2024</v>
          </cell>
          <cell r="K4050">
            <v>45512</v>
          </cell>
          <cell r="L4050" t="str">
            <v>Monthly Billing</v>
          </cell>
          <cell r="M4050">
            <v>20</v>
          </cell>
          <cell r="N4050">
            <v>20</v>
          </cell>
          <cell r="O4050"/>
          <cell r="P4050" t="str">
            <v>Jul/2024</v>
          </cell>
          <cell r="Q4050">
            <v>20</v>
          </cell>
          <cell r="R4050">
            <v>558</v>
          </cell>
          <cell r="S4050">
            <v>0</v>
          </cell>
          <cell r="T4050" t="str">
            <v>Active</v>
          </cell>
          <cell r="U4050" t="str">
            <v>Masspay</v>
          </cell>
        </row>
        <row r="4051">
          <cell r="J4051" t="str">
            <v>HK-Ppsl Paysafe-11/2022</v>
          </cell>
          <cell r="K4051">
            <v>44907</v>
          </cell>
          <cell r="L4051" t="str">
            <v>Monthly Billing</v>
          </cell>
          <cell r="M4051">
            <v>75.239999999999995</v>
          </cell>
          <cell r="N4051">
            <v>75.239999999999995</v>
          </cell>
          <cell r="O4051"/>
          <cell r="P4051" t="str">
            <v>Nov/2022</v>
          </cell>
          <cell r="Q4051">
            <v>75.239999999999995</v>
          </cell>
          <cell r="R4051">
            <v>1163</v>
          </cell>
          <cell r="S4051">
            <v>0</v>
          </cell>
          <cell r="T4051" t="str">
            <v>Active</v>
          </cell>
          <cell r="U4051" t="str">
            <v>Masspay</v>
          </cell>
        </row>
        <row r="4052">
          <cell r="J4052" t="str">
            <v>HK-Ppsl Paysafe-12/2022</v>
          </cell>
          <cell r="K4052">
            <v>44964</v>
          </cell>
          <cell r="L4052" t="str">
            <v>Monthly Billing</v>
          </cell>
          <cell r="M4052">
            <v>83.82</v>
          </cell>
          <cell r="N4052">
            <v>83.82</v>
          </cell>
          <cell r="O4052"/>
          <cell r="P4052" t="str">
            <v>Dec/2022</v>
          </cell>
          <cell r="Q4052">
            <v>83.82</v>
          </cell>
          <cell r="R4052">
            <v>1106</v>
          </cell>
          <cell r="S4052">
            <v>0</v>
          </cell>
          <cell r="T4052" t="str">
            <v>Active</v>
          </cell>
          <cell r="U4052" t="str">
            <v>Masspay</v>
          </cell>
        </row>
        <row r="4053">
          <cell r="J4053" t="str">
            <v>HK-Ppsl Paysafe-01/2023</v>
          </cell>
          <cell r="K4053">
            <v>44994</v>
          </cell>
          <cell r="L4053" t="str">
            <v>Monthly Billing</v>
          </cell>
          <cell r="M4053">
            <v>75.53</v>
          </cell>
          <cell r="N4053">
            <v>75.53</v>
          </cell>
          <cell r="O4053"/>
          <cell r="P4053" t="str">
            <v>Jan/2023</v>
          </cell>
          <cell r="Q4053">
            <v>75.53</v>
          </cell>
          <cell r="R4053">
            <v>1076</v>
          </cell>
          <cell r="S4053">
            <v>0</v>
          </cell>
          <cell r="T4053" t="str">
            <v>Active</v>
          </cell>
          <cell r="U4053" t="str">
            <v>Masspay</v>
          </cell>
        </row>
        <row r="4054">
          <cell r="J4054" t="str">
            <v>HK-Ppsl Paysafe-02/2023</v>
          </cell>
          <cell r="K4054">
            <v>45022</v>
          </cell>
          <cell r="L4054" t="str">
            <v>Monthly Billing</v>
          </cell>
          <cell r="M4054">
            <v>105.57</v>
          </cell>
          <cell r="N4054">
            <v>105.57</v>
          </cell>
          <cell r="O4054"/>
          <cell r="P4054" t="str">
            <v>Feb/2023</v>
          </cell>
          <cell r="Q4054">
            <v>105.57</v>
          </cell>
          <cell r="R4054">
            <v>1048</v>
          </cell>
          <cell r="S4054">
            <v>0</v>
          </cell>
          <cell r="T4054" t="str">
            <v>Active</v>
          </cell>
          <cell r="U4054" t="str">
            <v>Masspay</v>
          </cell>
        </row>
        <row r="4055">
          <cell r="J4055" t="str">
            <v>HK-Ppsl Paysafe-03/2023</v>
          </cell>
          <cell r="K4055">
            <v>45052</v>
          </cell>
          <cell r="L4055" t="str">
            <v>Monthly Billing</v>
          </cell>
          <cell r="M4055">
            <v>126.74</v>
          </cell>
          <cell r="N4055">
            <v>126.74</v>
          </cell>
          <cell r="O4055"/>
          <cell r="P4055" t="str">
            <v>Mar/2023</v>
          </cell>
          <cell r="Q4055">
            <v>126.74</v>
          </cell>
          <cell r="R4055">
            <v>1018</v>
          </cell>
          <cell r="S4055">
            <v>0</v>
          </cell>
          <cell r="T4055" t="str">
            <v>Active</v>
          </cell>
          <cell r="U4055" t="str">
            <v>Masspay</v>
          </cell>
        </row>
        <row r="4056">
          <cell r="J4056" t="str">
            <v>HK-Ppsl Paysafe-04/2023</v>
          </cell>
          <cell r="K4056">
            <v>45087</v>
          </cell>
          <cell r="L4056" t="str">
            <v>Monthly Billing</v>
          </cell>
          <cell r="M4056">
            <v>84.8</v>
          </cell>
          <cell r="N4056">
            <v>84.8</v>
          </cell>
          <cell r="O4056"/>
          <cell r="P4056" t="str">
            <v>Apr/2023</v>
          </cell>
          <cell r="Q4056">
            <v>91.67</v>
          </cell>
          <cell r="R4056">
            <v>983</v>
          </cell>
          <cell r="S4056">
            <v>0</v>
          </cell>
          <cell r="T4056" t="str">
            <v>Active</v>
          </cell>
          <cell r="U4056" t="str">
            <v>Masspay</v>
          </cell>
        </row>
        <row r="4057">
          <cell r="J4057" t="str">
            <v>HK-Ppsl Paysafe-05/2023</v>
          </cell>
          <cell r="K4057">
            <v>45108</v>
          </cell>
          <cell r="L4057" t="str">
            <v>Monthly Billing</v>
          </cell>
          <cell r="M4057">
            <v>115.16</v>
          </cell>
          <cell r="N4057">
            <v>115.16</v>
          </cell>
          <cell r="O4057"/>
          <cell r="P4057" t="str">
            <v>May/2023</v>
          </cell>
          <cell r="Q4057">
            <v>115.16</v>
          </cell>
          <cell r="R4057">
            <v>962</v>
          </cell>
          <cell r="S4057">
            <v>0</v>
          </cell>
          <cell r="T4057" t="str">
            <v>Active</v>
          </cell>
          <cell r="U4057" t="str">
            <v>Masspay</v>
          </cell>
        </row>
        <row r="4058">
          <cell r="J4058" t="str">
            <v>HK-Ppsl Paysafe-06/2023</v>
          </cell>
          <cell r="K4058">
            <v>45138</v>
          </cell>
          <cell r="L4058" t="str">
            <v>Monthly Billing</v>
          </cell>
          <cell r="M4058">
            <v>124.87</v>
          </cell>
          <cell r="N4058">
            <v>124.87</v>
          </cell>
          <cell r="O4058"/>
          <cell r="P4058" t="str">
            <v>Jun/2023</v>
          </cell>
          <cell r="Q4058">
            <v>124.87</v>
          </cell>
          <cell r="R4058">
            <v>932</v>
          </cell>
          <cell r="S4058">
            <v>0</v>
          </cell>
          <cell r="T4058" t="str">
            <v>Active</v>
          </cell>
          <cell r="U4058" t="str">
            <v>Masspay</v>
          </cell>
        </row>
        <row r="4059">
          <cell r="J4059" t="str">
            <v>HK-Ppsl Paysafe-07/2023</v>
          </cell>
          <cell r="K4059">
            <v>45169</v>
          </cell>
          <cell r="L4059" t="str">
            <v>Monthly Billing</v>
          </cell>
          <cell r="M4059">
            <v>80.7</v>
          </cell>
          <cell r="N4059">
            <v>80.7</v>
          </cell>
          <cell r="O4059"/>
          <cell r="P4059" t="str">
            <v>Jul/2023</v>
          </cell>
          <cell r="Q4059">
            <v>80.7</v>
          </cell>
          <cell r="R4059">
            <v>901</v>
          </cell>
          <cell r="S4059">
            <v>0</v>
          </cell>
          <cell r="T4059" t="str">
            <v>Active</v>
          </cell>
          <cell r="U4059" t="str">
            <v>Masspay</v>
          </cell>
        </row>
        <row r="4060">
          <cell r="J4060" t="str">
            <v>HK -Ppsl Paysafe-08/2023</v>
          </cell>
          <cell r="K4060">
            <v>45199</v>
          </cell>
          <cell r="L4060" t="str">
            <v>Monthly Billing</v>
          </cell>
          <cell r="M4060">
            <v>197.32</v>
          </cell>
          <cell r="N4060">
            <v>197.32</v>
          </cell>
          <cell r="O4060"/>
          <cell r="P4060" t="str">
            <v>Aug/2023</v>
          </cell>
          <cell r="Q4060">
            <v>197.32</v>
          </cell>
          <cell r="R4060">
            <v>871</v>
          </cell>
          <cell r="S4060">
            <v>0</v>
          </cell>
          <cell r="T4060" t="str">
            <v>Active</v>
          </cell>
          <cell r="U4060" t="str">
            <v>Masspay</v>
          </cell>
        </row>
        <row r="4061">
          <cell r="J4061" t="str">
            <v>HK-Ppsl Paysafe-09/2023</v>
          </cell>
          <cell r="K4061">
            <v>45232</v>
          </cell>
          <cell r="L4061" t="str">
            <v>Monthly Billing</v>
          </cell>
          <cell r="M4061">
            <v>172.93</v>
          </cell>
          <cell r="N4061">
            <v>172.93</v>
          </cell>
          <cell r="O4061"/>
          <cell r="P4061" t="str">
            <v>Sep/2023</v>
          </cell>
          <cell r="Q4061">
            <v>172.93</v>
          </cell>
          <cell r="R4061">
            <v>838</v>
          </cell>
          <cell r="S4061">
            <v>0</v>
          </cell>
          <cell r="T4061" t="str">
            <v>Active</v>
          </cell>
          <cell r="U4061" t="str">
            <v>Masspay</v>
          </cell>
        </row>
        <row r="4062">
          <cell r="J4062" t="str">
            <v>HK-Ppsl Paysafe-10/2023</v>
          </cell>
          <cell r="K4062">
            <v>45261</v>
          </cell>
          <cell r="L4062" t="str">
            <v>Monthly Billing</v>
          </cell>
          <cell r="M4062">
            <v>387.48</v>
          </cell>
          <cell r="N4062">
            <v>560.41</v>
          </cell>
          <cell r="O4062"/>
          <cell r="P4062" t="str">
            <v>Oct/2023</v>
          </cell>
          <cell r="Q4062">
            <v>387.48</v>
          </cell>
          <cell r="R4062">
            <v>809</v>
          </cell>
          <cell r="S4062">
            <v>0</v>
          </cell>
          <cell r="T4062" t="str">
            <v>Active</v>
          </cell>
          <cell r="U4062" t="str">
            <v>Masspay</v>
          </cell>
        </row>
        <row r="4063">
          <cell r="J4063" t="str">
            <v>HK-Ppsl Paysafe-11/2023</v>
          </cell>
          <cell r="K4063">
            <v>45292</v>
          </cell>
          <cell r="L4063" t="str">
            <v>Monthly Billing</v>
          </cell>
          <cell r="M4063">
            <v>134.07</v>
          </cell>
          <cell r="N4063">
            <v>134.07</v>
          </cell>
          <cell r="O4063"/>
          <cell r="P4063" t="str">
            <v>Nov/2023</v>
          </cell>
          <cell r="Q4063">
            <v>134.07</v>
          </cell>
          <cell r="R4063">
            <v>778</v>
          </cell>
          <cell r="S4063">
            <v>0</v>
          </cell>
          <cell r="T4063" t="str">
            <v>Active</v>
          </cell>
          <cell r="U4063" t="str">
            <v>Masspay</v>
          </cell>
        </row>
        <row r="4064">
          <cell r="J4064" t="str">
            <v>HK-Ppsl Paysafe-12/2023</v>
          </cell>
          <cell r="K4064">
            <v>45324</v>
          </cell>
          <cell r="L4064" t="str">
            <v>Monthly Billing</v>
          </cell>
          <cell r="M4064">
            <v>111.01</v>
          </cell>
          <cell r="N4064">
            <v>111.01</v>
          </cell>
          <cell r="O4064"/>
          <cell r="P4064" t="str">
            <v>Dec/2023</v>
          </cell>
          <cell r="Q4064">
            <v>111.01</v>
          </cell>
          <cell r="R4064">
            <v>746</v>
          </cell>
          <cell r="S4064">
            <v>0</v>
          </cell>
          <cell r="T4064" t="str">
            <v>Active</v>
          </cell>
          <cell r="U4064" t="str">
            <v>Masspay</v>
          </cell>
        </row>
        <row r="4065">
          <cell r="J4065" t="str">
            <v>HK-Ppsl Paysafe-01/2024</v>
          </cell>
          <cell r="K4065">
            <v>45355</v>
          </cell>
          <cell r="L4065" t="str">
            <v>Monthly Billing</v>
          </cell>
          <cell r="M4065">
            <v>221.97</v>
          </cell>
          <cell r="N4065">
            <v>221.97</v>
          </cell>
          <cell r="O4065"/>
          <cell r="P4065" t="str">
            <v>Jan/2024</v>
          </cell>
          <cell r="Q4065">
            <v>221.97</v>
          </cell>
          <cell r="R4065">
            <v>715</v>
          </cell>
          <cell r="S4065">
            <v>0</v>
          </cell>
          <cell r="T4065" t="str">
            <v>Active</v>
          </cell>
          <cell r="U4065" t="str">
            <v>Masspay</v>
          </cell>
        </row>
        <row r="4066">
          <cell r="J4066" t="str">
            <v>HK-Ppsl Paysafe-02/2024</v>
          </cell>
          <cell r="K4066">
            <v>45383</v>
          </cell>
          <cell r="L4066" t="str">
            <v>Monthly Billing</v>
          </cell>
          <cell r="M4066">
            <v>187.41</v>
          </cell>
          <cell r="N4066">
            <v>187.41</v>
          </cell>
          <cell r="O4066"/>
          <cell r="P4066" t="str">
            <v>Feb/2024</v>
          </cell>
          <cell r="Q4066">
            <v>187.41</v>
          </cell>
          <cell r="R4066">
            <v>687</v>
          </cell>
          <cell r="S4066">
            <v>0</v>
          </cell>
          <cell r="T4066" t="str">
            <v>Active</v>
          </cell>
          <cell r="U4066" t="str">
            <v>Masspay</v>
          </cell>
        </row>
        <row r="4067">
          <cell r="J4067" t="str">
            <v>HK-Ppsl Paysafe-03/2024</v>
          </cell>
          <cell r="K4067">
            <v>45414</v>
          </cell>
          <cell r="L4067" t="str">
            <v>Monthly Billing</v>
          </cell>
          <cell r="M4067">
            <v>191.12</v>
          </cell>
          <cell r="N4067">
            <v>191.12</v>
          </cell>
          <cell r="O4067"/>
          <cell r="P4067" t="str">
            <v>Mar/2024</v>
          </cell>
          <cell r="Q4067">
            <v>191.12</v>
          </cell>
          <cell r="R4067">
            <v>656</v>
          </cell>
          <cell r="S4067">
            <v>0</v>
          </cell>
          <cell r="T4067" t="str">
            <v>Active</v>
          </cell>
          <cell r="U4067" t="str">
            <v>Masspay</v>
          </cell>
        </row>
        <row r="4068">
          <cell r="J4068" t="str">
            <v>HK-Ppsl Paysafe-04/2024</v>
          </cell>
          <cell r="K4068">
            <v>45444</v>
          </cell>
          <cell r="L4068" t="str">
            <v>Monthly Billing</v>
          </cell>
          <cell r="M4068">
            <v>206.75</v>
          </cell>
          <cell r="N4068">
            <v>206.75</v>
          </cell>
          <cell r="O4068"/>
          <cell r="P4068" t="str">
            <v>Apr/2024</v>
          </cell>
          <cell r="Q4068">
            <v>206.75</v>
          </cell>
          <cell r="R4068">
            <v>626</v>
          </cell>
          <cell r="S4068">
            <v>0</v>
          </cell>
          <cell r="T4068" t="str">
            <v>Active</v>
          </cell>
          <cell r="U4068" t="str">
            <v>Masspay</v>
          </cell>
        </row>
        <row r="4069">
          <cell r="J4069" t="str">
            <v>HK-Ppsl Paysafe-05/2024</v>
          </cell>
          <cell r="K4069">
            <v>45474</v>
          </cell>
          <cell r="L4069" t="str">
            <v>Monthly Billing</v>
          </cell>
          <cell r="M4069">
            <v>200.75</v>
          </cell>
          <cell r="N4069">
            <v>200.75</v>
          </cell>
          <cell r="O4069"/>
          <cell r="P4069" t="str">
            <v>May/2024</v>
          </cell>
          <cell r="Q4069">
            <v>200.75</v>
          </cell>
          <cell r="R4069">
            <v>596</v>
          </cell>
          <cell r="S4069">
            <v>0</v>
          </cell>
          <cell r="T4069" t="str">
            <v>Active</v>
          </cell>
          <cell r="U4069" t="str">
            <v>Masspay</v>
          </cell>
        </row>
        <row r="4070">
          <cell r="J4070" t="str">
            <v>HK-Ppsl Paysafe-06/2024</v>
          </cell>
          <cell r="K4070">
            <v>45503</v>
          </cell>
          <cell r="L4070" t="str">
            <v>Monthly Billing</v>
          </cell>
          <cell r="M4070">
            <v>155.28</v>
          </cell>
          <cell r="N4070">
            <v>356.03</v>
          </cell>
          <cell r="O4070"/>
          <cell r="P4070" t="str">
            <v>Jun/2024</v>
          </cell>
          <cell r="Q4070">
            <v>155.28</v>
          </cell>
          <cell r="R4070">
            <v>567</v>
          </cell>
          <cell r="S4070">
            <v>0</v>
          </cell>
          <cell r="T4070" t="str">
            <v>Active</v>
          </cell>
          <cell r="U4070" t="str">
            <v>Masspay</v>
          </cell>
        </row>
        <row r="4071">
          <cell r="J4071" t="str">
            <v>HK-Ppsl Paysafe-07/2024</v>
          </cell>
          <cell r="K4071">
            <v>45535</v>
          </cell>
          <cell r="L4071" t="str">
            <v>Monthly Billing</v>
          </cell>
          <cell r="M4071">
            <v>105.75</v>
          </cell>
          <cell r="N4071">
            <v>306.5</v>
          </cell>
          <cell r="O4071"/>
          <cell r="P4071" t="str">
            <v>Jul/2024</v>
          </cell>
          <cell r="Q4071">
            <v>105.75</v>
          </cell>
          <cell r="R4071">
            <v>535</v>
          </cell>
          <cell r="S4071">
            <v>0</v>
          </cell>
          <cell r="T4071" t="str">
            <v>Active</v>
          </cell>
          <cell r="U4071" t="str">
            <v>Masspay</v>
          </cell>
        </row>
        <row r="4072">
          <cell r="J4072" t="str">
            <v>HK-Ppsl Paysafe-08/2024</v>
          </cell>
          <cell r="K4072">
            <v>45565</v>
          </cell>
          <cell r="L4072" t="str">
            <v>Monthly Billing</v>
          </cell>
          <cell r="M4072">
            <v>130.72999999999999</v>
          </cell>
          <cell r="N4072">
            <v>130.72999999999999</v>
          </cell>
          <cell r="O4072"/>
          <cell r="P4072" t="str">
            <v>Aug/2024</v>
          </cell>
          <cell r="Q4072">
            <v>130.72999999999999</v>
          </cell>
          <cell r="R4072">
            <v>505</v>
          </cell>
          <cell r="S4072">
            <v>0</v>
          </cell>
          <cell r="T4072" t="str">
            <v>Active</v>
          </cell>
          <cell r="U4072" t="str">
            <v>Masspay</v>
          </cell>
        </row>
        <row r="4073">
          <cell r="J4073" t="str">
            <v>HK-Ppsl Paysafe-09/2024</v>
          </cell>
          <cell r="K4073">
            <v>45596</v>
          </cell>
          <cell r="L4073" t="str">
            <v>Monthly Billing</v>
          </cell>
          <cell r="M4073">
            <v>133.76</v>
          </cell>
          <cell r="N4073">
            <v>133.76</v>
          </cell>
          <cell r="O4073"/>
          <cell r="P4073" t="str">
            <v>Sep/2024</v>
          </cell>
          <cell r="Q4073">
            <v>133.76</v>
          </cell>
          <cell r="R4073">
            <v>474</v>
          </cell>
          <cell r="S4073">
            <v>0</v>
          </cell>
          <cell r="T4073" t="str">
            <v>Active</v>
          </cell>
          <cell r="U4073" t="str">
            <v>Masspay</v>
          </cell>
        </row>
        <row r="4074">
          <cell r="J4074" t="str">
            <v>HK-Ppsl Paysafe-10/2024</v>
          </cell>
          <cell r="K4074">
            <v>45626</v>
          </cell>
          <cell r="L4074" t="str">
            <v>Monthly Billing</v>
          </cell>
          <cell r="M4074">
            <v>140.35</v>
          </cell>
          <cell r="N4074">
            <v>140.35</v>
          </cell>
          <cell r="O4074"/>
          <cell r="P4074" t="str">
            <v>Oct/2024</v>
          </cell>
          <cell r="Q4074">
            <v>140.35</v>
          </cell>
          <cell r="R4074">
            <v>444</v>
          </cell>
          <cell r="S4074">
            <v>0</v>
          </cell>
          <cell r="T4074" t="str">
            <v>Active</v>
          </cell>
          <cell r="U4074" t="str">
            <v>Masspay</v>
          </cell>
        </row>
        <row r="4075">
          <cell r="J4075" t="str">
            <v>HK-Ppsl Paysafe-11/2024</v>
          </cell>
          <cell r="K4075">
            <v>45658</v>
          </cell>
          <cell r="L4075" t="str">
            <v>Monthly Billing</v>
          </cell>
          <cell r="M4075">
            <v>135.38999999999999</v>
          </cell>
          <cell r="N4075">
            <v>135.38999999999999</v>
          </cell>
          <cell r="O4075"/>
          <cell r="P4075" t="str">
            <v>Nov/2024</v>
          </cell>
          <cell r="Q4075">
            <v>135.38999999999999</v>
          </cell>
          <cell r="R4075">
            <v>412</v>
          </cell>
          <cell r="S4075">
            <v>0</v>
          </cell>
          <cell r="T4075" t="str">
            <v>Active</v>
          </cell>
          <cell r="U4075" t="str">
            <v>Masspay</v>
          </cell>
        </row>
        <row r="4076">
          <cell r="J4076" t="str">
            <v>HK-Ppsl Paysafe-12/2024</v>
          </cell>
          <cell r="K4076">
            <v>45689</v>
          </cell>
          <cell r="L4076" t="str">
            <v>Monthly Billing</v>
          </cell>
          <cell r="M4076">
            <v>127.92</v>
          </cell>
          <cell r="N4076">
            <v>127.92</v>
          </cell>
          <cell r="O4076"/>
          <cell r="P4076" t="str">
            <v>Dec/2024</v>
          </cell>
          <cell r="Q4076">
            <v>127.92</v>
          </cell>
          <cell r="R4076">
            <v>381</v>
          </cell>
          <cell r="S4076">
            <v>0</v>
          </cell>
          <cell r="T4076" t="str">
            <v>Active</v>
          </cell>
          <cell r="U4076" t="str">
            <v>Masspay</v>
          </cell>
        </row>
        <row r="4077">
          <cell r="J4077" t="str">
            <v>HK-Ppsl Paysafe-01/2025</v>
          </cell>
          <cell r="K4077">
            <v>45721</v>
          </cell>
          <cell r="L4077" t="str">
            <v>Monthly Billing</v>
          </cell>
          <cell r="M4077">
            <v>160.81</v>
          </cell>
          <cell r="N4077">
            <v>160.81</v>
          </cell>
          <cell r="O4077"/>
          <cell r="P4077" t="str">
            <v>Jan/2025</v>
          </cell>
          <cell r="Q4077">
            <v>160.81</v>
          </cell>
          <cell r="R4077">
            <v>349</v>
          </cell>
          <cell r="S4077">
            <v>0</v>
          </cell>
          <cell r="T4077" t="str">
            <v>Active</v>
          </cell>
          <cell r="U4077" t="str">
            <v>Masspay</v>
          </cell>
        </row>
        <row r="4078">
          <cell r="J4078" t="str">
            <v>HK-Ppsl Paysafe-02/2025</v>
          </cell>
          <cell r="K4078">
            <v>45749</v>
          </cell>
          <cell r="L4078" t="str">
            <v>Monthly Billing</v>
          </cell>
          <cell r="M4078">
            <v>103.27</v>
          </cell>
          <cell r="N4078">
            <v>103.27</v>
          </cell>
          <cell r="O4078"/>
          <cell r="P4078" t="str">
            <v>Feb/2025</v>
          </cell>
          <cell r="Q4078">
            <v>103.27</v>
          </cell>
          <cell r="R4078">
            <v>321</v>
          </cell>
          <cell r="S4078">
            <v>0</v>
          </cell>
          <cell r="T4078" t="str">
            <v>Active</v>
          </cell>
          <cell r="U4078" t="str">
            <v>Masspay</v>
          </cell>
        </row>
        <row r="4079">
          <cell r="J4079" t="str">
            <v>HK-Ppsl Paysafe-03/2025</v>
          </cell>
          <cell r="K4079">
            <v>45777</v>
          </cell>
          <cell r="L4079" t="str">
            <v>Monthly Billing</v>
          </cell>
          <cell r="M4079">
            <v>87.21</v>
          </cell>
          <cell r="N4079">
            <v>87.21</v>
          </cell>
          <cell r="O4079"/>
          <cell r="P4079" t="str">
            <v>Mar/2025</v>
          </cell>
          <cell r="Q4079">
            <v>87.21</v>
          </cell>
          <cell r="R4079">
            <v>293</v>
          </cell>
          <cell r="S4079">
            <v>0</v>
          </cell>
          <cell r="T4079" t="str">
            <v>Active</v>
          </cell>
          <cell r="U4079" t="str">
            <v>Masspay</v>
          </cell>
        </row>
        <row r="4080">
          <cell r="J4080" t="str">
            <v>HK-Ppsl Paysafe-04/2025</v>
          </cell>
          <cell r="K4080">
            <v>45808</v>
          </cell>
          <cell r="L4080" t="str">
            <v>Monthly Billing</v>
          </cell>
          <cell r="M4080">
            <v>147.35</v>
          </cell>
          <cell r="N4080">
            <v>147.35</v>
          </cell>
          <cell r="O4080"/>
          <cell r="P4080" t="str">
            <v>Apr/2025</v>
          </cell>
          <cell r="Q4080">
            <v>147.35</v>
          </cell>
          <cell r="R4080">
            <v>262</v>
          </cell>
          <cell r="S4080">
            <v>0</v>
          </cell>
          <cell r="T4080" t="str">
            <v>Active</v>
          </cell>
          <cell r="U4080" t="str">
            <v>Masspay</v>
          </cell>
        </row>
        <row r="4081">
          <cell r="J4081" t="str">
            <v>HK-Ppsl Paysafe-05/2025</v>
          </cell>
          <cell r="K4081">
            <v>45840</v>
          </cell>
          <cell r="L4081" t="str">
            <v>Monthly Billing</v>
          </cell>
          <cell r="M4081">
            <v>123.74</v>
          </cell>
          <cell r="N4081">
            <v>123.74</v>
          </cell>
          <cell r="O4081"/>
          <cell r="P4081" t="str">
            <v>May/2025</v>
          </cell>
          <cell r="Q4081">
            <v>123.74</v>
          </cell>
          <cell r="R4081">
            <v>230</v>
          </cell>
          <cell r="S4081">
            <v>0</v>
          </cell>
          <cell r="T4081" t="str">
            <v>Active</v>
          </cell>
          <cell r="U4081" t="str">
            <v>Masspay</v>
          </cell>
        </row>
        <row r="4082">
          <cell r="J4082" t="str">
            <v>HK-Ppsl Paysafe-06/2025</v>
          </cell>
          <cell r="K4082">
            <v>45869</v>
          </cell>
          <cell r="L4082" t="str">
            <v>Monthly Billing</v>
          </cell>
          <cell r="M4082">
            <v>79.430000000000007</v>
          </cell>
          <cell r="N4082">
            <v>79.430000000000007</v>
          </cell>
          <cell r="O4082">
            <v>0</v>
          </cell>
          <cell r="P4082" t="str">
            <v>Jun/2025</v>
          </cell>
          <cell r="Q4082">
            <v>79.430000000000007</v>
          </cell>
          <cell r="R4082">
            <v>201</v>
          </cell>
          <cell r="S4082">
            <v>0</v>
          </cell>
          <cell r="T4082" t="str">
            <v>Active</v>
          </cell>
          <cell r="U4082" t="str">
            <v>Masspay</v>
          </cell>
        </row>
        <row r="4083">
          <cell r="J4083" t="str">
            <v>HK-Ppsl Paysafe-07/2025</v>
          </cell>
          <cell r="K4083">
            <v>45901</v>
          </cell>
          <cell r="L4083" t="str">
            <v>Monthly Billing</v>
          </cell>
          <cell r="M4083">
            <v>125.15</v>
          </cell>
          <cell r="N4083">
            <v>125.15</v>
          </cell>
          <cell r="O4083">
            <v>0</v>
          </cell>
          <cell r="P4083" t="str">
            <v>Jul/2025</v>
          </cell>
          <cell r="Q4083">
            <v>125.15</v>
          </cell>
          <cell r="R4083">
            <v>169</v>
          </cell>
          <cell r="S4083">
            <v>0</v>
          </cell>
          <cell r="T4083" t="str">
            <v>Active</v>
          </cell>
          <cell r="U4083" t="str">
            <v>Masspay</v>
          </cell>
        </row>
        <row r="4084">
          <cell r="J4084" t="str">
            <v>HK-Ppsl Paysafe-08/2025</v>
          </cell>
          <cell r="K4084">
            <v>45931</v>
          </cell>
          <cell r="L4084" t="str">
            <v>Monthly Billing</v>
          </cell>
          <cell r="M4084">
            <v>92.98</v>
          </cell>
          <cell r="N4084">
            <v>92.98</v>
          </cell>
          <cell r="O4084">
            <v>0</v>
          </cell>
          <cell r="P4084" t="str">
            <v>Aug/2025</v>
          </cell>
          <cell r="Q4084">
            <v>92.98</v>
          </cell>
          <cell r="R4084">
            <v>139</v>
          </cell>
          <cell r="S4084">
            <v>0</v>
          </cell>
          <cell r="T4084" t="str">
            <v>Active</v>
          </cell>
          <cell r="U4084" t="str">
            <v>Masspay</v>
          </cell>
        </row>
        <row r="4085">
          <cell r="J4085" t="str">
            <v>HK-Ppsl Paysafe-09/2025</v>
          </cell>
          <cell r="K4085">
            <v>45962</v>
          </cell>
          <cell r="L4085" t="str">
            <v>Monthly Billing</v>
          </cell>
          <cell r="M4085">
            <v>86.85</v>
          </cell>
          <cell r="N4085">
            <v>86.85</v>
          </cell>
          <cell r="O4085">
            <v>0</v>
          </cell>
          <cell r="P4085" t="str">
            <v>Sep/2025</v>
          </cell>
          <cell r="Q4085">
            <v>86.85</v>
          </cell>
          <cell r="R4085">
            <v>108</v>
          </cell>
          <cell r="S4085">
            <v>0</v>
          </cell>
          <cell r="T4085" t="str">
            <v>Active</v>
          </cell>
          <cell r="U4085" t="str">
            <v>Masspay</v>
          </cell>
        </row>
        <row r="4086">
          <cell r="J4086" t="str">
            <v>HK-Ppsl Paysafe-10/2025</v>
          </cell>
          <cell r="K4086">
            <v>45995</v>
          </cell>
          <cell r="L4086" t="str">
            <v>Monthly Billing</v>
          </cell>
          <cell r="M4086">
            <v>81.94</v>
          </cell>
          <cell r="N4086">
            <v>81.94</v>
          </cell>
          <cell r="O4086">
            <v>0</v>
          </cell>
          <cell r="P4086" t="str">
            <v>Oct/2025</v>
          </cell>
          <cell r="Q4086">
            <v>81.94</v>
          </cell>
          <cell r="R4086">
            <v>75</v>
          </cell>
          <cell r="S4086">
            <v>0</v>
          </cell>
          <cell r="T4086" t="str">
            <v>Active</v>
          </cell>
          <cell r="U4086" t="str">
            <v>Masspay</v>
          </cell>
        </row>
        <row r="4087">
          <cell r="J4087" t="str">
            <v>HK-Ppsl Paysafe-11/2025</v>
          </cell>
          <cell r="K4087">
            <v>46023</v>
          </cell>
          <cell r="L4087" t="str">
            <v>Monthly Billing</v>
          </cell>
          <cell r="M4087">
            <v>111.33</v>
          </cell>
          <cell r="N4087">
            <v>111.33</v>
          </cell>
          <cell r="O4087">
            <v>0</v>
          </cell>
          <cell r="P4087" t="str">
            <v>Nov/2025</v>
          </cell>
          <cell r="Q4087">
            <v>111.33</v>
          </cell>
          <cell r="R4087">
            <v>47</v>
          </cell>
          <cell r="S4087">
            <v>0</v>
          </cell>
          <cell r="T4087" t="str">
            <v>Active</v>
          </cell>
          <cell r="U4087" t="str">
            <v>Masspay</v>
          </cell>
        </row>
        <row r="4088">
          <cell r="J4088" t="str">
            <v>HK-Ppsl Paysafe-12/2025</v>
          </cell>
          <cell r="K4088">
            <v>46055</v>
          </cell>
          <cell r="L4088" t="str">
            <v>Monthly Billing</v>
          </cell>
          <cell r="M4088">
            <v>121.37</v>
          </cell>
          <cell r="N4088">
            <v>121.37</v>
          </cell>
          <cell r="O4088">
            <v>0</v>
          </cell>
          <cell r="P4088" t="str">
            <v>Dec/2025</v>
          </cell>
          <cell r="Q4088">
            <v>121.37</v>
          </cell>
          <cell r="R4088">
            <v>15</v>
          </cell>
          <cell r="S4088">
            <v>0</v>
          </cell>
          <cell r="T4088" t="str">
            <v>Active</v>
          </cell>
          <cell r="U4088" t="str">
            <v>Masspay</v>
          </cell>
        </row>
        <row r="4089">
          <cell r="J4089" t="str">
            <v>HK-Ppsl Paysafe-01/2026</v>
          </cell>
          <cell r="K4089">
            <v>46086</v>
          </cell>
          <cell r="L4089" t="str">
            <v>Monthly Billing</v>
          </cell>
          <cell r="M4089">
            <v>113.4</v>
          </cell>
          <cell r="N4089">
            <v>113.4</v>
          </cell>
          <cell r="O4089">
            <v>0</v>
          </cell>
          <cell r="P4089" t="str">
            <v>Jan/2026</v>
          </cell>
          <cell r="Q4089">
            <v>0</v>
          </cell>
          <cell r="R4089">
            <v>-16</v>
          </cell>
          <cell r="S4089">
            <v>0</v>
          </cell>
          <cell r="T4089" t="str">
            <v>Active</v>
          </cell>
          <cell r="U4089" t="str">
            <v>Masspay</v>
          </cell>
        </row>
        <row r="4090">
          <cell r="J4090" t="str">
            <v>HK-Ppsl Skrill-11/2022</v>
          </cell>
          <cell r="K4090">
            <v>44907</v>
          </cell>
          <cell r="L4090" t="str">
            <v>Monthly Billing</v>
          </cell>
          <cell r="M4090">
            <v>1463.13</v>
          </cell>
          <cell r="N4090">
            <v>1463.13</v>
          </cell>
          <cell r="O4090"/>
          <cell r="P4090" t="str">
            <v>Nov/2022</v>
          </cell>
          <cell r="Q4090">
            <v>1463.13</v>
          </cell>
          <cell r="R4090">
            <v>1163</v>
          </cell>
          <cell r="S4090">
            <v>0</v>
          </cell>
          <cell r="T4090" t="str">
            <v>Active</v>
          </cell>
          <cell r="U4090" t="str">
            <v>Masspay</v>
          </cell>
        </row>
        <row r="4091">
          <cell r="J4091" t="str">
            <v>HK-Ppsl Skrill-12/2022</v>
          </cell>
          <cell r="K4091">
            <v>44964</v>
          </cell>
          <cell r="L4091" t="str">
            <v>Monthly Billing</v>
          </cell>
          <cell r="M4091">
            <v>1814</v>
          </cell>
          <cell r="N4091">
            <v>1814</v>
          </cell>
          <cell r="O4091"/>
          <cell r="P4091" t="str">
            <v>Dec/2022</v>
          </cell>
          <cell r="Q4091">
            <v>1814</v>
          </cell>
          <cell r="R4091">
            <v>1106</v>
          </cell>
          <cell r="S4091">
            <v>0</v>
          </cell>
          <cell r="T4091" t="str">
            <v>Active</v>
          </cell>
          <cell r="U4091" t="str">
            <v>Masspay</v>
          </cell>
        </row>
        <row r="4092">
          <cell r="J4092" t="str">
            <v>HK-Ppsl Skrill-01/2023</v>
          </cell>
          <cell r="K4092">
            <v>44994</v>
          </cell>
          <cell r="L4092" t="str">
            <v>Monthly Billing</v>
          </cell>
          <cell r="M4092">
            <v>1761.31</v>
          </cell>
          <cell r="N4092">
            <v>1761.31</v>
          </cell>
          <cell r="O4092"/>
          <cell r="P4092" t="str">
            <v>Jan/2023</v>
          </cell>
          <cell r="Q4092">
            <v>1761.31</v>
          </cell>
          <cell r="R4092">
            <v>1076</v>
          </cell>
          <cell r="S4092">
            <v>0</v>
          </cell>
          <cell r="T4092" t="str">
            <v>Active</v>
          </cell>
          <cell r="U4092" t="str">
            <v>Masspay</v>
          </cell>
        </row>
        <row r="4093">
          <cell r="J4093" t="str">
            <v>HK-Ppsl Skrill-02/2023</v>
          </cell>
          <cell r="K4093">
            <v>45021</v>
          </cell>
          <cell r="L4093" t="str">
            <v>Monthly Billing</v>
          </cell>
          <cell r="M4093">
            <v>1731.55</v>
          </cell>
          <cell r="N4093">
            <v>1731.55</v>
          </cell>
          <cell r="O4093"/>
          <cell r="P4093" t="str">
            <v>Feb/2023</v>
          </cell>
          <cell r="Q4093">
            <v>1731.55</v>
          </cell>
          <cell r="R4093">
            <v>1049</v>
          </cell>
          <cell r="S4093">
            <v>0</v>
          </cell>
          <cell r="T4093" t="str">
            <v>Active</v>
          </cell>
          <cell r="U4093" t="str">
            <v>Masspay</v>
          </cell>
        </row>
        <row r="4094">
          <cell r="J4094" t="str">
            <v>HK-Ppsl Skrill-03/2023</v>
          </cell>
          <cell r="K4094">
            <v>45052</v>
          </cell>
          <cell r="L4094" t="str">
            <v>Monthly Billing</v>
          </cell>
          <cell r="M4094">
            <v>2030.84</v>
          </cell>
          <cell r="N4094">
            <v>2030.84</v>
          </cell>
          <cell r="O4094"/>
          <cell r="P4094" t="str">
            <v>Mar/2023</v>
          </cell>
          <cell r="Q4094">
            <v>2030.84</v>
          </cell>
          <cell r="R4094">
            <v>1018</v>
          </cell>
          <cell r="S4094">
            <v>0</v>
          </cell>
          <cell r="T4094" t="str">
            <v>Active</v>
          </cell>
          <cell r="U4094" t="str">
            <v>Masspay</v>
          </cell>
        </row>
        <row r="4095">
          <cell r="J4095" t="str">
            <v>HK-Ppsl Skrill-04/2023</v>
          </cell>
          <cell r="K4095">
            <v>45087</v>
          </cell>
          <cell r="L4095" t="str">
            <v>Monthly Billing</v>
          </cell>
          <cell r="M4095">
            <v>1964.85</v>
          </cell>
          <cell r="N4095">
            <v>1964.85</v>
          </cell>
          <cell r="O4095"/>
          <cell r="P4095" t="str">
            <v>Apr/2023</v>
          </cell>
          <cell r="Q4095">
            <v>2124.17</v>
          </cell>
          <cell r="R4095">
            <v>983</v>
          </cell>
          <cell r="S4095">
            <v>0</v>
          </cell>
          <cell r="T4095" t="str">
            <v>Active</v>
          </cell>
          <cell r="U4095" t="str">
            <v>Masspay</v>
          </cell>
        </row>
        <row r="4096">
          <cell r="J4096" t="str">
            <v>HK-Ppsl Skrill-05/2023</v>
          </cell>
          <cell r="K4096">
            <v>45108</v>
          </cell>
          <cell r="L4096" t="str">
            <v>Monthly Billing</v>
          </cell>
          <cell r="M4096">
            <v>1719.06</v>
          </cell>
          <cell r="N4096">
            <v>1719.06</v>
          </cell>
          <cell r="O4096"/>
          <cell r="P4096" t="str">
            <v>May/2023</v>
          </cell>
          <cell r="Q4096">
            <v>1719.06</v>
          </cell>
          <cell r="R4096">
            <v>962</v>
          </cell>
          <cell r="S4096">
            <v>0</v>
          </cell>
          <cell r="T4096" t="str">
            <v>Active</v>
          </cell>
          <cell r="U4096" t="str">
            <v>Masspay</v>
          </cell>
        </row>
        <row r="4097">
          <cell r="J4097" t="str">
            <v>HK-Ppsl Skrill-06/2023</v>
          </cell>
          <cell r="K4097">
            <v>45138</v>
          </cell>
          <cell r="L4097" t="str">
            <v>Monthly Billing</v>
          </cell>
          <cell r="M4097">
            <v>1976.76</v>
          </cell>
          <cell r="N4097">
            <v>1976.76</v>
          </cell>
          <cell r="O4097"/>
          <cell r="P4097" t="str">
            <v>Jun/2023</v>
          </cell>
          <cell r="Q4097">
            <v>1976.76</v>
          </cell>
          <cell r="R4097">
            <v>932</v>
          </cell>
          <cell r="S4097">
            <v>0</v>
          </cell>
          <cell r="T4097" t="str">
            <v>Active</v>
          </cell>
          <cell r="U4097" t="str">
            <v>Masspay</v>
          </cell>
        </row>
        <row r="4098">
          <cell r="J4098" t="str">
            <v>HK-Ppsl Skrill-07/2023</v>
          </cell>
          <cell r="K4098">
            <v>45169</v>
          </cell>
          <cell r="L4098" t="str">
            <v>Monthly Billing</v>
          </cell>
          <cell r="M4098">
            <v>2024.14</v>
          </cell>
          <cell r="N4098">
            <v>2024.14</v>
          </cell>
          <cell r="O4098"/>
          <cell r="P4098" t="str">
            <v>Jul/2023</v>
          </cell>
          <cell r="Q4098">
            <v>2024.14</v>
          </cell>
          <cell r="R4098">
            <v>901</v>
          </cell>
          <cell r="S4098">
            <v>0</v>
          </cell>
          <cell r="T4098" t="str">
            <v>Active</v>
          </cell>
          <cell r="U4098" t="str">
            <v>Masspay</v>
          </cell>
        </row>
        <row r="4099">
          <cell r="J4099" t="str">
            <v>HK -Ppsl Skrill-08/2023</v>
          </cell>
          <cell r="K4099">
            <v>45199</v>
          </cell>
          <cell r="L4099" t="str">
            <v>Monthly Billing</v>
          </cell>
          <cell r="M4099">
            <v>1712.14</v>
          </cell>
          <cell r="N4099">
            <v>1712.14</v>
          </cell>
          <cell r="O4099"/>
          <cell r="P4099" t="str">
            <v>Aug/2023</v>
          </cell>
          <cell r="Q4099">
            <v>1712.14</v>
          </cell>
          <cell r="R4099">
            <v>871</v>
          </cell>
          <cell r="S4099">
            <v>0</v>
          </cell>
          <cell r="T4099" t="str">
            <v>Active</v>
          </cell>
          <cell r="U4099" t="str">
            <v>Masspay</v>
          </cell>
        </row>
        <row r="4100">
          <cell r="J4100" t="str">
            <v>HK-Ppsl Skrill-09/2023</v>
          </cell>
          <cell r="K4100">
            <v>45232</v>
          </cell>
          <cell r="L4100" t="str">
            <v>Monthly Billing</v>
          </cell>
          <cell r="M4100">
            <v>1652.05</v>
          </cell>
          <cell r="N4100">
            <v>1652.05</v>
          </cell>
          <cell r="O4100"/>
          <cell r="P4100" t="str">
            <v>Sep/2023</v>
          </cell>
          <cell r="Q4100">
            <v>1652.05</v>
          </cell>
          <cell r="R4100">
            <v>838</v>
          </cell>
          <cell r="S4100">
            <v>0</v>
          </cell>
          <cell r="T4100" t="str">
            <v>Active</v>
          </cell>
          <cell r="U4100" t="str">
            <v>Masspay</v>
          </cell>
        </row>
        <row r="4101">
          <cell r="J4101" t="str">
            <v>HK-Ppsl Skrill-10/2023</v>
          </cell>
          <cell r="K4101">
            <v>45260</v>
          </cell>
          <cell r="L4101" t="str">
            <v>Monthly Billing</v>
          </cell>
          <cell r="M4101">
            <v>1740.5</v>
          </cell>
          <cell r="N4101">
            <v>3392.55</v>
          </cell>
          <cell r="O4101"/>
          <cell r="P4101" t="str">
            <v>Oct/2023</v>
          </cell>
          <cell r="Q4101">
            <v>1740.5</v>
          </cell>
          <cell r="R4101">
            <v>810</v>
          </cell>
          <cell r="S4101">
            <v>0</v>
          </cell>
          <cell r="T4101" t="str">
            <v>Active</v>
          </cell>
          <cell r="U4101" t="str">
            <v>Masspay</v>
          </cell>
        </row>
        <row r="4102">
          <cell r="J4102" t="str">
            <v>HK-Ppsl Skrill-11/2023</v>
          </cell>
          <cell r="K4102">
            <v>45291</v>
          </cell>
          <cell r="L4102" t="str">
            <v>Monthly Billing</v>
          </cell>
          <cell r="M4102">
            <v>1791.18</v>
          </cell>
          <cell r="N4102">
            <v>1791.18</v>
          </cell>
          <cell r="O4102"/>
          <cell r="P4102" t="str">
            <v>Nov/2023</v>
          </cell>
          <cell r="Q4102">
            <v>1791.18</v>
          </cell>
          <cell r="R4102">
            <v>779</v>
          </cell>
          <cell r="S4102">
            <v>0</v>
          </cell>
          <cell r="T4102" t="str">
            <v>Active</v>
          </cell>
          <cell r="U4102" t="str">
            <v>Masspay</v>
          </cell>
        </row>
        <row r="4103">
          <cell r="J4103" t="str">
            <v>HK-Ppsl Skrill-12/2023</v>
          </cell>
          <cell r="K4103">
            <v>45323</v>
          </cell>
          <cell r="L4103" t="str">
            <v>Monthly Billing</v>
          </cell>
          <cell r="M4103">
            <v>1680.82</v>
          </cell>
          <cell r="N4103">
            <v>3472</v>
          </cell>
          <cell r="O4103"/>
          <cell r="P4103" t="str">
            <v>Dec/2023</v>
          </cell>
          <cell r="Q4103">
            <v>1680.82</v>
          </cell>
          <cell r="R4103">
            <v>747</v>
          </cell>
          <cell r="S4103">
            <v>0</v>
          </cell>
          <cell r="T4103" t="str">
            <v>Active</v>
          </cell>
          <cell r="U4103" t="str">
            <v>Masspay</v>
          </cell>
        </row>
        <row r="4104">
          <cell r="J4104" t="str">
            <v>HK-Ppsl Skrill-01/2024</v>
          </cell>
          <cell r="K4104">
            <v>45351</v>
          </cell>
          <cell r="L4104" t="str">
            <v>Monthly Billing</v>
          </cell>
          <cell r="M4104">
            <v>1628.91</v>
          </cell>
          <cell r="N4104">
            <v>1628.91</v>
          </cell>
          <cell r="O4104"/>
          <cell r="P4104" t="str">
            <v>Jan/2024</v>
          </cell>
          <cell r="Q4104">
            <v>1628.91</v>
          </cell>
          <cell r="R4104">
            <v>719</v>
          </cell>
          <cell r="S4104">
            <v>0</v>
          </cell>
          <cell r="T4104" t="str">
            <v>Active</v>
          </cell>
          <cell r="U4104" t="str">
            <v>Masspay</v>
          </cell>
        </row>
        <row r="4105">
          <cell r="J4105" t="str">
            <v>HK-Ppsl Skrill-02/2024</v>
          </cell>
          <cell r="K4105">
            <v>45383</v>
          </cell>
          <cell r="L4105" t="str">
            <v>Monthly Billing</v>
          </cell>
          <cell r="M4105">
            <v>1647.44</v>
          </cell>
          <cell r="N4105">
            <v>1647.44</v>
          </cell>
          <cell r="O4105"/>
          <cell r="P4105" t="str">
            <v>Feb/2024</v>
          </cell>
          <cell r="Q4105">
            <v>1647.44</v>
          </cell>
          <cell r="R4105">
            <v>687</v>
          </cell>
          <cell r="S4105">
            <v>0</v>
          </cell>
          <cell r="T4105" t="str">
            <v>Active</v>
          </cell>
          <cell r="U4105" t="str">
            <v>Masspay</v>
          </cell>
        </row>
        <row r="4106">
          <cell r="J4106" t="str">
            <v>HK-Ppsl Skrill-03/2024</v>
          </cell>
          <cell r="K4106">
            <v>45414</v>
          </cell>
          <cell r="L4106" t="str">
            <v>Monthly Billing</v>
          </cell>
          <cell r="M4106">
            <v>1781.53</v>
          </cell>
          <cell r="N4106">
            <v>1781.53</v>
          </cell>
          <cell r="O4106"/>
          <cell r="P4106" t="str">
            <v>Mar/2024</v>
          </cell>
          <cell r="Q4106">
            <v>1781.53</v>
          </cell>
          <cell r="R4106">
            <v>656</v>
          </cell>
          <cell r="S4106">
            <v>0</v>
          </cell>
          <cell r="T4106" t="str">
            <v>Active</v>
          </cell>
          <cell r="U4106" t="str">
            <v>Masspay</v>
          </cell>
        </row>
        <row r="4107">
          <cell r="J4107" t="str">
            <v>HK-Ppsl Skrill-04/2024</v>
          </cell>
          <cell r="K4107">
            <v>45444</v>
          </cell>
          <cell r="L4107" t="str">
            <v>Monthly Billing</v>
          </cell>
          <cell r="M4107">
            <v>1751.15</v>
          </cell>
          <cell r="N4107">
            <v>1751.15</v>
          </cell>
          <cell r="O4107">
            <v>0</v>
          </cell>
          <cell r="P4107" t="str">
            <v>Apr/2024</v>
          </cell>
          <cell r="Q4107">
            <v>1751.15</v>
          </cell>
          <cell r="R4107">
            <v>626</v>
          </cell>
          <cell r="S4107">
            <v>0</v>
          </cell>
          <cell r="T4107" t="str">
            <v>Active</v>
          </cell>
          <cell r="U4107" t="str">
            <v>Masspay</v>
          </cell>
        </row>
        <row r="4108">
          <cell r="J4108" t="str">
            <v>HK-Ppsl Skrill-05/2024</v>
          </cell>
          <cell r="K4108">
            <v>45474</v>
          </cell>
          <cell r="L4108" t="str">
            <v>Monthly Billing</v>
          </cell>
          <cell r="M4108">
            <v>2183.27</v>
          </cell>
          <cell r="N4108">
            <v>2183.27</v>
          </cell>
          <cell r="O4108"/>
          <cell r="P4108" t="str">
            <v>May/2024</v>
          </cell>
          <cell r="Q4108">
            <v>2183.27</v>
          </cell>
          <cell r="R4108">
            <v>596</v>
          </cell>
          <cell r="S4108">
            <v>0</v>
          </cell>
          <cell r="T4108" t="str">
            <v>Active</v>
          </cell>
          <cell r="U4108" t="str">
            <v>Masspay</v>
          </cell>
        </row>
        <row r="4109">
          <cell r="J4109" t="str">
            <v>HK-Ppsl Skrill-06/2024</v>
          </cell>
          <cell r="K4109">
            <v>45505</v>
          </cell>
          <cell r="L4109" t="str">
            <v>Monthly Billing</v>
          </cell>
          <cell r="M4109">
            <v>1879.06</v>
          </cell>
          <cell r="N4109">
            <v>4062.33</v>
          </cell>
          <cell r="O4109"/>
          <cell r="P4109" t="str">
            <v>Jun/2024</v>
          </cell>
          <cell r="Q4109">
            <v>1879.06</v>
          </cell>
          <cell r="R4109">
            <v>565</v>
          </cell>
          <cell r="S4109">
            <v>0</v>
          </cell>
          <cell r="T4109" t="str">
            <v>Active</v>
          </cell>
          <cell r="U4109" t="str">
            <v>Masspay</v>
          </cell>
        </row>
        <row r="4110">
          <cell r="J4110" t="str">
            <v>HK-Ppsl Skrill-07/2024</v>
          </cell>
          <cell r="K4110">
            <v>45535</v>
          </cell>
          <cell r="L4110" t="str">
            <v>Monthly Billing</v>
          </cell>
          <cell r="M4110">
            <v>1878.39</v>
          </cell>
          <cell r="N4110">
            <v>4061.66</v>
          </cell>
          <cell r="O4110"/>
          <cell r="P4110" t="str">
            <v>Jul/2024</v>
          </cell>
          <cell r="Q4110">
            <v>1878.39</v>
          </cell>
          <cell r="R4110">
            <v>535</v>
          </cell>
          <cell r="S4110">
            <v>0</v>
          </cell>
          <cell r="T4110" t="str">
            <v>Active</v>
          </cell>
          <cell r="U4110" t="str">
            <v>Masspay</v>
          </cell>
        </row>
        <row r="4111">
          <cell r="J4111" t="str">
            <v>HK-Ppsl Skrill-08/2024</v>
          </cell>
          <cell r="K4111">
            <v>45565</v>
          </cell>
          <cell r="L4111" t="str">
            <v>Monthly Billing</v>
          </cell>
          <cell r="M4111">
            <v>1950.47</v>
          </cell>
          <cell r="N4111">
            <v>1950.47</v>
          </cell>
          <cell r="O4111"/>
          <cell r="P4111" t="str">
            <v>Aug/2024</v>
          </cell>
          <cell r="Q4111">
            <v>1950.47</v>
          </cell>
          <cell r="R4111">
            <v>505</v>
          </cell>
          <cell r="S4111">
            <v>0</v>
          </cell>
          <cell r="T4111" t="str">
            <v>Active</v>
          </cell>
          <cell r="U4111" t="str">
            <v>Masspay</v>
          </cell>
        </row>
        <row r="4112">
          <cell r="J4112" t="str">
            <v>HK-Ppsl Skrill-09/2024</v>
          </cell>
          <cell r="K4112">
            <v>45596</v>
          </cell>
          <cell r="L4112" t="str">
            <v>Monthly Billing</v>
          </cell>
          <cell r="M4112">
            <v>2499.88</v>
          </cell>
          <cell r="N4112">
            <v>2499.88</v>
          </cell>
          <cell r="O4112"/>
          <cell r="P4112" t="str">
            <v>Sep/2024</v>
          </cell>
          <cell r="Q4112">
            <v>2499.88</v>
          </cell>
          <cell r="R4112">
            <v>474</v>
          </cell>
          <cell r="S4112">
            <v>0</v>
          </cell>
          <cell r="T4112" t="str">
            <v>Active</v>
          </cell>
          <cell r="U4112" t="str">
            <v>Masspay</v>
          </cell>
        </row>
        <row r="4113">
          <cell r="J4113" t="str">
            <v>HK-Ppsl Skrill-10/2024</v>
          </cell>
          <cell r="K4113">
            <v>45626</v>
          </cell>
          <cell r="L4113" t="str">
            <v>Monthly Billing</v>
          </cell>
          <cell r="M4113">
            <v>2789.02</v>
          </cell>
          <cell r="N4113">
            <v>2789.02</v>
          </cell>
          <cell r="O4113"/>
          <cell r="P4113" t="str">
            <v>Oct/2024</v>
          </cell>
          <cell r="Q4113">
            <v>2789.02</v>
          </cell>
          <cell r="R4113">
            <v>444</v>
          </cell>
          <cell r="S4113">
            <v>0</v>
          </cell>
          <cell r="T4113" t="str">
            <v>Active</v>
          </cell>
          <cell r="U4113" t="str">
            <v>Masspay</v>
          </cell>
        </row>
        <row r="4114">
          <cell r="J4114" t="str">
            <v>HK-Ppsl Skrill-11/2024</v>
          </cell>
          <cell r="K4114">
            <v>45658</v>
          </cell>
          <cell r="L4114" t="str">
            <v>Monthly Billing</v>
          </cell>
          <cell r="M4114">
            <v>2445.15</v>
          </cell>
          <cell r="N4114">
            <v>2445.15</v>
          </cell>
          <cell r="O4114"/>
          <cell r="P4114" t="str">
            <v>Nov/2024</v>
          </cell>
          <cell r="Q4114">
            <v>2445.15</v>
          </cell>
          <cell r="R4114">
            <v>412</v>
          </cell>
          <cell r="S4114">
            <v>0</v>
          </cell>
          <cell r="T4114" t="str">
            <v>Active</v>
          </cell>
          <cell r="U4114" t="str">
            <v>Masspay</v>
          </cell>
        </row>
        <row r="4115">
          <cell r="J4115" t="str">
            <v>HK-Ppsl Skrill-12/2024</v>
          </cell>
          <cell r="K4115">
            <v>45689</v>
          </cell>
          <cell r="L4115" t="str">
            <v>Monthly Billing</v>
          </cell>
          <cell r="M4115">
            <v>2476.64</v>
          </cell>
          <cell r="N4115">
            <v>2476.64</v>
          </cell>
          <cell r="O4115"/>
          <cell r="P4115" t="str">
            <v>Dec/2024</v>
          </cell>
          <cell r="Q4115">
            <v>2476.64</v>
          </cell>
          <cell r="R4115">
            <v>381</v>
          </cell>
          <cell r="S4115">
            <v>0</v>
          </cell>
          <cell r="T4115" t="str">
            <v>Active</v>
          </cell>
          <cell r="U4115" t="str">
            <v>Masspay</v>
          </cell>
        </row>
        <row r="4116">
          <cell r="J4116" t="str">
            <v>HK-Ppsl Skrill-01/2025</v>
          </cell>
          <cell r="K4116">
            <v>45721</v>
          </cell>
          <cell r="L4116" t="str">
            <v>Monthly Billing</v>
          </cell>
          <cell r="M4116">
            <v>2437.0500000000002</v>
          </cell>
          <cell r="N4116">
            <v>2437.0500000000002</v>
          </cell>
          <cell r="O4116"/>
          <cell r="P4116" t="str">
            <v>Jan/2025</v>
          </cell>
          <cell r="Q4116">
            <v>2437.0500000000002</v>
          </cell>
          <cell r="R4116">
            <v>349</v>
          </cell>
          <cell r="S4116">
            <v>0</v>
          </cell>
          <cell r="T4116" t="str">
            <v>Active</v>
          </cell>
          <cell r="U4116" t="str">
            <v>Masspay</v>
          </cell>
        </row>
        <row r="4117">
          <cell r="J4117" t="str">
            <v>HK-Ppsl Skrill-02/2025</v>
          </cell>
          <cell r="K4117">
            <v>45749</v>
          </cell>
          <cell r="L4117" t="str">
            <v>Monthly Billing</v>
          </cell>
          <cell r="M4117">
            <v>2466.42</v>
          </cell>
          <cell r="N4117">
            <v>2466.42</v>
          </cell>
          <cell r="O4117"/>
          <cell r="P4117" t="str">
            <v>Feb/2025</v>
          </cell>
          <cell r="Q4117">
            <v>2466.42</v>
          </cell>
          <cell r="R4117">
            <v>321</v>
          </cell>
          <cell r="S4117">
            <v>0</v>
          </cell>
          <cell r="T4117" t="str">
            <v>Active</v>
          </cell>
          <cell r="U4117" t="str">
            <v>Masspay</v>
          </cell>
        </row>
        <row r="4118">
          <cell r="J4118" t="str">
            <v>HK-Ppsl Skrill-03/2025</v>
          </cell>
          <cell r="K4118">
            <v>45777</v>
          </cell>
          <cell r="L4118" t="str">
            <v>Monthly Billing</v>
          </cell>
          <cell r="M4118">
            <v>2417.48</v>
          </cell>
          <cell r="N4118">
            <v>2417.48</v>
          </cell>
          <cell r="O4118"/>
          <cell r="P4118" t="str">
            <v>Mar/2025</v>
          </cell>
          <cell r="Q4118">
            <v>2417.48</v>
          </cell>
          <cell r="R4118">
            <v>293</v>
          </cell>
          <cell r="S4118">
            <v>0</v>
          </cell>
          <cell r="T4118" t="str">
            <v>Active</v>
          </cell>
          <cell r="U4118" t="str">
            <v>Masspay</v>
          </cell>
        </row>
        <row r="4119">
          <cell r="J4119" t="str">
            <v>HK-Ppsl Skrill-04/2025</v>
          </cell>
          <cell r="K4119">
            <v>45808</v>
          </cell>
          <cell r="L4119" t="str">
            <v>Monthly Billing</v>
          </cell>
          <cell r="M4119">
            <v>2417.6</v>
          </cell>
          <cell r="N4119">
            <v>2417.6</v>
          </cell>
          <cell r="O4119"/>
          <cell r="P4119" t="str">
            <v>Apr/2025</v>
          </cell>
          <cell r="Q4119">
            <v>2417.6</v>
          </cell>
          <cell r="R4119">
            <v>262</v>
          </cell>
          <cell r="S4119">
            <v>0</v>
          </cell>
          <cell r="T4119" t="str">
            <v>Active</v>
          </cell>
          <cell r="U4119" t="str">
            <v>Masspay</v>
          </cell>
        </row>
        <row r="4120">
          <cell r="J4120" t="str">
            <v>HK-Ppsl Skrill-05/2025</v>
          </cell>
          <cell r="K4120">
            <v>45840</v>
          </cell>
          <cell r="L4120" t="str">
            <v>Monthly Billing</v>
          </cell>
          <cell r="M4120">
            <v>2172.67</v>
          </cell>
          <cell r="N4120">
            <v>2172.67</v>
          </cell>
          <cell r="O4120"/>
          <cell r="P4120" t="str">
            <v>May/2025</v>
          </cell>
          <cell r="Q4120">
            <v>2172.67</v>
          </cell>
          <cell r="R4120">
            <v>230</v>
          </cell>
          <cell r="S4120">
            <v>0</v>
          </cell>
          <cell r="T4120" t="str">
            <v>Active</v>
          </cell>
          <cell r="U4120" t="str">
            <v>Masspay</v>
          </cell>
        </row>
        <row r="4121">
          <cell r="J4121" t="str">
            <v>HK-Ppsl Skrill-06/2025</v>
          </cell>
          <cell r="K4121">
            <v>45869</v>
          </cell>
          <cell r="L4121" t="str">
            <v>Monthly Billing</v>
          </cell>
          <cell r="M4121">
            <v>2131.81</v>
          </cell>
          <cell r="N4121">
            <v>2131.81</v>
          </cell>
          <cell r="O4121">
            <v>0</v>
          </cell>
          <cell r="P4121" t="str">
            <v>Jun/2025</v>
          </cell>
          <cell r="Q4121">
            <v>2131.81</v>
          </cell>
          <cell r="R4121">
            <v>201</v>
          </cell>
          <cell r="S4121">
            <v>0</v>
          </cell>
          <cell r="T4121" t="str">
            <v>Active</v>
          </cell>
          <cell r="U4121" t="str">
            <v>Masspay</v>
          </cell>
        </row>
        <row r="4122">
          <cell r="J4122" t="str">
            <v>HK-Ppsl Skrill-07/2025</v>
          </cell>
          <cell r="K4122">
            <v>45901</v>
          </cell>
          <cell r="L4122" t="str">
            <v>Monthly Billing</v>
          </cell>
          <cell r="M4122">
            <v>2054.94</v>
          </cell>
          <cell r="N4122">
            <v>2054.94</v>
          </cell>
          <cell r="O4122">
            <v>0</v>
          </cell>
          <cell r="P4122" t="str">
            <v>Jul/2025</v>
          </cell>
          <cell r="Q4122">
            <v>2054.94</v>
          </cell>
          <cell r="R4122">
            <v>169</v>
          </cell>
          <cell r="S4122">
            <v>0</v>
          </cell>
          <cell r="T4122" t="str">
            <v>Active</v>
          </cell>
          <cell r="U4122" t="str">
            <v>Masspay</v>
          </cell>
        </row>
        <row r="4123">
          <cell r="J4123" t="str">
            <v>HK-Ppsl Skrill-08/2025</v>
          </cell>
          <cell r="K4123">
            <v>45931</v>
          </cell>
          <cell r="L4123" t="str">
            <v>Monthly Billing</v>
          </cell>
          <cell r="M4123">
            <v>2468.87</v>
          </cell>
          <cell r="N4123">
            <v>2468.87</v>
          </cell>
          <cell r="O4123">
            <v>0</v>
          </cell>
          <cell r="P4123" t="str">
            <v>Aug/2025</v>
          </cell>
          <cell r="Q4123">
            <v>2468.87</v>
          </cell>
          <cell r="R4123">
            <v>139</v>
          </cell>
          <cell r="S4123">
            <v>0</v>
          </cell>
          <cell r="T4123" t="str">
            <v>Active</v>
          </cell>
          <cell r="U4123" t="str">
            <v>Masspay</v>
          </cell>
        </row>
        <row r="4124">
          <cell r="J4124" t="str">
            <v>HK-Ppsl Skrill-09/2025</v>
          </cell>
          <cell r="K4124">
            <v>45962</v>
          </cell>
          <cell r="L4124" t="str">
            <v>Monthly Billing</v>
          </cell>
          <cell r="M4124">
            <v>2311.6</v>
          </cell>
          <cell r="N4124">
            <v>2311.6</v>
          </cell>
          <cell r="O4124">
            <v>0</v>
          </cell>
          <cell r="P4124" t="str">
            <v>Sep/2025</v>
          </cell>
          <cell r="Q4124">
            <v>2311.6</v>
          </cell>
          <cell r="R4124">
            <v>108</v>
          </cell>
          <cell r="S4124">
            <v>0</v>
          </cell>
          <cell r="T4124" t="str">
            <v>Active</v>
          </cell>
          <cell r="U4124" t="str">
            <v>Masspay</v>
          </cell>
        </row>
        <row r="4125">
          <cell r="J4125" t="str">
            <v>HK-Ppsl Skrill-10/2025</v>
          </cell>
          <cell r="K4125">
            <v>45995</v>
          </cell>
          <cell r="L4125" t="str">
            <v>Monthly Billing</v>
          </cell>
          <cell r="M4125">
            <v>2397.9</v>
          </cell>
          <cell r="N4125">
            <v>2397.9</v>
          </cell>
          <cell r="O4125">
            <v>0</v>
          </cell>
          <cell r="P4125" t="str">
            <v>Oct/2025</v>
          </cell>
          <cell r="Q4125">
            <v>2397.9</v>
          </cell>
          <cell r="R4125">
            <v>75</v>
          </cell>
          <cell r="S4125">
            <v>0</v>
          </cell>
          <cell r="T4125" t="str">
            <v>Active</v>
          </cell>
          <cell r="U4125" t="str">
            <v>Masspay</v>
          </cell>
        </row>
        <row r="4126">
          <cell r="J4126" t="str">
            <v>HK-Ppsl Skrill-11/2025</v>
          </cell>
          <cell r="K4126">
            <v>46023</v>
          </cell>
          <cell r="L4126" t="str">
            <v>Monthly Billing</v>
          </cell>
          <cell r="M4126">
            <v>1888.87</v>
          </cell>
          <cell r="N4126">
            <v>1888.87</v>
          </cell>
          <cell r="O4126">
            <v>0</v>
          </cell>
          <cell r="P4126" t="str">
            <v>Nov/2025</v>
          </cell>
          <cell r="Q4126">
            <v>1888.87</v>
          </cell>
          <cell r="R4126">
            <v>47</v>
          </cell>
          <cell r="S4126">
            <v>0</v>
          </cell>
          <cell r="T4126" t="str">
            <v>Active</v>
          </cell>
          <cell r="U4126" t="str">
            <v>Masspay</v>
          </cell>
        </row>
        <row r="4127">
          <cell r="J4127" t="str">
            <v>HK-Ppsl Skrill-12/2025</v>
          </cell>
          <cell r="K4127">
            <v>46055</v>
          </cell>
          <cell r="L4127" t="str">
            <v>Monthly Billing</v>
          </cell>
          <cell r="M4127">
            <v>1943.77</v>
          </cell>
          <cell r="N4127">
            <v>1943.77</v>
          </cell>
          <cell r="O4127">
            <v>0</v>
          </cell>
          <cell r="P4127" t="str">
            <v>Dec/2025</v>
          </cell>
          <cell r="Q4127">
            <v>1943.77</v>
          </cell>
          <cell r="R4127">
            <v>15</v>
          </cell>
          <cell r="S4127">
            <v>0</v>
          </cell>
          <cell r="T4127" t="str">
            <v>Active</v>
          </cell>
          <cell r="U4127" t="str">
            <v>Masspay</v>
          </cell>
        </row>
        <row r="4128">
          <cell r="J4128" t="str">
            <v>HK-Ppsl Skrill-01/2026</v>
          </cell>
          <cell r="K4128">
            <v>46086</v>
          </cell>
          <cell r="L4128" t="str">
            <v>Monthly Billing</v>
          </cell>
          <cell r="M4128">
            <v>1620.45</v>
          </cell>
          <cell r="N4128">
            <v>1620.45</v>
          </cell>
          <cell r="O4128">
            <v>0</v>
          </cell>
          <cell r="P4128" t="str">
            <v>Jan/2026</v>
          </cell>
          <cell r="Q4128">
            <v>0</v>
          </cell>
          <cell r="R4128">
            <v>-16</v>
          </cell>
          <cell r="S4128">
            <v>0</v>
          </cell>
          <cell r="T4128" t="str">
            <v>Active</v>
          </cell>
          <cell r="U4128" t="str">
            <v>Masspay</v>
          </cell>
        </row>
        <row r="4129">
          <cell r="J4129" t="str">
            <v>AU-ProAli-10/2024</v>
          </cell>
          <cell r="K4129">
            <v>45608</v>
          </cell>
          <cell r="L4129" t="str">
            <v>Monthly Billing</v>
          </cell>
          <cell r="M4129">
            <v>0</v>
          </cell>
          <cell r="N4129">
            <v>0</v>
          </cell>
          <cell r="O4129"/>
          <cell r="P4129" t="str">
            <v>Oct/2024</v>
          </cell>
          <cell r="Q4129">
            <v>0</v>
          </cell>
          <cell r="R4129">
            <v>462</v>
          </cell>
          <cell r="S4129">
            <v>0</v>
          </cell>
          <cell r="T4129" t="str">
            <v>Active</v>
          </cell>
          <cell r="U4129" t="str">
            <v>Masspay</v>
          </cell>
        </row>
        <row r="4130">
          <cell r="J4130" t="str">
            <v>AU-ProAli-11/2024</v>
          </cell>
          <cell r="K4130">
            <v>45636</v>
          </cell>
          <cell r="L4130" t="str">
            <v>Monthly Billing</v>
          </cell>
          <cell r="M4130">
            <v>0</v>
          </cell>
          <cell r="N4130">
            <v>0</v>
          </cell>
          <cell r="O4130"/>
          <cell r="P4130" t="str">
            <v>Nov/2024</v>
          </cell>
          <cell r="Q4130">
            <v>0</v>
          </cell>
          <cell r="R4130">
            <v>434</v>
          </cell>
          <cell r="S4130">
            <v>0</v>
          </cell>
          <cell r="T4130" t="str">
            <v>Active</v>
          </cell>
          <cell r="U4130" t="str">
            <v>Masspay</v>
          </cell>
        </row>
        <row r="4131">
          <cell r="J4131" t="str">
            <v>AU-ProAli-12/2024</v>
          </cell>
          <cell r="K4131">
            <v>45667</v>
          </cell>
          <cell r="L4131" t="str">
            <v>Monthly Billing</v>
          </cell>
          <cell r="M4131">
            <v>0</v>
          </cell>
          <cell r="N4131">
            <v>0</v>
          </cell>
          <cell r="O4131"/>
          <cell r="P4131" t="str">
            <v>Dec/2024</v>
          </cell>
          <cell r="Q4131">
            <v>0</v>
          </cell>
          <cell r="R4131">
            <v>403</v>
          </cell>
          <cell r="S4131">
            <v>0</v>
          </cell>
          <cell r="T4131" t="str">
            <v>Active</v>
          </cell>
          <cell r="U4131" t="str">
            <v>Masspay</v>
          </cell>
        </row>
        <row r="4132">
          <cell r="J4132" t="str">
            <v>AU-ProAli-02/2025</v>
          </cell>
          <cell r="K4132">
            <v>45726</v>
          </cell>
          <cell r="L4132" t="str">
            <v>Monthly Billing</v>
          </cell>
          <cell r="M4132">
            <v>0</v>
          </cell>
          <cell r="N4132">
            <v>0</v>
          </cell>
          <cell r="O4132"/>
          <cell r="P4132" t="str">
            <v>Feb/2025</v>
          </cell>
          <cell r="Q4132">
            <v>0</v>
          </cell>
          <cell r="R4132">
            <v>344</v>
          </cell>
          <cell r="S4132">
            <v>0</v>
          </cell>
          <cell r="T4132" t="str">
            <v>Active</v>
          </cell>
          <cell r="U4132" t="str">
            <v>Masspay</v>
          </cell>
        </row>
        <row r="4133">
          <cell r="J4133" t="str">
            <v>AU-ProAli-05/2025</v>
          </cell>
          <cell r="K4133">
            <v>45818</v>
          </cell>
          <cell r="L4133" t="str">
            <v>Monthly Billing</v>
          </cell>
          <cell r="M4133">
            <v>0</v>
          </cell>
          <cell r="N4133">
            <v>0</v>
          </cell>
          <cell r="O4133"/>
          <cell r="P4133" t="str">
            <v>May/2025</v>
          </cell>
          <cell r="Q4133">
            <v>0</v>
          </cell>
          <cell r="R4133">
            <v>252</v>
          </cell>
          <cell r="S4133">
            <v>0</v>
          </cell>
          <cell r="T4133" t="str">
            <v>Active</v>
          </cell>
          <cell r="U4133" t="str">
            <v>Masspay</v>
          </cell>
        </row>
        <row r="4134">
          <cell r="J4134" t="str">
            <v xml:space="preserve">ID-PT Dhanapatra-11/2023_x000D_
</v>
          </cell>
          <cell r="K4134">
            <v>45239</v>
          </cell>
          <cell r="L4134" t="str">
            <v>Monthly Billing</v>
          </cell>
          <cell r="M4134">
            <v>3.5</v>
          </cell>
          <cell r="N4134">
            <v>3.5</v>
          </cell>
          <cell r="O4134"/>
          <cell r="P4134" t="str">
            <v>Nov/2023</v>
          </cell>
          <cell r="Q4134">
            <v>3.5</v>
          </cell>
          <cell r="R4134">
            <v>831</v>
          </cell>
          <cell r="S4134">
            <v>0</v>
          </cell>
          <cell r="T4134" t="str">
            <v>Active</v>
          </cell>
          <cell r="U4134" t="str">
            <v>Masspay</v>
          </cell>
        </row>
        <row r="4135">
          <cell r="J4135" t="str">
            <v>ID-PT Dhanapatra-02/2024</v>
          </cell>
          <cell r="K4135"/>
          <cell r="L4135" t="str">
            <v>Monthly Billing</v>
          </cell>
          <cell r="M4135">
            <v>2.5</v>
          </cell>
          <cell r="N4135">
            <v>2.5</v>
          </cell>
          <cell r="O4135"/>
          <cell r="P4135" t="str">
            <v>Feb/2024</v>
          </cell>
          <cell r="Q4135">
            <v>2.5</v>
          </cell>
          <cell r="R4135"/>
          <cell r="S4135">
            <v>0</v>
          </cell>
          <cell r="T4135" t="str">
            <v>Active</v>
          </cell>
          <cell r="U4135" t="str">
            <v>Masspay</v>
          </cell>
        </row>
        <row r="4136">
          <cell r="J4136" t="str">
            <v>ID-PT Dhanapatra-CR-05/2024</v>
          </cell>
          <cell r="K4136"/>
          <cell r="L4136" t="str">
            <v>Monthly Billing</v>
          </cell>
          <cell r="M4136">
            <v>2.5</v>
          </cell>
          <cell r="N4136">
            <v>0</v>
          </cell>
          <cell r="O4136"/>
          <cell r="P4136" t="str">
            <v>May/2024</v>
          </cell>
          <cell r="Q4136">
            <v>2.5</v>
          </cell>
          <cell r="R4136"/>
          <cell r="S4136">
            <v>0</v>
          </cell>
          <cell r="T4136" t="str">
            <v>Active</v>
          </cell>
          <cell r="U4136" t="str">
            <v>Masspay</v>
          </cell>
        </row>
        <row r="4137">
          <cell r="J4137" t="str">
            <v>ID-PT Dhanapatra-CR-07/2024</v>
          </cell>
          <cell r="K4137"/>
          <cell r="L4137" t="str">
            <v>Monthly Billing</v>
          </cell>
          <cell r="M4137">
            <v>2</v>
          </cell>
          <cell r="N4137">
            <v>0</v>
          </cell>
          <cell r="O4137"/>
          <cell r="P4137" t="str">
            <v>Jul/2024</v>
          </cell>
          <cell r="Q4137">
            <v>2</v>
          </cell>
          <cell r="R4137"/>
          <cell r="S4137">
            <v>0</v>
          </cell>
          <cell r="T4137" t="str">
            <v>Active</v>
          </cell>
          <cell r="U4137" t="str">
            <v>Masspay</v>
          </cell>
        </row>
        <row r="4138">
          <cell r="J4138" t="str">
            <v>ID-PT Dhanapatra-08/2024</v>
          </cell>
          <cell r="K4138">
            <v>45544</v>
          </cell>
          <cell r="L4138" t="str">
            <v>Monthly Billing</v>
          </cell>
          <cell r="M4138">
            <v>33.5</v>
          </cell>
          <cell r="N4138">
            <v>33.5</v>
          </cell>
          <cell r="O4138">
            <v>0</v>
          </cell>
          <cell r="P4138" t="str">
            <v>Aug/2024</v>
          </cell>
          <cell r="Q4138">
            <v>33.5</v>
          </cell>
          <cell r="R4138">
            <v>526</v>
          </cell>
          <cell r="S4138">
            <v>0</v>
          </cell>
          <cell r="T4138" t="str">
            <v>Active</v>
          </cell>
          <cell r="U4138" t="str">
            <v>Masspay</v>
          </cell>
        </row>
        <row r="4139">
          <cell r="J4139" t="str">
            <v>ID-PT Dhanapatra-10/2024</v>
          </cell>
          <cell r="K4139">
            <v>45612</v>
          </cell>
          <cell r="L4139" t="str">
            <v>Monthly Billing</v>
          </cell>
          <cell r="M4139">
            <v>27.75</v>
          </cell>
          <cell r="N4139">
            <v>27.75</v>
          </cell>
          <cell r="O4139">
            <v>0</v>
          </cell>
          <cell r="P4139" t="str">
            <v>Oct/2024</v>
          </cell>
          <cell r="Q4139">
            <v>27.75</v>
          </cell>
          <cell r="R4139">
            <v>458</v>
          </cell>
          <cell r="S4139">
            <v>0</v>
          </cell>
          <cell r="T4139" t="str">
            <v>Active</v>
          </cell>
          <cell r="U4139" t="str">
            <v>Masspay</v>
          </cell>
        </row>
        <row r="4140">
          <cell r="J4140" t="str">
            <v>ID-PT Dhanapatra-01/2025</v>
          </cell>
          <cell r="K4140">
            <v>45698</v>
          </cell>
          <cell r="L4140" t="str">
            <v>Monthly Billing</v>
          </cell>
          <cell r="M4140">
            <v>2.2200000000000002</v>
          </cell>
          <cell r="N4140">
            <v>63.47</v>
          </cell>
          <cell r="O4140"/>
          <cell r="P4140" t="str">
            <v>Jan-25</v>
          </cell>
          <cell r="Q4140">
            <v>2.2200000000000002</v>
          </cell>
          <cell r="R4140">
            <v>372</v>
          </cell>
          <cell r="S4140">
            <v>0</v>
          </cell>
          <cell r="T4140" t="str">
            <v>Active</v>
          </cell>
          <cell r="U4140" t="str">
            <v>Masspay</v>
          </cell>
        </row>
        <row r="4141">
          <cell r="J4141" t="str">
            <v>ID-PT FLIPTECH-12/2025</v>
          </cell>
          <cell r="K4141">
            <v>46039</v>
          </cell>
          <cell r="L4141" t="str">
            <v>Monthly Billing</v>
          </cell>
          <cell r="M4141">
            <v>6022.36</v>
          </cell>
          <cell r="N4141">
            <v>6022.36</v>
          </cell>
          <cell r="O4141">
            <v>596.80999999999904</v>
          </cell>
          <cell r="P4141" t="str">
            <v>Dec/2025</v>
          </cell>
          <cell r="Q4141">
            <v>0</v>
          </cell>
          <cell r="R4141">
            <v>31</v>
          </cell>
          <cell r="S4141">
            <v>0</v>
          </cell>
          <cell r="T4141" t="str">
            <v>Active</v>
          </cell>
          <cell r="U4141" t="str">
            <v>Masspay</v>
          </cell>
        </row>
        <row r="4142">
          <cell r="J4142" t="str">
            <v>ID-PT FLIPTECH-01/2026</v>
          </cell>
          <cell r="K4142">
            <v>46070</v>
          </cell>
          <cell r="L4142" t="str">
            <v>Monthly Billing</v>
          </cell>
          <cell r="M4142">
            <v>4723.7700000000004</v>
          </cell>
          <cell r="N4142">
            <v>10746.13</v>
          </cell>
          <cell r="O4142">
            <v>468.12000000000103</v>
          </cell>
          <cell r="P4142" t="str">
            <v>Jan/2026</v>
          </cell>
          <cell r="Q4142">
            <v>0</v>
          </cell>
          <cell r="R4142">
            <v>0</v>
          </cell>
          <cell r="S4142">
            <v>0</v>
          </cell>
          <cell r="T4142" t="str">
            <v>Active</v>
          </cell>
          <cell r="U4142" t="str">
            <v>Masspay</v>
          </cell>
        </row>
        <row r="4143">
          <cell r="J4143" t="str">
            <v>ID-PT FLIPTECH LENTERA-08/2022</v>
          </cell>
          <cell r="K4143">
            <v>44780</v>
          </cell>
          <cell r="L4143" t="str">
            <v>Monthly Billing</v>
          </cell>
          <cell r="M4143">
            <v>721</v>
          </cell>
          <cell r="N4143">
            <v>721</v>
          </cell>
          <cell r="O4143"/>
          <cell r="P4143" t="str">
            <v>Aug/2022</v>
          </cell>
          <cell r="Q4143">
            <v>721</v>
          </cell>
          <cell r="R4143">
            <v>1290</v>
          </cell>
          <cell r="S4143">
            <v>0</v>
          </cell>
          <cell r="T4143" t="str">
            <v>Active</v>
          </cell>
          <cell r="U4143" t="str">
            <v>Masspay</v>
          </cell>
        </row>
        <row r="4144">
          <cell r="J4144" t="str">
            <v>ID-PT FLIPTECH LENTERA-09/2022</v>
          </cell>
          <cell r="K4144">
            <v>44811</v>
          </cell>
          <cell r="L4144" t="str">
            <v>Monthly Billing</v>
          </cell>
          <cell r="M4144">
            <v>385</v>
          </cell>
          <cell r="N4144">
            <v>385</v>
          </cell>
          <cell r="O4144"/>
          <cell r="P4144" t="str">
            <v>Sep/2022</v>
          </cell>
          <cell r="Q4144">
            <v>385</v>
          </cell>
          <cell r="R4144">
            <v>1259</v>
          </cell>
          <cell r="S4144">
            <v>0</v>
          </cell>
          <cell r="T4144" t="str">
            <v>Active</v>
          </cell>
          <cell r="U4144" t="str">
            <v>Masspay</v>
          </cell>
        </row>
        <row r="4145">
          <cell r="J4145" t="str">
            <v>ID-PT FLIPTECH LENTERA-10/2022</v>
          </cell>
          <cell r="K4145">
            <v>44841</v>
          </cell>
          <cell r="L4145" t="str">
            <v>Monthly Billing</v>
          </cell>
          <cell r="M4145">
            <v>628</v>
          </cell>
          <cell r="N4145">
            <v>628</v>
          </cell>
          <cell r="O4145"/>
          <cell r="P4145" t="str">
            <v>Oct/2022</v>
          </cell>
          <cell r="Q4145">
            <v>628</v>
          </cell>
          <cell r="R4145">
            <v>1229</v>
          </cell>
          <cell r="S4145">
            <v>0</v>
          </cell>
          <cell r="T4145" t="str">
            <v>Active</v>
          </cell>
          <cell r="U4145" t="str">
            <v>Masspay</v>
          </cell>
        </row>
        <row r="4146">
          <cell r="J4146" t="str">
            <v>ID-PT FLIPTECH LENTERA INSPIRASI PERTIWI-11/2022</v>
          </cell>
          <cell r="K4146">
            <v>44921</v>
          </cell>
          <cell r="L4146" t="str">
            <v>Monthly Billing</v>
          </cell>
          <cell r="M4146">
            <v>987</v>
          </cell>
          <cell r="N4146">
            <v>2724</v>
          </cell>
          <cell r="O4146"/>
          <cell r="P4146" t="str">
            <v>Nov/2022</v>
          </cell>
          <cell r="Q4146">
            <v>987</v>
          </cell>
          <cell r="R4146">
            <v>1149</v>
          </cell>
          <cell r="S4146">
            <v>0</v>
          </cell>
          <cell r="T4146" t="str">
            <v>Active</v>
          </cell>
          <cell r="U4146" t="str">
            <v>Masspay</v>
          </cell>
        </row>
        <row r="4147">
          <cell r="J4147" t="str">
            <v>ID-PT FLIPTECH LENTERA INSPIRASI PERTIWI-12/2022</v>
          </cell>
          <cell r="K4147">
            <v>44963</v>
          </cell>
          <cell r="L4147" t="str">
            <v>Monthly Billing</v>
          </cell>
          <cell r="M4147">
            <v>472.8</v>
          </cell>
          <cell r="N4147">
            <v>3196.8</v>
          </cell>
          <cell r="O4147"/>
          <cell r="P4147" t="str">
            <v>Dec/2022</v>
          </cell>
          <cell r="Q4147">
            <v>472.8</v>
          </cell>
          <cell r="R4147">
            <v>1107</v>
          </cell>
          <cell r="S4147">
            <v>0</v>
          </cell>
          <cell r="T4147" t="str">
            <v>Active</v>
          </cell>
          <cell r="U4147" t="str">
            <v>Masspay</v>
          </cell>
        </row>
        <row r="4148">
          <cell r="J4148" t="str">
            <v>ID-PT FLIPTECH-01/2023</v>
          </cell>
          <cell r="K4148">
            <v>44964</v>
          </cell>
          <cell r="L4148" t="str">
            <v>Monthly Billing</v>
          </cell>
          <cell r="M4148">
            <v>2075.85</v>
          </cell>
          <cell r="N4148">
            <v>5272.65</v>
          </cell>
          <cell r="O4148"/>
          <cell r="P4148" t="str">
            <v>Jan/2023</v>
          </cell>
          <cell r="Q4148">
            <v>2075.85</v>
          </cell>
          <cell r="R4148">
            <v>1106</v>
          </cell>
          <cell r="S4148">
            <v>0</v>
          </cell>
          <cell r="T4148" t="str">
            <v>Active</v>
          </cell>
          <cell r="U4148" t="str">
            <v>Masspay</v>
          </cell>
        </row>
        <row r="4149">
          <cell r="J4149" t="str">
            <v>ID-PT FLIPTECH-02/2023</v>
          </cell>
          <cell r="K4149">
            <v>44992</v>
          </cell>
          <cell r="L4149" t="str">
            <v>Monthly Billing</v>
          </cell>
          <cell r="M4149">
            <v>5516.1</v>
          </cell>
          <cell r="N4149">
            <v>10315.950000000001</v>
          </cell>
          <cell r="O4149"/>
          <cell r="P4149" t="str">
            <v>Feb/2023</v>
          </cell>
          <cell r="Q4149">
            <v>5516.1</v>
          </cell>
          <cell r="R4149">
            <v>1078</v>
          </cell>
          <cell r="S4149">
            <v>0</v>
          </cell>
          <cell r="T4149" t="str">
            <v>Active</v>
          </cell>
          <cell r="U4149" t="str">
            <v>Masspay</v>
          </cell>
        </row>
        <row r="4150">
          <cell r="J4150" t="str">
            <v>ID-PT FLIPTECH-03/2023</v>
          </cell>
          <cell r="K4150">
            <v>45023</v>
          </cell>
          <cell r="L4150" t="str">
            <v>Monthly Billing</v>
          </cell>
          <cell r="M4150">
            <v>5896.1</v>
          </cell>
          <cell r="N4150">
            <v>10695.95</v>
          </cell>
          <cell r="O4150"/>
          <cell r="P4150" t="str">
            <v>Mar/2023</v>
          </cell>
          <cell r="Q4150">
            <v>5896.1</v>
          </cell>
          <cell r="R4150">
            <v>1047</v>
          </cell>
          <cell r="S4150">
            <v>0</v>
          </cell>
          <cell r="T4150" t="str">
            <v>Active</v>
          </cell>
          <cell r="U4150" t="str">
            <v>Masspay</v>
          </cell>
        </row>
        <row r="4151">
          <cell r="J4151" t="str">
            <v>ID-PT FLIPTECH-04/2023</v>
          </cell>
          <cell r="K4151">
            <v>45054</v>
          </cell>
          <cell r="L4151" t="str">
            <v>Monthly Billing</v>
          </cell>
          <cell r="M4151">
            <v>12668.55</v>
          </cell>
          <cell r="N4151">
            <v>12668.55</v>
          </cell>
          <cell r="O4151"/>
          <cell r="P4151" t="str">
            <v>Apr/2023</v>
          </cell>
          <cell r="Q4151">
            <v>12668.55</v>
          </cell>
          <cell r="R4151">
            <v>1016</v>
          </cell>
          <cell r="S4151">
            <v>0</v>
          </cell>
          <cell r="T4151" t="str">
            <v>Active</v>
          </cell>
          <cell r="U4151" t="str">
            <v>Masspay</v>
          </cell>
        </row>
        <row r="4152">
          <cell r="J4152" t="str">
            <v>ID-PT FLIPTECH-05/2023</v>
          </cell>
          <cell r="K4152">
            <v>45084</v>
          </cell>
          <cell r="L4152" t="str">
            <v>Monthly Billing</v>
          </cell>
          <cell r="M4152">
            <v>6773.65</v>
          </cell>
          <cell r="N4152">
            <v>6773.65</v>
          </cell>
          <cell r="O4152"/>
          <cell r="P4152" t="str">
            <v>May/2023</v>
          </cell>
          <cell r="Q4152">
            <v>6773.65</v>
          </cell>
          <cell r="R4152">
            <v>986</v>
          </cell>
          <cell r="S4152">
            <v>0</v>
          </cell>
          <cell r="T4152" t="str">
            <v>Active</v>
          </cell>
          <cell r="U4152" t="str">
            <v>Masspay</v>
          </cell>
        </row>
        <row r="4153">
          <cell r="J4153" t="str">
            <v>ID-PT FLIPTECH-06/2023</v>
          </cell>
          <cell r="K4153">
            <v>45114</v>
          </cell>
          <cell r="L4153" t="str">
            <v>Monthly Billing</v>
          </cell>
          <cell r="M4153">
            <v>6792.65</v>
          </cell>
          <cell r="N4153">
            <v>13566.3</v>
          </cell>
          <cell r="O4153"/>
          <cell r="P4153" t="str">
            <v>Jun/2023</v>
          </cell>
          <cell r="Q4153">
            <v>6792.65</v>
          </cell>
          <cell r="R4153">
            <v>956</v>
          </cell>
          <cell r="S4153">
            <v>0</v>
          </cell>
          <cell r="T4153" t="str">
            <v>Active</v>
          </cell>
          <cell r="U4153" t="str">
            <v>Masspay</v>
          </cell>
        </row>
        <row r="4154">
          <cell r="J4154" t="str">
            <v>ID-PT FLIPTECH-07/2023</v>
          </cell>
          <cell r="K4154">
            <v>45145</v>
          </cell>
          <cell r="L4154" t="str">
            <v>Monthly Billing</v>
          </cell>
          <cell r="M4154">
            <v>8123.3</v>
          </cell>
          <cell r="N4154">
            <v>8123.3</v>
          </cell>
          <cell r="O4154"/>
          <cell r="P4154" t="str">
            <v>Jul/2023</v>
          </cell>
          <cell r="Q4154">
            <v>8123.3</v>
          </cell>
          <cell r="R4154">
            <v>925</v>
          </cell>
          <cell r="S4154">
            <v>0</v>
          </cell>
          <cell r="T4154" t="str">
            <v>Active</v>
          </cell>
          <cell r="U4154" t="str">
            <v>Masspay</v>
          </cell>
        </row>
        <row r="4155">
          <cell r="J4155" t="str">
            <v>ID -PT FLIPTECH-08/2023</v>
          </cell>
          <cell r="K4155">
            <v>45176</v>
          </cell>
          <cell r="L4155" t="str">
            <v>Monthly Billing</v>
          </cell>
          <cell r="M4155">
            <v>8512.15</v>
          </cell>
          <cell r="N4155">
            <v>16635.45</v>
          </cell>
          <cell r="O4155"/>
          <cell r="P4155" t="str">
            <v>Aug/2023</v>
          </cell>
          <cell r="Q4155">
            <v>8512.15</v>
          </cell>
          <cell r="R4155">
            <v>894</v>
          </cell>
          <cell r="S4155">
            <v>0</v>
          </cell>
          <cell r="T4155" t="str">
            <v>Active</v>
          </cell>
          <cell r="U4155" t="str">
            <v>Masspay</v>
          </cell>
        </row>
        <row r="4156">
          <cell r="J4156" t="str">
            <v>ID-PT FLIPTECH-09/2023</v>
          </cell>
          <cell r="K4156">
            <v>45206</v>
          </cell>
          <cell r="L4156" t="str">
            <v>Monthly Billing</v>
          </cell>
          <cell r="M4156">
            <v>9579.9</v>
          </cell>
          <cell r="N4156">
            <v>9579.9</v>
          </cell>
          <cell r="O4156"/>
          <cell r="P4156" t="str">
            <v>Sep/2023</v>
          </cell>
          <cell r="Q4156">
            <v>9579.9</v>
          </cell>
          <cell r="R4156">
            <v>864</v>
          </cell>
          <cell r="S4156">
            <v>0</v>
          </cell>
          <cell r="T4156" t="str">
            <v>Active</v>
          </cell>
          <cell r="U4156" t="str">
            <v>Masspay</v>
          </cell>
        </row>
        <row r="4157">
          <cell r="J4157" t="str">
            <v>ID-PT FLIPTECH-10/2023</v>
          </cell>
          <cell r="K4157">
            <v>45237</v>
          </cell>
          <cell r="L4157" t="str">
            <v>Monthly Billing</v>
          </cell>
          <cell r="M4157">
            <v>10134.700000000001</v>
          </cell>
          <cell r="N4157">
            <v>19714.599999999999</v>
          </cell>
          <cell r="O4157"/>
          <cell r="P4157" t="str">
            <v>Oct/2023</v>
          </cell>
          <cell r="Q4157">
            <v>10134.700000000001</v>
          </cell>
          <cell r="R4157">
            <v>833</v>
          </cell>
          <cell r="S4157">
            <v>0</v>
          </cell>
          <cell r="T4157" t="str">
            <v>Active</v>
          </cell>
          <cell r="U4157" t="str">
            <v>Masspay</v>
          </cell>
        </row>
        <row r="4158">
          <cell r="J4158" t="str">
            <v>ID-PT FLIPTECH-11/2023</v>
          </cell>
          <cell r="K4158">
            <v>45267</v>
          </cell>
          <cell r="L4158" t="str">
            <v>Monthly Billing</v>
          </cell>
          <cell r="M4158">
            <v>6356.6</v>
          </cell>
          <cell r="N4158">
            <v>6356.6</v>
          </cell>
          <cell r="O4158"/>
          <cell r="P4158" t="str">
            <v>Nov/2023</v>
          </cell>
          <cell r="Q4158">
            <v>6356.6</v>
          </cell>
          <cell r="R4158">
            <v>803</v>
          </cell>
          <cell r="S4158">
            <v>0</v>
          </cell>
          <cell r="T4158" t="str">
            <v>Active</v>
          </cell>
          <cell r="U4158" t="str">
            <v>Masspay</v>
          </cell>
        </row>
        <row r="4159">
          <cell r="J4159" t="str">
            <v>ID-PT FLIPTECH-12/2023</v>
          </cell>
          <cell r="K4159">
            <v>45299</v>
          </cell>
          <cell r="L4159" t="str">
            <v>Monthly Billing</v>
          </cell>
          <cell r="M4159">
            <v>9267.9</v>
          </cell>
          <cell r="N4159">
            <v>9267.9</v>
          </cell>
          <cell r="O4159"/>
          <cell r="P4159" t="str">
            <v>Dec/2023</v>
          </cell>
          <cell r="Q4159">
            <v>9267.9</v>
          </cell>
          <cell r="R4159">
            <v>771</v>
          </cell>
          <cell r="S4159">
            <v>0</v>
          </cell>
          <cell r="T4159" t="str">
            <v>Active</v>
          </cell>
          <cell r="U4159" t="str">
            <v>Masspay</v>
          </cell>
        </row>
        <row r="4160">
          <cell r="J4160" t="str">
            <v>ID-PT FLIPTECH-01/2024</v>
          </cell>
          <cell r="K4160">
            <v>45329</v>
          </cell>
          <cell r="L4160" t="str">
            <v>Monthly Billing</v>
          </cell>
          <cell r="M4160">
            <v>10949.35</v>
          </cell>
          <cell r="N4160">
            <v>10949.35</v>
          </cell>
          <cell r="O4160"/>
          <cell r="P4160" t="str">
            <v>Jan/2024</v>
          </cell>
          <cell r="Q4160">
            <v>10949.35</v>
          </cell>
          <cell r="R4160">
            <v>741</v>
          </cell>
          <cell r="S4160">
            <v>0</v>
          </cell>
          <cell r="T4160" t="str">
            <v>Active</v>
          </cell>
          <cell r="U4160" t="str">
            <v>Masspay</v>
          </cell>
        </row>
        <row r="4161">
          <cell r="J4161" t="str">
            <v>ID-PT FLIPTECH-02/2024</v>
          </cell>
          <cell r="K4161">
            <v>45358</v>
          </cell>
          <cell r="L4161" t="str">
            <v>Monthly Billing</v>
          </cell>
          <cell r="M4161">
            <v>7310.35</v>
          </cell>
          <cell r="N4161">
            <v>7310.35</v>
          </cell>
          <cell r="O4161"/>
          <cell r="P4161" t="str">
            <v>Feb/2024</v>
          </cell>
          <cell r="Q4161">
            <v>7310.35</v>
          </cell>
          <cell r="R4161">
            <v>712</v>
          </cell>
          <cell r="S4161">
            <v>0</v>
          </cell>
          <cell r="T4161" t="str">
            <v>Active</v>
          </cell>
          <cell r="U4161" t="str">
            <v>Masspay</v>
          </cell>
        </row>
        <row r="4162">
          <cell r="J4162" t="str">
            <v>ID-PT FLIPTECH-03/2024</v>
          </cell>
          <cell r="K4162">
            <v>45390</v>
          </cell>
          <cell r="L4162" t="str">
            <v>Monthly Billing</v>
          </cell>
          <cell r="M4162">
            <v>8809.9</v>
          </cell>
          <cell r="N4162">
            <v>8809.9</v>
          </cell>
          <cell r="O4162"/>
          <cell r="P4162" t="str">
            <v>Mar/2024</v>
          </cell>
          <cell r="Q4162">
            <v>8809.9</v>
          </cell>
          <cell r="R4162">
            <v>680</v>
          </cell>
          <cell r="S4162">
            <v>0</v>
          </cell>
          <cell r="T4162" t="str">
            <v>Active</v>
          </cell>
          <cell r="U4162" t="str">
            <v>Masspay</v>
          </cell>
        </row>
        <row r="4163">
          <cell r="J4163" t="str">
            <v>ID-PT FLIPTECH-04/2024</v>
          </cell>
          <cell r="K4163">
            <v>45419</v>
          </cell>
          <cell r="L4163" t="str">
            <v>Monthly Billing</v>
          </cell>
          <cell r="M4163">
            <v>9640.4500000000007</v>
          </cell>
          <cell r="N4163">
            <v>9640.4500000000007</v>
          </cell>
          <cell r="O4163">
            <v>0</v>
          </cell>
          <cell r="P4163" t="str">
            <v>Apr/2024</v>
          </cell>
          <cell r="Q4163">
            <v>9640.4500000000007</v>
          </cell>
          <cell r="R4163">
            <v>651</v>
          </cell>
          <cell r="S4163">
            <v>0</v>
          </cell>
          <cell r="T4163" t="str">
            <v>Active</v>
          </cell>
          <cell r="U4163" t="str">
            <v>Masspay</v>
          </cell>
        </row>
        <row r="4164">
          <cell r="J4164" t="str">
            <v>ID-PT FLIPTECH-05/2024</v>
          </cell>
          <cell r="K4164">
            <v>45450</v>
          </cell>
          <cell r="L4164" t="str">
            <v>Monthly Billing</v>
          </cell>
          <cell r="M4164">
            <v>15598.9</v>
          </cell>
          <cell r="N4164">
            <v>25239.35</v>
          </cell>
          <cell r="O4164"/>
          <cell r="P4164" t="str">
            <v>May/2024</v>
          </cell>
          <cell r="Q4164">
            <v>15598.9</v>
          </cell>
          <cell r="R4164">
            <v>620</v>
          </cell>
          <cell r="S4164">
            <v>0</v>
          </cell>
          <cell r="T4164" t="str">
            <v>Active</v>
          </cell>
          <cell r="U4164" t="str">
            <v>Masspay</v>
          </cell>
        </row>
        <row r="4165">
          <cell r="J4165" t="str">
            <v>ID-PT FLIPTECH-06/2024</v>
          </cell>
          <cell r="K4165">
            <v>45481</v>
          </cell>
          <cell r="L4165" t="str">
            <v>Monthly Billing</v>
          </cell>
          <cell r="M4165">
            <v>14149.6</v>
          </cell>
          <cell r="N4165">
            <v>14149.6</v>
          </cell>
          <cell r="O4165"/>
          <cell r="P4165" t="str">
            <v>Jun/2024</v>
          </cell>
          <cell r="Q4165">
            <v>14149.6</v>
          </cell>
          <cell r="R4165">
            <v>589</v>
          </cell>
          <cell r="S4165">
            <v>0</v>
          </cell>
          <cell r="T4165" t="str">
            <v>Active</v>
          </cell>
          <cell r="U4165" t="str">
            <v>Masspay</v>
          </cell>
        </row>
        <row r="4166">
          <cell r="J4166" t="str">
            <v>ID-PT FLIPTECH-07/2024</v>
          </cell>
          <cell r="K4166">
            <v>45511</v>
          </cell>
          <cell r="L4166" t="str">
            <v>Monthly Billing</v>
          </cell>
          <cell r="M4166">
            <v>12460.75</v>
          </cell>
          <cell r="N4166">
            <v>26610.35</v>
          </cell>
          <cell r="O4166"/>
          <cell r="P4166" t="str">
            <v>Jul/2024</v>
          </cell>
          <cell r="Q4166">
            <v>12460.75</v>
          </cell>
          <cell r="R4166">
            <v>559</v>
          </cell>
          <cell r="S4166">
            <v>0</v>
          </cell>
          <cell r="T4166" t="str">
            <v>Active</v>
          </cell>
          <cell r="U4166" t="str">
            <v>Masspay</v>
          </cell>
        </row>
        <row r="4167">
          <cell r="J4167" t="str">
            <v>ID-PT FLIPTECH-08/2024</v>
          </cell>
          <cell r="K4167">
            <v>45542</v>
          </cell>
          <cell r="L4167" t="str">
            <v>Monthly Billing</v>
          </cell>
          <cell r="M4167">
            <v>12193.55</v>
          </cell>
          <cell r="N4167">
            <v>12193.55</v>
          </cell>
          <cell r="O4167"/>
          <cell r="P4167" t="str">
            <v>Aug/2024</v>
          </cell>
          <cell r="Q4167">
            <v>12193.55</v>
          </cell>
          <cell r="R4167">
            <v>528</v>
          </cell>
          <cell r="S4167">
            <v>0</v>
          </cell>
          <cell r="T4167" t="str">
            <v>Active</v>
          </cell>
          <cell r="U4167" t="str">
            <v>Masspay</v>
          </cell>
        </row>
        <row r="4168">
          <cell r="J4168" t="str">
            <v>ID-PT FLIPTECH-09/2024</v>
          </cell>
          <cell r="K4168">
            <v>45572</v>
          </cell>
          <cell r="L4168" t="str">
            <v>Monthly Billing</v>
          </cell>
          <cell r="M4168">
            <v>12601.25</v>
          </cell>
          <cell r="N4168">
            <v>24794.799999999999</v>
          </cell>
          <cell r="O4168"/>
          <cell r="P4168" t="str">
            <v>Sep/2024</v>
          </cell>
          <cell r="Q4168">
            <v>12601.25</v>
          </cell>
          <cell r="R4168">
            <v>498</v>
          </cell>
          <cell r="S4168">
            <v>0</v>
          </cell>
          <cell r="T4168" t="str">
            <v>Active</v>
          </cell>
          <cell r="U4168" t="str">
            <v>Masspay</v>
          </cell>
        </row>
        <row r="4169">
          <cell r="J4169" t="str">
            <v>ID-PT FLIPTECH-10/2024</v>
          </cell>
          <cell r="K4169">
            <v>45614</v>
          </cell>
          <cell r="L4169" t="str">
            <v>Monthly Billing</v>
          </cell>
          <cell r="M4169">
            <v>10882.11</v>
          </cell>
          <cell r="N4169">
            <v>10882.11</v>
          </cell>
          <cell r="O4169"/>
          <cell r="P4169" t="str">
            <v>Oct/2024</v>
          </cell>
          <cell r="Q4169">
            <v>10882.11</v>
          </cell>
          <cell r="R4169">
            <v>456</v>
          </cell>
          <cell r="S4169">
            <v>0</v>
          </cell>
          <cell r="T4169" t="str">
            <v>Active</v>
          </cell>
          <cell r="U4169" t="str">
            <v>Masspay</v>
          </cell>
        </row>
        <row r="4170">
          <cell r="J4170" t="str">
            <v>ID-PT FLIPTECH-11/2024</v>
          </cell>
          <cell r="K4170">
            <v>45642</v>
          </cell>
          <cell r="L4170" t="str">
            <v>Monthly Billing</v>
          </cell>
          <cell r="M4170">
            <v>10022.629999999999</v>
          </cell>
          <cell r="N4170">
            <v>10022.629999999999</v>
          </cell>
          <cell r="O4170"/>
          <cell r="P4170" t="str">
            <v>Nov/2024</v>
          </cell>
          <cell r="Q4170">
            <v>10022.629999999999</v>
          </cell>
          <cell r="R4170">
            <v>428</v>
          </cell>
          <cell r="S4170">
            <v>0</v>
          </cell>
          <cell r="T4170" t="str">
            <v>Active</v>
          </cell>
          <cell r="U4170" t="str">
            <v>Masspay</v>
          </cell>
        </row>
        <row r="4171">
          <cell r="J4171" t="str">
            <v>ID-PT FLIPTECH-12/2024</v>
          </cell>
          <cell r="K4171">
            <v>45677</v>
          </cell>
          <cell r="L4171" t="str">
            <v>Monthly Billing</v>
          </cell>
          <cell r="M4171">
            <v>10663.16</v>
          </cell>
          <cell r="N4171">
            <v>10663.16</v>
          </cell>
          <cell r="O4171">
            <v>0</v>
          </cell>
          <cell r="P4171" t="str">
            <v>Dec-2024</v>
          </cell>
          <cell r="Q4171">
            <v>10663.16</v>
          </cell>
          <cell r="R4171">
            <v>393</v>
          </cell>
          <cell r="S4171">
            <v>0</v>
          </cell>
          <cell r="T4171" t="str">
            <v>Active</v>
          </cell>
          <cell r="U4171" t="str">
            <v>Masspay</v>
          </cell>
        </row>
        <row r="4172">
          <cell r="J4172" t="str">
            <v>ID-PT FLIPTECH-01/2025</v>
          </cell>
          <cell r="K4172">
            <v>45695</v>
          </cell>
          <cell r="L4172" t="str">
            <v>Monthly Billing</v>
          </cell>
          <cell r="M4172">
            <v>7926.34</v>
          </cell>
          <cell r="N4172">
            <v>18589.5</v>
          </cell>
          <cell r="O4172"/>
          <cell r="P4172" t="str">
            <v>Jan/2025</v>
          </cell>
          <cell r="Q4172">
            <v>7926.34</v>
          </cell>
          <cell r="R4172">
            <v>375</v>
          </cell>
          <cell r="S4172">
            <v>0</v>
          </cell>
          <cell r="T4172" t="str">
            <v>Active</v>
          </cell>
          <cell r="U4172" t="str">
            <v>Masspay</v>
          </cell>
        </row>
        <row r="4173">
          <cell r="J4173" t="str">
            <v>ID-PT FLIPTECH-02/2025</v>
          </cell>
          <cell r="K4173">
            <v>45723</v>
          </cell>
          <cell r="L4173" t="str">
            <v>Monthly Billing</v>
          </cell>
          <cell r="M4173">
            <v>8516.42</v>
          </cell>
          <cell r="N4173">
            <v>16442.759999999998</v>
          </cell>
          <cell r="O4173"/>
          <cell r="P4173" t="str">
            <v>Feb/2025</v>
          </cell>
          <cell r="Q4173">
            <v>8516.42</v>
          </cell>
          <cell r="R4173">
            <v>347</v>
          </cell>
          <cell r="S4173">
            <v>0</v>
          </cell>
          <cell r="T4173" t="str">
            <v>Active</v>
          </cell>
          <cell r="U4173" t="str">
            <v>Masspay</v>
          </cell>
        </row>
        <row r="4174">
          <cell r="J4174" t="str">
            <v>ID-PT FLIPTECH-03/2025</v>
          </cell>
          <cell r="K4174">
            <v>45758</v>
          </cell>
          <cell r="L4174" t="str">
            <v>Monthly Billing</v>
          </cell>
          <cell r="M4174">
            <v>7369.29</v>
          </cell>
          <cell r="N4174">
            <v>7369.29</v>
          </cell>
          <cell r="O4174"/>
          <cell r="P4174" t="str">
            <v>Mar/2025</v>
          </cell>
          <cell r="Q4174">
            <v>7369.29</v>
          </cell>
          <cell r="R4174">
            <v>312</v>
          </cell>
          <cell r="S4174">
            <v>0</v>
          </cell>
          <cell r="T4174" t="str">
            <v>Active</v>
          </cell>
          <cell r="U4174" t="str">
            <v>Masspay</v>
          </cell>
        </row>
        <row r="4175">
          <cell r="J4175" t="str">
            <v>ID-PT FLIPTECH-04/2025</v>
          </cell>
          <cell r="K4175">
            <v>45788</v>
          </cell>
          <cell r="L4175" t="str">
            <v>Monthly Billing</v>
          </cell>
          <cell r="M4175">
            <v>5629.86</v>
          </cell>
          <cell r="N4175">
            <v>12999.15</v>
          </cell>
          <cell r="O4175"/>
          <cell r="P4175" t="str">
            <v>Apr/2025</v>
          </cell>
          <cell r="Q4175">
            <v>5629.86</v>
          </cell>
          <cell r="R4175">
            <v>282</v>
          </cell>
          <cell r="S4175">
            <v>0</v>
          </cell>
          <cell r="T4175" t="str">
            <v>Active</v>
          </cell>
          <cell r="U4175" t="str">
            <v>Masspay</v>
          </cell>
        </row>
        <row r="4176">
          <cell r="J4176" t="str">
            <v>ID-PT FLIPTECH-05/2025</v>
          </cell>
          <cell r="K4176">
            <v>45828</v>
          </cell>
          <cell r="L4176" t="str">
            <v>Monthly Billing</v>
          </cell>
          <cell r="M4176">
            <v>5652.56</v>
          </cell>
          <cell r="N4176">
            <v>5652.56</v>
          </cell>
          <cell r="O4176">
            <v>0</v>
          </cell>
          <cell r="P4176" t="str">
            <v>May/2025</v>
          </cell>
          <cell r="Q4176">
            <v>5652.56</v>
          </cell>
          <cell r="R4176">
            <v>242</v>
          </cell>
          <cell r="S4176">
            <v>0</v>
          </cell>
          <cell r="T4176" t="str">
            <v>Active</v>
          </cell>
          <cell r="U4176" t="str">
            <v>Masspay</v>
          </cell>
        </row>
        <row r="4177">
          <cell r="J4177" t="str">
            <v>ID-PT FLIPTECH-06/2025</v>
          </cell>
          <cell r="K4177">
            <v>45853</v>
          </cell>
          <cell r="L4177" t="str">
            <v>Monthly Billing</v>
          </cell>
          <cell r="M4177">
            <v>4990.5</v>
          </cell>
          <cell r="N4177">
            <v>4990.5</v>
          </cell>
          <cell r="O4177">
            <v>0</v>
          </cell>
          <cell r="P4177" t="str">
            <v>Jun/2025</v>
          </cell>
          <cell r="Q4177">
            <v>4990.5</v>
          </cell>
          <cell r="R4177">
            <v>217</v>
          </cell>
          <cell r="S4177">
            <v>0</v>
          </cell>
          <cell r="T4177" t="str">
            <v>Active</v>
          </cell>
          <cell r="U4177" t="str">
            <v>Masspay</v>
          </cell>
        </row>
        <row r="4178">
          <cell r="J4178" t="str">
            <v>ID-PT FLIPTECH-07/2025</v>
          </cell>
          <cell r="K4178">
            <v>45885</v>
          </cell>
          <cell r="L4178" t="str">
            <v>Monthly Billing</v>
          </cell>
          <cell r="M4178">
            <v>5495.55</v>
          </cell>
          <cell r="N4178">
            <v>5495.55</v>
          </cell>
          <cell r="O4178">
            <v>0</v>
          </cell>
          <cell r="P4178" t="str">
            <v>Jul/2025</v>
          </cell>
          <cell r="Q4178">
            <v>5495.55</v>
          </cell>
          <cell r="R4178">
            <v>185</v>
          </cell>
          <cell r="S4178">
            <v>0</v>
          </cell>
          <cell r="T4178" t="str">
            <v>Active</v>
          </cell>
          <cell r="U4178" t="str">
            <v>Masspay</v>
          </cell>
        </row>
        <row r="4179">
          <cell r="J4179" t="str">
            <v>ID-PT FLIPTECH-08/2025</v>
          </cell>
          <cell r="K4179">
            <v>45915</v>
          </cell>
          <cell r="L4179" t="str">
            <v>Monthly Billing</v>
          </cell>
          <cell r="M4179">
            <v>4771.0600000000004</v>
          </cell>
          <cell r="N4179">
            <v>4771.0600000000004</v>
          </cell>
          <cell r="O4179">
            <v>0</v>
          </cell>
          <cell r="P4179" t="str">
            <v>Aug-2025</v>
          </cell>
          <cell r="Q4179">
            <v>4771.0600000000004</v>
          </cell>
          <cell r="R4179">
            <v>155</v>
          </cell>
          <cell r="S4179">
            <v>0</v>
          </cell>
          <cell r="T4179" t="str">
            <v>Active</v>
          </cell>
          <cell r="U4179" t="str">
            <v>Masspay</v>
          </cell>
        </row>
        <row r="4180">
          <cell r="J4180" t="str">
            <v>ID-PT FLIPTECH-09/2025</v>
          </cell>
          <cell r="K4180">
            <v>45945</v>
          </cell>
          <cell r="L4180" t="str">
            <v>Monthly Billing</v>
          </cell>
          <cell r="M4180">
            <v>4404.1499999999996</v>
          </cell>
          <cell r="N4180">
            <v>4404.1499999999996</v>
          </cell>
          <cell r="O4180">
            <v>436.45</v>
          </cell>
          <cell r="P4180" t="str">
            <v>Sep/2025</v>
          </cell>
          <cell r="Q4180">
            <v>4404.1499999999996</v>
          </cell>
          <cell r="R4180">
            <v>125</v>
          </cell>
          <cell r="S4180">
            <v>0</v>
          </cell>
          <cell r="T4180" t="str">
            <v>Active</v>
          </cell>
          <cell r="U4180" t="str">
            <v>Masspay</v>
          </cell>
        </row>
        <row r="4181">
          <cell r="J4181" t="str">
            <v>ID-PT FLIPTECH-10/2025</v>
          </cell>
          <cell r="K4181">
            <v>45981</v>
          </cell>
          <cell r="L4181" t="str">
            <v>Monthly Billing</v>
          </cell>
          <cell r="M4181">
            <v>4601.12</v>
          </cell>
          <cell r="N4181">
            <v>4601.12</v>
          </cell>
          <cell r="O4181">
            <v>0</v>
          </cell>
          <cell r="P4181" t="str">
            <v>Oct-2025</v>
          </cell>
          <cell r="Q4181">
            <v>4601.12</v>
          </cell>
          <cell r="R4181">
            <v>89</v>
          </cell>
          <cell r="S4181">
            <v>0</v>
          </cell>
          <cell r="T4181" t="str">
            <v>Active</v>
          </cell>
          <cell r="U4181" t="str">
            <v>Masspay</v>
          </cell>
        </row>
        <row r="4182">
          <cell r="J4182" t="str">
            <v>ID-PT FLIPTECH-11/2025</v>
          </cell>
          <cell r="K4182">
            <v>46007</v>
          </cell>
          <cell r="L4182" t="str">
            <v>Monthly Billing</v>
          </cell>
          <cell r="M4182">
            <v>4546.95</v>
          </cell>
          <cell r="N4182">
            <v>4546.95</v>
          </cell>
          <cell r="O4182">
            <v>0</v>
          </cell>
          <cell r="P4182" t="str">
            <v>Nov-2025</v>
          </cell>
          <cell r="Q4182">
            <v>4546.95</v>
          </cell>
          <cell r="R4182">
            <v>63</v>
          </cell>
          <cell r="S4182">
            <v>0</v>
          </cell>
          <cell r="T4182" t="str">
            <v>Active</v>
          </cell>
          <cell r="U4182" t="str">
            <v>Masspay</v>
          </cell>
        </row>
        <row r="4183">
          <cell r="J4183" t="str">
            <v>ID-Harsya Remitindo-11/2024</v>
          </cell>
          <cell r="K4183">
            <v>45642</v>
          </cell>
          <cell r="L4183" t="str">
            <v>Monthly Billing</v>
          </cell>
          <cell r="M4183">
            <v>158.72999999999999</v>
          </cell>
          <cell r="N4183">
            <v>158.72999999999999</v>
          </cell>
          <cell r="O4183"/>
          <cell r="P4183" t="str">
            <v>Nov/2024</v>
          </cell>
          <cell r="Q4183">
            <v>158.72999999999999</v>
          </cell>
          <cell r="R4183">
            <v>428</v>
          </cell>
          <cell r="S4183">
            <v>0</v>
          </cell>
          <cell r="T4183" t="str">
            <v>Active</v>
          </cell>
          <cell r="U4183" t="str">
            <v>Masspay</v>
          </cell>
        </row>
        <row r="4184">
          <cell r="J4184" t="str">
            <v>ID-Harsya Remitindo-12/2024</v>
          </cell>
          <cell r="K4184">
            <v>45677</v>
          </cell>
          <cell r="L4184" t="str">
            <v>Monthly Billing</v>
          </cell>
          <cell r="M4184">
            <v>243.09</v>
          </cell>
          <cell r="N4184">
            <v>243.09</v>
          </cell>
          <cell r="O4184">
            <v>0</v>
          </cell>
          <cell r="P4184" t="str">
            <v>Dec-2024</v>
          </cell>
          <cell r="Q4184">
            <v>243.09</v>
          </cell>
          <cell r="R4184">
            <v>393</v>
          </cell>
          <cell r="S4184">
            <v>0</v>
          </cell>
          <cell r="T4184" t="str">
            <v>Active</v>
          </cell>
          <cell r="U4184" t="str">
            <v>Masspay</v>
          </cell>
        </row>
        <row r="4185">
          <cell r="J4185" t="str">
            <v>ID-Harsya Remitindo-01/2025</v>
          </cell>
          <cell r="K4185">
            <v>45698</v>
          </cell>
          <cell r="L4185" t="str">
            <v>Monthly Billing</v>
          </cell>
          <cell r="M4185">
            <v>295.26</v>
          </cell>
          <cell r="N4185">
            <v>697.08</v>
          </cell>
          <cell r="O4185"/>
          <cell r="P4185" t="str">
            <v>Jan/2025</v>
          </cell>
          <cell r="Q4185">
            <v>295.26</v>
          </cell>
          <cell r="R4185">
            <v>372</v>
          </cell>
          <cell r="S4185">
            <v>0</v>
          </cell>
          <cell r="T4185" t="str">
            <v>Active</v>
          </cell>
          <cell r="U4185" t="str">
            <v>Masspay</v>
          </cell>
        </row>
        <row r="4186">
          <cell r="J4186" t="str">
            <v>ID-Harsya Remitindo-02/2025</v>
          </cell>
          <cell r="K4186">
            <v>45726</v>
          </cell>
          <cell r="L4186" t="str">
            <v>Monthly Billing</v>
          </cell>
          <cell r="M4186">
            <v>335.78</v>
          </cell>
          <cell r="N4186">
            <v>1032.8599999999999</v>
          </cell>
          <cell r="O4186"/>
          <cell r="P4186" t="str">
            <v>Feb/2025</v>
          </cell>
          <cell r="Q4186">
            <v>335.78</v>
          </cell>
          <cell r="R4186">
            <v>344</v>
          </cell>
          <cell r="S4186">
            <v>0</v>
          </cell>
          <cell r="T4186" t="str">
            <v>Active</v>
          </cell>
          <cell r="U4186" t="str">
            <v>Masspay</v>
          </cell>
        </row>
        <row r="4187">
          <cell r="J4187" t="str">
            <v>ID-Harsya Remitindo-03/2025</v>
          </cell>
          <cell r="K4187">
            <v>45756</v>
          </cell>
          <cell r="L4187" t="str">
            <v>Monthly Billing</v>
          </cell>
          <cell r="M4187">
            <v>51.62</v>
          </cell>
          <cell r="N4187">
            <v>1084.48</v>
          </cell>
          <cell r="O4187"/>
          <cell r="P4187" t="str">
            <v>Mar/2025</v>
          </cell>
          <cell r="Q4187">
            <v>51.62</v>
          </cell>
          <cell r="R4187">
            <v>314</v>
          </cell>
          <cell r="S4187">
            <v>0</v>
          </cell>
          <cell r="T4187" t="str">
            <v>Active</v>
          </cell>
          <cell r="U4187" t="str">
            <v>Masspay</v>
          </cell>
        </row>
        <row r="4188">
          <cell r="J4188" t="str">
            <v>ID-Harsya Remitindo-04/2025</v>
          </cell>
          <cell r="K4188">
            <v>45788</v>
          </cell>
          <cell r="L4188" t="str">
            <v>Monthly Billing</v>
          </cell>
          <cell r="M4188">
            <v>195.36</v>
          </cell>
          <cell r="N4188">
            <v>195.36</v>
          </cell>
          <cell r="O4188"/>
          <cell r="P4188" t="str">
            <v>Apr/2025</v>
          </cell>
          <cell r="Q4188">
            <v>195.36</v>
          </cell>
          <cell r="R4188">
            <v>282</v>
          </cell>
          <cell r="S4188">
            <v>0</v>
          </cell>
          <cell r="T4188" t="str">
            <v>Active</v>
          </cell>
          <cell r="U4188" t="str">
            <v>Masspay</v>
          </cell>
        </row>
        <row r="4189">
          <cell r="J4189" t="str">
            <v>ID-Harsya Remitindo-05/2025</v>
          </cell>
          <cell r="K4189">
            <v>45828</v>
          </cell>
          <cell r="L4189" t="str">
            <v>Monthly Billing</v>
          </cell>
          <cell r="M4189">
            <v>319.12</v>
          </cell>
          <cell r="N4189">
            <v>319.12</v>
          </cell>
          <cell r="O4189">
            <v>0</v>
          </cell>
          <cell r="P4189" t="str">
            <v>May/2025</v>
          </cell>
          <cell r="Q4189">
            <v>319.12</v>
          </cell>
          <cell r="R4189">
            <v>242</v>
          </cell>
          <cell r="S4189">
            <v>0</v>
          </cell>
          <cell r="T4189" t="str">
            <v>Active</v>
          </cell>
          <cell r="U4189" t="str">
            <v>Masspay</v>
          </cell>
        </row>
        <row r="4190">
          <cell r="J4190" t="str">
            <v>ID-Harsya Remitindo-06/2025</v>
          </cell>
          <cell r="K4190">
            <v>45853</v>
          </cell>
          <cell r="L4190" t="str">
            <v>Monthly Billing</v>
          </cell>
          <cell r="M4190">
            <v>796.98</v>
          </cell>
          <cell r="N4190">
            <v>796.98</v>
          </cell>
          <cell r="O4190">
            <v>0</v>
          </cell>
          <cell r="P4190" t="str">
            <v>Jun/2025</v>
          </cell>
          <cell r="Q4190">
            <v>796.98</v>
          </cell>
          <cell r="R4190">
            <v>217</v>
          </cell>
          <cell r="S4190">
            <v>0</v>
          </cell>
          <cell r="T4190" t="str">
            <v>Active</v>
          </cell>
          <cell r="U4190" t="str">
            <v>Masspay</v>
          </cell>
        </row>
        <row r="4191">
          <cell r="J4191" t="str">
            <v>ID-Harsya Remitindo-07/2025</v>
          </cell>
          <cell r="K4191">
            <v>45885</v>
          </cell>
          <cell r="L4191" t="str">
            <v>Monthly Billing</v>
          </cell>
          <cell r="M4191">
            <v>1325.9</v>
          </cell>
          <cell r="N4191">
            <v>1325.9</v>
          </cell>
          <cell r="O4191">
            <v>0</v>
          </cell>
          <cell r="P4191" t="str">
            <v>Jul/2025</v>
          </cell>
          <cell r="Q4191">
            <v>1325.9</v>
          </cell>
          <cell r="R4191">
            <v>185</v>
          </cell>
          <cell r="S4191">
            <v>0</v>
          </cell>
          <cell r="T4191" t="str">
            <v>Active</v>
          </cell>
          <cell r="U4191" t="str">
            <v>Masspay</v>
          </cell>
        </row>
        <row r="4192">
          <cell r="J4192" t="str">
            <v>ID-Harsya Remitindo-08/2025</v>
          </cell>
          <cell r="K4192">
            <v>45915</v>
          </cell>
          <cell r="L4192" t="str">
            <v>Monthly Billing</v>
          </cell>
          <cell r="M4192">
            <v>2074.59</v>
          </cell>
          <cell r="N4192">
            <v>2074.59</v>
          </cell>
          <cell r="O4192">
            <v>0</v>
          </cell>
          <cell r="P4192" t="str">
            <v>Aug/2025</v>
          </cell>
          <cell r="Q4192">
            <v>2074.59</v>
          </cell>
          <cell r="R4192">
            <v>155</v>
          </cell>
          <cell r="S4192">
            <v>0</v>
          </cell>
          <cell r="T4192" t="str">
            <v>Active</v>
          </cell>
          <cell r="U4192" t="str">
            <v>Masspay</v>
          </cell>
        </row>
        <row r="4193">
          <cell r="J4193" t="str">
            <v>ID-Harsya Remitindo-09/2025</v>
          </cell>
          <cell r="K4193">
            <v>45946</v>
          </cell>
          <cell r="L4193" t="str">
            <v>Monthly Billing</v>
          </cell>
          <cell r="M4193">
            <v>2690.64</v>
          </cell>
          <cell r="N4193">
            <v>2690.64</v>
          </cell>
          <cell r="O4193">
            <v>266.64</v>
          </cell>
          <cell r="P4193" t="str">
            <v>Sep/2025</v>
          </cell>
          <cell r="Q4193">
            <v>2690.64</v>
          </cell>
          <cell r="R4193">
            <v>124</v>
          </cell>
          <cell r="S4193">
            <v>0</v>
          </cell>
          <cell r="T4193" t="str">
            <v>Active</v>
          </cell>
          <cell r="U4193" t="str">
            <v>Masspay</v>
          </cell>
        </row>
        <row r="4194">
          <cell r="J4194" t="str">
            <v>ID-Harsya Remitindo-10/2025</v>
          </cell>
          <cell r="K4194">
            <v>45979</v>
          </cell>
          <cell r="L4194" t="str">
            <v>Monthly Billing</v>
          </cell>
          <cell r="M4194">
            <v>3267.84</v>
          </cell>
          <cell r="N4194">
            <v>3267.84</v>
          </cell>
          <cell r="O4194">
            <v>323.83999999999997</v>
          </cell>
          <cell r="P4194" t="str">
            <v>Oct/2025</v>
          </cell>
          <cell r="Q4194">
            <v>3267.84</v>
          </cell>
          <cell r="R4194">
            <v>91</v>
          </cell>
          <cell r="S4194">
            <v>0</v>
          </cell>
          <cell r="T4194" t="str">
            <v>Active</v>
          </cell>
          <cell r="U4194" t="str">
            <v>Masspay</v>
          </cell>
        </row>
        <row r="4195">
          <cell r="J4195" t="str">
            <v>ID-Harsya Remitindo-11/2025</v>
          </cell>
          <cell r="K4195">
            <v>46007</v>
          </cell>
          <cell r="L4195" t="str">
            <v>Monthly Billing</v>
          </cell>
          <cell r="M4195">
            <v>3315.57</v>
          </cell>
          <cell r="N4195">
            <v>3315.57</v>
          </cell>
          <cell r="O4195">
            <v>328.57</v>
          </cell>
          <cell r="P4195" t="str">
            <v>Nov/2025</v>
          </cell>
          <cell r="Q4195">
            <v>3315.57</v>
          </cell>
          <cell r="R4195">
            <v>63</v>
          </cell>
          <cell r="S4195">
            <v>0</v>
          </cell>
          <cell r="T4195" t="str">
            <v>Active</v>
          </cell>
          <cell r="U4195" t="str">
            <v>Masspay</v>
          </cell>
        </row>
        <row r="4196">
          <cell r="J4196" t="str">
            <v>ID-Harsya Remitindo-12/2025</v>
          </cell>
          <cell r="K4196">
            <v>46039</v>
          </cell>
          <cell r="L4196" t="str">
            <v>Monthly Billing</v>
          </cell>
          <cell r="M4196">
            <v>3920.52</v>
          </cell>
          <cell r="N4196">
            <v>3920.52</v>
          </cell>
          <cell r="O4196">
            <v>388.52</v>
          </cell>
          <cell r="P4196" t="str">
            <v>Dec/2025</v>
          </cell>
          <cell r="Q4196">
            <v>3920.52</v>
          </cell>
          <cell r="R4196">
            <v>31</v>
          </cell>
          <cell r="S4196">
            <v>0</v>
          </cell>
          <cell r="T4196" t="str">
            <v>Active</v>
          </cell>
          <cell r="U4196" t="str">
            <v>Masspay</v>
          </cell>
        </row>
        <row r="4197">
          <cell r="J4197" t="str">
            <v>ID-Harsya Remitindo-01/2026</v>
          </cell>
          <cell r="K4197">
            <v>46070</v>
          </cell>
          <cell r="L4197" t="str">
            <v>Monthly Billing</v>
          </cell>
          <cell r="M4197">
            <v>3492.62</v>
          </cell>
          <cell r="N4197">
            <v>3492.62</v>
          </cell>
          <cell r="O4197">
            <v>346.12</v>
          </cell>
          <cell r="P4197" t="str">
            <v>Jan/2026</v>
          </cell>
          <cell r="Q4197">
            <v>0</v>
          </cell>
          <cell r="R4197">
            <v>0</v>
          </cell>
          <cell r="S4197">
            <v>0</v>
          </cell>
          <cell r="T4197" t="str">
            <v>Active</v>
          </cell>
          <cell r="U4197" t="str">
            <v>Masspay</v>
          </cell>
        </row>
        <row r="4198">
          <cell r="J4198" t="str">
            <v>ID-Koala Remittance-11/2023</v>
          </cell>
          <cell r="K4198">
            <v>45269</v>
          </cell>
          <cell r="L4198" t="str">
            <v>Monthly Billing</v>
          </cell>
          <cell r="M4198">
            <v>13</v>
          </cell>
          <cell r="N4198">
            <v>13</v>
          </cell>
          <cell r="O4198"/>
          <cell r="P4198" t="str">
            <v>Nov/2023</v>
          </cell>
          <cell r="Q4198">
            <v>13</v>
          </cell>
          <cell r="R4198">
            <v>801</v>
          </cell>
          <cell r="S4198">
            <v>0</v>
          </cell>
          <cell r="T4198" t="str">
            <v>Active</v>
          </cell>
          <cell r="U4198" t="str">
            <v>Masspay</v>
          </cell>
        </row>
        <row r="4199">
          <cell r="J4199" t="str">
            <v>ID-Koala Remittance-12/2023</v>
          </cell>
          <cell r="K4199">
            <v>45301</v>
          </cell>
          <cell r="L4199" t="str">
            <v>Monthly Billing</v>
          </cell>
          <cell r="M4199">
            <v>148</v>
          </cell>
          <cell r="N4199">
            <v>148</v>
          </cell>
          <cell r="O4199"/>
          <cell r="P4199" t="str">
            <v>Dec/2023</v>
          </cell>
          <cell r="Q4199">
            <v>148</v>
          </cell>
          <cell r="R4199">
            <v>769</v>
          </cell>
          <cell r="S4199">
            <v>0</v>
          </cell>
          <cell r="T4199" t="str">
            <v>Active</v>
          </cell>
          <cell r="U4199" t="str">
            <v>Masspay</v>
          </cell>
        </row>
        <row r="4200">
          <cell r="J4200" t="str">
            <v>ID-Koala Remittance-01/2024</v>
          </cell>
          <cell r="K4200">
            <v>45331</v>
          </cell>
          <cell r="L4200" t="str">
            <v>Monthly Billing</v>
          </cell>
          <cell r="M4200">
            <v>73</v>
          </cell>
          <cell r="N4200">
            <v>73</v>
          </cell>
          <cell r="O4200"/>
          <cell r="P4200" t="str">
            <v>Jan/2024</v>
          </cell>
          <cell r="Q4200">
            <v>73</v>
          </cell>
          <cell r="R4200">
            <v>739</v>
          </cell>
          <cell r="S4200">
            <v>0</v>
          </cell>
          <cell r="T4200" t="str">
            <v>Active</v>
          </cell>
          <cell r="U4200" t="str">
            <v>Masspay</v>
          </cell>
        </row>
        <row r="4201">
          <cell r="J4201" t="str">
            <v>ID-Koala Remittance-02/2024</v>
          </cell>
          <cell r="K4201">
            <v>45360</v>
          </cell>
          <cell r="L4201" t="str">
            <v>Monthly Billing</v>
          </cell>
          <cell r="M4201">
            <v>174.5</v>
          </cell>
          <cell r="N4201">
            <v>174.5</v>
          </cell>
          <cell r="O4201"/>
          <cell r="P4201" t="str">
            <v>Feb/2024</v>
          </cell>
          <cell r="Q4201">
            <v>174.5</v>
          </cell>
          <cell r="R4201">
            <v>710</v>
          </cell>
          <cell r="S4201">
            <v>0</v>
          </cell>
          <cell r="T4201" t="str">
            <v>Active</v>
          </cell>
          <cell r="U4201" t="str">
            <v>Masspay</v>
          </cell>
        </row>
        <row r="4202">
          <cell r="J4202" t="str">
            <v>ID-Koala Remittance-03/2024</v>
          </cell>
          <cell r="K4202">
            <v>45391</v>
          </cell>
          <cell r="L4202" t="str">
            <v>Monthly Billing</v>
          </cell>
          <cell r="M4202">
            <v>293</v>
          </cell>
          <cell r="N4202">
            <v>293</v>
          </cell>
          <cell r="O4202"/>
          <cell r="P4202" t="str">
            <v>Mar/2024</v>
          </cell>
          <cell r="Q4202">
            <v>293</v>
          </cell>
          <cell r="R4202">
            <v>679</v>
          </cell>
          <cell r="S4202">
            <v>0</v>
          </cell>
          <cell r="T4202" t="str">
            <v>Active</v>
          </cell>
          <cell r="U4202" t="str">
            <v>Masspay</v>
          </cell>
        </row>
        <row r="4203">
          <cell r="J4203" t="str">
            <v>ID-Koala Remittance-04/2024</v>
          </cell>
          <cell r="K4203">
            <v>45420</v>
          </cell>
          <cell r="L4203" t="str">
            <v>Monthly Billing</v>
          </cell>
          <cell r="M4203">
            <v>811</v>
          </cell>
          <cell r="N4203">
            <v>811</v>
          </cell>
          <cell r="O4203"/>
          <cell r="P4203" t="str">
            <v>Apr/2024</v>
          </cell>
          <cell r="Q4203">
            <v>811</v>
          </cell>
          <cell r="R4203">
            <v>650</v>
          </cell>
          <cell r="S4203">
            <v>0</v>
          </cell>
          <cell r="T4203" t="str">
            <v>Active</v>
          </cell>
          <cell r="U4203" t="str">
            <v>Masspay</v>
          </cell>
        </row>
        <row r="4204">
          <cell r="J4204" t="str">
            <v>ID-Koala Remittance-05/2024</v>
          </cell>
          <cell r="K4204">
            <v>45451</v>
          </cell>
          <cell r="L4204" t="str">
            <v>Monthly Billing</v>
          </cell>
          <cell r="M4204">
            <v>841</v>
          </cell>
          <cell r="N4204">
            <v>841</v>
          </cell>
          <cell r="O4204"/>
          <cell r="P4204" t="str">
            <v>May/2024</v>
          </cell>
          <cell r="Q4204">
            <v>841</v>
          </cell>
          <cell r="R4204">
            <v>619</v>
          </cell>
          <cell r="S4204">
            <v>0</v>
          </cell>
          <cell r="T4204" t="str">
            <v>Active</v>
          </cell>
          <cell r="U4204" t="str">
            <v>Masspay</v>
          </cell>
        </row>
        <row r="4205">
          <cell r="J4205" t="str">
            <v>ID-Koala Remittance-06/2024</v>
          </cell>
          <cell r="K4205">
            <v>45481</v>
          </cell>
          <cell r="L4205" t="str">
            <v>Monthly Billing</v>
          </cell>
          <cell r="M4205">
            <v>1281</v>
          </cell>
          <cell r="N4205">
            <v>1281</v>
          </cell>
          <cell r="O4205"/>
          <cell r="P4205" t="str">
            <v>Jun/2024</v>
          </cell>
          <cell r="Q4205">
            <v>1281</v>
          </cell>
          <cell r="R4205">
            <v>589</v>
          </cell>
          <cell r="S4205">
            <v>0</v>
          </cell>
          <cell r="T4205" t="str">
            <v>Active</v>
          </cell>
          <cell r="U4205" t="str">
            <v>Masspay</v>
          </cell>
        </row>
        <row r="4206">
          <cell r="J4206" t="str">
            <v>ID-Koala Remittance-07/2024</v>
          </cell>
          <cell r="K4206">
            <v>45512</v>
          </cell>
          <cell r="L4206" t="str">
            <v>Monthly Billing</v>
          </cell>
          <cell r="M4206">
            <v>827.5</v>
          </cell>
          <cell r="N4206">
            <v>827.5</v>
          </cell>
          <cell r="O4206"/>
          <cell r="P4206" t="str">
            <v>Jul/2024</v>
          </cell>
          <cell r="Q4206">
            <v>827.5</v>
          </cell>
          <cell r="R4206">
            <v>558</v>
          </cell>
          <cell r="S4206">
            <v>0</v>
          </cell>
          <cell r="T4206" t="str">
            <v>Active</v>
          </cell>
          <cell r="U4206" t="str">
            <v>Masspay</v>
          </cell>
        </row>
        <row r="4207">
          <cell r="J4207" t="str">
            <v>ID-DN-Koala Remittance-06-2024</v>
          </cell>
          <cell r="K4207">
            <v>45523</v>
          </cell>
          <cell r="L4207" t="str">
            <v>Debit Note</v>
          </cell>
          <cell r="M4207">
            <v>13.5</v>
          </cell>
          <cell r="N4207">
            <v>13.5</v>
          </cell>
          <cell r="O4207">
            <v>0</v>
          </cell>
          <cell r="P4207" t="str">
            <v>Jun/2024</v>
          </cell>
          <cell r="Q4207">
            <v>13.5</v>
          </cell>
          <cell r="R4207">
            <v>547</v>
          </cell>
          <cell r="S4207">
            <v>0</v>
          </cell>
          <cell r="T4207" t="str">
            <v>Active</v>
          </cell>
          <cell r="U4207" t="str">
            <v>Masspay</v>
          </cell>
        </row>
        <row r="4208">
          <cell r="J4208" t="str">
            <v>ID-Koala Remittance-08/2024</v>
          </cell>
          <cell r="K4208">
            <v>45545</v>
          </cell>
          <cell r="L4208" t="str">
            <v>Monthly Billing</v>
          </cell>
          <cell r="M4208">
            <v>886</v>
          </cell>
          <cell r="N4208">
            <v>886</v>
          </cell>
          <cell r="O4208"/>
          <cell r="P4208" t="str">
            <v>Aug/2024</v>
          </cell>
          <cell r="Q4208">
            <v>886</v>
          </cell>
          <cell r="R4208">
            <v>525</v>
          </cell>
          <cell r="S4208">
            <v>0</v>
          </cell>
          <cell r="T4208" t="str">
            <v>Active</v>
          </cell>
          <cell r="U4208" t="str">
            <v>Masspay</v>
          </cell>
        </row>
        <row r="4209">
          <cell r="J4209" t="str">
            <v>ID-Koala Remittance-09/2024</v>
          </cell>
          <cell r="K4209">
            <v>45573</v>
          </cell>
          <cell r="L4209" t="str">
            <v>Monthly Billing</v>
          </cell>
          <cell r="M4209">
            <v>1059</v>
          </cell>
          <cell r="N4209">
            <v>1059</v>
          </cell>
          <cell r="O4209"/>
          <cell r="P4209" t="str">
            <v>Sep/2024</v>
          </cell>
          <cell r="Q4209">
            <v>1059</v>
          </cell>
          <cell r="R4209">
            <v>497</v>
          </cell>
          <cell r="S4209">
            <v>0</v>
          </cell>
          <cell r="T4209" t="str">
            <v>Active</v>
          </cell>
          <cell r="U4209" t="str">
            <v>Masspay</v>
          </cell>
        </row>
        <row r="4210">
          <cell r="J4210" t="str">
            <v>ID-Koala Remittance-10/2024</v>
          </cell>
          <cell r="K4210">
            <v>45614</v>
          </cell>
          <cell r="L4210" t="str">
            <v>Monthly Billing</v>
          </cell>
          <cell r="M4210">
            <v>1355.86</v>
          </cell>
          <cell r="N4210">
            <v>1355.86</v>
          </cell>
          <cell r="O4210">
            <v>0</v>
          </cell>
          <cell r="P4210" t="str">
            <v>Oct-2024</v>
          </cell>
          <cell r="Q4210">
            <v>1355.86</v>
          </cell>
          <cell r="R4210">
            <v>456</v>
          </cell>
          <cell r="S4210">
            <v>0</v>
          </cell>
          <cell r="T4210" t="str">
            <v>Active</v>
          </cell>
          <cell r="U4210" t="str">
            <v>Masspay</v>
          </cell>
        </row>
        <row r="4211">
          <cell r="J4211" t="str">
            <v>ID-Koala Remittance-11/2024</v>
          </cell>
          <cell r="K4211">
            <v>45642</v>
          </cell>
          <cell r="L4211" t="str">
            <v>Monthly Billing</v>
          </cell>
          <cell r="M4211">
            <v>1074.48</v>
          </cell>
          <cell r="N4211">
            <v>1074.48</v>
          </cell>
          <cell r="O4211">
            <v>0</v>
          </cell>
          <cell r="P4211" t="str">
            <v>Nov-2024</v>
          </cell>
          <cell r="Q4211">
            <v>1074.48</v>
          </cell>
          <cell r="R4211">
            <v>428</v>
          </cell>
          <cell r="S4211">
            <v>0</v>
          </cell>
          <cell r="T4211" t="str">
            <v>Active</v>
          </cell>
          <cell r="U4211" t="str">
            <v>Masspay</v>
          </cell>
        </row>
        <row r="4212">
          <cell r="J4212" t="str">
            <v>ID-Koala Remittance-12/2024</v>
          </cell>
          <cell r="K4212">
            <v>45677</v>
          </cell>
          <cell r="L4212" t="str">
            <v>Monthly Billing</v>
          </cell>
          <cell r="M4212">
            <v>1011.21</v>
          </cell>
          <cell r="N4212">
            <v>1011.21</v>
          </cell>
          <cell r="O4212">
            <v>0</v>
          </cell>
          <cell r="P4212" t="str">
            <v>Dec-2024</v>
          </cell>
          <cell r="Q4212">
            <v>1011.21</v>
          </cell>
          <cell r="R4212">
            <v>393</v>
          </cell>
          <cell r="S4212">
            <v>0</v>
          </cell>
          <cell r="T4212" t="str">
            <v>Active</v>
          </cell>
          <cell r="U4212" t="str">
            <v>Masspay</v>
          </cell>
        </row>
        <row r="4213">
          <cell r="J4213" t="str">
            <v>ID-Koala Remittance-01/2025</v>
          </cell>
          <cell r="K4213">
            <v>45699</v>
          </cell>
          <cell r="L4213" t="str">
            <v>Monthly Billing</v>
          </cell>
          <cell r="M4213">
            <v>1247.6400000000001</v>
          </cell>
          <cell r="N4213">
            <v>1247.6400000000001</v>
          </cell>
          <cell r="O4213"/>
          <cell r="P4213" t="str">
            <v>Jan/2025</v>
          </cell>
          <cell r="Q4213">
            <v>1247.6400000000001</v>
          </cell>
          <cell r="R4213">
            <v>371</v>
          </cell>
          <cell r="S4213">
            <v>0</v>
          </cell>
          <cell r="T4213" t="str">
            <v>Active</v>
          </cell>
          <cell r="U4213" t="str">
            <v>Masspay</v>
          </cell>
        </row>
        <row r="4214">
          <cell r="J4214" t="str">
            <v>ID-Koala Remittance-02/2025</v>
          </cell>
          <cell r="K4214">
            <v>45747</v>
          </cell>
          <cell r="L4214" t="str">
            <v>Monthly Billing</v>
          </cell>
          <cell r="M4214">
            <v>1692.75</v>
          </cell>
          <cell r="N4214">
            <v>1692.75</v>
          </cell>
          <cell r="O4214"/>
          <cell r="P4214" t="str">
            <v>Feb/2025</v>
          </cell>
          <cell r="Q4214">
            <v>1692.75</v>
          </cell>
          <cell r="R4214">
            <v>323</v>
          </cell>
          <cell r="S4214">
            <v>0</v>
          </cell>
          <cell r="T4214" t="str">
            <v>Active</v>
          </cell>
          <cell r="U4214" t="str">
            <v>Masspay</v>
          </cell>
        </row>
        <row r="4215">
          <cell r="J4215" t="str">
            <v>ID-Koala Remittance-03/2025</v>
          </cell>
          <cell r="K4215">
            <v>45758</v>
          </cell>
          <cell r="L4215" t="str">
            <v>Monthly Billing</v>
          </cell>
          <cell r="M4215">
            <v>2763.9</v>
          </cell>
          <cell r="N4215">
            <v>2763.9</v>
          </cell>
          <cell r="O4215"/>
          <cell r="P4215" t="str">
            <v>Mar/2025</v>
          </cell>
          <cell r="Q4215">
            <v>2763.9</v>
          </cell>
          <cell r="R4215">
            <v>312</v>
          </cell>
          <cell r="S4215">
            <v>0</v>
          </cell>
          <cell r="T4215" t="str">
            <v>Active</v>
          </cell>
          <cell r="U4215" t="str">
            <v>Masspay</v>
          </cell>
        </row>
        <row r="4216">
          <cell r="J4216" t="str">
            <v>ID-Koala Remittance-04/2025</v>
          </cell>
          <cell r="K4216">
            <v>45788</v>
          </cell>
          <cell r="L4216" t="str">
            <v>Monthly Billing</v>
          </cell>
          <cell r="M4216">
            <v>1692.75</v>
          </cell>
          <cell r="N4216">
            <v>1692.75</v>
          </cell>
          <cell r="O4216"/>
          <cell r="P4216" t="str">
            <v>Apr/2025</v>
          </cell>
          <cell r="Q4216">
            <v>1692.75</v>
          </cell>
          <cell r="R4216">
            <v>282</v>
          </cell>
          <cell r="S4216">
            <v>0</v>
          </cell>
          <cell r="T4216" t="str">
            <v>Active</v>
          </cell>
          <cell r="U4216" t="str">
            <v>Masspay</v>
          </cell>
        </row>
        <row r="4217">
          <cell r="J4217" t="str">
            <v>ID-Koala Remittance-05/2025</v>
          </cell>
          <cell r="K4217">
            <v>45828</v>
          </cell>
          <cell r="L4217" t="str">
            <v>Monthly Billing</v>
          </cell>
          <cell r="M4217">
            <v>1708.29</v>
          </cell>
          <cell r="N4217">
            <v>1708.29</v>
          </cell>
          <cell r="O4217">
            <v>0</v>
          </cell>
          <cell r="P4217" t="str">
            <v>May/2025</v>
          </cell>
          <cell r="Q4217">
            <v>1708.29</v>
          </cell>
          <cell r="R4217">
            <v>242</v>
          </cell>
          <cell r="S4217">
            <v>0</v>
          </cell>
          <cell r="T4217" t="str">
            <v>Active</v>
          </cell>
          <cell r="U4217" t="str">
            <v>Masspay</v>
          </cell>
        </row>
        <row r="4218">
          <cell r="J4218" t="str">
            <v>ID-Koala Remittance-06/2025</v>
          </cell>
          <cell r="K4218">
            <v>45853</v>
          </cell>
          <cell r="L4218" t="str">
            <v>Monthly Billing</v>
          </cell>
          <cell r="M4218">
            <v>1665</v>
          </cell>
          <cell r="N4218">
            <v>1665</v>
          </cell>
          <cell r="O4218">
            <v>0</v>
          </cell>
          <cell r="P4218" t="str">
            <v>Jun/2025</v>
          </cell>
          <cell r="Q4218">
            <v>1665</v>
          </cell>
          <cell r="R4218">
            <v>217</v>
          </cell>
          <cell r="S4218">
            <v>0</v>
          </cell>
          <cell r="T4218" t="str">
            <v>Active</v>
          </cell>
          <cell r="U4218" t="str">
            <v>Masspay</v>
          </cell>
        </row>
        <row r="4219">
          <cell r="J4219" t="str">
            <v>ID-Koala Remittance-07/2025</v>
          </cell>
          <cell r="K4219">
            <v>45885</v>
          </cell>
          <cell r="L4219" t="str">
            <v>Monthly Billing</v>
          </cell>
          <cell r="M4219">
            <v>1408.04</v>
          </cell>
          <cell r="N4219">
            <v>1408.04</v>
          </cell>
          <cell r="O4219">
            <v>0</v>
          </cell>
          <cell r="P4219" t="str">
            <v>Jul/2025</v>
          </cell>
          <cell r="Q4219">
            <v>1408.04</v>
          </cell>
          <cell r="R4219">
            <v>185</v>
          </cell>
          <cell r="S4219">
            <v>0</v>
          </cell>
          <cell r="T4219" t="str">
            <v>Active</v>
          </cell>
          <cell r="U4219" t="str">
            <v>Masspay</v>
          </cell>
        </row>
        <row r="4220">
          <cell r="J4220" t="str">
            <v>ID-Koala Remittance-08/2025</v>
          </cell>
          <cell r="K4220">
            <v>45908</v>
          </cell>
          <cell r="L4220" t="str">
            <v>Monthly Billing</v>
          </cell>
          <cell r="M4220">
            <v>2524.6999999999998</v>
          </cell>
          <cell r="N4220">
            <v>2524.6999999999998</v>
          </cell>
          <cell r="O4220">
            <v>277.70999999999998</v>
          </cell>
          <cell r="P4220" t="str">
            <v>Aug/2025</v>
          </cell>
          <cell r="Q4220">
            <v>2524.6999999999998</v>
          </cell>
          <cell r="R4220">
            <v>162</v>
          </cell>
          <cell r="S4220">
            <v>0</v>
          </cell>
          <cell r="T4220" t="str">
            <v>Active</v>
          </cell>
          <cell r="U4220" t="str">
            <v>Masspay</v>
          </cell>
        </row>
        <row r="4221">
          <cell r="J4221" t="str">
            <v>ID-Koala Remittance-09/2025</v>
          </cell>
          <cell r="K4221">
            <v>45945</v>
          </cell>
          <cell r="L4221" t="str">
            <v>Monthly Billing</v>
          </cell>
          <cell r="M4221">
            <v>2306.02</v>
          </cell>
          <cell r="N4221">
            <v>2306.02</v>
          </cell>
          <cell r="O4221">
            <v>0</v>
          </cell>
          <cell r="P4221" t="str">
            <v>Sep-2025</v>
          </cell>
          <cell r="Q4221">
            <v>2306.02</v>
          </cell>
          <cell r="R4221">
            <v>125</v>
          </cell>
          <cell r="S4221">
            <v>0</v>
          </cell>
          <cell r="T4221" t="str">
            <v>Active</v>
          </cell>
          <cell r="U4221" t="str">
            <v>Masspay</v>
          </cell>
        </row>
        <row r="4222">
          <cell r="J4222" t="str">
            <v>ID-Koala Remittance-10/2025</v>
          </cell>
          <cell r="K4222">
            <v>45979</v>
          </cell>
          <cell r="L4222" t="str">
            <v>Monthly Billing</v>
          </cell>
          <cell r="M4222">
            <v>2234.4299999999998</v>
          </cell>
          <cell r="N4222">
            <v>2234.4299999999998</v>
          </cell>
          <cell r="O4222">
            <v>221.43</v>
          </cell>
          <cell r="P4222" t="str">
            <v>Oct/2025</v>
          </cell>
          <cell r="Q4222">
            <v>2234.4299999999998</v>
          </cell>
          <cell r="R4222">
            <v>91</v>
          </cell>
          <cell r="S4222">
            <v>0</v>
          </cell>
          <cell r="T4222" t="str">
            <v>Active</v>
          </cell>
          <cell r="U4222" t="str">
            <v>Masspay</v>
          </cell>
        </row>
        <row r="4223">
          <cell r="J4223" t="str">
            <v>ID-Koala Remittance-11/2025</v>
          </cell>
          <cell r="K4223">
            <v>46007</v>
          </cell>
          <cell r="L4223" t="str">
            <v>Monthly Billing</v>
          </cell>
          <cell r="M4223">
            <v>2220</v>
          </cell>
          <cell r="N4223">
            <v>2220</v>
          </cell>
          <cell r="O4223">
            <v>220</v>
          </cell>
          <cell r="P4223" t="str">
            <v>Nov/2025</v>
          </cell>
          <cell r="Q4223">
            <v>2220</v>
          </cell>
          <cell r="R4223">
            <v>63</v>
          </cell>
          <cell r="S4223">
            <v>0</v>
          </cell>
          <cell r="T4223" t="str">
            <v>Active</v>
          </cell>
          <cell r="U4223" t="str">
            <v>Masspay</v>
          </cell>
        </row>
        <row r="4224">
          <cell r="J4224" t="str">
            <v>ID-Koala Remittance-12/2025</v>
          </cell>
          <cell r="K4224">
            <v>46039</v>
          </cell>
          <cell r="L4224" t="str">
            <v>Monthly Billing</v>
          </cell>
          <cell r="M4224">
            <v>2882.12</v>
          </cell>
          <cell r="N4224">
            <v>2882.12</v>
          </cell>
          <cell r="O4224">
            <v>285.62</v>
          </cell>
          <cell r="P4224" t="str">
            <v>Dec/2025</v>
          </cell>
          <cell r="Q4224">
            <v>2882.12</v>
          </cell>
          <cell r="R4224">
            <v>31</v>
          </cell>
          <cell r="S4224">
            <v>0</v>
          </cell>
          <cell r="T4224" t="str">
            <v>Active</v>
          </cell>
          <cell r="U4224" t="str">
            <v>Masspay</v>
          </cell>
        </row>
        <row r="4225">
          <cell r="J4225" t="str">
            <v>ID-Koala Remittance-01/2026</v>
          </cell>
          <cell r="K4225">
            <v>46070</v>
          </cell>
          <cell r="L4225" t="str">
            <v>Monthly Billing</v>
          </cell>
          <cell r="M4225">
            <v>2819.4</v>
          </cell>
          <cell r="N4225">
            <v>2819.4</v>
          </cell>
          <cell r="O4225">
            <v>279.39999999999998</v>
          </cell>
          <cell r="P4225" t="str">
            <v>Jan/2026</v>
          </cell>
          <cell r="Q4225">
            <v>2819.4</v>
          </cell>
          <cell r="R4225">
            <v>0</v>
          </cell>
          <cell r="S4225">
            <v>0</v>
          </cell>
          <cell r="T4225" t="str">
            <v>Active</v>
          </cell>
          <cell r="U4225" t="str">
            <v>Masspay</v>
          </cell>
        </row>
        <row r="4226">
          <cell r="J4226" t="str">
            <v>US-Koal-Verify-04/2025</v>
          </cell>
          <cell r="K4226">
            <v>45786</v>
          </cell>
          <cell r="L4226" t="str">
            <v>Monthly Billing</v>
          </cell>
          <cell r="M4226">
            <v>17.399999999999999</v>
          </cell>
          <cell r="N4226">
            <v>17.399999999999999</v>
          </cell>
          <cell r="O4226"/>
          <cell r="P4226" t="str">
            <v>Apr/2025</v>
          </cell>
          <cell r="Q4226">
            <v>17.399999999999999</v>
          </cell>
          <cell r="R4226">
            <v>284</v>
          </cell>
          <cell r="S4226">
            <v>0</v>
          </cell>
          <cell r="T4226" t="str">
            <v>Active</v>
          </cell>
          <cell r="U4226" t="str">
            <v>Masspay</v>
          </cell>
        </row>
        <row r="4227">
          <cell r="J4227" t="str">
            <v>US-Koal-Verify-05/2025</v>
          </cell>
          <cell r="K4227">
            <v>45818</v>
          </cell>
          <cell r="L4227" t="str">
            <v>Monthly Billing</v>
          </cell>
          <cell r="M4227">
            <v>33</v>
          </cell>
          <cell r="N4227">
            <v>33</v>
          </cell>
          <cell r="O4227"/>
          <cell r="P4227" t="str">
            <v>May/2025</v>
          </cell>
          <cell r="Q4227">
            <v>33</v>
          </cell>
          <cell r="R4227">
            <v>252</v>
          </cell>
          <cell r="S4227">
            <v>0</v>
          </cell>
          <cell r="T4227" t="str">
            <v>Active</v>
          </cell>
          <cell r="U4227" t="str">
            <v>Masspay</v>
          </cell>
        </row>
        <row r="4228">
          <cell r="J4228" t="str">
            <v>US-Koala-Verify-06/2025</v>
          </cell>
          <cell r="K4228">
            <v>45849</v>
          </cell>
          <cell r="L4228" t="str">
            <v>Monthly Billing</v>
          </cell>
          <cell r="M4228">
            <v>32.4</v>
          </cell>
          <cell r="N4228">
            <v>32.4</v>
          </cell>
          <cell r="O4228">
            <v>0</v>
          </cell>
          <cell r="P4228" t="str">
            <v>Jun/2025</v>
          </cell>
          <cell r="Q4228">
            <v>32.4</v>
          </cell>
          <cell r="R4228">
            <v>221</v>
          </cell>
          <cell r="S4228">
            <v>0</v>
          </cell>
          <cell r="T4228" t="str">
            <v>Active</v>
          </cell>
          <cell r="U4228" t="str">
            <v>Masspay</v>
          </cell>
        </row>
        <row r="4229">
          <cell r="J4229" t="str">
            <v>US-Koala-Verify-07/2025</v>
          </cell>
          <cell r="K4229">
            <v>45877</v>
          </cell>
          <cell r="L4229" t="str">
            <v>Monthly Billing</v>
          </cell>
          <cell r="M4229">
            <v>37.799999999999997</v>
          </cell>
          <cell r="N4229">
            <v>37.799999999999997</v>
          </cell>
          <cell r="O4229">
            <v>0</v>
          </cell>
          <cell r="P4229" t="str">
            <v>Jul/2025</v>
          </cell>
          <cell r="Q4229">
            <v>37.799999999999997</v>
          </cell>
          <cell r="R4229">
            <v>193</v>
          </cell>
          <cell r="S4229">
            <v>0</v>
          </cell>
          <cell r="T4229" t="str">
            <v>Active</v>
          </cell>
          <cell r="U4229" t="str">
            <v>Masspay</v>
          </cell>
        </row>
        <row r="4230">
          <cell r="J4230" t="str">
            <v>US-Koala-Verify-08/2025</v>
          </cell>
          <cell r="K4230">
            <v>45908</v>
          </cell>
          <cell r="L4230" t="str">
            <v>Monthly Billing</v>
          </cell>
          <cell r="M4230">
            <v>65</v>
          </cell>
          <cell r="N4230">
            <v>65</v>
          </cell>
          <cell r="O4230">
            <v>0</v>
          </cell>
          <cell r="P4230" t="str">
            <v>Aug/2025</v>
          </cell>
          <cell r="Q4230">
            <v>65</v>
          </cell>
          <cell r="R4230">
            <v>162</v>
          </cell>
          <cell r="S4230">
            <v>0</v>
          </cell>
          <cell r="T4230" t="str">
            <v>Active</v>
          </cell>
          <cell r="U4230" t="str">
            <v>Masspay</v>
          </cell>
        </row>
        <row r="4231">
          <cell r="J4231" t="str">
            <v>US-Koala-Verify-09/2025</v>
          </cell>
          <cell r="K4231">
            <v>45940</v>
          </cell>
          <cell r="L4231" t="str">
            <v>Monthly Billing</v>
          </cell>
          <cell r="M4231">
            <v>59.8</v>
          </cell>
          <cell r="N4231">
            <v>59.8</v>
          </cell>
          <cell r="O4231">
            <v>0</v>
          </cell>
          <cell r="P4231" t="str">
            <v>Sep/2025</v>
          </cell>
          <cell r="Q4231">
            <v>59.8</v>
          </cell>
          <cell r="R4231">
            <v>130</v>
          </cell>
          <cell r="S4231">
            <v>0</v>
          </cell>
          <cell r="T4231" t="str">
            <v>Active</v>
          </cell>
          <cell r="U4231" t="str">
            <v>Masspay</v>
          </cell>
        </row>
        <row r="4232">
          <cell r="J4232" t="str">
            <v>US-Koala-Verify-10/2025</v>
          </cell>
          <cell r="K4232">
            <v>45971</v>
          </cell>
          <cell r="L4232" t="str">
            <v>Monthly Billing</v>
          </cell>
          <cell r="M4232">
            <v>69.400000000000006</v>
          </cell>
          <cell r="N4232">
            <v>69.400000000000006</v>
          </cell>
          <cell r="O4232">
            <v>0</v>
          </cell>
          <cell r="P4232" t="str">
            <v>Oct/2025</v>
          </cell>
          <cell r="Q4232">
            <v>69.400000000000006</v>
          </cell>
          <cell r="R4232">
            <v>99</v>
          </cell>
          <cell r="S4232">
            <v>0</v>
          </cell>
          <cell r="T4232" t="str">
            <v>Active</v>
          </cell>
          <cell r="U4232" t="str">
            <v>Masspay</v>
          </cell>
        </row>
        <row r="4233">
          <cell r="J4233" t="str">
            <v>US-Koala-Verify-11/2025</v>
          </cell>
          <cell r="K4233">
            <v>46000</v>
          </cell>
          <cell r="L4233" t="str">
            <v>Monthly Billing</v>
          </cell>
          <cell r="M4233">
            <v>61.8</v>
          </cell>
          <cell r="N4233">
            <v>61.8</v>
          </cell>
          <cell r="O4233">
            <v>0</v>
          </cell>
          <cell r="P4233" t="str">
            <v>Nov/2025</v>
          </cell>
          <cell r="Q4233">
            <v>61.8</v>
          </cell>
          <cell r="R4233">
            <v>70</v>
          </cell>
          <cell r="S4233">
            <v>0</v>
          </cell>
          <cell r="T4233" t="str">
            <v>Active</v>
          </cell>
          <cell r="U4233" t="str">
            <v>Masspay</v>
          </cell>
        </row>
        <row r="4234">
          <cell r="J4234" t="str">
            <v>US-Koala-Verify-12/2025</v>
          </cell>
          <cell r="K4234">
            <v>46034</v>
          </cell>
          <cell r="L4234" t="str">
            <v>Monthly Billing</v>
          </cell>
          <cell r="M4234">
            <v>100</v>
          </cell>
          <cell r="N4234">
            <v>100</v>
          </cell>
          <cell r="O4234">
            <v>0</v>
          </cell>
          <cell r="P4234" t="str">
            <v>Dec/2025</v>
          </cell>
          <cell r="Q4234">
            <v>100</v>
          </cell>
          <cell r="R4234">
            <v>36</v>
          </cell>
          <cell r="S4234">
            <v>0</v>
          </cell>
          <cell r="T4234" t="str">
            <v>Active</v>
          </cell>
          <cell r="U4234" t="str">
            <v>Masspay</v>
          </cell>
        </row>
        <row r="4235">
          <cell r="J4235" t="str">
            <v>US-Koala-Verify-01/2026</v>
          </cell>
          <cell r="K4235">
            <v>46063</v>
          </cell>
          <cell r="L4235" t="str">
            <v>Monthly Billing</v>
          </cell>
          <cell r="M4235">
            <v>70.599999999999994</v>
          </cell>
          <cell r="N4235">
            <v>70.599999999999994</v>
          </cell>
          <cell r="O4235">
            <v>0</v>
          </cell>
          <cell r="P4235" t="str">
            <v>Jan/2026</v>
          </cell>
          <cell r="Q4235">
            <v>70.599999999999994</v>
          </cell>
          <cell r="R4235">
            <v>7</v>
          </cell>
          <cell r="S4235">
            <v>0</v>
          </cell>
          <cell r="T4235" t="str">
            <v>Active</v>
          </cell>
          <cell r="U4235" t="str">
            <v>Masspay</v>
          </cell>
        </row>
        <row r="4236">
          <cell r="J4236" t="str">
            <v>ID-PT Kredigram-08/2025</v>
          </cell>
          <cell r="K4236">
            <v>45916</v>
          </cell>
          <cell r="L4236" t="str">
            <v>Monthly Billing</v>
          </cell>
          <cell r="M4236">
            <v>23.87</v>
          </cell>
          <cell r="N4236">
            <v>23.87</v>
          </cell>
          <cell r="O4236">
            <v>0</v>
          </cell>
          <cell r="P4236" t="str">
            <v>Aug/2025</v>
          </cell>
          <cell r="Q4236">
            <v>23.87</v>
          </cell>
          <cell r="R4236">
            <v>154</v>
          </cell>
          <cell r="S4236">
            <v>0</v>
          </cell>
          <cell r="T4236" t="str">
            <v>Active</v>
          </cell>
          <cell r="U4236" t="str">
            <v>Masspay</v>
          </cell>
        </row>
        <row r="4237">
          <cell r="J4237" t="str">
            <v>ID-PT Kredigram-11/2025</v>
          </cell>
          <cell r="K4237">
            <v>46007</v>
          </cell>
          <cell r="L4237" t="str">
            <v>Monthly Billing</v>
          </cell>
          <cell r="M4237">
            <v>22.2</v>
          </cell>
          <cell r="N4237">
            <v>22.2</v>
          </cell>
          <cell r="O4237">
            <v>0</v>
          </cell>
          <cell r="P4237" t="str">
            <v>Nov-2025</v>
          </cell>
          <cell r="Q4237">
            <v>22.2</v>
          </cell>
          <cell r="R4237">
            <v>63</v>
          </cell>
          <cell r="S4237">
            <v>0</v>
          </cell>
          <cell r="T4237" t="str">
            <v>Active</v>
          </cell>
          <cell r="U4237" t="str">
            <v>Masspay</v>
          </cell>
        </row>
        <row r="4238">
          <cell r="J4238" t="str">
            <v>ID-Pt mega-07/2022</v>
          </cell>
          <cell r="K4238">
            <v>44749</v>
          </cell>
          <cell r="L4238" t="str">
            <v>Monthly Billing</v>
          </cell>
          <cell r="M4238">
            <v>4458141</v>
          </cell>
          <cell r="N4238">
            <v>4458141</v>
          </cell>
          <cell r="O4238"/>
          <cell r="P4238" t="str">
            <v>Jul/2022</v>
          </cell>
          <cell r="Q4238">
            <v>4458141</v>
          </cell>
          <cell r="R4238">
            <v>1321</v>
          </cell>
          <cell r="S4238">
            <v>0</v>
          </cell>
          <cell r="T4238" t="str">
            <v>Active</v>
          </cell>
          <cell r="U4238" t="str">
            <v>Masspay</v>
          </cell>
        </row>
        <row r="4239">
          <cell r="J4239" t="str">
            <v>ID-Pt mega-09/2022</v>
          </cell>
          <cell r="K4239">
            <v>44811</v>
          </cell>
          <cell r="L4239" t="str">
            <v>Monthly Billing</v>
          </cell>
          <cell r="M4239">
            <v>3739136</v>
          </cell>
          <cell r="N4239">
            <v>3739136</v>
          </cell>
          <cell r="O4239"/>
          <cell r="P4239" t="str">
            <v>Sep/2022</v>
          </cell>
          <cell r="Q4239">
            <v>3739136</v>
          </cell>
          <cell r="R4239">
            <v>1259</v>
          </cell>
          <cell r="S4239">
            <v>0</v>
          </cell>
          <cell r="T4239" t="str">
            <v>Active</v>
          </cell>
          <cell r="U4239" t="str">
            <v>Masspay</v>
          </cell>
        </row>
        <row r="4240">
          <cell r="J4240" t="str">
            <v>ID-Pt mega-10/2022</v>
          </cell>
          <cell r="K4240">
            <v>44841</v>
          </cell>
          <cell r="L4240" t="str">
            <v>Monthly Billing</v>
          </cell>
          <cell r="M4240">
            <v>3020031</v>
          </cell>
          <cell r="N4240">
            <v>3020031</v>
          </cell>
          <cell r="O4240"/>
          <cell r="P4240" t="str">
            <v>Oct/2022</v>
          </cell>
          <cell r="Q4240">
            <v>3020031</v>
          </cell>
          <cell r="R4240">
            <v>1229</v>
          </cell>
          <cell r="S4240">
            <v>0</v>
          </cell>
          <cell r="T4240" t="str">
            <v>Active</v>
          </cell>
          <cell r="U4240" t="str">
            <v>Masspay</v>
          </cell>
        </row>
        <row r="4241">
          <cell r="J4241" t="str">
            <v>ID-Pt mega shopintar indonesia-11/2022</v>
          </cell>
          <cell r="K4241">
            <v>44907</v>
          </cell>
          <cell r="L4241" t="str">
            <v>Monthly Billing</v>
          </cell>
          <cell r="M4241">
            <v>3595275</v>
          </cell>
          <cell r="N4241">
            <v>14812583</v>
          </cell>
          <cell r="O4241"/>
          <cell r="P4241" t="str">
            <v>Nov/2022</v>
          </cell>
          <cell r="Q4241">
            <v>3595275</v>
          </cell>
          <cell r="R4241">
            <v>1163</v>
          </cell>
          <cell r="S4241">
            <v>0</v>
          </cell>
          <cell r="T4241" t="str">
            <v>Active</v>
          </cell>
          <cell r="U4241" t="str">
            <v>Masspay</v>
          </cell>
        </row>
        <row r="4242">
          <cell r="J4242" t="str">
            <v>ID-Pt mega shopintar indonesia-12/2022</v>
          </cell>
          <cell r="K4242">
            <v>44933</v>
          </cell>
          <cell r="L4242" t="str">
            <v>Monthly Billing</v>
          </cell>
          <cell r="M4242">
            <v>4026708</v>
          </cell>
          <cell r="N4242">
            <v>18839291</v>
          </cell>
          <cell r="O4242"/>
          <cell r="P4242" t="str">
            <v>Dec/2022</v>
          </cell>
          <cell r="Q4242">
            <v>4026708</v>
          </cell>
          <cell r="R4242">
            <v>1137</v>
          </cell>
          <cell r="S4242">
            <v>0</v>
          </cell>
          <cell r="T4242" t="str">
            <v>Active</v>
          </cell>
          <cell r="U4242" t="str">
            <v>Masspay</v>
          </cell>
        </row>
        <row r="4243">
          <cell r="J4243" t="str">
            <v>ID-Pt mega shopintar indonesia-01/2023</v>
          </cell>
          <cell r="K4243">
            <v>44964</v>
          </cell>
          <cell r="L4243" t="str">
            <v>Monthly Billing</v>
          </cell>
          <cell r="M4243">
            <v>6040112</v>
          </cell>
          <cell r="N4243">
            <v>24879403</v>
          </cell>
          <cell r="O4243"/>
          <cell r="P4243" t="str">
            <v>Jan/2023</v>
          </cell>
          <cell r="Q4243">
            <v>6040112</v>
          </cell>
          <cell r="R4243">
            <v>1106</v>
          </cell>
          <cell r="S4243">
            <v>0</v>
          </cell>
          <cell r="T4243" t="str">
            <v>Active</v>
          </cell>
          <cell r="U4243" t="str">
            <v>Masspay</v>
          </cell>
        </row>
        <row r="4244">
          <cell r="J4244" t="str">
            <v>ID-Ptmegashop-02/2023</v>
          </cell>
          <cell r="K4244">
            <v>44998</v>
          </cell>
          <cell r="L4244" t="str">
            <v>Monthly Billing</v>
          </cell>
          <cell r="M4244">
            <v>6934494.5099999998</v>
          </cell>
          <cell r="N4244">
            <v>6934494.5099999998</v>
          </cell>
          <cell r="O4244"/>
          <cell r="P4244" t="str">
            <v>Feb/2023</v>
          </cell>
          <cell r="Q4244">
            <v>6795805</v>
          </cell>
          <cell r="R4244">
            <v>1072</v>
          </cell>
          <cell r="S4244">
            <v>0</v>
          </cell>
          <cell r="T4244" t="str">
            <v>Active</v>
          </cell>
          <cell r="U4244" t="str">
            <v>Masspay</v>
          </cell>
        </row>
        <row r="4245">
          <cell r="J4245" t="str">
            <v>ID-Ptmegashop-03/2023</v>
          </cell>
          <cell r="K4245">
            <v>45023</v>
          </cell>
          <cell r="L4245" t="str">
            <v>Monthly Billing</v>
          </cell>
          <cell r="M4245">
            <v>7821729.29</v>
          </cell>
          <cell r="N4245">
            <v>14756223.800000001</v>
          </cell>
          <cell r="O4245"/>
          <cell r="P4245" t="str">
            <v>Mar/2023</v>
          </cell>
          <cell r="Q4245">
            <v>7821729.29</v>
          </cell>
          <cell r="R4245">
            <v>1047</v>
          </cell>
          <cell r="S4245">
            <v>0</v>
          </cell>
          <cell r="T4245" t="str">
            <v>Active</v>
          </cell>
          <cell r="U4245" t="str">
            <v>Masspay</v>
          </cell>
        </row>
        <row r="4246">
          <cell r="J4246" t="str">
            <v>ID-Ptmegashop-04/2023</v>
          </cell>
          <cell r="K4246">
            <v>45054</v>
          </cell>
          <cell r="L4246" t="str">
            <v>Monthly Billing</v>
          </cell>
          <cell r="M4246">
            <v>5214486.1900000004</v>
          </cell>
          <cell r="N4246">
            <v>19970709.989999998</v>
          </cell>
          <cell r="O4246"/>
          <cell r="P4246" t="str">
            <v>Apr/2023</v>
          </cell>
          <cell r="Q4246">
            <v>5110196</v>
          </cell>
          <cell r="R4246">
            <v>1016</v>
          </cell>
          <cell r="S4246">
            <v>0</v>
          </cell>
          <cell r="T4246" t="str">
            <v>Active</v>
          </cell>
          <cell r="U4246" t="str">
            <v>Masspay</v>
          </cell>
        </row>
        <row r="4247">
          <cell r="J4247" t="str">
            <v>ID-Ptmegashop-05/2023</v>
          </cell>
          <cell r="K4247">
            <v>45084</v>
          </cell>
          <cell r="L4247" t="str">
            <v>Monthly Billing</v>
          </cell>
          <cell r="M4247">
            <v>7514994.8099999996</v>
          </cell>
          <cell r="N4247">
            <v>27485704.800000001</v>
          </cell>
          <cell r="O4247"/>
          <cell r="P4247" t="str">
            <v>May/2023</v>
          </cell>
          <cell r="Q4247">
            <v>7364695</v>
          </cell>
          <cell r="R4247">
            <v>986</v>
          </cell>
          <cell r="S4247">
            <v>0</v>
          </cell>
          <cell r="T4247" t="str">
            <v>Active</v>
          </cell>
          <cell r="U4247" t="str">
            <v>Masspay</v>
          </cell>
        </row>
        <row r="4248">
          <cell r="J4248" t="str">
            <v>ID-Ptmegashop-06/2023</v>
          </cell>
          <cell r="K4248">
            <v>45114</v>
          </cell>
          <cell r="L4248" t="str">
            <v>Monthly Billing</v>
          </cell>
          <cell r="M4248">
            <v>5367853.43</v>
          </cell>
          <cell r="N4248">
            <v>32853558.23</v>
          </cell>
          <cell r="O4248"/>
          <cell r="P4248" t="str">
            <v>Jun/2023</v>
          </cell>
          <cell r="Q4248">
            <v>5260496</v>
          </cell>
          <cell r="R4248">
            <v>956</v>
          </cell>
          <cell r="S4248">
            <v>0</v>
          </cell>
          <cell r="T4248" t="str">
            <v>Active</v>
          </cell>
          <cell r="U4248" t="str">
            <v>Masspay</v>
          </cell>
        </row>
        <row r="4249">
          <cell r="J4249" t="str">
            <v>ID-Ptmegashop-07/2023</v>
          </cell>
          <cell r="K4249">
            <v>45145</v>
          </cell>
          <cell r="L4249" t="str">
            <v>Monthly Billing</v>
          </cell>
          <cell r="M4249">
            <v>4601017.2300000004</v>
          </cell>
          <cell r="N4249">
            <v>17790599.949999999</v>
          </cell>
          <cell r="O4249"/>
          <cell r="P4249" t="str">
            <v>Jul/2023</v>
          </cell>
          <cell r="Q4249">
            <v>4508997</v>
          </cell>
          <cell r="R4249">
            <v>925</v>
          </cell>
          <cell r="S4249">
            <v>0</v>
          </cell>
          <cell r="T4249" t="str">
            <v>Active</v>
          </cell>
          <cell r="U4249" t="str">
            <v>Masspay</v>
          </cell>
        </row>
        <row r="4250">
          <cell r="J4250" t="str">
            <v>ID -Ptmegashop-08/2023</v>
          </cell>
          <cell r="K4250">
            <v>45176</v>
          </cell>
          <cell r="L4250" t="str">
            <v>Monthly Billing</v>
          </cell>
          <cell r="M4250">
            <v>3808750</v>
          </cell>
          <cell r="N4250">
            <v>21599349.949999999</v>
          </cell>
          <cell r="O4250"/>
          <cell r="P4250" t="str">
            <v>Aug/2023</v>
          </cell>
          <cell r="Q4250">
            <v>3732575</v>
          </cell>
          <cell r="R4250">
            <v>894</v>
          </cell>
          <cell r="S4250">
            <v>0</v>
          </cell>
          <cell r="T4250" t="str">
            <v>Active</v>
          </cell>
          <cell r="U4250" t="str">
            <v>Masspay</v>
          </cell>
        </row>
        <row r="4251">
          <cell r="J4251" t="str">
            <v>ID-Ptmegashop-09/2023</v>
          </cell>
          <cell r="K4251">
            <v>45233</v>
          </cell>
          <cell r="L4251" t="str">
            <v>Monthly Billing</v>
          </cell>
          <cell r="M4251">
            <v>2157165</v>
          </cell>
          <cell r="N4251">
            <v>23756515</v>
          </cell>
          <cell r="O4251"/>
          <cell r="P4251" t="str">
            <v>Sep/2023</v>
          </cell>
          <cell r="Q4251">
            <v>2157165</v>
          </cell>
          <cell r="R4251">
            <v>837</v>
          </cell>
          <cell r="S4251">
            <v>0</v>
          </cell>
          <cell r="T4251" t="str">
            <v>Active</v>
          </cell>
          <cell r="U4251" t="str">
            <v>Masspay</v>
          </cell>
        </row>
        <row r="4252">
          <cell r="J4252" t="str">
            <v>ID-CN-Ptmegashop-03-2023</v>
          </cell>
          <cell r="K4252">
            <v>45495</v>
          </cell>
          <cell r="L4252" t="str">
            <v>Credit Note</v>
          </cell>
          <cell r="M4252">
            <v>-7821729.29</v>
          </cell>
          <cell r="N4252">
            <v>-7821729.29</v>
          </cell>
          <cell r="O4252">
            <v>0</v>
          </cell>
          <cell r="P4252" t="str">
            <v>Mar/2023</v>
          </cell>
          <cell r="Q4252">
            <v>-7821729.29</v>
          </cell>
          <cell r="R4252">
            <v>575</v>
          </cell>
          <cell r="S4252">
            <v>0</v>
          </cell>
          <cell r="T4252" t="str">
            <v>Active</v>
          </cell>
          <cell r="U4252" t="str">
            <v>Masspay</v>
          </cell>
        </row>
        <row r="4253">
          <cell r="J4253" t="str">
            <v>ID-CN-Ptmegashop-09-2023</v>
          </cell>
          <cell r="K4253">
            <v>45495</v>
          </cell>
          <cell r="L4253" t="str">
            <v>Credit Note</v>
          </cell>
          <cell r="M4253">
            <v>-2157165</v>
          </cell>
          <cell r="N4253">
            <v>-2157165</v>
          </cell>
          <cell r="O4253">
            <v>0</v>
          </cell>
          <cell r="P4253" t="str">
            <v>Sep/2023</v>
          </cell>
          <cell r="Q4253">
            <v>-2157165</v>
          </cell>
          <cell r="R4253">
            <v>575</v>
          </cell>
          <cell r="S4253">
            <v>0</v>
          </cell>
          <cell r="T4253" t="str">
            <v>Active</v>
          </cell>
          <cell r="U4253" t="str">
            <v>Masspay</v>
          </cell>
        </row>
        <row r="4254">
          <cell r="J4254" t="str">
            <v>ID-PT Midtrans-06/2025</v>
          </cell>
          <cell r="K4254">
            <v>45869</v>
          </cell>
          <cell r="L4254" t="str">
            <v>Monthly Billing</v>
          </cell>
          <cell r="M4254">
            <v>14526540.74</v>
          </cell>
          <cell r="N4254">
            <v>14526540.74</v>
          </cell>
          <cell r="O4254">
            <v>0</v>
          </cell>
          <cell r="P4254" t="str">
            <v>Jun/2025</v>
          </cell>
          <cell r="Q4254">
            <v>14526540.74</v>
          </cell>
          <cell r="R4254">
            <v>201</v>
          </cell>
          <cell r="S4254">
            <v>0</v>
          </cell>
          <cell r="T4254" t="str">
            <v>Active</v>
          </cell>
          <cell r="U4254" t="str">
            <v>Masspay</v>
          </cell>
        </row>
        <row r="4255">
          <cell r="J4255" t="str">
            <v>ID-PT Midtrans-07/2025</v>
          </cell>
          <cell r="K4255">
            <v>45901</v>
          </cell>
          <cell r="L4255" t="str">
            <v>Monthly Billing</v>
          </cell>
          <cell r="M4255">
            <v>17352946.91</v>
          </cell>
          <cell r="N4255">
            <v>17352946.91</v>
          </cell>
          <cell r="O4255">
            <v>0</v>
          </cell>
          <cell r="P4255" t="str">
            <v>Jul/2025</v>
          </cell>
          <cell r="Q4255">
            <v>17352946.91</v>
          </cell>
          <cell r="R4255">
            <v>169</v>
          </cell>
          <cell r="S4255">
            <v>0</v>
          </cell>
          <cell r="T4255" t="str">
            <v>Active</v>
          </cell>
          <cell r="U4255" t="str">
            <v>Masspay</v>
          </cell>
        </row>
        <row r="4256">
          <cell r="J4256" t="str">
            <v>ID-PT Midtrans-08/2025</v>
          </cell>
          <cell r="K4256">
            <v>45931</v>
          </cell>
          <cell r="L4256" t="str">
            <v>Monthly Billing</v>
          </cell>
          <cell r="M4256">
            <v>13526892.199999999</v>
          </cell>
          <cell r="N4256">
            <v>30879839.109999999</v>
          </cell>
          <cell r="O4256">
            <v>1487958.14</v>
          </cell>
          <cell r="P4256" t="str">
            <v>Aug/2025</v>
          </cell>
          <cell r="Q4256">
            <v>13526892.199999999</v>
          </cell>
          <cell r="R4256">
            <v>139</v>
          </cell>
          <cell r="S4256">
            <v>0</v>
          </cell>
          <cell r="T4256" t="str">
            <v>Active</v>
          </cell>
          <cell r="U4256" t="str">
            <v>Masspay</v>
          </cell>
        </row>
        <row r="4257">
          <cell r="J4257" t="str">
            <v>ID-PT Midtrans-09/2025</v>
          </cell>
          <cell r="K4257">
            <v>45961</v>
          </cell>
          <cell r="L4257" t="str">
            <v>Monthly Billing</v>
          </cell>
          <cell r="M4257">
            <v>8145858</v>
          </cell>
          <cell r="N4257">
            <v>21672750.199999999</v>
          </cell>
          <cell r="O4257">
            <v>0</v>
          </cell>
          <cell r="P4257" t="str">
            <v>Sep/2025</v>
          </cell>
          <cell r="Q4257">
            <v>7999086</v>
          </cell>
          <cell r="R4257">
            <v>109</v>
          </cell>
          <cell r="S4257">
            <v>0</v>
          </cell>
          <cell r="T4257" t="str">
            <v>Active</v>
          </cell>
          <cell r="U4257" t="str">
            <v>Masspay</v>
          </cell>
        </row>
        <row r="4258">
          <cell r="J4258" t="str">
            <v>ID-PT Midtrans-10/2025</v>
          </cell>
          <cell r="K4258">
            <v>45994</v>
          </cell>
          <cell r="L4258" t="str">
            <v>Monthly Billing</v>
          </cell>
          <cell r="M4258">
            <v>6767807</v>
          </cell>
          <cell r="N4258">
            <v>14913665</v>
          </cell>
          <cell r="O4258">
            <v>0</v>
          </cell>
          <cell r="P4258" t="str">
            <v>Oct/2025</v>
          </cell>
          <cell r="Q4258">
            <v>6645865</v>
          </cell>
          <cell r="R4258">
            <v>76</v>
          </cell>
          <cell r="S4258">
            <v>0</v>
          </cell>
          <cell r="T4258" t="str">
            <v>Active</v>
          </cell>
          <cell r="U4258" t="str">
            <v>Masspay</v>
          </cell>
        </row>
        <row r="4259">
          <cell r="J4259" t="str">
            <v>ID-PT Midtrans-11/2025</v>
          </cell>
          <cell r="K4259">
            <v>46022</v>
          </cell>
          <cell r="L4259" t="str">
            <v>Monthly Billing</v>
          </cell>
          <cell r="M4259">
            <v>5955014</v>
          </cell>
          <cell r="N4259">
            <v>5955014</v>
          </cell>
          <cell r="O4259">
            <v>0</v>
          </cell>
          <cell r="P4259" t="str">
            <v>Nov/2025</v>
          </cell>
          <cell r="Q4259">
            <v>5955014</v>
          </cell>
          <cell r="R4259">
            <v>48</v>
          </cell>
          <cell r="S4259">
            <v>0</v>
          </cell>
          <cell r="T4259" t="str">
            <v>Active</v>
          </cell>
          <cell r="U4259" t="str">
            <v>Masspay</v>
          </cell>
        </row>
        <row r="4260">
          <cell r="J4260" t="str">
            <v>ID-PT Midtrans-12/2025</v>
          </cell>
          <cell r="K4260">
            <v>46055</v>
          </cell>
          <cell r="L4260" t="str">
            <v>Monthly Billing</v>
          </cell>
          <cell r="M4260">
            <v>6606945</v>
          </cell>
          <cell r="N4260">
            <v>12561959</v>
          </cell>
          <cell r="O4260">
            <v>0</v>
          </cell>
          <cell r="P4260" t="str">
            <v>Dec/2025</v>
          </cell>
          <cell r="Q4260">
            <v>6606945</v>
          </cell>
          <cell r="R4260">
            <v>15</v>
          </cell>
          <cell r="S4260">
            <v>0</v>
          </cell>
          <cell r="T4260" t="str">
            <v>Active</v>
          </cell>
          <cell r="U4260" t="str">
            <v>Masspay</v>
          </cell>
        </row>
        <row r="4261">
          <cell r="J4261" t="str">
            <v>ID-PT Midtrans-01/2026</v>
          </cell>
          <cell r="K4261">
            <v>46085</v>
          </cell>
          <cell r="L4261" t="str">
            <v>Monthly Billing</v>
          </cell>
          <cell r="M4261">
            <v>6029149</v>
          </cell>
          <cell r="N4261">
            <v>18591108</v>
          </cell>
          <cell r="O4261">
            <v>0</v>
          </cell>
          <cell r="P4261" t="str">
            <v>Jan/2026</v>
          </cell>
          <cell r="Q4261">
            <v>0</v>
          </cell>
          <cell r="R4261">
            <v>-15</v>
          </cell>
          <cell r="S4261">
            <v>0</v>
          </cell>
          <cell r="T4261" t="str">
            <v>Active</v>
          </cell>
          <cell r="U4261" t="str">
            <v>Masspay</v>
          </cell>
        </row>
        <row r="4262">
          <cell r="J4262" t="str">
            <v>ID-PT Midtrans-11/2024</v>
          </cell>
          <cell r="K4262">
            <v>45667</v>
          </cell>
          <cell r="L4262" t="str">
            <v>Monthly Billing</v>
          </cell>
          <cell r="M4262">
            <v>11.66</v>
          </cell>
          <cell r="N4262">
            <v>11.66</v>
          </cell>
          <cell r="O4262"/>
          <cell r="P4262" t="str">
            <v>Nov/2024</v>
          </cell>
          <cell r="Q4262">
            <v>11.23</v>
          </cell>
          <cell r="R4262">
            <v>403</v>
          </cell>
          <cell r="S4262">
            <v>0</v>
          </cell>
          <cell r="T4262" t="str">
            <v>Active</v>
          </cell>
          <cell r="U4262" t="str">
            <v>Masspay</v>
          </cell>
        </row>
        <row r="4263">
          <cell r="J4263" t="str">
            <v>ID-PT Midtrans-12/2024</v>
          </cell>
          <cell r="K4263">
            <v>45691</v>
          </cell>
          <cell r="L4263" t="str">
            <v>Monthly Billing</v>
          </cell>
          <cell r="M4263">
            <v>19.98</v>
          </cell>
          <cell r="N4263">
            <v>19.98</v>
          </cell>
          <cell r="O4263">
            <v>0</v>
          </cell>
          <cell r="P4263" t="str">
            <v>Dec-2024</v>
          </cell>
          <cell r="Q4263">
            <v>19.98</v>
          </cell>
          <cell r="R4263">
            <v>379</v>
          </cell>
          <cell r="S4263">
            <v>0</v>
          </cell>
          <cell r="T4263" t="str">
            <v>Active</v>
          </cell>
          <cell r="U4263" t="str">
            <v>Masspay</v>
          </cell>
        </row>
        <row r="4264">
          <cell r="J4264" t="str">
            <v>ID-PT Midtrans-01/2025</v>
          </cell>
          <cell r="K4264">
            <v>45722</v>
          </cell>
          <cell r="L4264" t="str">
            <v>Monthly Billing</v>
          </cell>
          <cell r="M4264">
            <v>64.94</v>
          </cell>
          <cell r="N4264">
            <v>96.58</v>
          </cell>
          <cell r="O4264"/>
          <cell r="P4264" t="str">
            <v>Jan/2025</v>
          </cell>
          <cell r="Q4264">
            <v>64.94</v>
          </cell>
          <cell r="R4264">
            <v>348</v>
          </cell>
          <cell r="S4264">
            <v>0</v>
          </cell>
          <cell r="T4264" t="str">
            <v>Active</v>
          </cell>
          <cell r="U4264" t="str">
            <v>Masspay</v>
          </cell>
        </row>
        <row r="4265">
          <cell r="J4265" t="str">
            <v>ID-PT Midtrans-02/2025</v>
          </cell>
          <cell r="K4265">
            <v>45750</v>
          </cell>
          <cell r="L4265" t="str">
            <v>Monthly Billing</v>
          </cell>
          <cell r="M4265">
            <v>54.95</v>
          </cell>
          <cell r="N4265">
            <v>151.53</v>
          </cell>
          <cell r="O4265"/>
          <cell r="P4265" t="str">
            <v>Feb/2025</v>
          </cell>
          <cell r="Q4265">
            <v>54.95</v>
          </cell>
          <cell r="R4265">
            <v>320</v>
          </cell>
          <cell r="S4265">
            <v>0</v>
          </cell>
          <cell r="T4265" t="str">
            <v>Active</v>
          </cell>
          <cell r="U4265" t="str">
            <v>Masspay</v>
          </cell>
        </row>
        <row r="4266">
          <cell r="J4266" t="str">
            <v>ID-PT Midtrans-03/2025</v>
          </cell>
          <cell r="K4266">
            <v>45782</v>
          </cell>
          <cell r="L4266" t="str">
            <v>Monthly Billing</v>
          </cell>
          <cell r="M4266">
            <v>536.69000000000005</v>
          </cell>
          <cell r="N4266">
            <v>688.22</v>
          </cell>
          <cell r="O4266"/>
          <cell r="P4266" t="str">
            <v>Mar/2025</v>
          </cell>
          <cell r="Q4266">
            <v>535.29999999999995</v>
          </cell>
          <cell r="R4266">
            <v>288</v>
          </cell>
          <cell r="S4266">
            <v>0</v>
          </cell>
          <cell r="T4266" t="str">
            <v>Active</v>
          </cell>
          <cell r="U4266" t="str">
            <v>Masspay</v>
          </cell>
        </row>
        <row r="4267">
          <cell r="J4267" t="str">
            <v>ID-PT Midtrans-04/2025</v>
          </cell>
          <cell r="K4267">
            <v>45810</v>
          </cell>
          <cell r="L4267" t="str">
            <v>Monthly Billing</v>
          </cell>
          <cell r="M4267">
            <v>699.3</v>
          </cell>
          <cell r="N4267">
            <v>1387.52</v>
          </cell>
          <cell r="O4267"/>
          <cell r="P4267" t="str">
            <v>Apr/2025</v>
          </cell>
          <cell r="Q4267">
            <v>713.94</v>
          </cell>
          <cell r="R4267">
            <v>260</v>
          </cell>
          <cell r="S4267">
            <v>0</v>
          </cell>
          <cell r="T4267" t="str">
            <v>Active</v>
          </cell>
          <cell r="U4267" t="str">
            <v>Masspay</v>
          </cell>
        </row>
        <row r="4268">
          <cell r="J4268" t="str">
            <v>ID-PT Midtrans-05/2025</v>
          </cell>
          <cell r="K4268">
            <v>45828</v>
          </cell>
          <cell r="L4268" t="str">
            <v>Monthly Billing</v>
          </cell>
          <cell r="M4268">
            <v>955.16</v>
          </cell>
          <cell r="N4268">
            <v>955.16</v>
          </cell>
          <cell r="O4268">
            <v>0</v>
          </cell>
          <cell r="P4268" t="str">
            <v>May/2025</v>
          </cell>
          <cell r="Q4268">
            <v>955.16</v>
          </cell>
          <cell r="R4268">
            <v>242</v>
          </cell>
          <cell r="S4268">
            <v>0</v>
          </cell>
          <cell r="T4268" t="str">
            <v>Active</v>
          </cell>
          <cell r="U4268" t="str">
            <v>Masspay</v>
          </cell>
        </row>
        <row r="4269">
          <cell r="J4269" t="str">
            <v>ID-ptpelita-04/2023</v>
          </cell>
          <cell r="K4269">
            <v>45054</v>
          </cell>
          <cell r="L4269" t="str">
            <v>Monthly Billing</v>
          </cell>
          <cell r="M4269">
            <v>1304193.29</v>
          </cell>
          <cell r="N4269">
            <v>111304193.29000001</v>
          </cell>
          <cell r="O4269"/>
          <cell r="P4269" t="str">
            <v>Apr/2023</v>
          </cell>
          <cell r="Q4269">
            <v>1304193.29</v>
          </cell>
          <cell r="R4269">
            <v>1016</v>
          </cell>
          <cell r="S4269">
            <v>0</v>
          </cell>
          <cell r="T4269" t="str">
            <v>Active</v>
          </cell>
          <cell r="U4269" t="str">
            <v>Masspay</v>
          </cell>
        </row>
        <row r="4270">
          <cell r="J4270" t="str">
            <v>ID-ptpelita-03/2023</v>
          </cell>
          <cell r="K4270">
            <v>45077</v>
          </cell>
          <cell r="L4270" t="str">
            <v>Monthly Billing</v>
          </cell>
          <cell r="M4270">
            <v>32028560</v>
          </cell>
          <cell r="N4270">
            <v>32028560</v>
          </cell>
          <cell r="O4270"/>
          <cell r="P4270" t="str">
            <v>Mar/2023</v>
          </cell>
          <cell r="Q4270">
            <v>32028560</v>
          </cell>
          <cell r="R4270">
            <v>993</v>
          </cell>
          <cell r="S4270">
            <v>0</v>
          </cell>
          <cell r="T4270" t="str">
            <v>Active</v>
          </cell>
          <cell r="U4270" t="str">
            <v>Masspay</v>
          </cell>
        </row>
        <row r="4271">
          <cell r="J4271" t="str">
            <v>ID-ptpelita-05/2023</v>
          </cell>
          <cell r="K4271">
            <v>45084</v>
          </cell>
          <cell r="L4271" t="str">
            <v>Monthly Billing</v>
          </cell>
          <cell r="M4271">
            <v>2001901.82</v>
          </cell>
          <cell r="N4271">
            <v>3306095.11</v>
          </cell>
          <cell r="O4271"/>
          <cell r="P4271" t="str">
            <v>May/2023</v>
          </cell>
          <cell r="Q4271">
            <v>2001901.82</v>
          </cell>
          <cell r="R4271">
            <v>986</v>
          </cell>
          <cell r="S4271">
            <v>0</v>
          </cell>
          <cell r="T4271" t="str">
            <v>Active</v>
          </cell>
          <cell r="U4271" t="str">
            <v>Masspay</v>
          </cell>
        </row>
        <row r="4272">
          <cell r="J4272" t="str">
            <v>ID-ptpelita-06/2023</v>
          </cell>
          <cell r="K4272">
            <v>45114</v>
          </cell>
          <cell r="L4272" t="str">
            <v>Monthly Billing</v>
          </cell>
          <cell r="M4272">
            <v>685986</v>
          </cell>
          <cell r="N4272">
            <v>36020641.109999999</v>
          </cell>
          <cell r="O4272"/>
          <cell r="P4272" t="str">
            <v>Jun/2023</v>
          </cell>
          <cell r="Q4272">
            <v>685986</v>
          </cell>
          <cell r="R4272">
            <v>956</v>
          </cell>
          <cell r="S4272">
            <v>0</v>
          </cell>
          <cell r="T4272" t="str">
            <v>Active</v>
          </cell>
          <cell r="U4272" t="str">
            <v>Masspay</v>
          </cell>
        </row>
        <row r="4273">
          <cell r="J4273" t="str">
            <v>ID-ptpelita-07/2023</v>
          </cell>
          <cell r="K4273">
            <v>45145</v>
          </cell>
          <cell r="L4273" t="str">
            <v>Monthly Billing</v>
          </cell>
          <cell r="M4273">
            <v>1443943.87</v>
          </cell>
          <cell r="N4273">
            <v>37464584.979999997</v>
          </cell>
          <cell r="O4273"/>
          <cell r="P4273" t="str">
            <v>Jul/2023</v>
          </cell>
          <cell r="Q4273">
            <v>1443943.87</v>
          </cell>
          <cell r="R4273">
            <v>925</v>
          </cell>
          <cell r="S4273">
            <v>0</v>
          </cell>
          <cell r="T4273" t="str">
            <v>Active</v>
          </cell>
          <cell r="U4273" t="str">
            <v>Masspay</v>
          </cell>
        </row>
        <row r="4274">
          <cell r="J4274" t="str">
            <v>ID -ptpelita-08/2023</v>
          </cell>
          <cell r="K4274">
            <v>45176</v>
          </cell>
          <cell r="L4274" t="str">
            <v>Monthly Billing</v>
          </cell>
          <cell r="M4274">
            <v>1000000</v>
          </cell>
          <cell r="N4274">
            <v>38464584.979999997</v>
          </cell>
          <cell r="O4274"/>
          <cell r="P4274" t="str">
            <v>Aug/2023</v>
          </cell>
          <cell r="Q4274">
            <v>1000000</v>
          </cell>
          <cell r="R4274">
            <v>894</v>
          </cell>
          <cell r="S4274">
            <v>0</v>
          </cell>
          <cell r="T4274" t="str">
            <v>Active</v>
          </cell>
          <cell r="U4274" t="str">
            <v>Masspay</v>
          </cell>
        </row>
        <row r="4275">
          <cell r="J4275" t="str">
            <v>ID-ptpelita-09/2023</v>
          </cell>
          <cell r="K4275">
            <v>45206</v>
          </cell>
          <cell r="L4275" t="str">
            <v>Monthly Billing</v>
          </cell>
          <cell r="M4275">
            <v>950000</v>
          </cell>
          <cell r="N4275">
            <v>1950000</v>
          </cell>
          <cell r="O4275"/>
          <cell r="P4275" t="str">
            <v>Sep/2023</v>
          </cell>
          <cell r="Q4275">
            <v>950000</v>
          </cell>
          <cell r="R4275">
            <v>864</v>
          </cell>
          <cell r="S4275">
            <v>0</v>
          </cell>
          <cell r="T4275" t="str">
            <v>Active</v>
          </cell>
          <cell r="U4275" t="str">
            <v>Masspay</v>
          </cell>
        </row>
        <row r="4276">
          <cell r="J4276" t="str">
            <v>ID-ptpelita-10/2023</v>
          </cell>
          <cell r="K4276">
            <v>45237</v>
          </cell>
          <cell r="L4276" t="str">
            <v>Monthly Billing</v>
          </cell>
          <cell r="M4276">
            <v>750000</v>
          </cell>
          <cell r="N4276">
            <v>750000</v>
          </cell>
          <cell r="O4276"/>
          <cell r="P4276" t="str">
            <v>Oct/2023</v>
          </cell>
          <cell r="Q4276">
            <v>750000</v>
          </cell>
          <cell r="R4276">
            <v>833</v>
          </cell>
          <cell r="S4276">
            <v>0</v>
          </cell>
          <cell r="T4276" t="str">
            <v>Active</v>
          </cell>
          <cell r="U4276" t="str">
            <v>Masspay</v>
          </cell>
        </row>
        <row r="4277">
          <cell r="J4277" t="str">
            <v>ID-ptpelita-11/2023</v>
          </cell>
          <cell r="K4277">
            <v>45267</v>
          </cell>
          <cell r="L4277" t="str">
            <v>Monthly Billing</v>
          </cell>
          <cell r="M4277">
            <v>935986</v>
          </cell>
          <cell r="N4277">
            <v>935986</v>
          </cell>
          <cell r="O4277"/>
          <cell r="P4277" t="str">
            <v>Nov/2023</v>
          </cell>
          <cell r="Q4277">
            <v>935986</v>
          </cell>
          <cell r="R4277">
            <v>803</v>
          </cell>
          <cell r="S4277">
            <v>0</v>
          </cell>
          <cell r="T4277" t="str">
            <v>Active</v>
          </cell>
          <cell r="U4277" t="str">
            <v>Masspay</v>
          </cell>
        </row>
        <row r="4278">
          <cell r="J4278" t="str">
            <v>ID-ptpelita-12/2023</v>
          </cell>
          <cell r="K4278">
            <v>45299</v>
          </cell>
          <cell r="L4278" t="str">
            <v>Monthly Billing</v>
          </cell>
          <cell r="M4278">
            <v>350000</v>
          </cell>
          <cell r="N4278">
            <v>350000</v>
          </cell>
          <cell r="O4278"/>
          <cell r="P4278" t="str">
            <v>Dec/2023</v>
          </cell>
          <cell r="Q4278">
            <v>350000</v>
          </cell>
          <cell r="R4278">
            <v>771</v>
          </cell>
          <cell r="S4278">
            <v>0</v>
          </cell>
          <cell r="T4278" t="str">
            <v>Active</v>
          </cell>
          <cell r="U4278" t="str">
            <v>Masspay</v>
          </cell>
        </row>
        <row r="4279">
          <cell r="J4279" t="str">
            <v>ID-ptpelita-01/2024</v>
          </cell>
          <cell r="K4279">
            <v>45329</v>
          </cell>
          <cell r="L4279" t="str">
            <v>Monthly Billing</v>
          </cell>
          <cell r="M4279">
            <v>850000</v>
          </cell>
          <cell r="N4279">
            <v>850000</v>
          </cell>
          <cell r="O4279"/>
          <cell r="P4279" t="str">
            <v>Jan/2024</v>
          </cell>
          <cell r="Q4279">
            <v>850000</v>
          </cell>
          <cell r="R4279">
            <v>741</v>
          </cell>
          <cell r="S4279">
            <v>0</v>
          </cell>
          <cell r="T4279" t="str">
            <v>Active</v>
          </cell>
          <cell r="U4279" t="str">
            <v>Masspay</v>
          </cell>
        </row>
        <row r="4280">
          <cell r="J4280" t="str">
            <v>ID-ptpelita-02/2024</v>
          </cell>
          <cell r="K4280">
            <v>45358</v>
          </cell>
          <cell r="L4280" t="str">
            <v>Monthly Billing</v>
          </cell>
          <cell r="M4280">
            <v>771972</v>
          </cell>
          <cell r="N4280">
            <v>771972</v>
          </cell>
          <cell r="O4280"/>
          <cell r="P4280" t="str">
            <v>Feb/2024</v>
          </cell>
          <cell r="Q4280">
            <v>771972</v>
          </cell>
          <cell r="R4280">
            <v>712</v>
          </cell>
          <cell r="S4280">
            <v>0</v>
          </cell>
          <cell r="T4280" t="str">
            <v>Active</v>
          </cell>
          <cell r="U4280" t="str">
            <v>Masspay</v>
          </cell>
        </row>
        <row r="4281">
          <cell r="J4281" t="str">
            <v>ID-ptpelita-03/2024</v>
          </cell>
          <cell r="K4281">
            <v>45390</v>
          </cell>
          <cell r="L4281" t="str">
            <v>Monthly Billing</v>
          </cell>
          <cell r="M4281">
            <v>550000</v>
          </cell>
          <cell r="N4281">
            <v>550000</v>
          </cell>
          <cell r="O4281"/>
          <cell r="P4281" t="str">
            <v>Mar/2024</v>
          </cell>
          <cell r="Q4281">
            <v>550000</v>
          </cell>
          <cell r="R4281">
            <v>680</v>
          </cell>
          <cell r="S4281">
            <v>0</v>
          </cell>
          <cell r="T4281" t="str">
            <v>Active</v>
          </cell>
          <cell r="U4281" t="str">
            <v>Masspay</v>
          </cell>
        </row>
        <row r="4282">
          <cell r="J4282" t="str">
            <v>ID-ptpelita-04/2024</v>
          </cell>
          <cell r="K4282">
            <v>45419</v>
          </cell>
          <cell r="L4282" t="str">
            <v>Monthly Billing</v>
          </cell>
          <cell r="M4282">
            <v>350000</v>
          </cell>
          <cell r="N4282">
            <v>350000</v>
          </cell>
          <cell r="O4282"/>
          <cell r="P4282" t="str">
            <v>Apr/2024</v>
          </cell>
          <cell r="Q4282">
            <v>350000</v>
          </cell>
          <cell r="R4282">
            <v>651</v>
          </cell>
          <cell r="S4282">
            <v>0</v>
          </cell>
          <cell r="T4282" t="str">
            <v>Active</v>
          </cell>
          <cell r="U4282" t="str">
            <v>Masspay</v>
          </cell>
        </row>
        <row r="4283">
          <cell r="J4283" t="str">
            <v>ID-ptpelita-05/2024</v>
          </cell>
          <cell r="K4283">
            <v>45450</v>
          </cell>
          <cell r="L4283" t="str">
            <v>Monthly Billing</v>
          </cell>
          <cell r="M4283">
            <v>571972</v>
          </cell>
          <cell r="N4283">
            <v>571972</v>
          </cell>
          <cell r="O4283"/>
          <cell r="P4283" t="str">
            <v>May/2024</v>
          </cell>
          <cell r="Q4283">
            <v>571972</v>
          </cell>
          <cell r="R4283">
            <v>620</v>
          </cell>
          <cell r="S4283">
            <v>0</v>
          </cell>
          <cell r="T4283" t="str">
            <v>Active</v>
          </cell>
          <cell r="U4283" t="str">
            <v>Masspay</v>
          </cell>
        </row>
        <row r="4284">
          <cell r="J4284" t="str">
            <v>ID-ptpelita-06/2024</v>
          </cell>
          <cell r="K4284">
            <v>45481</v>
          </cell>
          <cell r="L4284" t="str">
            <v>Monthly Billing</v>
          </cell>
          <cell r="M4284">
            <v>585986</v>
          </cell>
          <cell r="N4284">
            <v>585986</v>
          </cell>
          <cell r="O4284"/>
          <cell r="P4284" t="str">
            <v>Jun/2024</v>
          </cell>
          <cell r="Q4284">
            <v>585986</v>
          </cell>
          <cell r="R4284">
            <v>589</v>
          </cell>
          <cell r="S4284">
            <v>0</v>
          </cell>
          <cell r="T4284" t="str">
            <v>Active</v>
          </cell>
          <cell r="U4284" t="str">
            <v>Masspay</v>
          </cell>
        </row>
        <row r="4285">
          <cell r="J4285" t="str">
            <v>ID-ptpelita-07/2024</v>
          </cell>
          <cell r="K4285">
            <v>45511</v>
          </cell>
          <cell r="L4285" t="str">
            <v>Monthly Billing</v>
          </cell>
          <cell r="M4285">
            <v>150000</v>
          </cell>
          <cell r="N4285">
            <v>150000</v>
          </cell>
          <cell r="O4285"/>
          <cell r="P4285" t="str">
            <v>Jul/2024</v>
          </cell>
          <cell r="Q4285">
            <v>150000</v>
          </cell>
          <cell r="R4285">
            <v>559</v>
          </cell>
          <cell r="S4285">
            <v>0</v>
          </cell>
          <cell r="T4285" t="str">
            <v>Active</v>
          </cell>
          <cell r="U4285" t="str">
            <v>Masspay</v>
          </cell>
        </row>
        <row r="4286">
          <cell r="J4286" t="str">
            <v>ID-ptpelita-08/2024</v>
          </cell>
          <cell r="K4286">
            <v>45542</v>
          </cell>
          <cell r="L4286" t="str">
            <v>Monthly Billing</v>
          </cell>
          <cell r="M4286">
            <v>250000</v>
          </cell>
          <cell r="N4286">
            <v>250000</v>
          </cell>
          <cell r="O4286"/>
          <cell r="P4286" t="str">
            <v>Aug/2024</v>
          </cell>
          <cell r="Q4286">
            <v>250000</v>
          </cell>
          <cell r="R4286">
            <v>528</v>
          </cell>
          <cell r="S4286">
            <v>0</v>
          </cell>
          <cell r="T4286" t="str">
            <v>Active</v>
          </cell>
          <cell r="U4286" t="str">
            <v>Masspay</v>
          </cell>
        </row>
        <row r="4287">
          <cell r="J4287" t="str">
            <v>ID-ptpelita-09/2024</v>
          </cell>
          <cell r="K4287">
            <v>45572</v>
          </cell>
          <cell r="L4287" t="str">
            <v>Monthly Billing</v>
          </cell>
          <cell r="M4287">
            <v>285986</v>
          </cell>
          <cell r="N4287">
            <v>285986</v>
          </cell>
          <cell r="O4287"/>
          <cell r="P4287" t="str">
            <v>Sep/2024</v>
          </cell>
          <cell r="Q4287">
            <v>285986</v>
          </cell>
          <cell r="R4287">
            <v>498</v>
          </cell>
          <cell r="S4287">
            <v>0</v>
          </cell>
          <cell r="T4287" t="str">
            <v>Active</v>
          </cell>
          <cell r="U4287" t="str">
            <v>Masspay</v>
          </cell>
        </row>
        <row r="4288">
          <cell r="J4288" t="str">
            <v>ID-ptpelita-10/2024</v>
          </cell>
          <cell r="K4288">
            <v>45614</v>
          </cell>
          <cell r="L4288" t="str">
            <v>Monthly Billing</v>
          </cell>
          <cell r="M4288">
            <v>166500</v>
          </cell>
          <cell r="N4288">
            <v>166500</v>
          </cell>
          <cell r="O4288"/>
          <cell r="P4288" t="str">
            <v>Oct/2024</v>
          </cell>
          <cell r="Q4288">
            <v>166500</v>
          </cell>
          <cell r="R4288">
            <v>456</v>
          </cell>
          <cell r="S4288">
            <v>0</v>
          </cell>
          <cell r="T4288" t="str">
            <v>Active</v>
          </cell>
          <cell r="U4288" t="str">
            <v>Masspay</v>
          </cell>
        </row>
        <row r="4289">
          <cell r="J4289" t="str">
            <v>ID-ptpelita-11/2024</v>
          </cell>
          <cell r="K4289">
            <v>45644</v>
          </cell>
          <cell r="L4289" t="str">
            <v>Monthly Billing</v>
          </cell>
          <cell r="M4289">
            <v>277500</v>
          </cell>
          <cell r="N4289">
            <v>277500</v>
          </cell>
          <cell r="O4289"/>
          <cell r="P4289" t="str">
            <v>Nov/2024</v>
          </cell>
          <cell r="Q4289">
            <v>277500</v>
          </cell>
          <cell r="R4289">
            <v>426</v>
          </cell>
          <cell r="S4289">
            <v>0</v>
          </cell>
          <cell r="T4289" t="str">
            <v>Active</v>
          </cell>
          <cell r="U4289" t="str">
            <v>Masspay</v>
          </cell>
        </row>
        <row r="4290">
          <cell r="J4290" t="str">
            <v>ID-ptpelita-12/2024</v>
          </cell>
          <cell r="K4290">
            <v>45677</v>
          </cell>
          <cell r="L4290" t="str">
            <v>Monthly Billing</v>
          </cell>
          <cell r="M4290">
            <v>483944.46</v>
          </cell>
          <cell r="N4290">
            <v>483944.46</v>
          </cell>
          <cell r="O4290">
            <v>0</v>
          </cell>
          <cell r="P4290" t="str">
            <v>Dec-2024</v>
          </cell>
          <cell r="Q4290">
            <v>0</v>
          </cell>
          <cell r="R4290">
            <v>393</v>
          </cell>
          <cell r="S4290">
            <v>0</v>
          </cell>
          <cell r="T4290" t="str">
            <v>Active</v>
          </cell>
          <cell r="U4290" t="str">
            <v>Masspay</v>
          </cell>
        </row>
        <row r="4291">
          <cell r="J4291" t="str">
            <v>ID-ptpelita-01/2025</v>
          </cell>
          <cell r="K4291">
            <v>45695</v>
          </cell>
          <cell r="L4291" t="str">
            <v>Monthly Billing</v>
          </cell>
          <cell r="M4291">
            <v>317444.46000000002</v>
          </cell>
          <cell r="N4291">
            <v>317444.46000000002</v>
          </cell>
          <cell r="O4291"/>
          <cell r="P4291" t="str">
            <v>Jan/2025</v>
          </cell>
          <cell r="Q4291">
            <v>317444.46000000002</v>
          </cell>
          <cell r="R4291">
            <v>375</v>
          </cell>
          <cell r="S4291">
            <v>0</v>
          </cell>
          <cell r="T4291" t="str">
            <v>Active</v>
          </cell>
          <cell r="U4291" t="str">
            <v>Masspay</v>
          </cell>
        </row>
        <row r="4292">
          <cell r="J4292" t="str">
            <v>ID-ptpelita-02/2025</v>
          </cell>
          <cell r="K4292">
            <v>45723</v>
          </cell>
          <cell r="L4292" t="str">
            <v>Monthly Billing</v>
          </cell>
          <cell r="M4292">
            <v>150944.46</v>
          </cell>
          <cell r="N4292">
            <v>468388.92</v>
          </cell>
          <cell r="O4292"/>
          <cell r="P4292" t="str">
            <v>Feb/2025</v>
          </cell>
          <cell r="Q4292">
            <v>150944.46</v>
          </cell>
          <cell r="R4292">
            <v>347</v>
          </cell>
          <cell r="S4292">
            <v>0</v>
          </cell>
          <cell r="T4292" t="str">
            <v>Active</v>
          </cell>
          <cell r="U4292" t="str">
            <v>Masspay</v>
          </cell>
        </row>
        <row r="4293">
          <cell r="J4293" t="str">
            <v>ID-ptpelita-03/2025</v>
          </cell>
          <cell r="K4293">
            <v>45758</v>
          </cell>
          <cell r="L4293" t="str">
            <v>Monthly Billing</v>
          </cell>
          <cell r="M4293">
            <v>222000</v>
          </cell>
          <cell r="N4293">
            <v>222000</v>
          </cell>
          <cell r="O4293"/>
          <cell r="P4293" t="str">
            <v>Mar/2025</v>
          </cell>
          <cell r="Q4293">
            <v>222000</v>
          </cell>
          <cell r="R4293">
            <v>312</v>
          </cell>
          <cell r="S4293">
            <v>0</v>
          </cell>
          <cell r="T4293" t="str">
            <v>Active</v>
          </cell>
          <cell r="U4293" t="str">
            <v>Masspay</v>
          </cell>
        </row>
        <row r="4294">
          <cell r="J4294" t="str">
            <v>ID-ptpelita-05/2025</v>
          </cell>
          <cell r="K4294">
            <v>45828</v>
          </cell>
          <cell r="L4294" t="str">
            <v>Monthly Billing</v>
          </cell>
          <cell r="M4294">
            <v>246389</v>
          </cell>
          <cell r="N4294">
            <v>246389</v>
          </cell>
          <cell r="O4294">
            <v>0</v>
          </cell>
          <cell r="P4294" t="str">
            <v>May/2025</v>
          </cell>
          <cell r="Q4294">
            <v>246389</v>
          </cell>
          <cell r="R4294">
            <v>242</v>
          </cell>
          <cell r="S4294">
            <v>0</v>
          </cell>
          <cell r="T4294" t="str">
            <v>Active</v>
          </cell>
          <cell r="U4294" t="str">
            <v>Masspay</v>
          </cell>
        </row>
        <row r="4295">
          <cell r="J4295" t="str">
            <v>ID-ptpelita-06/2025</v>
          </cell>
          <cell r="K4295">
            <v>45853</v>
          </cell>
          <cell r="L4295" t="str">
            <v>Monthly Billing</v>
          </cell>
          <cell r="M4295">
            <v>95444</v>
          </cell>
          <cell r="N4295">
            <v>95444</v>
          </cell>
          <cell r="O4295">
            <v>0</v>
          </cell>
          <cell r="P4295" t="str">
            <v>Jun/2025</v>
          </cell>
          <cell r="Q4295">
            <v>95444</v>
          </cell>
          <cell r="R4295">
            <v>217</v>
          </cell>
          <cell r="S4295">
            <v>0</v>
          </cell>
          <cell r="T4295" t="str">
            <v>Active</v>
          </cell>
          <cell r="U4295" t="str">
            <v>Masspay</v>
          </cell>
        </row>
        <row r="4296">
          <cell r="J4296" t="str">
            <v>ID-ptpelita-07/2025</v>
          </cell>
          <cell r="K4296">
            <v>45885</v>
          </cell>
          <cell r="L4296" t="str">
            <v>Monthly Billing</v>
          </cell>
          <cell r="M4296">
            <v>95444</v>
          </cell>
          <cell r="N4296">
            <v>95444</v>
          </cell>
          <cell r="O4296">
            <v>0</v>
          </cell>
          <cell r="P4296" t="str">
            <v>Jul/2025</v>
          </cell>
          <cell r="Q4296">
            <v>95444</v>
          </cell>
          <cell r="R4296">
            <v>185</v>
          </cell>
          <cell r="S4296">
            <v>0</v>
          </cell>
          <cell r="T4296" t="str">
            <v>Active</v>
          </cell>
          <cell r="U4296" t="str">
            <v>Masspay</v>
          </cell>
        </row>
        <row r="4297">
          <cell r="J4297" t="str">
            <v>ID-ptpelita-08/2025</v>
          </cell>
          <cell r="K4297">
            <v>45916</v>
          </cell>
          <cell r="L4297" t="str">
            <v>Monthly Billing</v>
          </cell>
          <cell r="M4297">
            <v>261944</v>
          </cell>
          <cell r="N4297">
            <v>261944</v>
          </cell>
          <cell r="O4297">
            <v>0</v>
          </cell>
          <cell r="P4297" t="str">
            <v>Aug/2025</v>
          </cell>
          <cell r="Q4297">
            <v>261944</v>
          </cell>
          <cell r="R4297">
            <v>154</v>
          </cell>
          <cell r="S4297">
            <v>0</v>
          </cell>
          <cell r="T4297" t="str">
            <v>Active</v>
          </cell>
          <cell r="U4297" t="str">
            <v>Masspay</v>
          </cell>
        </row>
        <row r="4298">
          <cell r="J4298" t="str">
            <v>ID-ptpelita-09/2025</v>
          </cell>
          <cell r="K4298">
            <v>45946</v>
          </cell>
          <cell r="L4298" t="str">
            <v>Monthly Billing</v>
          </cell>
          <cell r="M4298">
            <v>206444</v>
          </cell>
          <cell r="N4298">
            <v>206444</v>
          </cell>
          <cell r="O4298">
            <v>0</v>
          </cell>
          <cell r="P4298" t="str">
            <v>Sep/2025</v>
          </cell>
          <cell r="Q4298">
            <v>206444</v>
          </cell>
          <cell r="R4298">
            <v>124</v>
          </cell>
          <cell r="S4298">
            <v>0</v>
          </cell>
          <cell r="T4298" t="str">
            <v>Active</v>
          </cell>
          <cell r="U4298" t="str">
            <v>Masspay</v>
          </cell>
        </row>
        <row r="4299">
          <cell r="J4299" t="str">
            <v>ID-ptpelita-10/2025</v>
          </cell>
          <cell r="K4299">
            <v>45979</v>
          </cell>
          <cell r="L4299" t="str">
            <v>Monthly Billing</v>
          </cell>
          <cell r="M4299">
            <v>95444</v>
          </cell>
          <cell r="N4299">
            <v>301888</v>
          </cell>
          <cell r="O4299">
            <v>0</v>
          </cell>
          <cell r="P4299" t="str">
            <v>Oct/2025</v>
          </cell>
          <cell r="Q4299">
            <v>0</v>
          </cell>
          <cell r="R4299">
            <v>91</v>
          </cell>
          <cell r="S4299">
            <v>0</v>
          </cell>
          <cell r="T4299" t="str">
            <v>Active</v>
          </cell>
          <cell r="U4299" t="str">
            <v>Masspay</v>
          </cell>
        </row>
        <row r="4300">
          <cell r="J4300" t="str">
            <v>ID-ptpelita-11/2025</v>
          </cell>
          <cell r="K4300">
            <v>46007</v>
          </cell>
          <cell r="L4300" t="str">
            <v>Monthly Billing</v>
          </cell>
          <cell r="M4300">
            <v>0</v>
          </cell>
          <cell r="N4300">
            <v>0</v>
          </cell>
          <cell r="O4300">
            <v>0</v>
          </cell>
          <cell r="P4300" t="str">
            <v>Nov-2025</v>
          </cell>
          <cell r="Q4300">
            <v>0</v>
          </cell>
          <cell r="R4300">
            <v>63</v>
          </cell>
          <cell r="S4300">
            <v>0</v>
          </cell>
          <cell r="T4300" t="str">
            <v>Active</v>
          </cell>
          <cell r="U4300" t="str">
            <v>Masspay</v>
          </cell>
        </row>
        <row r="4301">
          <cell r="J4301" t="str">
            <v>ID-ptpelita-12/2025</v>
          </cell>
          <cell r="K4301">
            <v>46039</v>
          </cell>
          <cell r="L4301" t="str">
            <v>Monthly Billing</v>
          </cell>
          <cell r="M4301">
            <v>95444</v>
          </cell>
          <cell r="N4301">
            <v>190888</v>
          </cell>
          <cell r="O4301">
            <v>0</v>
          </cell>
          <cell r="P4301" t="str">
            <v>Dec/2025</v>
          </cell>
          <cell r="Q4301">
            <v>0</v>
          </cell>
          <cell r="R4301">
            <v>31</v>
          </cell>
          <cell r="S4301">
            <v>0</v>
          </cell>
          <cell r="T4301" t="str">
            <v>Active</v>
          </cell>
          <cell r="U4301" t="str">
            <v>Masspay</v>
          </cell>
        </row>
        <row r="4302">
          <cell r="J4302" t="str">
            <v>ID-PT Reyhan-05/2024</v>
          </cell>
          <cell r="K4302">
            <v>45451</v>
          </cell>
          <cell r="L4302" t="str">
            <v>Monthly Billing</v>
          </cell>
          <cell r="M4302">
            <v>1.5</v>
          </cell>
          <cell r="N4302">
            <v>1.5</v>
          </cell>
          <cell r="O4302"/>
          <cell r="P4302" t="str">
            <v>May/2024</v>
          </cell>
          <cell r="Q4302">
            <v>1.5</v>
          </cell>
          <cell r="R4302">
            <v>619</v>
          </cell>
          <cell r="S4302">
            <v>0</v>
          </cell>
          <cell r="T4302" t="str">
            <v>Active</v>
          </cell>
          <cell r="U4302" t="str">
            <v>Masspay</v>
          </cell>
        </row>
        <row r="4303">
          <cell r="J4303" t="str">
            <v>ID-PT Reyhan-11/2024</v>
          </cell>
          <cell r="K4303">
            <v>45642</v>
          </cell>
          <cell r="L4303" t="str">
            <v>Monthly Billing</v>
          </cell>
          <cell r="M4303">
            <v>3.33</v>
          </cell>
          <cell r="N4303">
            <v>3.33</v>
          </cell>
          <cell r="O4303"/>
          <cell r="P4303" t="str">
            <v>Nov/2024</v>
          </cell>
          <cell r="Q4303">
            <v>3.33</v>
          </cell>
          <cell r="R4303">
            <v>428</v>
          </cell>
          <cell r="S4303">
            <v>0</v>
          </cell>
          <cell r="T4303" t="str">
            <v>Active</v>
          </cell>
          <cell r="U4303" t="str">
            <v>Masspay</v>
          </cell>
        </row>
        <row r="4304">
          <cell r="J4304" t="str">
            <v>ID-PT Reyhan-12/2024</v>
          </cell>
          <cell r="K4304">
            <v>45677</v>
          </cell>
          <cell r="L4304" t="str">
            <v>Monthly Billing</v>
          </cell>
          <cell r="M4304">
            <v>3.33</v>
          </cell>
          <cell r="N4304">
            <v>3.33</v>
          </cell>
          <cell r="O4304">
            <v>0</v>
          </cell>
          <cell r="P4304" t="str">
            <v>Dec-2024</v>
          </cell>
          <cell r="Q4304">
            <v>0</v>
          </cell>
          <cell r="R4304">
            <v>393</v>
          </cell>
          <cell r="S4304">
            <v>0</v>
          </cell>
          <cell r="T4304" t="str">
            <v>Active</v>
          </cell>
          <cell r="U4304" t="str">
            <v>Masspay</v>
          </cell>
        </row>
        <row r="4305">
          <cell r="J4305" t="str">
            <v>ID-PT Reyhan-01/2025</v>
          </cell>
          <cell r="K4305">
            <v>45698</v>
          </cell>
          <cell r="L4305" t="str">
            <v>Monthly Billing</v>
          </cell>
          <cell r="M4305">
            <v>2.2200000000000002</v>
          </cell>
          <cell r="N4305">
            <v>2.2200000000000002</v>
          </cell>
          <cell r="O4305"/>
          <cell r="P4305" t="str">
            <v>Jan/2025</v>
          </cell>
          <cell r="Q4305">
            <v>2.2200000000000002</v>
          </cell>
          <cell r="R4305">
            <v>372</v>
          </cell>
          <cell r="S4305">
            <v>0</v>
          </cell>
          <cell r="T4305" t="str">
            <v>Active</v>
          </cell>
          <cell r="U4305" t="str">
            <v>Masspay</v>
          </cell>
        </row>
        <row r="4306">
          <cell r="J4306" t="str">
            <v>ID-PT Reyhan-02/2025</v>
          </cell>
          <cell r="K4306">
            <v>45726</v>
          </cell>
          <cell r="L4306" t="str">
            <v>Monthly Billing</v>
          </cell>
          <cell r="M4306">
            <v>6.66</v>
          </cell>
          <cell r="N4306">
            <v>8.8800000000000008</v>
          </cell>
          <cell r="O4306"/>
          <cell r="P4306" t="str">
            <v>Feb/2025</v>
          </cell>
          <cell r="Q4306">
            <v>6.66</v>
          </cell>
          <cell r="R4306">
            <v>344</v>
          </cell>
          <cell r="S4306">
            <v>0</v>
          </cell>
          <cell r="T4306" t="str">
            <v>Active</v>
          </cell>
          <cell r="U4306" t="str">
            <v>Masspay</v>
          </cell>
        </row>
        <row r="4307">
          <cell r="J4307" t="str">
            <v>ID-PT Transwap Dunamis -10/2024</v>
          </cell>
          <cell r="K4307">
            <v>45612</v>
          </cell>
          <cell r="L4307" t="str">
            <v>Monthly Billing</v>
          </cell>
          <cell r="M4307">
            <v>10.55</v>
          </cell>
          <cell r="N4307">
            <v>10.55</v>
          </cell>
          <cell r="O4307">
            <v>0</v>
          </cell>
          <cell r="P4307" t="str">
            <v>Oct-2024</v>
          </cell>
          <cell r="Q4307">
            <v>10.55</v>
          </cell>
          <cell r="R4307">
            <v>458</v>
          </cell>
          <cell r="S4307">
            <v>0</v>
          </cell>
          <cell r="T4307" t="str">
            <v>Active</v>
          </cell>
          <cell r="U4307" t="str">
            <v>Masspay</v>
          </cell>
        </row>
        <row r="4308">
          <cell r="J4308" t="str">
            <v>ID-PT Transwap-11/2024</v>
          </cell>
          <cell r="K4308">
            <v>45642</v>
          </cell>
          <cell r="L4308" t="str">
            <v>Monthly Billing</v>
          </cell>
          <cell r="M4308">
            <v>26.92</v>
          </cell>
          <cell r="N4308">
            <v>26.92</v>
          </cell>
          <cell r="O4308">
            <v>0</v>
          </cell>
          <cell r="P4308" t="str">
            <v>Nov-2024</v>
          </cell>
          <cell r="Q4308">
            <v>26.92</v>
          </cell>
          <cell r="R4308">
            <v>428</v>
          </cell>
          <cell r="S4308">
            <v>0</v>
          </cell>
          <cell r="T4308" t="str">
            <v>Active</v>
          </cell>
          <cell r="U4308" t="str">
            <v>Masspay</v>
          </cell>
        </row>
        <row r="4309">
          <cell r="J4309" t="str">
            <v>ID-PT Transwap-12/2024</v>
          </cell>
          <cell r="K4309">
            <v>45677</v>
          </cell>
          <cell r="L4309" t="str">
            <v>Monthly Billing</v>
          </cell>
          <cell r="M4309">
            <v>22.76</v>
          </cell>
          <cell r="N4309">
            <v>22.76</v>
          </cell>
          <cell r="O4309">
            <v>0</v>
          </cell>
          <cell r="P4309" t="str">
            <v>Dec-2024</v>
          </cell>
          <cell r="Q4309">
            <v>22.76</v>
          </cell>
          <cell r="R4309">
            <v>393</v>
          </cell>
          <cell r="S4309">
            <v>0</v>
          </cell>
          <cell r="T4309" t="str">
            <v>Active</v>
          </cell>
          <cell r="U4309" t="str">
            <v>Masspay</v>
          </cell>
        </row>
        <row r="4310">
          <cell r="J4310" t="str">
            <v>ID-PT Transwap-01/2025</v>
          </cell>
          <cell r="K4310">
            <v>45698</v>
          </cell>
          <cell r="L4310" t="str">
            <v>Monthly Billing</v>
          </cell>
          <cell r="M4310">
            <v>41.07</v>
          </cell>
          <cell r="N4310">
            <v>41.07</v>
          </cell>
          <cell r="O4310"/>
          <cell r="P4310" t="str">
            <v>Jan/2025</v>
          </cell>
          <cell r="Q4310">
            <v>41.07</v>
          </cell>
          <cell r="R4310">
            <v>372</v>
          </cell>
          <cell r="S4310">
            <v>0</v>
          </cell>
          <cell r="T4310" t="str">
            <v>Active</v>
          </cell>
          <cell r="U4310" t="str">
            <v>Masspay</v>
          </cell>
        </row>
        <row r="4311">
          <cell r="J4311" t="str">
            <v>ID-PT Transwap-02/2025</v>
          </cell>
          <cell r="K4311">
            <v>45726</v>
          </cell>
          <cell r="L4311" t="str">
            <v>Monthly Billing</v>
          </cell>
          <cell r="M4311">
            <v>78.260000000000005</v>
          </cell>
          <cell r="N4311">
            <v>78.260000000000005</v>
          </cell>
          <cell r="O4311"/>
          <cell r="P4311" t="str">
            <v>Feb/2025</v>
          </cell>
          <cell r="Q4311">
            <v>78.260000000000005</v>
          </cell>
          <cell r="R4311">
            <v>344</v>
          </cell>
          <cell r="S4311">
            <v>0</v>
          </cell>
          <cell r="T4311" t="str">
            <v>Active</v>
          </cell>
          <cell r="U4311" t="str">
            <v>Masspay</v>
          </cell>
        </row>
        <row r="4312">
          <cell r="J4312" t="str">
            <v>ID-PT Transwap-03/2025</v>
          </cell>
          <cell r="K4312">
            <v>45756</v>
          </cell>
          <cell r="L4312" t="str">
            <v>Monthly Billing</v>
          </cell>
          <cell r="M4312">
            <v>68.819999999999993</v>
          </cell>
          <cell r="N4312">
            <v>68.819999999999993</v>
          </cell>
          <cell r="O4312"/>
          <cell r="P4312" t="str">
            <v>Mar/2025</v>
          </cell>
          <cell r="Q4312">
            <v>68.819999999999993</v>
          </cell>
          <cell r="R4312">
            <v>314</v>
          </cell>
          <cell r="S4312">
            <v>0</v>
          </cell>
          <cell r="T4312" t="str">
            <v>Active</v>
          </cell>
          <cell r="U4312" t="str">
            <v>Masspay</v>
          </cell>
        </row>
        <row r="4313">
          <cell r="J4313" t="str">
            <v>ID-PT Transwap-04/2025</v>
          </cell>
          <cell r="K4313">
            <v>45784</v>
          </cell>
          <cell r="L4313" t="str">
            <v>Monthly Billing</v>
          </cell>
          <cell r="M4313">
            <v>49.4</v>
          </cell>
          <cell r="N4313">
            <v>0</v>
          </cell>
          <cell r="O4313">
            <v>0</v>
          </cell>
          <cell r="P4313" t="str">
            <v>Apr/2025</v>
          </cell>
          <cell r="Q4313">
            <v>49.4</v>
          </cell>
          <cell r="R4313">
            <v>286</v>
          </cell>
          <cell r="S4313">
            <v>0</v>
          </cell>
          <cell r="T4313" t="str">
            <v>Active</v>
          </cell>
          <cell r="U4313" t="str">
            <v>Masspay</v>
          </cell>
        </row>
        <row r="4314">
          <cell r="J4314" t="str">
            <v>ID-PT Transwap-05/2025</v>
          </cell>
          <cell r="K4314">
            <v>45828</v>
          </cell>
          <cell r="L4314" t="str">
            <v>Monthly Billing</v>
          </cell>
          <cell r="M4314">
            <v>76.59</v>
          </cell>
          <cell r="N4314">
            <v>76.59</v>
          </cell>
          <cell r="O4314">
            <v>0</v>
          </cell>
          <cell r="P4314" t="str">
            <v>May/2025</v>
          </cell>
          <cell r="Q4314">
            <v>76.59</v>
          </cell>
          <cell r="R4314">
            <v>242</v>
          </cell>
          <cell r="S4314">
            <v>0</v>
          </cell>
          <cell r="T4314" t="str">
            <v>Active</v>
          </cell>
          <cell r="U4314" t="str">
            <v>Masspay</v>
          </cell>
        </row>
        <row r="4315">
          <cell r="J4315" t="str">
            <v>ID-PT Transwap-06/2025</v>
          </cell>
          <cell r="K4315">
            <v>45853</v>
          </cell>
          <cell r="L4315" t="str">
            <v>Monthly Billing</v>
          </cell>
          <cell r="M4315">
            <v>80.48</v>
          </cell>
          <cell r="N4315">
            <v>80.48</v>
          </cell>
          <cell r="O4315">
            <v>0</v>
          </cell>
          <cell r="P4315" t="str">
            <v>Jun/2025</v>
          </cell>
          <cell r="Q4315">
            <v>80.48</v>
          </cell>
          <cell r="R4315">
            <v>217</v>
          </cell>
          <cell r="S4315">
            <v>0</v>
          </cell>
          <cell r="T4315" t="str">
            <v>Active</v>
          </cell>
          <cell r="U4315" t="str">
            <v>Masspay</v>
          </cell>
        </row>
        <row r="4316">
          <cell r="J4316" t="str">
            <v>ID-PT Transwap-07/2025</v>
          </cell>
          <cell r="K4316">
            <v>45885</v>
          </cell>
          <cell r="L4316" t="str">
            <v>Monthly Billing</v>
          </cell>
          <cell r="M4316">
            <v>72.7</v>
          </cell>
          <cell r="N4316">
            <v>72.7</v>
          </cell>
          <cell r="O4316">
            <v>0</v>
          </cell>
          <cell r="P4316" t="str">
            <v>Jul/2025</v>
          </cell>
          <cell r="Q4316">
            <v>72.7</v>
          </cell>
          <cell r="R4316">
            <v>185</v>
          </cell>
          <cell r="S4316">
            <v>0</v>
          </cell>
          <cell r="T4316" t="str">
            <v>Active</v>
          </cell>
          <cell r="U4316" t="str">
            <v>Masspay</v>
          </cell>
        </row>
        <row r="4317">
          <cell r="J4317" t="str">
            <v>ID-PT Transwap-08/2025</v>
          </cell>
          <cell r="K4317">
            <v>45916</v>
          </cell>
          <cell r="L4317" t="str">
            <v>Monthly Billing</v>
          </cell>
          <cell r="M4317">
            <v>102.68</v>
          </cell>
          <cell r="N4317">
            <v>102.68</v>
          </cell>
          <cell r="O4317">
            <v>0</v>
          </cell>
          <cell r="P4317" t="str">
            <v>Aug/2025</v>
          </cell>
          <cell r="Q4317">
            <v>102.68</v>
          </cell>
          <cell r="R4317">
            <v>154</v>
          </cell>
          <cell r="S4317">
            <v>0</v>
          </cell>
          <cell r="T4317" t="str">
            <v>Active</v>
          </cell>
          <cell r="U4317" t="str">
            <v>Masspay</v>
          </cell>
        </row>
        <row r="4318">
          <cell r="J4318" t="str">
            <v>ID-PT Transwap-09/2025</v>
          </cell>
          <cell r="K4318">
            <v>45946</v>
          </cell>
          <cell r="L4318" t="str">
            <v>Monthly Billing</v>
          </cell>
          <cell r="M4318">
            <v>160.94999999999999</v>
          </cell>
          <cell r="N4318">
            <v>160.94999999999999</v>
          </cell>
          <cell r="O4318">
            <v>15.95</v>
          </cell>
          <cell r="P4318" t="str">
            <v>Sep/2025</v>
          </cell>
          <cell r="Q4318">
            <v>160.94999999999999</v>
          </cell>
          <cell r="R4318">
            <v>124</v>
          </cell>
          <cell r="S4318">
            <v>0</v>
          </cell>
          <cell r="T4318" t="str">
            <v>Active</v>
          </cell>
          <cell r="U4318" t="str">
            <v>Masspay</v>
          </cell>
        </row>
        <row r="4319">
          <cell r="J4319" t="str">
            <v>ID-PT Transwap-10/2025</v>
          </cell>
          <cell r="K4319">
            <v>45979</v>
          </cell>
          <cell r="L4319" t="str">
            <v>Monthly Billing</v>
          </cell>
          <cell r="M4319">
            <v>96.02</v>
          </cell>
          <cell r="N4319">
            <v>96.02</v>
          </cell>
          <cell r="O4319">
            <v>9.52</v>
          </cell>
          <cell r="P4319" t="str">
            <v>Oct/2025</v>
          </cell>
          <cell r="Q4319">
            <v>96.02</v>
          </cell>
          <cell r="R4319">
            <v>91</v>
          </cell>
          <cell r="S4319">
            <v>0</v>
          </cell>
          <cell r="T4319" t="str">
            <v>Active</v>
          </cell>
          <cell r="U4319" t="str">
            <v>Masspay</v>
          </cell>
        </row>
        <row r="4320">
          <cell r="J4320" t="str">
            <v>ID-PT Transwap-11/2025</v>
          </cell>
          <cell r="K4320">
            <v>46007</v>
          </cell>
          <cell r="L4320" t="str">
            <v>Monthly Billing</v>
          </cell>
          <cell r="M4320">
            <v>106.56</v>
          </cell>
          <cell r="N4320">
            <v>106.56</v>
          </cell>
          <cell r="O4320">
            <v>10.56</v>
          </cell>
          <cell r="P4320" t="str">
            <v>Nov/2025</v>
          </cell>
          <cell r="Q4320">
            <v>106.56</v>
          </cell>
          <cell r="R4320">
            <v>63</v>
          </cell>
          <cell r="S4320">
            <v>0</v>
          </cell>
          <cell r="T4320" t="str">
            <v>Active</v>
          </cell>
          <cell r="U4320" t="str">
            <v>Masspay</v>
          </cell>
        </row>
        <row r="4321">
          <cell r="J4321" t="str">
            <v>ID-PT Transwap-12/2025</v>
          </cell>
          <cell r="K4321">
            <v>46041</v>
          </cell>
          <cell r="L4321" t="str">
            <v>Monthly Billing</v>
          </cell>
          <cell r="M4321">
            <v>178.71</v>
          </cell>
          <cell r="N4321">
            <v>0</v>
          </cell>
          <cell r="O4321">
            <v>0</v>
          </cell>
          <cell r="P4321" t="str">
            <v>Dec/2025</v>
          </cell>
          <cell r="Q4321">
            <v>178.71</v>
          </cell>
          <cell r="R4321">
            <v>29</v>
          </cell>
          <cell r="S4321">
            <v>0</v>
          </cell>
          <cell r="T4321" t="str">
            <v>Active</v>
          </cell>
          <cell r="U4321" t="str">
            <v>Masspay</v>
          </cell>
        </row>
        <row r="4322">
          <cell r="J4322" t="str">
            <v>ID-PT Transwap-01/2026</v>
          </cell>
          <cell r="K4322">
            <v>46070</v>
          </cell>
          <cell r="L4322" t="str">
            <v>Monthly Billing</v>
          </cell>
          <cell r="M4322">
            <v>153.74</v>
          </cell>
          <cell r="N4322">
            <v>153.74</v>
          </cell>
          <cell r="O4322">
            <v>15.24</v>
          </cell>
          <cell r="P4322" t="str">
            <v>Jan/2026</v>
          </cell>
          <cell r="Q4322">
            <v>0</v>
          </cell>
          <cell r="R4322">
            <v>0</v>
          </cell>
          <cell r="S4322">
            <v>0</v>
          </cell>
          <cell r="T4322" t="str">
            <v>Active</v>
          </cell>
          <cell r="U4322" t="str">
            <v>Masspay</v>
          </cell>
        </row>
        <row r="4323">
          <cell r="J4323" t="str">
            <v>ID-PTWEBUY-05/2023</v>
          </cell>
          <cell r="K4323">
            <v>45142</v>
          </cell>
          <cell r="L4323" t="str">
            <v>Monthly Billing</v>
          </cell>
          <cell r="M4323">
            <v>86</v>
          </cell>
          <cell r="N4323">
            <v>86</v>
          </cell>
          <cell r="O4323"/>
          <cell r="P4323" t="str">
            <v>May/2023</v>
          </cell>
          <cell r="Q4323">
            <v>86</v>
          </cell>
          <cell r="R4323">
            <v>928</v>
          </cell>
          <cell r="S4323">
            <v>0</v>
          </cell>
          <cell r="T4323" t="str">
            <v>Active</v>
          </cell>
          <cell r="U4323" t="str">
            <v>Masspay</v>
          </cell>
        </row>
        <row r="4324">
          <cell r="J4324" t="str">
            <v>ID-PTWEBUY-06/2023</v>
          </cell>
          <cell r="K4324">
            <v>45142</v>
          </cell>
          <cell r="L4324" t="str">
            <v>Monthly Billing</v>
          </cell>
          <cell r="M4324">
            <v>72</v>
          </cell>
          <cell r="N4324">
            <v>72</v>
          </cell>
          <cell r="O4324"/>
          <cell r="P4324" t="str">
            <v>Jun/2023</v>
          </cell>
          <cell r="Q4324">
            <v>72</v>
          </cell>
          <cell r="R4324">
            <v>928</v>
          </cell>
          <cell r="S4324">
            <v>0</v>
          </cell>
          <cell r="T4324" t="str">
            <v>Active</v>
          </cell>
          <cell r="U4324" t="str">
            <v>Masspay</v>
          </cell>
        </row>
        <row r="4325">
          <cell r="J4325" t="str">
            <v>ID-PTWEBUY-04/2023</v>
          </cell>
          <cell r="K4325">
            <v>45142</v>
          </cell>
          <cell r="L4325" t="str">
            <v>Monthly Billing</v>
          </cell>
          <cell r="M4325">
            <v>70</v>
          </cell>
          <cell r="N4325">
            <v>70</v>
          </cell>
          <cell r="O4325"/>
          <cell r="P4325" t="str">
            <v>Apr/2023</v>
          </cell>
          <cell r="Q4325">
            <v>70</v>
          </cell>
          <cell r="R4325">
            <v>928</v>
          </cell>
          <cell r="S4325">
            <v>0</v>
          </cell>
          <cell r="T4325" t="str">
            <v>Active</v>
          </cell>
          <cell r="U4325" t="str">
            <v>Masspay</v>
          </cell>
        </row>
        <row r="4326">
          <cell r="J4326" t="str">
            <v>ID-PTWEBUY-07/2023</v>
          </cell>
          <cell r="K4326">
            <v>45145</v>
          </cell>
          <cell r="L4326" t="str">
            <v>Monthly Billing</v>
          </cell>
          <cell r="M4326">
            <v>89</v>
          </cell>
          <cell r="N4326">
            <v>317</v>
          </cell>
          <cell r="O4326"/>
          <cell r="P4326" t="str">
            <v>Jul/2023</v>
          </cell>
          <cell r="Q4326">
            <v>89</v>
          </cell>
          <cell r="R4326">
            <v>925</v>
          </cell>
          <cell r="S4326">
            <v>0</v>
          </cell>
          <cell r="T4326" t="str">
            <v>Active</v>
          </cell>
          <cell r="U4326" t="str">
            <v>Masspay</v>
          </cell>
        </row>
        <row r="4327">
          <cell r="J4327" t="str">
            <v>ID -PTWEBUY-08/2023</v>
          </cell>
          <cell r="K4327">
            <v>45176</v>
          </cell>
          <cell r="L4327" t="str">
            <v>Monthly Billing</v>
          </cell>
          <cell r="M4327">
            <v>125</v>
          </cell>
          <cell r="N4327">
            <v>125</v>
          </cell>
          <cell r="O4327"/>
          <cell r="P4327" t="str">
            <v>Aug/2023</v>
          </cell>
          <cell r="Q4327">
            <v>125</v>
          </cell>
          <cell r="R4327">
            <v>894</v>
          </cell>
          <cell r="S4327">
            <v>0</v>
          </cell>
          <cell r="T4327" t="str">
            <v>Active</v>
          </cell>
          <cell r="U4327" t="str">
            <v>Masspay</v>
          </cell>
        </row>
        <row r="4328">
          <cell r="J4328" t="str">
            <v>ID-PTWEBUY-09/2023</v>
          </cell>
          <cell r="K4328">
            <v>45206</v>
          </cell>
          <cell r="L4328" t="str">
            <v>Monthly Billing</v>
          </cell>
          <cell r="M4328">
            <v>235</v>
          </cell>
          <cell r="N4328">
            <v>235</v>
          </cell>
          <cell r="O4328"/>
          <cell r="P4328" t="str">
            <v>Sep/2023</v>
          </cell>
          <cell r="Q4328">
            <v>235</v>
          </cell>
          <cell r="R4328">
            <v>864</v>
          </cell>
          <cell r="S4328">
            <v>0</v>
          </cell>
          <cell r="T4328" t="str">
            <v>Active</v>
          </cell>
          <cell r="U4328" t="str">
            <v>Masspay</v>
          </cell>
        </row>
        <row r="4329">
          <cell r="J4329" t="str">
            <v>ID-PTWEBUY-10/2023</v>
          </cell>
          <cell r="K4329">
            <v>45237</v>
          </cell>
          <cell r="L4329" t="str">
            <v>Monthly Billing</v>
          </cell>
          <cell r="M4329">
            <v>120</v>
          </cell>
          <cell r="N4329">
            <v>120</v>
          </cell>
          <cell r="O4329"/>
          <cell r="P4329" t="str">
            <v>Oct/2023</v>
          </cell>
          <cell r="Q4329">
            <v>120</v>
          </cell>
          <cell r="R4329">
            <v>833</v>
          </cell>
          <cell r="S4329">
            <v>0</v>
          </cell>
          <cell r="T4329" t="str">
            <v>Active</v>
          </cell>
          <cell r="U4329" t="str">
            <v>Masspay</v>
          </cell>
        </row>
        <row r="4330">
          <cell r="J4330" t="str">
            <v>ID-PTWEBUY-11/2023</v>
          </cell>
          <cell r="K4330">
            <v>45266</v>
          </cell>
          <cell r="L4330" t="str">
            <v>Monthly Billing</v>
          </cell>
          <cell r="M4330">
            <v>120</v>
          </cell>
          <cell r="N4330">
            <v>120</v>
          </cell>
          <cell r="O4330"/>
          <cell r="P4330" t="str">
            <v>Nov/2023</v>
          </cell>
          <cell r="Q4330">
            <v>120</v>
          </cell>
          <cell r="R4330">
            <v>804</v>
          </cell>
          <cell r="S4330">
            <v>0</v>
          </cell>
          <cell r="T4330" t="str">
            <v>Active</v>
          </cell>
          <cell r="U4330" t="str">
            <v>Masspay</v>
          </cell>
        </row>
        <row r="4331">
          <cell r="J4331" t="str">
            <v>ID-PTWEBUY-12/2023</v>
          </cell>
          <cell r="K4331">
            <v>45313</v>
          </cell>
          <cell r="L4331" t="str">
            <v>Monthly Billing</v>
          </cell>
          <cell r="M4331">
            <v>3.5</v>
          </cell>
          <cell r="N4331">
            <v>3.5</v>
          </cell>
          <cell r="O4331"/>
          <cell r="P4331" t="str">
            <v>Dec/2023</v>
          </cell>
          <cell r="Q4331">
            <v>3.5</v>
          </cell>
          <cell r="R4331">
            <v>757</v>
          </cell>
          <cell r="S4331">
            <v>0</v>
          </cell>
          <cell r="T4331" t="str">
            <v>Active</v>
          </cell>
          <cell r="U4331" t="str">
            <v>Masspay</v>
          </cell>
        </row>
        <row r="4332">
          <cell r="J4332" t="str">
            <v>ID-PT Worldwide-08/2024</v>
          </cell>
          <cell r="K4332">
            <v>45544</v>
          </cell>
          <cell r="L4332" t="str">
            <v>Monthly Billing</v>
          </cell>
          <cell r="M4332">
            <v>10.5</v>
          </cell>
          <cell r="N4332">
            <v>10.5</v>
          </cell>
          <cell r="O4332"/>
          <cell r="P4332" t="str">
            <v>Aug/2024</v>
          </cell>
          <cell r="Q4332">
            <v>10.5</v>
          </cell>
          <cell r="R4332">
            <v>526</v>
          </cell>
          <cell r="S4332">
            <v>0</v>
          </cell>
          <cell r="T4332" t="str">
            <v>Active</v>
          </cell>
          <cell r="U4332" t="str">
            <v>Masspay</v>
          </cell>
        </row>
        <row r="4333">
          <cell r="J4333" t="str">
            <v>ID-PT Worldwide-10/2024</v>
          </cell>
          <cell r="K4333">
            <v>45612</v>
          </cell>
          <cell r="L4333" t="str">
            <v>Monthly Billing</v>
          </cell>
          <cell r="M4333">
            <v>5.55</v>
          </cell>
          <cell r="N4333">
            <v>5.55</v>
          </cell>
          <cell r="O4333"/>
          <cell r="P4333" t="str">
            <v>Oct/2024</v>
          </cell>
          <cell r="Q4333">
            <v>5.55</v>
          </cell>
          <cell r="R4333">
            <v>458</v>
          </cell>
          <cell r="S4333">
            <v>0</v>
          </cell>
          <cell r="T4333" t="str">
            <v>Active</v>
          </cell>
          <cell r="U4333" t="str">
            <v>Masspay</v>
          </cell>
        </row>
        <row r="4334">
          <cell r="J4334" t="str">
            <v>ID-PT Worldwide-11/2024</v>
          </cell>
          <cell r="K4334">
            <v>45642</v>
          </cell>
          <cell r="L4334" t="str">
            <v>Monthly Billing</v>
          </cell>
          <cell r="M4334">
            <v>14.99</v>
          </cell>
          <cell r="N4334">
            <v>14.99</v>
          </cell>
          <cell r="O4334"/>
          <cell r="P4334" t="str">
            <v>Nov/2024</v>
          </cell>
          <cell r="Q4334">
            <v>14.99</v>
          </cell>
          <cell r="R4334">
            <v>428</v>
          </cell>
          <cell r="S4334">
            <v>0</v>
          </cell>
          <cell r="T4334" t="str">
            <v>Active</v>
          </cell>
          <cell r="U4334" t="str">
            <v>Masspay</v>
          </cell>
        </row>
        <row r="4335">
          <cell r="J4335" t="str">
            <v>ID-PT Worldwide-12/2024</v>
          </cell>
          <cell r="K4335">
            <v>45677</v>
          </cell>
          <cell r="L4335" t="str">
            <v>Monthly Billing</v>
          </cell>
          <cell r="M4335">
            <v>56.61</v>
          </cell>
          <cell r="N4335">
            <v>56.61</v>
          </cell>
          <cell r="O4335">
            <v>0</v>
          </cell>
          <cell r="P4335" t="str">
            <v>Dec-2024</v>
          </cell>
          <cell r="Q4335">
            <v>56.61</v>
          </cell>
          <cell r="R4335">
            <v>393</v>
          </cell>
          <cell r="S4335">
            <v>0</v>
          </cell>
          <cell r="T4335" t="str">
            <v>Active</v>
          </cell>
          <cell r="U4335" t="str">
            <v>Masspay</v>
          </cell>
        </row>
        <row r="4336">
          <cell r="J4336" t="str">
            <v>ID-PT Worldwide-02/2025</v>
          </cell>
          <cell r="K4336">
            <v>45726</v>
          </cell>
          <cell r="L4336" t="str">
            <v>Monthly Billing</v>
          </cell>
          <cell r="M4336">
            <v>42.18</v>
          </cell>
          <cell r="N4336">
            <v>119.33</v>
          </cell>
          <cell r="O4336"/>
          <cell r="P4336" t="str">
            <v>Feb/2025</v>
          </cell>
          <cell r="Q4336">
            <v>42.18</v>
          </cell>
          <cell r="R4336">
            <v>344</v>
          </cell>
          <cell r="S4336">
            <v>0</v>
          </cell>
          <cell r="T4336" t="str">
            <v>Active</v>
          </cell>
          <cell r="U4336" t="str">
            <v>Masspay</v>
          </cell>
        </row>
        <row r="4337">
          <cell r="J4337" t="str">
            <v>ID-PT Worldwide-03/2025</v>
          </cell>
          <cell r="K4337">
            <v>45756</v>
          </cell>
          <cell r="L4337" t="str">
            <v>Monthly Billing</v>
          </cell>
          <cell r="M4337">
            <v>34.409999999999997</v>
          </cell>
          <cell r="N4337">
            <v>34.409999999999997</v>
          </cell>
          <cell r="O4337"/>
          <cell r="P4337" t="str">
            <v>Mar/2025</v>
          </cell>
          <cell r="Q4337">
            <v>34.409999999999997</v>
          </cell>
          <cell r="R4337">
            <v>314</v>
          </cell>
          <cell r="S4337">
            <v>0</v>
          </cell>
          <cell r="T4337" t="str">
            <v>Active</v>
          </cell>
          <cell r="U4337" t="str">
            <v>Masspay</v>
          </cell>
        </row>
        <row r="4338">
          <cell r="J4338" t="str">
            <v>ID-PT Worldwide-04/2025</v>
          </cell>
          <cell r="K4338">
            <v>45788</v>
          </cell>
          <cell r="L4338" t="str">
            <v>Monthly Billing</v>
          </cell>
          <cell r="M4338">
            <v>11.66</v>
          </cell>
          <cell r="N4338">
            <v>11.66</v>
          </cell>
          <cell r="O4338"/>
          <cell r="P4338" t="str">
            <v>Apr/2025</v>
          </cell>
          <cell r="Q4338">
            <v>11.66</v>
          </cell>
          <cell r="R4338">
            <v>282</v>
          </cell>
          <cell r="S4338">
            <v>0</v>
          </cell>
          <cell r="T4338" t="str">
            <v>Active</v>
          </cell>
          <cell r="U4338" t="str">
            <v>Masspay</v>
          </cell>
        </row>
        <row r="4339">
          <cell r="J4339" t="str">
            <v>ID-PT Worldwide-05/2025</v>
          </cell>
          <cell r="K4339">
            <v>45828</v>
          </cell>
          <cell r="L4339" t="str">
            <v>Monthly Billing</v>
          </cell>
          <cell r="M4339">
            <v>19.98</v>
          </cell>
          <cell r="N4339">
            <v>19.98</v>
          </cell>
          <cell r="O4339">
            <v>0</v>
          </cell>
          <cell r="P4339" t="str">
            <v>May/2025</v>
          </cell>
          <cell r="Q4339">
            <v>19.98</v>
          </cell>
          <cell r="R4339">
            <v>242</v>
          </cell>
          <cell r="S4339">
            <v>0</v>
          </cell>
          <cell r="T4339" t="str">
            <v>Active</v>
          </cell>
          <cell r="U4339" t="str">
            <v>Masspay</v>
          </cell>
        </row>
        <row r="4340">
          <cell r="J4340" t="str">
            <v>ID-PT Worldwide-06/2025</v>
          </cell>
          <cell r="K4340">
            <v>45853</v>
          </cell>
          <cell r="L4340" t="str">
            <v>Monthly Billing</v>
          </cell>
          <cell r="M4340">
            <v>24.98</v>
          </cell>
          <cell r="N4340">
            <v>24.98</v>
          </cell>
          <cell r="O4340">
            <v>0</v>
          </cell>
          <cell r="P4340" t="str">
            <v>Jun/2025</v>
          </cell>
          <cell r="Q4340">
            <v>24.98</v>
          </cell>
          <cell r="R4340">
            <v>217</v>
          </cell>
          <cell r="S4340">
            <v>0</v>
          </cell>
          <cell r="T4340" t="str">
            <v>Active</v>
          </cell>
          <cell r="U4340" t="str">
            <v>Masspay</v>
          </cell>
        </row>
        <row r="4341">
          <cell r="J4341" t="str">
            <v>ID-PT Worldwide-07/2025</v>
          </cell>
          <cell r="K4341">
            <v>45885</v>
          </cell>
          <cell r="L4341" t="str">
            <v>Monthly Billing</v>
          </cell>
          <cell r="M4341">
            <v>24.98</v>
          </cell>
          <cell r="N4341">
            <v>24.98</v>
          </cell>
          <cell r="O4341">
            <v>0</v>
          </cell>
          <cell r="P4341" t="str">
            <v>Jul/2025</v>
          </cell>
          <cell r="Q4341">
            <v>24.98</v>
          </cell>
          <cell r="R4341">
            <v>185</v>
          </cell>
          <cell r="S4341">
            <v>0</v>
          </cell>
          <cell r="T4341" t="str">
            <v>Active</v>
          </cell>
          <cell r="U4341" t="str">
            <v>Masspay</v>
          </cell>
        </row>
        <row r="4342">
          <cell r="J4342" t="str">
            <v>ID-PT Worldwide-08/2025</v>
          </cell>
          <cell r="K4342">
            <v>45916</v>
          </cell>
          <cell r="L4342" t="str">
            <v>Monthly Billing</v>
          </cell>
          <cell r="M4342">
            <v>31.64</v>
          </cell>
          <cell r="N4342">
            <v>31.64</v>
          </cell>
          <cell r="O4342">
            <v>0</v>
          </cell>
          <cell r="P4342" t="str">
            <v>Aug/2025</v>
          </cell>
          <cell r="Q4342">
            <v>31.64</v>
          </cell>
          <cell r="R4342">
            <v>154</v>
          </cell>
          <cell r="S4342">
            <v>0</v>
          </cell>
          <cell r="T4342" t="str">
            <v>Active</v>
          </cell>
          <cell r="U4342" t="str">
            <v>Masspay</v>
          </cell>
        </row>
        <row r="4343">
          <cell r="J4343" t="str">
            <v>ID-PT Worldwide-09/2025</v>
          </cell>
          <cell r="K4343">
            <v>45946</v>
          </cell>
          <cell r="L4343" t="str">
            <v>Monthly Billing</v>
          </cell>
          <cell r="M4343">
            <v>18.87</v>
          </cell>
          <cell r="N4343">
            <v>18.87</v>
          </cell>
          <cell r="O4343">
            <v>1.87</v>
          </cell>
          <cell r="P4343" t="str">
            <v>Sep/2025</v>
          </cell>
          <cell r="Q4343">
            <v>18.87</v>
          </cell>
          <cell r="R4343">
            <v>124</v>
          </cell>
          <cell r="S4343">
            <v>0</v>
          </cell>
          <cell r="T4343" t="str">
            <v>Active</v>
          </cell>
          <cell r="U4343" t="str">
            <v>Masspay</v>
          </cell>
        </row>
        <row r="4344">
          <cell r="J4344" t="str">
            <v>ID-PT Worldwide-10/2025</v>
          </cell>
          <cell r="K4344">
            <v>45979</v>
          </cell>
          <cell r="L4344" t="str">
            <v>Monthly Billing</v>
          </cell>
          <cell r="M4344">
            <v>16.649999999999999</v>
          </cell>
          <cell r="N4344">
            <v>16.649999999999999</v>
          </cell>
          <cell r="O4344">
            <v>1.65</v>
          </cell>
          <cell r="P4344" t="str">
            <v>Oct/2025</v>
          </cell>
          <cell r="Q4344">
            <v>16.649999999999999</v>
          </cell>
          <cell r="R4344">
            <v>91</v>
          </cell>
          <cell r="S4344">
            <v>0</v>
          </cell>
          <cell r="T4344" t="str">
            <v>Active</v>
          </cell>
          <cell r="U4344" t="str">
            <v>Masspay</v>
          </cell>
        </row>
        <row r="4345">
          <cell r="J4345" t="str">
            <v>ID-PT Worldwide-11/2025</v>
          </cell>
          <cell r="K4345">
            <v>46007</v>
          </cell>
          <cell r="L4345" t="str">
            <v>Monthly Billing</v>
          </cell>
          <cell r="M4345">
            <v>13.32</v>
          </cell>
          <cell r="N4345">
            <v>13.32</v>
          </cell>
          <cell r="O4345">
            <v>1.32</v>
          </cell>
          <cell r="P4345" t="str">
            <v>Nov/2025</v>
          </cell>
          <cell r="Q4345">
            <v>13.32</v>
          </cell>
          <cell r="R4345">
            <v>63</v>
          </cell>
          <cell r="S4345">
            <v>0</v>
          </cell>
          <cell r="T4345" t="str">
            <v>Active</v>
          </cell>
          <cell r="U4345" t="str">
            <v>Masspay</v>
          </cell>
        </row>
        <row r="4346">
          <cell r="J4346" t="str">
            <v>ID-PT Worldwide-12/2025</v>
          </cell>
          <cell r="K4346">
            <v>46041</v>
          </cell>
          <cell r="L4346" t="str">
            <v>Monthly Billing</v>
          </cell>
          <cell r="M4346">
            <v>27.2</v>
          </cell>
          <cell r="N4346">
            <v>0</v>
          </cell>
          <cell r="O4346">
            <v>0</v>
          </cell>
          <cell r="P4346" t="str">
            <v>Dec/2025</v>
          </cell>
          <cell r="Q4346">
            <v>27.2</v>
          </cell>
          <cell r="R4346">
            <v>29</v>
          </cell>
          <cell r="S4346">
            <v>0</v>
          </cell>
          <cell r="T4346" t="str">
            <v>Active</v>
          </cell>
          <cell r="U4346" t="str">
            <v>Masspay</v>
          </cell>
        </row>
        <row r="4347">
          <cell r="J4347" t="str">
            <v>ID-PT Worldwide-01/2026</v>
          </cell>
          <cell r="K4347">
            <v>46070</v>
          </cell>
          <cell r="L4347" t="str">
            <v>Monthly Billing</v>
          </cell>
          <cell r="M4347">
            <v>13.88</v>
          </cell>
          <cell r="N4347">
            <v>13.88</v>
          </cell>
          <cell r="O4347">
            <v>1.38</v>
          </cell>
          <cell r="P4347" t="str">
            <v>Jan/2026</v>
          </cell>
          <cell r="Q4347">
            <v>0</v>
          </cell>
          <cell r="R4347">
            <v>0</v>
          </cell>
          <cell r="S4347">
            <v>0</v>
          </cell>
          <cell r="T4347" t="str">
            <v>Active</v>
          </cell>
          <cell r="U4347" t="str">
            <v>Masspay</v>
          </cell>
        </row>
        <row r="4348">
          <cell r="J4348" t="str">
            <v>ID -pt. coda indonesia-01/2022</v>
          </cell>
          <cell r="K4348">
            <v>44568</v>
          </cell>
          <cell r="L4348" t="str">
            <v>Monthly Billing</v>
          </cell>
          <cell r="M4348">
            <v>20</v>
          </cell>
          <cell r="N4348">
            <v>20</v>
          </cell>
          <cell r="O4348"/>
          <cell r="P4348" t="str">
            <v>Jan/2022</v>
          </cell>
          <cell r="Q4348">
            <v>20</v>
          </cell>
          <cell r="R4348">
            <v>1502</v>
          </cell>
          <cell r="S4348">
            <v>0</v>
          </cell>
          <cell r="T4348" t="str">
            <v>Active</v>
          </cell>
          <cell r="U4348" t="str">
            <v>Masspay</v>
          </cell>
        </row>
        <row r="4349">
          <cell r="J4349" t="str">
            <v>ID -pt. coda indonesia-02/2022</v>
          </cell>
          <cell r="K4349">
            <v>44599</v>
          </cell>
          <cell r="L4349" t="str">
            <v>Monthly Billing</v>
          </cell>
          <cell r="M4349">
            <v>10</v>
          </cell>
          <cell r="N4349">
            <v>10</v>
          </cell>
          <cell r="O4349"/>
          <cell r="P4349" t="str">
            <v>Feb/2022</v>
          </cell>
          <cell r="Q4349">
            <v>10</v>
          </cell>
          <cell r="R4349">
            <v>1471</v>
          </cell>
          <cell r="S4349">
            <v>0</v>
          </cell>
          <cell r="T4349" t="str">
            <v>Active</v>
          </cell>
          <cell r="U4349" t="str">
            <v>Masspay</v>
          </cell>
        </row>
        <row r="4350">
          <cell r="J4350" t="str">
            <v>ID -pt. coda indonesia-03/2022</v>
          </cell>
          <cell r="K4350">
            <v>44627</v>
          </cell>
          <cell r="L4350" t="str">
            <v>Monthly Billing</v>
          </cell>
          <cell r="M4350">
            <v>20</v>
          </cell>
          <cell r="N4350">
            <v>20</v>
          </cell>
          <cell r="O4350"/>
          <cell r="P4350" t="str">
            <v>Mar/2022</v>
          </cell>
          <cell r="Q4350">
            <v>20</v>
          </cell>
          <cell r="R4350">
            <v>1443</v>
          </cell>
          <cell r="S4350">
            <v>0</v>
          </cell>
          <cell r="T4350" t="str">
            <v>Active</v>
          </cell>
          <cell r="U4350" t="str">
            <v>Masspay</v>
          </cell>
        </row>
        <row r="4351">
          <cell r="J4351" t="str">
            <v>ID -pt. coda indonesia-04/2022</v>
          </cell>
          <cell r="K4351">
            <v>44658</v>
          </cell>
          <cell r="L4351" t="str">
            <v>Monthly Billing</v>
          </cell>
          <cell r="M4351">
            <v>20</v>
          </cell>
          <cell r="N4351">
            <v>20</v>
          </cell>
          <cell r="O4351"/>
          <cell r="P4351" t="str">
            <v>Apr/2022</v>
          </cell>
          <cell r="Q4351">
            <v>20</v>
          </cell>
          <cell r="R4351">
            <v>1412</v>
          </cell>
          <cell r="S4351">
            <v>0</v>
          </cell>
          <cell r="T4351" t="str">
            <v>Active</v>
          </cell>
          <cell r="U4351" t="str">
            <v>Masspay</v>
          </cell>
        </row>
        <row r="4352">
          <cell r="J4352" t="str">
            <v>ID -pt. coda indonesia-05/2022</v>
          </cell>
          <cell r="K4352">
            <v>44688</v>
          </cell>
          <cell r="L4352" t="str">
            <v>Monthly Billing</v>
          </cell>
          <cell r="M4352">
            <v>10</v>
          </cell>
          <cell r="N4352">
            <v>10</v>
          </cell>
          <cell r="O4352"/>
          <cell r="P4352" t="str">
            <v>May/2022</v>
          </cell>
          <cell r="Q4352">
            <v>10</v>
          </cell>
          <cell r="R4352">
            <v>1382</v>
          </cell>
          <cell r="S4352">
            <v>0</v>
          </cell>
          <cell r="T4352" t="str">
            <v>Active</v>
          </cell>
          <cell r="U4352" t="str">
            <v>Masspay</v>
          </cell>
        </row>
        <row r="4353">
          <cell r="J4353" t="str">
            <v>ID -pt. coda indonesia-06/2022</v>
          </cell>
          <cell r="K4353">
            <v>44719</v>
          </cell>
          <cell r="L4353" t="str">
            <v>Monthly Billing</v>
          </cell>
          <cell r="M4353">
            <v>20</v>
          </cell>
          <cell r="N4353">
            <v>20</v>
          </cell>
          <cell r="O4353"/>
          <cell r="P4353" t="str">
            <v>Jun/2022</v>
          </cell>
          <cell r="Q4353">
            <v>20</v>
          </cell>
          <cell r="R4353">
            <v>1351</v>
          </cell>
          <cell r="S4353">
            <v>0</v>
          </cell>
          <cell r="T4353" t="str">
            <v>Active</v>
          </cell>
          <cell r="U4353" t="str">
            <v>Masspay</v>
          </cell>
        </row>
        <row r="4354">
          <cell r="J4354" t="str">
            <v>ID-pt. coda-07/2022</v>
          </cell>
          <cell r="K4354">
            <v>44749</v>
          </cell>
          <cell r="L4354" t="str">
            <v>Monthly Billing</v>
          </cell>
          <cell r="M4354">
            <v>20</v>
          </cell>
          <cell r="N4354">
            <v>20</v>
          </cell>
          <cell r="O4354"/>
          <cell r="P4354" t="str">
            <v>Jul/2022</v>
          </cell>
          <cell r="Q4354">
            <v>20</v>
          </cell>
          <cell r="R4354">
            <v>1321</v>
          </cell>
          <cell r="S4354">
            <v>0</v>
          </cell>
          <cell r="T4354" t="str">
            <v>Active</v>
          </cell>
          <cell r="U4354" t="str">
            <v>Masspay</v>
          </cell>
        </row>
        <row r="4355">
          <cell r="J4355" t="str">
            <v>ID-pt. coda-08/2022</v>
          </cell>
          <cell r="K4355">
            <v>44780</v>
          </cell>
          <cell r="L4355" t="str">
            <v>Monthly Billing</v>
          </cell>
          <cell r="M4355">
            <v>45</v>
          </cell>
          <cell r="N4355">
            <v>45</v>
          </cell>
          <cell r="O4355"/>
          <cell r="P4355" t="str">
            <v>Aug/2022</v>
          </cell>
          <cell r="Q4355">
            <v>45</v>
          </cell>
          <cell r="R4355">
            <v>1290</v>
          </cell>
          <cell r="S4355">
            <v>0</v>
          </cell>
          <cell r="T4355" t="str">
            <v>Active</v>
          </cell>
          <cell r="U4355" t="str">
            <v>Masspay</v>
          </cell>
        </row>
        <row r="4356">
          <cell r="J4356" t="str">
            <v>ID-pt. coda-09/2022</v>
          </cell>
          <cell r="K4356">
            <v>44811</v>
          </cell>
          <cell r="L4356" t="str">
            <v>Monthly Billing</v>
          </cell>
          <cell r="M4356">
            <v>20</v>
          </cell>
          <cell r="N4356">
            <v>20</v>
          </cell>
          <cell r="O4356"/>
          <cell r="P4356" t="str">
            <v>Sep/2022</v>
          </cell>
          <cell r="Q4356">
            <v>20</v>
          </cell>
          <cell r="R4356">
            <v>1259</v>
          </cell>
          <cell r="S4356">
            <v>0</v>
          </cell>
          <cell r="T4356" t="str">
            <v>Active</v>
          </cell>
          <cell r="U4356" t="str">
            <v>Masspay</v>
          </cell>
        </row>
        <row r="4357">
          <cell r="J4357" t="str">
            <v>ID-pt. coda-10/2022</v>
          </cell>
          <cell r="K4357">
            <v>44841</v>
          </cell>
          <cell r="L4357" t="str">
            <v>Monthly Billing</v>
          </cell>
          <cell r="M4357">
            <v>20</v>
          </cell>
          <cell r="N4357">
            <v>20</v>
          </cell>
          <cell r="O4357"/>
          <cell r="P4357" t="str">
            <v>Oct/2022</v>
          </cell>
          <cell r="Q4357">
            <v>20</v>
          </cell>
          <cell r="R4357">
            <v>1229</v>
          </cell>
          <cell r="S4357">
            <v>0</v>
          </cell>
          <cell r="T4357" t="str">
            <v>Active</v>
          </cell>
          <cell r="U4357" t="str">
            <v>Masspay</v>
          </cell>
        </row>
        <row r="4358">
          <cell r="J4358" t="str">
            <v>ID -pt. coda indonesia-CR-11/2022</v>
          </cell>
          <cell r="K4358">
            <v>44902</v>
          </cell>
          <cell r="L4358" t="str">
            <v>Monthly Billing</v>
          </cell>
          <cell r="M4358">
            <v>-20002.5</v>
          </cell>
          <cell r="N4358">
            <v>-20002.5</v>
          </cell>
          <cell r="O4358"/>
          <cell r="P4358" t="str">
            <v>Nov/2022</v>
          </cell>
          <cell r="Q4358">
            <v>20002.5</v>
          </cell>
          <cell r="R4358">
            <v>1168</v>
          </cell>
          <cell r="S4358">
            <v>0</v>
          </cell>
          <cell r="T4358" t="str">
            <v>Active</v>
          </cell>
          <cell r="U4358" t="str">
            <v>Masspay</v>
          </cell>
        </row>
        <row r="4359">
          <cell r="J4359" t="str">
            <v>ID -pt. coda indonesia-11/2022</v>
          </cell>
          <cell r="K4359">
            <v>44907</v>
          </cell>
          <cell r="L4359" t="str">
            <v>Monthly Billing</v>
          </cell>
          <cell r="M4359">
            <v>10</v>
          </cell>
          <cell r="N4359">
            <v>10</v>
          </cell>
          <cell r="O4359"/>
          <cell r="P4359" t="str">
            <v>Nov/2022</v>
          </cell>
          <cell r="Q4359">
            <v>10</v>
          </cell>
          <cell r="R4359">
            <v>1163</v>
          </cell>
          <cell r="S4359">
            <v>0</v>
          </cell>
          <cell r="T4359" t="str">
            <v>Active</v>
          </cell>
          <cell r="U4359" t="str">
            <v>Masspay</v>
          </cell>
        </row>
        <row r="4360">
          <cell r="J4360" t="str">
            <v>ID-pt. coda indonesia-CR-01/2023</v>
          </cell>
          <cell r="K4360"/>
          <cell r="L4360" t="str">
            <v>Monthly Billing</v>
          </cell>
          <cell r="M4360">
            <v>-17963.099999999999</v>
          </cell>
          <cell r="N4360">
            <v>-17963.099999999999</v>
          </cell>
          <cell r="O4360"/>
          <cell r="P4360" t="str">
            <v>Jan/2023</v>
          </cell>
          <cell r="Q4360">
            <v>-17963.099999999999</v>
          </cell>
          <cell r="R4360"/>
          <cell r="S4360">
            <v>0</v>
          </cell>
          <cell r="T4360" t="str">
            <v>Active</v>
          </cell>
          <cell r="U4360" t="str">
            <v>Masspay</v>
          </cell>
        </row>
        <row r="4361">
          <cell r="J4361" t="str">
            <v>ID-pt. coda indonesia-01/2023</v>
          </cell>
          <cell r="K4361">
            <v>44970</v>
          </cell>
          <cell r="L4361" t="str">
            <v>Monthly Billing</v>
          </cell>
          <cell r="M4361">
            <v>20</v>
          </cell>
          <cell r="N4361">
            <v>235</v>
          </cell>
          <cell r="O4361"/>
          <cell r="P4361" t="str">
            <v>Jan/2023</v>
          </cell>
          <cell r="Q4361">
            <v>20</v>
          </cell>
          <cell r="R4361">
            <v>1100</v>
          </cell>
          <cell r="S4361">
            <v>0</v>
          </cell>
          <cell r="T4361" t="str">
            <v>Active</v>
          </cell>
          <cell r="U4361" t="str">
            <v>Masspay</v>
          </cell>
        </row>
        <row r="4362">
          <cell r="J4362" t="str">
            <v>SG-pt. top remit-01/2023</v>
          </cell>
          <cell r="K4362">
            <v>44980</v>
          </cell>
          <cell r="L4362" t="str">
            <v>Monthly Billing</v>
          </cell>
          <cell r="M4362">
            <v>2000</v>
          </cell>
          <cell r="N4362">
            <v>2000</v>
          </cell>
          <cell r="O4362"/>
          <cell r="P4362" t="str">
            <v>Jan/2023</v>
          </cell>
          <cell r="Q4362">
            <v>2000</v>
          </cell>
          <cell r="R4362">
            <v>1090</v>
          </cell>
          <cell r="S4362">
            <v>0</v>
          </cell>
          <cell r="T4362" t="str">
            <v>Active</v>
          </cell>
          <cell r="U4362" t="str">
            <v>Masspay</v>
          </cell>
        </row>
        <row r="4363">
          <cell r="J4363" t="str">
            <v>SG-pt. top remit-02/2023</v>
          </cell>
          <cell r="K4363">
            <v>44992</v>
          </cell>
          <cell r="L4363" t="str">
            <v>Monthly Billing</v>
          </cell>
          <cell r="M4363">
            <v>2000</v>
          </cell>
          <cell r="N4363">
            <v>4000</v>
          </cell>
          <cell r="O4363"/>
          <cell r="P4363" t="str">
            <v>Feb/2023</v>
          </cell>
          <cell r="Q4363">
            <v>2000</v>
          </cell>
          <cell r="R4363">
            <v>1078</v>
          </cell>
          <cell r="S4363">
            <v>0</v>
          </cell>
          <cell r="T4363" t="str">
            <v>Active</v>
          </cell>
          <cell r="U4363" t="str">
            <v>Masspay</v>
          </cell>
        </row>
        <row r="4364">
          <cell r="J4364" t="str">
            <v>SG-pt. top remit-03/2023</v>
          </cell>
          <cell r="K4364">
            <v>45023</v>
          </cell>
          <cell r="L4364" t="str">
            <v>Monthly Billing</v>
          </cell>
          <cell r="M4364">
            <v>2000</v>
          </cell>
          <cell r="N4364">
            <v>6000</v>
          </cell>
          <cell r="O4364"/>
          <cell r="P4364" t="str">
            <v>Mar/2023</v>
          </cell>
          <cell r="Q4364">
            <v>2000</v>
          </cell>
          <cell r="R4364">
            <v>1047</v>
          </cell>
          <cell r="S4364">
            <v>0</v>
          </cell>
          <cell r="T4364" t="str">
            <v>Active</v>
          </cell>
          <cell r="U4364" t="str">
            <v>Masspay</v>
          </cell>
        </row>
        <row r="4365">
          <cell r="J4365" t="str">
            <v>SG-pt. top remit-04/2023</v>
          </cell>
          <cell r="K4365">
            <v>45054</v>
          </cell>
          <cell r="L4365" t="str">
            <v>Monthly Billing</v>
          </cell>
          <cell r="M4365">
            <v>2000</v>
          </cell>
          <cell r="N4365">
            <v>8000</v>
          </cell>
          <cell r="O4365"/>
          <cell r="P4365" t="str">
            <v>Apr/2023</v>
          </cell>
          <cell r="Q4365">
            <v>2000</v>
          </cell>
          <cell r="R4365">
            <v>1016</v>
          </cell>
          <cell r="S4365">
            <v>0</v>
          </cell>
          <cell r="T4365" t="str">
            <v>Active</v>
          </cell>
          <cell r="U4365" t="str">
            <v>Masspay</v>
          </cell>
        </row>
        <row r="4366">
          <cell r="J4366" t="str">
            <v>SG-pt. top remit-05/2023</v>
          </cell>
          <cell r="K4366">
            <v>45084</v>
          </cell>
          <cell r="L4366" t="str">
            <v>Monthly Billing</v>
          </cell>
          <cell r="M4366">
            <v>2000</v>
          </cell>
          <cell r="N4366">
            <v>10000</v>
          </cell>
          <cell r="O4366"/>
          <cell r="P4366" t="str">
            <v>May/2023</v>
          </cell>
          <cell r="Q4366">
            <v>2000</v>
          </cell>
          <cell r="R4366">
            <v>986</v>
          </cell>
          <cell r="S4366">
            <v>0</v>
          </cell>
          <cell r="T4366" t="str">
            <v>Active</v>
          </cell>
          <cell r="U4366" t="str">
            <v>Masspay</v>
          </cell>
        </row>
        <row r="4367">
          <cell r="J4367" t="str">
            <v>SG-pt. top remit-06/2023</v>
          </cell>
          <cell r="K4367">
            <v>45114</v>
          </cell>
          <cell r="L4367" t="str">
            <v>Monthly Billing</v>
          </cell>
          <cell r="M4367">
            <v>2000</v>
          </cell>
          <cell r="N4367">
            <v>12000</v>
          </cell>
          <cell r="O4367"/>
          <cell r="P4367" t="str">
            <v>Jun/2023</v>
          </cell>
          <cell r="Q4367">
            <v>2000</v>
          </cell>
          <cell r="R4367">
            <v>956</v>
          </cell>
          <cell r="S4367">
            <v>0</v>
          </cell>
          <cell r="T4367" t="str">
            <v>Active</v>
          </cell>
          <cell r="U4367" t="str">
            <v>Masspay</v>
          </cell>
        </row>
        <row r="4368">
          <cell r="J4368" t="str">
            <v>SG-pt. top remit-11/2022</v>
          </cell>
          <cell r="K4368">
            <v>44907</v>
          </cell>
          <cell r="L4368" t="str">
            <v>Monthly Billing</v>
          </cell>
          <cell r="M4368">
            <v>4</v>
          </cell>
          <cell r="N4368">
            <v>4</v>
          </cell>
          <cell r="O4368"/>
          <cell r="P4368" t="str">
            <v>Nov/2022</v>
          </cell>
          <cell r="Q4368">
            <v>4</v>
          </cell>
          <cell r="R4368">
            <v>1163</v>
          </cell>
          <cell r="S4368">
            <v>0</v>
          </cell>
          <cell r="T4368" t="str">
            <v>Active</v>
          </cell>
          <cell r="U4368" t="str">
            <v>Masspay</v>
          </cell>
        </row>
        <row r="4369">
          <cell r="J4369" t="str">
            <v>SG-pt. top remit-12/2022</v>
          </cell>
          <cell r="K4369">
            <v>44956</v>
          </cell>
          <cell r="L4369" t="str">
            <v>Monthly Billing</v>
          </cell>
          <cell r="M4369">
            <v>116.5</v>
          </cell>
          <cell r="N4369">
            <v>116.5</v>
          </cell>
          <cell r="O4369"/>
          <cell r="P4369" t="str">
            <v>Dec/2022</v>
          </cell>
          <cell r="Q4369">
            <v>116.5</v>
          </cell>
          <cell r="R4369">
            <v>1114</v>
          </cell>
          <cell r="S4369">
            <v>0</v>
          </cell>
          <cell r="T4369" t="str">
            <v>Active</v>
          </cell>
          <cell r="U4369" t="str">
            <v>Masspay</v>
          </cell>
        </row>
        <row r="4370">
          <cell r="J4370" t="str">
            <v>SG-Qatar National Bank (Q.P.S.C.)-07/2025</v>
          </cell>
          <cell r="K4370">
            <v>45880</v>
          </cell>
          <cell r="L4370" t="str">
            <v>Monthly Billing</v>
          </cell>
          <cell r="M4370">
            <v>135.5</v>
          </cell>
          <cell r="N4370">
            <v>135.5</v>
          </cell>
          <cell r="O4370"/>
          <cell r="P4370" t="str">
            <v>Jul/2025</v>
          </cell>
          <cell r="Q4370">
            <v>135.5</v>
          </cell>
          <cell r="R4370">
            <v>190</v>
          </cell>
          <cell r="S4370">
            <v>0</v>
          </cell>
          <cell r="T4370" t="str">
            <v>Active</v>
          </cell>
          <cell r="U4370" t="str">
            <v>Masspay</v>
          </cell>
        </row>
        <row r="4371">
          <cell r="J4371" t="str">
            <v>SG-Qatar National Bank (Q.P.S.C.)-08/2025</v>
          </cell>
          <cell r="K4371">
            <v>45908</v>
          </cell>
          <cell r="L4371" t="str">
            <v>Monthly Billing</v>
          </cell>
          <cell r="M4371">
            <v>113.25</v>
          </cell>
          <cell r="N4371">
            <v>248.75</v>
          </cell>
          <cell r="O4371">
            <v>0</v>
          </cell>
          <cell r="P4371" t="str">
            <v>Aug/2025</v>
          </cell>
          <cell r="Q4371">
            <v>113.25</v>
          </cell>
          <cell r="R4371">
            <v>162</v>
          </cell>
          <cell r="S4371">
            <v>0</v>
          </cell>
          <cell r="T4371" t="str">
            <v>Active</v>
          </cell>
          <cell r="U4371" t="str">
            <v>Masspay</v>
          </cell>
        </row>
        <row r="4372">
          <cell r="J4372" t="str">
            <v>SG-Qatar National Bank (Q.P.S.C.)-09/2025</v>
          </cell>
          <cell r="K4372">
            <v>45938</v>
          </cell>
          <cell r="L4372" t="str">
            <v>Monthly Billing</v>
          </cell>
          <cell r="M4372">
            <v>183.75</v>
          </cell>
          <cell r="N4372">
            <v>183.75</v>
          </cell>
          <cell r="O4372">
            <v>0</v>
          </cell>
          <cell r="P4372" t="str">
            <v>Sep/2025</v>
          </cell>
          <cell r="Q4372">
            <v>183.75</v>
          </cell>
          <cell r="R4372">
            <v>132</v>
          </cell>
          <cell r="S4372">
            <v>0</v>
          </cell>
          <cell r="T4372" t="str">
            <v>Active</v>
          </cell>
          <cell r="U4372" t="str">
            <v>Masspay</v>
          </cell>
        </row>
        <row r="4373">
          <cell r="J4373" t="str">
            <v>SG-Qatar National Bank (Q.P.S.C.)-10/2025</v>
          </cell>
          <cell r="K4373">
            <v>45971</v>
          </cell>
          <cell r="L4373" t="str">
            <v>Monthly Billing</v>
          </cell>
          <cell r="M4373">
            <v>226.5</v>
          </cell>
          <cell r="N4373">
            <v>226.5</v>
          </cell>
          <cell r="O4373">
            <v>0</v>
          </cell>
          <cell r="P4373" t="str">
            <v>Oct/2025</v>
          </cell>
          <cell r="Q4373">
            <v>226.5</v>
          </cell>
          <cell r="R4373">
            <v>99</v>
          </cell>
          <cell r="S4373">
            <v>0</v>
          </cell>
          <cell r="T4373" t="str">
            <v>Active</v>
          </cell>
          <cell r="U4373" t="str">
            <v>Masspay</v>
          </cell>
        </row>
        <row r="4374">
          <cell r="J4374" t="str">
            <v>SG-Qatar National Bank (Q.P.S.C.)-11/2025</v>
          </cell>
          <cell r="K4374">
            <v>45999</v>
          </cell>
          <cell r="L4374" t="str">
            <v>Monthly Billing</v>
          </cell>
          <cell r="M4374">
            <v>233.25</v>
          </cell>
          <cell r="N4374">
            <v>233.25</v>
          </cell>
          <cell r="O4374">
            <v>0</v>
          </cell>
          <cell r="P4374" t="str">
            <v>Nov/2025</v>
          </cell>
          <cell r="Q4374">
            <v>233.25</v>
          </cell>
          <cell r="R4374">
            <v>71</v>
          </cell>
          <cell r="S4374">
            <v>0</v>
          </cell>
          <cell r="T4374" t="str">
            <v>Active</v>
          </cell>
          <cell r="U4374" t="str">
            <v>Masspay</v>
          </cell>
        </row>
        <row r="4375">
          <cell r="J4375" t="str">
            <v>SG-Qatar National Bank (Q.P.S.C.)-12/2025</v>
          </cell>
          <cell r="K4375">
            <v>46034</v>
          </cell>
          <cell r="L4375" t="str">
            <v>Monthly Billing</v>
          </cell>
          <cell r="M4375">
            <v>317.75</v>
          </cell>
          <cell r="N4375">
            <v>317.75</v>
          </cell>
          <cell r="O4375">
            <v>0</v>
          </cell>
          <cell r="P4375" t="str">
            <v>Dec/2025</v>
          </cell>
          <cell r="Q4375">
            <v>317.75</v>
          </cell>
          <cell r="R4375">
            <v>36</v>
          </cell>
          <cell r="S4375">
            <v>0</v>
          </cell>
          <cell r="T4375" t="str">
            <v>Active</v>
          </cell>
          <cell r="U4375" t="str">
            <v>Masspay</v>
          </cell>
        </row>
        <row r="4376">
          <cell r="J4376" t="str">
            <v>SG-Qatar National Bank (Q.P.S.C.)-01/2026</v>
          </cell>
          <cell r="K4376">
            <v>46063</v>
          </cell>
          <cell r="L4376" t="str">
            <v>Monthly Billing</v>
          </cell>
          <cell r="M4376">
            <v>1059.5</v>
          </cell>
          <cell r="N4376">
            <v>1059.5</v>
          </cell>
          <cell r="O4376">
            <v>0</v>
          </cell>
          <cell r="P4376" t="str">
            <v>Jan/2026</v>
          </cell>
          <cell r="Q4376">
            <v>1059.5</v>
          </cell>
          <cell r="R4376">
            <v>7</v>
          </cell>
          <cell r="S4376">
            <v>0</v>
          </cell>
          <cell r="T4376" t="str">
            <v>Active</v>
          </cell>
          <cell r="U4376" t="str">
            <v>Masspay</v>
          </cell>
        </row>
        <row r="4377">
          <cell r="J4377" t="str">
            <v>US-AD-Qolo-05-2024</v>
          </cell>
          <cell r="K4377">
            <v>45448</v>
          </cell>
          <cell r="L4377" t="str">
            <v>Setup Fee Invoice</v>
          </cell>
          <cell r="M4377">
            <v>5000</v>
          </cell>
          <cell r="N4377">
            <v>5000</v>
          </cell>
          <cell r="O4377">
            <v>0</v>
          </cell>
          <cell r="P4377" t="str">
            <v>May/2024</v>
          </cell>
          <cell r="Q4377">
            <v>5000</v>
          </cell>
          <cell r="R4377">
            <v>622</v>
          </cell>
          <cell r="S4377">
            <v>0</v>
          </cell>
          <cell r="T4377" t="str">
            <v>Active</v>
          </cell>
          <cell r="U4377" t="str">
            <v>Masspay</v>
          </cell>
        </row>
        <row r="4378">
          <cell r="J4378" t="str">
            <v>US-Qolo-05/2024</v>
          </cell>
          <cell r="K4378">
            <v>45453</v>
          </cell>
          <cell r="L4378" t="str">
            <v>Monthly Billing</v>
          </cell>
          <cell r="M4378">
            <v>3500</v>
          </cell>
          <cell r="N4378">
            <v>3501</v>
          </cell>
          <cell r="O4378"/>
          <cell r="P4378" t="str">
            <v>May/2024</v>
          </cell>
          <cell r="Q4378">
            <v>3500</v>
          </cell>
          <cell r="R4378">
            <v>617</v>
          </cell>
          <cell r="S4378">
            <v>0</v>
          </cell>
          <cell r="T4378" t="str">
            <v>Active</v>
          </cell>
          <cell r="U4378" t="str">
            <v>Masspay</v>
          </cell>
        </row>
        <row r="4379">
          <cell r="J4379" t="str">
            <v>US-Qolo-06/2024</v>
          </cell>
          <cell r="K4379">
            <v>45481</v>
          </cell>
          <cell r="L4379" t="str">
            <v>Monthly Billing</v>
          </cell>
          <cell r="M4379">
            <v>3500</v>
          </cell>
          <cell r="N4379">
            <v>3500</v>
          </cell>
          <cell r="O4379"/>
          <cell r="P4379" t="str">
            <v>Jun/2024</v>
          </cell>
          <cell r="Q4379">
            <v>3500</v>
          </cell>
          <cell r="R4379">
            <v>589</v>
          </cell>
          <cell r="S4379">
            <v>0</v>
          </cell>
          <cell r="T4379" t="str">
            <v>Active</v>
          </cell>
          <cell r="U4379" t="str">
            <v>Masspay</v>
          </cell>
        </row>
        <row r="4380">
          <cell r="J4380" t="str">
            <v>US-Qolo-07/2024</v>
          </cell>
          <cell r="K4380">
            <v>45513</v>
          </cell>
          <cell r="L4380" t="str">
            <v>Monthly Billing</v>
          </cell>
          <cell r="M4380">
            <v>3500</v>
          </cell>
          <cell r="N4380">
            <v>7000</v>
          </cell>
          <cell r="O4380"/>
          <cell r="P4380" t="str">
            <v>Jul/2024</v>
          </cell>
          <cell r="Q4380">
            <v>3500</v>
          </cell>
          <cell r="R4380">
            <v>557</v>
          </cell>
          <cell r="S4380">
            <v>0</v>
          </cell>
          <cell r="T4380" t="str">
            <v>Active</v>
          </cell>
          <cell r="U4380" t="str">
            <v>Masspay</v>
          </cell>
        </row>
        <row r="4381">
          <cell r="J4381" t="str">
            <v>US-Qolo-08/2024</v>
          </cell>
          <cell r="K4381">
            <v>45545</v>
          </cell>
          <cell r="L4381" t="str">
            <v>Monthly Billing</v>
          </cell>
          <cell r="M4381">
            <v>3500</v>
          </cell>
          <cell r="N4381">
            <v>3500</v>
          </cell>
          <cell r="O4381"/>
          <cell r="P4381" t="str">
            <v>Aug/2024</v>
          </cell>
          <cell r="Q4381">
            <v>3500</v>
          </cell>
          <cell r="R4381">
            <v>525</v>
          </cell>
          <cell r="S4381">
            <v>0</v>
          </cell>
          <cell r="T4381" t="str">
            <v>Active</v>
          </cell>
          <cell r="U4381" t="str">
            <v>Masspay</v>
          </cell>
        </row>
        <row r="4382">
          <cell r="J4382" t="str">
            <v>US-Qolo-09/2024</v>
          </cell>
          <cell r="K4382">
            <v>45617</v>
          </cell>
          <cell r="L4382" t="str">
            <v>Monthly Billing</v>
          </cell>
          <cell r="M4382">
            <v>3500</v>
          </cell>
          <cell r="N4382">
            <v>3500</v>
          </cell>
          <cell r="O4382"/>
          <cell r="P4382" t="str">
            <v>Sep/2024</v>
          </cell>
          <cell r="Q4382">
            <v>3500</v>
          </cell>
          <cell r="R4382">
            <v>453</v>
          </cell>
          <cell r="S4382">
            <v>0</v>
          </cell>
          <cell r="T4382" t="str">
            <v>Active</v>
          </cell>
          <cell r="U4382" t="str">
            <v>Masspay</v>
          </cell>
        </row>
        <row r="4383">
          <cell r="J4383" t="str">
            <v>US-Qolo-10/2024</v>
          </cell>
          <cell r="K4383">
            <v>45617</v>
          </cell>
          <cell r="L4383" t="str">
            <v>Monthly Billing</v>
          </cell>
          <cell r="M4383">
            <v>3500</v>
          </cell>
          <cell r="N4383">
            <v>3500</v>
          </cell>
          <cell r="O4383"/>
          <cell r="P4383" t="str">
            <v>Oct/2024</v>
          </cell>
          <cell r="Q4383">
            <v>3500</v>
          </cell>
          <cell r="R4383">
            <v>453</v>
          </cell>
          <cell r="S4383">
            <v>0</v>
          </cell>
          <cell r="T4383" t="str">
            <v>Active</v>
          </cell>
          <cell r="U4383" t="str">
            <v>Masspay</v>
          </cell>
        </row>
        <row r="4384">
          <cell r="J4384" t="str">
            <v>US-Qolo-11/2024</v>
          </cell>
          <cell r="K4384">
            <v>45635</v>
          </cell>
          <cell r="L4384" t="str">
            <v>Monthly Billing</v>
          </cell>
          <cell r="M4384">
            <v>3500</v>
          </cell>
          <cell r="N4384">
            <v>3500</v>
          </cell>
          <cell r="O4384"/>
          <cell r="P4384" t="str">
            <v>Nov/2024</v>
          </cell>
          <cell r="Q4384">
            <v>3500</v>
          </cell>
          <cell r="R4384">
            <v>435</v>
          </cell>
          <cell r="S4384">
            <v>0</v>
          </cell>
          <cell r="T4384" t="str">
            <v>Active</v>
          </cell>
          <cell r="U4384" t="str">
            <v>Masspay</v>
          </cell>
        </row>
        <row r="4385">
          <cell r="J4385" t="str">
            <v>US-Qolo-12/2024</v>
          </cell>
          <cell r="K4385">
            <v>45667</v>
          </cell>
          <cell r="L4385" t="str">
            <v>Monthly Billing</v>
          </cell>
          <cell r="M4385">
            <v>3500</v>
          </cell>
          <cell r="N4385">
            <v>14000</v>
          </cell>
          <cell r="O4385"/>
          <cell r="P4385" t="str">
            <v>Dec/2024</v>
          </cell>
          <cell r="Q4385">
            <v>3500</v>
          </cell>
          <cell r="R4385">
            <v>403</v>
          </cell>
          <cell r="S4385">
            <v>0</v>
          </cell>
          <cell r="T4385" t="str">
            <v>Active</v>
          </cell>
          <cell r="U4385" t="str">
            <v>Masspay</v>
          </cell>
        </row>
        <row r="4386">
          <cell r="J4386" t="str">
            <v>US-Qolo-01/2025</v>
          </cell>
          <cell r="K4386">
            <v>45698</v>
          </cell>
          <cell r="L4386" t="str">
            <v>Monthly Billing</v>
          </cell>
          <cell r="M4386">
            <v>3500</v>
          </cell>
          <cell r="N4386">
            <v>3500</v>
          </cell>
          <cell r="O4386"/>
          <cell r="P4386" t="str">
            <v>Jan/2025</v>
          </cell>
          <cell r="Q4386">
            <v>3500</v>
          </cell>
          <cell r="R4386">
            <v>372</v>
          </cell>
          <cell r="S4386">
            <v>0</v>
          </cell>
          <cell r="T4386" t="str">
            <v>Active</v>
          </cell>
          <cell r="U4386" t="str">
            <v>Masspay</v>
          </cell>
        </row>
        <row r="4387">
          <cell r="J4387" t="str">
            <v>US-Qolo-02/2025</v>
          </cell>
          <cell r="K4387">
            <v>45726</v>
          </cell>
          <cell r="L4387" t="str">
            <v>Monthly Billing</v>
          </cell>
          <cell r="M4387">
            <v>3500</v>
          </cell>
          <cell r="N4387">
            <v>7000</v>
          </cell>
          <cell r="O4387"/>
          <cell r="P4387" t="str">
            <v>Feb/2025</v>
          </cell>
          <cell r="Q4387">
            <v>3500</v>
          </cell>
          <cell r="R4387">
            <v>344</v>
          </cell>
          <cell r="S4387">
            <v>0</v>
          </cell>
          <cell r="T4387" t="str">
            <v>Active</v>
          </cell>
          <cell r="U4387" t="str">
            <v>Masspay</v>
          </cell>
        </row>
        <row r="4388">
          <cell r="J4388" t="str">
            <v>US-Qolo-03/2025</v>
          </cell>
          <cell r="K4388">
            <v>45755</v>
          </cell>
          <cell r="L4388" t="str">
            <v>Monthly Billing</v>
          </cell>
          <cell r="M4388">
            <v>3500</v>
          </cell>
          <cell r="N4388">
            <v>3500</v>
          </cell>
          <cell r="O4388"/>
          <cell r="P4388" t="str">
            <v>Mar/2025</v>
          </cell>
          <cell r="Q4388">
            <v>3500</v>
          </cell>
          <cell r="R4388">
            <v>315</v>
          </cell>
          <cell r="S4388">
            <v>0</v>
          </cell>
          <cell r="T4388" t="str">
            <v>Active</v>
          </cell>
          <cell r="U4388" t="str">
            <v>Masspay</v>
          </cell>
        </row>
        <row r="4389">
          <cell r="J4389" t="str">
            <v>US-Qolo-04/2025</v>
          </cell>
          <cell r="K4389">
            <v>45786</v>
          </cell>
          <cell r="L4389" t="str">
            <v>Monthly Billing</v>
          </cell>
          <cell r="M4389">
            <v>3500</v>
          </cell>
          <cell r="N4389">
            <v>3500</v>
          </cell>
          <cell r="O4389"/>
          <cell r="P4389" t="str">
            <v>Apr/2025</v>
          </cell>
          <cell r="Q4389">
            <v>3500</v>
          </cell>
          <cell r="R4389">
            <v>284</v>
          </cell>
          <cell r="S4389">
            <v>0</v>
          </cell>
          <cell r="T4389" t="str">
            <v>Active</v>
          </cell>
          <cell r="U4389" t="str">
            <v>Masspay</v>
          </cell>
        </row>
        <row r="4390">
          <cell r="J4390" t="str">
            <v>US-Qolo-05/2025</v>
          </cell>
          <cell r="K4390">
            <v>45817</v>
          </cell>
          <cell r="L4390" t="str">
            <v>Monthly Billing</v>
          </cell>
          <cell r="M4390">
            <v>3500</v>
          </cell>
          <cell r="N4390">
            <v>3500</v>
          </cell>
          <cell r="O4390"/>
          <cell r="P4390" t="str">
            <v>May/2025</v>
          </cell>
          <cell r="Q4390">
            <v>3500</v>
          </cell>
          <cell r="R4390">
            <v>253</v>
          </cell>
          <cell r="S4390">
            <v>0</v>
          </cell>
          <cell r="T4390" t="str">
            <v>Active</v>
          </cell>
          <cell r="U4390" t="str">
            <v>Masspay</v>
          </cell>
        </row>
        <row r="4391">
          <cell r="J4391" t="str">
            <v>US-Qolo-06/2025</v>
          </cell>
          <cell r="K4391">
            <v>45846</v>
          </cell>
          <cell r="L4391" t="str">
            <v>Monthly Billing</v>
          </cell>
          <cell r="M4391">
            <v>3500</v>
          </cell>
          <cell r="N4391">
            <v>3500</v>
          </cell>
          <cell r="O4391"/>
          <cell r="P4391" t="str">
            <v>Jun/2025</v>
          </cell>
          <cell r="Q4391">
            <v>3500</v>
          </cell>
          <cell r="R4391">
            <v>224</v>
          </cell>
          <cell r="S4391">
            <v>0</v>
          </cell>
          <cell r="T4391" t="str">
            <v>Active</v>
          </cell>
          <cell r="U4391" t="str">
            <v>Masspay</v>
          </cell>
        </row>
        <row r="4392">
          <cell r="J4392" t="str">
            <v>US-Qolo-07/2025</v>
          </cell>
          <cell r="K4392">
            <v>45877</v>
          </cell>
          <cell r="L4392" t="str">
            <v>Monthly Billing</v>
          </cell>
          <cell r="M4392">
            <v>3500</v>
          </cell>
          <cell r="N4392">
            <v>7000</v>
          </cell>
          <cell r="O4392">
            <v>0</v>
          </cell>
          <cell r="P4392" t="str">
            <v>Jul/2025</v>
          </cell>
          <cell r="Q4392">
            <v>3500</v>
          </cell>
          <cell r="R4392">
            <v>193</v>
          </cell>
          <cell r="S4392">
            <v>0</v>
          </cell>
          <cell r="T4392" t="str">
            <v>Active</v>
          </cell>
          <cell r="U4392" t="str">
            <v>Masspay</v>
          </cell>
        </row>
        <row r="4393">
          <cell r="J4393" t="str">
            <v>US-Qolo-08/2025</v>
          </cell>
          <cell r="K4393">
            <v>45908</v>
          </cell>
          <cell r="L4393" t="str">
            <v>Monthly Billing</v>
          </cell>
          <cell r="M4393">
            <v>3500</v>
          </cell>
          <cell r="N4393">
            <v>3500</v>
          </cell>
          <cell r="O4393">
            <v>0</v>
          </cell>
          <cell r="P4393" t="str">
            <v>Aug/2025</v>
          </cell>
          <cell r="Q4393">
            <v>3500</v>
          </cell>
          <cell r="R4393">
            <v>162</v>
          </cell>
          <cell r="S4393">
            <v>0</v>
          </cell>
          <cell r="T4393" t="str">
            <v>Active</v>
          </cell>
          <cell r="U4393" t="str">
            <v>Masspay</v>
          </cell>
        </row>
        <row r="4394">
          <cell r="J4394" t="str">
            <v>US-Qolo-09/2025</v>
          </cell>
          <cell r="K4394">
            <v>45938</v>
          </cell>
          <cell r="L4394" t="str">
            <v>Monthly Billing</v>
          </cell>
          <cell r="M4394">
            <v>3500</v>
          </cell>
          <cell r="N4394">
            <v>3500</v>
          </cell>
          <cell r="O4394">
            <v>0</v>
          </cell>
          <cell r="P4394" t="str">
            <v>Sep/2025</v>
          </cell>
          <cell r="Q4394">
            <v>3500</v>
          </cell>
          <cell r="R4394">
            <v>132</v>
          </cell>
          <cell r="S4394">
            <v>0</v>
          </cell>
          <cell r="T4394" t="str">
            <v>Active</v>
          </cell>
          <cell r="U4394" t="str">
            <v>Masspay</v>
          </cell>
        </row>
        <row r="4395">
          <cell r="J4395" t="str">
            <v>US-Qolo-10/2025</v>
          </cell>
          <cell r="K4395">
            <v>45971</v>
          </cell>
          <cell r="L4395" t="str">
            <v>Monthly Billing</v>
          </cell>
          <cell r="M4395">
            <v>3500</v>
          </cell>
          <cell r="N4395">
            <v>3500</v>
          </cell>
          <cell r="O4395">
            <v>0</v>
          </cell>
          <cell r="P4395" t="str">
            <v>Oct/2025</v>
          </cell>
          <cell r="Q4395">
            <v>3500</v>
          </cell>
          <cell r="R4395">
            <v>99</v>
          </cell>
          <cell r="S4395">
            <v>0</v>
          </cell>
          <cell r="T4395" t="str">
            <v>Active</v>
          </cell>
          <cell r="U4395" t="str">
            <v>Masspay</v>
          </cell>
        </row>
        <row r="4396">
          <cell r="J4396" t="str">
            <v>US-Qolo-11/2025</v>
          </cell>
          <cell r="K4396">
            <v>45999</v>
          </cell>
          <cell r="L4396" t="str">
            <v>Monthly Billing</v>
          </cell>
          <cell r="M4396">
            <v>3500</v>
          </cell>
          <cell r="N4396">
            <v>3500</v>
          </cell>
          <cell r="O4396">
            <v>0</v>
          </cell>
          <cell r="P4396" t="str">
            <v>Nov/2025</v>
          </cell>
          <cell r="Q4396">
            <v>3500</v>
          </cell>
          <cell r="R4396">
            <v>71</v>
          </cell>
          <cell r="S4396">
            <v>0</v>
          </cell>
          <cell r="T4396" t="str">
            <v>Active</v>
          </cell>
          <cell r="U4396" t="str">
            <v>Masspay</v>
          </cell>
        </row>
        <row r="4397">
          <cell r="J4397" t="str">
            <v>US-Qolo-12/2025</v>
          </cell>
          <cell r="K4397">
            <v>46032</v>
          </cell>
          <cell r="L4397" t="str">
            <v>Monthly Billing</v>
          </cell>
          <cell r="M4397">
            <v>3500</v>
          </cell>
          <cell r="N4397">
            <v>3500</v>
          </cell>
          <cell r="O4397">
            <v>0</v>
          </cell>
          <cell r="P4397" t="str">
            <v>Dec/2025</v>
          </cell>
          <cell r="Q4397">
            <v>3500</v>
          </cell>
          <cell r="R4397">
            <v>38</v>
          </cell>
          <cell r="S4397">
            <v>0</v>
          </cell>
          <cell r="T4397" t="str">
            <v>Active</v>
          </cell>
          <cell r="U4397" t="str">
            <v>Masspay</v>
          </cell>
        </row>
        <row r="4398">
          <cell r="J4398" t="str">
            <v>US-Qolo-01/2026</v>
          </cell>
          <cell r="K4398">
            <v>46062</v>
          </cell>
          <cell r="L4398" t="str">
            <v>Monthly Billing</v>
          </cell>
          <cell r="M4398">
            <v>3500</v>
          </cell>
          <cell r="N4398">
            <v>3500</v>
          </cell>
          <cell r="O4398">
            <v>0</v>
          </cell>
          <cell r="P4398" t="str">
            <v>Jan/2026</v>
          </cell>
          <cell r="Q4398">
            <v>3500</v>
          </cell>
          <cell r="R4398">
            <v>8</v>
          </cell>
          <cell r="S4398">
            <v>0</v>
          </cell>
          <cell r="T4398" t="str">
            <v>Active</v>
          </cell>
          <cell r="U4398" t="str">
            <v>Masspay</v>
          </cell>
        </row>
        <row r="4399">
          <cell r="J4399" t="str">
            <v>US-Qolo-04/2024</v>
          </cell>
          <cell r="K4399">
            <v>45421</v>
          </cell>
          <cell r="L4399" t="str">
            <v>Monthly Billing</v>
          </cell>
          <cell r="M4399">
            <v>1</v>
          </cell>
          <cell r="N4399">
            <v>1</v>
          </cell>
          <cell r="O4399"/>
          <cell r="P4399" t="str">
            <v>Apr/2024</v>
          </cell>
          <cell r="Q4399">
            <v>1</v>
          </cell>
          <cell r="R4399">
            <v>649</v>
          </cell>
          <cell r="S4399">
            <v>0</v>
          </cell>
          <cell r="T4399" t="str">
            <v>Active</v>
          </cell>
          <cell r="U4399" t="str">
            <v>Masspay</v>
          </cell>
        </row>
        <row r="4400">
          <cell r="J4400" t="str">
            <v>EU-QUANTFIN-04/2023</v>
          </cell>
          <cell r="K4400">
            <v>45054</v>
          </cell>
          <cell r="L4400" t="str">
            <v>Monthly Billing</v>
          </cell>
          <cell r="M4400">
            <v>2500</v>
          </cell>
          <cell r="N4400">
            <v>2500</v>
          </cell>
          <cell r="O4400"/>
          <cell r="P4400" t="str">
            <v>Apr/2023</v>
          </cell>
          <cell r="Q4400">
            <v>2500</v>
          </cell>
          <cell r="R4400">
            <v>1016</v>
          </cell>
          <cell r="S4400">
            <v>0</v>
          </cell>
          <cell r="T4400" t="str">
            <v>Active</v>
          </cell>
          <cell r="U4400" t="str">
            <v>Masspay</v>
          </cell>
        </row>
        <row r="4401">
          <cell r="J4401" t="str">
            <v>EU-QUANTFIN-05/2023</v>
          </cell>
          <cell r="K4401">
            <v>45084</v>
          </cell>
          <cell r="L4401" t="str">
            <v>Monthly Billing</v>
          </cell>
          <cell r="M4401">
            <v>2500</v>
          </cell>
          <cell r="N4401">
            <v>5000</v>
          </cell>
          <cell r="O4401"/>
          <cell r="P4401" t="str">
            <v>May/2023</v>
          </cell>
          <cell r="Q4401">
            <v>2500</v>
          </cell>
          <cell r="R4401">
            <v>986</v>
          </cell>
          <cell r="S4401">
            <v>0</v>
          </cell>
          <cell r="T4401" t="str">
            <v>Active</v>
          </cell>
          <cell r="U4401" t="str">
            <v>Masspay</v>
          </cell>
        </row>
        <row r="4402">
          <cell r="J4402" t="str">
            <v>EU-QUANTFIN-06/2023</v>
          </cell>
          <cell r="K4402">
            <v>45114</v>
          </cell>
          <cell r="L4402" t="str">
            <v>Monthly Billing</v>
          </cell>
          <cell r="M4402">
            <v>2500</v>
          </cell>
          <cell r="N4402">
            <v>7500</v>
          </cell>
          <cell r="O4402"/>
          <cell r="P4402" t="str">
            <v>Jun/2023</v>
          </cell>
          <cell r="Q4402">
            <v>2500</v>
          </cell>
          <cell r="R4402">
            <v>956</v>
          </cell>
          <cell r="S4402">
            <v>0</v>
          </cell>
          <cell r="T4402" t="str">
            <v>Active</v>
          </cell>
          <cell r="U4402" t="str">
            <v>Masspay</v>
          </cell>
        </row>
        <row r="4403">
          <cell r="J4403" t="str">
            <v>EU-QUANTFIN-07/2023</v>
          </cell>
          <cell r="K4403">
            <v>45145</v>
          </cell>
          <cell r="L4403" t="str">
            <v>Monthly Billing</v>
          </cell>
          <cell r="M4403">
            <v>2500</v>
          </cell>
          <cell r="N4403">
            <v>10000</v>
          </cell>
          <cell r="O4403"/>
          <cell r="P4403" t="str">
            <v>Jul/2023</v>
          </cell>
          <cell r="Q4403">
            <v>2500</v>
          </cell>
          <cell r="R4403">
            <v>925</v>
          </cell>
          <cell r="S4403">
            <v>0</v>
          </cell>
          <cell r="T4403" t="str">
            <v>Active</v>
          </cell>
          <cell r="U4403" t="str">
            <v>Masspay</v>
          </cell>
        </row>
        <row r="4404">
          <cell r="J4404" t="str">
            <v>EU-QUANT FINANCIAL LTD-11/2022</v>
          </cell>
          <cell r="K4404">
            <v>44907</v>
          </cell>
          <cell r="L4404" t="str">
            <v>Monthly Billing</v>
          </cell>
          <cell r="M4404">
            <v>79.75</v>
          </cell>
          <cell r="N4404">
            <v>79.75</v>
          </cell>
          <cell r="O4404"/>
          <cell r="P4404" t="str">
            <v>Nov/2022</v>
          </cell>
          <cell r="Q4404">
            <v>79.75</v>
          </cell>
          <cell r="R4404">
            <v>1163</v>
          </cell>
          <cell r="S4404">
            <v>0</v>
          </cell>
          <cell r="T4404" t="str">
            <v>Active</v>
          </cell>
          <cell r="U4404" t="str">
            <v>Masspay</v>
          </cell>
        </row>
        <row r="4405">
          <cell r="J4405" t="str">
            <v>EU-QUANT FINANCIAL LTD-12/2022</v>
          </cell>
          <cell r="K4405">
            <v>44933</v>
          </cell>
          <cell r="L4405" t="str">
            <v>Monthly Billing</v>
          </cell>
          <cell r="M4405">
            <v>104.75</v>
          </cell>
          <cell r="N4405">
            <v>184.5</v>
          </cell>
          <cell r="O4405"/>
          <cell r="P4405" t="str">
            <v>Dec/2022</v>
          </cell>
          <cell r="Q4405">
            <v>104.75</v>
          </cell>
          <cell r="R4405">
            <v>1137</v>
          </cell>
          <cell r="S4405">
            <v>0</v>
          </cell>
          <cell r="T4405" t="str">
            <v>Active</v>
          </cell>
          <cell r="U4405" t="str">
            <v>Masspay</v>
          </cell>
        </row>
        <row r="4406">
          <cell r="J4406" t="str">
            <v>EU-QUANT FINANCIAL LTD-01/2023</v>
          </cell>
          <cell r="K4406">
            <v>44978</v>
          </cell>
          <cell r="L4406" t="str">
            <v>Monthly Billing</v>
          </cell>
          <cell r="M4406">
            <v>84.5</v>
          </cell>
          <cell r="N4406">
            <v>84.5</v>
          </cell>
          <cell r="O4406"/>
          <cell r="P4406" t="str">
            <v>Jan/2023</v>
          </cell>
          <cell r="Q4406">
            <v>84.5</v>
          </cell>
          <cell r="R4406">
            <v>1092</v>
          </cell>
          <cell r="S4406">
            <v>0</v>
          </cell>
          <cell r="T4406" t="str">
            <v>Active</v>
          </cell>
          <cell r="U4406" t="str">
            <v>Masspay</v>
          </cell>
        </row>
        <row r="4407">
          <cell r="J4407" t="str">
            <v>EU-QUANTFIN-02/2023</v>
          </cell>
          <cell r="K4407">
            <v>44992</v>
          </cell>
          <cell r="L4407" t="str">
            <v>Monthly Billing</v>
          </cell>
          <cell r="M4407">
            <v>170.75</v>
          </cell>
          <cell r="N4407">
            <v>170.75</v>
          </cell>
          <cell r="O4407"/>
          <cell r="P4407" t="str">
            <v>Feb/2023</v>
          </cell>
          <cell r="Q4407">
            <v>170.75</v>
          </cell>
          <cell r="R4407">
            <v>1078</v>
          </cell>
          <cell r="S4407">
            <v>0</v>
          </cell>
          <cell r="T4407" t="str">
            <v>Active</v>
          </cell>
          <cell r="U4407" t="str">
            <v>Masspay</v>
          </cell>
        </row>
        <row r="4408">
          <cell r="J4408" t="str">
            <v>EU-QUANTFIN-03/2023</v>
          </cell>
          <cell r="K4408">
            <v>45023</v>
          </cell>
          <cell r="L4408" t="str">
            <v>Monthly Billing</v>
          </cell>
          <cell r="M4408">
            <v>102</v>
          </cell>
          <cell r="N4408">
            <v>102</v>
          </cell>
          <cell r="O4408"/>
          <cell r="P4408" t="str">
            <v>Mar/2023</v>
          </cell>
          <cell r="Q4408">
            <v>102</v>
          </cell>
          <cell r="R4408">
            <v>1047</v>
          </cell>
          <cell r="S4408">
            <v>0</v>
          </cell>
          <cell r="T4408" t="str">
            <v>Active</v>
          </cell>
          <cell r="U4408" t="str">
            <v>Masspay</v>
          </cell>
        </row>
        <row r="4409">
          <cell r="J4409" t="str">
            <v>SG-queen bee co., ltd.-11/2022</v>
          </cell>
          <cell r="K4409">
            <v>44911</v>
          </cell>
          <cell r="L4409" t="str">
            <v>Monthly Billing</v>
          </cell>
          <cell r="M4409">
            <v>463</v>
          </cell>
          <cell r="N4409">
            <v>463</v>
          </cell>
          <cell r="O4409"/>
          <cell r="P4409" t="str">
            <v>Nov/2022</v>
          </cell>
          <cell r="Q4409">
            <v>457</v>
          </cell>
          <cell r="R4409">
            <v>1159</v>
          </cell>
          <cell r="S4409">
            <v>0</v>
          </cell>
          <cell r="T4409" t="str">
            <v>Active</v>
          </cell>
          <cell r="U4409" t="str">
            <v>Masspay</v>
          </cell>
        </row>
        <row r="4410">
          <cell r="J4410" t="str">
            <v>SG-queen bee co., ltd.-12/2022</v>
          </cell>
          <cell r="K4410">
            <v>44933</v>
          </cell>
          <cell r="L4410" t="str">
            <v>Monthly Billing</v>
          </cell>
          <cell r="M4410">
            <v>514</v>
          </cell>
          <cell r="N4410">
            <v>514</v>
          </cell>
          <cell r="O4410"/>
          <cell r="P4410" t="str">
            <v>Dec/2022</v>
          </cell>
          <cell r="Q4410">
            <v>514</v>
          </cell>
          <cell r="R4410">
            <v>1137</v>
          </cell>
          <cell r="S4410">
            <v>0</v>
          </cell>
          <cell r="T4410" t="str">
            <v>Active</v>
          </cell>
          <cell r="U4410" t="str">
            <v>Masspay</v>
          </cell>
        </row>
        <row r="4411">
          <cell r="J4411" t="str">
            <v>SG-queen bee co., ltd.-01/2023</v>
          </cell>
          <cell r="K4411">
            <v>44964</v>
          </cell>
          <cell r="L4411" t="str">
            <v>Monthly Billing</v>
          </cell>
          <cell r="M4411">
            <v>486</v>
          </cell>
          <cell r="N4411">
            <v>486</v>
          </cell>
          <cell r="O4411"/>
          <cell r="P4411" t="str">
            <v>Jan/2023</v>
          </cell>
          <cell r="Q4411">
            <v>486</v>
          </cell>
          <cell r="R4411">
            <v>1106</v>
          </cell>
          <cell r="S4411">
            <v>0</v>
          </cell>
          <cell r="T4411" t="str">
            <v>Active</v>
          </cell>
          <cell r="U4411" t="str">
            <v>Masspay</v>
          </cell>
        </row>
        <row r="4412">
          <cell r="J4412" t="str">
            <v>SG-queenbee-02/2023</v>
          </cell>
          <cell r="K4412">
            <v>44992</v>
          </cell>
          <cell r="L4412" t="str">
            <v>Monthly Billing</v>
          </cell>
          <cell r="M4412">
            <v>348</v>
          </cell>
          <cell r="N4412">
            <v>348</v>
          </cell>
          <cell r="O4412"/>
          <cell r="P4412" t="str">
            <v>Feb/2023</v>
          </cell>
          <cell r="Q4412">
            <v>348</v>
          </cell>
          <cell r="R4412">
            <v>1078</v>
          </cell>
          <cell r="S4412">
            <v>0</v>
          </cell>
          <cell r="T4412" t="str">
            <v>Active</v>
          </cell>
          <cell r="U4412" t="str">
            <v>Masspay</v>
          </cell>
        </row>
        <row r="4413">
          <cell r="J4413" t="str">
            <v>SG-queenbee-03/2023</v>
          </cell>
          <cell r="K4413">
            <v>45023</v>
          </cell>
          <cell r="L4413" t="str">
            <v>Monthly Billing</v>
          </cell>
          <cell r="M4413">
            <v>708</v>
          </cell>
          <cell r="N4413">
            <v>708</v>
          </cell>
          <cell r="O4413"/>
          <cell r="P4413" t="str">
            <v>Mar/2023</v>
          </cell>
          <cell r="Q4413">
            <v>708</v>
          </cell>
          <cell r="R4413">
            <v>1047</v>
          </cell>
          <cell r="S4413">
            <v>0</v>
          </cell>
          <cell r="T4413" t="str">
            <v>Active</v>
          </cell>
          <cell r="U4413" t="str">
            <v>Masspay</v>
          </cell>
        </row>
        <row r="4414">
          <cell r="J4414" t="str">
            <v>SG-queenbee-04/2023</v>
          </cell>
          <cell r="K4414">
            <v>45054</v>
          </cell>
          <cell r="L4414" t="str">
            <v>Monthly Billing</v>
          </cell>
          <cell r="M4414">
            <v>375</v>
          </cell>
          <cell r="N4414">
            <v>375</v>
          </cell>
          <cell r="O4414"/>
          <cell r="P4414" t="str">
            <v>Apr/2023</v>
          </cell>
          <cell r="Q4414">
            <v>375</v>
          </cell>
          <cell r="R4414">
            <v>1016</v>
          </cell>
          <cell r="S4414">
            <v>0</v>
          </cell>
          <cell r="T4414" t="str">
            <v>Active</v>
          </cell>
          <cell r="U4414" t="str">
            <v>Masspay</v>
          </cell>
        </row>
        <row r="4415">
          <cell r="J4415" t="str">
            <v>SG-queenbee-05/2023</v>
          </cell>
          <cell r="K4415">
            <v>45092</v>
          </cell>
          <cell r="L4415" t="str">
            <v>Monthly Billing</v>
          </cell>
          <cell r="M4415">
            <v>458</v>
          </cell>
          <cell r="N4415">
            <v>458</v>
          </cell>
          <cell r="O4415"/>
          <cell r="P4415" t="str">
            <v>May/2023</v>
          </cell>
          <cell r="Q4415">
            <v>458</v>
          </cell>
          <cell r="R4415">
            <v>978</v>
          </cell>
          <cell r="S4415">
            <v>0</v>
          </cell>
          <cell r="T4415" t="str">
            <v>Active</v>
          </cell>
          <cell r="U4415" t="str">
            <v>Masspay</v>
          </cell>
        </row>
        <row r="4416">
          <cell r="J4416" t="str">
            <v>SG-queenbee-06/2023</v>
          </cell>
          <cell r="K4416">
            <v>45114</v>
          </cell>
          <cell r="L4416" t="str">
            <v>Monthly Billing</v>
          </cell>
          <cell r="M4416">
            <v>487</v>
          </cell>
          <cell r="N4416">
            <v>487</v>
          </cell>
          <cell r="O4416"/>
          <cell r="P4416" t="str">
            <v>Jun/2023</v>
          </cell>
          <cell r="Q4416">
            <v>487</v>
          </cell>
          <cell r="R4416">
            <v>956</v>
          </cell>
          <cell r="S4416">
            <v>0</v>
          </cell>
          <cell r="T4416" t="str">
            <v>Active</v>
          </cell>
          <cell r="U4416" t="str">
            <v>Masspay</v>
          </cell>
        </row>
        <row r="4417">
          <cell r="J4417" t="str">
            <v>SG-queenbee-07/2023</v>
          </cell>
          <cell r="K4417">
            <v>45145</v>
          </cell>
          <cell r="L4417" t="str">
            <v>Monthly Billing</v>
          </cell>
          <cell r="M4417">
            <v>615</v>
          </cell>
          <cell r="N4417">
            <v>615</v>
          </cell>
          <cell r="O4417"/>
          <cell r="P4417" t="str">
            <v>Jul/2023</v>
          </cell>
          <cell r="Q4417">
            <v>615</v>
          </cell>
          <cell r="R4417">
            <v>925</v>
          </cell>
          <cell r="S4417">
            <v>0</v>
          </cell>
          <cell r="T4417" t="str">
            <v>Active</v>
          </cell>
          <cell r="U4417" t="str">
            <v>Masspay</v>
          </cell>
        </row>
        <row r="4418">
          <cell r="J4418" t="str">
            <v>SG -queenbee-08/2023</v>
          </cell>
          <cell r="K4418">
            <v>45176</v>
          </cell>
          <cell r="L4418" t="str">
            <v>Monthly Billing</v>
          </cell>
          <cell r="M4418">
            <v>475</v>
          </cell>
          <cell r="N4418">
            <v>475</v>
          </cell>
          <cell r="O4418"/>
          <cell r="P4418" t="str">
            <v>Aug/2023</v>
          </cell>
          <cell r="Q4418">
            <v>475</v>
          </cell>
          <cell r="R4418">
            <v>894</v>
          </cell>
          <cell r="S4418">
            <v>0</v>
          </cell>
          <cell r="T4418" t="str">
            <v>Active</v>
          </cell>
          <cell r="U4418" t="str">
            <v>Masspay</v>
          </cell>
        </row>
        <row r="4419">
          <cell r="J4419" t="str">
            <v>SG-queenbee-09/2023</v>
          </cell>
          <cell r="K4419">
            <v>45206</v>
          </cell>
          <cell r="L4419" t="str">
            <v>Monthly Billing</v>
          </cell>
          <cell r="M4419">
            <v>456</v>
          </cell>
          <cell r="N4419">
            <v>456</v>
          </cell>
          <cell r="O4419"/>
          <cell r="P4419" t="str">
            <v>Sep/2023</v>
          </cell>
          <cell r="Q4419">
            <v>456</v>
          </cell>
          <cell r="R4419">
            <v>864</v>
          </cell>
          <cell r="S4419">
            <v>0</v>
          </cell>
          <cell r="T4419" t="str">
            <v>Active</v>
          </cell>
          <cell r="U4419" t="str">
            <v>Masspay</v>
          </cell>
        </row>
        <row r="4420">
          <cell r="J4420" t="str">
            <v>SG-queenbee-10/2023</v>
          </cell>
          <cell r="K4420">
            <v>45237</v>
          </cell>
          <cell r="L4420" t="str">
            <v>Monthly Billing</v>
          </cell>
          <cell r="M4420">
            <v>377</v>
          </cell>
          <cell r="N4420">
            <v>377</v>
          </cell>
          <cell r="O4420"/>
          <cell r="P4420" t="str">
            <v>Oct/2023</v>
          </cell>
          <cell r="Q4420">
            <v>377</v>
          </cell>
          <cell r="R4420">
            <v>833</v>
          </cell>
          <cell r="S4420">
            <v>0</v>
          </cell>
          <cell r="T4420" t="str">
            <v>Active</v>
          </cell>
          <cell r="U4420" t="str">
            <v>Masspay</v>
          </cell>
        </row>
        <row r="4421">
          <cell r="J4421" t="str">
            <v>SG-queenbee-11/2023</v>
          </cell>
          <cell r="K4421">
            <v>45267</v>
          </cell>
          <cell r="L4421" t="str">
            <v>Monthly Billing</v>
          </cell>
          <cell r="M4421">
            <v>830.5</v>
          </cell>
          <cell r="N4421">
            <v>830.5</v>
          </cell>
          <cell r="O4421"/>
          <cell r="P4421" t="str">
            <v>Nov/2023</v>
          </cell>
          <cell r="Q4421">
            <v>830.5</v>
          </cell>
          <cell r="R4421">
            <v>803</v>
          </cell>
          <cell r="S4421">
            <v>0</v>
          </cell>
          <cell r="T4421" t="str">
            <v>Active</v>
          </cell>
          <cell r="U4421" t="str">
            <v>Masspay</v>
          </cell>
        </row>
        <row r="4422">
          <cell r="J4422" t="str">
            <v>SG-queenbee-12/2023</v>
          </cell>
          <cell r="K4422">
            <v>45299</v>
          </cell>
          <cell r="L4422" t="str">
            <v>Monthly Billing</v>
          </cell>
          <cell r="M4422">
            <v>1124.5</v>
          </cell>
          <cell r="N4422">
            <v>1124.5</v>
          </cell>
          <cell r="O4422"/>
          <cell r="P4422" t="str">
            <v>Dec/2023</v>
          </cell>
          <cell r="Q4422">
            <v>1124.5</v>
          </cell>
          <cell r="R4422">
            <v>771</v>
          </cell>
          <cell r="S4422">
            <v>0</v>
          </cell>
          <cell r="T4422" t="str">
            <v>Active</v>
          </cell>
          <cell r="U4422" t="str">
            <v>Masspay</v>
          </cell>
        </row>
        <row r="4423">
          <cell r="J4423" t="str">
            <v>SG -queenbee-CR-12/2023</v>
          </cell>
          <cell r="K4423"/>
          <cell r="L4423" t="str">
            <v>Credit Note</v>
          </cell>
          <cell r="M4423">
            <v>-160</v>
          </cell>
          <cell r="N4423">
            <v>-160</v>
          </cell>
          <cell r="O4423"/>
          <cell r="P4423" t="str">
            <v>Dec/2023</v>
          </cell>
          <cell r="Q4423">
            <v>-160</v>
          </cell>
          <cell r="R4423"/>
          <cell r="S4423">
            <v>0</v>
          </cell>
          <cell r="T4423" t="str">
            <v>Active</v>
          </cell>
          <cell r="U4423" t="str">
            <v>Masspay</v>
          </cell>
        </row>
        <row r="4424">
          <cell r="J4424" t="str">
            <v>SG-queenbee-01/2024</v>
          </cell>
          <cell r="K4424">
            <v>45329</v>
          </cell>
          <cell r="L4424" t="str">
            <v>Monthly Billing</v>
          </cell>
          <cell r="M4424">
            <v>727</v>
          </cell>
          <cell r="N4424">
            <v>727</v>
          </cell>
          <cell r="O4424"/>
          <cell r="P4424" t="str">
            <v>Jan/2024</v>
          </cell>
          <cell r="Q4424">
            <v>727</v>
          </cell>
          <cell r="R4424">
            <v>741</v>
          </cell>
          <cell r="S4424">
            <v>0</v>
          </cell>
          <cell r="T4424" t="str">
            <v>Active</v>
          </cell>
          <cell r="U4424" t="str">
            <v>Masspay</v>
          </cell>
        </row>
        <row r="4425">
          <cell r="J4425" t="str">
            <v>SG-queenbee-02/2024</v>
          </cell>
          <cell r="K4425">
            <v>45358</v>
          </cell>
          <cell r="L4425" t="str">
            <v>Monthly Billing</v>
          </cell>
          <cell r="M4425">
            <v>724.5</v>
          </cell>
          <cell r="N4425">
            <v>724.5</v>
          </cell>
          <cell r="O4425"/>
          <cell r="P4425" t="str">
            <v>Feb/2024</v>
          </cell>
          <cell r="Q4425">
            <v>724.5</v>
          </cell>
          <cell r="R4425">
            <v>712</v>
          </cell>
          <cell r="S4425">
            <v>0</v>
          </cell>
          <cell r="T4425" t="str">
            <v>Active</v>
          </cell>
          <cell r="U4425" t="str">
            <v>Masspay</v>
          </cell>
        </row>
        <row r="4426">
          <cell r="J4426" t="str">
            <v>SG-queenbee-03/2024</v>
          </cell>
          <cell r="K4426">
            <v>45390</v>
          </cell>
          <cell r="L4426" t="str">
            <v>Monthly Billing</v>
          </cell>
          <cell r="M4426">
            <v>897</v>
          </cell>
          <cell r="N4426">
            <v>897</v>
          </cell>
          <cell r="O4426"/>
          <cell r="P4426" t="str">
            <v>Mar/2024</v>
          </cell>
          <cell r="Q4426">
            <v>897</v>
          </cell>
          <cell r="R4426">
            <v>680</v>
          </cell>
          <cell r="S4426">
            <v>0</v>
          </cell>
          <cell r="T4426" t="str">
            <v>Active</v>
          </cell>
          <cell r="U4426" t="str">
            <v>Masspay</v>
          </cell>
        </row>
        <row r="4427">
          <cell r="J4427" t="str">
            <v>SG-queenbee-04/2024</v>
          </cell>
          <cell r="K4427">
            <v>45419</v>
          </cell>
          <cell r="L4427" t="str">
            <v>Monthly Billing</v>
          </cell>
          <cell r="M4427">
            <v>845</v>
          </cell>
          <cell r="N4427">
            <v>845</v>
          </cell>
          <cell r="O4427"/>
          <cell r="P4427" t="str">
            <v>Apr/2024</v>
          </cell>
          <cell r="Q4427">
            <v>845</v>
          </cell>
          <cell r="R4427">
            <v>651</v>
          </cell>
          <cell r="S4427">
            <v>0</v>
          </cell>
          <cell r="T4427" t="str">
            <v>Active</v>
          </cell>
          <cell r="U4427" t="str">
            <v>Masspay</v>
          </cell>
        </row>
        <row r="4428">
          <cell r="J4428" t="str">
            <v>SG-queenbee-05/2024</v>
          </cell>
          <cell r="K4428">
            <v>45450</v>
          </cell>
          <cell r="L4428" t="str">
            <v>Monthly Billing</v>
          </cell>
          <cell r="M4428">
            <v>873.5</v>
          </cell>
          <cell r="N4428">
            <v>873.5</v>
          </cell>
          <cell r="O4428"/>
          <cell r="P4428" t="str">
            <v>May/2024</v>
          </cell>
          <cell r="Q4428">
            <v>873.5</v>
          </cell>
          <cell r="R4428">
            <v>620</v>
          </cell>
          <cell r="S4428">
            <v>0</v>
          </cell>
          <cell r="T4428" t="str">
            <v>Active</v>
          </cell>
          <cell r="U4428" t="str">
            <v>Masspay</v>
          </cell>
        </row>
        <row r="4429">
          <cell r="J4429" t="str">
            <v>SG-queenbee-06/2024</v>
          </cell>
          <cell r="K4429">
            <v>45481</v>
          </cell>
          <cell r="L4429" t="str">
            <v>Monthly Billing</v>
          </cell>
          <cell r="M4429">
            <v>735</v>
          </cell>
          <cell r="N4429">
            <v>735</v>
          </cell>
          <cell r="O4429"/>
          <cell r="P4429" t="str">
            <v>Jun/2024</v>
          </cell>
          <cell r="Q4429">
            <v>735</v>
          </cell>
          <cell r="R4429">
            <v>589</v>
          </cell>
          <cell r="S4429">
            <v>0</v>
          </cell>
          <cell r="T4429" t="str">
            <v>Active</v>
          </cell>
          <cell r="U4429" t="str">
            <v>Masspay</v>
          </cell>
        </row>
        <row r="4430">
          <cell r="J4430" t="str">
            <v>SG-queenbee-07/2024</v>
          </cell>
          <cell r="K4430">
            <v>45511</v>
          </cell>
          <cell r="L4430" t="str">
            <v>Monthly Billing</v>
          </cell>
          <cell r="M4430">
            <v>946</v>
          </cell>
          <cell r="N4430">
            <v>946</v>
          </cell>
          <cell r="O4430"/>
          <cell r="P4430" t="str">
            <v>Jul/2024</v>
          </cell>
          <cell r="Q4430">
            <v>946</v>
          </cell>
          <cell r="R4430">
            <v>559</v>
          </cell>
          <cell r="S4430">
            <v>0</v>
          </cell>
          <cell r="T4430" t="str">
            <v>Active</v>
          </cell>
          <cell r="U4430" t="str">
            <v>Masspay</v>
          </cell>
        </row>
        <row r="4431">
          <cell r="J4431" t="str">
            <v>SG-queenbee-08/2024</v>
          </cell>
          <cell r="K4431">
            <v>45542</v>
          </cell>
          <cell r="L4431" t="str">
            <v>Monthly Billing</v>
          </cell>
          <cell r="M4431">
            <v>769.5</v>
          </cell>
          <cell r="N4431">
            <v>769.5</v>
          </cell>
          <cell r="O4431"/>
          <cell r="P4431" t="str">
            <v>Aug/2024</v>
          </cell>
          <cell r="Q4431">
            <v>769.5</v>
          </cell>
          <cell r="R4431">
            <v>528</v>
          </cell>
          <cell r="S4431">
            <v>0</v>
          </cell>
          <cell r="T4431" t="str">
            <v>Active</v>
          </cell>
          <cell r="U4431" t="str">
            <v>Masspay</v>
          </cell>
        </row>
        <row r="4432">
          <cell r="J4432" t="str">
            <v>SG-queenbee-09/2024</v>
          </cell>
          <cell r="K4432">
            <v>45572</v>
          </cell>
          <cell r="L4432" t="str">
            <v>Monthly Billing</v>
          </cell>
          <cell r="M4432">
            <v>764.5</v>
          </cell>
          <cell r="N4432">
            <v>764.5</v>
          </cell>
          <cell r="O4432"/>
          <cell r="P4432" t="str">
            <v>Sep/2024</v>
          </cell>
          <cell r="Q4432">
            <v>764.5</v>
          </cell>
          <cell r="R4432">
            <v>498</v>
          </cell>
          <cell r="S4432">
            <v>0</v>
          </cell>
          <cell r="T4432" t="str">
            <v>Active</v>
          </cell>
          <cell r="U4432" t="str">
            <v>Masspay</v>
          </cell>
        </row>
        <row r="4433">
          <cell r="J4433" t="str">
            <v>SG-queenbee-10/2024</v>
          </cell>
          <cell r="K4433">
            <v>45603</v>
          </cell>
          <cell r="L4433" t="str">
            <v>Monthly Billing</v>
          </cell>
          <cell r="M4433">
            <v>1049</v>
          </cell>
          <cell r="N4433">
            <v>1049</v>
          </cell>
          <cell r="O4433"/>
          <cell r="P4433" t="str">
            <v>Oct/2024</v>
          </cell>
          <cell r="Q4433">
            <v>1049</v>
          </cell>
          <cell r="R4433">
            <v>467</v>
          </cell>
          <cell r="S4433">
            <v>0</v>
          </cell>
          <cell r="T4433" t="str">
            <v>Active</v>
          </cell>
          <cell r="U4433" t="str">
            <v>Masspay</v>
          </cell>
        </row>
        <row r="4434">
          <cell r="J4434" t="str">
            <v>SG-queenbee-11/2024</v>
          </cell>
          <cell r="K4434">
            <v>45633</v>
          </cell>
          <cell r="L4434" t="str">
            <v>Monthly Billing</v>
          </cell>
          <cell r="M4434">
            <v>918</v>
          </cell>
          <cell r="N4434">
            <v>918</v>
          </cell>
          <cell r="O4434"/>
          <cell r="P4434" t="str">
            <v>Nov/2024</v>
          </cell>
          <cell r="Q4434">
            <v>0</v>
          </cell>
          <cell r="R4434">
            <v>437</v>
          </cell>
          <cell r="S4434">
            <v>0</v>
          </cell>
          <cell r="T4434" t="str">
            <v>Active</v>
          </cell>
          <cell r="U4434" t="str">
            <v>Masspay</v>
          </cell>
        </row>
        <row r="4435">
          <cell r="J4435" t="str">
            <v>SG-queenbee-12/2024</v>
          </cell>
          <cell r="K4435">
            <v>45664</v>
          </cell>
          <cell r="L4435" t="str">
            <v>Monthly Billing</v>
          </cell>
          <cell r="M4435">
            <v>1207.5</v>
          </cell>
          <cell r="N4435">
            <v>1207.5</v>
          </cell>
          <cell r="O4435">
            <v>0</v>
          </cell>
          <cell r="P4435" t="str">
            <v>Dec-2024</v>
          </cell>
          <cell r="Q4435">
            <v>1207.5</v>
          </cell>
          <cell r="R4435">
            <v>406</v>
          </cell>
          <cell r="S4435">
            <v>0</v>
          </cell>
          <cell r="T4435" t="str">
            <v>Active</v>
          </cell>
          <cell r="U4435" t="str">
            <v>Masspay</v>
          </cell>
        </row>
        <row r="4436">
          <cell r="J4436" t="str">
            <v>SG-queenbee-01/2025</v>
          </cell>
          <cell r="K4436">
            <v>45695</v>
          </cell>
          <cell r="L4436" t="str">
            <v>Monthly Billing</v>
          </cell>
          <cell r="M4436">
            <v>788</v>
          </cell>
          <cell r="N4436">
            <v>788</v>
          </cell>
          <cell r="O4436"/>
          <cell r="P4436" t="str">
            <v>Jan/2025</v>
          </cell>
          <cell r="Q4436">
            <v>788</v>
          </cell>
          <cell r="R4436">
            <v>375</v>
          </cell>
          <cell r="S4436">
            <v>0</v>
          </cell>
          <cell r="T4436" t="str">
            <v>Active</v>
          </cell>
          <cell r="U4436" t="str">
            <v>Masspay</v>
          </cell>
        </row>
        <row r="4437">
          <cell r="J4437" t="str">
            <v>SG-queenbee-02/2025</v>
          </cell>
          <cell r="K4437">
            <v>45723</v>
          </cell>
          <cell r="L4437" t="str">
            <v>Monthly Billing</v>
          </cell>
          <cell r="M4437">
            <v>993.5</v>
          </cell>
          <cell r="N4437">
            <v>993.5</v>
          </cell>
          <cell r="O4437"/>
          <cell r="P4437" t="str">
            <v>Feb/2025</v>
          </cell>
          <cell r="Q4437">
            <v>993.5</v>
          </cell>
          <cell r="R4437">
            <v>347</v>
          </cell>
          <cell r="S4437">
            <v>0</v>
          </cell>
          <cell r="T4437" t="str">
            <v>Active</v>
          </cell>
          <cell r="U4437" t="str">
            <v>Masspay</v>
          </cell>
        </row>
        <row r="4438">
          <cell r="J4438" t="str">
            <v>SG-queenbee-03/2025</v>
          </cell>
          <cell r="K4438">
            <v>45754</v>
          </cell>
          <cell r="L4438" t="str">
            <v>Monthly Billing</v>
          </cell>
          <cell r="M4438">
            <v>968</v>
          </cell>
          <cell r="N4438">
            <v>968</v>
          </cell>
          <cell r="O4438"/>
          <cell r="P4438" t="str">
            <v>Mar/2025</v>
          </cell>
          <cell r="Q4438">
            <v>968</v>
          </cell>
          <cell r="R4438">
            <v>316</v>
          </cell>
          <cell r="S4438">
            <v>0</v>
          </cell>
          <cell r="T4438" t="str">
            <v>Active</v>
          </cell>
          <cell r="U4438" t="str">
            <v>Masspay</v>
          </cell>
        </row>
        <row r="4439">
          <cell r="J4439" t="str">
            <v>SG-queenbee-04/2025</v>
          </cell>
          <cell r="K4439">
            <v>45784</v>
          </cell>
          <cell r="L4439" t="str">
            <v>Monthly Billing</v>
          </cell>
          <cell r="M4439">
            <v>1177</v>
          </cell>
          <cell r="N4439">
            <v>0</v>
          </cell>
          <cell r="O4439">
            <v>0</v>
          </cell>
          <cell r="P4439" t="str">
            <v>Apr/2025</v>
          </cell>
          <cell r="Q4439">
            <v>1177</v>
          </cell>
          <cell r="R4439">
            <v>286</v>
          </cell>
          <cell r="S4439">
            <v>0</v>
          </cell>
          <cell r="T4439" t="str">
            <v>Active</v>
          </cell>
          <cell r="U4439" t="str">
            <v>Masspay</v>
          </cell>
        </row>
        <row r="4440">
          <cell r="J4440" t="str">
            <v>SG-queenbee-05/2025</v>
          </cell>
          <cell r="K4440">
            <v>45815</v>
          </cell>
          <cell r="L4440" t="str">
            <v>Monthly Billing</v>
          </cell>
          <cell r="M4440">
            <v>1081</v>
          </cell>
          <cell r="N4440">
            <v>1081</v>
          </cell>
          <cell r="O4440"/>
          <cell r="P4440" t="str">
            <v>May/2025</v>
          </cell>
          <cell r="Q4440">
            <v>1081</v>
          </cell>
          <cell r="R4440">
            <v>255</v>
          </cell>
          <cell r="S4440">
            <v>0</v>
          </cell>
          <cell r="T4440" t="str">
            <v>Active</v>
          </cell>
          <cell r="U4440" t="str">
            <v>Masspay</v>
          </cell>
        </row>
        <row r="4441">
          <cell r="J4441" t="str">
            <v>SG-queenbee-06/2025</v>
          </cell>
          <cell r="K4441">
            <v>45845</v>
          </cell>
          <cell r="L4441" t="str">
            <v>Monthly Billing</v>
          </cell>
          <cell r="M4441">
            <v>961</v>
          </cell>
          <cell r="N4441">
            <v>961</v>
          </cell>
          <cell r="O4441">
            <v>0</v>
          </cell>
          <cell r="P4441" t="str">
            <v>Jun/2025</v>
          </cell>
          <cell r="Q4441">
            <v>961</v>
          </cell>
          <cell r="R4441">
            <v>225</v>
          </cell>
          <cell r="S4441">
            <v>0</v>
          </cell>
          <cell r="T4441" t="str">
            <v>Active</v>
          </cell>
          <cell r="U4441" t="str">
            <v>Masspay</v>
          </cell>
        </row>
        <row r="4442">
          <cell r="J4442" t="str">
            <v>SG-queenbee-07/2025</v>
          </cell>
          <cell r="K4442">
            <v>45876</v>
          </cell>
          <cell r="L4442" t="str">
            <v>Monthly Billing</v>
          </cell>
          <cell r="M4442">
            <v>1108</v>
          </cell>
          <cell r="N4442">
            <v>1108</v>
          </cell>
          <cell r="O4442">
            <v>0</v>
          </cell>
          <cell r="P4442" t="str">
            <v>Jul/2025</v>
          </cell>
          <cell r="Q4442">
            <v>1108</v>
          </cell>
          <cell r="R4442">
            <v>194</v>
          </cell>
          <cell r="S4442">
            <v>0</v>
          </cell>
          <cell r="T4442" t="str">
            <v>Active</v>
          </cell>
          <cell r="U4442" t="str">
            <v>Masspay</v>
          </cell>
        </row>
        <row r="4443">
          <cell r="J4443" t="str">
            <v>SG-queenbee-08/2025</v>
          </cell>
          <cell r="K4443">
            <v>45908</v>
          </cell>
          <cell r="L4443" t="str">
            <v>Monthly Billing</v>
          </cell>
          <cell r="M4443">
            <v>878</v>
          </cell>
          <cell r="N4443">
            <v>878</v>
          </cell>
          <cell r="O4443">
            <v>0</v>
          </cell>
          <cell r="P4443" t="str">
            <v>Aug/2025</v>
          </cell>
          <cell r="Q4443">
            <v>878</v>
          </cell>
          <cell r="R4443">
            <v>162</v>
          </cell>
          <cell r="S4443">
            <v>0</v>
          </cell>
          <cell r="T4443" t="str">
            <v>Active</v>
          </cell>
          <cell r="U4443" t="str">
            <v>Masspay</v>
          </cell>
        </row>
        <row r="4444">
          <cell r="J4444" t="str">
            <v>SG-queenbee-09/2025</v>
          </cell>
          <cell r="K4444">
            <v>45937</v>
          </cell>
          <cell r="L4444" t="str">
            <v>Monthly Billing</v>
          </cell>
          <cell r="M4444">
            <v>906.5</v>
          </cell>
          <cell r="N4444">
            <v>906.5</v>
          </cell>
          <cell r="O4444">
            <v>0</v>
          </cell>
          <cell r="P4444" t="str">
            <v>Sep/2025</v>
          </cell>
          <cell r="Q4444">
            <v>906.5</v>
          </cell>
          <cell r="R4444">
            <v>133</v>
          </cell>
          <cell r="S4444">
            <v>0</v>
          </cell>
          <cell r="T4444" t="str">
            <v>Active</v>
          </cell>
          <cell r="U4444" t="str">
            <v>Masspay</v>
          </cell>
        </row>
        <row r="4445">
          <cell r="J4445" t="str">
            <v>SG-queenbee-10/2025</v>
          </cell>
          <cell r="K4445">
            <v>45974</v>
          </cell>
          <cell r="L4445" t="str">
            <v>Monthly Billing</v>
          </cell>
          <cell r="M4445">
            <v>861</v>
          </cell>
          <cell r="N4445">
            <v>861</v>
          </cell>
          <cell r="O4445">
            <v>0</v>
          </cell>
          <cell r="P4445" t="str">
            <v>Oct/2025</v>
          </cell>
          <cell r="Q4445">
            <v>861</v>
          </cell>
          <cell r="R4445">
            <v>96</v>
          </cell>
          <cell r="S4445">
            <v>0</v>
          </cell>
          <cell r="T4445" t="str">
            <v>Active</v>
          </cell>
          <cell r="U4445" t="str">
            <v>Masspay</v>
          </cell>
        </row>
        <row r="4446">
          <cell r="J4446" t="str">
            <v>SG-queenbee-11/2025</v>
          </cell>
          <cell r="K4446">
            <v>45999</v>
          </cell>
          <cell r="L4446" t="str">
            <v>Monthly Billing</v>
          </cell>
          <cell r="M4446">
            <v>946</v>
          </cell>
          <cell r="N4446">
            <v>946</v>
          </cell>
          <cell r="O4446">
            <v>0</v>
          </cell>
          <cell r="P4446" t="str">
            <v>Nov/2025</v>
          </cell>
          <cell r="Q4446">
            <v>946</v>
          </cell>
          <cell r="R4446">
            <v>71</v>
          </cell>
          <cell r="S4446">
            <v>0</v>
          </cell>
          <cell r="T4446" t="str">
            <v>Active</v>
          </cell>
          <cell r="U4446" t="str">
            <v>Masspay</v>
          </cell>
        </row>
        <row r="4447">
          <cell r="J4447" t="str">
            <v>SG-queenbee-12/2025</v>
          </cell>
          <cell r="K4447">
            <v>46032</v>
          </cell>
          <cell r="L4447" t="str">
            <v>Monthly Billing</v>
          </cell>
          <cell r="M4447">
            <v>1068</v>
          </cell>
          <cell r="N4447">
            <v>1068</v>
          </cell>
          <cell r="O4447">
            <v>0</v>
          </cell>
          <cell r="P4447" t="str">
            <v>Dec/2025</v>
          </cell>
          <cell r="Q4447">
            <v>1068</v>
          </cell>
          <cell r="R4447">
            <v>38</v>
          </cell>
          <cell r="S4447">
            <v>0</v>
          </cell>
          <cell r="T4447" t="str">
            <v>Active</v>
          </cell>
          <cell r="U4447" t="str">
            <v>Masspay</v>
          </cell>
        </row>
        <row r="4448">
          <cell r="J4448" t="str">
            <v>SG-queenbee-01/2026</v>
          </cell>
          <cell r="K4448">
            <v>46060</v>
          </cell>
          <cell r="L4448" t="str">
            <v>Monthly Billing</v>
          </cell>
          <cell r="M4448">
            <v>962.5</v>
          </cell>
          <cell r="N4448">
            <v>962.5</v>
          </cell>
          <cell r="O4448">
            <v>0</v>
          </cell>
          <cell r="P4448" t="str">
            <v>Jan/2026</v>
          </cell>
          <cell r="Q4448">
            <v>962.5</v>
          </cell>
          <cell r="R4448">
            <v>10</v>
          </cell>
          <cell r="S4448">
            <v>0</v>
          </cell>
          <cell r="T4448" t="str">
            <v>Active</v>
          </cell>
          <cell r="U4448" t="str">
            <v>Masspay</v>
          </cell>
        </row>
        <row r="4449">
          <cell r="J4449" t="str">
            <v>SG-QUINCEDILLA-09/2023</v>
          </cell>
          <cell r="K4449">
            <v>45210</v>
          </cell>
          <cell r="L4449" t="str">
            <v>Monthly Billing</v>
          </cell>
          <cell r="M4449">
            <v>175</v>
          </cell>
          <cell r="N4449">
            <v>175</v>
          </cell>
          <cell r="O4449"/>
          <cell r="P4449" t="str">
            <v>Sep/2023</v>
          </cell>
          <cell r="Q4449">
            <v>175</v>
          </cell>
          <cell r="R4449">
            <v>860</v>
          </cell>
          <cell r="S4449">
            <v>0</v>
          </cell>
          <cell r="T4449" t="str">
            <v>Active</v>
          </cell>
          <cell r="U4449" t="str">
            <v>Masspay</v>
          </cell>
        </row>
        <row r="4450">
          <cell r="J4450" t="str">
            <v>SG-QUINCEDILLA-10/2023</v>
          </cell>
          <cell r="K4450">
            <v>45239</v>
          </cell>
          <cell r="L4450" t="str">
            <v>Monthly Billing</v>
          </cell>
          <cell r="M4450">
            <v>420</v>
          </cell>
          <cell r="N4450">
            <v>595</v>
          </cell>
          <cell r="O4450"/>
          <cell r="P4450" t="str">
            <v>Oct/2023</v>
          </cell>
          <cell r="Q4450">
            <v>420</v>
          </cell>
          <cell r="R4450">
            <v>831</v>
          </cell>
          <cell r="S4450">
            <v>0</v>
          </cell>
          <cell r="T4450" t="str">
            <v>Active</v>
          </cell>
          <cell r="U4450" t="str">
            <v>Masspay</v>
          </cell>
        </row>
        <row r="4451">
          <cell r="J4451" t="str">
            <v>SG-QUINCEDILLA-11/2023</v>
          </cell>
          <cell r="K4451">
            <v>45269</v>
          </cell>
          <cell r="L4451" t="str">
            <v>Monthly Billing</v>
          </cell>
          <cell r="M4451">
            <v>420</v>
          </cell>
          <cell r="N4451">
            <v>420</v>
          </cell>
          <cell r="O4451"/>
          <cell r="P4451" t="str">
            <v>Nov/2023</v>
          </cell>
          <cell r="Q4451">
            <v>420</v>
          </cell>
          <cell r="R4451">
            <v>801</v>
          </cell>
          <cell r="S4451">
            <v>0</v>
          </cell>
          <cell r="T4451" t="str">
            <v>Active</v>
          </cell>
          <cell r="U4451" t="str">
            <v>Masspay</v>
          </cell>
        </row>
        <row r="4452">
          <cell r="J4452" t="str">
            <v>US-quolum, inc-09/2022</v>
          </cell>
          <cell r="K4452">
            <v>44811</v>
          </cell>
          <cell r="L4452" t="str">
            <v>Monthly Billing</v>
          </cell>
          <cell r="M4452">
            <v>0</v>
          </cell>
          <cell r="N4452">
            <v>0</v>
          </cell>
          <cell r="O4452"/>
          <cell r="P4452" t="str">
            <v>Sep/2022</v>
          </cell>
          <cell r="Q4452">
            <v>0</v>
          </cell>
          <cell r="R4452">
            <v>1259</v>
          </cell>
          <cell r="S4452">
            <v>0</v>
          </cell>
          <cell r="T4452" t="str">
            <v>Active</v>
          </cell>
          <cell r="U4452" t="str">
            <v>Masspay</v>
          </cell>
        </row>
        <row r="4453">
          <cell r="J4453" t="str">
            <v>US-quolum, inc-11/2022</v>
          </cell>
          <cell r="K4453">
            <v>44907</v>
          </cell>
          <cell r="L4453" t="str">
            <v>Monthly Billing</v>
          </cell>
          <cell r="M4453">
            <v>0</v>
          </cell>
          <cell r="N4453">
            <v>0</v>
          </cell>
          <cell r="O4453"/>
          <cell r="P4453" t="str">
            <v>Nov/2022</v>
          </cell>
          <cell r="Q4453">
            <v>0</v>
          </cell>
          <cell r="R4453">
            <v>1163</v>
          </cell>
          <cell r="S4453">
            <v>0</v>
          </cell>
          <cell r="T4453" t="str">
            <v>Active</v>
          </cell>
          <cell r="U4453" t="str">
            <v>Masspay</v>
          </cell>
        </row>
        <row r="4454">
          <cell r="J4454" t="str">
            <v>US-quolum, inc-12/2022</v>
          </cell>
          <cell r="K4454">
            <v>44933</v>
          </cell>
          <cell r="L4454" t="str">
            <v>Monthly Billing</v>
          </cell>
          <cell r="M4454">
            <v>0</v>
          </cell>
          <cell r="N4454">
            <v>0</v>
          </cell>
          <cell r="O4454"/>
          <cell r="P4454" t="str">
            <v>Dec/2022</v>
          </cell>
          <cell r="Q4454">
            <v>0</v>
          </cell>
          <cell r="R4454">
            <v>1137</v>
          </cell>
          <cell r="S4454">
            <v>0</v>
          </cell>
          <cell r="T4454" t="str">
            <v>Active</v>
          </cell>
          <cell r="U4454" t="str">
            <v>Masspay</v>
          </cell>
        </row>
        <row r="4455">
          <cell r="J4455" t="str">
            <v>US-quolum, inc-01/2023</v>
          </cell>
          <cell r="K4455">
            <v>44964</v>
          </cell>
          <cell r="L4455" t="str">
            <v>Monthly Billing</v>
          </cell>
          <cell r="M4455">
            <v>0</v>
          </cell>
          <cell r="N4455">
            <v>0</v>
          </cell>
          <cell r="O4455"/>
          <cell r="P4455" t="str">
            <v>Jan/2023</v>
          </cell>
          <cell r="Q4455">
            <v>0</v>
          </cell>
          <cell r="R4455">
            <v>1106</v>
          </cell>
          <cell r="S4455">
            <v>0</v>
          </cell>
          <cell r="T4455" t="str">
            <v>Active</v>
          </cell>
          <cell r="U4455" t="str">
            <v>Masspay</v>
          </cell>
        </row>
        <row r="4456">
          <cell r="J4456" t="str">
            <v>US-quolum, inc-02/2023</v>
          </cell>
          <cell r="K4456">
            <v>44992</v>
          </cell>
          <cell r="L4456" t="str">
            <v>Monthly Billing</v>
          </cell>
          <cell r="M4456">
            <v>0</v>
          </cell>
          <cell r="N4456">
            <v>0</v>
          </cell>
          <cell r="O4456"/>
          <cell r="P4456" t="str">
            <v>Feb/2023</v>
          </cell>
          <cell r="Q4456">
            <v>0</v>
          </cell>
          <cell r="R4456">
            <v>1078</v>
          </cell>
          <cell r="S4456">
            <v>0</v>
          </cell>
          <cell r="T4456" t="str">
            <v>Active</v>
          </cell>
          <cell r="U4456" t="str">
            <v>Masspay</v>
          </cell>
        </row>
        <row r="4457">
          <cell r="J4457" t="str">
            <v>US-quolum, inc-03/2023</v>
          </cell>
          <cell r="K4457">
            <v>45023</v>
          </cell>
          <cell r="L4457" t="str">
            <v>Monthly Billing</v>
          </cell>
          <cell r="M4457">
            <v>0</v>
          </cell>
          <cell r="N4457">
            <v>0</v>
          </cell>
          <cell r="O4457"/>
          <cell r="P4457" t="str">
            <v>Mar/2023</v>
          </cell>
          <cell r="Q4457">
            <v>0</v>
          </cell>
          <cell r="R4457">
            <v>1047</v>
          </cell>
          <cell r="S4457">
            <v>0</v>
          </cell>
          <cell r="T4457" t="str">
            <v>Active</v>
          </cell>
          <cell r="U4457" t="str">
            <v>Masspay</v>
          </cell>
        </row>
        <row r="4458">
          <cell r="J4458" t="str">
            <v>US-quolum, inc-04/2023</v>
          </cell>
          <cell r="K4458">
            <v>45054</v>
          </cell>
          <cell r="L4458" t="str">
            <v>Monthly Billing</v>
          </cell>
          <cell r="M4458">
            <v>0</v>
          </cell>
          <cell r="N4458">
            <v>0</v>
          </cell>
          <cell r="O4458"/>
          <cell r="P4458" t="str">
            <v>Apr/2023</v>
          </cell>
          <cell r="Q4458">
            <v>0</v>
          </cell>
          <cell r="R4458">
            <v>1016</v>
          </cell>
          <cell r="S4458">
            <v>0</v>
          </cell>
          <cell r="T4458" t="str">
            <v>Active</v>
          </cell>
          <cell r="U4458" t="str">
            <v>Masspay</v>
          </cell>
        </row>
        <row r="4459">
          <cell r="J4459" t="str">
            <v>US-quolum, inc-05/2023</v>
          </cell>
          <cell r="K4459">
            <v>45084</v>
          </cell>
          <cell r="L4459" t="str">
            <v>Monthly Billing</v>
          </cell>
          <cell r="M4459">
            <v>0</v>
          </cell>
          <cell r="N4459">
            <v>0</v>
          </cell>
          <cell r="O4459"/>
          <cell r="P4459" t="str">
            <v>May/2023</v>
          </cell>
          <cell r="Q4459">
            <v>0</v>
          </cell>
          <cell r="R4459">
            <v>986</v>
          </cell>
          <cell r="S4459">
            <v>0</v>
          </cell>
          <cell r="T4459" t="str">
            <v>Active</v>
          </cell>
          <cell r="U4459" t="str">
            <v>Masspay</v>
          </cell>
        </row>
        <row r="4460">
          <cell r="J4460" t="str">
            <v>US-quolum, inc-06/2023</v>
          </cell>
          <cell r="K4460">
            <v>45114</v>
          </cell>
          <cell r="L4460" t="str">
            <v>Monthly Billing</v>
          </cell>
          <cell r="M4460">
            <v>0</v>
          </cell>
          <cell r="N4460">
            <v>0</v>
          </cell>
          <cell r="O4460"/>
          <cell r="P4460" t="str">
            <v>Jun/2023</v>
          </cell>
          <cell r="Q4460">
            <v>0</v>
          </cell>
          <cell r="R4460">
            <v>956</v>
          </cell>
          <cell r="S4460">
            <v>0</v>
          </cell>
          <cell r="T4460" t="str">
            <v>Active</v>
          </cell>
          <cell r="U4460" t="str">
            <v>Masspay</v>
          </cell>
        </row>
        <row r="4461">
          <cell r="J4461" t="str">
            <v>US-quolum, inc-07/2023</v>
          </cell>
          <cell r="K4461">
            <v>45145</v>
          </cell>
          <cell r="L4461" t="str">
            <v>Monthly Billing</v>
          </cell>
          <cell r="M4461">
            <v>0</v>
          </cell>
          <cell r="N4461">
            <v>0</v>
          </cell>
          <cell r="O4461"/>
          <cell r="P4461" t="str">
            <v>Jul/2023</v>
          </cell>
          <cell r="Q4461">
            <v>0</v>
          </cell>
          <cell r="R4461">
            <v>925</v>
          </cell>
          <cell r="S4461">
            <v>0</v>
          </cell>
          <cell r="T4461" t="str">
            <v>Active</v>
          </cell>
          <cell r="U4461" t="str">
            <v>Masspay</v>
          </cell>
        </row>
        <row r="4462">
          <cell r="J4462" t="str">
            <v>US -quolum, inc-08/2023</v>
          </cell>
          <cell r="K4462">
            <v>45176</v>
          </cell>
          <cell r="L4462" t="str">
            <v>Monthly Billing</v>
          </cell>
          <cell r="M4462">
            <v>0</v>
          </cell>
          <cell r="N4462">
            <v>0</v>
          </cell>
          <cell r="O4462"/>
          <cell r="P4462" t="str">
            <v>Aug/2023</v>
          </cell>
          <cell r="Q4462">
            <v>0</v>
          </cell>
          <cell r="R4462">
            <v>894</v>
          </cell>
          <cell r="S4462">
            <v>0</v>
          </cell>
          <cell r="T4462" t="str">
            <v>Active</v>
          </cell>
          <cell r="U4462" t="str">
            <v>Masspay</v>
          </cell>
        </row>
        <row r="4463">
          <cell r="J4463" t="str">
            <v>US-quolum, inc-09/2023</v>
          </cell>
          <cell r="K4463">
            <v>45206</v>
          </cell>
          <cell r="L4463" t="str">
            <v>Monthly Billing</v>
          </cell>
          <cell r="M4463">
            <v>0</v>
          </cell>
          <cell r="N4463">
            <v>0</v>
          </cell>
          <cell r="O4463"/>
          <cell r="P4463" t="str">
            <v>Sep/2023</v>
          </cell>
          <cell r="Q4463">
            <v>0</v>
          </cell>
          <cell r="R4463">
            <v>864</v>
          </cell>
          <cell r="S4463">
            <v>0</v>
          </cell>
          <cell r="T4463" t="str">
            <v>Active</v>
          </cell>
          <cell r="U4463" t="str">
            <v>Masspay</v>
          </cell>
        </row>
        <row r="4464">
          <cell r="J4464" t="str">
            <v>US-quolum, inc-10/2023</v>
          </cell>
          <cell r="K4464">
            <v>45237</v>
          </cell>
          <cell r="L4464" t="str">
            <v>Monthly Billing</v>
          </cell>
          <cell r="M4464">
            <v>0</v>
          </cell>
          <cell r="N4464">
            <v>0</v>
          </cell>
          <cell r="O4464"/>
          <cell r="P4464" t="str">
            <v>Oct/2023</v>
          </cell>
          <cell r="Q4464">
            <v>0</v>
          </cell>
          <cell r="R4464">
            <v>833</v>
          </cell>
          <cell r="S4464">
            <v>0</v>
          </cell>
          <cell r="T4464" t="str">
            <v>Active</v>
          </cell>
          <cell r="U4464" t="str">
            <v>Masspay</v>
          </cell>
        </row>
        <row r="4465">
          <cell r="J4465" t="str">
            <v>US-quolum, inc-11/2023</v>
          </cell>
          <cell r="K4465">
            <v>45267</v>
          </cell>
          <cell r="L4465" t="str">
            <v>Monthly Billing</v>
          </cell>
          <cell r="M4465">
            <v>0</v>
          </cell>
          <cell r="N4465">
            <v>0</v>
          </cell>
          <cell r="O4465"/>
          <cell r="P4465" t="str">
            <v>Nov/2023</v>
          </cell>
          <cell r="Q4465">
            <v>0</v>
          </cell>
          <cell r="R4465">
            <v>803</v>
          </cell>
          <cell r="S4465">
            <v>0</v>
          </cell>
          <cell r="T4465" t="str">
            <v>Active</v>
          </cell>
          <cell r="U4465" t="str">
            <v>Masspay</v>
          </cell>
        </row>
        <row r="4466">
          <cell r="J4466" t="str">
            <v>US-quolum, inc-12/2023</v>
          </cell>
          <cell r="K4466">
            <v>45299</v>
          </cell>
          <cell r="L4466" t="str">
            <v>Monthly Billing</v>
          </cell>
          <cell r="M4466">
            <v>0</v>
          </cell>
          <cell r="N4466">
            <v>0</v>
          </cell>
          <cell r="O4466"/>
          <cell r="P4466" t="str">
            <v>Dec/2023</v>
          </cell>
          <cell r="Q4466">
            <v>0</v>
          </cell>
          <cell r="R4466">
            <v>771</v>
          </cell>
          <cell r="S4466">
            <v>0</v>
          </cell>
          <cell r="T4466" t="str">
            <v>Active</v>
          </cell>
          <cell r="U4466" t="str">
            <v>Masspay</v>
          </cell>
        </row>
        <row r="4467">
          <cell r="J4467" t="str">
            <v>US-quolum, inc-01/2024</v>
          </cell>
          <cell r="K4467">
            <v>45329</v>
          </cell>
          <cell r="L4467" t="str">
            <v>Monthly Billing</v>
          </cell>
          <cell r="M4467">
            <v>0</v>
          </cell>
          <cell r="N4467">
            <v>0</v>
          </cell>
          <cell r="O4467"/>
          <cell r="P4467" t="str">
            <v>Jan/2024</v>
          </cell>
          <cell r="Q4467">
            <v>0</v>
          </cell>
          <cell r="R4467">
            <v>741</v>
          </cell>
          <cell r="S4467">
            <v>0</v>
          </cell>
          <cell r="T4467" t="str">
            <v>Active</v>
          </cell>
          <cell r="U4467" t="str">
            <v>Masspay</v>
          </cell>
        </row>
        <row r="4468">
          <cell r="J4468" t="str">
            <v>US-quolum, inc-02/2024</v>
          </cell>
          <cell r="K4468">
            <v>45358</v>
          </cell>
          <cell r="L4468" t="str">
            <v>Monthly Billing</v>
          </cell>
          <cell r="M4468">
            <v>0</v>
          </cell>
          <cell r="N4468">
            <v>0</v>
          </cell>
          <cell r="O4468"/>
          <cell r="P4468" t="str">
            <v>Feb/2024</v>
          </cell>
          <cell r="Q4468">
            <v>0</v>
          </cell>
          <cell r="R4468">
            <v>712</v>
          </cell>
          <cell r="S4468">
            <v>0</v>
          </cell>
          <cell r="T4468" t="str">
            <v>Active</v>
          </cell>
          <cell r="U4468" t="str">
            <v>Masspay</v>
          </cell>
        </row>
        <row r="4469">
          <cell r="J4469" t="str">
            <v>SG-raklay security-05/2023</v>
          </cell>
          <cell r="K4469">
            <v>45084</v>
          </cell>
          <cell r="L4469" t="str">
            <v>Monthly Billing</v>
          </cell>
          <cell r="M4469">
            <v>45</v>
          </cell>
          <cell r="N4469">
            <v>45</v>
          </cell>
          <cell r="O4469"/>
          <cell r="P4469" t="str">
            <v>May/2023</v>
          </cell>
          <cell r="Q4469">
            <v>45</v>
          </cell>
          <cell r="R4469">
            <v>986</v>
          </cell>
          <cell r="S4469">
            <v>0</v>
          </cell>
          <cell r="T4469" t="str">
            <v>Active</v>
          </cell>
          <cell r="U4469" t="str">
            <v>Masspay</v>
          </cell>
        </row>
        <row r="4470">
          <cell r="J4470" t="str">
            <v>SG-raklay security-06/2023</v>
          </cell>
          <cell r="K4470">
            <v>45114</v>
          </cell>
          <cell r="L4470" t="str">
            <v>Monthly Billing</v>
          </cell>
          <cell r="M4470">
            <v>45</v>
          </cell>
          <cell r="N4470">
            <v>90</v>
          </cell>
          <cell r="O4470"/>
          <cell r="P4470" t="str">
            <v>Jun/2023</v>
          </cell>
          <cell r="Q4470">
            <v>45</v>
          </cell>
          <cell r="R4470">
            <v>956</v>
          </cell>
          <cell r="S4470">
            <v>0</v>
          </cell>
          <cell r="T4470" t="str">
            <v>Active</v>
          </cell>
          <cell r="U4470" t="str">
            <v>Masspay</v>
          </cell>
        </row>
        <row r="4471">
          <cell r="J4471" t="str">
            <v>SG-raklay security-07/2023</v>
          </cell>
          <cell r="K4471">
            <v>45145</v>
          </cell>
          <cell r="L4471" t="str">
            <v>Monthly Billing</v>
          </cell>
          <cell r="M4471">
            <v>120.29</v>
          </cell>
          <cell r="N4471">
            <v>210.29</v>
          </cell>
          <cell r="O4471"/>
          <cell r="P4471" t="str">
            <v>Jul/2023</v>
          </cell>
          <cell r="Q4471">
            <v>120.29</v>
          </cell>
          <cell r="R4471">
            <v>925</v>
          </cell>
          <cell r="S4471">
            <v>0</v>
          </cell>
          <cell r="T4471" t="str">
            <v>Active</v>
          </cell>
          <cell r="U4471" t="str">
            <v>Masspay</v>
          </cell>
        </row>
        <row r="4472">
          <cell r="J4472" t="str">
            <v>SG -raklay security-08/2023</v>
          </cell>
          <cell r="K4472">
            <v>45176</v>
          </cell>
          <cell r="L4472" t="str">
            <v>Monthly Billing</v>
          </cell>
          <cell r="M4472">
            <v>233.9</v>
          </cell>
          <cell r="N4472">
            <v>233.9</v>
          </cell>
          <cell r="O4472"/>
          <cell r="P4472" t="str">
            <v>Aug/2023</v>
          </cell>
          <cell r="Q4472">
            <v>233.9</v>
          </cell>
          <cell r="R4472">
            <v>894</v>
          </cell>
          <cell r="S4472">
            <v>0</v>
          </cell>
          <cell r="T4472" t="str">
            <v>Active</v>
          </cell>
          <cell r="U4472" t="str">
            <v>Masspay</v>
          </cell>
        </row>
        <row r="4473">
          <cell r="J4473" t="str">
            <v>SG-raklay security-09/2023</v>
          </cell>
          <cell r="K4473">
            <v>45206</v>
          </cell>
          <cell r="L4473" t="str">
            <v>Monthly Billing</v>
          </cell>
          <cell r="M4473">
            <v>95.55</v>
          </cell>
          <cell r="N4473">
            <v>95.55</v>
          </cell>
          <cell r="O4473"/>
          <cell r="P4473" t="str">
            <v>Sep/2023</v>
          </cell>
          <cell r="Q4473">
            <v>95.55</v>
          </cell>
          <cell r="R4473">
            <v>864</v>
          </cell>
          <cell r="S4473">
            <v>0</v>
          </cell>
          <cell r="T4473" t="str">
            <v>Active</v>
          </cell>
          <cell r="U4473" t="str">
            <v>Masspay</v>
          </cell>
        </row>
        <row r="4474">
          <cell r="J4474" t="str">
            <v>SG-raklay security-10/2023</v>
          </cell>
          <cell r="K4474">
            <v>45237</v>
          </cell>
          <cell r="L4474" t="str">
            <v>Monthly Billing</v>
          </cell>
          <cell r="M4474">
            <v>110.56</v>
          </cell>
          <cell r="N4474">
            <v>206.11</v>
          </cell>
          <cell r="O4474"/>
          <cell r="P4474" t="str">
            <v>Oct/2023</v>
          </cell>
          <cell r="Q4474">
            <v>110.56</v>
          </cell>
          <cell r="R4474">
            <v>833</v>
          </cell>
          <cell r="S4474">
            <v>0</v>
          </cell>
          <cell r="T4474" t="str">
            <v>Active</v>
          </cell>
          <cell r="U4474" t="str">
            <v>Masspay</v>
          </cell>
        </row>
        <row r="4475">
          <cell r="J4475" t="str">
            <v>SG-raklay security-11/2023</v>
          </cell>
          <cell r="K4475">
            <v>45267</v>
          </cell>
          <cell r="L4475" t="str">
            <v>Monthly Billing</v>
          </cell>
          <cell r="M4475">
            <v>93.59</v>
          </cell>
          <cell r="N4475">
            <v>93.59</v>
          </cell>
          <cell r="O4475"/>
          <cell r="P4475" t="str">
            <v>Nov/2023</v>
          </cell>
          <cell r="Q4475">
            <v>0</v>
          </cell>
          <cell r="R4475">
            <v>803</v>
          </cell>
          <cell r="S4475">
            <v>0</v>
          </cell>
          <cell r="T4475" t="str">
            <v>Active</v>
          </cell>
          <cell r="U4475" t="str">
            <v>Masspay</v>
          </cell>
        </row>
        <row r="4476">
          <cell r="J4476" t="str">
            <v>SG -Ramblin Brands-02/2022</v>
          </cell>
          <cell r="K4476">
            <v>44599</v>
          </cell>
          <cell r="L4476" t="str">
            <v>Monthly Billing</v>
          </cell>
          <cell r="M4476">
            <v>280</v>
          </cell>
          <cell r="N4476">
            <v>280</v>
          </cell>
          <cell r="O4476"/>
          <cell r="P4476" t="str">
            <v>Feb/2022</v>
          </cell>
          <cell r="Q4476">
            <v>280</v>
          </cell>
          <cell r="R4476">
            <v>1471</v>
          </cell>
          <cell r="S4476">
            <v>0</v>
          </cell>
          <cell r="T4476" t="str">
            <v>Active</v>
          </cell>
          <cell r="U4476" t="str">
            <v>Masspay</v>
          </cell>
        </row>
        <row r="4477">
          <cell r="J4477" t="str">
            <v>SG -Ramblin Brands-04/2022</v>
          </cell>
          <cell r="K4477">
            <v>44658</v>
          </cell>
          <cell r="L4477" t="str">
            <v>Monthly Billing</v>
          </cell>
          <cell r="M4477">
            <v>40</v>
          </cell>
          <cell r="N4477">
            <v>40</v>
          </cell>
          <cell r="O4477"/>
          <cell r="P4477" t="str">
            <v>Apr/2022</v>
          </cell>
          <cell r="Q4477">
            <v>40</v>
          </cell>
          <cell r="R4477">
            <v>1412</v>
          </cell>
          <cell r="S4477">
            <v>0</v>
          </cell>
          <cell r="T4477" t="str">
            <v>Active</v>
          </cell>
          <cell r="U4477" t="str">
            <v>Masspay</v>
          </cell>
        </row>
        <row r="4478">
          <cell r="J4478" t="str">
            <v>SG -Ramblin Brands-06/2022</v>
          </cell>
          <cell r="K4478">
            <v>44719</v>
          </cell>
          <cell r="L4478" t="str">
            <v>Monthly Billing</v>
          </cell>
          <cell r="M4478">
            <v>1020</v>
          </cell>
          <cell r="N4478">
            <v>1020</v>
          </cell>
          <cell r="O4478"/>
          <cell r="P4478" t="str">
            <v>Jun/2022</v>
          </cell>
          <cell r="Q4478">
            <v>1020</v>
          </cell>
          <cell r="R4478">
            <v>1351</v>
          </cell>
          <cell r="S4478">
            <v>0</v>
          </cell>
          <cell r="T4478" t="str">
            <v>Active</v>
          </cell>
          <cell r="U4478" t="str">
            <v>Masspay</v>
          </cell>
        </row>
        <row r="4479">
          <cell r="J4479" t="str">
            <v>SG-Ramblin-08/2022</v>
          </cell>
          <cell r="K4479">
            <v>44780</v>
          </cell>
          <cell r="L4479" t="str">
            <v>Monthly Billing</v>
          </cell>
          <cell r="M4479">
            <v>415</v>
          </cell>
          <cell r="N4479">
            <v>415</v>
          </cell>
          <cell r="O4479"/>
          <cell r="P4479" t="str">
            <v>Aug/2022</v>
          </cell>
          <cell r="Q4479">
            <v>415</v>
          </cell>
          <cell r="R4479">
            <v>1290</v>
          </cell>
          <cell r="S4479">
            <v>0</v>
          </cell>
          <cell r="T4479" t="str">
            <v>Active</v>
          </cell>
          <cell r="U4479" t="str">
            <v>Masspay</v>
          </cell>
        </row>
        <row r="4480">
          <cell r="J4480" t="str">
            <v>SG-Ramblin-10/2022</v>
          </cell>
          <cell r="K4480">
            <v>44841</v>
          </cell>
          <cell r="L4480" t="str">
            <v>Monthly Billing</v>
          </cell>
          <cell r="M4480">
            <v>75</v>
          </cell>
          <cell r="N4480">
            <v>75</v>
          </cell>
          <cell r="O4480"/>
          <cell r="P4480" t="str">
            <v>Oct/2022</v>
          </cell>
          <cell r="Q4480">
            <v>75</v>
          </cell>
          <cell r="R4480">
            <v>1229</v>
          </cell>
          <cell r="S4480">
            <v>0</v>
          </cell>
          <cell r="T4480" t="str">
            <v>Active</v>
          </cell>
          <cell r="U4480" t="str">
            <v>Masspay</v>
          </cell>
        </row>
        <row r="4481">
          <cell r="J4481" t="str">
            <v>SG-Ramblin Brands-12/2022</v>
          </cell>
          <cell r="K4481">
            <v>44933</v>
          </cell>
          <cell r="L4481" t="str">
            <v>Monthly Billing</v>
          </cell>
          <cell r="M4481">
            <v>20</v>
          </cell>
          <cell r="N4481">
            <v>1850</v>
          </cell>
          <cell r="O4481"/>
          <cell r="P4481" t="str">
            <v>Dec/2022</v>
          </cell>
          <cell r="Q4481">
            <v>20</v>
          </cell>
          <cell r="R4481">
            <v>1137</v>
          </cell>
          <cell r="S4481">
            <v>0</v>
          </cell>
          <cell r="T4481" t="str">
            <v>Active</v>
          </cell>
          <cell r="U4481" t="str">
            <v>Masspay</v>
          </cell>
        </row>
        <row r="4482">
          <cell r="J4482" t="str">
            <v>SG-Ramblin-02/2023</v>
          </cell>
          <cell r="K4482">
            <v>44992</v>
          </cell>
          <cell r="L4482" t="str">
            <v>Monthly Billing</v>
          </cell>
          <cell r="M4482">
            <v>125</v>
          </cell>
          <cell r="N4482">
            <v>125</v>
          </cell>
          <cell r="O4482"/>
          <cell r="P4482" t="str">
            <v>Feb/2023</v>
          </cell>
          <cell r="Q4482">
            <v>125</v>
          </cell>
          <cell r="R4482">
            <v>1078</v>
          </cell>
          <cell r="S4482">
            <v>0</v>
          </cell>
          <cell r="T4482" t="str">
            <v>Active</v>
          </cell>
          <cell r="U4482" t="str">
            <v>Masspay</v>
          </cell>
        </row>
        <row r="4483">
          <cell r="J4483" t="str">
            <v>SG-Ramblin-04/2023</v>
          </cell>
          <cell r="K4483">
            <v>45054</v>
          </cell>
          <cell r="L4483" t="str">
            <v>Monthly Billing</v>
          </cell>
          <cell r="M4483">
            <v>270</v>
          </cell>
          <cell r="N4483">
            <v>395</v>
          </cell>
          <cell r="O4483"/>
          <cell r="P4483" t="str">
            <v>Apr/2023</v>
          </cell>
          <cell r="Q4483">
            <v>270</v>
          </cell>
          <cell r="R4483">
            <v>1016</v>
          </cell>
          <cell r="S4483">
            <v>0</v>
          </cell>
          <cell r="T4483" t="str">
            <v>Active</v>
          </cell>
          <cell r="U4483" t="str">
            <v>Masspay</v>
          </cell>
        </row>
        <row r="4484">
          <cell r="J4484" t="str">
            <v>SG-Ramblin-06/2023</v>
          </cell>
          <cell r="K4484">
            <v>45114</v>
          </cell>
          <cell r="L4484" t="str">
            <v>Monthly Billing</v>
          </cell>
          <cell r="M4484">
            <v>240</v>
          </cell>
          <cell r="N4484">
            <v>635</v>
          </cell>
          <cell r="O4484"/>
          <cell r="P4484" t="str">
            <v>Jun/2023</v>
          </cell>
          <cell r="Q4484">
            <v>240</v>
          </cell>
          <cell r="R4484">
            <v>956</v>
          </cell>
          <cell r="S4484">
            <v>0</v>
          </cell>
          <cell r="T4484" t="str">
            <v>Active</v>
          </cell>
          <cell r="U4484" t="str">
            <v>Masspay</v>
          </cell>
        </row>
        <row r="4485">
          <cell r="J4485" t="str">
            <v>SG -Ramblin-08/2023</v>
          </cell>
          <cell r="K4485">
            <v>45176</v>
          </cell>
          <cell r="L4485" t="str">
            <v>Monthly Billing</v>
          </cell>
          <cell r="M4485">
            <v>80</v>
          </cell>
          <cell r="N4485">
            <v>715</v>
          </cell>
          <cell r="O4485"/>
          <cell r="P4485" t="str">
            <v>Aug/2023</v>
          </cell>
          <cell r="Q4485">
            <v>80</v>
          </cell>
          <cell r="R4485">
            <v>894</v>
          </cell>
          <cell r="S4485">
            <v>0</v>
          </cell>
          <cell r="T4485" t="str">
            <v>Active</v>
          </cell>
          <cell r="U4485" t="str">
            <v>Masspay</v>
          </cell>
        </row>
        <row r="4486">
          <cell r="J4486" t="str">
            <v>SG-Rational Fx-11/2022</v>
          </cell>
          <cell r="K4486">
            <v>44907</v>
          </cell>
          <cell r="L4486" t="str">
            <v>Monthly Billing</v>
          </cell>
          <cell r="M4486">
            <v>247</v>
          </cell>
          <cell r="N4486">
            <v>247</v>
          </cell>
          <cell r="O4486"/>
          <cell r="P4486" t="str">
            <v>Nov/2022</v>
          </cell>
          <cell r="Q4486">
            <v>247</v>
          </cell>
          <cell r="R4486">
            <v>1163</v>
          </cell>
          <cell r="S4486">
            <v>0</v>
          </cell>
          <cell r="T4486" t="str">
            <v>Active</v>
          </cell>
          <cell r="U4486" t="str">
            <v>Masspay</v>
          </cell>
        </row>
        <row r="4487">
          <cell r="J4487" t="str">
            <v>SG-Rational Fx-12/2022</v>
          </cell>
          <cell r="K4487">
            <v>44937</v>
          </cell>
          <cell r="L4487" t="str">
            <v>Monthly Billing</v>
          </cell>
          <cell r="M4487">
            <v>203.5</v>
          </cell>
          <cell r="N4487">
            <v>203.5</v>
          </cell>
          <cell r="O4487"/>
          <cell r="P4487" t="str">
            <v>Dec/2022</v>
          </cell>
          <cell r="Q4487">
            <v>203.5</v>
          </cell>
          <cell r="R4487">
            <v>1133</v>
          </cell>
          <cell r="S4487">
            <v>0</v>
          </cell>
          <cell r="T4487" t="str">
            <v>Active</v>
          </cell>
          <cell r="U4487" t="str">
            <v>Masspay</v>
          </cell>
        </row>
        <row r="4488">
          <cell r="J4488" t="str">
            <v>SG-Rational Fx-01/2023</v>
          </cell>
          <cell r="K4488">
            <v>44964</v>
          </cell>
          <cell r="L4488" t="str">
            <v>Monthly Billing</v>
          </cell>
          <cell r="M4488">
            <v>161</v>
          </cell>
          <cell r="N4488">
            <v>161</v>
          </cell>
          <cell r="O4488"/>
          <cell r="P4488" t="str">
            <v>Jan/2023</v>
          </cell>
          <cell r="Q4488">
            <v>161</v>
          </cell>
          <cell r="R4488">
            <v>1106</v>
          </cell>
          <cell r="S4488">
            <v>0</v>
          </cell>
          <cell r="T4488" t="str">
            <v>Active</v>
          </cell>
          <cell r="U4488" t="str">
            <v>Masspay</v>
          </cell>
        </row>
        <row r="4489">
          <cell r="J4489" t="str">
            <v>SG-Rational Fx-02/2023</v>
          </cell>
          <cell r="K4489">
            <v>44992</v>
          </cell>
          <cell r="L4489" t="str">
            <v>Monthly Billing</v>
          </cell>
          <cell r="M4489">
            <v>193.5</v>
          </cell>
          <cell r="N4489">
            <v>193.5</v>
          </cell>
          <cell r="O4489"/>
          <cell r="P4489" t="str">
            <v>Feb/2023</v>
          </cell>
          <cell r="Q4489">
            <v>193.5</v>
          </cell>
          <cell r="R4489">
            <v>1078</v>
          </cell>
          <cell r="S4489">
            <v>0</v>
          </cell>
          <cell r="T4489" t="str">
            <v>Active</v>
          </cell>
          <cell r="U4489" t="str">
            <v>Masspay</v>
          </cell>
        </row>
        <row r="4490">
          <cell r="J4490" t="str">
            <v>SG-Rational Fx-03/2023</v>
          </cell>
          <cell r="K4490">
            <v>45023</v>
          </cell>
          <cell r="L4490" t="str">
            <v>Monthly Billing</v>
          </cell>
          <cell r="M4490">
            <v>201</v>
          </cell>
          <cell r="N4490">
            <v>201</v>
          </cell>
          <cell r="O4490"/>
          <cell r="P4490" t="str">
            <v>Mar/2023</v>
          </cell>
          <cell r="Q4490">
            <v>201</v>
          </cell>
          <cell r="R4490">
            <v>1047</v>
          </cell>
          <cell r="S4490">
            <v>0</v>
          </cell>
          <cell r="T4490" t="str">
            <v>Active</v>
          </cell>
          <cell r="U4490" t="str">
            <v>Masspay</v>
          </cell>
        </row>
        <row r="4491">
          <cell r="J4491" t="str">
            <v>SG-Rational Fx-04/2023</v>
          </cell>
          <cell r="K4491">
            <v>45054</v>
          </cell>
          <cell r="L4491" t="str">
            <v>Monthly Billing</v>
          </cell>
          <cell r="M4491">
            <v>96.5</v>
          </cell>
          <cell r="N4491">
            <v>96.5</v>
          </cell>
          <cell r="O4491"/>
          <cell r="P4491" t="str">
            <v>Apr/2023</v>
          </cell>
          <cell r="Q4491">
            <v>96.5</v>
          </cell>
          <cell r="R4491">
            <v>1016</v>
          </cell>
          <cell r="S4491">
            <v>0</v>
          </cell>
          <cell r="T4491" t="str">
            <v>Active</v>
          </cell>
          <cell r="U4491" t="str">
            <v>Masspay</v>
          </cell>
        </row>
        <row r="4492">
          <cell r="J4492" t="str">
            <v>SG-Rational Fx-05/2023</v>
          </cell>
          <cell r="K4492">
            <v>45084</v>
          </cell>
          <cell r="L4492" t="str">
            <v>Monthly Billing</v>
          </cell>
          <cell r="M4492">
            <v>51.5</v>
          </cell>
          <cell r="N4492">
            <v>51.5</v>
          </cell>
          <cell r="O4492"/>
          <cell r="P4492" t="str">
            <v>May/2023</v>
          </cell>
          <cell r="Q4492">
            <v>65.849999999999994</v>
          </cell>
          <cell r="R4492">
            <v>986</v>
          </cell>
          <cell r="S4492">
            <v>0</v>
          </cell>
          <cell r="T4492" t="str">
            <v>Active</v>
          </cell>
          <cell r="U4492" t="str">
            <v>Masspay</v>
          </cell>
        </row>
        <row r="4493">
          <cell r="J4493" t="str">
            <v>SG-Rational Fx-06/2023</v>
          </cell>
          <cell r="K4493">
            <v>45114</v>
          </cell>
          <cell r="L4493" t="str">
            <v>Monthly Billing</v>
          </cell>
          <cell r="M4493">
            <v>134</v>
          </cell>
          <cell r="N4493">
            <v>134</v>
          </cell>
          <cell r="O4493"/>
          <cell r="P4493" t="str">
            <v>Jun/2023</v>
          </cell>
          <cell r="Q4493">
            <v>119.65</v>
          </cell>
          <cell r="R4493">
            <v>956</v>
          </cell>
          <cell r="S4493">
            <v>0</v>
          </cell>
          <cell r="T4493" t="str">
            <v>Active</v>
          </cell>
          <cell r="U4493" t="str">
            <v>Masspay</v>
          </cell>
        </row>
        <row r="4494">
          <cell r="J4494" t="str">
            <v>SG-Rational Fx-07/2023</v>
          </cell>
          <cell r="K4494">
            <v>45145</v>
          </cell>
          <cell r="L4494" t="str">
            <v>Monthly Billing</v>
          </cell>
          <cell r="M4494">
            <v>105.5</v>
          </cell>
          <cell r="N4494">
            <v>105.5</v>
          </cell>
          <cell r="O4494"/>
          <cell r="P4494" t="str">
            <v>Jul/2023</v>
          </cell>
          <cell r="Q4494">
            <v>105.5</v>
          </cell>
          <cell r="R4494">
            <v>925</v>
          </cell>
          <cell r="S4494">
            <v>0</v>
          </cell>
          <cell r="T4494" t="str">
            <v>Active</v>
          </cell>
          <cell r="U4494" t="str">
            <v>Masspay</v>
          </cell>
        </row>
        <row r="4495">
          <cell r="J4495" t="str">
            <v>SG -Rational Fx-08/2023</v>
          </cell>
          <cell r="K4495">
            <v>45176</v>
          </cell>
          <cell r="L4495" t="str">
            <v>Monthly Billing</v>
          </cell>
          <cell r="M4495">
            <v>187</v>
          </cell>
          <cell r="N4495">
            <v>187</v>
          </cell>
          <cell r="O4495"/>
          <cell r="P4495" t="str">
            <v>Aug/2023</v>
          </cell>
          <cell r="Q4495">
            <v>187</v>
          </cell>
          <cell r="R4495">
            <v>894</v>
          </cell>
          <cell r="S4495">
            <v>0</v>
          </cell>
          <cell r="T4495" t="str">
            <v>Active</v>
          </cell>
          <cell r="U4495" t="str">
            <v>Masspay</v>
          </cell>
        </row>
        <row r="4496">
          <cell r="J4496" t="str">
            <v>SG-Rational Fx-09/2023</v>
          </cell>
          <cell r="K4496">
            <v>45206</v>
          </cell>
          <cell r="L4496" t="str">
            <v>Monthly Billing</v>
          </cell>
          <cell r="M4496">
            <v>64.5</v>
          </cell>
          <cell r="N4496">
            <v>64.5</v>
          </cell>
          <cell r="O4496"/>
          <cell r="P4496" t="str">
            <v>Sep/2023</v>
          </cell>
          <cell r="Q4496">
            <v>64.5</v>
          </cell>
          <cell r="R4496">
            <v>864</v>
          </cell>
          <cell r="S4496">
            <v>0</v>
          </cell>
          <cell r="T4496" t="str">
            <v>Active</v>
          </cell>
          <cell r="U4496" t="str">
            <v>Masspay</v>
          </cell>
        </row>
        <row r="4497">
          <cell r="J4497" t="str">
            <v>SG-Rational Fx-10/2023</v>
          </cell>
          <cell r="K4497">
            <v>45237</v>
          </cell>
          <cell r="L4497" t="str">
            <v>Monthly Billing</v>
          </cell>
          <cell r="M4497">
            <v>256.5</v>
          </cell>
          <cell r="N4497">
            <v>321</v>
          </cell>
          <cell r="O4497"/>
          <cell r="P4497" t="str">
            <v>Oct/2023</v>
          </cell>
          <cell r="Q4497">
            <v>256.5</v>
          </cell>
          <cell r="R4497">
            <v>833</v>
          </cell>
          <cell r="S4497">
            <v>0</v>
          </cell>
          <cell r="T4497" t="str">
            <v>Active</v>
          </cell>
          <cell r="U4497" t="str">
            <v>Masspay</v>
          </cell>
        </row>
        <row r="4498">
          <cell r="J4498" t="str">
            <v>SG-Rational Fx-11/2023</v>
          </cell>
          <cell r="K4498">
            <v>45267</v>
          </cell>
          <cell r="L4498" t="str">
            <v>Monthly Billing</v>
          </cell>
          <cell r="M4498">
            <v>71.5</v>
          </cell>
          <cell r="N4498">
            <v>392.5</v>
          </cell>
          <cell r="O4498"/>
          <cell r="P4498" t="str">
            <v>Nov/2023</v>
          </cell>
          <cell r="Q4498">
            <v>71.5</v>
          </cell>
          <cell r="R4498">
            <v>803</v>
          </cell>
          <cell r="S4498">
            <v>0</v>
          </cell>
          <cell r="T4498" t="str">
            <v>Active</v>
          </cell>
          <cell r="U4498" t="str">
            <v>Masspay</v>
          </cell>
        </row>
        <row r="4499">
          <cell r="J4499" t="str">
            <v>SG -RBP FINTECH PTE LTD-09/2021</v>
          </cell>
          <cell r="K4499">
            <v>44446</v>
          </cell>
          <cell r="L4499" t="str">
            <v>Client Setup Fee</v>
          </cell>
          <cell r="M4499">
            <v>5000</v>
          </cell>
          <cell r="N4499">
            <v>5000</v>
          </cell>
          <cell r="O4499"/>
          <cell r="P4499" t="str">
            <v>Sep/2021</v>
          </cell>
          <cell r="Q4499">
            <v>5000</v>
          </cell>
          <cell r="R4499">
            <v>1624</v>
          </cell>
          <cell r="S4499">
            <v>0</v>
          </cell>
          <cell r="T4499" t="str">
            <v>Active</v>
          </cell>
          <cell r="U4499" t="str">
            <v>Masspay</v>
          </cell>
        </row>
        <row r="4500">
          <cell r="J4500" t="str">
            <v>SG -RBP FINTECH PTE LTD-01/2022</v>
          </cell>
          <cell r="K4500">
            <v>44568</v>
          </cell>
          <cell r="L4500" t="str">
            <v>Monthly Billing</v>
          </cell>
          <cell r="M4500">
            <v>2000</v>
          </cell>
          <cell r="N4500">
            <v>2000</v>
          </cell>
          <cell r="O4500"/>
          <cell r="P4500" t="str">
            <v>Jan/2022</v>
          </cell>
          <cell r="Q4500">
            <v>2000</v>
          </cell>
          <cell r="R4500">
            <v>1502</v>
          </cell>
          <cell r="S4500">
            <v>0</v>
          </cell>
          <cell r="T4500" t="str">
            <v>Active</v>
          </cell>
          <cell r="U4500" t="str">
            <v>Masspay</v>
          </cell>
        </row>
        <row r="4501">
          <cell r="J4501" t="str">
            <v>SG -RBP FINTECH PTE LTD-02/2022</v>
          </cell>
          <cell r="K4501">
            <v>44599</v>
          </cell>
          <cell r="L4501" t="str">
            <v>Monthly Billing</v>
          </cell>
          <cell r="M4501">
            <v>2000</v>
          </cell>
          <cell r="N4501">
            <v>2000</v>
          </cell>
          <cell r="O4501"/>
          <cell r="P4501" t="str">
            <v>Feb/2022</v>
          </cell>
          <cell r="Q4501">
            <v>2000</v>
          </cell>
          <cell r="R4501">
            <v>1471</v>
          </cell>
          <cell r="S4501">
            <v>0</v>
          </cell>
          <cell r="T4501" t="str">
            <v>Active</v>
          </cell>
          <cell r="U4501" t="str">
            <v>Masspay</v>
          </cell>
        </row>
        <row r="4502">
          <cell r="J4502" t="str">
            <v>SG -RBP FINTECH PTE LTD-03/2022</v>
          </cell>
          <cell r="K4502">
            <v>44627</v>
          </cell>
          <cell r="L4502" t="str">
            <v>Monthly Billing</v>
          </cell>
          <cell r="M4502">
            <v>2000</v>
          </cell>
          <cell r="N4502">
            <v>2000</v>
          </cell>
          <cell r="O4502"/>
          <cell r="P4502" t="str">
            <v>Mar/2022</v>
          </cell>
          <cell r="Q4502">
            <v>2000</v>
          </cell>
          <cell r="R4502">
            <v>1443</v>
          </cell>
          <cell r="S4502">
            <v>0</v>
          </cell>
          <cell r="T4502" t="str">
            <v>Active</v>
          </cell>
          <cell r="U4502" t="str">
            <v>Masspay</v>
          </cell>
        </row>
        <row r="4503">
          <cell r="J4503" t="str">
            <v>SG -RBP FINTECH PTE LTD-04/2022</v>
          </cell>
          <cell r="K4503">
            <v>44658</v>
          </cell>
          <cell r="L4503" t="str">
            <v>Monthly Billing</v>
          </cell>
          <cell r="M4503">
            <v>2000</v>
          </cell>
          <cell r="N4503">
            <v>2000</v>
          </cell>
          <cell r="O4503"/>
          <cell r="P4503" t="str">
            <v>Apr/2022</v>
          </cell>
          <cell r="Q4503">
            <v>2000</v>
          </cell>
          <cell r="R4503">
            <v>1412</v>
          </cell>
          <cell r="S4503">
            <v>0</v>
          </cell>
          <cell r="T4503" t="str">
            <v>Active</v>
          </cell>
          <cell r="U4503" t="str">
            <v>Masspay</v>
          </cell>
        </row>
        <row r="4504">
          <cell r="J4504" t="str">
            <v>SG -RBP FINTECH PTE LTD-05/2022</v>
          </cell>
          <cell r="K4504">
            <v>44688</v>
          </cell>
          <cell r="L4504" t="str">
            <v>Monthly Billing</v>
          </cell>
          <cell r="M4504">
            <v>2000</v>
          </cell>
          <cell r="N4504">
            <v>2000</v>
          </cell>
          <cell r="O4504"/>
          <cell r="P4504" t="str">
            <v>May/2022</v>
          </cell>
          <cell r="Q4504">
            <v>2000</v>
          </cell>
          <cell r="R4504">
            <v>1382</v>
          </cell>
          <cell r="S4504">
            <v>0</v>
          </cell>
          <cell r="T4504" t="str">
            <v>Active</v>
          </cell>
          <cell r="U4504" t="str">
            <v>Masspay</v>
          </cell>
        </row>
        <row r="4505">
          <cell r="J4505" t="str">
            <v>SG -RBP FINTECH PTE LTD-06/2022</v>
          </cell>
          <cell r="K4505">
            <v>44719</v>
          </cell>
          <cell r="L4505" t="str">
            <v>Monthly Billing</v>
          </cell>
          <cell r="M4505">
            <v>2000</v>
          </cell>
          <cell r="N4505">
            <v>2000</v>
          </cell>
          <cell r="O4505"/>
          <cell r="P4505" t="str">
            <v>Jun/2022</v>
          </cell>
          <cell r="Q4505">
            <v>2000</v>
          </cell>
          <cell r="R4505">
            <v>1351</v>
          </cell>
          <cell r="S4505">
            <v>0</v>
          </cell>
          <cell r="T4505" t="str">
            <v>Active</v>
          </cell>
          <cell r="U4505" t="str">
            <v>Masspay</v>
          </cell>
        </row>
        <row r="4506">
          <cell r="J4506" t="str">
            <v>SG-RBP-07/2022</v>
          </cell>
          <cell r="K4506">
            <v>44749</v>
          </cell>
          <cell r="L4506" t="str">
            <v>Monthly Billing</v>
          </cell>
          <cell r="M4506">
            <v>2000</v>
          </cell>
          <cell r="N4506">
            <v>2000</v>
          </cell>
          <cell r="O4506"/>
          <cell r="P4506" t="str">
            <v>Jul/2022</v>
          </cell>
          <cell r="Q4506">
            <v>2000</v>
          </cell>
          <cell r="R4506">
            <v>1321</v>
          </cell>
          <cell r="S4506">
            <v>0</v>
          </cell>
          <cell r="T4506" t="str">
            <v>Active</v>
          </cell>
          <cell r="U4506" t="str">
            <v>Masspay</v>
          </cell>
        </row>
        <row r="4507">
          <cell r="J4507" t="str">
            <v>SG-RBP-08/2022</v>
          </cell>
          <cell r="K4507">
            <v>44780</v>
          </cell>
          <cell r="L4507" t="str">
            <v>Monthly Billing</v>
          </cell>
          <cell r="M4507">
            <v>2000</v>
          </cell>
          <cell r="N4507">
            <v>2000</v>
          </cell>
          <cell r="O4507"/>
          <cell r="P4507" t="str">
            <v>Aug/2022</v>
          </cell>
          <cell r="Q4507">
            <v>2000</v>
          </cell>
          <cell r="R4507">
            <v>1290</v>
          </cell>
          <cell r="S4507">
            <v>0</v>
          </cell>
          <cell r="T4507" t="str">
            <v>Active</v>
          </cell>
          <cell r="U4507" t="str">
            <v>Masspay</v>
          </cell>
        </row>
        <row r="4508">
          <cell r="J4508" t="str">
            <v>SG-RBP-09/2022</v>
          </cell>
          <cell r="K4508">
            <v>44811</v>
          </cell>
          <cell r="L4508" t="str">
            <v>Monthly Billing</v>
          </cell>
          <cell r="M4508">
            <v>2000</v>
          </cell>
          <cell r="N4508">
            <v>2000</v>
          </cell>
          <cell r="O4508"/>
          <cell r="P4508" t="str">
            <v>Sep/2022</v>
          </cell>
          <cell r="Q4508">
            <v>2000</v>
          </cell>
          <cell r="R4508">
            <v>1259</v>
          </cell>
          <cell r="S4508">
            <v>0</v>
          </cell>
          <cell r="T4508" t="str">
            <v>Active</v>
          </cell>
          <cell r="U4508" t="str">
            <v>Masspay</v>
          </cell>
        </row>
        <row r="4509">
          <cell r="J4509" t="str">
            <v>SG-RBP-10/2022</v>
          </cell>
          <cell r="K4509">
            <v>44841</v>
          </cell>
          <cell r="L4509" t="str">
            <v>Monthly Billing</v>
          </cell>
          <cell r="M4509">
            <v>2000</v>
          </cell>
          <cell r="N4509">
            <v>2000</v>
          </cell>
          <cell r="O4509"/>
          <cell r="P4509" t="str">
            <v>Oct/2022</v>
          </cell>
          <cell r="Q4509">
            <v>2000</v>
          </cell>
          <cell r="R4509">
            <v>1229</v>
          </cell>
          <cell r="S4509">
            <v>0</v>
          </cell>
          <cell r="T4509" t="str">
            <v>Active</v>
          </cell>
          <cell r="U4509" t="str">
            <v>Masspay</v>
          </cell>
        </row>
        <row r="4510">
          <cell r="J4510" t="str">
            <v>SG-RBP FINTECH PTE LTD-11/2022</v>
          </cell>
          <cell r="K4510">
            <v>44908</v>
          </cell>
          <cell r="L4510" t="str">
            <v>Monthly Billing</v>
          </cell>
          <cell r="M4510">
            <v>2000</v>
          </cell>
          <cell r="N4510">
            <v>10000</v>
          </cell>
          <cell r="O4510"/>
          <cell r="P4510" t="str">
            <v>Nov/2022</v>
          </cell>
          <cell r="Q4510">
            <v>2000</v>
          </cell>
          <cell r="R4510">
            <v>1162</v>
          </cell>
          <cell r="S4510">
            <v>0</v>
          </cell>
          <cell r="T4510" t="str">
            <v>Active</v>
          </cell>
          <cell r="U4510" t="str">
            <v>Masspay</v>
          </cell>
        </row>
        <row r="4511">
          <cell r="J4511" t="str">
            <v>SG-RBP FINTECH PTE LTD-12/2022</v>
          </cell>
          <cell r="K4511">
            <v>44933</v>
          </cell>
          <cell r="L4511" t="str">
            <v>Monthly Billing</v>
          </cell>
          <cell r="M4511">
            <v>2000</v>
          </cell>
          <cell r="N4511">
            <v>29000</v>
          </cell>
          <cell r="O4511"/>
          <cell r="P4511" t="str">
            <v>Dec/2022</v>
          </cell>
          <cell r="Q4511">
            <v>2000</v>
          </cell>
          <cell r="R4511">
            <v>1137</v>
          </cell>
          <cell r="S4511">
            <v>0</v>
          </cell>
          <cell r="T4511" t="str">
            <v>Active</v>
          </cell>
          <cell r="U4511" t="str">
            <v>Masspay</v>
          </cell>
        </row>
        <row r="4512">
          <cell r="J4512" t="str">
            <v>CA-REMIT5-07/2024</v>
          </cell>
          <cell r="K4512">
            <v>45513</v>
          </cell>
          <cell r="L4512" t="str">
            <v>Monthly Billing</v>
          </cell>
          <cell r="M4512">
            <v>9</v>
          </cell>
          <cell r="N4512">
            <v>9</v>
          </cell>
          <cell r="O4512"/>
          <cell r="P4512" t="str">
            <v>Jul/2024</v>
          </cell>
          <cell r="Q4512">
            <v>9</v>
          </cell>
          <cell r="R4512">
            <v>557</v>
          </cell>
          <cell r="S4512">
            <v>0</v>
          </cell>
          <cell r="T4512" t="str">
            <v>Active</v>
          </cell>
          <cell r="U4512" t="str">
            <v>Masspay</v>
          </cell>
        </row>
        <row r="4513">
          <cell r="J4513" t="str">
            <v>CA-REMIT5-08/2024</v>
          </cell>
          <cell r="K4513">
            <v>45545</v>
          </cell>
          <cell r="L4513" t="str">
            <v>Monthly Billing</v>
          </cell>
          <cell r="M4513">
            <v>1.5</v>
          </cell>
          <cell r="N4513">
            <v>1.5</v>
          </cell>
          <cell r="O4513"/>
          <cell r="P4513" t="str">
            <v>Aug/2024</v>
          </cell>
          <cell r="Q4513">
            <v>1.5</v>
          </cell>
          <cell r="R4513">
            <v>525</v>
          </cell>
          <cell r="S4513">
            <v>0</v>
          </cell>
          <cell r="T4513" t="str">
            <v>Active</v>
          </cell>
          <cell r="U4513" t="str">
            <v>Masspay</v>
          </cell>
        </row>
        <row r="4514">
          <cell r="J4514" t="str">
            <v>CA-AD-REMIT5-09-2024</v>
          </cell>
          <cell r="K4514">
            <v>45555</v>
          </cell>
          <cell r="L4514" t="str">
            <v>Setup Fee Invoice</v>
          </cell>
          <cell r="M4514">
            <v>3000</v>
          </cell>
          <cell r="N4514">
            <v>3000</v>
          </cell>
          <cell r="O4514">
            <v>0</v>
          </cell>
          <cell r="P4514" t="str">
            <v>Sep/2024</v>
          </cell>
          <cell r="Q4514">
            <v>3000</v>
          </cell>
          <cell r="R4514">
            <v>515</v>
          </cell>
          <cell r="S4514">
            <v>0</v>
          </cell>
          <cell r="T4514" t="str">
            <v>Active</v>
          </cell>
          <cell r="U4514" t="str">
            <v>Masspay</v>
          </cell>
        </row>
        <row r="4515">
          <cell r="J4515" t="str">
            <v>CA-REMIT5-10/2024</v>
          </cell>
          <cell r="K4515">
            <v>45607</v>
          </cell>
          <cell r="L4515" t="str">
            <v>Monthly Billing</v>
          </cell>
          <cell r="M4515">
            <v>17.75</v>
          </cell>
          <cell r="N4515">
            <v>17.75</v>
          </cell>
          <cell r="O4515"/>
          <cell r="P4515" t="str">
            <v>Oct/2024</v>
          </cell>
          <cell r="Q4515">
            <v>17.75</v>
          </cell>
          <cell r="R4515">
            <v>463</v>
          </cell>
          <cell r="S4515">
            <v>0</v>
          </cell>
          <cell r="T4515" t="str">
            <v>Active</v>
          </cell>
          <cell r="U4515" t="str">
            <v>Masspay</v>
          </cell>
        </row>
        <row r="4516">
          <cell r="J4516" t="str">
            <v>CA-REMIT5-11/2024</v>
          </cell>
          <cell r="K4516">
            <v>45635</v>
          </cell>
          <cell r="L4516" t="str">
            <v>Monthly Billing</v>
          </cell>
          <cell r="M4516">
            <v>18.5</v>
          </cell>
          <cell r="N4516">
            <v>18.5</v>
          </cell>
          <cell r="O4516"/>
          <cell r="P4516" t="str">
            <v>Nov/2024</v>
          </cell>
          <cell r="Q4516">
            <v>18.5</v>
          </cell>
          <cell r="R4516">
            <v>435</v>
          </cell>
          <cell r="S4516">
            <v>0</v>
          </cell>
          <cell r="T4516" t="str">
            <v>Active</v>
          </cell>
          <cell r="U4516" t="str">
            <v>Masspay</v>
          </cell>
        </row>
        <row r="4517">
          <cell r="J4517" t="str">
            <v>CA-REMIT5-12/2024</v>
          </cell>
          <cell r="K4517">
            <v>45667</v>
          </cell>
          <cell r="L4517" t="str">
            <v>Monthly Billing</v>
          </cell>
          <cell r="M4517">
            <v>2500</v>
          </cell>
          <cell r="N4517">
            <v>2500</v>
          </cell>
          <cell r="O4517"/>
          <cell r="P4517" t="str">
            <v>Dec/2024</v>
          </cell>
          <cell r="Q4517">
            <v>2500</v>
          </cell>
          <cell r="R4517">
            <v>403</v>
          </cell>
          <cell r="S4517">
            <v>0</v>
          </cell>
          <cell r="T4517" t="str">
            <v>Active</v>
          </cell>
          <cell r="U4517" t="str">
            <v>Masspay</v>
          </cell>
        </row>
        <row r="4518">
          <cell r="J4518" t="str">
            <v>CA-REMIT5-01/2025</v>
          </cell>
          <cell r="K4518">
            <v>45698</v>
          </cell>
          <cell r="L4518" t="str">
            <v>Monthly Billing</v>
          </cell>
          <cell r="M4518">
            <v>2500</v>
          </cell>
          <cell r="N4518">
            <v>2500</v>
          </cell>
          <cell r="O4518"/>
          <cell r="P4518" t="str">
            <v>Jan/2025</v>
          </cell>
          <cell r="Q4518">
            <v>2500</v>
          </cell>
          <cell r="R4518">
            <v>372</v>
          </cell>
          <cell r="S4518">
            <v>0</v>
          </cell>
          <cell r="T4518" t="str">
            <v>Active</v>
          </cell>
          <cell r="U4518" t="str">
            <v>Masspay</v>
          </cell>
        </row>
        <row r="4519">
          <cell r="J4519" t="str">
            <v>CA-REMIT5-02/2025</v>
          </cell>
          <cell r="K4519">
            <v>45726</v>
          </cell>
          <cell r="L4519" t="str">
            <v>Monthly Billing</v>
          </cell>
          <cell r="M4519">
            <v>2500</v>
          </cell>
          <cell r="N4519">
            <v>0</v>
          </cell>
          <cell r="O4519">
            <v>0</v>
          </cell>
          <cell r="P4519" t="str">
            <v>Feb/2025</v>
          </cell>
          <cell r="Q4519">
            <v>2500</v>
          </cell>
          <cell r="R4519">
            <v>344</v>
          </cell>
          <cell r="S4519">
            <v>0</v>
          </cell>
          <cell r="T4519" t="str">
            <v>Active</v>
          </cell>
          <cell r="U4519" t="str">
            <v>Masspay</v>
          </cell>
        </row>
        <row r="4520">
          <cell r="J4520" t="str">
            <v>CA-REMIT5-03/2025</v>
          </cell>
          <cell r="K4520">
            <v>45755</v>
          </cell>
          <cell r="L4520" t="str">
            <v>Monthly Billing</v>
          </cell>
          <cell r="M4520">
            <v>2500</v>
          </cell>
          <cell r="N4520">
            <v>2500</v>
          </cell>
          <cell r="O4520"/>
          <cell r="P4520" t="str">
            <v>Mar/2025</v>
          </cell>
          <cell r="Q4520">
            <v>2500</v>
          </cell>
          <cell r="R4520">
            <v>315</v>
          </cell>
          <cell r="S4520">
            <v>0</v>
          </cell>
          <cell r="T4520" t="str">
            <v>Active</v>
          </cell>
          <cell r="U4520" t="str">
            <v>Masspay</v>
          </cell>
        </row>
        <row r="4521">
          <cell r="J4521" t="str">
            <v>CA-REMIT5-04/2025</v>
          </cell>
          <cell r="K4521">
            <v>45786</v>
          </cell>
          <cell r="L4521" t="str">
            <v>Monthly Billing</v>
          </cell>
          <cell r="M4521">
            <v>2500</v>
          </cell>
          <cell r="N4521">
            <v>2500</v>
          </cell>
          <cell r="O4521"/>
          <cell r="P4521" t="str">
            <v>Apr/2025</v>
          </cell>
          <cell r="Q4521">
            <v>2500</v>
          </cell>
          <cell r="R4521">
            <v>284</v>
          </cell>
          <cell r="S4521">
            <v>0</v>
          </cell>
          <cell r="T4521" t="str">
            <v>Active</v>
          </cell>
          <cell r="U4521" t="str">
            <v>Masspay</v>
          </cell>
        </row>
        <row r="4522">
          <cell r="J4522" t="str">
            <v>CA-REMIT5-05/2025</v>
          </cell>
          <cell r="K4522">
            <v>45817</v>
          </cell>
          <cell r="L4522" t="str">
            <v>Monthly Billing</v>
          </cell>
          <cell r="M4522">
            <v>27</v>
          </cell>
          <cell r="N4522">
            <v>0</v>
          </cell>
          <cell r="O4522">
            <v>0</v>
          </cell>
          <cell r="P4522" t="str">
            <v>May/2025</v>
          </cell>
          <cell r="Q4522">
            <v>27</v>
          </cell>
          <cell r="R4522">
            <v>253</v>
          </cell>
          <cell r="S4522">
            <v>0</v>
          </cell>
          <cell r="T4522" t="str">
            <v>Active</v>
          </cell>
          <cell r="U4522" t="str">
            <v>Masspay</v>
          </cell>
        </row>
        <row r="4523">
          <cell r="J4523" t="str">
            <v>CA-REMIT5-06/2025</v>
          </cell>
          <cell r="K4523">
            <v>45847</v>
          </cell>
          <cell r="L4523" t="str">
            <v>Monthly Billing</v>
          </cell>
          <cell r="M4523">
            <v>2.5</v>
          </cell>
          <cell r="N4523">
            <v>2.5</v>
          </cell>
          <cell r="O4523">
            <v>0</v>
          </cell>
          <cell r="P4523" t="str">
            <v>Jun/2025</v>
          </cell>
          <cell r="Q4523">
            <v>2.5</v>
          </cell>
          <cell r="R4523">
            <v>223</v>
          </cell>
          <cell r="S4523">
            <v>0</v>
          </cell>
          <cell r="T4523" t="str">
            <v>Active</v>
          </cell>
          <cell r="U4523" t="str">
            <v>Masspay</v>
          </cell>
        </row>
        <row r="4524">
          <cell r="J4524" t="str">
            <v>CA-REMIT5-07/2025</v>
          </cell>
          <cell r="K4524">
            <v>45877</v>
          </cell>
          <cell r="L4524" t="str">
            <v>Monthly Billing</v>
          </cell>
          <cell r="M4524">
            <v>106</v>
          </cell>
          <cell r="N4524">
            <v>106</v>
          </cell>
          <cell r="O4524">
            <v>0</v>
          </cell>
          <cell r="P4524" t="str">
            <v>Jul/2025</v>
          </cell>
          <cell r="Q4524">
            <v>106</v>
          </cell>
          <cell r="R4524">
            <v>193</v>
          </cell>
          <cell r="S4524">
            <v>0</v>
          </cell>
          <cell r="T4524" t="str">
            <v>Active</v>
          </cell>
          <cell r="U4524" t="str">
            <v>Masspay</v>
          </cell>
        </row>
        <row r="4525">
          <cell r="J4525" t="str">
            <v>CA-REMIT5-08/2025</v>
          </cell>
          <cell r="K4525">
            <v>45908</v>
          </cell>
          <cell r="L4525" t="str">
            <v>Monthly Billing</v>
          </cell>
          <cell r="M4525">
            <v>2525</v>
          </cell>
          <cell r="N4525">
            <v>2525</v>
          </cell>
          <cell r="O4525">
            <v>0</v>
          </cell>
          <cell r="P4525" t="str">
            <v>Aug/2025</v>
          </cell>
          <cell r="Q4525">
            <v>2525</v>
          </cell>
          <cell r="R4525">
            <v>162</v>
          </cell>
          <cell r="S4525">
            <v>0</v>
          </cell>
          <cell r="T4525" t="str">
            <v>Active</v>
          </cell>
          <cell r="U4525" t="str">
            <v>Masspay</v>
          </cell>
        </row>
        <row r="4526">
          <cell r="J4526" t="str">
            <v>CA-REMIT5-09/2025</v>
          </cell>
          <cell r="K4526">
            <v>45938</v>
          </cell>
          <cell r="L4526" t="str">
            <v>Monthly Billing</v>
          </cell>
          <cell r="M4526">
            <v>2537.5</v>
          </cell>
          <cell r="N4526">
            <v>2537.5</v>
          </cell>
          <cell r="O4526">
            <v>0</v>
          </cell>
          <cell r="P4526" t="str">
            <v>Sep/2025</v>
          </cell>
          <cell r="Q4526">
            <v>2500</v>
          </cell>
          <cell r="R4526">
            <v>132</v>
          </cell>
          <cell r="S4526">
            <v>0</v>
          </cell>
          <cell r="T4526" t="str">
            <v>Active</v>
          </cell>
          <cell r="U4526" t="str">
            <v>Masspay</v>
          </cell>
        </row>
        <row r="4527">
          <cell r="J4527" t="str">
            <v>CA-CN-REMIT5-09/2025</v>
          </cell>
          <cell r="K4527">
            <v>45961</v>
          </cell>
          <cell r="L4527" t="str">
            <v>Credit Note</v>
          </cell>
          <cell r="M4527">
            <v>-37.5</v>
          </cell>
          <cell r="N4527">
            <v>-37.5</v>
          </cell>
          <cell r="O4527">
            <v>0</v>
          </cell>
          <cell r="P4527" t="str">
            <v>Sep/2025</v>
          </cell>
          <cell r="Q4527">
            <v>-37.5</v>
          </cell>
          <cell r="R4527">
            <v>109</v>
          </cell>
          <cell r="S4527">
            <v>0</v>
          </cell>
          <cell r="T4527" t="str">
            <v>Active</v>
          </cell>
          <cell r="U4527" t="str">
            <v>Masspay</v>
          </cell>
        </row>
        <row r="4528">
          <cell r="J4528" t="str">
            <v>CA-REMIT5-10/2025</v>
          </cell>
          <cell r="K4528">
            <v>45971</v>
          </cell>
          <cell r="L4528" t="str">
            <v>Monthly Billing</v>
          </cell>
          <cell r="M4528">
            <v>2500</v>
          </cell>
          <cell r="N4528">
            <v>2500</v>
          </cell>
          <cell r="O4528">
            <v>0</v>
          </cell>
          <cell r="P4528" t="str">
            <v>Oct/2025</v>
          </cell>
          <cell r="Q4528">
            <v>2500</v>
          </cell>
          <cell r="R4528">
            <v>99</v>
          </cell>
          <cell r="S4528">
            <v>0</v>
          </cell>
          <cell r="T4528" t="str">
            <v>Active</v>
          </cell>
          <cell r="U4528" t="str">
            <v>Masspay</v>
          </cell>
        </row>
        <row r="4529">
          <cell r="J4529" t="str">
            <v>CA-REMIT5-11/2025</v>
          </cell>
          <cell r="K4529">
            <v>46000</v>
          </cell>
          <cell r="L4529" t="str">
            <v>Monthly Billing</v>
          </cell>
          <cell r="M4529">
            <v>2500</v>
          </cell>
          <cell r="N4529">
            <v>2500</v>
          </cell>
          <cell r="O4529">
            <v>0</v>
          </cell>
          <cell r="P4529" t="str">
            <v>Nov/2025</v>
          </cell>
          <cell r="Q4529">
            <v>2500</v>
          </cell>
          <cell r="R4529">
            <v>70</v>
          </cell>
          <cell r="S4529">
            <v>0</v>
          </cell>
          <cell r="T4529" t="str">
            <v>Active</v>
          </cell>
          <cell r="U4529" t="str">
            <v>Masspay</v>
          </cell>
        </row>
        <row r="4530">
          <cell r="J4530" t="str">
            <v>CA-REMIT5-12/2025</v>
          </cell>
          <cell r="K4530">
            <v>46032</v>
          </cell>
          <cell r="L4530" t="str">
            <v>Monthly Billing</v>
          </cell>
          <cell r="M4530">
            <v>2500</v>
          </cell>
          <cell r="N4530">
            <v>2500</v>
          </cell>
          <cell r="O4530">
            <v>0</v>
          </cell>
          <cell r="P4530" t="str">
            <v>Dec/2025</v>
          </cell>
          <cell r="Q4530">
            <v>0</v>
          </cell>
          <cell r="R4530">
            <v>38</v>
          </cell>
          <cell r="S4530">
            <v>0</v>
          </cell>
          <cell r="T4530" t="str">
            <v>Active</v>
          </cell>
          <cell r="U4530" t="str">
            <v>Masspay</v>
          </cell>
        </row>
        <row r="4531">
          <cell r="J4531" t="str">
            <v>CA-REMIT5-01/2026</v>
          </cell>
          <cell r="K4531">
            <v>46063</v>
          </cell>
          <cell r="L4531" t="str">
            <v>Monthly Billing</v>
          </cell>
          <cell r="M4531">
            <v>2500</v>
          </cell>
          <cell r="N4531">
            <v>5000</v>
          </cell>
          <cell r="O4531">
            <v>0</v>
          </cell>
          <cell r="P4531" t="str">
            <v>Jan/2026</v>
          </cell>
          <cell r="Q4531">
            <v>2500</v>
          </cell>
          <cell r="R4531">
            <v>7</v>
          </cell>
          <cell r="S4531">
            <v>0</v>
          </cell>
          <cell r="T4531" t="str">
            <v>Active</v>
          </cell>
          <cell r="U4531" t="str">
            <v>Masspay</v>
          </cell>
        </row>
        <row r="4532">
          <cell r="J4532" t="str">
            <v>CA -remitware payments canada inc-03/2022</v>
          </cell>
          <cell r="K4532">
            <v>44627</v>
          </cell>
          <cell r="L4532" t="str">
            <v>Client Setup Fee</v>
          </cell>
          <cell r="M4532">
            <v>5000</v>
          </cell>
          <cell r="N4532">
            <v>5000</v>
          </cell>
          <cell r="O4532"/>
          <cell r="P4532" t="str">
            <v>Mar/2022</v>
          </cell>
          <cell r="Q4532">
            <v>5000</v>
          </cell>
          <cell r="R4532">
            <v>1443</v>
          </cell>
          <cell r="S4532">
            <v>0</v>
          </cell>
          <cell r="T4532" t="str">
            <v>Active</v>
          </cell>
          <cell r="U4532" t="str">
            <v>Masspay</v>
          </cell>
        </row>
        <row r="4533">
          <cell r="J4533" t="str">
            <v>CA -remitware payments canada inc-04/2022</v>
          </cell>
          <cell r="K4533">
            <v>44658</v>
          </cell>
          <cell r="L4533" t="str">
            <v>Monthly Billing</v>
          </cell>
          <cell r="M4533">
            <v>5000</v>
          </cell>
          <cell r="N4533">
            <v>5000</v>
          </cell>
          <cell r="O4533"/>
          <cell r="P4533" t="str">
            <v>Apr/2022</v>
          </cell>
          <cell r="Q4533">
            <v>5000</v>
          </cell>
          <cell r="R4533">
            <v>1412</v>
          </cell>
          <cell r="S4533">
            <v>0</v>
          </cell>
          <cell r="T4533" t="str">
            <v>Active</v>
          </cell>
          <cell r="U4533" t="str">
            <v>Masspay</v>
          </cell>
        </row>
        <row r="4534">
          <cell r="J4534" t="str">
            <v>CA -remitware payments canada inc-05/2022</v>
          </cell>
          <cell r="K4534">
            <v>44688</v>
          </cell>
          <cell r="L4534" t="str">
            <v>Monthly Billing</v>
          </cell>
          <cell r="M4534">
            <v>5000</v>
          </cell>
          <cell r="N4534">
            <v>5000</v>
          </cell>
          <cell r="O4534"/>
          <cell r="P4534" t="str">
            <v>May/2022</v>
          </cell>
          <cell r="Q4534">
            <v>5000</v>
          </cell>
          <cell r="R4534">
            <v>1382</v>
          </cell>
          <cell r="S4534">
            <v>0</v>
          </cell>
          <cell r="T4534" t="str">
            <v>Active</v>
          </cell>
          <cell r="U4534" t="str">
            <v>Masspay</v>
          </cell>
        </row>
        <row r="4535">
          <cell r="J4535" t="str">
            <v>CA -remitware payments canada inc-06/2022</v>
          </cell>
          <cell r="K4535">
            <v>44719</v>
          </cell>
          <cell r="L4535" t="str">
            <v>Monthly Billing</v>
          </cell>
          <cell r="M4535">
            <v>5000</v>
          </cell>
          <cell r="N4535">
            <v>5000</v>
          </cell>
          <cell r="O4535"/>
          <cell r="P4535" t="str">
            <v>Jun/2022</v>
          </cell>
          <cell r="Q4535">
            <v>5000</v>
          </cell>
          <cell r="R4535">
            <v>1351</v>
          </cell>
          <cell r="S4535">
            <v>0</v>
          </cell>
          <cell r="T4535" t="str">
            <v>Active</v>
          </cell>
          <cell r="U4535" t="str">
            <v>Masspay</v>
          </cell>
        </row>
        <row r="4536">
          <cell r="J4536" t="str">
            <v>CA-remitware payments-08/2022</v>
          </cell>
          <cell r="K4536">
            <v>44780</v>
          </cell>
          <cell r="L4536" t="str">
            <v>Monthly Billing</v>
          </cell>
          <cell r="M4536">
            <v>5000</v>
          </cell>
          <cell r="N4536">
            <v>5000</v>
          </cell>
          <cell r="O4536"/>
          <cell r="P4536" t="str">
            <v>Aug/2022</v>
          </cell>
          <cell r="Q4536">
            <v>5000</v>
          </cell>
          <cell r="R4536">
            <v>1290</v>
          </cell>
          <cell r="S4536">
            <v>0</v>
          </cell>
          <cell r="T4536" t="str">
            <v>Active</v>
          </cell>
          <cell r="U4536" t="str">
            <v>Masspay</v>
          </cell>
        </row>
        <row r="4537">
          <cell r="J4537" t="str">
            <v>CA-remitware payments-09/2022</v>
          </cell>
          <cell r="K4537">
            <v>44811</v>
          </cell>
          <cell r="L4537" t="str">
            <v>Monthly Billing</v>
          </cell>
          <cell r="M4537">
            <v>5000</v>
          </cell>
          <cell r="N4537">
            <v>5000</v>
          </cell>
          <cell r="O4537"/>
          <cell r="P4537" t="str">
            <v>Sep/2022</v>
          </cell>
          <cell r="Q4537">
            <v>5000</v>
          </cell>
          <cell r="R4537">
            <v>1259</v>
          </cell>
          <cell r="S4537">
            <v>0</v>
          </cell>
          <cell r="T4537" t="str">
            <v>Active</v>
          </cell>
          <cell r="U4537" t="str">
            <v>Masspay</v>
          </cell>
        </row>
        <row r="4538">
          <cell r="J4538" t="str">
            <v>CA-remitware payments-10/2022</v>
          </cell>
          <cell r="K4538">
            <v>44841</v>
          </cell>
          <cell r="L4538" t="str">
            <v>Monthly Billing</v>
          </cell>
          <cell r="M4538">
            <v>5000</v>
          </cell>
          <cell r="N4538">
            <v>5000</v>
          </cell>
          <cell r="O4538"/>
          <cell r="P4538" t="str">
            <v>Oct/2022</v>
          </cell>
          <cell r="Q4538">
            <v>5000</v>
          </cell>
          <cell r="R4538">
            <v>1229</v>
          </cell>
          <cell r="S4538">
            <v>0</v>
          </cell>
          <cell r="T4538" t="str">
            <v>Active</v>
          </cell>
          <cell r="U4538" t="str">
            <v>Masspay</v>
          </cell>
        </row>
        <row r="4539">
          <cell r="J4539" t="str">
            <v>CA-remitware payments canada inc-11/2022</v>
          </cell>
          <cell r="K4539">
            <v>44907</v>
          </cell>
          <cell r="L4539" t="str">
            <v>Monthly Billing</v>
          </cell>
          <cell r="M4539">
            <v>5000</v>
          </cell>
          <cell r="N4539">
            <v>25000</v>
          </cell>
          <cell r="O4539"/>
          <cell r="P4539" t="str">
            <v>Nov/2022</v>
          </cell>
          <cell r="Q4539">
            <v>5000</v>
          </cell>
          <cell r="R4539">
            <v>1163</v>
          </cell>
          <cell r="S4539">
            <v>0</v>
          </cell>
          <cell r="T4539" t="str">
            <v>Active</v>
          </cell>
          <cell r="U4539" t="str">
            <v>Masspay</v>
          </cell>
        </row>
        <row r="4540">
          <cell r="J4540" t="str">
            <v>CA-remitware payments canada inc-12/2022</v>
          </cell>
          <cell r="K4540">
            <v>44933</v>
          </cell>
          <cell r="L4540" t="str">
            <v>Monthly Billing</v>
          </cell>
          <cell r="M4540">
            <v>5000</v>
          </cell>
          <cell r="N4540">
            <v>50000</v>
          </cell>
          <cell r="O4540"/>
          <cell r="P4540" t="str">
            <v>Dec/2022</v>
          </cell>
          <cell r="Q4540">
            <v>5000</v>
          </cell>
          <cell r="R4540">
            <v>1137</v>
          </cell>
          <cell r="S4540">
            <v>0</v>
          </cell>
          <cell r="T4540" t="str">
            <v>Active</v>
          </cell>
          <cell r="U4540" t="str">
            <v>Masspay</v>
          </cell>
        </row>
        <row r="4541">
          <cell r="J4541" t="str">
            <v>CA-remitware payments canada inc-01/2023</v>
          </cell>
          <cell r="K4541">
            <v>44964</v>
          </cell>
          <cell r="L4541" t="str">
            <v>Monthly Billing</v>
          </cell>
          <cell r="M4541">
            <v>5000</v>
          </cell>
          <cell r="N4541">
            <v>55000</v>
          </cell>
          <cell r="O4541"/>
          <cell r="P4541" t="str">
            <v>Jan/2023</v>
          </cell>
          <cell r="Q4541">
            <v>5000</v>
          </cell>
          <cell r="R4541">
            <v>1106</v>
          </cell>
          <cell r="S4541">
            <v>0</v>
          </cell>
          <cell r="T4541" t="str">
            <v>Active</v>
          </cell>
          <cell r="U4541" t="str">
            <v>Masspay</v>
          </cell>
        </row>
        <row r="4542">
          <cell r="J4542" t="str">
            <v>CA-remitware-02/2023</v>
          </cell>
          <cell r="K4542">
            <v>44992</v>
          </cell>
          <cell r="L4542" t="str">
            <v>Monthly Billing</v>
          </cell>
          <cell r="M4542">
            <v>5000</v>
          </cell>
          <cell r="N4542">
            <v>60000</v>
          </cell>
          <cell r="O4542"/>
          <cell r="P4542" t="str">
            <v>Feb/2023</v>
          </cell>
          <cell r="Q4542">
            <v>5000</v>
          </cell>
          <cell r="R4542">
            <v>1078</v>
          </cell>
          <cell r="S4542">
            <v>0</v>
          </cell>
          <cell r="T4542" t="str">
            <v>Active</v>
          </cell>
          <cell r="U4542" t="str">
            <v>Masspay</v>
          </cell>
        </row>
        <row r="4543">
          <cell r="J4543" t="str">
            <v>CA-remitware-03/2023</v>
          </cell>
          <cell r="K4543">
            <v>45023</v>
          </cell>
          <cell r="L4543" t="str">
            <v>Monthly Billing</v>
          </cell>
          <cell r="M4543">
            <v>5000</v>
          </cell>
          <cell r="N4543">
            <v>65000</v>
          </cell>
          <cell r="O4543"/>
          <cell r="P4543" t="str">
            <v>Mar/2023</v>
          </cell>
          <cell r="Q4543">
            <v>5000</v>
          </cell>
          <cell r="R4543">
            <v>1047</v>
          </cell>
          <cell r="S4543">
            <v>0</v>
          </cell>
          <cell r="T4543" t="str">
            <v>Active</v>
          </cell>
          <cell r="U4543" t="str">
            <v>Masspay</v>
          </cell>
        </row>
        <row r="4544">
          <cell r="J4544" t="str">
            <v>CA-remitware-04/2023</v>
          </cell>
          <cell r="K4544">
            <v>45054</v>
          </cell>
          <cell r="L4544" t="str">
            <v>Monthly Billing</v>
          </cell>
          <cell r="M4544">
            <v>5000</v>
          </cell>
          <cell r="N4544">
            <v>70000</v>
          </cell>
          <cell r="O4544"/>
          <cell r="P4544" t="str">
            <v>Apr/2023</v>
          </cell>
          <cell r="Q4544">
            <v>5000</v>
          </cell>
          <cell r="R4544">
            <v>1016</v>
          </cell>
          <cell r="S4544">
            <v>0</v>
          </cell>
          <cell r="T4544" t="str">
            <v>Active</v>
          </cell>
          <cell r="U4544" t="str">
            <v>Masspay</v>
          </cell>
        </row>
        <row r="4545">
          <cell r="J4545" t="str">
            <v>US -Remofirst, Inc.-04/2023</v>
          </cell>
          <cell r="K4545">
            <v>45058</v>
          </cell>
          <cell r="L4545" t="str">
            <v>Client Setup Fee</v>
          </cell>
          <cell r="M4545">
            <v>10000</v>
          </cell>
          <cell r="N4545">
            <v>10000</v>
          </cell>
          <cell r="O4545"/>
          <cell r="P4545" t="str">
            <v>May/2023</v>
          </cell>
          <cell r="Q4545">
            <v>10000</v>
          </cell>
          <cell r="R4545">
            <v>1012</v>
          </cell>
          <cell r="S4545">
            <v>0</v>
          </cell>
          <cell r="T4545" t="str">
            <v>Active</v>
          </cell>
          <cell r="U4545" t="str">
            <v>Masspay</v>
          </cell>
        </row>
        <row r="4546">
          <cell r="J4546" t="str">
            <v>US-Remofirst, Inc.-06/2023</v>
          </cell>
          <cell r="K4546">
            <v>45114</v>
          </cell>
          <cell r="L4546" t="str">
            <v>Monthly Billing</v>
          </cell>
          <cell r="M4546">
            <v>1</v>
          </cell>
          <cell r="N4546">
            <v>10001</v>
          </cell>
          <cell r="O4546"/>
          <cell r="P4546" t="str">
            <v>Jun/2023</v>
          </cell>
          <cell r="Q4546">
            <v>1</v>
          </cell>
          <cell r="R4546">
            <v>956</v>
          </cell>
          <cell r="S4546">
            <v>0</v>
          </cell>
          <cell r="T4546" t="str">
            <v>Active</v>
          </cell>
          <cell r="U4546" t="str">
            <v>Masspay</v>
          </cell>
        </row>
        <row r="4547">
          <cell r="J4547" t="str">
            <v>US-Remofirst, Inc.-07/2023</v>
          </cell>
          <cell r="K4547">
            <v>45145</v>
          </cell>
          <cell r="L4547" t="str">
            <v>Monthly Billing</v>
          </cell>
          <cell r="M4547">
            <v>0.5</v>
          </cell>
          <cell r="N4547">
            <v>10001.5</v>
          </cell>
          <cell r="O4547"/>
          <cell r="P4547" t="str">
            <v>Jul/2023</v>
          </cell>
          <cell r="Q4547">
            <v>0.5</v>
          </cell>
          <cell r="R4547">
            <v>925</v>
          </cell>
          <cell r="S4547">
            <v>0</v>
          </cell>
          <cell r="T4547" t="str">
            <v>Active</v>
          </cell>
          <cell r="U4547" t="str">
            <v>Masspay</v>
          </cell>
        </row>
        <row r="4548">
          <cell r="J4548" t="str">
            <v>US-Remofirst, Inc.-10/2023</v>
          </cell>
          <cell r="K4548">
            <v>45313</v>
          </cell>
          <cell r="L4548" t="str">
            <v>Monthly Billing</v>
          </cell>
          <cell r="M4548">
            <v>3012.5</v>
          </cell>
          <cell r="N4548">
            <v>3012.5</v>
          </cell>
          <cell r="O4548"/>
          <cell r="P4548" t="str">
            <v>Oct/2023</v>
          </cell>
          <cell r="Q4548">
            <v>3012.5</v>
          </cell>
          <cell r="R4548">
            <v>757</v>
          </cell>
          <cell r="S4548">
            <v>0</v>
          </cell>
          <cell r="T4548" t="str">
            <v>Active</v>
          </cell>
          <cell r="U4548" t="str">
            <v>Masspay</v>
          </cell>
        </row>
        <row r="4549">
          <cell r="J4549" t="str">
            <v>US-Remofirst, Inc.-11/2023</v>
          </cell>
          <cell r="K4549">
            <v>45313</v>
          </cell>
          <cell r="L4549" t="str">
            <v>Monthly Billing</v>
          </cell>
          <cell r="M4549">
            <v>3016.5</v>
          </cell>
          <cell r="N4549">
            <v>3016.5</v>
          </cell>
          <cell r="O4549"/>
          <cell r="P4549" t="str">
            <v>Nov/2023</v>
          </cell>
          <cell r="Q4549">
            <v>3016.5</v>
          </cell>
          <cell r="R4549">
            <v>757</v>
          </cell>
          <cell r="S4549">
            <v>0</v>
          </cell>
          <cell r="T4549" t="str">
            <v>Active</v>
          </cell>
          <cell r="U4549" t="str">
            <v>Masspay</v>
          </cell>
        </row>
        <row r="4550">
          <cell r="J4550" t="str">
            <v>US-Remofirst, Inc.-12/2023</v>
          </cell>
          <cell r="K4550">
            <v>45313</v>
          </cell>
          <cell r="L4550" t="str">
            <v>Monthly Billing</v>
          </cell>
          <cell r="M4550">
            <v>3014.5</v>
          </cell>
          <cell r="N4550">
            <v>3014.5</v>
          </cell>
          <cell r="O4550"/>
          <cell r="P4550" t="str">
            <v>Dec/2023</v>
          </cell>
          <cell r="Q4550">
            <v>3014.5</v>
          </cell>
          <cell r="R4550">
            <v>757</v>
          </cell>
          <cell r="S4550">
            <v>0</v>
          </cell>
          <cell r="T4550" t="str">
            <v>Active</v>
          </cell>
          <cell r="U4550" t="str">
            <v>Masspay</v>
          </cell>
        </row>
        <row r="4551">
          <cell r="J4551" t="str">
            <v>US-Remofirst, Inc.-09/2023</v>
          </cell>
          <cell r="K4551">
            <v>45313</v>
          </cell>
          <cell r="L4551" t="str">
            <v>Monthly Billing</v>
          </cell>
          <cell r="M4551">
            <v>737.5</v>
          </cell>
          <cell r="N4551">
            <v>737.5</v>
          </cell>
          <cell r="O4551"/>
          <cell r="P4551" t="str">
            <v>Sep/2023</v>
          </cell>
          <cell r="Q4551">
            <v>737.5</v>
          </cell>
          <cell r="R4551">
            <v>757</v>
          </cell>
          <cell r="S4551">
            <v>0</v>
          </cell>
          <cell r="T4551" t="str">
            <v>Active</v>
          </cell>
          <cell r="U4551" t="str">
            <v>Masspay</v>
          </cell>
        </row>
        <row r="4552">
          <cell r="J4552" t="str">
            <v>US-Remofirst, Inc.-08/2023</v>
          </cell>
          <cell r="K4552">
            <v>45314</v>
          </cell>
          <cell r="L4552" t="str">
            <v>Monthly Billing</v>
          </cell>
          <cell r="M4552">
            <v>58</v>
          </cell>
          <cell r="N4552">
            <v>58</v>
          </cell>
          <cell r="O4552"/>
          <cell r="P4552" t="str">
            <v>Aug/2023</v>
          </cell>
          <cell r="Q4552">
            <v>58</v>
          </cell>
          <cell r="R4552">
            <v>756</v>
          </cell>
          <cell r="S4552">
            <v>0</v>
          </cell>
          <cell r="T4552" t="str">
            <v>Active</v>
          </cell>
          <cell r="U4552" t="str">
            <v>Masspay</v>
          </cell>
        </row>
        <row r="4553">
          <cell r="J4553" t="str">
            <v>US -Remofirst, Inc.-CR-01/2024</v>
          </cell>
          <cell r="K4553"/>
          <cell r="L4553" t="str">
            <v>Credit Note</v>
          </cell>
          <cell r="M4553">
            <v>-8</v>
          </cell>
          <cell r="N4553">
            <v>-8</v>
          </cell>
          <cell r="O4553"/>
          <cell r="P4553" t="str">
            <v>Jan/2024</v>
          </cell>
          <cell r="Q4553">
            <v>-8</v>
          </cell>
          <cell r="R4553"/>
          <cell r="S4553">
            <v>0</v>
          </cell>
          <cell r="T4553" t="str">
            <v>Active</v>
          </cell>
          <cell r="U4553" t="str">
            <v>Masspay</v>
          </cell>
        </row>
        <row r="4554">
          <cell r="J4554" t="str">
            <v>US-Remofirst, Inc.-01/2024</v>
          </cell>
          <cell r="K4554">
            <v>45344</v>
          </cell>
          <cell r="L4554" t="str">
            <v>Monthly Billing</v>
          </cell>
          <cell r="M4554">
            <v>3050</v>
          </cell>
          <cell r="N4554">
            <v>3050</v>
          </cell>
          <cell r="O4554"/>
          <cell r="P4554" t="str">
            <v>Jan/2024</v>
          </cell>
          <cell r="Q4554">
            <v>3050</v>
          </cell>
          <cell r="R4554">
            <v>726</v>
          </cell>
          <cell r="S4554">
            <v>0</v>
          </cell>
          <cell r="T4554" t="str">
            <v>Active</v>
          </cell>
          <cell r="U4554" t="str">
            <v>Masspay</v>
          </cell>
        </row>
        <row r="4555">
          <cell r="J4555" t="str">
            <v>US-Remofirst, Inc.-02/2024</v>
          </cell>
          <cell r="K4555">
            <v>45358</v>
          </cell>
          <cell r="L4555" t="str">
            <v>Monthly Billing</v>
          </cell>
          <cell r="M4555">
            <v>3000</v>
          </cell>
          <cell r="N4555">
            <v>3000</v>
          </cell>
          <cell r="O4555"/>
          <cell r="P4555" t="str">
            <v>Feb/2024</v>
          </cell>
          <cell r="Q4555">
            <v>3000</v>
          </cell>
          <cell r="R4555">
            <v>712</v>
          </cell>
          <cell r="S4555">
            <v>0</v>
          </cell>
          <cell r="T4555" t="str">
            <v>Active</v>
          </cell>
          <cell r="U4555" t="str">
            <v>Masspay</v>
          </cell>
        </row>
        <row r="4556">
          <cell r="J4556" t="str">
            <v>US-Remofirst, Inc.-03/2024</v>
          </cell>
          <cell r="K4556">
            <v>45390</v>
          </cell>
          <cell r="L4556" t="str">
            <v>Monthly Billing</v>
          </cell>
          <cell r="M4556">
            <v>3000</v>
          </cell>
          <cell r="N4556">
            <v>3000</v>
          </cell>
          <cell r="O4556"/>
          <cell r="P4556" t="str">
            <v>Mar/2024</v>
          </cell>
          <cell r="Q4556">
            <v>3000</v>
          </cell>
          <cell r="R4556">
            <v>680</v>
          </cell>
          <cell r="S4556">
            <v>0</v>
          </cell>
          <cell r="T4556" t="str">
            <v>Active</v>
          </cell>
          <cell r="U4556" t="str">
            <v>Masspay</v>
          </cell>
        </row>
        <row r="4557">
          <cell r="J4557" t="str">
            <v>US-Remofirst, Inc.-07/2024</v>
          </cell>
          <cell r="K4557">
            <v>45511</v>
          </cell>
          <cell r="L4557" t="str">
            <v>Monthly Billing</v>
          </cell>
          <cell r="M4557">
            <v>3025</v>
          </cell>
          <cell r="N4557">
            <v>3025</v>
          </cell>
          <cell r="O4557"/>
          <cell r="P4557" t="str">
            <v>Jul/2024</v>
          </cell>
          <cell r="Q4557">
            <v>3025</v>
          </cell>
          <cell r="R4557">
            <v>559</v>
          </cell>
          <cell r="S4557">
            <v>0</v>
          </cell>
          <cell r="T4557" t="str">
            <v>Active</v>
          </cell>
          <cell r="U4557" t="str">
            <v>Masspay</v>
          </cell>
        </row>
        <row r="4558">
          <cell r="J4558" t="str">
            <v>US-Remofirst, Inc.-08/2024</v>
          </cell>
          <cell r="K4558">
            <v>45542</v>
          </cell>
          <cell r="L4558" t="str">
            <v>Monthly Billing</v>
          </cell>
          <cell r="M4558">
            <v>3100</v>
          </cell>
          <cell r="N4558">
            <v>6125</v>
          </cell>
          <cell r="O4558"/>
          <cell r="P4558" t="str">
            <v>Aug/2024</v>
          </cell>
          <cell r="Q4558">
            <v>3100</v>
          </cell>
          <cell r="R4558">
            <v>528</v>
          </cell>
          <cell r="S4558">
            <v>0</v>
          </cell>
          <cell r="T4558" t="str">
            <v>Active</v>
          </cell>
          <cell r="U4558" t="str">
            <v>Masspay</v>
          </cell>
        </row>
        <row r="4559">
          <cell r="J4559" t="str">
            <v>US-Remofirst, Inc.-09/2024</v>
          </cell>
          <cell r="K4559">
            <v>45572</v>
          </cell>
          <cell r="L4559" t="str">
            <v>Monthly Billing</v>
          </cell>
          <cell r="M4559">
            <v>3000</v>
          </cell>
          <cell r="N4559">
            <v>3000</v>
          </cell>
          <cell r="O4559"/>
          <cell r="P4559" t="str">
            <v>Sep/2024</v>
          </cell>
          <cell r="Q4559">
            <v>3000</v>
          </cell>
          <cell r="R4559">
            <v>498</v>
          </cell>
          <cell r="S4559">
            <v>0</v>
          </cell>
          <cell r="T4559" t="str">
            <v>Active</v>
          </cell>
          <cell r="U4559" t="str">
            <v>Masspay</v>
          </cell>
        </row>
        <row r="4560">
          <cell r="J4560" t="str">
            <v>US-Remofirst, Inc.-10/2024</v>
          </cell>
          <cell r="K4560">
            <v>45603</v>
          </cell>
          <cell r="L4560" t="str">
            <v>Monthly Billing</v>
          </cell>
          <cell r="M4560">
            <v>3025</v>
          </cell>
          <cell r="N4560">
            <v>3025</v>
          </cell>
          <cell r="O4560"/>
          <cell r="P4560" t="str">
            <v>Oct/2024</v>
          </cell>
          <cell r="Q4560">
            <v>3025</v>
          </cell>
          <cell r="R4560">
            <v>467</v>
          </cell>
          <cell r="S4560">
            <v>0</v>
          </cell>
          <cell r="T4560" t="str">
            <v>Active</v>
          </cell>
          <cell r="U4560" t="str">
            <v>Masspay</v>
          </cell>
        </row>
        <row r="4561">
          <cell r="J4561" t="str">
            <v>US-Remofirst, Inc.-11/2024</v>
          </cell>
          <cell r="K4561">
            <v>45633</v>
          </cell>
          <cell r="L4561" t="str">
            <v>Monthly Billing</v>
          </cell>
          <cell r="M4561">
            <v>3100</v>
          </cell>
          <cell r="N4561">
            <v>3100</v>
          </cell>
          <cell r="O4561"/>
          <cell r="P4561" t="str">
            <v>Nov/2024</v>
          </cell>
          <cell r="Q4561">
            <v>3100</v>
          </cell>
          <cell r="R4561">
            <v>437</v>
          </cell>
          <cell r="S4561">
            <v>0</v>
          </cell>
          <cell r="T4561" t="str">
            <v>Active</v>
          </cell>
          <cell r="U4561" t="str">
            <v>Masspay</v>
          </cell>
        </row>
        <row r="4562">
          <cell r="J4562" t="str">
            <v>US-Remofirst, Inc.-12/2024</v>
          </cell>
          <cell r="K4562">
            <v>45664</v>
          </cell>
          <cell r="L4562" t="str">
            <v>Monthly Billing</v>
          </cell>
          <cell r="M4562">
            <v>3025.5</v>
          </cell>
          <cell r="N4562">
            <v>3025.5</v>
          </cell>
          <cell r="O4562"/>
          <cell r="P4562" t="str">
            <v>Dec/2024</v>
          </cell>
          <cell r="Q4562">
            <v>3025.5</v>
          </cell>
          <cell r="R4562">
            <v>406</v>
          </cell>
          <cell r="S4562">
            <v>0</v>
          </cell>
          <cell r="T4562" t="str">
            <v>Active</v>
          </cell>
          <cell r="U4562" t="str">
            <v>Masspay</v>
          </cell>
        </row>
        <row r="4563">
          <cell r="J4563" t="str">
            <v>US-Remofirst, Inc.-01/2025</v>
          </cell>
          <cell r="K4563">
            <v>45695</v>
          </cell>
          <cell r="L4563" t="str">
            <v>Monthly Billing</v>
          </cell>
          <cell r="M4563">
            <v>3408.46</v>
          </cell>
          <cell r="N4563">
            <v>3408.46</v>
          </cell>
          <cell r="O4563"/>
          <cell r="P4563" t="str">
            <v>Jan/2025</v>
          </cell>
          <cell r="Q4563">
            <v>3408.46</v>
          </cell>
          <cell r="R4563">
            <v>375</v>
          </cell>
          <cell r="S4563">
            <v>0</v>
          </cell>
          <cell r="T4563" t="str">
            <v>Active</v>
          </cell>
          <cell r="U4563" t="str">
            <v>Masspay</v>
          </cell>
        </row>
        <row r="4564">
          <cell r="J4564" t="str">
            <v>US-Remofirst, Inc.-02/2025</v>
          </cell>
          <cell r="K4564">
            <v>45723</v>
          </cell>
          <cell r="L4564" t="str">
            <v>Monthly Billing</v>
          </cell>
          <cell r="M4564">
            <v>3000</v>
          </cell>
          <cell r="N4564">
            <v>6408.46</v>
          </cell>
          <cell r="O4564"/>
          <cell r="P4564" t="str">
            <v>Feb/2025</v>
          </cell>
          <cell r="Q4564">
            <v>3000</v>
          </cell>
          <cell r="R4564">
            <v>347</v>
          </cell>
          <cell r="S4564">
            <v>0</v>
          </cell>
          <cell r="T4564" t="str">
            <v>Active</v>
          </cell>
          <cell r="U4564" t="str">
            <v>Masspay</v>
          </cell>
        </row>
        <row r="4565">
          <cell r="J4565" t="str">
            <v>US-Remofirst, Inc.-03/2025</v>
          </cell>
          <cell r="K4565">
            <v>45754</v>
          </cell>
          <cell r="L4565" t="str">
            <v>Monthly Billing</v>
          </cell>
          <cell r="M4565">
            <v>3000.5</v>
          </cell>
          <cell r="N4565">
            <v>3000.5</v>
          </cell>
          <cell r="O4565"/>
          <cell r="P4565" t="str">
            <v>Mar/2025</v>
          </cell>
          <cell r="Q4565">
            <v>3000.5</v>
          </cell>
          <cell r="R4565">
            <v>316</v>
          </cell>
          <cell r="S4565">
            <v>0</v>
          </cell>
          <cell r="T4565" t="str">
            <v>Active</v>
          </cell>
          <cell r="U4565" t="str">
            <v>Masspay</v>
          </cell>
        </row>
        <row r="4566">
          <cell r="J4566" t="str">
            <v>US-Remofirst, Inc.-04/2025</v>
          </cell>
          <cell r="K4566">
            <v>45784</v>
          </cell>
          <cell r="L4566" t="str">
            <v>Monthly Billing</v>
          </cell>
          <cell r="M4566">
            <v>3703.4</v>
          </cell>
          <cell r="N4566">
            <v>3703.4</v>
          </cell>
          <cell r="O4566"/>
          <cell r="P4566" t="str">
            <v>Apr/2025</v>
          </cell>
          <cell r="Q4566">
            <v>3703.4</v>
          </cell>
          <cell r="R4566">
            <v>286</v>
          </cell>
          <cell r="S4566">
            <v>0</v>
          </cell>
          <cell r="T4566" t="str">
            <v>Active</v>
          </cell>
          <cell r="U4566" t="str">
            <v>Masspay</v>
          </cell>
        </row>
        <row r="4567">
          <cell r="J4567" t="str">
            <v>US-Remofirst, Inc.-05/2025</v>
          </cell>
          <cell r="K4567">
            <v>45815</v>
          </cell>
          <cell r="L4567" t="str">
            <v>Monthly Billing</v>
          </cell>
          <cell r="M4567">
            <v>3136.42</v>
          </cell>
          <cell r="N4567">
            <v>3136.42</v>
          </cell>
          <cell r="O4567"/>
          <cell r="P4567" t="str">
            <v>May/2025</v>
          </cell>
          <cell r="Q4567">
            <v>3136.42</v>
          </cell>
          <cell r="R4567">
            <v>255</v>
          </cell>
          <cell r="S4567">
            <v>0</v>
          </cell>
          <cell r="T4567" t="str">
            <v>Active</v>
          </cell>
          <cell r="U4567" t="str">
            <v>Masspay</v>
          </cell>
        </row>
        <row r="4568">
          <cell r="J4568" t="str">
            <v>US-Remofirst, Inc.-06/2025</v>
          </cell>
          <cell r="K4568">
            <v>45845</v>
          </cell>
          <cell r="L4568" t="str">
            <v>Monthly Billing</v>
          </cell>
          <cell r="M4568">
            <v>3146.91</v>
          </cell>
          <cell r="N4568">
            <v>3146.91</v>
          </cell>
          <cell r="O4568">
            <v>0</v>
          </cell>
          <cell r="P4568" t="str">
            <v>Jun/2025</v>
          </cell>
          <cell r="Q4568">
            <v>3146.91</v>
          </cell>
          <cell r="R4568">
            <v>225</v>
          </cell>
          <cell r="S4568">
            <v>0</v>
          </cell>
          <cell r="T4568" t="str">
            <v>Active</v>
          </cell>
          <cell r="U4568" t="str">
            <v>Masspay</v>
          </cell>
        </row>
        <row r="4569">
          <cell r="J4569" t="str">
            <v>US-Remofirst, Inc.-07/2025</v>
          </cell>
          <cell r="K4569">
            <v>45876</v>
          </cell>
          <cell r="L4569" t="str">
            <v>Monthly Billing</v>
          </cell>
          <cell r="M4569">
            <v>3277.43</v>
          </cell>
          <cell r="N4569">
            <v>3277.43</v>
          </cell>
          <cell r="O4569">
            <v>0</v>
          </cell>
          <cell r="P4569" t="str">
            <v>Jul/2025</v>
          </cell>
          <cell r="Q4569">
            <v>3277.43</v>
          </cell>
          <cell r="R4569">
            <v>194</v>
          </cell>
          <cell r="S4569">
            <v>0</v>
          </cell>
          <cell r="T4569" t="str">
            <v>Active</v>
          </cell>
          <cell r="U4569" t="str">
            <v>Masspay</v>
          </cell>
        </row>
        <row r="4570">
          <cell r="J4570" t="str">
            <v>US-Remofirst, Inc.-08/2025</v>
          </cell>
          <cell r="K4570">
            <v>45908</v>
          </cell>
          <cell r="L4570" t="str">
            <v>Monthly Billing</v>
          </cell>
          <cell r="M4570">
            <v>4865.5</v>
          </cell>
          <cell r="N4570">
            <v>4865.5</v>
          </cell>
          <cell r="O4570">
            <v>0</v>
          </cell>
          <cell r="P4570" t="str">
            <v>Aug/2025</v>
          </cell>
          <cell r="Q4570">
            <v>4865.5</v>
          </cell>
          <cell r="R4570">
            <v>162</v>
          </cell>
          <cell r="S4570">
            <v>0</v>
          </cell>
          <cell r="T4570" t="str">
            <v>Active</v>
          </cell>
          <cell r="U4570" t="str">
            <v>Masspay</v>
          </cell>
        </row>
        <row r="4571">
          <cell r="J4571" t="str">
            <v>US-Remofirst, Inc.-09/2025</v>
          </cell>
          <cell r="K4571">
            <v>45937</v>
          </cell>
          <cell r="L4571" t="str">
            <v>Monthly Billing</v>
          </cell>
          <cell r="M4571">
            <v>4005.4</v>
          </cell>
          <cell r="N4571">
            <v>8870.9</v>
          </cell>
          <cell r="O4571">
            <v>0</v>
          </cell>
          <cell r="P4571" t="str">
            <v>Sep/2025</v>
          </cell>
          <cell r="Q4571">
            <v>4005.4</v>
          </cell>
          <cell r="R4571">
            <v>133</v>
          </cell>
          <cell r="S4571">
            <v>0</v>
          </cell>
          <cell r="T4571" t="str">
            <v>Active</v>
          </cell>
          <cell r="U4571" t="str">
            <v>Masspay</v>
          </cell>
        </row>
        <row r="4572">
          <cell r="J4572" t="str">
            <v>US-Remofirst, Inc.-10/2025</v>
          </cell>
          <cell r="K4572">
            <v>45968</v>
          </cell>
          <cell r="L4572" t="str">
            <v>Monthly Billing</v>
          </cell>
          <cell r="M4572">
            <v>4480.43</v>
          </cell>
          <cell r="N4572">
            <v>4480.43</v>
          </cell>
          <cell r="O4572">
            <v>0</v>
          </cell>
          <cell r="P4572" t="str">
            <v>Oct/2025</v>
          </cell>
          <cell r="Q4572">
            <v>4480.43</v>
          </cell>
          <cell r="R4572">
            <v>102</v>
          </cell>
          <cell r="S4572">
            <v>0</v>
          </cell>
          <cell r="T4572" t="str">
            <v>Active</v>
          </cell>
          <cell r="U4572" t="str">
            <v>Masspay</v>
          </cell>
        </row>
        <row r="4573">
          <cell r="J4573" t="str">
            <v>US-Remofirst, Inc.-11/2025</v>
          </cell>
          <cell r="K4573">
            <v>45999</v>
          </cell>
          <cell r="L4573" t="str">
            <v>Monthly Billing</v>
          </cell>
          <cell r="M4573">
            <v>6191</v>
          </cell>
          <cell r="N4573">
            <v>6191</v>
          </cell>
          <cell r="O4573">
            <v>0</v>
          </cell>
          <cell r="P4573" t="str">
            <v>Nov/2025</v>
          </cell>
          <cell r="Q4573">
            <v>6191</v>
          </cell>
          <cell r="R4573">
            <v>71</v>
          </cell>
          <cell r="S4573">
            <v>0</v>
          </cell>
          <cell r="T4573" t="str">
            <v>Active</v>
          </cell>
          <cell r="U4573" t="str">
            <v>Masspay</v>
          </cell>
        </row>
        <row r="4574">
          <cell r="J4574" t="str">
            <v>US-Remofirst, Inc.-12/2025</v>
          </cell>
          <cell r="K4574">
            <v>46032</v>
          </cell>
          <cell r="L4574" t="str">
            <v>Monthly Billing</v>
          </cell>
          <cell r="M4574">
            <v>7062</v>
          </cell>
          <cell r="N4574">
            <v>7062</v>
          </cell>
          <cell r="O4574">
            <v>0</v>
          </cell>
          <cell r="P4574" t="str">
            <v>Dec/2025</v>
          </cell>
          <cell r="Q4574">
            <v>7062</v>
          </cell>
          <cell r="R4574">
            <v>38</v>
          </cell>
          <cell r="S4574">
            <v>0</v>
          </cell>
          <cell r="T4574" t="str">
            <v>Active</v>
          </cell>
          <cell r="U4574" t="str">
            <v>Masspay</v>
          </cell>
        </row>
        <row r="4575">
          <cell r="J4575" t="str">
            <v>US-Remofirst, Inc.-01/2026</v>
          </cell>
          <cell r="K4575">
            <v>46060</v>
          </cell>
          <cell r="L4575" t="str">
            <v>Monthly Billing</v>
          </cell>
          <cell r="M4575">
            <v>7580</v>
          </cell>
          <cell r="N4575">
            <v>7580</v>
          </cell>
          <cell r="O4575">
            <v>0</v>
          </cell>
          <cell r="P4575" t="str">
            <v>Jan/2026</v>
          </cell>
          <cell r="Q4575">
            <v>0</v>
          </cell>
          <cell r="R4575">
            <v>10</v>
          </cell>
          <cell r="S4575">
            <v>0</v>
          </cell>
          <cell r="T4575" t="str">
            <v>Active</v>
          </cell>
          <cell r="U4575" t="str">
            <v>Masspay</v>
          </cell>
        </row>
        <row r="4576">
          <cell r="J4576" t="str">
            <v>SG-Rewire-11/2022</v>
          </cell>
          <cell r="K4576">
            <v>44907</v>
          </cell>
          <cell r="L4576" t="str">
            <v>Monthly Billing</v>
          </cell>
          <cell r="M4576">
            <v>1000</v>
          </cell>
          <cell r="N4576">
            <v>1000</v>
          </cell>
          <cell r="O4576"/>
          <cell r="P4576" t="str">
            <v>Nov/2022</v>
          </cell>
          <cell r="Q4576">
            <v>1000</v>
          </cell>
          <cell r="R4576">
            <v>1163</v>
          </cell>
          <cell r="S4576">
            <v>0</v>
          </cell>
          <cell r="T4576" t="str">
            <v>Active</v>
          </cell>
          <cell r="U4576" t="str">
            <v>Masspay</v>
          </cell>
        </row>
        <row r="4577">
          <cell r="J4577" t="str">
            <v>SG-Rewire-12/2022</v>
          </cell>
          <cell r="K4577">
            <v>44942</v>
          </cell>
          <cell r="L4577" t="str">
            <v>Monthly Billing</v>
          </cell>
          <cell r="M4577">
            <v>1000</v>
          </cell>
          <cell r="N4577">
            <v>1000</v>
          </cell>
          <cell r="O4577"/>
          <cell r="P4577" t="str">
            <v>Dec/2022</v>
          </cell>
          <cell r="Q4577">
            <v>1000</v>
          </cell>
          <cell r="R4577">
            <v>1128</v>
          </cell>
          <cell r="S4577">
            <v>0</v>
          </cell>
          <cell r="T4577" t="str">
            <v>Active</v>
          </cell>
          <cell r="U4577" t="str">
            <v>Masspay</v>
          </cell>
        </row>
        <row r="4578">
          <cell r="J4578" t="str">
            <v>SG-Rewire-01/2023</v>
          </cell>
          <cell r="K4578">
            <v>44972</v>
          </cell>
          <cell r="L4578" t="str">
            <v>Monthly Billing</v>
          </cell>
          <cell r="M4578">
            <v>1000</v>
          </cell>
          <cell r="N4578">
            <v>1000</v>
          </cell>
          <cell r="O4578"/>
          <cell r="P4578" t="str">
            <v>Jan/2023</v>
          </cell>
          <cell r="Q4578">
            <v>1000</v>
          </cell>
          <cell r="R4578">
            <v>1098</v>
          </cell>
          <cell r="S4578">
            <v>0</v>
          </cell>
          <cell r="T4578" t="str">
            <v>Active</v>
          </cell>
          <cell r="U4578" t="str">
            <v>Masspay</v>
          </cell>
        </row>
        <row r="4579">
          <cell r="J4579" t="str">
            <v>SG-Rewire-02/2023</v>
          </cell>
          <cell r="K4579">
            <v>45000</v>
          </cell>
          <cell r="L4579" t="str">
            <v>Monthly Billing</v>
          </cell>
          <cell r="M4579">
            <v>1000</v>
          </cell>
          <cell r="N4579">
            <v>1000</v>
          </cell>
          <cell r="O4579"/>
          <cell r="P4579" t="str">
            <v>Feb/2023</v>
          </cell>
          <cell r="Q4579">
            <v>1000</v>
          </cell>
          <cell r="R4579">
            <v>1070</v>
          </cell>
          <cell r="S4579">
            <v>0</v>
          </cell>
          <cell r="T4579" t="str">
            <v>Active</v>
          </cell>
          <cell r="U4579" t="str">
            <v>Masspay</v>
          </cell>
        </row>
        <row r="4580">
          <cell r="J4580" t="str">
            <v>SG-Rewire-03/2023</v>
          </cell>
          <cell r="K4580">
            <v>45031</v>
          </cell>
          <cell r="L4580" t="str">
            <v>Monthly Billing</v>
          </cell>
          <cell r="M4580">
            <v>1000</v>
          </cell>
          <cell r="N4580">
            <v>1000</v>
          </cell>
          <cell r="O4580"/>
          <cell r="P4580" t="str">
            <v>Mar/2023</v>
          </cell>
          <cell r="Q4580">
            <v>1000</v>
          </cell>
          <cell r="R4580">
            <v>1039</v>
          </cell>
          <cell r="S4580">
            <v>0</v>
          </cell>
          <cell r="T4580" t="str">
            <v>Active</v>
          </cell>
          <cell r="U4580" t="str">
            <v>Masspay</v>
          </cell>
        </row>
        <row r="4581">
          <cell r="J4581" t="str">
            <v>SG-Rewire-04/2023</v>
          </cell>
          <cell r="K4581">
            <v>45061</v>
          </cell>
          <cell r="L4581" t="str">
            <v>Monthly Billing</v>
          </cell>
          <cell r="M4581">
            <v>1000</v>
          </cell>
          <cell r="N4581">
            <v>1000</v>
          </cell>
          <cell r="O4581"/>
          <cell r="P4581" t="str">
            <v>Apr/2023</v>
          </cell>
          <cell r="Q4581">
            <v>1000</v>
          </cell>
          <cell r="R4581">
            <v>1009</v>
          </cell>
          <cell r="S4581">
            <v>0</v>
          </cell>
          <cell r="T4581" t="str">
            <v>Active</v>
          </cell>
          <cell r="U4581" t="str">
            <v>Masspay</v>
          </cell>
        </row>
        <row r="4582">
          <cell r="J4582" t="str">
            <v>SG-Rewire-05/2023</v>
          </cell>
          <cell r="K4582">
            <v>45092</v>
          </cell>
          <cell r="L4582" t="str">
            <v>Monthly Billing</v>
          </cell>
          <cell r="M4582">
            <v>1000</v>
          </cell>
          <cell r="N4582">
            <v>1000</v>
          </cell>
          <cell r="O4582"/>
          <cell r="P4582" t="str">
            <v>May/2023</v>
          </cell>
          <cell r="Q4582">
            <v>1000</v>
          </cell>
          <cell r="R4582">
            <v>978</v>
          </cell>
          <cell r="S4582">
            <v>0</v>
          </cell>
          <cell r="T4582" t="str">
            <v>Active</v>
          </cell>
          <cell r="U4582" t="str">
            <v>Masspay</v>
          </cell>
        </row>
        <row r="4583">
          <cell r="J4583" t="str">
            <v>SG-Rewire-06/2023</v>
          </cell>
          <cell r="K4583">
            <v>45122</v>
          </cell>
          <cell r="L4583" t="str">
            <v>Monthly Billing</v>
          </cell>
          <cell r="M4583">
            <v>1000</v>
          </cell>
          <cell r="N4583">
            <v>1000</v>
          </cell>
          <cell r="O4583"/>
          <cell r="P4583" t="str">
            <v>Jun/2023</v>
          </cell>
          <cell r="Q4583">
            <v>1000</v>
          </cell>
          <cell r="R4583">
            <v>948</v>
          </cell>
          <cell r="S4583">
            <v>0</v>
          </cell>
          <cell r="T4583" t="str">
            <v>Active</v>
          </cell>
          <cell r="U4583" t="str">
            <v>Masspay</v>
          </cell>
        </row>
        <row r="4584">
          <cell r="J4584" t="str">
            <v>SG-Rewire-07/2023</v>
          </cell>
          <cell r="K4584">
            <v>45153</v>
          </cell>
          <cell r="L4584" t="str">
            <v>Monthly Billing</v>
          </cell>
          <cell r="M4584">
            <v>1000</v>
          </cell>
          <cell r="N4584">
            <v>1000</v>
          </cell>
          <cell r="O4584"/>
          <cell r="P4584" t="str">
            <v>Jul/2023</v>
          </cell>
          <cell r="Q4584">
            <v>1000</v>
          </cell>
          <cell r="R4584">
            <v>917</v>
          </cell>
          <cell r="S4584">
            <v>0</v>
          </cell>
          <cell r="T4584" t="str">
            <v>Active</v>
          </cell>
          <cell r="U4584" t="str">
            <v>Masspay</v>
          </cell>
        </row>
        <row r="4585">
          <cell r="J4585" t="str">
            <v>SG -Rewire-08/2023</v>
          </cell>
          <cell r="K4585">
            <v>45184</v>
          </cell>
          <cell r="L4585" t="str">
            <v>Monthly Billing</v>
          </cell>
          <cell r="M4585">
            <v>1000</v>
          </cell>
          <cell r="N4585">
            <v>1000</v>
          </cell>
          <cell r="O4585"/>
          <cell r="P4585" t="str">
            <v>Aug/2023</v>
          </cell>
          <cell r="Q4585">
            <v>1000</v>
          </cell>
          <cell r="R4585">
            <v>886</v>
          </cell>
          <cell r="S4585">
            <v>0</v>
          </cell>
          <cell r="T4585" t="str">
            <v>Active</v>
          </cell>
          <cell r="U4585" t="str">
            <v>Masspay</v>
          </cell>
        </row>
        <row r="4586">
          <cell r="J4586" t="str">
            <v>SG-Rewire-09/2023</v>
          </cell>
          <cell r="K4586">
            <v>45215</v>
          </cell>
          <cell r="L4586" t="str">
            <v>Monthly Billing</v>
          </cell>
          <cell r="M4586">
            <v>1000</v>
          </cell>
          <cell r="N4586">
            <v>1000</v>
          </cell>
          <cell r="O4586"/>
          <cell r="P4586" t="str">
            <v>Sep/2023</v>
          </cell>
          <cell r="Q4586">
            <v>1000</v>
          </cell>
          <cell r="R4586">
            <v>855</v>
          </cell>
          <cell r="S4586">
            <v>0</v>
          </cell>
          <cell r="T4586" t="str">
            <v>Active</v>
          </cell>
          <cell r="U4586" t="str">
            <v>Masspay</v>
          </cell>
        </row>
        <row r="4587">
          <cell r="J4587" t="str">
            <v>SG-Rewire-10/2023</v>
          </cell>
          <cell r="K4587">
            <v>45245</v>
          </cell>
          <cell r="L4587" t="str">
            <v>Monthly Billing</v>
          </cell>
          <cell r="M4587">
            <v>1000</v>
          </cell>
          <cell r="N4587">
            <v>1000</v>
          </cell>
          <cell r="O4587"/>
          <cell r="P4587" t="str">
            <v>Oct/2023</v>
          </cell>
          <cell r="Q4587">
            <v>1000</v>
          </cell>
          <cell r="R4587">
            <v>825</v>
          </cell>
          <cell r="S4587">
            <v>0</v>
          </cell>
          <cell r="T4587" t="str">
            <v>Active</v>
          </cell>
          <cell r="U4587" t="str">
            <v>Masspay</v>
          </cell>
        </row>
        <row r="4588">
          <cell r="J4588" t="str">
            <v>SG-Rewire-11/2023</v>
          </cell>
          <cell r="K4588">
            <v>45275</v>
          </cell>
          <cell r="L4588" t="str">
            <v>Monthly Billing</v>
          </cell>
          <cell r="M4588">
            <v>1000</v>
          </cell>
          <cell r="N4588">
            <v>1000</v>
          </cell>
          <cell r="O4588"/>
          <cell r="P4588" t="str">
            <v>Nov/2023</v>
          </cell>
          <cell r="Q4588">
            <v>1000</v>
          </cell>
          <cell r="R4588">
            <v>795</v>
          </cell>
          <cell r="S4588">
            <v>0</v>
          </cell>
          <cell r="T4588" t="str">
            <v>Active</v>
          </cell>
          <cell r="U4588" t="str">
            <v>Masspay</v>
          </cell>
        </row>
        <row r="4589">
          <cell r="J4589" t="str">
            <v>SG-Rewire-12/2023</v>
          </cell>
          <cell r="K4589">
            <v>45306</v>
          </cell>
          <cell r="L4589" t="str">
            <v>Monthly Billing</v>
          </cell>
          <cell r="M4589">
            <v>1000</v>
          </cell>
          <cell r="N4589">
            <v>1000</v>
          </cell>
          <cell r="O4589"/>
          <cell r="P4589" t="str">
            <v>Dec/2023</v>
          </cell>
          <cell r="Q4589">
            <v>1000</v>
          </cell>
          <cell r="R4589">
            <v>764</v>
          </cell>
          <cell r="S4589">
            <v>0</v>
          </cell>
          <cell r="T4589" t="str">
            <v>Active</v>
          </cell>
          <cell r="U4589" t="str">
            <v>Masspay</v>
          </cell>
        </row>
        <row r="4590">
          <cell r="J4590" t="str">
            <v>SG-Rewire-01/2024</v>
          </cell>
          <cell r="K4590">
            <v>45337</v>
          </cell>
          <cell r="L4590" t="str">
            <v>Monthly Billing</v>
          </cell>
          <cell r="M4590">
            <v>1000</v>
          </cell>
          <cell r="N4590">
            <v>1000</v>
          </cell>
          <cell r="O4590"/>
          <cell r="P4590" t="str">
            <v>Jan/2024</v>
          </cell>
          <cell r="Q4590">
            <v>1000</v>
          </cell>
          <cell r="R4590">
            <v>733</v>
          </cell>
          <cell r="S4590">
            <v>0</v>
          </cell>
          <cell r="T4590" t="str">
            <v>Active</v>
          </cell>
          <cell r="U4590" t="str">
            <v>Masspay</v>
          </cell>
        </row>
        <row r="4591">
          <cell r="J4591" t="str">
            <v>SG-Rewire-02/2024</v>
          </cell>
          <cell r="K4591">
            <v>45366</v>
          </cell>
          <cell r="L4591" t="str">
            <v>Monthly Billing</v>
          </cell>
          <cell r="M4591">
            <v>1000</v>
          </cell>
          <cell r="N4591">
            <v>1000</v>
          </cell>
          <cell r="O4591"/>
          <cell r="P4591" t="str">
            <v>Feb/2024</v>
          </cell>
          <cell r="Q4591">
            <v>1000</v>
          </cell>
          <cell r="R4591">
            <v>704</v>
          </cell>
          <cell r="S4591">
            <v>0</v>
          </cell>
          <cell r="T4591" t="str">
            <v>Active</v>
          </cell>
          <cell r="U4591" t="str">
            <v>Masspay</v>
          </cell>
        </row>
        <row r="4592">
          <cell r="J4592" t="str">
            <v>SG-Rewire-03/2024</v>
          </cell>
          <cell r="K4592">
            <v>45397</v>
          </cell>
          <cell r="L4592" t="str">
            <v>Monthly Billing</v>
          </cell>
          <cell r="M4592">
            <v>1000</v>
          </cell>
          <cell r="N4592">
            <v>1000</v>
          </cell>
          <cell r="O4592"/>
          <cell r="P4592" t="str">
            <v>Mar/2024</v>
          </cell>
          <cell r="Q4592">
            <v>1000</v>
          </cell>
          <cell r="R4592">
            <v>673</v>
          </cell>
          <cell r="S4592">
            <v>0</v>
          </cell>
          <cell r="T4592" t="str">
            <v>Active</v>
          </cell>
          <cell r="U4592" t="str">
            <v>Masspay</v>
          </cell>
        </row>
        <row r="4593">
          <cell r="J4593" t="str">
            <v>SG-Rewire-04/2024</v>
          </cell>
          <cell r="K4593">
            <v>45427</v>
          </cell>
          <cell r="L4593" t="str">
            <v>Monthly Billing</v>
          </cell>
          <cell r="M4593">
            <v>1000</v>
          </cell>
          <cell r="N4593">
            <v>1000</v>
          </cell>
          <cell r="O4593"/>
          <cell r="P4593" t="str">
            <v>Apr/2024</v>
          </cell>
          <cell r="Q4593">
            <v>1000</v>
          </cell>
          <cell r="R4593">
            <v>643</v>
          </cell>
          <cell r="S4593">
            <v>0</v>
          </cell>
          <cell r="T4593" t="str">
            <v>Active</v>
          </cell>
          <cell r="U4593" t="str">
            <v>Masspay</v>
          </cell>
        </row>
        <row r="4594">
          <cell r="J4594" t="str">
            <v>SG-Rewire-05/2024</v>
          </cell>
          <cell r="K4594">
            <v>45458</v>
          </cell>
          <cell r="L4594" t="str">
            <v>Monthly Billing</v>
          </cell>
          <cell r="M4594">
            <v>1000</v>
          </cell>
          <cell r="N4594">
            <v>1000</v>
          </cell>
          <cell r="O4594"/>
          <cell r="P4594" t="str">
            <v>May/2024</v>
          </cell>
          <cell r="Q4594">
            <v>1000</v>
          </cell>
          <cell r="R4594">
            <v>612</v>
          </cell>
          <cell r="S4594">
            <v>0</v>
          </cell>
          <cell r="T4594" t="str">
            <v>Active</v>
          </cell>
          <cell r="U4594" t="str">
            <v>Masspay</v>
          </cell>
        </row>
        <row r="4595">
          <cell r="J4595" t="str">
            <v>SG-Rewire-06/2024</v>
          </cell>
          <cell r="K4595">
            <v>45488</v>
          </cell>
          <cell r="L4595" t="str">
            <v>Monthly Billing</v>
          </cell>
          <cell r="M4595">
            <v>1000</v>
          </cell>
          <cell r="N4595">
            <v>1000</v>
          </cell>
          <cell r="O4595"/>
          <cell r="P4595" t="str">
            <v>Jun/2024</v>
          </cell>
          <cell r="Q4595">
            <v>1000</v>
          </cell>
          <cell r="R4595">
            <v>582</v>
          </cell>
          <cell r="S4595">
            <v>0</v>
          </cell>
          <cell r="T4595" t="str">
            <v>Active</v>
          </cell>
          <cell r="U4595" t="str">
            <v>Masspay</v>
          </cell>
        </row>
        <row r="4596">
          <cell r="J4596" t="str">
            <v>SG-Rewire-07/2024</v>
          </cell>
          <cell r="K4596">
            <v>45519</v>
          </cell>
          <cell r="L4596" t="str">
            <v>Monthly Billing</v>
          </cell>
          <cell r="M4596">
            <v>1000</v>
          </cell>
          <cell r="N4596">
            <v>1000</v>
          </cell>
          <cell r="O4596"/>
          <cell r="P4596" t="str">
            <v>Jul/2024</v>
          </cell>
          <cell r="Q4596">
            <v>1000</v>
          </cell>
          <cell r="R4596">
            <v>551</v>
          </cell>
          <cell r="S4596">
            <v>0</v>
          </cell>
          <cell r="T4596" t="str">
            <v>Active</v>
          </cell>
          <cell r="U4596" t="str">
            <v>Masspay</v>
          </cell>
        </row>
        <row r="4597">
          <cell r="J4597" t="str">
            <v>SG-Rewire-08/2024</v>
          </cell>
          <cell r="K4597">
            <v>45551</v>
          </cell>
          <cell r="L4597" t="str">
            <v>Monthly Billing</v>
          </cell>
          <cell r="M4597">
            <v>1000</v>
          </cell>
          <cell r="N4597">
            <v>1000</v>
          </cell>
          <cell r="O4597"/>
          <cell r="P4597" t="str">
            <v>Aug/2024</v>
          </cell>
          <cell r="Q4597">
            <v>1000</v>
          </cell>
          <cell r="R4597">
            <v>519</v>
          </cell>
          <cell r="S4597">
            <v>0</v>
          </cell>
          <cell r="T4597" t="str">
            <v>Active</v>
          </cell>
          <cell r="U4597" t="str">
            <v>Masspay</v>
          </cell>
        </row>
        <row r="4598">
          <cell r="J4598" t="str">
            <v>SG-Rewire-09/2024</v>
          </cell>
          <cell r="K4598">
            <v>45580</v>
          </cell>
          <cell r="L4598" t="str">
            <v>Monthly Billing</v>
          </cell>
          <cell r="M4598">
            <v>1000</v>
          </cell>
          <cell r="N4598">
            <v>1000</v>
          </cell>
          <cell r="O4598"/>
          <cell r="P4598" t="str">
            <v>Sep/2024</v>
          </cell>
          <cell r="Q4598">
            <v>1000</v>
          </cell>
          <cell r="R4598">
            <v>490</v>
          </cell>
          <cell r="S4598">
            <v>0</v>
          </cell>
          <cell r="T4598" t="str">
            <v>Active</v>
          </cell>
          <cell r="U4598" t="str">
            <v>Masspay</v>
          </cell>
        </row>
        <row r="4599">
          <cell r="J4599" t="str">
            <v>SG-Rewire-10/2024</v>
          </cell>
          <cell r="K4599">
            <v>45611</v>
          </cell>
          <cell r="L4599" t="str">
            <v>Monthly Billing</v>
          </cell>
          <cell r="M4599">
            <v>1000</v>
          </cell>
          <cell r="N4599">
            <v>1000</v>
          </cell>
          <cell r="O4599"/>
          <cell r="P4599" t="str">
            <v>Oct/2024</v>
          </cell>
          <cell r="Q4599">
            <v>1000</v>
          </cell>
          <cell r="R4599">
            <v>459</v>
          </cell>
          <cell r="S4599">
            <v>0</v>
          </cell>
          <cell r="T4599" t="str">
            <v>Active</v>
          </cell>
          <cell r="U4599" t="str">
            <v>Masspay</v>
          </cell>
        </row>
        <row r="4600">
          <cell r="J4600" t="str">
            <v>SG-Rewire-11/2024</v>
          </cell>
          <cell r="K4600">
            <v>45642</v>
          </cell>
          <cell r="L4600" t="str">
            <v>Monthly Billing</v>
          </cell>
          <cell r="M4600">
            <v>1000</v>
          </cell>
          <cell r="N4600">
            <v>1000</v>
          </cell>
          <cell r="O4600"/>
          <cell r="P4600" t="str">
            <v>Nov/2024</v>
          </cell>
          <cell r="Q4600">
            <v>0</v>
          </cell>
          <cell r="R4600">
            <v>428</v>
          </cell>
          <cell r="S4600">
            <v>0</v>
          </cell>
          <cell r="T4600" t="str">
            <v>Active</v>
          </cell>
          <cell r="U4600" t="str">
            <v>Masspay</v>
          </cell>
        </row>
        <row r="4601">
          <cell r="J4601" t="str">
            <v>SG-Rewire-12/2024</v>
          </cell>
          <cell r="K4601">
            <v>45672</v>
          </cell>
          <cell r="L4601" t="str">
            <v>Monthly Billing</v>
          </cell>
          <cell r="M4601">
            <v>1000</v>
          </cell>
          <cell r="N4601">
            <v>1000</v>
          </cell>
          <cell r="O4601">
            <v>0</v>
          </cell>
          <cell r="P4601" t="str">
            <v>Dec-2024</v>
          </cell>
          <cell r="Q4601">
            <v>1000</v>
          </cell>
          <cell r="R4601">
            <v>398</v>
          </cell>
          <cell r="S4601">
            <v>0</v>
          </cell>
          <cell r="T4601" t="str">
            <v>Active</v>
          </cell>
          <cell r="U4601" t="str">
            <v>Masspay</v>
          </cell>
        </row>
        <row r="4602">
          <cell r="J4602" t="str">
            <v>SG-Rewire-01/2025</v>
          </cell>
          <cell r="K4602">
            <v>45703</v>
          </cell>
          <cell r="L4602" t="str">
            <v>Monthly Billing</v>
          </cell>
          <cell r="M4602">
            <v>1000</v>
          </cell>
          <cell r="N4602">
            <v>1000</v>
          </cell>
          <cell r="O4602"/>
          <cell r="P4602" t="str">
            <v>Jan/2025</v>
          </cell>
          <cell r="Q4602">
            <v>1000</v>
          </cell>
          <cell r="R4602">
            <v>367</v>
          </cell>
          <cell r="S4602">
            <v>0</v>
          </cell>
          <cell r="T4602" t="str">
            <v>Active</v>
          </cell>
          <cell r="U4602" t="str">
            <v>Masspay</v>
          </cell>
        </row>
        <row r="4603">
          <cell r="J4603" t="str">
            <v>SG-Rewire-02/2025</v>
          </cell>
          <cell r="K4603">
            <v>45731</v>
          </cell>
          <cell r="L4603" t="str">
            <v>Monthly Billing</v>
          </cell>
          <cell r="M4603">
            <v>1000</v>
          </cell>
          <cell r="N4603">
            <v>1000</v>
          </cell>
          <cell r="O4603"/>
          <cell r="P4603" t="str">
            <v>Feb/2025</v>
          </cell>
          <cell r="Q4603">
            <v>1000</v>
          </cell>
          <cell r="R4603">
            <v>339</v>
          </cell>
          <cell r="S4603">
            <v>0</v>
          </cell>
          <cell r="T4603" t="str">
            <v>Active</v>
          </cell>
          <cell r="U4603" t="str">
            <v>Masspay</v>
          </cell>
        </row>
        <row r="4604">
          <cell r="J4604" t="str">
            <v>SG-Rewire-03/2025</v>
          </cell>
          <cell r="K4604">
            <v>45762</v>
          </cell>
          <cell r="L4604" t="str">
            <v>Monthly Billing</v>
          </cell>
          <cell r="M4604">
            <v>1000</v>
          </cell>
          <cell r="N4604">
            <v>1000</v>
          </cell>
          <cell r="O4604"/>
          <cell r="P4604" t="str">
            <v>Mar/2025</v>
          </cell>
          <cell r="Q4604">
            <v>1000</v>
          </cell>
          <cell r="R4604">
            <v>308</v>
          </cell>
          <cell r="S4604">
            <v>0</v>
          </cell>
          <cell r="T4604" t="str">
            <v>Active</v>
          </cell>
          <cell r="U4604" t="str">
            <v>Masspay</v>
          </cell>
        </row>
        <row r="4605">
          <cell r="J4605" t="str">
            <v>SG-Ripple-09/2023</v>
          </cell>
          <cell r="K4605">
            <v>45231</v>
          </cell>
          <cell r="L4605" t="str">
            <v>Adhoc Billing</v>
          </cell>
          <cell r="M4605">
            <v>15062</v>
          </cell>
          <cell r="N4605">
            <v>15062</v>
          </cell>
          <cell r="O4605"/>
          <cell r="P4605" t="str">
            <v>Sep/2023</v>
          </cell>
          <cell r="Q4605">
            <v>15062</v>
          </cell>
          <cell r="R4605">
            <v>839</v>
          </cell>
          <cell r="S4605">
            <v>0</v>
          </cell>
          <cell r="T4605" t="str">
            <v>Active</v>
          </cell>
          <cell r="U4605" t="str">
            <v>Masspay</v>
          </cell>
        </row>
        <row r="4606">
          <cell r="J4606" t="str">
            <v>SG-RippleFXLoss-09/2023</v>
          </cell>
          <cell r="K4606">
            <v>45254</v>
          </cell>
          <cell r="L4606" t="str">
            <v>Adhoc Billing</v>
          </cell>
          <cell r="M4606">
            <v>42.7</v>
          </cell>
          <cell r="N4606">
            <v>42.7</v>
          </cell>
          <cell r="O4606"/>
          <cell r="P4606" t="str">
            <v>Sep/2023</v>
          </cell>
          <cell r="Q4606">
            <v>42.7</v>
          </cell>
          <cell r="R4606">
            <v>816</v>
          </cell>
          <cell r="S4606">
            <v>0</v>
          </cell>
          <cell r="T4606" t="str">
            <v>Active</v>
          </cell>
          <cell r="U4606" t="str">
            <v>Masspay</v>
          </cell>
        </row>
        <row r="4607">
          <cell r="J4607" t="str">
            <v>SG-Ripple-10/2023</v>
          </cell>
          <cell r="K4607">
            <v>45267</v>
          </cell>
          <cell r="L4607" t="str">
            <v>Adhoc Billing</v>
          </cell>
          <cell r="M4607">
            <v>225.58</v>
          </cell>
          <cell r="N4607">
            <v>225.58</v>
          </cell>
          <cell r="O4607"/>
          <cell r="P4607" t="str">
            <v>Oct/2023</v>
          </cell>
          <cell r="Q4607">
            <v>225.58</v>
          </cell>
          <cell r="R4607">
            <v>803</v>
          </cell>
          <cell r="S4607">
            <v>0</v>
          </cell>
          <cell r="T4607" t="str">
            <v>Active</v>
          </cell>
          <cell r="U4607" t="str">
            <v>Masspay</v>
          </cell>
        </row>
        <row r="4608">
          <cell r="J4608" t="str">
            <v>SG-Ripple-11/2023</v>
          </cell>
          <cell r="K4608">
            <v>45310</v>
          </cell>
          <cell r="L4608" t="str">
            <v>FX Loss Invoice</v>
          </cell>
          <cell r="M4608">
            <v>164.23</v>
          </cell>
          <cell r="N4608">
            <v>164.23</v>
          </cell>
          <cell r="O4608">
            <v>0</v>
          </cell>
          <cell r="P4608" t="str">
            <v>Nov/2023</v>
          </cell>
          <cell r="Q4608">
            <v>164.23</v>
          </cell>
          <cell r="R4608">
            <v>760</v>
          </cell>
          <cell r="S4608">
            <v>0</v>
          </cell>
          <cell r="T4608" t="str">
            <v>Active</v>
          </cell>
          <cell r="U4608" t="str">
            <v>Masspay</v>
          </cell>
        </row>
        <row r="4609">
          <cell r="J4609" t="str">
            <v>SG-Ripple-02/2024</v>
          </cell>
          <cell r="K4609">
            <v>45366</v>
          </cell>
          <cell r="L4609" t="str">
            <v>Adhoc Billing</v>
          </cell>
          <cell r="M4609">
            <v>1113</v>
          </cell>
          <cell r="N4609">
            <v>1113</v>
          </cell>
          <cell r="O4609"/>
          <cell r="P4609" t="str">
            <v>Feb/2024</v>
          </cell>
          <cell r="Q4609">
            <v>1113</v>
          </cell>
          <cell r="R4609">
            <v>704</v>
          </cell>
          <cell r="S4609">
            <v>0</v>
          </cell>
          <cell r="T4609" t="str">
            <v>Active</v>
          </cell>
          <cell r="U4609" t="str">
            <v>Masspay</v>
          </cell>
        </row>
        <row r="4610">
          <cell r="J4610" t="str">
            <v>SG-Ripple-02-2024</v>
          </cell>
          <cell r="K4610">
            <v>45352</v>
          </cell>
          <cell r="L4610" t="str">
            <v>Contract incentive MCP Invoice</v>
          </cell>
          <cell r="M4610">
            <v>25000</v>
          </cell>
          <cell r="N4610">
            <v>25000</v>
          </cell>
          <cell r="O4610">
            <v>0</v>
          </cell>
          <cell r="P4610" t="str">
            <v>Feb/2024</v>
          </cell>
          <cell r="Q4610">
            <v>25000</v>
          </cell>
          <cell r="R4610">
            <v>718</v>
          </cell>
          <cell r="S4610">
            <v>0</v>
          </cell>
          <cell r="T4610" t="str">
            <v>Active</v>
          </cell>
          <cell r="U4610" t="str">
            <v>Masspay</v>
          </cell>
        </row>
        <row r="4611">
          <cell r="J4611" t="str">
            <v>SG-AD-Ripple-06-2024</v>
          </cell>
          <cell r="K4611">
            <v>45481</v>
          </cell>
          <cell r="L4611" t="str">
            <v>FX Loss Invoice</v>
          </cell>
          <cell r="M4611">
            <v>213.64</v>
          </cell>
          <cell r="N4611">
            <v>213.64</v>
          </cell>
          <cell r="O4611">
            <v>0</v>
          </cell>
          <cell r="P4611" t="str">
            <v>Jun/2024</v>
          </cell>
          <cell r="Q4611">
            <v>213.64</v>
          </cell>
          <cell r="R4611">
            <v>589</v>
          </cell>
          <cell r="S4611">
            <v>0</v>
          </cell>
          <cell r="T4611" t="str">
            <v>Active</v>
          </cell>
          <cell r="U4611" t="str">
            <v>Masspay</v>
          </cell>
        </row>
        <row r="4612">
          <cell r="J4612" t="str">
            <v>SG-AD-Ripple-07-2024</v>
          </cell>
          <cell r="K4612">
            <v>45533</v>
          </cell>
          <cell r="L4612" t="str">
            <v>FX Loss Invoice</v>
          </cell>
          <cell r="M4612">
            <v>1052.1099999999999</v>
          </cell>
          <cell r="N4612">
            <v>1052.1099999999999</v>
          </cell>
          <cell r="O4612">
            <v>0</v>
          </cell>
          <cell r="P4612" t="str">
            <v>Jul/2024</v>
          </cell>
          <cell r="Q4612">
            <v>1052.1099999999999</v>
          </cell>
          <cell r="R4612">
            <v>537</v>
          </cell>
          <cell r="S4612">
            <v>0</v>
          </cell>
          <cell r="T4612" t="str">
            <v>Active</v>
          </cell>
          <cell r="U4612" t="str">
            <v>Masspay</v>
          </cell>
        </row>
        <row r="4613">
          <cell r="J4613" t="str">
            <v>SG-AD-Ripple-09-2024</v>
          </cell>
          <cell r="K4613">
            <v>45569</v>
          </cell>
          <cell r="L4613" t="str">
            <v>Recovery of BITSO wrong payment Invoice</v>
          </cell>
          <cell r="M4613">
            <v>3077.9</v>
          </cell>
          <cell r="N4613">
            <v>3077.9</v>
          </cell>
          <cell r="O4613">
            <v>0</v>
          </cell>
          <cell r="P4613" t="str">
            <v>Sep/2024</v>
          </cell>
          <cell r="Q4613">
            <v>3077.9</v>
          </cell>
          <cell r="R4613">
            <v>501</v>
          </cell>
          <cell r="S4613">
            <v>0</v>
          </cell>
          <cell r="T4613" t="str">
            <v>Active</v>
          </cell>
          <cell r="U4613" t="str">
            <v>Masspay</v>
          </cell>
        </row>
        <row r="4614">
          <cell r="J4614" t="str">
            <v>SG-AD-Ripple-08-2024</v>
          </cell>
          <cell r="K4614">
            <v>45580</v>
          </cell>
          <cell r="L4614" t="str">
            <v>FX loss related to BITSO payments - 1 August 2024 - 31 August 2024 Invoice</v>
          </cell>
          <cell r="M4614">
            <v>82.91</v>
          </cell>
          <cell r="N4614">
            <v>82.91</v>
          </cell>
          <cell r="O4614">
            <v>0</v>
          </cell>
          <cell r="P4614" t="str">
            <v>Aug/2024</v>
          </cell>
          <cell r="Q4614">
            <v>82.91</v>
          </cell>
          <cell r="R4614">
            <v>490</v>
          </cell>
          <cell r="S4614">
            <v>0</v>
          </cell>
          <cell r="T4614" t="str">
            <v>Active</v>
          </cell>
          <cell r="U4614" t="str">
            <v>Masspay</v>
          </cell>
        </row>
        <row r="4615">
          <cell r="J4615" t="str">
            <v>SG-AD-Ripple-10-2024</v>
          </cell>
          <cell r="K4615">
            <v>45621</v>
          </cell>
          <cell r="L4615" t="str">
            <v>FX loss related to TSD-8158 Invoice</v>
          </cell>
          <cell r="M4615">
            <v>23.95</v>
          </cell>
          <cell r="N4615">
            <v>23.95</v>
          </cell>
          <cell r="O4615">
            <v>0</v>
          </cell>
          <cell r="P4615" t="str">
            <v>Oct/2024</v>
          </cell>
          <cell r="Q4615">
            <v>23.95</v>
          </cell>
          <cell r="R4615">
            <v>449</v>
          </cell>
          <cell r="S4615">
            <v>0</v>
          </cell>
          <cell r="T4615" t="str">
            <v>Active</v>
          </cell>
          <cell r="U4615" t="str">
            <v>Masspay</v>
          </cell>
        </row>
        <row r="4616">
          <cell r="J4616" t="str">
            <v>SG-DN-Ripple-12-2024</v>
          </cell>
          <cell r="K4616">
            <v>45674</v>
          </cell>
          <cell r="L4616" t="str">
            <v>Debit Note</v>
          </cell>
          <cell r="M4616">
            <v>25.52</v>
          </cell>
          <cell r="N4616">
            <v>25.52</v>
          </cell>
          <cell r="O4616">
            <v>0</v>
          </cell>
          <cell r="P4616" t="str">
            <v>Dec/2024</v>
          </cell>
          <cell r="Q4616">
            <v>25.52</v>
          </cell>
          <cell r="R4616">
            <v>396</v>
          </cell>
          <cell r="S4616">
            <v>0</v>
          </cell>
          <cell r="T4616" t="str">
            <v>Active</v>
          </cell>
          <cell r="U4616" t="str">
            <v>Masspay</v>
          </cell>
        </row>
        <row r="4617">
          <cell r="J4617" t="str">
            <v>SG-AD-Ripple-01-2025</v>
          </cell>
          <cell r="K4617">
            <v>45706</v>
          </cell>
          <cell r="L4617" t="str">
            <v>FX Loss invoice</v>
          </cell>
          <cell r="M4617">
            <v>528.89</v>
          </cell>
          <cell r="N4617">
            <v>0</v>
          </cell>
          <cell r="O4617">
            <v>0</v>
          </cell>
          <cell r="P4617" t="str">
            <v>Jan/2025</v>
          </cell>
          <cell r="Q4617">
            <v>528.89</v>
          </cell>
          <cell r="R4617">
            <v>364</v>
          </cell>
          <cell r="S4617">
            <v>0</v>
          </cell>
          <cell r="T4617" t="str">
            <v>Active</v>
          </cell>
          <cell r="U4617" t="str">
            <v>Masspay</v>
          </cell>
        </row>
        <row r="4618">
          <cell r="J4618" t="str">
            <v>SG-AD-Ripple-03-2025</v>
          </cell>
          <cell r="K4618">
            <v>45741</v>
          </cell>
          <cell r="L4618" t="str">
            <v>Second Milestone Incentive Invoice</v>
          </cell>
          <cell r="M4618">
            <v>50000</v>
          </cell>
          <cell r="N4618">
            <v>0</v>
          </cell>
          <cell r="O4618">
            <v>0</v>
          </cell>
          <cell r="P4618" t="str">
            <v>Mar/2025</v>
          </cell>
          <cell r="Q4618">
            <v>50000</v>
          </cell>
          <cell r="R4618">
            <v>329</v>
          </cell>
          <cell r="S4618">
            <v>0</v>
          </cell>
          <cell r="T4618" t="str">
            <v>Active</v>
          </cell>
          <cell r="U4618" t="str">
            <v>Masspay</v>
          </cell>
        </row>
        <row r="4619">
          <cell r="J4619" t="str">
            <v>SG-AD-Ripple-05-2025</v>
          </cell>
          <cell r="K4619">
            <v>45829</v>
          </cell>
          <cell r="L4619" t="str">
            <v>Second Milestone Incentive Invoice</v>
          </cell>
          <cell r="M4619">
            <v>50000</v>
          </cell>
          <cell r="N4619">
            <v>0</v>
          </cell>
          <cell r="O4619">
            <v>0</v>
          </cell>
          <cell r="P4619" t="str">
            <v>May/2025</v>
          </cell>
          <cell r="Q4619">
            <v>50000</v>
          </cell>
          <cell r="R4619">
            <v>241</v>
          </cell>
          <cell r="S4619">
            <v>0</v>
          </cell>
          <cell r="T4619" t="str">
            <v>Active</v>
          </cell>
          <cell r="U4619" t="str">
            <v>Masspay</v>
          </cell>
        </row>
        <row r="4620">
          <cell r="J4620" t="str">
            <v>SG-CN-Ripple-03-2025</v>
          </cell>
          <cell r="K4620">
            <v>45805</v>
          </cell>
          <cell r="L4620" t="str">
            <v>Credit Note-Write Off</v>
          </cell>
          <cell r="M4620">
            <v>-50000</v>
          </cell>
          <cell r="N4620">
            <v>0</v>
          </cell>
          <cell r="O4620">
            <v>0</v>
          </cell>
          <cell r="P4620" t="str">
            <v>Mar/2025</v>
          </cell>
          <cell r="Q4620">
            <v>0</v>
          </cell>
          <cell r="R4620">
            <v>265</v>
          </cell>
          <cell r="S4620">
            <v>0</v>
          </cell>
          <cell r="T4620" t="str">
            <v>Active</v>
          </cell>
          <cell r="U4620" t="str">
            <v>Masspay</v>
          </cell>
        </row>
        <row r="4621">
          <cell r="J4621" t="str">
            <v>SG-AD-Ripple-06-2025</v>
          </cell>
          <cell r="K4621">
            <v>45839</v>
          </cell>
          <cell r="L4621" t="str">
            <v>FX LOSS TSD-9544 Invoice</v>
          </cell>
          <cell r="M4621">
            <v>34.1</v>
          </cell>
          <cell r="N4621">
            <v>34.1</v>
          </cell>
          <cell r="O4621">
            <v>0</v>
          </cell>
          <cell r="P4621" t="str">
            <v>Jun/2025</v>
          </cell>
          <cell r="Q4621">
            <v>34.1</v>
          </cell>
          <cell r="R4621">
            <v>231</v>
          </cell>
          <cell r="S4621">
            <v>0</v>
          </cell>
          <cell r="T4621" t="str">
            <v>Active</v>
          </cell>
          <cell r="U4621" t="str">
            <v>Masspay</v>
          </cell>
        </row>
        <row r="4622">
          <cell r="J4622" t="str">
            <v>SG-CN-Ripple-05-2025</v>
          </cell>
          <cell r="K4622">
            <v>45884</v>
          </cell>
          <cell r="L4622" t="str">
            <v>Credit Note-Write Off</v>
          </cell>
          <cell r="M4622">
            <v>-50000</v>
          </cell>
          <cell r="N4622">
            <v>0</v>
          </cell>
          <cell r="O4622">
            <v>0</v>
          </cell>
          <cell r="P4622" t="str">
            <v>May/2025</v>
          </cell>
          <cell r="Q4622">
            <v>-50000</v>
          </cell>
          <cell r="R4622">
            <v>186</v>
          </cell>
          <cell r="S4622">
            <v>0</v>
          </cell>
          <cell r="T4622" t="str">
            <v>Active</v>
          </cell>
          <cell r="U4622" t="str">
            <v>Masspay</v>
          </cell>
        </row>
        <row r="4623">
          <cell r="J4623" t="str">
            <v>SG-AD-Ripple-08-2025</v>
          </cell>
          <cell r="K4623">
            <v>45907</v>
          </cell>
          <cell r="L4623" t="str">
            <v>Second Milestone Incentive Invoice</v>
          </cell>
          <cell r="M4623">
            <v>25000</v>
          </cell>
          <cell r="N4623">
            <v>0</v>
          </cell>
          <cell r="O4623">
            <v>0</v>
          </cell>
          <cell r="P4623" t="str">
            <v>Aug/2025</v>
          </cell>
          <cell r="Q4623">
            <v>24980</v>
          </cell>
          <cell r="R4623">
            <v>163</v>
          </cell>
          <cell r="S4623">
            <v>0</v>
          </cell>
          <cell r="T4623" t="str">
            <v>Active</v>
          </cell>
          <cell r="U4623" t="str">
            <v>Masspay</v>
          </cell>
        </row>
        <row r="4624">
          <cell r="J4624" t="str">
            <v>SG-AD-Ripple-08-2025</v>
          </cell>
          <cell r="K4624">
            <v>45894</v>
          </cell>
          <cell r="L4624" t="str">
            <v>FX LOSS TSD-10283 &amp; TSD-10284 Invoice</v>
          </cell>
          <cell r="M4624">
            <v>254.61</v>
          </cell>
          <cell r="N4624">
            <v>254.61</v>
          </cell>
          <cell r="O4624">
            <v>0</v>
          </cell>
          <cell r="P4624" t="str">
            <v>Aug/2025</v>
          </cell>
          <cell r="Q4624">
            <v>254.61</v>
          </cell>
          <cell r="R4624">
            <v>176</v>
          </cell>
          <cell r="S4624">
            <v>0</v>
          </cell>
          <cell r="T4624" t="str">
            <v>Active</v>
          </cell>
          <cell r="U4624" t="str">
            <v>Masspay</v>
          </cell>
        </row>
        <row r="4625">
          <cell r="J4625" t="str">
            <v xml:space="preserve">SG-AD-Ripple-08-2025-1
</v>
          </cell>
          <cell r="K4625">
            <v>45901</v>
          </cell>
          <cell r="L4625" t="str">
            <v>FX LOSS TSD-11051 Invoice</v>
          </cell>
          <cell r="M4625">
            <v>100.39</v>
          </cell>
          <cell r="N4625">
            <v>0</v>
          </cell>
          <cell r="O4625">
            <v>0</v>
          </cell>
          <cell r="P4625" t="str">
            <v>Aug/2025</v>
          </cell>
          <cell r="Q4625">
            <v>100.39</v>
          </cell>
          <cell r="R4625">
            <v>169</v>
          </cell>
          <cell r="S4625">
            <v>0</v>
          </cell>
          <cell r="T4625" t="str">
            <v>Active</v>
          </cell>
          <cell r="U4625" t="str">
            <v>Masspay</v>
          </cell>
        </row>
        <row r="4626">
          <cell r="J4626" t="str">
            <v>US-Rippling Payments Inc-11/2022</v>
          </cell>
          <cell r="K4626">
            <v>44907</v>
          </cell>
          <cell r="L4626" t="str">
            <v>Monthly Billing</v>
          </cell>
          <cell r="M4626">
            <v>2000</v>
          </cell>
          <cell r="N4626">
            <v>2000</v>
          </cell>
          <cell r="O4626"/>
          <cell r="P4626" t="str">
            <v>Nov/2022</v>
          </cell>
          <cell r="Q4626">
            <v>2000</v>
          </cell>
          <cell r="R4626">
            <v>1163</v>
          </cell>
          <cell r="S4626">
            <v>0</v>
          </cell>
          <cell r="T4626" t="str">
            <v>Active</v>
          </cell>
          <cell r="U4626" t="str">
            <v>Masspay</v>
          </cell>
        </row>
        <row r="4627">
          <cell r="J4627" t="str">
            <v>US-Rippling Payments Inc-01/2023</v>
          </cell>
          <cell r="K4627">
            <v>44964</v>
          </cell>
          <cell r="L4627" t="str">
            <v>Monthly Billing</v>
          </cell>
          <cell r="M4627">
            <v>2646.31</v>
          </cell>
          <cell r="N4627">
            <v>2646.31</v>
          </cell>
          <cell r="O4627"/>
          <cell r="P4627" t="str">
            <v>Jan/2023</v>
          </cell>
          <cell r="Q4627">
            <v>2646.31</v>
          </cell>
          <cell r="R4627">
            <v>1106</v>
          </cell>
          <cell r="S4627">
            <v>0</v>
          </cell>
          <cell r="T4627" t="str">
            <v>Active</v>
          </cell>
          <cell r="U4627" t="str">
            <v>Masspay</v>
          </cell>
        </row>
        <row r="4628">
          <cell r="J4628" t="str">
            <v>US-Rippling Payments Inc-12/2022</v>
          </cell>
          <cell r="K4628">
            <v>44964</v>
          </cell>
          <cell r="L4628" t="str">
            <v>Monthly Billing</v>
          </cell>
          <cell r="M4628">
            <v>2000</v>
          </cell>
          <cell r="N4628">
            <v>2000</v>
          </cell>
          <cell r="O4628"/>
          <cell r="P4628" t="str">
            <v>Dec/2022</v>
          </cell>
          <cell r="Q4628">
            <v>2000</v>
          </cell>
          <cell r="R4628">
            <v>1106</v>
          </cell>
          <cell r="S4628">
            <v>0</v>
          </cell>
          <cell r="T4628" t="str">
            <v>Active</v>
          </cell>
          <cell r="U4628" t="str">
            <v>Masspay</v>
          </cell>
        </row>
        <row r="4629">
          <cell r="J4629" t="str">
            <v>US-Rippling-02/2023</v>
          </cell>
          <cell r="K4629">
            <v>44992</v>
          </cell>
          <cell r="L4629" t="str">
            <v>Monthly Billing</v>
          </cell>
          <cell r="M4629">
            <v>5236.5</v>
          </cell>
          <cell r="N4629">
            <v>5236.5</v>
          </cell>
          <cell r="O4629"/>
          <cell r="P4629" t="str">
            <v>Feb/2023</v>
          </cell>
          <cell r="Q4629">
            <v>5236.5</v>
          </cell>
          <cell r="R4629">
            <v>1078</v>
          </cell>
          <cell r="S4629">
            <v>0</v>
          </cell>
          <cell r="T4629" t="str">
            <v>Active</v>
          </cell>
          <cell r="U4629" t="str">
            <v>Masspay</v>
          </cell>
        </row>
        <row r="4630">
          <cell r="J4630" t="str">
            <v>US-Rippling-03/2023</v>
          </cell>
          <cell r="K4630">
            <v>45027</v>
          </cell>
          <cell r="L4630" t="str">
            <v>Monthly Billing</v>
          </cell>
          <cell r="M4630">
            <v>10404.02</v>
          </cell>
          <cell r="N4630">
            <v>10404.02</v>
          </cell>
          <cell r="O4630"/>
          <cell r="P4630" t="str">
            <v>Mar/2023</v>
          </cell>
          <cell r="Q4630">
            <v>10404.02</v>
          </cell>
          <cell r="R4630">
            <v>1043</v>
          </cell>
          <cell r="S4630">
            <v>0</v>
          </cell>
          <cell r="T4630" t="str">
            <v>Active</v>
          </cell>
          <cell r="U4630" t="str">
            <v>Masspay</v>
          </cell>
        </row>
        <row r="4631">
          <cell r="J4631" t="str">
            <v>US-Rippling-03/2023</v>
          </cell>
          <cell r="K4631">
            <v>45052</v>
          </cell>
          <cell r="L4631" t="str">
            <v>Monthly Billing</v>
          </cell>
          <cell r="M4631">
            <v>38133.15</v>
          </cell>
          <cell r="N4631">
            <v>38133.15</v>
          </cell>
          <cell r="O4631"/>
          <cell r="P4631" t="str">
            <v>Mar/2023</v>
          </cell>
          <cell r="Q4631">
            <v>38133.15</v>
          </cell>
          <cell r="R4631">
            <v>1018</v>
          </cell>
          <cell r="S4631">
            <v>0</v>
          </cell>
          <cell r="T4631" t="str">
            <v>Active</v>
          </cell>
          <cell r="U4631" t="str">
            <v>Masspay</v>
          </cell>
        </row>
        <row r="4632">
          <cell r="J4632" t="str">
            <v>US-Rippling-04/2023</v>
          </cell>
          <cell r="K4632">
            <v>45062</v>
          </cell>
          <cell r="L4632" t="str">
            <v>Monthly Billing</v>
          </cell>
          <cell r="M4632">
            <v>60268.29</v>
          </cell>
          <cell r="N4632">
            <v>98401.44</v>
          </cell>
          <cell r="O4632"/>
          <cell r="P4632" t="str">
            <v>Apr/2023</v>
          </cell>
          <cell r="Q4632">
            <v>60268.29</v>
          </cell>
          <cell r="R4632">
            <v>1008</v>
          </cell>
          <cell r="S4632">
            <v>0</v>
          </cell>
          <cell r="T4632" t="str">
            <v>Active</v>
          </cell>
          <cell r="U4632" t="str">
            <v>Masspay</v>
          </cell>
        </row>
        <row r="4633">
          <cell r="J4633" t="str">
            <v>US-Rippling-05/2023</v>
          </cell>
          <cell r="K4633">
            <v>45100</v>
          </cell>
          <cell r="L4633" t="str">
            <v>Monthly Billing</v>
          </cell>
          <cell r="M4633">
            <v>63204.01</v>
          </cell>
          <cell r="N4633">
            <v>63204.01</v>
          </cell>
          <cell r="O4633"/>
          <cell r="P4633" t="str">
            <v>May/2023</v>
          </cell>
          <cell r="Q4633">
            <v>63204.01</v>
          </cell>
          <cell r="R4633">
            <v>970</v>
          </cell>
          <cell r="S4633">
            <v>0</v>
          </cell>
          <cell r="T4633" t="str">
            <v>Active</v>
          </cell>
          <cell r="U4633" t="str">
            <v>Masspay</v>
          </cell>
        </row>
        <row r="4634">
          <cell r="J4634" t="str">
            <v>US-Rippling-06/2023</v>
          </cell>
          <cell r="K4634">
            <v>45127</v>
          </cell>
          <cell r="L4634" t="str">
            <v>Monthly Billing</v>
          </cell>
          <cell r="M4634">
            <v>66327.56</v>
          </cell>
          <cell r="N4634">
            <v>110850.24000000001</v>
          </cell>
          <cell r="O4634"/>
          <cell r="P4634" t="str">
            <v>Jun/2023</v>
          </cell>
          <cell r="Q4634">
            <v>66327.56</v>
          </cell>
          <cell r="R4634">
            <v>943</v>
          </cell>
          <cell r="S4634">
            <v>0</v>
          </cell>
          <cell r="T4634" t="str">
            <v>Active</v>
          </cell>
          <cell r="U4634" t="str">
            <v>Masspay</v>
          </cell>
        </row>
        <row r="4635">
          <cell r="J4635" t="str">
            <v>US-Rippling-07/2023</v>
          </cell>
          <cell r="K4635">
            <v>45145</v>
          </cell>
          <cell r="L4635" t="str">
            <v>Monthly Billing</v>
          </cell>
          <cell r="M4635">
            <v>61082.16</v>
          </cell>
          <cell r="N4635">
            <v>61082.16</v>
          </cell>
          <cell r="O4635"/>
          <cell r="P4635" t="str">
            <v>Jul/2023</v>
          </cell>
          <cell r="Q4635">
            <v>61082.16</v>
          </cell>
          <cell r="R4635">
            <v>925</v>
          </cell>
          <cell r="S4635">
            <v>0</v>
          </cell>
          <cell r="T4635" t="str">
            <v>Active</v>
          </cell>
          <cell r="U4635" t="str">
            <v>Masspay</v>
          </cell>
        </row>
        <row r="4636">
          <cell r="J4636" t="str">
            <v>US -Rippling-08/2023</v>
          </cell>
          <cell r="K4636">
            <v>45176</v>
          </cell>
          <cell r="L4636" t="str">
            <v>Monthly Billing</v>
          </cell>
          <cell r="M4636">
            <v>68358.789999999994</v>
          </cell>
          <cell r="N4636">
            <v>68358.789999999994</v>
          </cell>
          <cell r="O4636"/>
          <cell r="P4636" t="str">
            <v>Aug/2023</v>
          </cell>
          <cell r="Q4636">
            <v>68358.789999999994</v>
          </cell>
          <cell r="R4636">
            <v>894</v>
          </cell>
          <cell r="S4636">
            <v>0</v>
          </cell>
          <cell r="T4636" t="str">
            <v>Active</v>
          </cell>
          <cell r="U4636" t="str">
            <v>Masspay</v>
          </cell>
        </row>
        <row r="4637">
          <cell r="J4637" t="str">
            <v>US-Rippling-09/2023</v>
          </cell>
          <cell r="K4637">
            <v>45206</v>
          </cell>
          <cell r="L4637" t="str">
            <v>Monthly Billing</v>
          </cell>
          <cell r="M4637">
            <v>66946.990000000005</v>
          </cell>
          <cell r="N4637">
            <v>66946.990000000005</v>
          </cell>
          <cell r="O4637"/>
          <cell r="P4637" t="str">
            <v>Sep/2023</v>
          </cell>
          <cell r="Q4637">
            <v>66946.990000000005</v>
          </cell>
          <cell r="R4637">
            <v>864</v>
          </cell>
          <cell r="S4637">
            <v>0</v>
          </cell>
          <cell r="T4637" t="str">
            <v>Active</v>
          </cell>
          <cell r="U4637" t="str">
            <v>Masspay</v>
          </cell>
        </row>
        <row r="4638">
          <cell r="J4638" t="str">
            <v>US-Rippling-10/2023</v>
          </cell>
          <cell r="K4638">
            <v>45237</v>
          </cell>
          <cell r="L4638" t="str">
            <v>Monthly Billing</v>
          </cell>
          <cell r="M4638">
            <v>72207.539999999994</v>
          </cell>
          <cell r="N4638">
            <v>139154.53</v>
          </cell>
          <cell r="O4638"/>
          <cell r="P4638" t="str">
            <v>Oct/2023</v>
          </cell>
          <cell r="Q4638">
            <v>72207.539999999994</v>
          </cell>
          <cell r="R4638">
            <v>833</v>
          </cell>
          <cell r="S4638">
            <v>0</v>
          </cell>
          <cell r="T4638" t="str">
            <v>Active</v>
          </cell>
          <cell r="U4638" t="str">
            <v>Masspay</v>
          </cell>
        </row>
        <row r="4639">
          <cell r="J4639" t="str">
            <v>US-Rippling-11/2023</v>
          </cell>
          <cell r="K4639">
            <v>45267</v>
          </cell>
          <cell r="L4639" t="str">
            <v>Monthly Billing</v>
          </cell>
          <cell r="M4639">
            <v>82750.429999999993</v>
          </cell>
          <cell r="N4639">
            <v>154957.97</v>
          </cell>
          <cell r="O4639"/>
          <cell r="P4639" t="str">
            <v>Nov/2023</v>
          </cell>
          <cell r="Q4639">
            <v>82750.429999999993</v>
          </cell>
          <cell r="R4639">
            <v>803</v>
          </cell>
          <cell r="S4639">
            <v>0</v>
          </cell>
          <cell r="T4639" t="str">
            <v>Active</v>
          </cell>
          <cell r="U4639" t="str">
            <v>Masspay</v>
          </cell>
        </row>
        <row r="4640">
          <cell r="J4640" t="str">
            <v>US-Rippling-12/2023</v>
          </cell>
          <cell r="K4640">
            <v>45299</v>
          </cell>
          <cell r="L4640" t="str">
            <v>Monthly Billing</v>
          </cell>
          <cell r="M4640">
            <v>89944.55</v>
          </cell>
          <cell r="N4640">
            <v>89944.55</v>
          </cell>
          <cell r="O4640"/>
          <cell r="P4640" t="str">
            <v>Dec/2023</v>
          </cell>
          <cell r="Q4640">
            <v>89944.55</v>
          </cell>
          <cell r="R4640">
            <v>771</v>
          </cell>
          <cell r="S4640">
            <v>0</v>
          </cell>
          <cell r="T4640" t="str">
            <v>Active</v>
          </cell>
          <cell r="U4640" t="str">
            <v>Masspay</v>
          </cell>
        </row>
        <row r="4641">
          <cell r="J4641" t="str">
            <v>US-Rippling-01/2024</v>
          </cell>
          <cell r="K4641">
            <v>45343</v>
          </cell>
          <cell r="L4641" t="str">
            <v>Monthly Billing</v>
          </cell>
          <cell r="M4641">
            <v>124388</v>
          </cell>
          <cell r="N4641">
            <v>124388</v>
          </cell>
          <cell r="O4641"/>
          <cell r="P4641" t="str">
            <v>Jan/2024</v>
          </cell>
          <cell r="Q4641">
            <v>124388</v>
          </cell>
          <cell r="R4641">
            <v>727</v>
          </cell>
          <cell r="S4641">
            <v>0</v>
          </cell>
          <cell r="T4641" t="str">
            <v>Active</v>
          </cell>
          <cell r="U4641" t="str">
            <v>Masspay</v>
          </cell>
        </row>
        <row r="4642">
          <cell r="J4642" t="str">
            <v>US-Rippling-02/2024</v>
          </cell>
          <cell r="K4642">
            <v>45358</v>
          </cell>
          <cell r="L4642" t="str">
            <v>Monthly Billing</v>
          </cell>
          <cell r="M4642">
            <v>139521.43</v>
          </cell>
          <cell r="N4642">
            <v>139521.43</v>
          </cell>
          <cell r="O4642"/>
          <cell r="P4642" t="str">
            <v>Feb/2024</v>
          </cell>
          <cell r="Q4642">
            <v>139521.43</v>
          </cell>
          <cell r="R4642">
            <v>712</v>
          </cell>
          <cell r="S4642">
            <v>0</v>
          </cell>
          <cell r="T4642" t="str">
            <v>Active</v>
          </cell>
          <cell r="U4642" t="str">
            <v>Masspay</v>
          </cell>
        </row>
        <row r="4643">
          <cell r="J4643" t="str">
            <v>US-Rippling-03/2024</v>
          </cell>
          <cell r="K4643">
            <v>45390</v>
          </cell>
          <cell r="L4643" t="str">
            <v>Monthly Billing</v>
          </cell>
          <cell r="M4643">
            <v>137571.88</v>
          </cell>
          <cell r="N4643">
            <v>137571.88</v>
          </cell>
          <cell r="O4643"/>
          <cell r="P4643" t="str">
            <v>Mar/2024</v>
          </cell>
          <cell r="Q4643">
            <v>137571.88</v>
          </cell>
          <cell r="R4643">
            <v>680</v>
          </cell>
          <cell r="S4643">
            <v>0</v>
          </cell>
          <cell r="T4643" t="str">
            <v>Active</v>
          </cell>
          <cell r="U4643" t="str">
            <v>Masspay</v>
          </cell>
        </row>
        <row r="4644">
          <cell r="J4644" t="str">
            <v>US-Rippling-04/2024</v>
          </cell>
          <cell r="K4644">
            <v>45419</v>
          </cell>
          <cell r="L4644" t="str">
            <v>Monthly Billing</v>
          </cell>
          <cell r="M4644">
            <v>144641.95000000001</v>
          </cell>
          <cell r="N4644">
            <v>144641.95000000001</v>
          </cell>
          <cell r="O4644">
            <v>0</v>
          </cell>
          <cell r="P4644" t="str">
            <v>Apr/2024</v>
          </cell>
          <cell r="Q4644">
            <v>144641.95000000001</v>
          </cell>
          <cell r="R4644">
            <v>651</v>
          </cell>
          <cell r="S4644">
            <v>0</v>
          </cell>
          <cell r="T4644" t="str">
            <v>Active</v>
          </cell>
          <cell r="U4644" t="str">
            <v>Masspay</v>
          </cell>
        </row>
        <row r="4645">
          <cell r="J4645" t="str">
            <v>US-Rippling-05/2024</v>
          </cell>
          <cell r="K4645">
            <v>45450</v>
          </cell>
          <cell r="L4645" t="str">
            <v>Monthly Billing</v>
          </cell>
          <cell r="M4645">
            <v>139250.64000000001</v>
          </cell>
          <cell r="N4645">
            <v>139250.64000000001</v>
          </cell>
          <cell r="O4645"/>
          <cell r="P4645" t="str">
            <v>May/2024</v>
          </cell>
          <cell r="Q4645">
            <v>139250.64000000001</v>
          </cell>
          <cell r="R4645">
            <v>620</v>
          </cell>
          <cell r="S4645">
            <v>0</v>
          </cell>
          <cell r="T4645" t="str">
            <v>Active</v>
          </cell>
          <cell r="U4645" t="str">
            <v>Masspay</v>
          </cell>
        </row>
        <row r="4646">
          <cell r="J4646" t="str">
            <v>US-Rippling-06/2024</v>
          </cell>
          <cell r="K4646">
            <v>45481</v>
          </cell>
          <cell r="L4646" t="str">
            <v>Monthly Billing</v>
          </cell>
          <cell r="M4646">
            <v>121606.39999999999</v>
          </cell>
          <cell r="N4646">
            <v>260857.04</v>
          </cell>
          <cell r="O4646"/>
          <cell r="P4646" t="str">
            <v>Jun/2024</v>
          </cell>
          <cell r="Q4646">
            <v>121606.39999999999</v>
          </cell>
          <cell r="R4646">
            <v>589</v>
          </cell>
          <cell r="S4646">
            <v>0</v>
          </cell>
          <cell r="T4646" t="str">
            <v>Active</v>
          </cell>
          <cell r="U4646" t="str">
            <v>Masspay</v>
          </cell>
        </row>
        <row r="4647">
          <cell r="J4647" t="str">
            <v>US-CN-Rippling-06-2024</v>
          </cell>
          <cell r="K4647">
            <v>45497</v>
          </cell>
          <cell r="L4647" t="str">
            <v>Credit Note</v>
          </cell>
          <cell r="M4647">
            <v>-50844</v>
          </cell>
          <cell r="N4647">
            <v>-50844</v>
          </cell>
          <cell r="O4647">
            <v>0</v>
          </cell>
          <cell r="P4647" t="str">
            <v>Jun/2024</v>
          </cell>
          <cell r="Q4647">
            <v>-50844</v>
          </cell>
          <cell r="R4647">
            <v>573</v>
          </cell>
          <cell r="S4647">
            <v>0</v>
          </cell>
          <cell r="T4647" t="str">
            <v>Active</v>
          </cell>
          <cell r="U4647" t="str">
            <v>Masspay</v>
          </cell>
        </row>
        <row r="4648">
          <cell r="J4648" t="str">
            <v>US-Rippling-07/2024</v>
          </cell>
          <cell r="K4648">
            <v>45511</v>
          </cell>
          <cell r="L4648" t="str">
            <v>Monthly Billing</v>
          </cell>
          <cell r="M4648">
            <v>73225.06</v>
          </cell>
          <cell r="N4648">
            <v>73225.06</v>
          </cell>
          <cell r="O4648"/>
          <cell r="P4648" t="str">
            <v>Jul/2024</v>
          </cell>
          <cell r="Q4648">
            <v>73225.06</v>
          </cell>
          <cell r="R4648">
            <v>559</v>
          </cell>
          <cell r="S4648">
            <v>0</v>
          </cell>
          <cell r="T4648" t="str">
            <v>Active</v>
          </cell>
          <cell r="U4648" t="str">
            <v>Masspay</v>
          </cell>
        </row>
        <row r="4649">
          <cell r="J4649" t="str">
            <v>US-Rippling-08/2024</v>
          </cell>
          <cell r="K4649">
            <v>45542</v>
          </cell>
          <cell r="L4649" t="str">
            <v>Monthly Billing</v>
          </cell>
          <cell r="M4649">
            <v>39451.050000000003</v>
          </cell>
          <cell r="N4649">
            <v>39451.050000000003</v>
          </cell>
          <cell r="O4649"/>
          <cell r="P4649" t="str">
            <v>Aug/2024</v>
          </cell>
          <cell r="Q4649">
            <v>39451.050000000003</v>
          </cell>
          <cell r="R4649">
            <v>528</v>
          </cell>
          <cell r="S4649">
            <v>0</v>
          </cell>
          <cell r="T4649" t="str">
            <v>Active</v>
          </cell>
          <cell r="U4649" t="str">
            <v>Masspay</v>
          </cell>
        </row>
        <row r="4650">
          <cell r="J4650" t="str">
            <v>US-Rippling-09/2024</v>
          </cell>
          <cell r="K4650">
            <v>45572</v>
          </cell>
          <cell r="L4650" t="str">
            <v>Monthly Billing</v>
          </cell>
          <cell r="M4650">
            <v>47632.43</v>
          </cell>
          <cell r="N4650">
            <v>47632.43</v>
          </cell>
          <cell r="O4650"/>
          <cell r="P4650" t="str">
            <v>Sep/2024</v>
          </cell>
          <cell r="Q4650">
            <v>47632.43</v>
          </cell>
          <cell r="R4650">
            <v>498</v>
          </cell>
          <cell r="S4650">
            <v>0</v>
          </cell>
          <cell r="T4650" t="str">
            <v>Active</v>
          </cell>
          <cell r="U4650" t="str">
            <v>Masspay</v>
          </cell>
        </row>
        <row r="4651">
          <cell r="J4651" t="str">
            <v>US-Rippling-10/2024</v>
          </cell>
          <cell r="K4651">
            <v>45608</v>
          </cell>
          <cell r="L4651" t="str">
            <v>Monthly Billing</v>
          </cell>
          <cell r="M4651">
            <v>47781.21</v>
          </cell>
          <cell r="N4651">
            <v>47781.21</v>
          </cell>
          <cell r="O4651"/>
          <cell r="P4651" t="str">
            <v>Oct/2024</v>
          </cell>
          <cell r="Q4651">
            <v>47781.21</v>
          </cell>
          <cell r="R4651">
            <v>462</v>
          </cell>
          <cell r="S4651">
            <v>0</v>
          </cell>
          <cell r="T4651" t="str">
            <v>Active</v>
          </cell>
          <cell r="U4651" t="str">
            <v>Masspay</v>
          </cell>
        </row>
        <row r="4652">
          <cell r="J4652" t="str">
            <v>US-Rippling-11/2024</v>
          </cell>
          <cell r="K4652">
            <v>45633</v>
          </cell>
          <cell r="L4652" t="str">
            <v>Monthly Billing</v>
          </cell>
          <cell r="M4652">
            <v>45853.32</v>
          </cell>
          <cell r="N4652">
            <v>45853.32</v>
          </cell>
          <cell r="O4652"/>
          <cell r="P4652" t="str">
            <v>Nov/2024</v>
          </cell>
          <cell r="Q4652">
            <v>45853.32</v>
          </cell>
          <cell r="R4652">
            <v>437</v>
          </cell>
          <cell r="S4652">
            <v>0</v>
          </cell>
          <cell r="T4652" t="str">
            <v>Active</v>
          </cell>
          <cell r="U4652" t="str">
            <v>Masspay</v>
          </cell>
        </row>
        <row r="4653">
          <cell r="J4653" t="str">
            <v>US-Rippling-12/2024</v>
          </cell>
          <cell r="K4653">
            <v>45667</v>
          </cell>
          <cell r="L4653" t="str">
            <v>Monthly Billing</v>
          </cell>
          <cell r="M4653">
            <v>49862.45</v>
          </cell>
          <cell r="N4653">
            <v>49862.45</v>
          </cell>
          <cell r="O4653"/>
          <cell r="P4653" t="str">
            <v>Dec/2024</v>
          </cell>
          <cell r="Q4653">
            <v>49862.45</v>
          </cell>
          <cell r="R4653">
            <v>403</v>
          </cell>
          <cell r="S4653">
            <v>0</v>
          </cell>
          <cell r="T4653" t="str">
            <v>Active</v>
          </cell>
          <cell r="U4653" t="str">
            <v>Masspay</v>
          </cell>
        </row>
        <row r="4654">
          <cell r="J4654" t="str">
            <v>US-Rippling-01/2025</v>
          </cell>
          <cell r="K4654">
            <v>45695</v>
          </cell>
          <cell r="L4654" t="str">
            <v>Monthly Billing</v>
          </cell>
          <cell r="M4654">
            <v>51221.440000000002</v>
          </cell>
          <cell r="N4654">
            <v>51221.440000000002</v>
          </cell>
          <cell r="O4654"/>
          <cell r="P4654" t="str">
            <v>Jan/2025</v>
          </cell>
          <cell r="Q4654">
            <v>51221.440000000002</v>
          </cell>
          <cell r="R4654">
            <v>375</v>
          </cell>
          <cell r="S4654">
            <v>0</v>
          </cell>
          <cell r="T4654" t="str">
            <v>Active</v>
          </cell>
          <cell r="U4654" t="str">
            <v>Masspay</v>
          </cell>
        </row>
        <row r="4655">
          <cell r="J4655" t="str">
            <v>US-Rippling-02/2025</v>
          </cell>
          <cell r="K4655">
            <v>45723</v>
          </cell>
          <cell r="L4655" t="str">
            <v>Monthly Billing</v>
          </cell>
          <cell r="M4655">
            <v>47874.7</v>
          </cell>
          <cell r="N4655">
            <v>47874.7</v>
          </cell>
          <cell r="O4655"/>
          <cell r="P4655" t="str">
            <v>Feb/2025</v>
          </cell>
          <cell r="Q4655">
            <v>47874.7</v>
          </cell>
          <cell r="R4655">
            <v>347</v>
          </cell>
          <cell r="S4655">
            <v>0</v>
          </cell>
          <cell r="T4655" t="str">
            <v>Active</v>
          </cell>
          <cell r="U4655" t="str">
            <v>Masspay</v>
          </cell>
        </row>
        <row r="4656">
          <cell r="J4656" t="str">
            <v>US-Rippling-03/2025</v>
          </cell>
          <cell r="K4656">
            <v>45754</v>
          </cell>
          <cell r="L4656" t="str">
            <v>Monthly Billing</v>
          </cell>
          <cell r="M4656">
            <v>46413.22</v>
          </cell>
          <cell r="N4656">
            <v>46413.22</v>
          </cell>
          <cell r="O4656"/>
          <cell r="P4656" t="str">
            <v>Mar/2025</v>
          </cell>
          <cell r="Q4656">
            <v>46413.22</v>
          </cell>
          <cell r="R4656">
            <v>316</v>
          </cell>
          <cell r="S4656">
            <v>0</v>
          </cell>
          <cell r="T4656" t="str">
            <v>Active</v>
          </cell>
          <cell r="U4656" t="str">
            <v>Masspay</v>
          </cell>
        </row>
        <row r="4657">
          <cell r="J4657" t="str">
            <v>US-Rippling-04/2025</v>
          </cell>
          <cell r="K4657">
            <v>45784</v>
          </cell>
          <cell r="L4657" t="str">
            <v>Monthly Billing</v>
          </cell>
          <cell r="M4657">
            <v>50440.67</v>
          </cell>
          <cell r="N4657">
            <v>50440.67</v>
          </cell>
          <cell r="O4657"/>
          <cell r="P4657" t="str">
            <v>Apr/2025</v>
          </cell>
          <cell r="Q4657">
            <v>50440.67</v>
          </cell>
          <cell r="R4657">
            <v>286</v>
          </cell>
          <cell r="S4657">
            <v>0</v>
          </cell>
          <cell r="T4657" t="str">
            <v>Active</v>
          </cell>
          <cell r="U4657" t="str">
            <v>Masspay</v>
          </cell>
        </row>
        <row r="4658">
          <cell r="J4658" t="str">
            <v>US-Rippling-05/2025</v>
          </cell>
          <cell r="K4658">
            <v>45818</v>
          </cell>
          <cell r="L4658" t="str">
            <v>Monthly Billing</v>
          </cell>
          <cell r="M4658">
            <v>45465.89</v>
          </cell>
          <cell r="N4658">
            <v>0</v>
          </cell>
          <cell r="O4658">
            <v>0</v>
          </cell>
          <cell r="P4658" t="str">
            <v>May/2025</v>
          </cell>
          <cell r="Q4658">
            <v>45465.89</v>
          </cell>
          <cell r="R4658">
            <v>252</v>
          </cell>
          <cell r="S4658">
            <v>0</v>
          </cell>
          <cell r="T4658" t="str">
            <v>Active</v>
          </cell>
          <cell r="U4658" t="str">
            <v>Masspay</v>
          </cell>
        </row>
        <row r="4659">
          <cell r="J4659" t="str">
            <v>US-Rippling-06/2025</v>
          </cell>
          <cell r="K4659">
            <v>45849</v>
          </cell>
          <cell r="L4659" t="str">
            <v>Monthly Billing</v>
          </cell>
          <cell r="M4659">
            <v>44670.87</v>
          </cell>
          <cell r="N4659">
            <v>44670.87</v>
          </cell>
          <cell r="O4659">
            <v>0</v>
          </cell>
          <cell r="P4659" t="str">
            <v>Jun/2025</v>
          </cell>
          <cell r="Q4659">
            <v>44670.87</v>
          </cell>
          <cell r="R4659">
            <v>221</v>
          </cell>
          <cell r="S4659">
            <v>0</v>
          </cell>
          <cell r="T4659" t="str">
            <v>Active</v>
          </cell>
          <cell r="U4659" t="str">
            <v>Masspay</v>
          </cell>
        </row>
        <row r="4660">
          <cell r="J4660" t="str">
            <v>US-Rippling-07/2025</v>
          </cell>
          <cell r="K4660">
            <v>45880</v>
          </cell>
          <cell r="L4660" t="str">
            <v>Monthly Billing</v>
          </cell>
          <cell r="M4660">
            <v>44298.79</v>
          </cell>
          <cell r="N4660">
            <v>44298.79</v>
          </cell>
          <cell r="O4660">
            <v>0</v>
          </cell>
          <cell r="P4660" t="str">
            <v>Jul/2025</v>
          </cell>
          <cell r="Q4660">
            <v>44298.79</v>
          </cell>
          <cell r="R4660">
            <v>190</v>
          </cell>
          <cell r="S4660">
            <v>0</v>
          </cell>
          <cell r="T4660" t="str">
            <v>Active</v>
          </cell>
          <cell r="U4660" t="str">
            <v>Masspay</v>
          </cell>
        </row>
        <row r="4661">
          <cell r="J4661" t="str">
            <v>US-Rippling-08/2025</v>
          </cell>
          <cell r="K4661">
            <v>45910</v>
          </cell>
          <cell r="L4661" t="str">
            <v>Monthly Billing</v>
          </cell>
          <cell r="M4661">
            <v>41039.57</v>
          </cell>
          <cell r="N4661">
            <v>41039.57</v>
          </cell>
          <cell r="O4661">
            <v>0</v>
          </cell>
          <cell r="P4661" t="str">
            <v>Aug/2025</v>
          </cell>
          <cell r="Q4661">
            <v>41039.57</v>
          </cell>
          <cell r="R4661">
            <v>160</v>
          </cell>
          <cell r="S4661">
            <v>0</v>
          </cell>
          <cell r="T4661" t="str">
            <v>Active</v>
          </cell>
          <cell r="U4661" t="str">
            <v>Masspay</v>
          </cell>
        </row>
        <row r="4662">
          <cell r="J4662" t="str">
            <v>US-Rippling-09/2025</v>
          </cell>
          <cell r="K4662">
            <v>45939</v>
          </cell>
          <cell r="L4662" t="str">
            <v>Monthly Billing</v>
          </cell>
          <cell r="M4662">
            <v>41571.199999999997</v>
          </cell>
          <cell r="N4662">
            <v>41571.199999999997</v>
          </cell>
          <cell r="O4662">
            <v>0</v>
          </cell>
          <cell r="P4662" t="str">
            <v>Sep-2025</v>
          </cell>
          <cell r="Q4662">
            <v>41571.199999999997</v>
          </cell>
          <cell r="R4662">
            <v>131</v>
          </cell>
          <cell r="S4662">
            <v>0</v>
          </cell>
          <cell r="T4662" t="str">
            <v>Active</v>
          </cell>
          <cell r="U4662" t="str">
            <v>Masspay</v>
          </cell>
        </row>
        <row r="4663">
          <cell r="J4663" t="str">
            <v>US-Rippling-10/2025</v>
          </cell>
          <cell r="K4663">
            <v>45974</v>
          </cell>
          <cell r="L4663" t="str">
            <v>Monthly Billing</v>
          </cell>
          <cell r="M4663">
            <v>49986.5</v>
          </cell>
          <cell r="N4663">
            <v>49986.5</v>
          </cell>
          <cell r="O4663">
            <v>0</v>
          </cell>
          <cell r="P4663" t="str">
            <v>Oct-2025</v>
          </cell>
          <cell r="Q4663">
            <v>49986.5</v>
          </cell>
          <cell r="R4663">
            <v>96</v>
          </cell>
          <cell r="S4663">
            <v>0</v>
          </cell>
          <cell r="T4663" t="str">
            <v>Active</v>
          </cell>
          <cell r="U4663" t="str">
            <v>Masspay</v>
          </cell>
        </row>
        <row r="4664">
          <cell r="J4664" t="str">
            <v>US-Rippling-11/2025</v>
          </cell>
          <cell r="K4664">
            <v>46000</v>
          </cell>
          <cell r="L4664" t="str">
            <v>Monthly Billing</v>
          </cell>
          <cell r="M4664">
            <v>47897.4</v>
          </cell>
          <cell r="N4664">
            <v>47897.4</v>
          </cell>
          <cell r="O4664">
            <v>0</v>
          </cell>
          <cell r="P4664" t="str">
            <v>Nov-2025</v>
          </cell>
          <cell r="Q4664">
            <v>47897.4</v>
          </cell>
          <cell r="R4664">
            <v>70</v>
          </cell>
          <cell r="S4664">
            <v>0</v>
          </cell>
          <cell r="T4664" t="str">
            <v>Active</v>
          </cell>
          <cell r="U4664" t="str">
            <v>Masspay</v>
          </cell>
        </row>
        <row r="4665">
          <cell r="J4665" t="str">
            <v>US-Rippling-12/2025</v>
          </cell>
          <cell r="K4665">
            <v>46032</v>
          </cell>
          <cell r="L4665" t="str">
            <v>Monthly Billing</v>
          </cell>
          <cell r="M4665">
            <v>48927.75</v>
          </cell>
          <cell r="N4665">
            <v>48927.75</v>
          </cell>
          <cell r="O4665">
            <v>0</v>
          </cell>
          <cell r="P4665" t="str">
            <v>Dec-2025</v>
          </cell>
          <cell r="Q4665">
            <v>48927.75</v>
          </cell>
          <cell r="R4665">
            <v>38</v>
          </cell>
          <cell r="S4665">
            <v>0</v>
          </cell>
          <cell r="T4665" t="str">
            <v>Active</v>
          </cell>
          <cell r="U4665" t="str">
            <v>Masspay</v>
          </cell>
        </row>
        <row r="4666">
          <cell r="J4666" t="str">
            <v>US-Rippling-01/2026</v>
          </cell>
          <cell r="K4666">
            <v>46063</v>
          </cell>
          <cell r="L4666" t="str">
            <v>Monthly Billing</v>
          </cell>
          <cell r="M4666">
            <v>51963.53</v>
          </cell>
          <cell r="N4666">
            <v>51963.53</v>
          </cell>
          <cell r="O4666">
            <v>0</v>
          </cell>
          <cell r="P4666" t="str">
            <v>Jan-2026</v>
          </cell>
          <cell r="Q4666">
            <v>0</v>
          </cell>
          <cell r="R4666">
            <v>7</v>
          </cell>
          <cell r="S4666">
            <v>0</v>
          </cell>
          <cell r="T4666" t="str">
            <v>Active</v>
          </cell>
          <cell r="U4666" t="str">
            <v>Masspay</v>
          </cell>
        </row>
        <row r="4667">
          <cell r="J4667" t="str">
            <v>SG-Rippling-FI-SG-05/2024</v>
          </cell>
          <cell r="K4667">
            <v>45453</v>
          </cell>
          <cell r="L4667" t="str">
            <v>Monthly Billing</v>
          </cell>
          <cell r="M4667">
            <v>55.9</v>
          </cell>
          <cell r="N4667">
            <v>57.1</v>
          </cell>
          <cell r="O4667"/>
          <cell r="P4667" t="str">
            <v>May/2024</v>
          </cell>
          <cell r="Q4667">
            <v>55.9</v>
          </cell>
          <cell r="R4667">
            <v>617</v>
          </cell>
          <cell r="S4667">
            <v>0</v>
          </cell>
          <cell r="T4667" t="str">
            <v>Active</v>
          </cell>
          <cell r="U4667" t="str">
            <v>Masspay</v>
          </cell>
        </row>
        <row r="4668">
          <cell r="J4668" t="str">
            <v>SG-Rippling-FI-SG-06/2024</v>
          </cell>
          <cell r="K4668">
            <v>45482</v>
          </cell>
          <cell r="L4668" t="str">
            <v>Monthly Billing</v>
          </cell>
          <cell r="M4668">
            <v>123.2</v>
          </cell>
          <cell r="N4668">
            <v>123.2</v>
          </cell>
          <cell r="O4668"/>
          <cell r="P4668" t="str">
            <v>Jun/2024</v>
          </cell>
          <cell r="Q4668">
            <v>123.2</v>
          </cell>
          <cell r="R4668">
            <v>588</v>
          </cell>
          <cell r="S4668">
            <v>0</v>
          </cell>
          <cell r="T4668" t="str">
            <v>Active</v>
          </cell>
          <cell r="U4668" t="str">
            <v>Masspay</v>
          </cell>
        </row>
        <row r="4669">
          <cell r="J4669" t="str">
            <v>SG-Rippling-FI-SG-07/2024</v>
          </cell>
          <cell r="K4669">
            <v>45513</v>
          </cell>
          <cell r="L4669" t="str">
            <v>Monthly Billing</v>
          </cell>
          <cell r="M4669">
            <v>1364.89</v>
          </cell>
          <cell r="N4669">
            <v>1364.89</v>
          </cell>
          <cell r="O4669"/>
          <cell r="P4669" t="str">
            <v>Jul/2024</v>
          </cell>
          <cell r="Q4669">
            <v>1364.89</v>
          </cell>
          <cell r="R4669">
            <v>557</v>
          </cell>
          <cell r="S4669">
            <v>0</v>
          </cell>
          <cell r="T4669" t="str">
            <v>Active</v>
          </cell>
          <cell r="U4669" t="str">
            <v>Masspay</v>
          </cell>
        </row>
        <row r="4670">
          <cell r="J4670" t="str">
            <v>SG-Rippling-FI-SG-08/2024</v>
          </cell>
          <cell r="K4670">
            <v>45545</v>
          </cell>
          <cell r="L4670" t="str">
            <v>Monthly Billing</v>
          </cell>
          <cell r="M4670">
            <v>2200.4299999999998</v>
          </cell>
          <cell r="N4670">
            <v>2200.4299999999998</v>
          </cell>
          <cell r="O4670"/>
          <cell r="P4670" t="str">
            <v>Aug/2024</v>
          </cell>
          <cell r="Q4670">
            <v>2200.4299999999998</v>
          </cell>
          <cell r="R4670">
            <v>525</v>
          </cell>
          <cell r="S4670">
            <v>0</v>
          </cell>
          <cell r="T4670" t="str">
            <v>Active</v>
          </cell>
          <cell r="U4670" t="str">
            <v>Masspay</v>
          </cell>
        </row>
        <row r="4671">
          <cell r="J4671" t="str">
            <v>SG-Rippling-FI-SG-09/2024</v>
          </cell>
          <cell r="K4671">
            <v>45574</v>
          </cell>
          <cell r="L4671" t="str">
            <v>Monthly Billing</v>
          </cell>
          <cell r="M4671">
            <v>1648.55</v>
          </cell>
          <cell r="N4671">
            <v>1648.55</v>
          </cell>
          <cell r="O4671"/>
          <cell r="P4671" t="str">
            <v>Sep/2024</v>
          </cell>
          <cell r="Q4671">
            <v>1648.55</v>
          </cell>
          <cell r="R4671">
            <v>496</v>
          </cell>
          <cell r="S4671">
            <v>0</v>
          </cell>
          <cell r="T4671" t="str">
            <v>Active</v>
          </cell>
          <cell r="U4671" t="str">
            <v>Masspay</v>
          </cell>
        </row>
        <row r="4672">
          <cell r="J4672" t="str">
            <v>SG-Rippling-FI-SG-10/2024</v>
          </cell>
          <cell r="K4672">
            <v>45608</v>
          </cell>
          <cell r="L4672" t="str">
            <v>Monthly Billing</v>
          </cell>
          <cell r="M4672">
            <v>3674.1</v>
          </cell>
          <cell r="N4672">
            <v>3674.1</v>
          </cell>
          <cell r="O4672"/>
          <cell r="P4672" t="str">
            <v>Oct/2024</v>
          </cell>
          <cell r="Q4672">
            <v>3674.1</v>
          </cell>
          <cell r="R4672">
            <v>462</v>
          </cell>
          <cell r="S4672">
            <v>0</v>
          </cell>
          <cell r="T4672" t="str">
            <v>Active</v>
          </cell>
          <cell r="U4672" t="str">
            <v>Masspay</v>
          </cell>
        </row>
        <row r="4673">
          <cell r="J4673" t="str">
            <v>SG-Rippling-FI-SG-11/2024</v>
          </cell>
          <cell r="K4673">
            <v>45636</v>
          </cell>
          <cell r="L4673" t="str">
            <v>Monthly Billing</v>
          </cell>
          <cell r="M4673">
            <v>6563.34</v>
          </cell>
          <cell r="N4673">
            <v>0</v>
          </cell>
          <cell r="O4673">
            <v>0</v>
          </cell>
          <cell r="P4673" t="str">
            <v>Nov/2024</v>
          </cell>
          <cell r="Q4673">
            <v>6563.34</v>
          </cell>
          <cell r="R4673">
            <v>434</v>
          </cell>
          <cell r="S4673">
            <v>0</v>
          </cell>
          <cell r="T4673" t="str">
            <v>Active</v>
          </cell>
          <cell r="U4673" t="str">
            <v>Masspay</v>
          </cell>
        </row>
        <row r="4674">
          <cell r="J4674" t="str">
            <v>SG-Rippling-FI-SG-12/2024</v>
          </cell>
          <cell r="K4674">
            <v>45667</v>
          </cell>
          <cell r="L4674" t="str">
            <v>Monthly Billing</v>
          </cell>
          <cell r="M4674">
            <v>7204.53</v>
          </cell>
          <cell r="N4674">
            <v>7204.53</v>
          </cell>
          <cell r="O4674"/>
          <cell r="P4674" t="str">
            <v>Dec/2024</v>
          </cell>
          <cell r="Q4674">
            <v>7204.53</v>
          </cell>
          <cell r="R4674">
            <v>403</v>
          </cell>
          <cell r="S4674">
            <v>0</v>
          </cell>
          <cell r="T4674" t="str">
            <v>Active</v>
          </cell>
          <cell r="U4674" t="str">
            <v>Masspay</v>
          </cell>
        </row>
        <row r="4675">
          <cell r="J4675" t="str">
            <v>SG-Rippling-FI-SG-01/2025</v>
          </cell>
          <cell r="K4675">
            <v>45699</v>
          </cell>
          <cell r="L4675" t="str">
            <v>Monthly Billing</v>
          </cell>
          <cell r="M4675">
            <v>9697.2800000000007</v>
          </cell>
          <cell r="N4675">
            <v>9697.2800000000007</v>
          </cell>
          <cell r="O4675"/>
          <cell r="P4675" t="str">
            <v>Jan/2025</v>
          </cell>
          <cell r="Q4675">
            <v>9697.2800000000007</v>
          </cell>
          <cell r="R4675">
            <v>371</v>
          </cell>
          <cell r="S4675">
            <v>0</v>
          </cell>
          <cell r="T4675" t="str">
            <v>Active</v>
          </cell>
          <cell r="U4675" t="str">
            <v>Masspay</v>
          </cell>
        </row>
        <row r="4676">
          <cell r="J4676" t="str">
            <v>SG-Rippling-FI-SG-02/2025</v>
          </cell>
          <cell r="K4676">
            <v>45726</v>
          </cell>
          <cell r="L4676" t="str">
            <v>Monthly Billing</v>
          </cell>
          <cell r="M4676">
            <v>8622.2800000000007</v>
          </cell>
          <cell r="N4676">
            <v>8622.2800000000007</v>
          </cell>
          <cell r="O4676"/>
          <cell r="P4676" t="str">
            <v>Feb/2025</v>
          </cell>
          <cell r="Q4676">
            <v>8622.2800000000007</v>
          </cell>
          <cell r="R4676">
            <v>344</v>
          </cell>
          <cell r="S4676">
            <v>0</v>
          </cell>
          <cell r="T4676" t="str">
            <v>Active</v>
          </cell>
          <cell r="U4676" t="str">
            <v>Masspay</v>
          </cell>
        </row>
        <row r="4677">
          <cell r="J4677" t="str">
            <v>SG-Rippling-FI-SG-03/2025</v>
          </cell>
          <cell r="K4677">
            <v>45756</v>
          </cell>
          <cell r="L4677" t="str">
            <v>Monthly Billing</v>
          </cell>
          <cell r="M4677">
            <v>9508.6200000000008</v>
          </cell>
          <cell r="N4677">
            <v>9508.6200000000008</v>
          </cell>
          <cell r="O4677"/>
          <cell r="P4677" t="str">
            <v>Mar/2025</v>
          </cell>
          <cell r="Q4677">
            <v>9508.6200000000008</v>
          </cell>
          <cell r="R4677">
            <v>314</v>
          </cell>
          <cell r="S4677">
            <v>0</v>
          </cell>
          <cell r="T4677" t="str">
            <v>Active</v>
          </cell>
          <cell r="U4677" t="str">
            <v>Masspay</v>
          </cell>
        </row>
        <row r="4678">
          <cell r="J4678" t="str">
            <v>SG-Rippling-FI-SG-04/2025</v>
          </cell>
          <cell r="K4678">
            <v>45785</v>
          </cell>
          <cell r="L4678" t="str">
            <v>Monthly Billing</v>
          </cell>
          <cell r="M4678">
            <v>8604.89</v>
          </cell>
          <cell r="N4678">
            <v>8604.89</v>
          </cell>
          <cell r="O4678"/>
          <cell r="P4678" t="str">
            <v>Apr/2025</v>
          </cell>
          <cell r="Q4678">
            <v>8604.89</v>
          </cell>
          <cell r="R4678">
            <v>285</v>
          </cell>
          <cell r="S4678">
            <v>0</v>
          </cell>
          <cell r="T4678" t="str">
            <v>Active</v>
          </cell>
          <cell r="U4678" t="str">
            <v>Masspay</v>
          </cell>
        </row>
        <row r="4679">
          <cell r="J4679" t="str">
            <v>SG-Rippling-FI-SG-05/2025</v>
          </cell>
          <cell r="K4679">
            <v>45818</v>
          </cell>
          <cell r="L4679" t="str">
            <v>Monthly Billing</v>
          </cell>
          <cell r="M4679">
            <v>10795.14</v>
          </cell>
          <cell r="N4679">
            <v>0</v>
          </cell>
          <cell r="O4679">
            <v>0</v>
          </cell>
          <cell r="P4679" t="str">
            <v>May/2025</v>
          </cell>
          <cell r="Q4679">
            <v>10795.14</v>
          </cell>
          <cell r="R4679">
            <v>252</v>
          </cell>
          <cell r="S4679">
            <v>0</v>
          </cell>
          <cell r="T4679" t="str">
            <v>Active</v>
          </cell>
          <cell r="U4679" t="str">
            <v>Masspay</v>
          </cell>
        </row>
        <row r="4680">
          <cell r="J4680" t="str">
            <v>SG-Rippling-FI-SG-06/2025</v>
          </cell>
          <cell r="K4680">
            <v>45849</v>
          </cell>
          <cell r="L4680" t="str">
            <v>Monthly Billing</v>
          </cell>
          <cell r="M4680">
            <v>10288.23</v>
          </cell>
          <cell r="N4680">
            <v>10288.23</v>
          </cell>
          <cell r="O4680">
            <v>0</v>
          </cell>
          <cell r="P4680" t="str">
            <v>Jun/2025</v>
          </cell>
          <cell r="Q4680">
            <v>10288.23</v>
          </cell>
          <cell r="R4680">
            <v>221</v>
          </cell>
          <cell r="S4680">
            <v>0</v>
          </cell>
          <cell r="T4680" t="str">
            <v>Active</v>
          </cell>
          <cell r="U4680" t="str">
            <v>Masspay</v>
          </cell>
        </row>
        <row r="4681">
          <cell r="J4681" t="str">
            <v>SG-Rippling-FI-SG-07/2025</v>
          </cell>
          <cell r="K4681">
            <v>45880</v>
          </cell>
          <cell r="L4681" t="str">
            <v>Monthly Billing</v>
          </cell>
          <cell r="M4681">
            <v>11665.05</v>
          </cell>
          <cell r="N4681">
            <v>11665.05</v>
          </cell>
          <cell r="O4681">
            <v>0</v>
          </cell>
          <cell r="P4681" t="str">
            <v>Jul/2025</v>
          </cell>
          <cell r="Q4681">
            <v>11665.05</v>
          </cell>
          <cell r="R4681">
            <v>190</v>
          </cell>
          <cell r="S4681">
            <v>0</v>
          </cell>
          <cell r="T4681" t="str">
            <v>Active</v>
          </cell>
          <cell r="U4681" t="str">
            <v>Masspay</v>
          </cell>
        </row>
        <row r="4682">
          <cell r="J4682" t="str">
            <v>SG-Rippling-FI-SG-08/2025</v>
          </cell>
          <cell r="K4682">
            <v>45910</v>
          </cell>
          <cell r="L4682" t="str">
            <v>Monthly Billing</v>
          </cell>
          <cell r="M4682">
            <v>11262.15</v>
          </cell>
          <cell r="N4682">
            <v>11262.15</v>
          </cell>
          <cell r="O4682">
            <v>0</v>
          </cell>
          <cell r="P4682" t="str">
            <v>Aug/2025</v>
          </cell>
          <cell r="Q4682">
            <v>11262.15</v>
          </cell>
          <cell r="R4682">
            <v>160</v>
          </cell>
          <cell r="S4682">
            <v>0</v>
          </cell>
          <cell r="T4682" t="str">
            <v>Active</v>
          </cell>
          <cell r="U4682" t="str">
            <v>Masspay</v>
          </cell>
        </row>
        <row r="4683">
          <cell r="J4683" t="str">
            <v>SG-Rippling-FI-SG-09/2025</v>
          </cell>
          <cell r="K4683">
            <v>45939</v>
          </cell>
          <cell r="L4683" t="str">
            <v>Monthly Billing</v>
          </cell>
          <cell r="M4683">
            <v>13556.13</v>
          </cell>
          <cell r="N4683">
            <v>13556.13</v>
          </cell>
          <cell r="O4683">
            <v>0</v>
          </cell>
          <cell r="P4683" t="str">
            <v>Sep-2025</v>
          </cell>
          <cell r="Q4683">
            <v>13556.13</v>
          </cell>
          <cell r="R4683">
            <v>131</v>
          </cell>
          <cell r="S4683">
            <v>0</v>
          </cell>
          <cell r="T4683" t="str">
            <v>Active</v>
          </cell>
          <cell r="U4683" t="str">
            <v>Masspay</v>
          </cell>
        </row>
        <row r="4684">
          <cell r="J4684" t="str">
            <v>SG-Rippling-FI-SG-10/2025</v>
          </cell>
          <cell r="K4684">
            <v>45974</v>
          </cell>
          <cell r="L4684" t="str">
            <v>Monthly Billing</v>
          </cell>
          <cell r="M4684">
            <v>14228.68</v>
          </cell>
          <cell r="N4684">
            <v>14228.68</v>
          </cell>
          <cell r="O4684">
            <v>0</v>
          </cell>
          <cell r="P4684" t="str">
            <v>Oct-2025</v>
          </cell>
          <cell r="Q4684">
            <v>14228.68</v>
          </cell>
          <cell r="R4684">
            <v>96</v>
          </cell>
          <cell r="S4684">
            <v>0</v>
          </cell>
          <cell r="T4684" t="str">
            <v>Active</v>
          </cell>
          <cell r="U4684" t="str">
            <v>Masspay</v>
          </cell>
        </row>
        <row r="4685">
          <cell r="J4685" t="str">
            <v>SG-Rippling-FI-SG-11/2025</v>
          </cell>
          <cell r="K4685">
            <v>46000</v>
          </cell>
          <cell r="L4685" t="str">
            <v>Monthly Billing</v>
          </cell>
          <cell r="M4685">
            <v>11943.24</v>
          </cell>
          <cell r="N4685">
            <v>11943.24</v>
          </cell>
          <cell r="O4685">
            <v>0</v>
          </cell>
          <cell r="P4685" t="str">
            <v>Nov-2025</v>
          </cell>
          <cell r="Q4685">
            <v>11943.24</v>
          </cell>
          <cell r="R4685">
            <v>70</v>
          </cell>
          <cell r="S4685">
            <v>0</v>
          </cell>
          <cell r="T4685" t="str">
            <v>Active</v>
          </cell>
          <cell r="U4685" t="str">
            <v>Masspay</v>
          </cell>
        </row>
        <row r="4686">
          <cell r="J4686" t="str">
            <v>SG-Rippling-FI-SG-12/2025</v>
          </cell>
          <cell r="K4686">
            <v>46032</v>
          </cell>
          <cell r="L4686" t="str">
            <v>Monthly Billing</v>
          </cell>
          <cell r="M4686">
            <v>16089.75</v>
          </cell>
          <cell r="N4686">
            <v>16089.75</v>
          </cell>
          <cell r="O4686">
            <v>0</v>
          </cell>
          <cell r="P4686" t="str">
            <v>Dec-2025</v>
          </cell>
          <cell r="Q4686">
            <v>16089.75</v>
          </cell>
          <cell r="R4686">
            <v>38</v>
          </cell>
          <cell r="S4686">
            <v>0</v>
          </cell>
          <cell r="T4686" t="str">
            <v>Active</v>
          </cell>
          <cell r="U4686" t="str">
            <v>Masspay</v>
          </cell>
        </row>
        <row r="4687">
          <cell r="J4687" t="str">
            <v>SG-Rippling-FI-SG-01/2026</v>
          </cell>
          <cell r="K4687">
            <v>46063</v>
          </cell>
          <cell r="L4687" t="str">
            <v>Monthly Billing</v>
          </cell>
          <cell r="M4687">
            <v>15962.71</v>
          </cell>
          <cell r="N4687">
            <v>15962.71</v>
          </cell>
          <cell r="O4687">
            <v>0</v>
          </cell>
          <cell r="P4687" t="str">
            <v>Jan-2026</v>
          </cell>
          <cell r="Q4687">
            <v>0</v>
          </cell>
          <cell r="R4687">
            <v>7</v>
          </cell>
          <cell r="S4687">
            <v>0</v>
          </cell>
          <cell r="T4687" t="str">
            <v>Active</v>
          </cell>
          <cell r="U4687" t="str">
            <v>Masspay</v>
          </cell>
        </row>
        <row r="4688">
          <cell r="J4688" t="str">
            <v>SG-Rippling-FI-SG-03/2024</v>
          </cell>
          <cell r="K4688">
            <v>45392</v>
          </cell>
          <cell r="L4688" t="str">
            <v>Monthly Billing</v>
          </cell>
          <cell r="M4688">
            <v>1.2</v>
          </cell>
          <cell r="N4688">
            <v>1.2</v>
          </cell>
          <cell r="O4688"/>
          <cell r="P4688" t="str">
            <v>Mar/2024</v>
          </cell>
          <cell r="Q4688">
            <v>1.2</v>
          </cell>
          <cell r="R4688">
            <v>678</v>
          </cell>
          <cell r="S4688">
            <v>0</v>
          </cell>
          <cell r="T4688" t="str">
            <v>Active</v>
          </cell>
          <cell r="U4688" t="str">
            <v>Masspay</v>
          </cell>
        </row>
        <row r="4689">
          <cell r="J4689" t="str">
            <v>US-Rippling-FI-12/2023</v>
          </cell>
          <cell r="K4689">
            <v>45309</v>
          </cell>
          <cell r="L4689" t="str">
            <v>Monthly Billing</v>
          </cell>
          <cell r="M4689">
            <v>26.6</v>
          </cell>
          <cell r="N4689">
            <v>26.6</v>
          </cell>
          <cell r="O4689"/>
          <cell r="P4689" t="str">
            <v>Dec/2023</v>
          </cell>
          <cell r="Q4689">
            <v>26.6</v>
          </cell>
          <cell r="R4689">
            <v>761</v>
          </cell>
          <cell r="S4689">
            <v>0</v>
          </cell>
          <cell r="T4689" t="str">
            <v>Active</v>
          </cell>
          <cell r="U4689" t="str">
            <v>Masspay</v>
          </cell>
        </row>
        <row r="4690">
          <cell r="J4690" t="str">
            <v>US-Rippling-FI-02/2024</v>
          </cell>
          <cell r="K4690">
            <v>45358</v>
          </cell>
          <cell r="L4690" t="str">
            <v>Monthly Billing</v>
          </cell>
          <cell r="M4690">
            <v>156.69999999999999</v>
          </cell>
          <cell r="N4690">
            <v>156.69999999999999</v>
          </cell>
          <cell r="O4690"/>
          <cell r="P4690" t="str">
            <v>Feb/2024</v>
          </cell>
          <cell r="Q4690">
            <v>156.69999999999999</v>
          </cell>
          <cell r="R4690">
            <v>712</v>
          </cell>
          <cell r="S4690">
            <v>0</v>
          </cell>
          <cell r="T4690" t="str">
            <v>Active</v>
          </cell>
          <cell r="U4690" t="str">
            <v>Masspay</v>
          </cell>
        </row>
        <row r="4691">
          <cell r="J4691" t="str">
            <v>US-Rippling-FI-03/2024</v>
          </cell>
          <cell r="K4691">
            <v>45390</v>
          </cell>
          <cell r="L4691" t="str">
            <v>Monthly Billing</v>
          </cell>
          <cell r="M4691">
            <v>445.3</v>
          </cell>
          <cell r="N4691">
            <v>445.3</v>
          </cell>
          <cell r="O4691"/>
          <cell r="P4691" t="str">
            <v>Mar/2024</v>
          </cell>
          <cell r="Q4691">
            <v>445.3</v>
          </cell>
          <cell r="R4691">
            <v>680</v>
          </cell>
          <cell r="S4691">
            <v>0</v>
          </cell>
          <cell r="T4691" t="str">
            <v>Active</v>
          </cell>
          <cell r="U4691" t="str">
            <v>Masspay</v>
          </cell>
        </row>
        <row r="4692">
          <cell r="J4692" t="str">
            <v>US-Rippling-FI-04/2024</v>
          </cell>
          <cell r="K4692">
            <v>45419</v>
          </cell>
          <cell r="L4692" t="str">
            <v>Monthly Billing</v>
          </cell>
          <cell r="M4692">
            <v>750.2</v>
          </cell>
          <cell r="N4692">
            <v>750.2</v>
          </cell>
          <cell r="O4692"/>
          <cell r="P4692" t="str">
            <v>Apr/2024</v>
          </cell>
          <cell r="Q4692">
            <v>750.2</v>
          </cell>
          <cell r="R4692">
            <v>651</v>
          </cell>
          <cell r="S4692">
            <v>0</v>
          </cell>
          <cell r="T4692" t="str">
            <v>Active</v>
          </cell>
          <cell r="U4692" t="str">
            <v>Masspay</v>
          </cell>
        </row>
        <row r="4693">
          <cell r="J4693" t="str">
            <v>US-Rippling-FI-05/2024</v>
          </cell>
          <cell r="K4693">
            <v>45450</v>
          </cell>
          <cell r="L4693" t="str">
            <v>Monthly Billing</v>
          </cell>
          <cell r="M4693">
            <v>916.9</v>
          </cell>
          <cell r="N4693">
            <v>1667.1</v>
          </cell>
          <cell r="O4693"/>
          <cell r="P4693" t="str">
            <v>May/2024</v>
          </cell>
          <cell r="Q4693">
            <v>916.9</v>
          </cell>
          <cell r="R4693">
            <v>620</v>
          </cell>
          <cell r="S4693">
            <v>0</v>
          </cell>
          <cell r="T4693" t="str">
            <v>Active</v>
          </cell>
          <cell r="U4693" t="str">
            <v>Masspay</v>
          </cell>
        </row>
        <row r="4694">
          <cell r="J4694" t="str">
            <v>US-Rippling-FI US-06/2024</v>
          </cell>
          <cell r="K4694">
            <v>45481</v>
          </cell>
          <cell r="L4694" t="str">
            <v>Monthly Billing</v>
          </cell>
          <cell r="M4694">
            <v>991.67</v>
          </cell>
          <cell r="N4694">
            <v>2658.77</v>
          </cell>
          <cell r="O4694"/>
          <cell r="P4694" t="str">
            <v>Jun/2024</v>
          </cell>
          <cell r="Q4694">
            <v>991.67</v>
          </cell>
          <cell r="R4694">
            <v>589</v>
          </cell>
          <cell r="S4694">
            <v>0</v>
          </cell>
          <cell r="T4694" t="str">
            <v>Active</v>
          </cell>
          <cell r="U4694" t="str">
            <v>Masspay</v>
          </cell>
        </row>
        <row r="4695">
          <cell r="J4695" t="str">
            <v>US-Rippling-FI US-07/2024</v>
          </cell>
          <cell r="K4695">
            <v>45511</v>
          </cell>
          <cell r="L4695" t="str">
            <v>Monthly Billing</v>
          </cell>
          <cell r="M4695">
            <v>1224.3</v>
          </cell>
          <cell r="N4695">
            <v>2891.4</v>
          </cell>
          <cell r="O4695"/>
          <cell r="P4695" t="str">
            <v>Jul/2024</v>
          </cell>
          <cell r="Q4695">
            <v>1224.3</v>
          </cell>
          <cell r="R4695">
            <v>559</v>
          </cell>
          <cell r="S4695">
            <v>0</v>
          </cell>
          <cell r="T4695" t="str">
            <v>Active</v>
          </cell>
          <cell r="U4695" t="str">
            <v>Masspay</v>
          </cell>
        </row>
        <row r="4696">
          <cell r="J4696" t="str">
            <v>US-Rippling-FI US-08/2024</v>
          </cell>
          <cell r="K4696">
            <v>45542</v>
          </cell>
          <cell r="L4696" t="str">
            <v>Monthly Billing</v>
          </cell>
          <cell r="M4696">
            <v>1701.47</v>
          </cell>
          <cell r="N4696">
            <v>1701.47</v>
          </cell>
          <cell r="O4696"/>
          <cell r="P4696" t="str">
            <v>Aug/2024</v>
          </cell>
          <cell r="Q4696">
            <v>1701.47</v>
          </cell>
          <cell r="R4696">
            <v>528</v>
          </cell>
          <cell r="S4696">
            <v>0</v>
          </cell>
          <cell r="T4696" t="str">
            <v>Active</v>
          </cell>
          <cell r="U4696" t="str">
            <v>Masspay</v>
          </cell>
        </row>
        <row r="4697">
          <cell r="J4697" t="str">
            <v>US-Rippling-FI US-09/2024</v>
          </cell>
          <cell r="K4697">
            <v>45572</v>
          </cell>
          <cell r="L4697" t="str">
            <v>Monthly Billing</v>
          </cell>
          <cell r="M4697">
            <v>1725.76</v>
          </cell>
          <cell r="N4697">
            <v>1725.76</v>
          </cell>
          <cell r="O4697"/>
          <cell r="P4697" t="str">
            <v>Sep/2024</v>
          </cell>
          <cell r="Q4697">
            <v>1725.76</v>
          </cell>
          <cell r="R4697">
            <v>498</v>
          </cell>
          <cell r="S4697">
            <v>0</v>
          </cell>
          <cell r="T4697" t="str">
            <v>Active</v>
          </cell>
          <cell r="U4697" t="str">
            <v>Masspay</v>
          </cell>
        </row>
        <row r="4698">
          <cell r="J4698" t="str">
            <v>US-Rippling-FI US-10/2024</v>
          </cell>
          <cell r="K4698">
            <v>45608</v>
          </cell>
          <cell r="L4698" t="str">
            <v>Monthly Billing</v>
          </cell>
          <cell r="M4698">
            <v>2479.1799999999998</v>
          </cell>
          <cell r="N4698">
            <v>2479.1799999999998</v>
          </cell>
          <cell r="O4698"/>
          <cell r="P4698" t="str">
            <v>Oct/2024</v>
          </cell>
          <cell r="Q4698">
            <v>2479.1799999999998</v>
          </cell>
          <cell r="R4698">
            <v>462</v>
          </cell>
          <cell r="S4698">
            <v>0</v>
          </cell>
          <cell r="T4698" t="str">
            <v>Active</v>
          </cell>
          <cell r="U4698" t="str">
            <v>Masspay</v>
          </cell>
        </row>
        <row r="4699">
          <cell r="J4699" t="str">
            <v>US-Rippling-FI US-11/2024</v>
          </cell>
          <cell r="K4699">
            <v>45633</v>
          </cell>
          <cell r="L4699" t="str">
            <v>Monthly Billing</v>
          </cell>
          <cell r="M4699">
            <v>2425.35</v>
          </cell>
          <cell r="N4699">
            <v>2425.35</v>
          </cell>
          <cell r="O4699"/>
          <cell r="P4699" t="str">
            <v>Nov/2024</v>
          </cell>
          <cell r="Q4699">
            <v>2425.35</v>
          </cell>
          <cell r="R4699">
            <v>437</v>
          </cell>
          <cell r="S4699">
            <v>0</v>
          </cell>
          <cell r="T4699" t="str">
            <v>Active</v>
          </cell>
          <cell r="U4699" t="str">
            <v>Masspay</v>
          </cell>
        </row>
        <row r="4700">
          <cell r="J4700" t="str">
            <v>US-Rippling-FI US-12/2024</v>
          </cell>
          <cell r="K4700">
            <v>45667</v>
          </cell>
          <cell r="L4700" t="str">
            <v>Monthly Billing</v>
          </cell>
          <cell r="M4700">
            <v>2953.14</v>
          </cell>
          <cell r="N4700">
            <v>2953.14</v>
          </cell>
          <cell r="O4700"/>
          <cell r="P4700" t="str">
            <v>Dec/2024</v>
          </cell>
          <cell r="Q4700">
            <v>2953.14</v>
          </cell>
          <cell r="R4700">
            <v>403</v>
          </cell>
          <cell r="S4700">
            <v>0</v>
          </cell>
          <cell r="T4700" t="str">
            <v>Active</v>
          </cell>
          <cell r="U4700" t="str">
            <v>Masspay</v>
          </cell>
        </row>
        <row r="4701">
          <cell r="J4701" t="str">
            <v>US-Rippling-FI US-01/2025</v>
          </cell>
          <cell r="K4701">
            <v>45695</v>
          </cell>
          <cell r="L4701" t="str">
            <v>Monthly Billing</v>
          </cell>
          <cell r="M4701">
            <v>3144.09</v>
          </cell>
          <cell r="N4701">
            <v>3144.09</v>
          </cell>
          <cell r="O4701"/>
          <cell r="P4701" t="str">
            <v>Jan/2025</v>
          </cell>
          <cell r="Q4701">
            <v>3144.09</v>
          </cell>
          <cell r="R4701">
            <v>375</v>
          </cell>
          <cell r="S4701">
            <v>0</v>
          </cell>
          <cell r="T4701" t="str">
            <v>Active</v>
          </cell>
          <cell r="U4701" t="str">
            <v>Masspay</v>
          </cell>
        </row>
        <row r="4702">
          <cell r="J4702" t="str">
            <v>US-Rippling-FI US-02/2025</v>
          </cell>
          <cell r="K4702">
            <v>45723</v>
          </cell>
          <cell r="L4702" t="str">
            <v>Monthly Billing</v>
          </cell>
          <cell r="M4702">
            <v>3427.15</v>
          </cell>
          <cell r="N4702">
            <v>3427.15</v>
          </cell>
          <cell r="O4702"/>
          <cell r="P4702" t="str">
            <v>Feb/2025</v>
          </cell>
          <cell r="Q4702">
            <v>3427.15</v>
          </cell>
          <cell r="R4702">
            <v>347</v>
          </cell>
          <cell r="S4702">
            <v>0</v>
          </cell>
          <cell r="T4702" t="str">
            <v>Active</v>
          </cell>
          <cell r="U4702" t="str">
            <v>Masspay</v>
          </cell>
        </row>
        <row r="4703">
          <cell r="J4703" t="str">
            <v>US-Rippling-FI US-03/2025</v>
          </cell>
          <cell r="K4703">
            <v>45754</v>
          </cell>
          <cell r="L4703" t="str">
            <v>Monthly Billing</v>
          </cell>
          <cell r="M4703">
            <v>3409.12</v>
          </cell>
          <cell r="N4703">
            <v>3409.12</v>
          </cell>
          <cell r="O4703"/>
          <cell r="P4703" t="str">
            <v>Mar/2025</v>
          </cell>
          <cell r="Q4703">
            <v>3409.12</v>
          </cell>
          <cell r="R4703">
            <v>316</v>
          </cell>
          <cell r="S4703">
            <v>0</v>
          </cell>
          <cell r="T4703" t="str">
            <v>Active</v>
          </cell>
          <cell r="U4703" t="str">
            <v>Masspay</v>
          </cell>
        </row>
        <row r="4704">
          <cell r="J4704" t="str">
            <v>US-Rippling-FI US-04/2025</v>
          </cell>
          <cell r="K4704">
            <v>45784</v>
          </cell>
          <cell r="L4704" t="str">
            <v>Monthly Billing</v>
          </cell>
          <cell r="M4704">
            <v>4099.47</v>
          </cell>
          <cell r="N4704">
            <v>4099.47</v>
          </cell>
          <cell r="O4704"/>
          <cell r="P4704" t="str">
            <v>Apr/2025</v>
          </cell>
          <cell r="Q4704">
            <v>4099.47</v>
          </cell>
          <cell r="R4704">
            <v>286</v>
          </cell>
          <cell r="S4704">
            <v>0</v>
          </cell>
          <cell r="T4704" t="str">
            <v>Active</v>
          </cell>
          <cell r="U4704" t="str">
            <v>Masspay</v>
          </cell>
        </row>
        <row r="4705">
          <cell r="J4705" t="str">
            <v>US-Rippling-FI US-05/2025</v>
          </cell>
          <cell r="K4705">
            <v>45818</v>
          </cell>
          <cell r="L4705" t="str">
            <v>Monthly Billing</v>
          </cell>
          <cell r="M4705">
            <v>3436.97</v>
          </cell>
          <cell r="N4705">
            <v>0</v>
          </cell>
          <cell r="O4705">
            <v>0</v>
          </cell>
          <cell r="P4705" t="str">
            <v>May/2025</v>
          </cell>
          <cell r="Q4705">
            <v>3436.97</v>
          </cell>
          <cell r="R4705">
            <v>252</v>
          </cell>
          <cell r="S4705">
            <v>0</v>
          </cell>
          <cell r="T4705" t="str">
            <v>Active</v>
          </cell>
          <cell r="U4705" t="str">
            <v>Masspay</v>
          </cell>
        </row>
        <row r="4706">
          <cell r="J4706" t="str">
            <v>US-Rippling-FI US-06/2025</v>
          </cell>
          <cell r="K4706">
            <v>45849</v>
          </cell>
          <cell r="L4706" t="str">
            <v>Monthly Billing</v>
          </cell>
          <cell r="M4706">
            <v>3638.87</v>
          </cell>
          <cell r="N4706">
            <v>3638.87</v>
          </cell>
          <cell r="O4706">
            <v>0</v>
          </cell>
          <cell r="P4706" t="str">
            <v>Jun/2025</v>
          </cell>
          <cell r="Q4706">
            <v>3638.87</v>
          </cell>
          <cell r="R4706">
            <v>221</v>
          </cell>
          <cell r="S4706">
            <v>0</v>
          </cell>
          <cell r="T4706" t="str">
            <v>Active</v>
          </cell>
          <cell r="U4706" t="str">
            <v>Masspay</v>
          </cell>
        </row>
        <row r="4707">
          <cell r="J4707" t="str">
            <v>US-Rippling-FI US-07/2025</v>
          </cell>
          <cell r="K4707">
            <v>45880</v>
          </cell>
          <cell r="L4707" t="str">
            <v>Monthly Billing</v>
          </cell>
          <cell r="M4707">
            <v>4215.82</v>
          </cell>
          <cell r="N4707">
            <v>4215.82</v>
          </cell>
          <cell r="O4707">
            <v>0</v>
          </cell>
          <cell r="P4707" t="str">
            <v>Jul/2025</v>
          </cell>
          <cell r="Q4707">
            <v>4215.82</v>
          </cell>
          <cell r="R4707">
            <v>190</v>
          </cell>
          <cell r="S4707">
            <v>0</v>
          </cell>
          <cell r="T4707" t="str">
            <v>Active</v>
          </cell>
          <cell r="U4707" t="str">
            <v>Masspay</v>
          </cell>
        </row>
        <row r="4708">
          <cell r="J4708" t="str">
            <v>US-Rippling-FI US-08/2025</v>
          </cell>
          <cell r="K4708">
            <v>45910</v>
          </cell>
          <cell r="L4708" t="str">
            <v>Monthly Billing</v>
          </cell>
          <cell r="M4708">
            <v>4047.37</v>
          </cell>
          <cell r="N4708">
            <v>4047.37</v>
          </cell>
          <cell r="O4708">
            <v>0</v>
          </cell>
          <cell r="P4708" t="str">
            <v>Aug/2025</v>
          </cell>
          <cell r="Q4708">
            <v>4047.37</v>
          </cell>
          <cell r="R4708">
            <v>160</v>
          </cell>
          <cell r="S4708">
            <v>0</v>
          </cell>
          <cell r="T4708" t="str">
            <v>Active</v>
          </cell>
          <cell r="U4708" t="str">
            <v>Masspay</v>
          </cell>
        </row>
        <row r="4709">
          <cell r="J4709" t="str">
            <v>US-Rippling-FI US-09/2025</v>
          </cell>
          <cell r="K4709">
            <v>45939</v>
          </cell>
          <cell r="L4709" t="str">
            <v>Monthly Billing</v>
          </cell>
          <cell r="M4709">
            <v>4515.05</v>
          </cell>
          <cell r="N4709">
            <v>4515.05</v>
          </cell>
          <cell r="O4709">
            <v>0</v>
          </cell>
          <cell r="P4709" t="str">
            <v>Sep-2025</v>
          </cell>
          <cell r="Q4709">
            <v>4515.05</v>
          </cell>
          <cell r="R4709">
            <v>131</v>
          </cell>
          <cell r="S4709">
            <v>0</v>
          </cell>
          <cell r="T4709" t="str">
            <v>Active</v>
          </cell>
          <cell r="U4709" t="str">
            <v>Masspay</v>
          </cell>
        </row>
        <row r="4710">
          <cell r="J4710" t="str">
            <v>US-Rippling-FI US-10/2025</v>
          </cell>
          <cell r="K4710">
            <v>45974</v>
          </cell>
          <cell r="L4710" t="str">
            <v>Monthly Billing</v>
          </cell>
          <cell r="M4710">
            <v>5670.28</v>
          </cell>
          <cell r="N4710">
            <v>5670.28</v>
          </cell>
          <cell r="O4710">
            <v>0</v>
          </cell>
          <cell r="P4710" t="str">
            <v>Oct-2025</v>
          </cell>
          <cell r="Q4710">
            <v>5670.28</v>
          </cell>
          <cell r="R4710">
            <v>96</v>
          </cell>
          <cell r="S4710">
            <v>0</v>
          </cell>
          <cell r="T4710" t="str">
            <v>Active</v>
          </cell>
          <cell r="U4710" t="str">
            <v>Masspay</v>
          </cell>
        </row>
        <row r="4711">
          <cell r="J4711" t="str">
            <v>US-Rippling-FI US-11/2025</v>
          </cell>
          <cell r="K4711">
            <v>46000</v>
          </cell>
          <cell r="L4711" t="str">
            <v>Monthly Billing</v>
          </cell>
          <cell r="M4711">
            <v>5463.67</v>
          </cell>
          <cell r="N4711">
            <v>5463.67</v>
          </cell>
          <cell r="O4711">
            <v>0</v>
          </cell>
          <cell r="P4711" t="str">
            <v>Nov-2025</v>
          </cell>
          <cell r="Q4711">
            <v>5463.67</v>
          </cell>
          <cell r="R4711">
            <v>70</v>
          </cell>
          <cell r="S4711">
            <v>0</v>
          </cell>
          <cell r="T4711" t="str">
            <v>Active</v>
          </cell>
          <cell r="U4711" t="str">
            <v>Masspay</v>
          </cell>
        </row>
        <row r="4712">
          <cell r="J4712" t="str">
            <v>US-Rippling-FI US-12/2025</v>
          </cell>
          <cell r="K4712">
            <v>46032</v>
          </cell>
          <cell r="L4712" t="str">
            <v>Monthly Billing</v>
          </cell>
          <cell r="M4712">
            <v>6540.75</v>
          </cell>
          <cell r="N4712">
            <v>6540.75</v>
          </cell>
          <cell r="O4712">
            <v>0</v>
          </cell>
          <cell r="P4712" t="str">
            <v>Dec-2025</v>
          </cell>
          <cell r="Q4712">
            <v>6540.75</v>
          </cell>
          <cell r="R4712">
            <v>38</v>
          </cell>
          <cell r="S4712">
            <v>0</v>
          </cell>
          <cell r="T4712" t="str">
            <v>Active</v>
          </cell>
          <cell r="U4712" t="str">
            <v>Masspay</v>
          </cell>
        </row>
        <row r="4713">
          <cell r="J4713" t="str">
            <v>US-Rippling-FI US-01/2026</v>
          </cell>
          <cell r="K4713">
            <v>46063</v>
          </cell>
          <cell r="L4713" t="str">
            <v>Monthly Billing</v>
          </cell>
          <cell r="M4713">
            <v>5971.83</v>
          </cell>
          <cell r="N4713">
            <v>5971.83</v>
          </cell>
          <cell r="O4713">
            <v>0</v>
          </cell>
          <cell r="P4713" t="str">
            <v>Jan-2026</v>
          </cell>
          <cell r="Q4713">
            <v>0</v>
          </cell>
          <cell r="R4713">
            <v>7</v>
          </cell>
          <cell r="S4713">
            <v>0</v>
          </cell>
          <cell r="T4713" t="str">
            <v>Active</v>
          </cell>
          <cell r="U4713" t="str">
            <v>Masspay</v>
          </cell>
        </row>
        <row r="4714">
          <cell r="J4714" t="str">
            <v>SG -ROXE INC-11/2022</v>
          </cell>
          <cell r="K4714">
            <v>44916</v>
          </cell>
          <cell r="L4714" t="str">
            <v>Monthly Billing</v>
          </cell>
          <cell r="M4714">
            <v>24.5</v>
          </cell>
          <cell r="N4714">
            <v>24.5</v>
          </cell>
          <cell r="O4714"/>
          <cell r="P4714" t="str">
            <v>Nov/2022</v>
          </cell>
          <cell r="Q4714">
            <v>24.5</v>
          </cell>
          <cell r="R4714">
            <v>1154</v>
          </cell>
          <cell r="S4714">
            <v>0</v>
          </cell>
          <cell r="T4714" t="str">
            <v>Active</v>
          </cell>
          <cell r="U4714" t="str">
            <v>Masspay</v>
          </cell>
        </row>
        <row r="4715">
          <cell r="J4715" t="str">
            <v>SG-ROXE INC-12/2022</v>
          </cell>
          <cell r="K4715">
            <v>44938</v>
          </cell>
          <cell r="L4715" t="str">
            <v>Monthly Billing</v>
          </cell>
          <cell r="M4715">
            <v>13</v>
          </cell>
          <cell r="N4715">
            <v>13</v>
          </cell>
          <cell r="O4715"/>
          <cell r="P4715" t="str">
            <v>Dec/2022</v>
          </cell>
          <cell r="Q4715">
            <v>13</v>
          </cell>
          <cell r="R4715">
            <v>1132</v>
          </cell>
          <cell r="S4715">
            <v>0</v>
          </cell>
          <cell r="T4715" t="str">
            <v>Active</v>
          </cell>
          <cell r="U4715" t="str">
            <v>Masspay</v>
          </cell>
        </row>
        <row r="4716">
          <cell r="J4716" t="str">
            <v>SG-ROXE INC-01/2023</v>
          </cell>
          <cell r="K4716">
            <v>44971</v>
          </cell>
          <cell r="L4716" t="str">
            <v>Monthly Billing</v>
          </cell>
          <cell r="M4716">
            <v>9.5</v>
          </cell>
          <cell r="N4716">
            <v>9.5</v>
          </cell>
          <cell r="O4716"/>
          <cell r="P4716" t="str">
            <v>Jan/2023</v>
          </cell>
          <cell r="Q4716">
            <v>9.5</v>
          </cell>
          <cell r="R4716">
            <v>1099</v>
          </cell>
          <cell r="S4716">
            <v>0</v>
          </cell>
          <cell r="T4716" t="str">
            <v>Active</v>
          </cell>
          <cell r="U4716" t="str">
            <v>Masspay</v>
          </cell>
        </row>
        <row r="4717">
          <cell r="J4717" t="str">
            <v>SG-ROXE INC-02/2023</v>
          </cell>
          <cell r="K4717">
            <v>45000</v>
          </cell>
          <cell r="L4717" t="str">
            <v>Monthly Billing</v>
          </cell>
          <cell r="M4717">
            <v>55.5</v>
          </cell>
          <cell r="N4717">
            <v>55.5</v>
          </cell>
          <cell r="O4717"/>
          <cell r="P4717" t="str">
            <v>Feb/2023</v>
          </cell>
          <cell r="Q4717">
            <v>55.5</v>
          </cell>
          <cell r="R4717">
            <v>1070</v>
          </cell>
          <cell r="S4717">
            <v>0</v>
          </cell>
          <cell r="T4717" t="str">
            <v>Active</v>
          </cell>
          <cell r="U4717" t="str">
            <v>Masspay</v>
          </cell>
        </row>
        <row r="4718">
          <cell r="J4718" t="str">
            <v>SG-ROXE INC-03/2023</v>
          </cell>
          <cell r="K4718">
            <v>45033</v>
          </cell>
          <cell r="L4718" t="str">
            <v>Monthly Billing</v>
          </cell>
          <cell r="M4718">
            <v>61</v>
          </cell>
          <cell r="N4718">
            <v>61</v>
          </cell>
          <cell r="O4718"/>
          <cell r="P4718" t="str">
            <v>Mar/2023</v>
          </cell>
          <cell r="Q4718">
            <v>61</v>
          </cell>
          <cell r="R4718">
            <v>1037</v>
          </cell>
          <cell r="S4718">
            <v>0</v>
          </cell>
          <cell r="T4718" t="str">
            <v>Active</v>
          </cell>
          <cell r="U4718" t="str">
            <v>Masspay</v>
          </cell>
        </row>
        <row r="4719">
          <cell r="J4719" t="str">
            <v>SG-ROXE INC-04/2023</v>
          </cell>
          <cell r="K4719">
            <v>45062</v>
          </cell>
          <cell r="L4719" t="str">
            <v>Monthly Billing</v>
          </cell>
          <cell r="M4719">
            <v>200</v>
          </cell>
          <cell r="N4719">
            <v>200</v>
          </cell>
          <cell r="O4719"/>
          <cell r="P4719" t="str">
            <v>Apr/2023</v>
          </cell>
          <cell r="Q4719">
            <v>200</v>
          </cell>
          <cell r="R4719">
            <v>1008</v>
          </cell>
          <cell r="S4719">
            <v>0</v>
          </cell>
          <cell r="T4719" t="str">
            <v>Active</v>
          </cell>
          <cell r="U4719" t="str">
            <v>Masspay</v>
          </cell>
        </row>
        <row r="4720">
          <cell r="J4720" t="str">
            <v>SG-ROXE INC-05/2023</v>
          </cell>
          <cell r="K4720">
            <v>45084</v>
          </cell>
          <cell r="L4720" t="str">
            <v>Monthly Billing</v>
          </cell>
          <cell r="M4720">
            <v>133.75</v>
          </cell>
          <cell r="N4720">
            <v>133.75</v>
          </cell>
          <cell r="O4720"/>
          <cell r="P4720" t="str">
            <v>May/2023</v>
          </cell>
          <cell r="Q4720">
            <v>133.75</v>
          </cell>
          <cell r="R4720">
            <v>986</v>
          </cell>
          <cell r="S4720">
            <v>0</v>
          </cell>
          <cell r="T4720" t="str">
            <v>Active</v>
          </cell>
          <cell r="U4720" t="str">
            <v>Masspay</v>
          </cell>
        </row>
        <row r="4721">
          <cell r="J4721" t="str">
            <v>SG-ROXE INC-06/2023</v>
          </cell>
          <cell r="K4721">
            <v>45114</v>
          </cell>
          <cell r="L4721" t="str">
            <v>Monthly Billing</v>
          </cell>
          <cell r="M4721">
            <v>34.5</v>
          </cell>
          <cell r="N4721">
            <v>34.5</v>
          </cell>
          <cell r="O4721"/>
          <cell r="P4721" t="str">
            <v>Jun/2023</v>
          </cell>
          <cell r="Q4721">
            <v>34.5</v>
          </cell>
          <cell r="R4721">
            <v>956</v>
          </cell>
          <cell r="S4721">
            <v>0</v>
          </cell>
          <cell r="T4721" t="str">
            <v>Active</v>
          </cell>
          <cell r="U4721" t="str">
            <v>Masspay</v>
          </cell>
        </row>
        <row r="4722">
          <cell r="J4722" t="str">
            <v>SG-ROXE INC-07/2023</v>
          </cell>
          <cell r="K4722">
            <v>45145</v>
          </cell>
          <cell r="L4722" t="str">
            <v>Monthly Billing</v>
          </cell>
          <cell r="M4722">
            <v>21.75</v>
          </cell>
          <cell r="N4722">
            <v>21.75</v>
          </cell>
          <cell r="O4722"/>
          <cell r="P4722" t="str">
            <v>Jul/2023</v>
          </cell>
          <cell r="Q4722">
            <v>21.75</v>
          </cell>
          <cell r="R4722">
            <v>925</v>
          </cell>
          <cell r="S4722">
            <v>0</v>
          </cell>
          <cell r="T4722" t="str">
            <v>Active</v>
          </cell>
          <cell r="U4722" t="str">
            <v>Masspay</v>
          </cell>
        </row>
        <row r="4723">
          <cell r="J4723" t="str">
            <v>SG -ROXE INC-08/2023</v>
          </cell>
          <cell r="K4723">
            <v>45176</v>
          </cell>
          <cell r="L4723" t="str">
            <v>Monthly Billing</v>
          </cell>
          <cell r="M4723">
            <v>8.25</v>
          </cell>
          <cell r="N4723">
            <v>8.25</v>
          </cell>
          <cell r="O4723"/>
          <cell r="P4723" t="str">
            <v>Aug/2023</v>
          </cell>
          <cell r="Q4723">
            <v>8.25</v>
          </cell>
          <cell r="R4723">
            <v>894</v>
          </cell>
          <cell r="S4723">
            <v>0</v>
          </cell>
          <cell r="T4723" t="str">
            <v>Active</v>
          </cell>
          <cell r="U4723" t="str">
            <v>Masspay</v>
          </cell>
        </row>
        <row r="4724">
          <cell r="J4724" t="str">
            <v>SG-ROXE INC-09/2023</v>
          </cell>
          <cell r="K4724">
            <v>45206</v>
          </cell>
          <cell r="L4724" t="str">
            <v>Monthly Billing</v>
          </cell>
          <cell r="M4724">
            <v>55.5</v>
          </cell>
          <cell r="N4724">
            <v>55.5</v>
          </cell>
          <cell r="O4724"/>
          <cell r="P4724" t="str">
            <v>Sep/2023</v>
          </cell>
          <cell r="Q4724">
            <v>55.5</v>
          </cell>
          <cell r="R4724">
            <v>864</v>
          </cell>
          <cell r="S4724">
            <v>0</v>
          </cell>
          <cell r="T4724" t="str">
            <v>Active</v>
          </cell>
          <cell r="U4724" t="str">
            <v>Masspay</v>
          </cell>
        </row>
        <row r="4725">
          <cell r="J4725" t="str">
            <v>SG-Ruul Ou-11/22</v>
          </cell>
          <cell r="K4725">
            <v>44921</v>
          </cell>
          <cell r="L4725" t="str">
            <v>Monthly Billing</v>
          </cell>
          <cell r="M4725">
            <v>3310.8</v>
          </cell>
          <cell r="N4725">
            <v>3310.8</v>
          </cell>
          <cell r="O4725"/>
          <cell r="P4725" t="str">
            <v>Nov/2022</v>
          </cell>
          <cell r="Q4725">
            <v>3310.8</v>
          </cell>
          <cell r="R4725">
            <v>1149</v>
          </cell>
          <cell r="S4725">
            <v>0</v>
          </cell>
          <cell r="T4725" t="str">
            <v>Active</v>
          </cell>
          <cell r="U4725" t="str">
            <v>Masspay</v>
          </cell>
        </row>
        <row r="4726">
          <cell r="J4726" t="str">
            <v>SG-Ruul Ou-12/22</v>
          </cell>
          <cell r="K4726">
            <v>44940</v>
          </cell>
          <cell r="L4726" t="str">
            <v>Monthly Billing</v>
          </cell>
          <cell r="M4726">
            <v>3896.6</v>
          </cell>
          <cell r="N4726">
            <v>3896.6</v>
          </cell>
          <cell r="O4726"/>
          <cell r="P4726" t="str">
            <v>Dec/2022</v>
          </cell>
          <cell r="Q4726">
            <v>3896.6</v>
          </cell>
          <cell r="R4726">
            <v>1130</v>
          </cell>
          <cell r="S4726">
            <v>0</v>
          </cell>
          <cell r="T4726" t="str">
            <v>Active</v>
          </cell>
          <cell r="U4726" t="str">
            <v>Masspay</v>
          </cell>
        </row>
        <row r="4727">
          <cell r="J4727" t="str">
            <v>SG-Ruul Ou-01/2023</v>
          </cell>
          <cell r="K4727">
            <v>44972</v>
          </cell>
          <cell r="L4727" t="str">
            <v>Monthly Billing</v>
          </cell>
          <cell r="M4727">
            <v>3818.76</v>
          </cell>
          <cell r="N4727">
            <v>3818.76</v>
          </cell>
          <cell r="O4727"/>
          <cell r="P4727" t="str">
            <v>Jan/2023</v>
          </cell>
          <cell r="Q4727">
            <v>3818.76</v>
          </cell>
          <cell r="R4727">
            <v>1098</v>
          </cell>
          <cell r="S4727">
            <v>0</v>
          </cell>
          <cell r="T4727" t="str">
            <v>Active</v>
          </cell>
          <cell r="U4727" t="str">
            <v>Masspay</v>
          </cell>
        </row>
        <row r="4728">
          <cell r="J4728" t="str">
            <v>SG-Ruul Ou-02/2023</v>
          </cell>
          <cell r="K4728">
            <v>45002</v>
          </cell>
          <cell r="L4728" t="str">
            <v>Monthly Billing</v>
          </cell>
          <cell r="M4728">
            <v>3563.7</v>
          </cell>
          <cell r="N4728">
            <v>3563.7</v>
          </cell>
          <cell r="O4728"/>
          <cell r="P4728" t="str">
            <v>Feb/2023</v>
          </cell>
          <cell r="Q4728">
            <v>3563.7</v>
          </cell>
          <cell r="R4728">
            <v>1068</v>
          </cell>
          <cell r="S4728">
            <v>0</v>
          </cell>
          <cell r="T4728" t="str">
            <v>Active</v>
          </cell>
          <cell r="U4728" t="str">
            <v>Masspay</v>
          </cell>
        </row>
        <row r="4729">
          <cell r="J4729" t="str">
            <v>SG-Ruul Ou-03/2023</v>
          </cell>
          <cell r="K4729">
            <v>45029</v>
          </cell>
          <cell r="L4729" t="str">
            <v>Monthly Billing</v>
          </cell>
          <cell r="M4729">
            <v>3609.55</v>
          </cell>
          <cell r="N4729">
            <v>3609.55</v>
          </cell>
          <cell r="O4729"/>
          <cell r="P4729" t="str">
            <v>Mar/2023</v>
          </cell>
          <cell r="Q4729">
            <v>3609.55</v>
          </cell>
          <cell r="R4729">
            <v>1041</v>
          </cell>
          <cell r="S4729">
            <v>0</v>
          </cell>
          <cell r="T4729" t="str">
            <v>Active</v>
          </cell>
          <cell r="U4729" t="str">
            <v>Masspay</v>
          </cell>
        </row>
        <row r="4730">
          <cell r="J4730" t="str">
            <v>SG-Ruul Ou-04/2023</v>
          </cell>
          <cell r="K4730">
            <v>45056</v>
          </cell>
          <cell r="L4730" t="str">
            <v>Monthly Billing</v>
          </cell>
          <cell r="M4730">
            <v>3079.75</v>
          </cell>
          <cell r="N4730">
            <v>3079.75</v>
          </cell>
          <cell r="O4730"/>
          <cell r="P4730" t="str">
            <v>Apr/2023</v>
          </cell>
          <cell r="Q4730">
            <v>3079.75</v>
          </cell>
          <cell r="R4730">
            <v>1014</v>
          </cell>
          <cell r="S4730">
            <v>0</v>
          </cell>
          <cell r="T4730" t="str">
            <v>Active</v>
          </cell>
          <cell r="U4730" t="str">
            <v>Masspay</v>
          </cell>
        </row>
        <row r="4731">
          <cell r="J4731" t="str">
            <v>SG-Ruul Ou-05/2023</v>
          </cell>
          <cell r="K4731">
            <v>45084</v>
          </cell>
          <cell r="L4731" t="str">
            <v>Monthly Billing</v>
          </cell>
          <cell r="M4731">
            <v>2462.5</v>
          </cell>
          <cell r="N4731">
            <v>2462.5</v>
          </cell>
          <cell r="O4731"/>
          <cell r="P4731" t="str">
            <v>May/2023</v>
          </cell>
          <cell r="Q4731">
            <v>2462.5</v>
          </cell>
          <cell r="R4731">
            <v>986</v>
          </cell>
          <cell r="S4731">
            <v>0</v>
          </cell>
          <cell r="T4731" t="str">
            <v>Active</v>
          </cell>
          <cell r="U4731" t="str">
            <v>Masspay</v>
          </cell>
        </row>
        <row r="4732">
          <cell r="J4732" t="str">
            <v>SG-Ruul Ou-06/2023</v>
          </cell>
          <cell r="K4732">
            <v>45114</v>
          </cell>
          <cell r="L4732" t="str">
            <v>Monthly Billing</v>
          </cell>
          <cell r="M4732">
            <v>2387.5</v>
          </cell>
          <cell r="N4732">
            <v>2387.5</v>
          </cell>
          <cell r="O4732"/>
          <cell r="P4732" t="str">
            <v>Jun/2023</v>
          </cell>
          <cell r="Q4732">
            <v>2387.5</v>
          </cell>
          <cell r="R4732">
            <v>956</v>
          </cell>
          <cell r="S4732">
            <v>0</v>
          </cell>
          <cell r="T4732" t="str">
            <v>Active</v>
          </cell>
          <cell r="U4732" t="str">
            <v>Masspay</v>
          </cell>
        </row>
        <row r="4733">
          <cell r="J4733" t="str">
            <v>SG-Ruul Ou-07/2023</v>
          </cell>
          <cell r="K4733">
            <v>45145</v>
          </cell>
          <cell r="L4733" t="str">
            <v>Monthly Billing</v>
          </cell>
          <cell r="M4733">
            <v>2475</v>
          </cell>
          <cell r="N4733">
            <v>2475</v>
          </cell>
          <cell r="O4733"/>
          <cell r="P4733" t="str">
            <v>Jul/2023</v>
          </cell>
          <cell r="Q4733">
            <v>2475</v>
          </cell>
          <cell r="R4733">
            <v>925</v>
          </cell>
          <cell r="S4733">
            <v>0</v>
          </cell>
          <cell r="T4733" t="str">
            <v>Active</v>
          </cell>
          <cell r="U4733" t="str">
            <v>Masspay</v>
          </cell>
        </row>
        <row r="4734">
          <cell r="J4734" t="str">
            <v>SG -Ruul Ou-08/2023</v>
          </cell>
          <cell r="K4734">
            <v>45188</v>
          </cell>
          <cell r="L4734" t="str">
            <v>Monthly Billing</v>
          </cell>
          <cell r="M4734">
            <v>2549.5</v>
          </cell>
          <cell r="N4734">
            <v>2549.5</v>
          </cell>
          <cell r="O4734"/>
          <cell r="P4734" t="str">
            <v>Aug/2023</v>
          </cell>
          <cell r="Q4734">
            <v>2549.5</v>
          </cell>
          <cell r="R4734">
            <v>882</v>
          </cell>
          <cell r="S4734">
            <v>0</v>
          </cell>
          <cell r="T4734" t="str">
            <v>Active</v>
          </cell>
          <cell r="U4734" t="str">
            <v>Masspay</v>
          </cell>
        </row>
        <row r="4735">
          <cell r="J4735" t="str">
            <v>SG-Ruul Ou-09/2023</v>
          </cell>
          <cell r="K4735">
            <v>45215</v>
          </cell>
          <cell r="L4735" t="str">
            <v>Monthly Billing</v>
          </cell>
          <cell r="M4735">
            <v>3532</v>
          </cell>
          <cell r="N4735">
            <v>3532</v>
          </cell>
          <cell r="O4735"/>
          <cell r="P4735" t="str">
            <v>Sep/2023</v>
          </cell>
          <cell r="Q4735">
            <v>3532</v>
          </cell>
          <cell r="R4735">
            <v>855</v>
          </cell>
          <cell r="S4735">
            <v>0</v>
          </cell>
          <cell r="T4735" t="str">
            <v>Active</v>
          </cell>
          <cell r="U4735" t="str">
            <v>Masspay</v>
          </cell>
        </row>
        <row r="4736">
          <cell r="J4736" t="str">
            <v>SG-Ruul Ou-10/2023</v>
          </cell>
          <cell r="K4736">
            <v>45254</v>
          </cell>
          <cell r="L4736" t="str">
            <v>Monthly Billing</v>
          </cell>
          <cell r="M4736">
            <v>3448.35</v>
          </cell>
          <cell r="N4736">
            <v>3448.35</v>
          </cell>
          <cell r="O4736"/>
          <cell r="P4736" t="str">
            <v>Oct/2023</v>
          </cell>
          <cell r="Q4736">
            <v>3448.35</v>
          </cell>
          <cell r="R4736">
            <v>816</v>
          </cell>
          <cell r="S4736">
            <v>0</v>
          </cell>
          <cell r="T4736" t="str">
            <v>Active</v>
          </cell>
          <cell r="U4736" t="str">
            <v>Masspay</v>
          </cell>
        </row>
        <row r="4737">
          <cell r="J4737" t="str">
            <v>SG-Ruul Ou-11/2023</v>
          </cell>
          <cell r="K4737">
            <v>45267</v>
          </cell>
          <cell r="L4737" t="str">
            <v>Monthly Billing</v>
          </cell>
          <cell r="M4737">
            <v>3115.9</v>
          </cell>
          <cell r="N4737">
            <v>3115.9</v>
          </cell>
          <cell r="O4737"/>
          <cell r="P4737" t="str">
            <v>Nov/2023</v>
          </cell>
          <cell r="Q4737">
            <v>3115.9</v>
          </cell>
          <cell r="R4737">
            <v>803</v>
          </cell>
          <cell r="S4737">
            <v>0</v>
          </cell>
          <cell r="T4737" t="str">
            <v>Active</v>
          </cell>
          <cell r="U4737" t="str">
            <v>Masspay</v>
          </cell>
        </row>
        <row r="4738">
          <cell r="J4738" t="str">
            <v>SG -Ruul Ou-CR-09/2023</v>
          </cell>
          <cell r="K4738"/>
          <cell r="L4738" t="str">
            <v>Credit Note</v>
          </cell>
          <cell r="M4738">
            <v>-1440.9</v>
          </cell>
          <cell r="N4738">
            <v>-1440.9</v>
          </cell>
          <cell r="O4738"/>
          <cell r="P4738" t="str">
            <v>Sep/2023</v>
          </cell>
          <cell r="Q4738">
            <v>-1440.9</v>
          </cell>
          <cell r="R4738"/>
          <cell r="S4738">
            <v>0</v>
          </cell>
          <cell r="T4738" t="str">
            <v>Active</v>
          </cell>
          <cell r="U4738" t="str">
            <v>Masspay</v>
          </cell>
        </row>
        <row r="4739">
          <cell r="J4739" t="str">
            <v>SG -Ruul Ou-CR-11/2023</v>
          </cell>
          <cell r="K4739"/>
          <cell r="L4739" t="str">
            <v>Credit Note</v>
          </cell>
          <cell r="M4739">
            <v>-105.5</v>
          </cell>
          <cell r="N4739">
            <v>-105.5</v>
          </cell>
          <cell r="O4739"/>
          <cell r="P4739" t="str">
            <v>Nov/2023</v>
          </cell>
          <cell r="Q4739">
            <v>-105.5</v>
          </cell>
          <cell r="R4739"/>
          <cell r="S4739">
            <v>0</v>
          </cell>
          <cell r="T4739" t="str">
            <v>Active</v>
          </cell>
          <cell r="U4739" t="str">
            <v>Masspay</v>
          </cell>
        </row>
        <row r="4740">
          <cell r="J4740" t="str">
            <v>SG-Ruul Ou-12/2023</v>
          </cell>
          <cell r="K4740">
            <v>45299</v>
          </cell>
          <cell r="L4740" t="str">
            <v>Monthly Billing</v>
          </cell>
          <cell r="M4740">
            <v>4109.2</v>
          </cell>
          <cell r="N4740">
            <v>4109.2</v>
          </cell>
          <cell r="O4740"/>
          <cell r="P4740" t="str">
            <v>Dec/2023</v>
          </cell>
          <cell r="Q4740">
            <v>4109.2</v>
          </cell>
          <cell r="R4740">
            <v>771</v>
          </cell>
          <cell r="S4740">
            <v>0</v>
          </cell>
          <cell r="T4740" t="str">
            <v>Active</v>
          </cell>
          <cell r="U4740" t="str">
            <v>Masspay</v>
          </cell>
        </row>
        <row r="4741">
          <cell r="J4741" t="str">
            <v>SG-Ruul Ou-01/2024</v>
          </cell>
          <cell r="K4741">
            <v>45329</v>
          </cell>
          <cell r="L4741" t="str">
            <v>Monthly Billing</v>
          </cell>
          <cell r="M4741">
            <v>2786.8</v>
          </cell>
          <cell r="N4741">
            <v>2786.8</v>
          </cell>
          <cell r="O4741"/>
          <cell r="P4741" t="str">
            <v>Jan/2024</v>
          </cell>
          <cell r="Q4741">
            <v>2786.8</v>
          </cell>
          <cell r="R4741">
            <v>741</v>
          </cell>
          <cell r="S4741">
            <v>0</v>
          </cell>
          <cell r="T4741" t="str">
            <v>Active</v>
          </cell>
          <cell r="U4741" t="str">
            <v>Masspay</v>
          </cell>
        </row>
        <row r="4742">
          <cell r="J4742" t="str">
            <v>SG-Ruul Ou-02/2024</v>
          </cell>
          <cell r="K4742">
            <v>45358</v>
          </cell>
          <cell r="L4742" t="str">
            <v>Monthly Billing</v>
          </cell>
          <cell r="M4742">
            <v>3289.45</v>
          </cell>
          <cell r="N4742">
            <v>3289.45</v>
          </cell>
          <cell r="O4742"/>
          <cell r="P4742" t="str">
            <v>Feb/2024</v>
          </cell>
          <cell r="Q4742">
            <v>3289.45</v>
          </cell>
          <cell r="R4742">
            <v>712</v>
          </cell>
          <cell r="S4742">
            <v>0</v>
          </cell>
          <cell r="T4742" t="str">
            <v>Active</v>
          </cell>
          <cell r="U4742" t="str">
            <v>Masspay</v>
          </cell>
        </row>
        <row r="4743">
          <cell r="J4743" t="str">
            <v>SG-Ruul Ou-03/2024</v>
          </cell>
          <cell r="K4743">
            <v>45390</v>
          </cell>
          <cell r="L4743" t="str">
            <v>Monthly Billing</v>
          </cell>
          <cell r="M4743">
            <v>3696.2</v>
          </cell>
          <cell r="N4743">
            <v>3696.2</v>
          </cell>
          <cell r="O4743"/>
          <cell r="P4743" t="str">
            <v>Mar/2024</v>
          </cell>
          <cell r="Q4743">
            <v>3696.2</v>
          </cell>
          <cell r="R4743">
            <v>680</v>
          </cell>
          <cell r="S4743">
            <v>0</v>
          </cell>
          <cell r="T4743" t="str">
            <v>Active</v>
          </cell>
          <cell r="U4743" t="str">
            <v>Masspay</v>
          </cell>
        </row>
        <row r="4744">
          <cell r="J4744" t="str">
            <v>SG-Ruul Ou-04/2024</v>
          </cell>
          <cell r="K4744">
            <v>45419</v>
          </cell>
          <cell r="L4744" t="str">
            <v>Monthly Billing</v>
          </cell>
          <cell r="M4744">
            <v>3264.05</v>
          </cell>
          <cell r="N4744">
            <v>3264.05</v>
          </cell>
          <cell r="O4744"/>
          <cell r="P4744" t="str">
            <v>Apr/2024</v>
          </cell>
          <cell r="Q4744">
            <v>3264.05</v>
          </cell>
          <cell r="R4744">
            <v>651</v>
          </cell>
          <cell r="S4744">
            <v>0</v>
          </cell>
          <cell r="T4744" t="str">
            <v>Active</v>
          </cell>
          <cell r="U4744" t="str">
            <v>Masspay</v>
          </cell>
        </row>
        <row r="4745">
          <cell r="J4745" t="str">
            <v>SG-Ruul Ou-05/2024</v>
          </cell>
          <cell r="K4745">
            <v>45450</v>
          </cell>
          <cell r="L4745" t="str">
            <v>Monthly Billing</v>
          </cell>
          <cell r="M4745">
            <v>4310.1499999999996</v>
          </cell>
          <cell r="N4745">
            <v>4310.1499999999996</v>
          </cell>
          <cell r="O4745"/>
          <cell r="P4745" t="str">
            <v>May/2024</v>
          </cell>
          <cell r="Q4745">
            <v>4310.1499999999996</v>
          </cell>
          <cell r="R4745">
            <v>620</v>
          </cell>
          <cell r="S4745">
            <v>0</v>
          </cell>
          <cell r="T4745" t="str">
            <v>Active</v>
          </cell>
          <cell r="U4745" t="str">
            <v>Masspay</v>
          </cell>
        </row>
        <row r="4746">
          <cell r="J4746" t="str">
            <v>SG-Ruul Ou-06/2024</v>
          </cell>
          <cell r="K4746">
            <v>45481</v>
          </cell>
          <cell r="L4746" t="str">
            <v>Monthly Billing</v>
          </cell>
          <cell r="M4746">
            <v>3144.6</v>
          </cell>
          <cell r="N4746">
            <v>3144.6</v>
          </cell>
          <cell r="O4746"/>
          <cell r="P4746" t="str">
            <v>Jun/2024</v>
          </cell>
          <cell r="Q4746">
            <v>3144.6</v>
          </cell>
          <cell r="R4746">
            <v>589</v>
          </cell>
          <cell r="S4746">
            <v>0</v>
          </cell>
          <cell r="T4746" t="str">
            <v>Active</v>
          </cell>
          <cell r="U4746" t="str">
            <v>Masspay</v>
          </cell>
        </row>
        <row r="4747">
          <cell r="J4747" t="str">
            <v>SG-Ruul Ou-07/2024</v>
          </cell>
          <cell r="K4747">
            <v>45511</v>
          </cell>
          <cell r="L4747" t="str">
            <v>Monthly Billing</v>
          </cell>
          <cell r="M4747">
            <v>3866.4</v>
          </cell>
          <cell r="N4747">
            <v>3866.4</v>
          </cell>
          <cell r="O4747"/>
          <cell r="P4747" t="str">
            <v>Jul/2024</v>
          </cell>
          <cell r="Q4747">
            <v>3866.4</v>
          </cell>
          <cell r="R4747">
            <v>559</v>
          </cell>
          <cell r="S4747">
            <v>0</v>
          </cell>
          <cell r="T4747" t="str">
            <v>Active</v>
          </cell>
          <cell r="U4747" t="str">
            <v>Masspay</v>
          </cell>
        </row>
        <row r="4748">
          <cell r="J4748" t="str">
            <v>SG-Ruul Ou-08/2024</v>
          </cell>
          <cell r="K4748">
            <v>45542</v>
          </cell>
          <cell r="L4748" t="str">
            <v>Monthly Billing</v>
          </cell>
          <cell r="M4748">
            <v>3681.6</v>
          </cell>
          <cell r="N4748">
            <v>3681.6</v>
          </cell>
          <cell r="O4748"/>
          <cell r="P4748" t="str">
            <v>Aug/2024</v>
          </cell>
          <cell r="Q4748">
            <v>3681.6</v>
          </cell>
          <cell r="R4748">
            <v>528</v>
          </cell>
          <cell r="S4748">
            <v>0</v>
          </cell>
          <cell r="T4748" t="str">
            <v>Active</v>
          </cell>
          <cell r="U4748" t="str">
            <v>Masspay</v>
          </cell>
        </row>
        <row r="4749">
          <cell r="J4749" t="str">
            <v>SG-Ruul Ou-09/2024</v>
          </cell>
          <cell r="K4749">
            <v>45572</v>
          </cell>
          <cell r="L4749" t="str">
            <v>Monthly Billing</v>
          </cell>
          <cell r="M4749">
            <v>3096.85</v>
          </cell>
          <cell r="N4749">
            <v>3096.85</v>
          </cell>
          <cell r="O4749"/>
          <cell r="P4749" t="str">
            <v>Sep/2024</v>
          </cell>
          <cell r="Q4749">
            <v>3096.85</v>
          </cell>
          <cell r="R4749">
            <v>498</v>
          </cell>
          <cell r="S4749">
            <v>0</v>
          </cell>
          <cell r="T4749" t="str">
            <v>Active</v>
          </cell>
          <cell r="U4749" t="str">
            <v>Masspay</v>
          </cell>
        </row>
        <row r="4750">
          <cell r="J4750" t="str">
            <v>SG-Ruul Ou-10/2024</v>
          </cell>
          <cell r="K4750">
            <v>45603</v>
          </cell>
          <cell r="L4750" t="str">
            <v>Monthly Billing</v>
          </cell>
          <cell r="M4750">
            <v>3911.85</v>
          </cell>
          <cell r="N4750">
            <v>3911.85</v>
          </cell>
          <cell r="O4750"/>
          <cell r="P4750" t="str">
            <v>Oct/2024</v>
          </cell>
          <cell r="Q4750">
            <v>3911.85</v>
          </cell>
          <cell r="R4750">
            <v>467</v>
          </cell>
          <cell r="S4750">
            <v>0</v>
          </cell>
          <cell r="T4750" t="str">
            <v>Active</v>
          </cell>
          <cell r="U4750" t="str">
            <v>Masspay</v>
          </cell>
        </row>
        <row r="4751">
          <cell r="J4751" t="str">
            <v>SG-Ruul Ou-11/2024</v>
          </cell>
          <cell r="K4751">
            <v>45646</v>
          </cell>
          <cell r="L4751" t="str">
            <v>Monthly Billing</v>
          </cell>
          <cell r="M4751">
            <v>5127.1000000000004</v>
          </cell>
          <cell r="N4751">
            <v>5127.1000000000004</v>
          </cell>
          <cell r="O4751"/>
          <cell r="P4751" t="str">
            <v>Nov/2024</v>
          </cell>
          <cell r="Q4751">
            <v>5127.1000000000004</v>
          </cell>
          <cell r="R4751">
            <v>424</v>
          </cell>
          <cell r="S4751">
            <v>0</v>
          </cell>
          <cell r="T4751" t="str">
            <v>Active</v>
          </cell>
          <cell r="U4751" t="str">
            <v>Masspay</v>
          </cell>
        </row>
        <row r="4752">
          <cell r="J4752" t="str">
            <v>SG-Ruul Ou-12/2024</v>
          </cell>
          <cell r="K4752">
            <v>45667</v>
          </cell>
          <cell r="L4752" t="str">
            <v>Monthly Billing</v>
          </cell>
          <cell r="M4752">
            <v>5812.6</v>
          </cell>
          <cell r="N4752">
            <v>5812.6</v>
          </cell>
          <cell r="O4752">
            <v>0</v>
          </cell>
          <cell r="P4752" t="str">
            <v>Dec-2024</v>
          </cell>
          <cell r="Q4752">
            <v>5812.6</v>
          </cell>
          <cell r="R4752">
            <v>403</v>
          </cell>
          <cell r="S4752">
            <v>0</v>
          </cell>
          <cell r="T4752" t="str">
            <v>Active</v>
          </cell>
          <cell r="U4752" t="str">
            <v>Masspay</v>
          </cell>
        </row>
        <row r="4753">
          <cell r="J4753" t="str">
            <v>SG-Ruul Ou-01/2025</v>
          </cell>
          <cell r="K4753">
            <v>45695</v>
          </cell>
          <cell r="L4753" t="str">
            <v>Monthly Billing</v>
          </cell>
          <cell r="M4753">
            <v>4582.7</v>
          </cell>
          <cell r="N4753">
            <v>4582.7</v>
          </cell>
          <cell r="O4753"/>
          <cell r="P4753" t="str">
            <v>Jan/2025</v>
          </cell>
          <cell r="Q4753">
            <v>4582.7</v>
          </cell>
          <cell r="R4753">
            <v>375</v>
          </cell>
          <cell r="S4753">
            <v>0</v>
          </cell>
          <cell r="T4753" t="str">
            <v>Active</v>
          </cell>
          <cell r="U4753" t="str">
            <v>Masspay</v>
          </cell>
        </row>
        <row r="4754">
          <cell r="J4754" t="str">
            <v>SG-Ruul Ou-02/2025</v>
          </cell>
          <cell r="K4754">
            <v>45723</v>
          </cell>
          <cell r="L4754" t="str">
            <v>Monthly Billing</v>
          </cell>
          <cell r="M4754">
            <v>5078.1499999999996</v>
          </cell>
          <cell r="N4754">
            <v>0</v>
          </cell>
          <cell r="O4754">
            <v>0</v>
          </cell>
          <cell r="P4754" t="str">
            <v>Feb/2025</v>
          </cell>
          <cell r="Q4754">
            <v>5078.1499999999996</v>
          </cell>
          <cell r="R4754">
            <v>347</v>
          </cell>
          <cell r="S4754">
            <v>0</v>
          </cell>
          <cell r="T4754" t="str">
            <v>Active</v>
          </cell>
          <cell r="U4754" t="str">
            <v>Masspay</v>
          </cell>
        </row>
        <row r="4755">
          <cell r="J4755" t="str">
            <v>SG-Ruul Ou-03/2025</v>
          </cell>
          <cell r="K4755">
            <v>45754</v>
          </cell>
          <cell r="L4755" t="str">
            <v>Monthly Billing</v>
          </cell>
          <cell r="M4755">
            <v>5833.6</v>
          </cell>
          <cell r="N4755">
            <v>5833.6</v>
          </cell>
          <cell r="O4755"/>
          <cell r="P4755" t="str">
            <v>Mar/2025</v>
          </cell>
          <cell r="Q4755">
            <v>5833.6</v>
          </cell>
          <cell r="R4755">
            <v>316</v>
          </cell>
          <cell r="S4755">
            <v>0</v>
          </cell>
          <cell r="T4755" t="str">
            <v>Active</v>
          </cell>
          <cell r="U4755" t="str">
            <v>Masspay</v>
          </cell>
        </row>
        <row r="4756">
          <cell r="J4756" t="str">
            <v>SG-Ruul Ou-04/2025</v>
          </cell>
          <cell r="K4756">
            <v>45784</v>
          </cell>
          <cell r="L4756" t="str">
            <v>Monthly Billing</v>
          </cell>
          <cell r="M4756">
            <v>6396.15</v>
          </cell>
          <cell r="N4756">
            <v>0</v>
          </cell>
          <cell r="O4756">
            <v>0</v>
          </cell>
          <cell r="P4756" t="str">
            <v>Apr/2025</v>
          </cell>
          <cell r="Q4756">
            <v>6396.15</v>
          </cell>
          <cell r="R4756">
            <v>286</v>
          </cell>
          <cell r="S4756">
            <v>0</v>
          </cell>
          <cell r="T4756" t="str">
            <v>Active</v>
          </cell>
          <cell r="U4756" t="str">
            <v>Masspay</v>
          </cell>
        </row>
        <row r="4757">
          <cell r="J4757" t="str">
            <v>SG-Ruul Ou-05/2025</v>
          </cell>
          <cell r="K4757">
            <v>45815</v>
          </cell>
          <cell r="L4757" t="str">
            <v>Monthly Billing</v>
          </cell>
          <cell r="M4757">
            <v>6843.15</v>
          </cell>
          <cell r="N4757">
            <v>6843.15</v>
          </cell>
          <cell r="O4757"/>
          <cell r="P4757" t="str">
            <v>May/2025</v>
          </cell>
          <cell r="Q4757">
            <v>6843.15</v>
          </cell>
          <cell r="R4757">
            <v>255</v>
          </cell>
          <cell r="S4757">
            <v>0</v>
          </cell>
          <cell r="T4757" t="str">
            <v>Active</v>
          </cell>
          <cell r="U4757" t="str">
            <v>Masspay</v>
          </cell>
        </row>
        <row r="4758">
          <cell r="J4758" t="str">
            <v>SG-Ruul Ou-06/2025</v>
          </cell>
          <cell r="K4758">
            <v>45845</v>
          </cell>
          <cell r="L4758" t="str">
            <v>Monthly Billing</v>
          </cell>
          <cell r="M4758">
            <v>6231.4</v>
          </cell>
          <cell r="N4758">
            <v>6231.4</v>
          </cell>
          <cell r="O4758">
            <v>0</v>
          </cell>
          <cell r="P4758" t="str">
            <v>Jun/2025</v>
          </cell>
          <cell r="Q4758">
            <v>6231.4</v>
          </cell>
          <cell r="R4758">
            <v>225</v>
          </cell>
          <cell r="S4758">
            <v>0</v>
          </cell>
          <cell r="T4758" t="str">
            <v>Active</v>
          </cell>
          <cell r="U4758" t="str">
            <v>Masspay</v>
          </cell>
        </row>
        <row r="4759">
          <cell r="J4759" t="str">
            <v>SG-Ruul Ou-07/2025</v>
          </cell>
          <cell r="K4759">
            <v>45876</v>
          </cell>
          <cell r="L4759" t="str">
            <v>Monthly Billing</v>
          </cell>
          <cell r="M4759">
            <v>5981.25</v>
          </cell>
          <cell r="N4759">
            <v>5981.25</v>
          </cell>
          <cell r="O4759">
            <v>0</v>
          </cell>
          <cell r="P4759" t="str">
            <v>Jul/2025</v>
          </cell>
          <cell r="Q4759">
            <v>5981.25</v>
          </cell>
          <cell r="R4759">
            <v>194</v>
          </cell>
          <cell r="S4759">
            <v>0</v>
          </cell>
          <cell r="T4759" t="str">
            <v>Active</v>
          </cell>
          <cell r="U4759" t="str">
            <v>Masspay</v>
          </cell>
        </row>
        <row r="4760">
          <cell r="J4760" t="str">
            <v>SG-Ruul Ou-08/2025</v>
          </cell>
          <cell r="K4760">
            <v>45908</v>
          </cell>
          <cell r="L4760" t="str">
            <v>Monthly Billing</v>
          </cell>
          <cell r="M4760">
            <v>2935.65</v>
          </cell>
          <cell r="N4760">
            <v>2935.65</v>
          </cell>
          <cell r="O4760">
            <v>0</v>
          </cell>
          <cell r="P4760" t="str">
            <v>Aug/2025</v>
          </cell>
          <cell r="Q4760">
            <v>2935.65</v>
          </cell>
          <cell r="R4760">
            <v>162</v>
          </cell>
          <cell r="S4760">
            <v>0</v>
          </cell>
          <cell r="T4760" t="str">
            <v>Active</v>
          </cell>
          <cell r="U4760" t="str">
            <v>Masspay</v>
          </cell>
        </row>
        <row r="4761">
          <cell r="J4761" t="str">
            <v>SG-Ruul Ou-09/2025</v>
          </cell>
          <cell r="K4761">
            <v>45937</v>
          </cell>
          <cell r="L4761" t="str">
            <v>Monthly Billing</v>
          </cell>
          <cell r="M4761">
            <v>2189</v>
          </cell>
          <cell r="N4761">
            <v>2189</v>
          </cell>
          <cell r="O4761">
            <v>0</v>
          </cell>
          <cell r="P4761" t="str">
            <v>Sep/2025</v>
          </cell>
          <cell r="Q4761">
            <v>2189</v>
          </cell>
          <cell r="R4761">
            <v>133</v>
          </cell>
          <cell r="S4761">
            <v>0</v>
          </cell>
          <cell r="T4761" t="str">
            <v>Active</v>
          </cell>
          <cell r="U4761" t="str">
            <v>Masspay</v>
          </cell>
        </row>
        <row r="4762">
          <cell r="J4762" t="str">
            <v>SG-Ruul Ou-10/2025</v>
          </cell>
          <cell r="K4762">
            <v>45968</v>
          </cell>
          <cell r="L4762" t="str">
            <v>Monthly Billing</v>
          </cell>
          <cell r="M4762">
            <v>2000</v>
          </cell>
          <cell r="N4762">
            <v>2000</v>
          </cell>
          <cell r="O4762">
            <v>0</v>
          </cell>
          <cell r="P4762" t="str">
            <v>Oct/2025</v>
          </cell>
          <cell r="Q4762">
            <v>2000</v>
          </cell>
          <cell r="R4762">
            <v>102</v>
          </cell>
          <cell r="S4762">
            <v>0</v>
          </cell>
          <cell r="T4762" t="str">
            <v>Active</v>
          </cell>
          <cell r="U4762" t="str">
            <v>Masspay</v>
          </cell>
        </row>
        <row r="4763">
          <cell r="J4763" t="str">
            <v>SG-Ruul Ou-11/2025</v>
          </cell>
          <cell r="K4763">
            <v>45999</v>
          </cell>
          <cell r="L4763" t="str">
            <v>Monthly Billing</v>
          </cell>
          <cell r="M4763">
            <v>2000</v>
          </cell>
          <cell r="N4763">
            <v>2000</v>
          </cell>
          <cell r="O4763">
            <v>0</v>
          </cell>
          <cell r="P4763" t="str">
            <v>Nov/2025</v>
          </cell>
          <cell r="Q4763">
            <v>2000</v>
          </cell>
          <cell r="R4763">
            <v>71</v>
          </cell>
          <cell r="S4763">
            <v>0</v>
          </cell>
          <cell r="T4763" t="str">
            <v>Active</v>
          </cell>
          <cell r="U4763" t="str">
            <v>Masspay</v>
          </cell>
        </row>
        <row r="4764">
          <cell r="J4764" t="str">
            <v>SG-Ruul Ou-12/2025</v>
          </cell>
          <cell r="K4764">
            <v>46034</v>
          </cell>
          <cell r="L4764" t="str">
            <v>Monthly Billing</v>
          </cell>
          <cell r="M4764">
            <v>4245.1499999999996</v>
          </cell>
          <cell r="N4764">
            <v>4245.1499999999996</v>
          </cell>
          <cell r="O4764">
            <v>0</v>
          </cell>
          <cell r="P4764" t="str">
            <v>Dec/2025</v>
          </cell>
          <cell r="Q4764">
            <v>4245.1499999999996</v>
          </cell>
          <cell r="R4764">
            <v>36</v>
          </cell>
          <cell r="S4764">
            <v>0</v>
          </cell>
          <cell r="T4764" t="str">
            <v>Active</v>
          </cell>
          <cell r="U4764" t="str">
            <v>Masspay</v>
          </cell>
        </row>
        <row r="4765">
          <cell r="J4765" t="str">
            <v>SG-Ruul Ou-01/2026</v>
          </cell>
          <cell r="K4765">
            <v>46060</v>
          </cell>
          <cell r="L4765" t="str">
            <v>Monthly Billing</v>
          </cell>
          <cell r="M4765">
            <v>3346.2</v>
          </cell>
          <cell r="N4765">
            <v>3346.2</v>
          </cell>
          <cell r="O4765">
            <v>0</v>
          </cell>
          <cell r="P4765" t="str">
            <v>Jan/2026</v>
          </cell>
          <cell r="Q4765">
            <v>3346.2</v>
          </cell>
          <cell r="R4765">
            <v>10</v>
          </cell>
          <cell r="S4765">
            <v>0</v>
          </cell>
          <cell r="T4765" t="str">
            <v>Active</v>
          </cell>
          <cell r="U4765" t="str">
            <v>Masspay</v>
          </cell>
        </row>
        <row r="4766">
          <cell r="J4766" t="str">
            <v>SG -SAAD EXCHANGE-08/2023</v>
          </cell>
          <cell r="K4766">
            <v>45175</v>
          </cell>
          <cell r="L4766" t="str">
            <v>Client Setup Fee</v>
          </cell>
          <cell r="M4766">
            <v>5000</v>
          </cell>
          <cell r="N4766">
            <v>5000</v>
          </cell>
          <cell r="O4766"/>
          <cell r="P4766" t="str">
            <v>Aug/2023</v>
          </cell>
          <cell r="Q4766">
            <v>5000</v>
          </cell>
          <cell r="R4766">
            <v>895</v>
          </cell>
          <cell r="S4766">
            <v>0</v>
          </cell>
          <cell r="T4766" t="str">
            <v>Active</v>
          </cell>
          <cell r="U4766" t="str">
            <v>Masspay</v>
          </cell>
        </row>
        <row r="4767">
          <cell r="J4767" t="str">
            <v>SG -SAAD EXCHANGE-08/2023</v>
          </cell>
          <cell r="K4767">
            <v>45176</v>
          </cell>
          <cell r="L4767" t="str">
            <v>Monthly Billing</v>
          </cell>
          <cell r="M4767">
            <v>6.75</v>
          </cell>
          <cell r="N4767">
            <v>6.75</v>
          </cell>
          <cell r="O4767"/>
          <cell r="P4767" t="str">
            <v>Aug/2023</v>
          </cell>
          <cell r="Q4767">
            <v>6.75</v>
          </cell>
          <cell r="R4767">
            <v>894</v>
          </cell>
          <cell r="S4767">
            <v>0</v>
          </cell>
          <cell r="T4767" t="str">
            <v>Active</v>
          </cell>
          <cell r="U4767" t="str">
            <v>Masspay</v>
          </cell>
        </row>
        <row r="4768">
          <cell r="J4768" t="str">
            <v>SG-SAAD EXCHANGE-09/2023</v>
          </cell>
          <cell r="K4768">
            <v>45206</v>
          </cell>
          <cell r="L4768" t="str">
            <v>Monthly Billing</v>
          </cell>
          <cell r="M4768">
            <v>5</v>
          </cell>
          <cell r="N4768">
            <v>5011.75</v>
          </cell>
          <cell r="O4768"/>
          <cell r="P4768" t="str">
            <v>Sep/2023</v>
          </cell>
          <cell r="Q4768">
            <v>5</v>
          </cell>
          <cell r="R4768">
            <v>864</v>
          </cell>
          <cell r="S4768">
            <v>0</v>
          </cell>
          <cell r="T4768" t="str">
            <v>Active</v>
          </cell>
          <cell r="U4768" t="str">
            <v>Masspay</v>
          </cell>
        </row>
        <row r="4769">
          <cell r="J4769" t="str">
            <v>SG-SAAD EXCHANGE-10/2023</v>
          </cell>
          <cell r="K4769">
            <v>45237</v>
          </cell>
          <cell r="L4769" t="str">
            <v>Monthly Billing</v>
          </cell>
          <cell r="M4769">
            <v>2500</v>
          </cell>
          <cell r="N4769">
            <v>2500</v>
          </cell>
          <cell r="O4769"/>
          <cell r="P4769" t="str">
            <v>Oct/2023</v>
          </cell>
          <cell r="Q4769">
            <v>2500</v>
          </cell>
          <cell r="R4769">
            <v>833</v>
          </cell>
          <cell r="S4769">
            <v>0</v>
          </cell>
          <cell r="T4769" t="str">
            <v>Active</v>
          </cell>
          <cell r="U4769" t="str">
            <v>Masspay</v>
          </cell>
        </row>
        <row r="4770">
          <cell r="J4770" t="str">
            <v>SG-SAAD EXCHANGE-11/2023</v>
          </cell>
          <cell r="K4770">
            <v>45301</v>
          </cell>
          <cell r="L4770" t="str">
            <v>Monthly Billing</v>
          </cell>
          <cell r="M4770">
            <v>2500</v>
          </cell>
          <cell r="N4770">
            <v>5000</v>
          </cell>
          <cell r="O4770"/>
          <cell r="P4770" t="str">
            <v>Nov/2023</v>
          </cell>
          <cell r="Q4770">
            <v>2500</v>
          </cell>
          <cell r="R4770">
            <v>769</v>
          </cell>
          <cell r="S4770">
            <v>0</v>
          </cell>
          <cell r="T4770" t="str">
            <v>Active</v>
          </cell>
          <cell r="U4770" t="str">
            <v>Masspay</v>
          </cell>
        </row>
        <row r="4771">
          <cell r="J4771" t="str">
            <v>SG-SAAD EXCHANGE-12/2023</v>
          </cell>
          <cell r="K4771">
            <v>45299</v>
          </cell>
          <cell r="L4771" t="str">
            <v>Monthly Billing</v>
          </cell>
          <cell r="M4771">
            <v>2500</v>
          </cell>
          <cell r="N4771">
            <v>7500</v>
          </cell>
          <cell r="O4771"/>
          <cell r="P4771" t="str">
            <v>Dec/2023</v>
          </cell>
          <cell r="Q4771">
            <v>2500</v>
          </cell>
          <cell r="R4771">
            <v>771</v>
          </cell>
          <cell r="S4771">
            <v>0</v>
          </cell>
          <cell r="T4771" t="str">
            <v>Active</v>
          </cell>
          <cell r="U4771" t="str">
            <v>Masspay</v>
          </cell>
        </row>
        <row r="4772">
          <cell r="J4772" t="str">
            <v>SG-SAAD EXCHANGE-01/2024</v>
          </cell>
          <cell r="K4772">
            <v>45329</v>
          </cell>
          <cell r="L4772" t="str">
            <v>Monthly Billing</v>
          </cell>
          <cell r="M4772">
            <v>2500</v>
          </cell>
          <cell r="N4772">
            <v>2500</v>
          </cell>
          <cell r="O4772"/>
          <cell r="P4772" t="str">
            <v>Jan/2024</v>
          </cell>
          <cell r="Q4772">
            <v>2500</v>
          </cell>
          <cell r="R4772">
            <v>741</v>
          </cell>
          <cell r="S4772">
            <v>0</v>
          </cell>
          <cell r="T4772" t="str">
            <v>Active</v>
          </cell>
          <cell r="U4772" t="str">
            <v>Masspay</v>
          </cell>
        </row>
        <row r="4773">
          <cell r="J4773" t="str">
            <v>SG-SAAD EXCHANGE-02/2024</v>
          </cell>
          <cell r="K4773">
            <v>45358</v>
          </cell>
          <cell r="L4773" t="str">
            <v>Monthly Billing</v>
          </cell>
          <cell r="M4773">
            <v>2500</v>
          </cell>
          <cell r="N4773">
            <v>2500</v>
          </cell>
          <cell r="O4773"/>
          <cell r="P4773" t="str">
            <v>Feb/2024</v>
          </cell>
          <cell r="Q4773">
            <v>2500</v>
          </cell>
          <cell r="R4773">
            <v>712</v>
          </cell>
          <cell r="S4773">
            <v>0</v>
          </cell>
          <cell r="T4773" t="str">
            <v>Active</v>
          </cell>
          <cell r="U4773" t="str">
            <v>Masspay</v>
          </cell>
        </row>
        <row r="4774">
          <cell r="J4774" t="str">
            <v>SG-SAAD EXCHANGE-03/2024</v>
          </cell>
          <cell r="K4774">
            <v>45390</v>
          </cell>
          <cell r="L4774" t="str">
            <v>Monthly Billing</v>
          </cell>
          <cell r="M4774">
            <v>2500</v>
          </cell>
          <cell r="N4774">
            <v>2500</v>
          </cell>
          <cell r="O4774"/>
          <cell r="P4774" t="str">
            <v>Mar/2024</v>
          </cell>
          <cell r="Q4774">
            <v>2500</v>
          </cell>
          <cell r="R4774">
            <v>680</v>
          </cell>
          <cell r="S4774">
            <v>0</v>
          </cell>
          <cell r="T4774" t="str">
            <v>Active</v>
          </cell>
          <cell r="U4774" t="str">
            <v>Masspay</v>
          </cell>
        </row>
        <row r="4775">
          <cell r="J4775" t="str">
            <v>SG-SAAD EXCHANGE-04/2024</v>
          </cell>
          <cell r="K4775">
            <v>45419</v>
          </cell>
          <cell r="L4775" t="str">
            <v>Monthly Billing</v>
          </cell>
          <cell r="M4775">
            <v>2500</v>
          </cell>
          <cell r="N4775">
            <v>2500</v>
          </cell>
          <cell r="O4775"/>
          <cell r="P4775" t="str">
            <v>Apr/2024</v>
          </cell>
          <cell r="Q4775">
            <v>2500</v>
          </cell>
          <cell r="R4775">
            <v>651</v>
          </cell>
          <cell r="S4775">
            <v>0</v>
          </cell>
          <cell r="T4775" t="str">
            <v>Active</v>
          </cell>
          <cell r="U4775" t="str">
            <v>Masspay</v>
          </cell>
        </row>
        <row r="4776">
          <cell r="J4776" t="str">
            <v>SG-SAAD EXCHANGE-06/2024</v>
          </cell>
          <cell r="K4776">
            <v>45481</v>
          </cell>
          <cell r="L4776" t="str">
            <v>Monthly Billing</v>
          </cell>
          <cell r="M4776">
            <v>2500</v>
          </cell>
          <cell r="N4776">
            <v>5000</v>
          </cell>
          <cell r="O4776"/>
          <cell r="P4776" t="str">
            <v>Jun/2024</v>
          </cell>
          <cell r="Q4776">
            <v>2500</v>
          </cell>
          <cell r="R4776">
            <v>589</v>
          </cell>
          <cell r="S4776">
            <v>0</v>
          </cell>
          <cell r="T4776" t="str">
            <v>Active</v>
          </cell>
          <cell r="U4776" t="str">
            <v>Masspay</v>
          </cell>
        </row>
        <row r="4777">
          <cell r="J4777" t="str">
            <v>SG-SAAD EXCHANGE-07/2024</v>
          </cell>
          <cell r="K4777">
            <v>45511</v>
          </cell>
          <cell r="L4777" t="str">
            <v>Monthly Billing</v>
          </cell>
          <cell r="M4777">
            <v>2500</v>
          </cell>
          <cell r="N4777">
            <v>5000</v>
          </cell>
          <cell r="O4777"/>
          <cell r="P4777" t="str">
            <v>Jul/2024</v>
          </cell>
          <cell r="Q4777">
            <v>2500</v>
          </cell>
          <cell r="R4777">
            <v>559</v>
          </cell>
          <cell r="S4777">
            <v>0</v>
          </cell>
          <cell r="T4777" t="str">
            <v>Active</v>
          </cell>
          <cell r="U4777" t="str">
            <v>Masspay</v>
          </cell>
        </row>
        <row r="4778">
          <cell r="J4778" t="str">
            <v>SG-SAAD EXCHANGE-05/2024</v>
          </cell>
          <cell r="K4778">
            <v>45450</v>
          </cell>
          <cell r="L4778" t="str">
            <v>Monthly Billing</v>
          </cell>
          <cell r="M4778">
            <v>2500</v>
          </cell>
          <cell r="N4778">
            <v>7500</v>
          </cell>
          <cell r="O4778"/>
          <cell r="P4778" t="str">
            <v>May/2024</v>
          </cell>
          <cell r="Q4778">
            <v>2500</v>
          </cell>
          <cell r="R4778">
            <v>620</v>
          </cell>
          <cell r="S4778">
            <v>0</v>
          </cell>
          <cell r="T4778" t="str">
            <v>Active</v>
          </cell>
          <cell r="U4778" t="str">
            <v>Masspay</v>
          </cell>
        </row>
        <row r="4779">
          <cell r="J4779" t="str">
            <v>SG-SAAD EXCHANGE-08/2024</v>
          </cell>
          <cell r="K4779">
            <v>45542</v>
          </cell>
          <cell r="L4779" t="str">
            <v>Monthly Billing</v>
          </cell>
          <cell r="M4779">
            <v>2500</v>
          </cell>
          <cell r="N4779">
            <v>7500</v>
          </cell>
          <cell r="O4779"/>
          <cell r="P4779" t="str">
            <v>Aug/2024</v>
          </cell>
          <cell r="Q4779">
            <v>2500</v>
          </cell>
          <cell r="R4779">
            <v>528</v>
          </cell>
          <cell r="S4779">
            <v>0</v>
          </cell>
          <cell r="T4779" t="str">
            <v>Active</v>
          </cell>
          <cell r="U4779" t="str">
            <v>Masspay</v>
          </cell>
        </row>
        <row r="4780">
          <cell r="J4780" t="str">
            <v>SG-SAAD EXCHANGE-09/2024</v>
          </cell>
          <cell r="K4780">
            <v>45572</v>
          </cell>
          <cell r="L4780" t="str">
            <v>Monthly Billing</v>
          </cell>
          <cell r="M4780">
            <v>2500</v>
          </cell>
          <cell r="N4780">
            <v>5000</v>
          </cell>
          <cell r="O4780"/>
          <cell r="P4780" t="str">
            <v>Sep/2024</v>
          </cell>
          <cell r="Q4780">
            <v>2500</v>
          </cell>
          <cell r="R4780">
            <v>498</v>
          </cell>
          <cell r="S4780">
            <v>0</v>
          </cell>
          <cell r="T4780" t="str">
            <v>Active</v>
          </cell>
          <cell r="U4780" t="str">
            <v>Masspay</v>
          </cell>
        </row>
        <row r="4781">
          <cell r="J4781" t="str">
            <v>SG-SaaSPay Inc.-11/2023</v>
          </cell>
          <cell r="K4781">
            <v>45269</v>
          </cell>
          <cell r="L4781" t="str">
            <v>Monthly Billing</v>
          </cell>
          <cell r="M4781">
            <v>10000</v>
          </cell>
          <cell r="N4781">
            <v>10000</v>
          </cell>
          <cell r="O4781"/>
          <cell r="P4781" t="str">
            <v>Nov/2023</v>
          </cell>
          <cell r="Q4781">
            <v>10000</v>
          </cell>
          <cell r="R4781">
            <v>801</v>
          </cell>
          <cell r="S4781">
            <v>0</v>
          </cell>
          <cell r="T4781" t="str">
            <v>Active</v>
          </cell>
          <cell r="U4781" t="str">
            <v>Masspay</v>
          </cell>
        </row>
        <row r="4782">
          <cell r="J4782" t="str">
            <v>SG-CN-SaaSPay Inc.-11-2023</v>
          </cell>
          <cell r="K4782">
            <v>45491</v>
          </cell>
          <cell r="L4782" t="str">
            <v>Credit Note</v>
          </cell>
          <cell r="M4782">
            <v>-10000</v>
          </cell>
          <cell r="N4782">
            <v>-10000</v>
          </cell>
          <cell r="O4782">
            <v>0</v>
          </cell>
          <cell r="P4782" t="str">
            <v>Nov/2023</v>
          </cell>
          <cell r="Q4782">
            <v>-10000</v>
          </cell>
          <cell r="R4782">
            <v>579</v>
          </cell>
          <cell r="S4782">
            <v>0</v>
          </cell>
          <cell r="T4782" t="str">
            <v>Active</v>
          </cell>
          <cell r="U4782" t="str">
            <v>Masspay</v>
          </cell>
        </row>
        <row r="4783">
          <cell r="J4783" t="str">
            <v>HK-dee-swasdeeshop-05/2023</v>
          </cell>
          <cell r="K4783">
            <v>45084</v>
          </cell>
          <cell r="L4783" t="str">
            <v>Monthly Billing</v>
          </cell>
          <cell r="M4783">
            <v>4000</v>
          </cell>
          <cell r="N4783">
            <v>4000</v>
          </cell>
          <cell r="O4783"/>
          <cell r="P4783" t="str">
            <v>May/2023</v>
          </cell>
          <cell r="Q4783">
            <v>4000</v>
          </cell>
          <cell r="R4783">
            <v>986</v>
          </cell>
          <cell r="S4783">
            <v>0</v>
          </cell>
          <cell r="T4783" t="str">
            <v>Active</v>
          </cell>
          <cell r="U4783" t="str">
            <v>Masspay</v>
          </cell>
        </row>
        <row r="4784">
          <cell r="J4784" t="str">
            <v>HK-dee-swasdeeshop-06/2023</v>
          </cell>
          <cell r="K4784">
            <v>45114</v>
          </cell>
          <cell r="L4784" t="str">
            <v>Monthly Billing</v>
          </cell>
          <cell r="M4784">
            <v>4000</v>
          </cell>
          <cell r="N4784">
            <v>4000</v>
          </cell>
          <cell r="O4784"/>
          <cell r="P4784" t="str">
            <v>Jun/2023</v>
          </cell>
          <cell r="Q4784">
            <v>4000</v>
          </cell>
          <cell r="R4784">
            <v>956</v>
          </cell>
          <cell r="S4784">
            <v>0</v>
          </cell>
          <cell r="T4784" t="str">
            <v>Active</v>
          </cell>
          <cell r="U4784" t="str">
            <v>Masspay</v>
          </cell>
        </row>
        <row r="4785">
          <cell r="J4785" t="str">
            <v>HK-dee-swasdeeshop-07/2023</v>
          </cell>
          <cell r="K4785">
            <v>45145</v>
          </cell>
          <cell r="L4785" t="str">
            <v>Monthly Billing</v>
          </cell>
          <cell r="M4785">
            <v>4000</v>
          </cell>
          <cell r="N4785">
            <v>4000</v>
          </cell>
          <cell r="O4785"/>
          <cell r="P4785" t="str">
            <v>Jul/2023</v>
          </cell>
          <cell r="Q4785">
            <v>4000</v>
          </cell>
          <cell r="R4785">
            <v>925</v>
          </cell>
          <cell r="S4785">
            <v>0</v>
          </cell>
          <cell r="T4785" t="str">
            <v>Active</v>
          </cell>
          <cell r="U4785" t="str">
            <v>Masspay</v>
          </cell>
        </row>
        <row r="4786">
          <cell r="J4786" t="str">
            <v>HK -dee-swasdeeshop-08/2023</v>
          </cell>
          <cell r="K4786">
            <v>45176</v>
          </cell>
          <cell r="L4786" t="str">
            <v>Monthly Billing</v>
          </cell>
          <cell r="M4786">
            <v>4050</v>
          </cell>
          <cell r="N4786">
            <v>4050</v>
          </cell>
          <cell r="O4786"/>
          <cell r="P4786" t="str">
            <v>Aug/2023</v>
          </cell>
          <cell r="Q4786">
            <v>4050</v>
          </cell>
          <cell r="R4786">
            <v>894</v>
          </cell>
          <cell r="S4786">
            <v>0</v>
          </cell>
          <cell r="T4786" t="str">
            <v>Active</v>
          </cell>
          <cell r="U4786" t="str">
            <v>Masspay</v>
          </cell>
        </row>
        <row r="4787">
          <cell r="J4787" t="str">
            <v>HK -dee-swasdeeshop-CR-08/2023</v>
          </cell>
          <cell r="K4787"/>
          <cell r="L4787" t="str">
            <v>Credit Note</v>
          </cell>
          <cell r="M4787">
            <v>-50</v>
          </cell>
          <cell r="N4787">
            <v>-50</v>
          </cell>
          <cell r="O4787"/>
          <cell r="P4787" t="str">
            <v>Aug/2023</v>
          </cell>
          <cell r="Q4787">
            <v>-50</v>
          </cell>
          <cell r="R4787"/>
          <cell r="S4787">
            <v>0</v>
          </cell>
          <cell r="T4787" t="str">
            <v>Active</v>
          </cell>
          <cell r="U4787" t="str">
            <v>Masspay</v>
          </cell>
        </row>
        <row r="4788">
          <cell r="J4788" t="str">
            <v>HK-dee-swasdeeshop-09/2023</v>
          </cell>
          <cell r="K4788">
            <v>45206</v>
          </cell>
          <cell r="L4788" t="str">
            <v>Monthly Billing</v>
          </cell>
          <cell r="M4788">
            <v>2500</v>
          </cell>
          <cell r="N4788">
            <v>2500</v>
          </cell>
          <cell r="O4788"/>
          <cell r="P4788" t="str">
            <v>Sep/2023</v>
          </cell>
          <cell r="Q4788">
            <v>2500</v>
          </cell>
          <cell r="R4788">
            <v>864</v>
          </cell>
          <cell r="S4788">
            <v>0</v>
          </cell>
          <cell r="T4788" t="str">
            <v>Active</v>
          </cell>
          <cell r="U4788" t="str">
            <v>Masspay</v>
          </cell>
        </row>
        <row r="4789">
          <cell r="J4789" t="str">
            <v>HK-dee-swasdeeshop-10/2023</v>
          </cell>
          <cell r="K4789">
            <v>45237</v>
          </cell>
          <cell r="L4789" t="str">
            <v>Monthly Billing</v>
          </cell>
          <cell r="M4789">
            <v>2550</v>
          </cell>
          <cell r="N4789">
            <v>2550</v>
          </cell>
          <cell r="O4789"/>
          <cell r="P4789" t="str">
            <v>Oct/2023</v>
          </cell>
          <cell r="Q4789">
            <v>2550</v>
          </cell>
          <cell r="R4789">
            <v>833</v>
          </cell>
          <cell r="S4789">
            <v>0</v>
          </cell>
          <cell r="T4789" t="str">
            <v>Active</v>
          </cell>
          <cell r="U4789" t="str">
            <v>Masspay</v>
          </cell>
        </row>
        <row r="4790">
          <cell r="J4790" t="str">
            <v>HK-dee-swasdeeshop-11/2023</v>
          </cell>
          <cell r="K4790">
            <v>45267</v>
          </cell>
          <cell r="L4790" t="str">
            <v>Monthly Billing</v>
          </cell>
          <cell r="M4790">
            <v>2500</v>
          </cell>
          <cell r="N4790">
            <v>2500</v>
          </cell>
          <cell r="O4790"/>
          <cell r="P4790" t="str">
            <v>Nov/2023</v>
          </cell>
          <cell r="Q4790">
            <v>2500</v>
          </cell>
          <cell r="R4790">
            <v>803</v>
          </cell>
          <cell r="S4790">
            <v>0</v>
          </cell>
          <cell r="T4790" t="str">
            <v>Active</v>
          </cell>
          <cell r="U4790" t="str">
            <v>Masspay</v>
          </cell>
        </row>
        <row r="4791">
          <cell r="J4791" t="str">
            <v>HK-dee-swasdeeshop-12/2023</v>
          </cell>
          <cell r="K4791">
            <v>45299</v>
          </cell>
          <cell r="L4791" t="str">
            <v>Monthly Billing</v>
          </cell>
          <cell r="M4791">
            <v>2500</v>
          </cell>
          <cell r="N4791">
            <v>2500</v>
          </cell>
          <cell r="O4791"/>
          <cell r="P4791" t="str">
            <v>Dec/2023</v>
          </cell>
          <cell r="Q4791">
            <v>2500</v>
          </cell>
          <cell r="R4791">
            <v>771</v>
          </cell>
          <cell r="S4791">
            <v>0</v>
          </cell>
          <cell r="T4791" t="str">
            <v>Active</v>
          </cell>
          <cell r="U4791" t="str">
            <v>Masspay</v>
          </cell>
        </row>
        <row r="4792">
          <cell r="J4792" t="str">
            <v>HK-dee-swasdeeshop-01/2024</v>
          </cell>
          <cell r="K4792">
            <v>45329</v>
          </cell>
          <cell r="L4792" t="str">
            <v>Monthly Billing</v>
          </cell>
          <cell r="M4792">
            <v>2500</v>
          </cell>
          <cell r="N4792">
            <v>2500</v>
          </cell>
          <cell r="O4792"/>
          <cell r="P4792" t="str">
            <v>Jan/2024</v>
          </cell>
          <cell r="Q4792">
            <v>2500</v>
          </cell>
          <cell r="R4792">
            <v>741</v>
          </cell>
          <cell r="S4792">
            <v>0</v>
          </cell>
          <cell r="T4792" t="str">
            <v>Active</v>
          </cell>
          <cell r="U4792" t="str">
            <v>Masspay</v>
          </cell>
        </row>
        <row r="4793">
          <cell r="J4793" t="str">
            <v>HK-dee-swasdeeshop-02/2024</v>
          </cell>
          <cell r="K4793">
            <v>45358</v>
          </cell>
          <cell r="L4793" t="str">
            <v>Monthly Billing</v>
          </cell>
          <cell r="M4793">
            <v>2500</v>
          </cell>
          <cell r="N4793">
            <v>2500</v>
          </cell>
          <cell r="O4793"/>
          <cell r="P4793" t="str">
            <v>Feb/2024</v>
          </cell>
          <cell r="Q4793">
            <v>2500</v>
          </cell>
          <cell r="R4793">
            <v>712</v>
          </cell>
          <cell r="S4793">
            <v>0</v>
          </cell>
          <cell r="T4793" t="str">
            <v>Active</v>
          </cell>
          <cell r="U4793" t="str">
            <v>Masspay</v>
          </cell>
        </row>
        <row r="4794">
          <cell r="J4794" t="str">
            <v>HK-dee-swasdeeshop-03/2024</v>
          </cell>
          <cell r="K4794">
            <v>45390</v>
          </cell>
          <cell r="L4794" t="str">
            <v>Monthly Billing</v>
          </cell>
          <cell r="M4794">
            <v>3000</v>
          </cell>
          <cell r="N4794">
            <v>3000</v>
          </cell>
          <cell r="O4794"/>
          <cell r="P4794" t="str">
            <v>Mar/2024</v>
          </cell>
          <cell r="Q4794">
            <v>3000</v>
          </cell>
          <cell r="R4794">
            <v>680</v>
          </cell>
          <cell r="S4794">
            <v>0</v>
          </cell>
          <cell r="T4794" t="str">
            <v>Active</v>
          </cell>
          <cell r="U4794" t="str">
            <v>Masspay</v>
          </cell>
        </row>
        <row r="4795">
          <cell r="J4795" t="str">
            <v>HK-dee-swasdeeshop-04/2024</v>
          </cell>
          <cell r="K4795">
            <v>45419</v>
          </cell>
          <cell r="L4795" t="str">
            <v>Monthly Billing</v>
          </cell>
          <cell r="M4795">
            <v>3000</v>
          </cell>
          <cell r="N4795">
            <v>3000</v>
          </cell>
          <cell r="O4795"/>
          <cell r="P4795" t="str">
            <v>Apr/2024</v>
          </cell>
          <cell r="Q4795">
            <v>3000</v>
          </cell>
          <cell r="R4795">
            <v>651</v>
          </cell>
          <cell r="S4795">
            <v>0</v>
          </cell>
          <cell r="T4795" t="str">
            <v>Active</v>
          </cell>
          <cell r="U4795" t="str">
            <v>Masspay</v>
          </cell>
        </row>
        <row r="4796">
          <cell r="J4796" t="str">
            <v>HK-dee-swasdeeshop-05/2024</v>
          </cell>
          <cell r="K4796">
            <v>45450</v>
          </cell>
          <cell r="L4796" t="str">
            <v>Monthly Billing</v>
          </cell>
          <cell r="M4796">
            <v>3000</v>
          </cell>
          <cell r="N4796">
            <v>3000</v>
          </cell>
          <cell r="O4796"/>
          <cell r="P4796" t="str">
            <v>May/2024</v>
          </cell>
          <cell r="Q4796">
            <v>3000</v>
          </cell>
          <cell r="R4796">
            <v>620</v>
          </cell>
          <cell r="S4796">
            <v>0</v>
          </cell>
          <cell r="T4796" t="str">
            <v>Active</v>
          </cell>
          <cell r="U4796" t="str">
            <v>Masspay</v>
          </cell>
        </row>
        <row r="4797">
          <cell r="J4797" t="str">
            <v>HK-dee-swasdeeshop-06/2024</v>
          </cell>
          <cell r="K4797">
            <v>45481</v>
          </cell>
          <cell r="L4797" t="str">
            <v>Monthly Billing</v>
          </cell>
          <cell r="M4797">
            <v>3025</v>
          </cell>
          <cell r="N4797">
            <v>3025</v>
          </cell>
          <cell r="O4797"/>
          <cell r="P4797" t="str">
            <v>Jun/2024</v>
          </cell>
          <cell r="Q4797">
            <v>3025</v>
          </cell>
          <cell r="R4797">
            <v>589</v>
          </cell>
          <cell r="S4797">
            <v>0</v>
          </cell>
          <cell r="T4797" t="str">
            <v>Active</v>
          </cell>
          <cell r="U4797" t="str">
            <v>Masspay</v>
          </cell>
        </row>
        <row r="4798">
          <cell r="J4798" t="str">
            <v>HK-CN-dee-swasdeeshop-06-2024</v>
          </cell>
          <cell r="K4798">
            <v>45491</v>
          </cell>
          <cell r="L4798" t="str">
            <v>Credit Note</v>
          </cell>
          <cell r="M4798">
            <v>-25</v>
          </cell>
          <cell r="N4798">
            <v>-25</v>
          </cell>
          <cell r="O4798">
            <v>0</v>
          </cell>
          <cell r="P4798" t="str">
            <v>Jun/2024</v>
          </cell>
          <cell r="Q4798">
            <v>-25</v>
          </cell>
          <cell r="R4798">
            <v>579</v>
          </cell>
          <cell r="S4798">
            <v>0</v>
          </cell>
          <cell r="T4798" t="str">
            <v>Active</v>
          </cell>
          <cell r="U4798" t="str">
            <v>Masspay</v>
          </cell>
        </row>
        <row r="4799">
          <cell r="J4799" t="str">
            <v>HK-dee-swasdeeshop-07/2024</v>
          </cell>
          <cell r="K4799">
            <v>45511</v>
          </cell>
          <cell r="L4799" t="str">
            <v>Monthly Billing</v>
          </cell>
          <cell r="M4799">
            <v>3000</v>
          </cell>
          <cell r="N4799">
            <v>3000</v>
          </cell>
          <cell r="O4799"/>
          <cell r="P4799" t="str">
            <v>Jul/2024</v>
          </cell>
          <cell r="Q4799">
            <v>3000</v>
          </cell>
          <cell r="R4799">
            <v>559</v>
          </cell>
          <cell r="S4799">
            <v>0</v>
          </cell>
          <cell r="T4799" t="str">
            <v>Active</v>
          </cell>
          <cell r="U4799" t="str">
            <v>Masspay</v>
          </cell>
        </row>
        <row r="4800">
          <cell r="J4800" t="str">
            <v>HK-dee-swasdeeshop-08/2024</v>
          </cell>
          <cell r="K4800">
            <v>45542</v>
          </cell>
          <cell r="L4800" t="str">
            <v>Monthly Billing</v>
          </cell>
          <cell r="M4800">
            <v>3000</v>
          </cell>
          <cell r="N4800">
            <v>3000</v>
          </cell>
          <cell r="O4800"/>
          <cell r="P4800" t="str">
            <v>Aug/2024</v>
          </cell>
          <cell r="Q4800">
            <v>3000</v>
          </cell>
          <cell r="R4800">
            <v>528</v>
          </cell>
          <cell r="S4800">
            <v>0</v>
          </cell>
          <cell r="T4800" t="str">
            <v>Active</v>
          </cell>
          <cell r="U4800" t="str">
            <v>Masspay</v>
          </cell>
        </row>
        <row r="4801">
          <cell r="J4801" t="str">
            <v>HK-dee-swasdeeshop-09/2024</v>
          </cell>
          <cell r="K4801">
            <v>45572</v>
          </cell>
          <cell r="L4801" t="str">
            <v>Monthly Billing</v>
          </cell>
          <cell r="M4801">
            <v>3000</v>
          </cell>
          <cell r="N4801">
            <v>0</v>
          </cell>
          <cell r="O4801">
            <v>0</v>
          </cell>
          <cell r="P4801" t="str">
            <v>Sep/2024</v>
          </cell>
          <cell r="Q4801">
            <v>3000</v>
          </cell>
          <cell r="R4801">
            <v>498</v>
          </cell>
          <cell r="S4801">
            <v>0</v>
          </cell>
          <cell r="T4801" t="str">
            <v>Active</v>
          </cell>
          <cell r="U4801" t="str">
            <v>Masspay</v>
          </cell>
        </row>
        <row r="4802">
          <cell r="J4802" t="str">
            <v>HK-dee-swasdeeshop-10/2024</v>
          </cell>
          <cell r="K4802">
            <v>45608</v>
          </cell>
          <cell r="L4802" t="str">
            <v>Monthly Billing</v>
          </cell>
          <cell r="M4802">
            <v>3000</v>
          </cell>
          <cell r="N4802">
            <v>3000</v>
          </cell>
          <cell r="O4802"/>
          <cell r="P4802" t="str">
            <v>Oct/2024</v>
          </cell>
          <cell r="Q4802">
            <v>3000</v>
          </cell>
          <cell r="R4802">
            <v>462</v>
          </cell>
          <cell r="S4802">
            <v>0</v>
          </cell>
          <cell r="T4802" t="str">
            <v>Active</v>
          </cell>
          <cell r="U4802" t="str">
            <v>Masspay</v>
          </cell>
        </row>
        <row r="4803">
          <cell r="J4803" t="str">
            <v>HK-dee-swasdeeshop-11/2024</v>
          </cell>
          <cell r="K4803">
            <v>45633</v>
          </cell>
          <cell r="L4803" t="str">
            <v>Monthly Billing</v>
          </cell>
          <cell r="M4803">
            <v>3000</v>
          </cell>
          <cell r="N4803">
            <v>3000</v>
          </cell>
          <cell r="O4803"/>
          <cell r="P4803" t="str">
            <v>Nov/2024</v>
          </cell>
          <cell r="Q4803">
            <v>0</v>
          </cell>
          <cell r="R4803">
            <v>437</v>
          </cell>
          <cell r="S4803">
            <v>0</v>
          </cell>
          <cell r="T4803" t="str">
            <v>Active</v>
          </cell>
          <cell r="U4803" t="str">
            <v>Masspay</v>
          </cell>
        </row>
        <row r="4804">
          <cell r="J4804" t="str">
            <v>HK-dee-swasdeeshop-12/2024</v>
          </cell>
          <cell r="K4804">
            <v>45667</v>
          </cell>
          <cell r="L4804" t="str">
            <v>Monthly Billing</v>
          </cell>
          <cell r="M4804">
            <v>3000</v>
          </cell>
          <cell r="N4804">
            <v>3000</v>
          </cell>
          <cell r="O4804"/>
          <cell r="P4804" t="str">
            <v>Dec/2024</v>
          </cell>
          <cell r="Q4804">
            <v>3000</v>
          </cell>
          <cell r="R4804">
            <v>403</v>
          </cell>
          <cell r="S4804">
            <v>0</v>
          </cell>
          <cell r="T4804" t="str">
            <v>Active</v>
          </cell>
          <cell r="U4804" t="str">
            <v>Masspay</v>
          </cell>
        </row>
        <row r="4805">
          <cell r="J4805" t="str">
            <v>HK-dee-swasdeeshop-01/2025</v>
          </cell>
          <cell r="K4805">
            <v>45695</v>
          </cell>
          <cell r="L4805" t="str">
            <v>Monthly Billing</v>
          </cell>
          <cell r="M4805">
            <v>3000</v>
          </cell>
          <cell r="N4805">
            <v>3000</v>
          </cell>
          <cell r="O4805"/>
          <cell r="P4805" t="str">
            <v>Jan/2025</v>
          </cell>
          <cell r="Q4805">
            <v>3000</v>
          </cell>
          <cell r="R4805">
            <v>375</v>
          </cell>
          <cell r="S4805">
            <v>0</v>
          </cell>
          <cell r="T4805" t="str">
            <v>Active</v>
          </cell>
          <cell r="U4805" t="str">
            <v>Masspay</v>
          </cell>
        </row>
        <row r="4806">
          <cell r="J4806" t="str">
            <v>HK-dee-swasdeeshop-02/2025</v>
          </cell>
          <cell r="K4806">
            <v>45723</v>
          </cell>
          <cell r="L4806" t="str">
            <v>Monthly Billing</v>
          </cell>
          <cell r="M4806">
            <v>3000</v>
          </cell>
          <cell r="N4806">
            <v>3000</v>
          </cell>
          <cell r="O4806"/>
          <cell r="P4806" t="str">
            <v>Feb/2025</v>
          </cell>
          <cell r="Q4806">
            <v>3000</v>
          </cell>
          <cell r="R4806">
            <v>347</v>
          </cell>
          <cell r="S4806">
            <v>0</v>
          </cell>
          <cell r="T4806" t="str">
            <v>Active</v>
          </cell>
          <cell r="U4806" t="str">
            <v>Masspay</v>
          </cell>
        </row>
        <row r="4807">
          <cell r="J4807" t="str">
            <v>HK-dee-swasdeeshop-03/2025</v>
          </cell>
          <cell r="K4807">
            <v>45754</v>
          </cell>
          <cell r="L4807" t="str">
            <v>Monthly Billing</v>
          </cell>
          <cell r="M4807">
            <v>3000</v>
          </cell>
          <cell r="N4807">
            <v>3000</v>
          </cell>
          <cell r="O4807"/>
          <cell r="P4807" t="str">
            <v>Mar/2025</v>
          </cell>
          <cell r="Q4807">
            <v>3000</v>
          </cell>
          <cell r="R4807">
            <v>316</v>
          </cell>
          <cell r="S4807">
            <v>0</v>
          </cell>
          <cell r="T4807" t="str">
            <v>Active</v>
          </cell>
          <cell r="U4807" t="str">
            <v>Masspay</v>
          </cell>
        </row>
        <row r="4808">
          <cell r="J4808" t="str">
            <v>HK-dee-swasdeeshop-04/2025</v>
          </cell>
          <cell r="K4808">
            <v>45784</v>
          </cell>
          <cell r="L4808" t="str">
            <v>Monthly Billing</v>
          </cell>
          <cell r="M4808">
            <v>3000</v>
          </cell>
          <cell r="N4808">
            <v>0</v>
          </cell>
          <cell r="O4808">
            <v>0</v>
          </cell>
          <cell r="P4808" t="str">
            <v>Apr/2025</v>
          </cell>
          <cell r="Q4808">
            <v>3000</v>
          </cell>
          <cell r="R4808">
            <v>286</v>
          </cell>
          <cell r="S4808">
            <v>0</v>
          </cell>
          <cell r="T4808" t="str">
            <v>Active</v>
          </cell>
          <cell r="U4808" t="str">
            <v>Masspay</v>
          </cell>
        </row>
        <row r="4809">
          <cell r="J4809" t="str">
            <v>HK-dee-swasdeeshop-05/2025</v>
          </cell>
          <cell r="K4809">
            <v>45815</v>
          </cell>
          <cell r="L4809" t="str">
            <v>Monthly Billing</v>
          </cell>
          <cell r="M4809">
            <v>3000</v>
          </cell>
          <cell r="N4809">
            <v>3000</v>
          </cell>
          <cell r="O4809"/>
          <cell r="P4809" t="str">
            <v>May/2025</v>
          </cell>
          <cell r="Q4809">
            <v>3000</v>
          </cell>
          <cell r="R4809">
            <v>255</v>
          </cell>
          <cell r="S4809">
            <v>0</v>
          </cell>
          <cell r="T4809" t="str">
            <v>Active</v>
          </cell>
          <cell r="U4809" t="str">
            <v>Masspay</v>
          </cell>
        </row>
        <row r="4810">
          <cell r="J4810" t="str">
            <v>HK-dee-swasdeeshop-06/2025</v>
          </cell>
          <cell r="K4810">
            <v>45845</v>
          </cell>
          <cell r="L4810" t="str">
            <v>Monthly Billing</v>
          </cell>
          <cell r="M4810">
            <v>3000</v>
          </cell>
          <cell r="N4810">
            <v>3000</v>
          </cell>
          <cell r="O4810">
            <v>0</v>
          </cell>
          <cell r="P4810" t="str">
            <v>Jun/2025</v>
          </cell>
          <cell r="Q4810">
            <v>3000</v>
          </cell>
          <cell r="R4810">
            <v>225</v>
          </cell>
          <cell r="S4810">
            <v>0</v>
          </cell>
          <cell r="T4810" t="str">
            <v>Active</v>
          </cell>
          <cell r="U4810" t="str">
            <v>Masspay</v>
          </cell>
        </row>
        <row r="4811">
          <cell r="J4811" t="str">
            <v>HK-dee-swasdeeshop-07/2025</v>
          </cell>
          <cell r="K4811">
            <v>45876</v>
          </cell>
          <cell r="L4811" t="str">
            <v>Monthly Billing</v>
          </cell>
          <cell r="M4811">
            <v>3070</v>
          </cell>
          <cell r="N4811">
            <v>3070</v>
          </cell>
          <cell r="O4811">
            <v>0</v>
          </cell>
          <cell r="P4811" t="str">
            <v>Jul/2025</v>
          </cell>
          <cell r="Q4811">
            <v>3070</v>
          </cell>
          <cell r="R4811">
            <v>194</v>
          </cell>
          <cell r="S4811">
            <v>0</v>
          </cell>
          <cell r="T4811" t="str">
            <v>Active</v>
          </cell>
          <cell r="U4811" t="str">
            <v>Masspay</v>
          </cell>
        </row>
        <row r="4812">
          <cell r="J4812" t="str">
            <v>HK-dee-swasdeeshop-08/2025</v>
          </cell>
          <cell r="K4812">
            <v>45908</v>
          </cell>
          <cell r="L4812" t="str">
            <v>Monthly Billing</v>
          </cell>
          <cell r="M4812">
            <v>3000</v>
          </cell>
          <cell r="N4812">
            <v>3000</v>
          </cell>
          <cell r="O4812">
            <v>0</v>
          </cell>
          <cell r="P4812" t="str">
            <v>Aug/2025</v>
          </cell>
          <cell r="Q4812">
            <v>3000</v>
          </cell>
          <cell r="R4812">
            <v>162</v>
          </cell>
          <cell r="S4812">
            <v>0</v>
          </cell>
          <cell r="T4812" t="str">
            <v>Active</v>
          </cell>
          <cell r="U4812" t="str">
            <v>Masspay</v>
          </cell>
        </row>
        <row r="4813">
          <cell r="J4813" t="str">
            <v>HK-dee-swasdeeshop-09/2025</v>
          </cell>
          <cell r="K4813">
            <v>45937</v>
          </cell>
          <cell r="L4813" t="str">
            <v>Monthly Billing</v>
          </cell>
          <cell r="M4813">
            <v>3000</v>
          </cell>
          <cell r="N4813">
            <v>3000</v>
          </cell>
          <cell r="O4813">
            <v>0</v>
          </cell>
          <cell r="P4813" t="str">
            <v>Sep/2025</v>
          </cell>
          <cell r="Q4813">
            <v>3000</v>
          </cell>
          <cell r="R4813">
            <v>133</v>
          </cell>
          <cell r="S4813">
            <v>0</v>
          </cell>
          <cell r="T4813" t="str">
            <v>Active</v>
          </cell>
          <cell r="U4813" t="str">
            <v>Masspay</v>
          </cell>
        </row>
        <row r="4814">
          <cell r="J4814" t="str">
            <v>HK-dee-swasdeeshop-10/2025</v>
          </cell>
          <cell r="K4814">
            <v>45968</v>
          </cell>
          <cell r="L4814" t="str">
            <v>Monthly Billing</v>
          </cell>
          <cell r="M4814">
            <v>3000</v>
          </cell>
          <cell r="N4814">
            <v>3000</v>
          </cell>
          <cell r="O4814">
            <v>0</v>
          </cell>
          <cell r="P4814" t="str">
            <v>Oct/2025</v>
          </cell>
          <cell r="Q4814">
            <v>3000</v>
          </cell>
          <cell r="R4814">
            <v>102</v>
          </cell>
          <cell r="S4814">
            <v>0</v>
          </cell>
          <cell r="T4814" t="str">
            <v>Active</v>
          </cell>
          <cell r="U4814" t="str">
            <v>Masspay</v>
          </cell>
        </row>
        <row r="4815">
          <cell r="J4815" t="str">
            <v>HK-dee-swasdeeshop-11/2025</v>
          </cell>
          <cell r="K4815">
            <v>46007</v>
          </cell>
          <cell r="L4815" t="str">
            <v>Monthly Billing</v>
          </cell>
          <cell r="M4815">
            <v>3220</v>
          </cell>
          <cell r="N4815">
            <v>3220</v>
          </cell>
          <cell r="O4815">
            <v>0</v>
          </cell>
          <cell r="P4815" t="str">
            <v>Nov-2025</v>
          </cell>
          <cell r="Q4815">
            <v>3220</v>
          </cell>
          <cell r="R4815">
            <v>63</v>
          </cell>
          <cell r="S4815">
            <v>0</v>
          </cell>
          <cell r="T4815" t="str">
            <v>Active</v>
          </cell>
          <cell r="U4815" t="str">
            <v>Masspay</v>
          </cell>
        </row>
        <row r="4816">
          <cell r="J4816" t="str">
            <v>HK-dee-swasdeeshop-12/2025</v>
          </cell>
          <cell r="K4816">
            <v>46034</v>
          </cell>
          <cell r="L4816" t="str">
            <v>Monthly Billing</v>
          </cell>
          <cell r="M4816">
            <v>3560</v>
          </cell>
          <cell r="N4816">
            <v>3560</v>
          </cell>
          <cell r="O4816">
            <v>0</v>
          </cell>
          <cell r="P4816" t="str">
            <v>Dec/2025</v>
          </cell>
          <cell r="Q4816">
            <v>3560</v>
          </cell>
          <cell r="R4816">
            <v>36</v>
          </cell>
          <cell r="S4816">
            <v>0</v>
          </cell>
          <cell r="T4816" t="str">
            <v>Active</v>
          </cell>
          <cell r="U4816" t="str">
            <v>Masspay</v>
          </cell>
        </row>
        <row r="4817">
          <cell r="J4817" t="str">
            <v>HK-dee-swasdeeshop-01/2026</v>
          </cell>
          <cell r="K4817">
            <v>46060</v>
          </cell>
          <cell r="L4817" t="str">
            <v>Monthly Billing</v>
          </cell>
          <cell r="M4817">
            <v>3500</v>
          </cell>
          <cell r="N4817">
            <v>3500</v>
          </cell>
          <cell r="O4817">
            <v>0</v>
          </cell>
          <cell r="P4817" t="str">
            <v>Jan/2026</v>
          </cell>
          <cell r="Q4817">
            <v>3500</v>
          </cell>
          <cell r="R4817">
            <v>10</v>
          </cell>
          <cell r="S4817">
            <v>0</v>
          </cell>
          <cell r="T4817" t="str">
            <v>Active</v>
          </cell>
          <cell r="U4817" t="str">
            <v>Masspay</v>
          </cell>
        </row>
        <row r="4818">
          <cell r="J4818" t="str">
            <v>SG-Sbi Cosmoney-11/2022</v>
          </cell>
          <cell r="K4818">
            <v>44908</v>
          </cell>
          <cell r="L4818" t="str">
            <v>Monthly Billing</v>
          </cell>
          <cell r="M4818">
            <v>2000</v>
          </cell>
          <cell r="N4818">
            <v>2000</v>
          </cell>
          <cell r="O4818"/>
          <cell r="P4818" t="str">
            <v>Nov/2022</v>
          </cell>
          <cell r="Q4818">
            <v>2000</v>
          </cell>
          <cell r="R4818">
            <v>1162</v>
          </cell>
          <cell r="S4818">
            <v>0</v>
          </cell>
          <cell r="T4818" t="str">
            <v>Active</v>
          </cell>
          <cell r="U4818" t="str">
            <v>Masspay</v>
          </cell>
        </row>
        <row r="4819">
          <cell r="J4819" t="str">
            <v>SG-Sbi Cosmoney-12/2022</v>
          </cell>
          <cell r="K4819">
            <v>44933</v>
          </cell>
          <cell r="L4819" t="str">
            <v>Monthly Billing</v>
          </cell>
          <cell r="M4819">
            <v>2000</v>
          </cell>
          <cell r="N4819">
            <v>2000</v>
          </cell>
          <cell r="O4819"/>
          <cell r="P4819" t="str">
            <v>Dec/2022</v>
          </cell>
          <cell r="Q4819">
            <v>2000</v>
          </cell>
          <cell r="R4819">
            <v>1137</v>
          </cell>
          <cell r="S4819">
            <v>0</v>
          </cell>
          <cell r="T4819" t="str">
            <v>Active</v>
          </cell>
          <cell r="U4819" t="str">
            <v>Masspay</v>
          </cell>
        </row>
        <row r="4820">
          <cell r="J4820" t="str">
            <v>SG-Sbi Cosmoney-01/2023</v>
          </cell>
          <cell r="K4820">
            <v>44964</v>
          </cell>
          <cell r="L4820" t="str">
            <v>Monthly Billing</v>
          </cell>
          <cell r="M4820">
            <v>3500</v>
          </cell>
          <cell r="N4820">
            <v>3500</v>
          </cell>
          <cell r="O4820"/>
          <cell r="P4820" t="str">
            <v>Jan/2023</v>
          </cell>
          <cell r="Q4820">
            <v>3500</v>
          </cell>
          <cell r="R4820">
            <v>1106</v>
          </cell>
          <cell r="S4820">
            <v>0</v>
          </cell>
          <cell r="T4820" t="str">
            <v>Active</v>
          </cell>
          <cell r="U4820" t="str">
            <v>Masspay</v>
          </cell>
        </row>
        <row r="4821">
          <cell r="J4821" t="str">
            <v>SG-Sbi Cosmoney-02/2023</v>
          </cell>
          <cell r="K4821">
            <v>44992</v>
          </cell>
          <cell r="L4821" t="str">
            <v>Monthly Billing</v>
          </cell>
          <cell r="M4821">
            <v>3500</v>
          </cell>
          <cell r="N4821">
            <v>3500</v>
          </cell>
          <cell r="O4821"/>
          <cell r="P4821" t="str">
            <v>Feb/2023</v>
          </cell>
          <cell r="Q4821">
            <v>3500</v>
          </cell>
          <cell r="R4821">
            <v>1078</v>
          </cell>
          <cell r="S4821">
            <v>0</v>
          </cell>
          <cell r="T4821" t="str">
            <v>Active</v>
          </cell>
          <cell r="U4821" t="str">
            <v>Masspay</v>
          </cell>
        </row>
        <row r="4822">
          <cell r="J4822" t="str">
            <v>SG-Sbi Cosmoney-03/2023</v>
          </cell>
          <cell r="K4822">
            <v>45023</v>
          </cell>
          <cell r="L4822" t="str">
            <v>Monthly Billing</v>
          </cell>
          <cell r="M4822">
            <v>3500</v>
          </cell>
          <cell r="N4822">
            <v>3500</v>
          </cell>
          <cell r="O4822"/>
          <cell r="P4822" t="str">
            <v>Mar/2023</v>
          </cell>
          <cell r="Q4822">
            <v>3500</v>
          </cell>
          <cell r="R4822">
            <v>1047</v>
          </cell>
          <cell r="S4822">
            <v>0</v>
          </cell>
          <cell r="T4822" t="str">
            <v>Active</v>
          </cell>
          <cell r="U4822" t="str">
            <v>Masspay</v>
          </cell>
        </row>
        <row r="4823">
          <cell r="J4823" t="str">
            <v>SG-Sbi Cosmoney-04/2023</v>
          </cell>
          <cell r="K4823">
            <v>45054</v>
          </cell>
          <cell r="L4823" t="str">
            <v>Monthly Billing</v>
          </cell>
          <cell r="M4823">
            <v>3500</v>
          </cell>
          <cell r="N4823">
            <v>3500</v>
          </cell>
          <cell r="O4823"/>
          <cell r="P4823" t="str">
            <v>Apr/2023</v>
          </cell>
          <cell r="Q4823">
            <v>3500</v>
          </cell>
          <cell r="R4823">
            <v>1016</v>
          </cell>
          <cell r="S4823">
            <v>0</v>
          </cell>
          <cell r="T4823" t="str">
            <v>Active</v>
          </cell>
          <cell r="U4823" t="str">
            <v>Masspay</v>
          </cell>
        </row>
        <row r="4824">
          <cell r="J4824" t="str">
            <v>SG-Sbi Cosmoney-05/2023</v>
          </cell>
          <cell r="K4824">
            <v>45084</v>
          </cell>
          <cell r="L4824" t="str">
            <v>Monthly Billing</v>
          </cell>
          <cell r="M4824">
            <v>3500</v>
          </cell>
          <cell r="N4824">
            <v>3500</v>
          </cell>
          <cell r="O4824"/>
          <cell r="P4824" t="str">
            <v>May/2023</v>
          </cell>
          <cell r="Q4824">
            <v>3500</v>
          </cell>
          <cell r="R4824">
            <v>986</v>
          </cell>
          <cell r="S4824">
            <v>0</v>
          </cell>
          <cell r="T4824" t="str">
            <v>Active</v>
          </cell>
          <cell r="U4824" t="str">
            <v>Masspay</v>
          </cell>
        </row>
        <row r="4825">
          <cell r="J4825" t="str">
            <v>SG-Sbi Cosmoney-06/2023</v>
          </cell>
          <cell r="K4825">
            <v>45114</v>
          </cell>
          <cell r="L4825" t="str">
            <v>Monthly Billing</v>
          </cell>
          <cell r="M4825">
            <v>3500</v>
          </cell>
          <cell r="N4825">
            <v>3500</v>
          </cell>
          <cell r="O4825"/>
          <cell r="P4825" t="str">
            <v>Jun/2023</v>
          </cell>
          <cell r="Q4825">
            <v>3500</v>
          </cell>
          <cell r="R4825">
            <v>956</v>
          </cell>
          <cell r="S4825">
            <v>0</v>
          </cell>
          <cell r="T4825" t="str">
            <v>Active</v>
          </cell>
          <cell r="U4825" t="str">
            <v>Masspay</v>
          </cell>
        </row>
        <row r="4826">
          <cell r="J4826" t="str">
            <v>SG-Sbi Cosmoney-07/2023</v>
          </cell>
          <cell r="K4826">
            <v>45145</v>
          </cell>
          <cell r="L4826" t="str">
            <v>Monthly Billing</v>
          </cell>
          <cell r="M4826">
            <v>3500</v>
          </cell>
          <cell r="N4826">
            <v>3500</v>
          </cell>
          <cell r="O4826"/>
          <cell r="P4826" t="str">
            <v>Jul/2023</v>
          </cell>
          <cell r="Q4826">
            <v>3500</v>
          </cell>
          <cell r="R4826">
            <v>925</v>
          </cell>
          <cell r="S4826">
            <v>0</v>
          </cell>
          <cell r="T4826" t="str">
            <v>Active</v>
          </cell>
          <cell r="U4826" t="str">
            <v>Masspay</v>
          </cell>
        </row>
        <row r="4827">
          <cell r="J4827" t="str">
            <v>SG -Sbi Cosmoney-08/2023</v>
          </cell>
          <cell r="K4827">
            <v>45176</v>
          </cell>
          <cell r="L4827" t="str">
            <v>Monthly Billing</v>
          </cell>
          <cell r="M4827">
            <v>3500</v>
          </cell>
          <cell r="N4827">
            <v>3500</v>
          </cell>
          <cell r="O4827"/>
          <cell r="P4827" t="str">
            <v>Aug/2023</v>
          </cell>
          <cell r="Q4827">
            <v>3500</v>
          </cell>
          <cell r="R4827">
            <v>894</v>
          </cell>
          <cell r="S4827">
            <v>0</v>
          </cell>
          <cell r="T4827" t="str">
            <v>Active</v>
          </cell>
          <cell r="U4827" t="str">
            <v>Masspay</v>
          </cell>
        </row>
        <row r="4828">
          <cell r="J4828" t="str">
            <v>SG -Sbi Cosmoney-09/2023</v>
          </cell>
          <cell r="K4828">
            <v>45183</v>
          </cell>
          <cell r="L4828" t="str">
            <v>Monthly Billing</v>
          </cell>
          <cell r="M4828">
            <v>3500</v>
          </cell>
          <cell r="N4828">
            <v>3500</v>
          </cell>
          <cell r="O4828"/>
          <cell r="P4828" t="str">
            <v>Sep/2023</v>
          </cell>
          <cell r="Q4828">
            <v>3500</v>
          </cell>
          <cell r="R4828">
            <v>887</v>
          </cell>
          <cell r="S4828">
            <v>0</v>
          </cell>
          <cell r="T4828" t="str">
            <v>Active</v>
          </cell>
          <cell r="U4828" t="str">
            <v>Masspay</v>
          </cell>
        </row>
        <row r="4829">
          <cell r="J4829" t="str">
            <v>SG -Sbi Cosmoney-10/2023</v>
          </cell>
          <cell r="K4829">
            <v>45183</v>
          </cell>
          <cell r="L4829" t="str">
            <v>Monthly Billing</v>
          </cell>
          <cell r="M4829">
            <v>3500</v>
          </cell>
          <cell r="N4829">
            <v>3500</v>
          </cell>
          <cell r="O4829"/>
          <cell r="P4829" t="str">
            <v>Oct/2023</v>
          </cell>
          <cell r="Q4829">
            <v>3500</v>
          </cell>
          <cell r="R4829">
            <v>887</v>
          </cell>
          <cell r="S4829">
            <v>0</v>
          </cell>
          <cell r="T4829" t="str">
            <v>Active</v>
          </cell>
          <cell r="U4829" t="str">
            <v>Masspay</v>
          </cell>
        </row>
        <row r="4830">
          <cell r="J4830" t="str">
            <v>SG -sbm bank outward-01/2022</v>
          </cell>
          <cell r="K4830">
            <v>44568</v>
          </cell>
          <cell r="L4830" t="str">
            <v>Monthly Billing</v>
          </cell>
          <cell r="M4830">
            <v>-22345.200000000001</v>
          </cell>
          <cell r="N4830">
            <v>-22345.200000000001</v>
          </cell>
          <cell r="O4830"/>
          <cell r="P4830" t="str">
            <v>Jan/2022</v>
          </cell>
          <cell r="Q4830">
            <v>-22345.200000000001</v>
          </cell>
          <cell r="R4830">
            <v>1502</v>
          </cell>
          <cell r="S4830">
            <v>0</v>
          </cell>
          <cell r="T4830" t="str">
            <v>Active</v>
          </cell>
          <cell r="U4830" t="str">
            <v>Masspay</v>
          </cell>
        </row>
        <row r="4831">
          <cell r="J4831" t="str">
            <v>SG-sbm bank outward-CR-09/2022</v>
          </cell>
          <cell r="K4831">
            <v>44811</v>
          </cell>
          <cell r="L4831" t="str">
            <v>Monthly Billing</v>
          </cell>
          <cell r="M4831">
            <v>-3133.8</v>
          </cell>
          <cell r="N4831">
            <v>-3133.8</v>
          </cell>
          <cell r="O4831"/>
          <cell r="P4831" t="str">
            <v>Sep/2022</v>
          </cell>
          <cell r="Q4831">
            <v>-3133.8</v>
          </cell>
          <cell r="R4831">
            <v>1259</v>
          </cell>
          <cell r="S4831">
            <v>0</v>
          </cell>
          <cell r="T4831" t="str">
            <v>Active</v>
          </cell>
          <cell r="U4831" t="str">
            <v>Masspay</v>
          </cell>
        </row>
        <row r="4832">
          <cell r="J4832" t="str">
            <v>SG-Sbm-09/2022</v>
          </cell>
          <cell r="K4832">
            <v>44811</v>
          </cell>
          <cell r="L4832" t="str">
            <v>Monthly Billing</v>
          </cell>
          <cell r="M4832">
            <v>5622.5</v>
          </cell>
          <cell r="N4832">
            <v>5622.5</v>
          </cell>
          <cell r="O4832"/>
          <cell r="P4832" t="str">
            <v>Sep/2022</v>
          </cell>
          <cell r="Q4832">
            <v>5622.5</v>
          </cell>
          <cell r="R4832">
            <v>1259</v>
          </cell>
          <cell r="S4832">
            <v>0</v>
          </cell>
          <cell r="T4832" t="str">
            <v>Active</v>
          </cell>
          <cell r="U4832" t="str">
            <v>Masspay</v>
          </cell>
        </row>
        <row r="4833">
          <cell r="J4833" t="str">
            <v>SG-sbm bank outward-CR-10/2022</v>
          </cell>
          <cell r="K4833">
            <v>44841</v>
          </cell>
          <cell r="L4833" t="str">
            <v>Monthly Billing</v>
          </cell>
          <cell r="M4833">
            <v>-2248.1999999999998</v>
          </cell>
          <cell r="N4833">
            <v>-2248.1999999999998</v>
          </cell>
          <cell r="O4833"/>
          <cell r="P4833" t="str">
            <v>Oct/2022</v>
          </cell>
          <cell r="Q4833">
            <v>-2248.1999999999998</v>
          </cell>
          <cell r="R4833">
            <v>1229</v>
          </cell>
          <cell r="S4833">
            <v>0</v>
          </cell>
          <cell r="T4833" t="str">
            <v>Active</v>
          </cell>
          <cell r="U4833" t="str">
            <v>Masspay</v>
          </cell>
        </row>
        <row r="4834">
          <cell r="J4834" t="str">
            <v>SG-Sbm-10/2022</v>
          </cell>
          <cell r="K4834">
            <v>44841</v>
          </cell>
          <cell r="L4834" t="str">
            <v>Monthly Billing</v>
          </cell>
          <cell r="M4834">
            <v>3864.5</v>
          </cell>
          <cell r="N4834">
            <v>3864.5</v>
          </cell>
          <cell r="O4834"/>
          <cell r="P4834" t="str">
            <v>Oct/2022</v>
          </cell>
          <cell r="Q4834">
            <v>3864.5</v>
          </cell>
          <cell r="R4834">
            <v>1229</v>
          </cell>
          <cell r="S4834">
            <v>0</v>
          </cell>
          <cell r="T4834" t="str">
            <v>Active</v>
          </cell>
          <cell r="U4834" t="str">
            <v>Masspay</v>
          </cell>
        </row>
        <row r="4835">
          <cell r="J4835" t="str">
            <v>SG-sbm bank outward-11/2022</v>
          </cell>
          <cell r="K4835">
            <v>44907</v>
          </cell>
          <cell r="L4835" t="str">
            <v>Monthly Billing</v>
          </cell>
          <cell r="M4835">
            <v>4778.5</v>
          </cell>
          <cell r="N4835">
            <v>8883.5</v>
          </cell>
          <cell r="O4835"/>
          <cell r="P4835" t="str">
            <v>Nov/2022</v>
          </cell>
          <cell r="Q4835">
            <v>4778.5</v>
          </cell>
          <cell r="R4835">
            <v>1163</v>
          </cell>
          <cell r="S4835">
            <v>0</v>
          </cell>
          <cell r="T4835" t="str">
            <v>Active</v>
          </cell>
          <cell r="U4835" t="str">
            <v>Masspay</v>
          </cell>
        </row>
        <row r="4836">
          <cell r="J4836" t="str">
            <v>SG-sbm bank outward-CR-11/2022</v>
          </cell>
          <cell r="K4836">
            <v>44902</v>
          </cell>
          <cell r="L4836" t="str">
            <v>Monthly Billing</v>
          </cell>
          <cell r="M4836">
            <v>-2465</v>
          </cell>
          <cell r="N4836">
            <v>-2465</v>
          </cell>
          <cell r="O4836"/>
          <cell r="P4836" t="str">
            <v>Nov/2022</v>
          </cell>
          <cell r="Q4836">
            <v>-2465</v>
          </cell>
          <cell r="R4836">
            <v>1168</v>
          </cell>
          <cell r="S4836">
            <v>0</v>
          </cell>
          <cell r="T4836" t="str">
            <v>Active</v>
          </cell>
          <cell r="U4836" t="str">
            <v>Masspay</v>
          </cell>
        </row>
        <row r="4837">
          <cell r="J4837" t="str">
            <v>SG-sbm bank outward-12/2022</v>
          </cell>
          <cell r="K4837">
            <v>44943</v>
          </cell>
          <cell r="L4837" t="str">
            <v>Monthly Billing</v>
          </cell>
          <cell r="M4837">
            <v>4322.5</v>
          </cell>
          <cell r="N4837">
            <v>10741</v>
          </cell>
          <cell r="O4837"/>
          <cell r="P4837" t="str">
            <v>Dec/2022</v>
          </cell>
          <cell r="Q4837">
            <v>4322.5</v>
          </cell>
          <cell r="R4837">
            <v>1127</v>
          </cell>
          <cell r="S4837">
            <v>0</v>
          </cell>
          <cell r="T4837" t="str">
            <v>Active</v>
          </cell>
          <cell r="U4837" t="str">
            <v>Masspay</v>
          </cell>
        </row>
        <row r="4838">
          <cell r="J4838" t="str">
            <v>SG-sbm bank outward-CR-12/2022</v>
          </cell>
          <cell r="K4838"/>
          <cell r="L4838" t="str">
            <v>Monthly Billing</v>
          </cell>
          <cell r="M4838">
            <v>-2255</v>
          </cell>
          <cell r="N4838">
            <v>-2255</v>
          </cell>
          <cell r="O4838"/>
          <cell r="P4838" t="str">
            <v>Dec/2022</v>
          </cell>
          <cell r="Q4838">
            <v>-2255</v>
          </cell>
          <cell r="R4838"/>
          <cell r="S4838">
            <v>0</v>
          </cell>
          <cell r="T4838" t="str">
            <v>Active</v>
          </cell>
          <cell r="U4838" t="str">
            <v>Masspay</v>
          </cell>
        </row>
        <row r="4839">
          <cell r="J4839" t="str">
            <v>SG-sbm bank outward-01/2023</v>
          </cell>
          <cell r="K4839">
            <v>44964</v>
          </cell>
          <cell r="L4839" t="str">
            <v>Monthly Billing</v>
          </cell>
          <cell r="M4839">
            <v>1456.5</v>
          </cell>
          <cell r="N4839">
            <v>9942.5</v>
          </cell>
          <cell r="O4839"/>
          <cell r="P4839" t="str">
            <v>Jan/2023</v>
          </cell>
          <cell r="Q4839">
            <v>1456.5</v>
          </cell>
          <cell r="R4839">
            <v>1106</v>
          </cell>
          <cell r="S4839">
            <v>0</v>
          </cell>
          <cell r="T4839" t="str">
            <v>Active</v>
          </cell>
          <cell r="U4839" t="str">
            <v>Masspay</v>
          </cell>
        </row>
        <row r="4840">
          <cell r="J4840" t="str">
            <v>SG-sbm bank outward-CR-01/2023</v>
          </cell>
          <cell r="K4840"/>
          <cell r="L4840" t="str">
            <v>Monthly Billing</v>
          </cell>
          <cell r="M4840">
            <v>-830</v>
          </cell>
          <cell r="N4840">
            <v>-830</v>
          </cell>
          <cell r="O4840"/>
          <cell r="P4840" t="str">
            <v>Jan/2023</v>
          </cell>
          <cell r="Q4840">
            <v>-830</v>
          </cell>
          <cell r="R4840"/>
          <cell r="S4840">
            <v>0</v>
          </cell>
          <cell r="T4840" t="str">
            <v>Active</v>
          </cell>
          <cell r="U4840" t="str">
            <v>Masspay</v>
          </cell>
        </row>
        <row r="4841">
          <cell r="J4841" t="str">
            <v>SG-Sentbe-11/2022</v>
          </cell>
          <cell r="K4841">
            <v>44908</v>
          </cell>
          <cell r="L4841" t="str">
            <v>Monthly Billing</v>
          </cell>
          <cell r="M4841">
            <v>8002.5</v>
          </cell>
          <cell r="N4841">
            <v>8002.5</v>
          </cell>
          <cell r="O4841"/>
          <cell r="P4841" t="str">
            <v>Nov/2022</v>
          </cell>
          <cell r="Q4841">
            <v>8002.5</v>
          </cell>
          <cell r="R4841">
            <v>1162</v>
          </cell>
          <cell r="S4841">
            <v>0</v>
          </cell>
          <cell r="T4841" t="str">
            <v>Active</v>
          </cell>
          <cell r="U4841" t="str">
            <v>Masspay</v>
          </cell>
        </row>
        <row r="4842">
          <cell r="J4842" t="str">
            <v>SG-Sentbe-12/2022</v>
          </cell>
          <cell r="K4842">
            <v>44937</v>
          </cell>
          <cell r="L4842" t="str">
            <v>Monthly Billing</v>
          </cell>
          <cell r="M4842">
            <v>3656</v>
          </cell>
          <cell r="N4842">
            <v>3656</v>
          </cell>
          <cell r="O4842"/>
          <cell r="P4842" t="str">
            <v>Dec/2022</v>
          </cell>
          <cell r="Q4842">
            <v>3656</v>
          </cell>
          <cell r="R4842">
            <v>1133</v>
          </cell>
          <cell r="S4842">
            <v>0</v>
          </cell>
          <cell r="T4842" t="str">
            <v>Active</v>
          </cell>
          <cell r="U4842" t="str">
            <v>Masspay</v>
          </cell>
        </row>
        <row r="4843">
          <cell r="J4843" t="str">
            <v>SG-Sentbe-01/2023</v>
          </cell>
          <cell r="K4843">
            <v>44964</v>
          </cell>
          <cell r="L4843" t="str">
            <v>Monthly Billing</v>
          </cell>
          <cell r="M4843">
            <v>2854</v>
          </cell>
          <cell r="N4843">
            <v>2854</v>
          </cell>
          <cell r="O4843"/>
          <cell r="P4843" t="str">
            <v>Jan/2023</v>
          </cell>
          <cell r="Q4843">
            <v>2854</v>
          </cell>
          <cell r="R4843">
            <v>1106</v>
          </cell>
          <cell r="S4843">
            <v>0</v>
          </cell>
          <cell r="T4843" t="str">
            <v>Active</v>
          </cell>
          <cell r="U4843" t="str">
            <v>Masspay</v>
          </cell>
        </row>
        <row r="4844">
          <cell r="J4844" t="str">
            <v>SG-Sentbe-02/2023</v>
          </cell>
          <cell r="K4844">
            <v>44992</v>
          </cell>
          <cell r="L4844" t="str">
            <v>Monthly Billing</v>
          </cell>
          <cell r="M4844">
            <v>6114.5</v>
          </cell>
          <cell r="N4844">
            <v>6114.5</v>
          </cell>
          <cell r="O4844"/>
          <cell r="P4844" t="str">
            <v>Feb/2023</v>
          </cell>
          <cell r="Q4844">
            <v>6114.5</v>
          </cell>
          <cell r="R4844">
            <v>1078</v>
          </cell>
          <cell r="S4844">
            <v>0</v>
          </cell>
          <cell r="T4844" t="str">
            <v>Active</v>
          </cell>
          <cell r="U4844" t="str">
            <v>Masspay</v>
          </cell>
        </row>
        <row r="4845">
          <cell r="J4845" t="str">
            <v>SG-Sentbe-03/2023</v>
          </cell>
          <cell r="K4845">
            <v>45023</v>
          </cell>
          <cell r="L4845" t="str">
            <v>Monthly Billing</v>
          </cell>
          <cell r="M4845">
            <v>7452</v>
          </cell>
          <cell r="N4845">
            <v>7452</v>
          </cell>
          <cell r="O4845"/>
          <cell r="P4845" t="str">
            <v>Mar/2023</v>
          </cell>
          <cell r="Q4845">
            <v>7452</v>
          </cell>
          <cell r="R4845">
            <v>1047</v>
          </cell>
          <cell r="S4845">
            <v>0</v>
          </cell>
          <cell r="T4845" t="str">
            <v>Active</v>
          </cell>
          <cell r="U4845" t="str">
            <v>Masspay</v>
          </cell>
        </row>
        <row r="4846">
          <cell r="J4846" t="str">
            <v>SG-Sentbe-04/2023</v>
          </cell>
          <cell r="K4846">
            <v>45054</v>
          </cell>
          <cell r="L4846" t="str">
            <v>Monthly Billing</v>
          </cell>
          <cell r="M4846">
            <v>6411.5</v>
          </cell>
          <cell r="N4846">
            <v>6411.5</v>
          </cell>
          <cell r="O4846"/>
          <cell r="P4846" t="str">
            <v>Apr/2023</v>
          </cell>
          <cell r="Q4846">
            <v>6411.5</v>
          </cell>
          <cell r="R4846">
            <v>1016</v>
          </cell>
          <cell r="S4846">
            <v>0</v>
          </cell>
          <cell r="T4846" t="str">
            <v>Active</v>
          </cell>
          <cell r="U4846" t="str">
            <v>Masspay</v>
          </cell>
        </row>
        <row r="4847">
          <cell r="J4847" t="str">
            <v>SG-Sentbe-05/2023</v>
          </cell>
          <cell r="K4847">
            <v>45084</v>
          </cell>
          <cell r="L4847" t="str">
            <v>Monthly Billing</v>
          </cell>
          <cell r="M4847">
            <v>6749</v>
          </cell>
          <cell r="N4847">
            <v>6749</v>
          </cell>
          <cell r="O4847"/>
          <cell r="P4847" t="str">
            <v>May/2023</v>
          </cell>
          <cell r="Q4847">
            <v>6749</v>
          </cell>
          <cell r="R4847">
            <v>986</v>
          </cell>
          <cell r="S4847">
            <v>0</v>
          </cell>
          <cell r="T4847" t="str">
            <v>Active</v>
          </cell>
          <cell r="U4847" t="str">
            <v>Masspay</v>
          </cell>
        </row>
        <row r="4848">
          <cell r="J4848" t="str">
            <v>SG-Sentbe-06/2023</v>
          </cell>
          <cell r="K4848">
            <v>45114</v>
          </cell>
          <cell r="L4848" t="str">
            <v>Monthly Billing</v>
          </cell>
          <cell r="M4848">
            <v>5053.5</v>
          </cell>
          <cell r="N4848">
            <v>5053.5</v>
          </cell>
          <cell r="O4848"/>
          <cell r="P4848" t="str">
            <v>Jun/2023</v>
          </cell>
          <cell r="Q4848">
            <v>5053.5</v>
          </cell>
          <cell r="R4848">
            <v>956</v>
          </cell>
          <cell r="S4848">
            <v>0</v>
          </cell>
          <cell r="T4848" t="str">
            <v>Active</v>
          </cell>
          <cell r="U4848" t="str">
            <v>Masspay</v>
          </cell>
        </row>
        <row r="4849">
          <cell r="J4849" t="str">
            <v>SG-Sentbe-07/2023</v>
          </cell>
          <cell r="K4849">
            <v>45145</v>
          </cell>
          <cell r="L4849" t="str">
            <v>Monthly Billing</v>
          </cell>
          <cell r="M4849">
            <v>6745</v>
          </cell>
          <cell r="N4849">
            <v>6745</v>
          </cell>
          <cell r="O4849"/>
          <cell r="P4849" t="str">
            <v>Jul/2023</v>
          </cell>
          <cell r="Q4849">
            <v>6745</v>
          </cell>
          <cell r="R4849">
            <v>925</v>
          </cell>
          <cell r="S4849">
            <v>0</v>
          </cell>
          <cell r="T4849" t="str">
            <v>Active</v>
          </cell>
          <cell r="U4849" t="str">
            <v>Masspay</v>
          </cell>
        </row>
        <row r="4850">
          <cell r="J4850" t="str">
            <v>SG -Sentbe-08/2023</v>
          </cell>
          <cell r="K4850">
            <v>45176</v>
          </cell>
          <cell r="L4850" t="str">
            <v>Monthly Billing</v>
          </cell>
          <cell r="M4850">
            <v>3102.5</v>
          </cell>
          <cell r="N4850">
            <v>3102.5</v>
          </cell>
          <cell r="O4850"/>
          <cell r="P4850" t="str">
            <v>Aug/2023</v>
          </cell>
          <cell r="Q4850">
            <v>3102.5</v>
          </cell>
          <cell r="R4850">
            <v>894</v>
          </cell>
          <cell r="S4850">
            <v>0</v>
          </cell>
          <cell r="T4850" t="str">
            <v>Active</v>
          </cell>
          <cell r="U4850" t="str">
            <v>Masspay</v>
          </cell>
        </row>
        <row r="4851">
          <cell r="J4851" t="str">
            <v>SG-Sentbe-09/2023</v>
          </cell>
          <cell r="K4851">
            <v>45206</v>
          </cell>
          <cell r="L4851" t="str">
            <v>Monthly Billing</v>
          </cell>
          <cell r="M4851">
            <v>3457</v>
          </cell>
          <cell r="N4851">
            <v>3457</v>
          </cell>
          <cell r="O4851"/>
          <cell r="P4851" t="str">
            <v>Sep/2023</v>
          </cell>
          <cell r="Q4851">
            <v>3457</v>
          </cell>
          <cell r="R4851">
            <v>864</v>
          </cell>
          <cell r="S4851">
            <v>0</v>
          </cell>
          <cell r="T4851" t="str">
            <v>Active</v>
          </cell>
          <cell r="U4851" t="str">
            <v>Masspay</v>
          </cell>
        </row>
        <row r="4852">
          <cell r="J4852" t="str">
            <v>SG-Sentbe-10/2023</v>
          </cell>
          <cell r="K4852">
            <v>45237</v>
          </cell>
          <cell r="L4852" t="str">
            <v>Monthly Billing</v>
          </cell>
          <cell r="M4852">
            <v>6813</v>
          </cell>
          <cell r="N4852">
            <v>6813</v>
          </cell>
          <cell r="O4852"/>
          <cell r="P4852" t="str">
            <v>Oct/2023</v>
          </cell>
          <cell r="Q4852">
            <v>6813</v>
          </cell>
          <cell r="R4852">
            <v>833</v>
          </cell>
          <cell r="S4852">
            <v>0</v>
          </cell>
          <cell r="T4852" t="str">
            <v>Active</v>
          </cell>
          <cell r="U4852" t="str">
            <v>Masspay</v>
          </cell>
        </row>
        <row r="4853">
          <cell r="J4853" t="str">
            <v>SG-Sentbe-11/2023</v>
          </cell>
          <cell r="K4853">
            <v>45267</v>
          </cell>
          <cell r="L4853" t="str">
            <v>Monthly Billing</v>
          </cell>
          <cell r="M4853">
            <v>9590</v>
          </cell>
          <cell r="N4853">
            <v>9590</v>
          </cell>
          <cell r="O4853"/>
          <cell r="P4853" t="str">
            <v>Nov/2023</v>
          </cell>
          <cell r="Q4853">
            <v>9590</v>
          </cell>
          <cell r="R4853">
            <v>803</v>
          </cell>
          <cell r="S4853">
            <v>0</v>
          </cell>
          <cell r="T4853" t="str">
            <v>Active</v>
          </cell>
          <cell r="U4853" t="str">
            <v>Masspay</v>
          </cell>
        </row>
        <row r="4854">
          <cell r="J4854" t="str">
            <v>SG-Sentbe-12/2023</v>
          </cell>
          <cell r="K4854">
            <v>45299</v>
          </cell>
          <cell r="L4854" t="str">
            <v>Monthly Billing</v>
          </cell>
          <cell r="M4854">
            <v>6109</v>
          </cell>
          <cell r="N4854">
            <v>6109</v>
          </cell>
          <cell r="O4854"/>
          <cell r="P4854" t="str">
            <v>Dec/2023</v>
          </cell>
          <cell r="Q4854">
            <v>6109</v>
          </cell>
          <cell r="R4854">
            <v>771</v>
          </cell>
          <cell r="S4854">
            <v>0</v>
          </cell>
          <cell r="T4854" t="str">
            <v>Active</v>
          </cell>
          <cell r="U4854" t="str">
            <v>Masspay</v>
          </cell>
        </row>
        <row r="4855">
          <cell r="J4855" t="str">
            <v>SG-Sentbe-01/2024</v>
          </cell>
          <cell r="K4855">
            <v>45329</v>
          </cell>
          <cell r="L4855" t="str">
            <v>Monthly Billing</v>
          </cell>
          <cell r="M4855">
            <v>5584.5</v>
          </cell>
          <cell r="N4855">
            <v>5584.5</v>
          </cell>
          <cell r="O4855"/>
          <cell r="P4855" t="str">
            <v>Jan/2024</v>
          </cell>
          <cell r="Q4855">
            <v>5584.5</v>
          </cell>
          <cell r="R4855">
            <v>741</v>
          </cell>
          <cell r="S4855">
            <v>0</v>
          </cell>
          <cell r="T4855" t="str">
            <v>Active</v>
          </cell>
          <cell r="U4855" t="str">
            <v>Masspay</v>
          </cell>
        </row>
        <row r="4856">
          <cell r="J4856" t="str">
            <v>SG-Sentbe-02/2024</v>
          </cell>
          <cell r="K4856">
            <v>45358</v>
          </cell>
          <cell r="L4856" t="str">
            <v>Monthly Billing</v>
          </cell>
          <cell r="M4856">
            <v>5787.5</v>
          </cell>
          <cell r="N4856">
            <v>5787.5</v>
          </cell>
          <cell r="O4856"/>
          <cell r="P4856" t="str">
            <v>Feb/2024</v>
          </cell>
          <cell r="Q4856">
            <v>5787.5</v>
          </cell>
          <cell r="R4856">
            <v>712</v>
          </cell>
          <cell r="S4856">
            <v>0</v>
          </cell>
          <cell r="T4856" t="str">
            <v>Active</v>
          </cell>
          <cell r="U4856" t="str">
            <v>Masspay</v>
          </cell>
        </row>
        <row r="4857">
          <cell r="J4857" t="str">
            <v>SG-Sentbe-03/2024</v>
          </cell>
          <cell r="K4857">
            <v>45390</v>
          </cell>
          <cell r="L4857" t="str">
            <v>Monthly Billing</v>
          </cell>
          <cell r="M4857">
            <v>7344.5</v>
          </cell>
          <cell r="N4857">
            <v>7344.5</v>
          </cell>
          <cell r="O4857"/>
          <cell r="P4857" t="str">
            <v>Mar/2024</v>
          </cell>
          <cell r="Q4857">
            <v>7344.5</v>
          </cell>
          <cell r="R4857">
            <v>680</v>
          </cell>
          <cell r="S4857">
            <v>0</v>
          </cell>
          <cell r="T4857" t="str">
            <v>Active</v>
          </cell>
          <cell r="U4857" t="str">
            <v>Masspay</v>
          </cell>
        </row>
        <row r="4858">
          <cell r="J4858" t="str">
            <v>SG-Sentbe-04/2024</v>
          </cell>
          <cell r="K4858">
            <v>45419</v>
          </cell>
          <cell r="L4858" t="str">
            <v>Monthly Billing</v>
          </cell>
          <cell r="M4858">
            <v>7252.5</v>
          </cell>
          <cell r="N4858">
            <v>7252.5</v>
          </cell>
          <cell r="O4858"/>
          <cell r="P4858" t="str">
            <v>Apr/2024</v>
          </cell>
          <cell r="Q4858">
            <v>7252.5</v>
          </cell>
          <cell r="R4858">
            <v>651</v>
          </cell>
          <cell r="S4858">
            <v>0</v>
          </cell>
          <cell r="T4858" t="str">
            <v>Active</v>
          </cell>
          <cell r="U4858" t="str">
            <v>Masspay</v>
          </cell>
        </row>
        <row r="4859">
          <cell r="J4859" t="str">
            <v>SG-Sentbe-05/2024</v>
          </cell>
          <cell r="K4859">
            <v>45450</v>
          </cell>
          <cell r="L4859" t="str">
            <v>Monthly Billing</v>
          </cell>
          <cell r="M4859">
            <v>7732</v>
          </cell>
          <cell r="N4859">
            <v>7732</v>
          </cell>
          <cell r="O4859"/>
          <cell r="P4859" t="str">
            <v>May/2024</v>
          </cell>
          <cell r="Q4859">
            <v>7732</v>
          </cell>
          <cell r="R4859">
            <v>620</v>
          </cell>
          <cell r="S4859">
            <v>0</v>
          </cell>
          <cell r="T4859" t="str">
            <v>Active</v>
          </cell>
          <cell r="U4859" t="str">
            <v>Masspay</v>
          </cell>
        </row>
        <row r="4860">
          <cell r="J4860" t="str">
            <v>SG-Sentbe-06/2024</v>
          </cell>
          <cell r="K4860">
            <v>45481</v>
          </cell>
          <cell r="L4860" t="str">
            <v>Monthly Billing</v>
          </cell>
          <cell r="M4860">
            <v>9079.5</v>
          </cell>
          <cell r="N4860">
            <v>9079.5</v>
          </cell>
          <cell r="O4860"/>
          <cell r="P4860" t="str">
            <v>Jun/2024</v>
          </cell>
          <cell r="Q4860">
            <v>9079.5</v>
          </cell>
          <cell r="R4860">
            <v>589</v>
          </cell>
          <cell r="S4860">
            <v>0</v>
          </cell>
          <cell r="T4860" t="str">
            <v>Active</v>
          </cell>
          <cell r="U4860" t="str">
            <v>Masspay</v>
          </cell>
        </row>
        <row r="4861">
          <cell r="J4861" t="str">
            <v>SG-Sentbe-07/2024</v>
          </cell>
          <cell r="K4861">
            <v>45511</v>
          </cell>
          <cell r="L4861" t="str">
            <v>Monthly Billing</v>
          </cell>
          <cell r="M4861">
            <v>7019</v>
          </cell>
          <cell r="N4861">
            <v>7019</v>
          </cell>
          <cell r="O4861"/>
          <cell r="P4861" t="str">
            <v>Jul/2024</v>
          </cell>
          <cell r="Q4861">
            <v>7019</v>
          </cell>
          <cell r="R4861">
            <v>559</v>
          </cell>
          <cell r="S4861">
            <v>0</v>
          </cell>
          <cell r="T4861" t="str">
            <v>Active</v>
          </cell>
          <cell r="U4861" t="str">
            <v>Masspay</v>
          </cell>
        </row>
        <row r="4862">
          <cell r="J4862" t="str">
            <v>SG-Sentbe-08/2024</v>
          </cell>
          <cell r="K4862">
            <v>45542</v>
          </cell>
          <cell r="L4862" t="str">
            <v>Monthly Billing</v>
          </cell>
          <cell r="M4862">
            <v>6550</v>
          </cell>
          <cell r="N4862">
            <v>6550</v>
          </cell>
          <cell r="O4862"/>
          <cell r="P4862" t="str">
            <v>Aug/2024</v>
          </cell>
          <cell r="Q4862">
            <v>6550</v>
          </cell>
          <cell r="R4862">
            <v>528</v>
          </cell>
          <cell r="S4862">
            <v>0</v>
          </cell>
          <cell r="T4862" t="str">
            <v>Active</v>
          </cell>
          <cell r="U4862" t="str">
            <v>Masspay</v>
          </cell>
        </row>
        <row r="4863">
          <cell r="J4863" t="str">
            <v>SG-Sentbe-09/2024</v>
          </cell>
          <cell r="K4863">
            <v>45572</v>
          </cell>
          <cell r="L4863" t="str">
            <v>Monthly Billing</v>
          </cell>
          <cell r="M4863">
            <v>3609</v>
          </cell>
          <cell r="N4863">
            <v>3609</v>
          </cell>
          <cell r="O4863"/>
          <cell r="P4863" t="str">
            <v>Sep/2024</v>
          </cell>
          <cell r="Q4863">
            <v>3609</v>
          </cell>
          <cell r="R4863">
            <v>498</v>
          </cell>
          <cell r="S4863">
            <v>0</v>
          </cell>
          <cell r="T4863" t="str">
            <v>Active</v>
          </cell>
          <cell r="U4863" t="str">
            <v>Masspay</v>
          </cell>
        </row>
        <row r="4864">
          <cell r="J4864" t="str">
            <v>SG-Sentbe-10/2024</v>
          </cell>
          <cell r="K4864">
            <v>45608</v>
          </cell>
          <cell r="L4864" t="str">
            <v>Monthly Billing</v>
          </cell>
          <cell r="M4864">
            <v>6500</v>
          </cell>
          <cell r="N4864">
            <v>6500</v>
          </cell>
          <cell r="O4864"/>
          <cell r="P4864" t="str">
            <v>Oct/2024</v>
          </cell>
          <cell r="Q4864">
            <v>6500</v>
          </cell>
          <cell r="R4864">
            <v>462</v>
          </cell>
          <cell r="S4864">
            <v>0</v>
          </cell>
          <cell r="T4864" t="str">
            <v>Active</v>
          </cell>
          <cell r="U4864" t="str">
            <v>Masspay</v>
          </cell>
        </row>
        <row r="4865">
          <cell r="J4865" t="str">
            <v>SG-Sentbe-11/2024</v>
          </cell>
          <cell r="K4865">
            <v>45633</v>
          </cell>
          <cell r="L4865" t="str">
            <v>Monthly Billing</v>
          </cell>
          <cell r="M4865">
            <v>3627</v>
          </cell>
          <cell r="N4865">
            <v>3627</v>
          </cell>
          <cell r="O4865"/>
          <cell r="P4865" t="str">
            <v>Nov/2024</v>
          </cell>
          <cell r="Q4865">
            <v>0</v>
          </cell>
          <cell r="R4865">
            <v>437</v>
          </cell>
          <cell r="S4865">
            <v>0</v>
          </cell>
          <cell r="T4865" t="str">
            <v>Active</v>
          </cell>
          <cell r="U4865" t="str">
            <v>Masspay</v>
          </cell>
        </row>
        <row r="4866">
          <cell r="J4866" t="str">
            <v>SG-Sentbe-12/2024</v>
          </cell>
          <cell r="K4866">
            <v>45664</v>
          </cell>
          <cell r="L4866" t="str">
            <v>Monthly Billing</v>
          </cell>
          <cell r="M4866">
            <v>5305</v>
          </cell>
          <cell r="N4866">
            <v>5305</v>
          </cell>
          <cell r="O4866">
            <v>0</v>
          </cell>
          <cell r="P4866" t="str">
            <v>Dec-2024</v>
          </cell>
          <cell r="Q4866">
            <v>5305</v>
          </cell>
          <cell r="R4866">
            <v>406</v>
          </cell>
          <cell r="S4866">
            <v>0</v>
          </cell>
          <cell r="T4866" t="str">
            <v>Active</v>
          </cell>
          <cell r="U4866" t="str">
            <v>Masspay</v>
          </cell>
        </row>
        <row r="4867">
          <cell r="J4867" t="str">
            <v>SG-Sentbe-01/2025</v>
          </cell>
          <cell r="K4867">
            <v>45695</v>
          </cell>
          <cell r="L4867" t="str">
            <v>Monthly Billing</v>
          </cell>
          <cell r="M4867">
            <v>5160</v>
          </cell>
          <cell r="N4867">
            <v>5160</v>
          </cell>
          <cell r="O4867"/>
          <cell r="P4867" t="str">
            <v>Jan/2025</v>
          </cell>
          <cell r="Q4867">
            <v>5160</v>
          </cell>
          <cell r="R4867">
            <v>375</v>
          </cell>
          <cell r="S4867">
            <v>0</v>
          </cell>
          <cell r="T4867" t="str">
            <v>Active</v>
          </cell>
          <cell r="U4867" t="str">
            <v>Masspay</v>
          </cell>
        </row>
        <row r="4868">
          <cell r="J4868" t="str">
            <v>SG-Sentbe-02/2025</v>
          </cell>
          <cell r="K4868">
            <v>45723</v>
          </cell>
          <cell r="L4868" t="str">
            <v>Monthly Billing</v>
          </cell>
          <cell r="M4868">
            <v>4645</v>
          </cell>
          <cell r="N4868">
            <v>4645</v>
          </cell>
          <cell r="O4868"/>
          <cell r="P4868" t="str">
            <v>Feb/2025</v>
          </cell>
          <cell r="Q4868">
            <v>4645</v>
          </cell>
          <cell r="R4868">
            <v>347</v>
          </cell>
          <cell r="S4868">
            <v>0</v>
          </cell>
          <cell r="T4868" t="str">
            <v>Active</v>
          </cell>
          <cell r="U4868" t="str">
            <v>Masspay</v>
          </cell>
        </row>
        <row r="4869">
          <cell r="J4869" t="str">
            <v>SG-Sentbe-03/2025</v>
          </cell>
          <cell r="K4869">
            <v>45754</v>
          </cell>
          <cell r="L4869" t="str">
            <v>Monthly Billing</v>
          </cell>
          <cell r="M4869">
            <v>5775</v>
          </cell>
          <cell r="N4869">
            <v>5775</v>
          </cell>
          <cell r="O4869"/>
          <cell r="P4869" t="str">
            <v>Mar/2025</v>
          </cell>
          <cell r="Q4869">
            <v>5775</v>
          </cell>
          <cell r="R4869">
            <v>316</v>
          </cell>
          <cell r="S4869">
            <v>0</v>
          </cell>
          <cell r="T4869" t="str">
            <v>Active</v>
          </cell>
          <cell r="U4869" t="str">
            <v>Masspay</v>
          </cell>
        </row>
        <row r="4870">
          <cell r="J4870" t="str">
            <v>SG-Sentbe-04/2025</v>
          </cell>
          <cell r="K4870">
            <v>45784</v>
          </cell>
          <cell r="L4870" t="str">
            <v>Monthly Billing</v>
          </cell>
          <cell r="M4870">
            <v>5800</v>
          </cell>
          <cell r="N4870">
            <v>0</v>
          </cell>
          <cell r="O4870">
            <v>0</v>
          </cell>
          <cell r="P4870" t="str">
            <v>Apr/2025</v>
          </cell>
          <cell r="Q4870">
            <v>5800</v>
          </cell>
          <cell r="R4870">
            <v>286</v>
          </cell>
          <cell r="S4870">
            <v>0</v>
          </cell>
          <cell r="T4870" t="str">
            <v>Active</v>
          </cell>
          <cell r="U4870" t="str">
            <v>Masspay</v>
          </cell>
        </row>
        <row r="4871">
          <cell r="J4871" t="str">
            <v>SG-Sentbe-05/2025</v>
          </cell>
          <cell r="K4871">
            <v>45815</v>
          </cell>
          <cell r="L4871" t="str">
            <v>Monthly Billing</v>
          </cell>
          <cell r="M4871">
            <v>6080</v>
          </cell>
          <cell r="N4871">
            <v>6080</v>
          </cell>
          <cell r="O4871"/>
          <cell r="P4871" t="str">
            <v>May/2025</v>
          </cell>
          <cell r="Q4871">
            <v>6080</v>
          </cell>
          <cell r="R4871">
            <v>255</v>
          </cell>
          <cell r="S4871">
            <v>0</v>
          </cell>
          <cell r="T4871" t="str">
            <v>Active</v>
          </cell>
          <cell r="U4871" t="str">
            <v>Masspay</v>
          </cell>
        </row>
        <row r="4872">
          <cell r="J4872" t="str">
            <v>SG-Sentbe-06/2025</v>
          </cell>
          <cell r="K4872">
            <v>45845</v>
          </cell>
          <cell r="L4872" t="str">
            <v>Monthly Billing</v>
          </cell>
          <cell r="M4872">
            <v>5775</v>
          </cell>
          <cell r="N4872">
            <v>5775</v>
          </cell>
          <cell r="O4872">
            <v>0</v>
          </cell>
          <cell r="P4872" t="str">
            <v>Jun/2025</v>
          </cell>
          <cell r="Q4872">
            <v>5775</v>
          </cell>
          <cell r="R4872">
            <v>225</v>
          </cell>
          <cell r="S4872">
            <v>0</v>
          </cell>
          <cell r="T4872" t="str">
            <v>Active</v>
          </cell>
          <cell r="U4872" t="str">
            <v>Masspay</v>
          </cell>
        </row>
        <row r="4873">
          <cell r="J4873" t="str">
            <v>SG-Sentbe-07/2025</v>
          </cell>
          <cell r="K4873">
            <v>45876</v>
          </cell>
          <cell r="L4873" t="str">
            <v>Monthly Billing</v>
          </cell>
          <cell r="M4873">
            <v>7490</v>
          </cell>
          <cell r="N4873">
            <v>7490</v>
          </cell>
          <cell r="O4873">
            <v>0</v>
          </cell>
          <cell r="P4873" t="str">
            <v>Jul/2025</v>
          </cell>
          <cell r="Q4873">
            <v>7490</v>
          </cell>
          <cell r="R4873">
            <v>194</v>
          </cell>
          <cell r="S4873">
            <v>0</v>
          </cell>
          <cell r="T4873" t="str">
            <v>Active</v>
          </cell>
          <cell r="U4873" t="str">
            <v>Masspay</v>
          </cell>
        </row>
        <row r="4874">
          <cell r="J4874" t="str">
            <v>SG-Sentbe-08/2025</v>
          </cell>
          <cell r="K4874">
            <v>45908</v>
          </cell>
          <cell r="L4874" t="str">
            <v>Monthly Billing</v>
          </cell>
          <cell r="M4874">
            <v>7155</v>
          </cell>
          <cell r="N4874">
            <v>7155</v>
          </cell>
          <cell r="O4874">
            <v>0</v>
          </cell>
          <cell r="P4874" t="str">
            <v>Aug/2025</v>
          </cell>
          <cell r="Q4874">
            <v>7155</v>
          </cell>
          <cell r="R4874">
            <v>162</v>
          </cell>
          <cell r="S4874">
            <v>0</v>
          </cell>
          <cell r="T4874" t="str">
            <v>Active</v>
          </cell>
          <cell r="U4874" t="str">
            <v>Masspay</v>
          </cell>
        </row>
        <row r="4875">
          <cell r="J4875" t="str">
            <v>SG-Sentbe-09/2025</v>
          </cell>
          <cell r="K4875">
            <v>45937</v>
          </cell>
          <cell r="L4875" t="str">
            <v>Monthly Billing</v>
          </cell>
          <cell r="M4875">
            <v>3355.5</v>
          </cell>
          <cell r="N4875">
            <v>3355.5</v>
          </cell>
          <cell r="O4875">
            <v>0</v>
          </cell>
          <cell r="P4875" t="str">
            <v>Sep/2025</v>
          </cell>
          <cell r="Q4875">
            <v>3355.5</v>
          </cell>
          <cell r="R4875">
            <v>133</v>
          </cell>
          <cell r="S4875">
            <v>0</v>
          </cell>
          <cell r="T4875" t="str">
            <v>Active</v>
          </cell>
          <cell r="U4875" t="str">
            <v>Masspay</v>
          </cell>
        </row>
        <row r="4876">
          <cell r="J4876" t="str">
            <v>SG-DN-Sentbe-09/2025</v>
          </cell>
          <cell r="K4876">
            <v>45973</v>
          </cell>
          <cell r="L4876" t="str">
            <v>Debit Note</v>
          </cell>
          <cell r="M4876">
            <v>2864.5</v>
          </cell>
          <cell r="N4876">
            <v>2864.5</v>
          </cell>
          <cell r="O4876">
            <v>0</v>
          </cell>
          <cell r="P4876" t="str">
            <v>Sep-2025</v>
          </cell>
          <cell r="Q4876">
            <v>2864.5</v>
          </cell>
          <cell r="R4876">
            <v>97</v>
          </cell>
          <cell r="S4876">
            <v>0</v>
          </cell>
          <cell r="T4876" t="str">
            <v>Active</v>
          </cell>
          <cell r="U4876" t="str">
            <v>Masspay</v>
          </cell>
        </row>
        <row r="4877">
          <cell r="J4877" t="str">
            <v>SG-Sentbe-10/2025</v>
          </cell>
          <cell r="K4877">
            <v>45973</v>
          </cell>
          <cell r="L4877" t="str">
            <v>Monthly Billing</v>
          </cell>
          <cell r="M4877">
            <v>6419</v>
          </cell>
          <cell r="N4877">
            <v>6419</v>
          </cell>
          <cell r="O4877">
            <v>0</v>
          </cell>
          <cell r="P4877" t="str">
            <v>Oct/2025</v>
          </cell>
          <cell r="Q4877">
            <v>6419</v>
          </cell>
          <cell r="R4877">
            <v>97</v>
          </cell>
          <cell r="S4877">
            <v>0</v>
          </cell>
          <cell r="T4877" t="str">
            <v>Active</v>
          </cell>
          <cell r="U4877" t="str">
            <v>Masspay</v>
          </cell>
        </row>
        <row r="4878">
          <cell r="J4878" t="str">
            <v>SG-Sentbe-11/2025</v>
          </cell>
          <cell r="K4878">
            <v>45999</v>
          </cell>
          <cell r="L4878" t="str">
            <v>Monthly Billing</v>
          </cell>
          <cell r="M4878">
            <v>8333.5</v>
          </cell>
          <cell r="N4878">
            <v>8333.5</v>
          </cell>
          <cell r="O4878">
            <v>0</v>
          </cell>
          <cell r="P4878" t="str">
            <v>Nov/2025</v>
          </cell>
          <cell r="Q4878">
            <v>8333.5</v>
          </cell>
          <cell r="R4878">
            <v>71</v>
          </cell>
          <cell r="S4878">
            <v>0</v>
          </cell>
          <cell r="T4878" t="str">
            <v>Active</v>
          </cell>
          <cell r="U4878" t="str">
            <v>Masspay</v>
          </cell>
        </row>
        <row r="4879">
          <cell r="J4879" t="str">
            <v>SG-Sentbe-12/2025</v>
          </cell>
          <cell r="K4879">
            <v>46032</v>
          </cell>
          <cell r="L4879" t="str">
            <v>Monthly Billing</v>
          </cell>
          <cell r="M4879">
            <v>9446</v>
          </cell>
          <cell r="N4879">
            <v>9446</v>
          </cell>
          <cell r="O4879">
            <v>0</v>
          </cell>
          <cell r="P4879" t="str">
            <v>Dec/2025</v>
          </cell>
          <cell r="Q4879">
            <v>9446</v>
          </cell>
          <cell r="R4879">
            <v>38</v>
          </cell>
          <cell r="S4879">
            <v>0</v>
          </cell>
          <cell r="T4879" t="str">
            <v>Active</v>
          </cell>
          <cell r="U4879" t="str">
            <v>Masspay</v>
          </cell>
        </row>
        <row r="4880">
          <cell r="J4880" t="str">
            <v>SG-Sentbe-01/2026</v>
          </cell>
          <cell r="K4880">
            <v>46060</v>
          </cell>
          <cell r="L4880" t="str">
            <v>Monthly Billing</v>
          </cell>
          <cell r="M4880">
            <v>8835</v>
          </cell>
          <cell r="N4880">
            <v>8835</v>
          </cell>
          <cell r="O4880">
            <v>0</v>
          </cell>
          <cell r="P4880" t="str">
            <v>Jan/2026</v>
          </cell>
          <cell r="Q4880">
            <v>8835</v>
          </cell>
          <cell r="R4880">
            <v>10</v>
          </cell>
          <cell r="S4880">
            <v>0</v>
          </cell>
          <cell r="T4880" t="str">
            <v>Active</v>
          </cell>
          <cell r="U4880" t="str">
            <v>Masspay</v>
          </cell>
        </row>
        <row r="4881">
          <cell r="J4881" t="str">
            <v>SG -Set co., ltd-03/2022</v>
          </cell>
          <cell r="K4881">
            <v>44627</v>
          </cell>
          <cell r="L4881" t="str">
            <v>Monthly Billing</v>
          </cell>
          <cell r="M4881">
            <v>1833</v>
          </cell>
          <cell r="N4881">
            <v>1833</v>
          </cell>
          <cell r="O4881"/>
          <cell r="P4881" t="str">
            <v>Mar/2022</v>
          </cell>
          <cell r="Q4881">
            <v>1833</v>
          </cell>
          <cell r="R4881">
            <v>1443</v>
          </cell>
          <cell r="S4881">
            <v>0</v>
          </cell>
          <cell r="T4881" t="str">
            <v>Active</v>
          </cell>
          <cell r="U4881" t="str">
            <v>Masspay</v>
          </cell>
        </row>
        <row r="4882">
          <cell r="J4882" t="str">
            <v>SG -Set co., ltd-04/2022</v>
          </cell>
          <cell r="K4882">
            <v>44658</v>
          </cell>
          <cell r="L4882" t="str">
            <v>Monthly Billing</v>
          </cell>
          <cell r="M4882">
            <v>1000</v>
          </cell>
          <cell r="N4882">
            <v>1000</v>
          </cell>
          <cell r="O4882"/>
          <cell r="P4882" t="str">
            <v>Apr/2022</v>
          </cell>
          <cell r="Q4882">
            <v>1000</v>
          </cell>
          <cell r="R4882">
            <v>1412</v>
          </cell>
          <cell r="S4882">
            <v>0</v>
          </cell>
          <cell r="T4882" t="str">
            <v>Active</v>
          </cell>
          <cell r="U4882" t="str">
            <v>Masspay</v>
          </cell>
        </row>
        <row r="4883">
          <cell r="J4883" t="str">
            <v>SG -Set co., ltd-05/2022</v>
          </cell>
          <cell r="K4883">
            <v>44688</v>
          </cell>
          <cell r="L4883" t="str">
            <v>Monthly Billing</v>
          </cell>
          <cell r="M4883">
            <v>1000</v>
          </cell>
          <cell r="N4883">
            <v>1000</v>
          </cell>
          <cell r="O4883"/>
          <cell r="P4883" t="str">
            <v>May/2022</v>
          </cell>
          <cell r="Q4883">
            <v>1000</v>
          </cell>
          <cell r="R4883">
            <v>1382</v>
          </cell>
          <cell r="S4883">
            <v>0</v>
          </cell>
          <cell r="T4883" t="str">
            <v>Active</v>
          </cell>
          <cell r="U4883" t="str">
            <v>Masspay</v>
          </cell>
        </row>
        <row r="4884">
          <cell r="J4884" t="str">
            <v>SG -Set co., ltd-06/2022</v>
          </cell>
          <cell r="K4884">
            <v>44719</v>
          </cell>
          <cell r="L4884" t="str">
            <v>Monthly Billing</v>
          </cell>
          <cell r="M4884">
            <v>1000</v>
          </cell>
          <cell r="N4884">
            <v>1000</v>
          </cell>
          <cell r="O4884"/>
          <cell r="P4884" t="str">
            <v>Jun/2022</v>
          </cell>
          <cell r="Q4884">
            <v>1000</v>
          </cell>
          <cell r="R4884">
            <v>1351</v>
          </cell>
          <cell r="S4884">
            <v>0</v>
          </cell>
          <cell r="T4884" t="str">
            <v>Active</v>
          </cell>
          <cell r="U4884" t="str">
            <v>Masspay</v>
          </cell>
        </row>
        <row r="4885">
          <cell r="J4885" t="str">
            <v>SG-Set co-07/2022</v>
          </cell>
          <cell r="K4885">
            <v>44749</v>
          </cell>
          <cell r="L4885" t="str">
            <v>Monthly Billing</v>
          </cell>
          <cell r="M4885">
            <v>1000</v>
          </cell>
          <cell r="N4885">
            <v>1000</v>
          </cell>
          <cell r="O4885"/>
          <cell r="P4885" t="str">
            <v>Jul/2022</v>
          </cell>
          <cell r="Q4885">
            <v>1000</v>
          </cell>
          <cell r="R4885">
            <v>1321</v>
          </cell>
          <cell r="S4885">
            <v>0</v>
          </cell>
          <cell r="T4885" t="str">
            <v>Active</v>
          </cell>
          <cell r="U4885" t="str">
            <v>Masspay</v>
          </cell>
        </row>
        <row r="4886">
          <cell r="J4886" t="str">
            <v>SG-Set co-08/2022</v>
          </cell>
          <cell r="K4886">
            <v>44780</v>
          </cell>
          <cell r="L4886" t="str">
            <v>Monthly Billing</v>
          </cell>
          <cell r="M4886">
            <v>1000</v>
          </cell>
          <cell r="N4886">
            <v>1000</v>
          </cell>
          <cell r="O4886"/>
          <cell r="P4886" t="str">
            <v>Aug/2022</v>
          </cell>
          <cell r="Q4886">
            <v>1000</v>
          </cell>
          <cell r="R4886">
            <v>1290</v>
          </cell>
          <cell r="S4886">
            <v>0</v>
          </cell>
          <cell r="T4886" t="str">
            <v>Active</v>
          </cell>
          <cell r="U4886" t="str">
            <v>Masspay</v>
          </cell>
        </row>
        <row r="4887">
          <cell r="J4887" t="str">
            <v>SG-Set co-09/2022</v>
          </cell>
          <cell r="K4887">
            <v>44811</v>
          </cell>
          <cell r="L4887" t="str">
            <v>Monthly Billing</v>
          </cell>
          <cell r="M4887">
            <v>1000</v>
          </cell>
          <cell r="N4887">
            <v>1000</v>
          </cell>
          <cell r="O4887"/>
          <cell r="P4887" t="str">
            <v>Sep/2022</v>
          </cell>
          <cell r="Q4887">
            <v>1000</v>
          </cell>
          <cell r="R4887">
            <v>1259</v>
          </cell>
          <cell r="S4887">
            <v>0</v>
          </cell>
          <cell r="T4887" t="str">
            <v>Active</v>
          </cell>
          <cell r="U4887" t="str">
            <v>Masspay</v>
          </cell>
        </row>
        <row r="4888">
          <cell r="J4888" t="str">
            <v>SG-Set co-10/2022</v>
          </cell>
          <cell r="K4888">
            <v>44841</v>
          </cell>
          <cell r="L4888" t="str">
            <v>Monthly Billing</v>
          </cell>
          <cell r="M4888">
            <v>1000</v>
          </cell>
          <cell r="N4888">
            <v>1000</v>
          </cell>
          <cell r="O4888"/>
          <cell r="P4888" t="str">
            <v>Oct/2022</v>
          </cell>
          <cell r="Q4888">
            <v>1000</v>
          </cell>
          <cell r="R4888">
            <v>1229</v>
          </cell>
          <cell r="S4888">
            <v>0</v>
          </cell>
          <cell r="T4888" t="str">
            <v>Active</v>
          </cell>
          <cell r="U4888" t="str">
            <v>Masspay</v>
          </cell>
        </row>
        <row r="4889">
          <cell r="J4889" t="str">
            <v>SG-Set co., ltd-11/2022</v>
          </cell>
          <cell r="K4889">
            <v>44908</v>
          </cell>
          <cell r="L4889" t="str">
            <v>Monthly Billing</v>
          </cell>
          <cell r="M4889">
            <v>1000</v>
          </cell>
          <cell r="N4889">
            <v>5000</v>
          </cell>
          <cell r="O4889"/>
          <cell r="P4889" t="str">
            <v>Nov/2022</v>
          </cell>
          <cell r="Q4889">
            <v>1000</v>
          </cell>
          <cell r="R4889">
            <v>1162</v>
          </cell>
          <cell r="S4889">
            <v>0</v>
          </cell>
          <cell r="T4889" t="str">
            <v>Active</v>
          </cell>
          <cell r="U4889" t="str">
            <v>Masspay</v>
          </cell>
        </row>
        <row r="4890">
          <cell r="J4890" t="str">
            <v>SG-Set co., ltd-12/2022</v>
          </cell>
          <cell r="K4890">
            <v>44933</v>
          </cell>
          <cell r="L4890" t="str">
            <v>Monthly Billing</v>
          </cell>
          <cell r="M4890">
            <v>1000</v>
          </cell>
          <cell r="N4890">
            <v>10833</v>
          </cell>
          <cell r="O4890"/>
          <cell r="P4890" t="str">
            <v>Dec/2022</v>
          </cell>
          <cell r="Q4890">
            <v>1000</v>
          </cell>
          <cell r="R4890">
            <v>1137</v>
          </cell>
          <cell r="S4890">
            <v>0</v>
          </cell>
          <cell r="T4890" t="str">
            <v>Active</v>
          </cell>
          <cell r="U4890" t="str">
            <v>Masspay</v>
          </cell>
        </row>
        <row r="4891">
          <cell r="J4891" t="str">
            <v>SG-Set co., ltd-01/2023</v>
          </cell>
          <cell r="K4891">
            <v>44964</v>
          </cell>
          <cell r="L4891" t="str">
            <v>Monthly Billing</v>
          </cell>
          <cell r="M4891">
            <v>1000</v>
          </cell>
          <cell r="N4891">
            <v>11833</v>
          </cell>
          <cell r="O4891"/>
          <cell r="P4891" t="str">
            <v>Jan/2023</v>
          </cell>
          <cell r="Q4891">
            <v>1000</v>
          </cell>
          <cell r="R4891">
            <v>1106</v>
          </cell>
          <cell r="S4891">
            <v>0</v>
          </cell>
          <cell r="T4891" t="str">
            <v>Active</v>
          </cell>
          <cell r="U4891" t="str">
            <v>Masspay</v>
          </cell>
        </row>
        <row r="4892">
          <cell r="J4892" t="str">
            <v>SG-Set co., ltd-02/2023</v>
          </cell>
          <cell r="K4892">
            <v>44992</v>
          </cell>
          <cell r="L4892" t="str">
            <v>Monthly Billing</v>
          </cell>
          <cell r="M4892">
            <v>1000</v>
          </cell>
          <cell r="N4892">
            <v>12833</v>
          </cell>
          <cell r="O4892"/>
          <cell r="P4892" t="str">
            <v>Feb/2023</v>
          </cell>
          <cell r="Q4892">
            <v>1000</v>
          </cell>
          <cell r="R4892">
            <v>1078</v>
          </cell>
          <cell r="S4892">
            <v>0</v>
          </cell>
          <cell r="T4892" t="str">
            <v>Active</v>
          </cell>
          <cell r="U4892" t="str">
            <v>Masspay</v>
          </cell>
        </row>
        <row r="4893">
          <cell r="J4893" t="str">
            <v>SG-Set co., ltd-03/2023</v>
          </cell>
          <cell r="K4893">
            <v>45023</v>
          </cell>
          <cell r="L4893" t="str">
            <v>Monthly Billing</v>
          </cell>
          <cell r="M4893">
            <v>1000</v>
          </cell>
          <cell r="N4893">
            <v>13833</v>
          </cell>
          <cell r="O4893"/>
          <cell r="P4893" t="str">
            <v>Mar/2023</v>
          </cell>
          <cell r="Q4893">
            <v>1000</v>
          </cell>
          <cell r="R4893">
            <v>1047</v>
          </cell>
          <cell r="S4893">
            <v>0</v>
          </cell>
          <cell r="T4893" t="str">
            <v>Active</v>
          </cell>
          <cell r="U4893" t="str">
            <v>Masspay</v>
          </cell>
        </row>
        <row r="4894">
          <cell r="J4894" t="str">
            <v>SG-set co., ltd-04/2023</v>
          </cell>
          <cell r="K4894">
            <v>45054</v>
          </cell>
          <cell r="L4894" t="str">
            <v>Monthly Billing</v>
          </cell>
          <cell r="M4894">
            <v>1000</v>
          </cell>
          <cell r="N4894">
            <v>14833</v>
          </cell>
          <cell r="O4894"/>
          <cell r="P4894" t="str">
            <v>Apr/2023</v>
          </cell>
          <cell r="Q4894">
            <v>1000</v>
          </cell>
          <cell r="R4894">
            <v>1016</v>
          </cell>
          <cell r="S4894">
            <v>0</v>
          </cell>
          <cell r="T4894" t="str">
            <v>Active</v>
          </cell>
          <cell r="U4894" t="str">
            <v>Masspay</v>
          </cell>
        </row>
        <row r="4895">
          <cell r="J4895" t="str">
            <v>SG-set co., ltd-05/2023</v>
          </cell>
          <cell r="K4895">
            <v>45084</v>
          </cell>
          <cell r="L4895" t="str">
            <v>Monthly Billing</v>
          </cell>
          <cell r="M4895">
            <v>1000</v>
          </cell>
          <cell r="N4895">
            <v>15833</v>
          </cell>
          <cell r="O4895"/>
          <cell r="P4895" t="str">
            <v>May/2023</v>
          </cell>
          <cell r="Q4895">
            <v>1000</v>
          </cell>
          <cell r="R4895">
            <v>986</v>
          </cell>
          <cell r="S4895">
            <v>0</v>
          </cell>
          <cell r="T4895" t="str">
            <v>Active</v>
          </cell>
          <cell r="U4895" t="str">
            <v>Masspay</v>
          </cell>
        </row>
        <row r="4896">
          <cell r="J4896" t="str">
            <v>SG-set co., ltd-06/2023</v>
          </cell>
          <cell r="K4896">
            <v>45114</v>
          </cell>
          <cell r="L4896" t="str">
            <v>Monthly Billing</v>
          </cell>
          <cell r="M4896">
            <v>1000</v>
          </cell>
          <cell r="N4896">
            <v>16833</v>
          </cell>
          <cell r="O4896"/>
          <cell r="P4896" t="str">
            <v>Jun/2023</v>
          </cell>
          <cell r="Q4896">
            <v>1000</v>
          </cell>
          <cell r="R4896">
            <v>956</v>
          </cell>
          <cell r="S4896">
            <v>0</v>
          </cell>
          <cell r="T4896" t="str">
            <v>Active</v>
          </cell>
          <cell r="U4896" t="str">
            <v>Masspay</v>
          </cell>
        </row>
        <row r="4897">
          <cell r="J4897" t="str">
            <v>SG-set co., ltd-07/2023</v>
          </cell>
          <cell r="K4897">
            <v>45145</v>
          </cell>
          <cell r="L4897" t="str">
            <v>Monthly Billing</v>
          </cell>
          <cell r="M4897">
            <v>1000</v>
          </cell>
          <cell r="N4897">
            <v>16833</v>
          </cell>
          <cell r="O4897"/>
          <cell r="P4897" t="str">
            <v>Jul/2023</v>
          </cell>
          <cell r="Q4897">
            <v>1000</v>
          </cell>
          <cell r="R4897">
            <v>925</v>
          </cell>
          <cell r="S4897">
            <v>0</v>
          </cell>
          <cell r="T4897" t="str">
            <v>Active</v>
          </cell>
          <cell r="U4897" t="str">
            <v>Masspay</v>
          </cell>
        </row>
        <row r="4898">
          <cell r="J4898" t="str">
            <v>SG-Siam-11/2022</v>
          </cell>
          <cell r="K4898">
            <v>44908</v>
          </cell>
          <cell r="L4898" t="str">
            <v>Monthly Billing</v>
          </cell>
          <cell r="M4898">
            <v>11353.5</v>
          </cell>
          <cell r="N4898">
            <v>11353.5</v>
          </cell>
          <cell r="O4898"/>
          <cell r="P4898" t="str">
            <v>Nov/2022</v>
          </cell>
          <cell r="Q4898">
            <v>11353.5</v>
          </cell>
          <cell r="R4898">
            <v>1162</v>
          </cell>
          <cell r="S4898">
            <v>0</v>
          </cell>
          <cell r="T4898" t="str">
            <v>Active</v>
          </cell>
          <cell r="U4898" t="str">
            <v>Masspay</v>
          </cell>
        </row>
        <row r="4899">
          <cell r="J4899" t="str">
            <v>SG-Siam-12/2022</v>
          </cell>
          <cell r="K4899">
            <v>44944</v>
          </cell>
          <cell r="L4899" t="str">
            <v>Monthly Billing</v>
          </cell>
          <cell r="M4899">
            <v>11631</v>
          </cell>
          <cell r="N4899">
            <v>11631</v>
          </cell>
          <cell r="O4899"/>
          <cell r="P4899" t="str">
            <v>Dec/2022</v>
          </cell>
          <cell r="Q4899">
            <v>11631</v>
          </cell>
          <cell r="R4899">
            <v>1126</v>
          </cell>
          <cell r="S4899">
            <v>0</v>
          </cell>
          <cell r="T4899" t="str">
            <v>Active</v>
          </cell>
          <cell r="U4899" t="str">
            <v>Masspay</v>
          </cell>
        </row>
        <row r="4900">
          <cell r="J4900" t="str">
            <v>SG-Siam-01/2023</v>
          </cell>
          <cell r="K4900">
            <v>44970</v>
          </cell>
          <cell r="L4900" t="str">
            <v>Monthly Billing</v>
          </cell>
          <cell r="M4900">
            <v>12730</v>
          </cell>
          <cell r="N4900">
            <v>12730</v>
          </cell>
          <cell r="O4900"/>
          <cell r="P4900" t="str">
            <v>Jan/2023</v>
          </cell>
          <cell r="Q4900">
            <v>12730</v>
          </cell>
          <cell r="R4900">
            <v>1100</v>
          </cell>
          <cell r="S4900">
            <v>0</v>
          </cell>
          <cell r="T4900" t="str">
            <v>Active</v>
          </cell>
          <cell r="U4900" t="str">
            <v>Masspay</v>
          </cell>
        </row>
        <row r="4901">
          <cell r="J4901" t="str">
            <v>SG-Siam-02/2023</v>
          </cell>
          <cell r="K4901">
            <v>44992</v>
          </cell>
          <cell r="L4901" t="str">
            <v>Monthly Billing</v>
          </cell>
          <cell r="M4901">
            <v>9332</v>
          </cell>
          <cell r="N4901">
            <v>9332</v>
          </cell>
          <cell r="O4901"/>
          <cell r="P4901" t="str">
            <v>Feb/2023</v>
          </cell>
          <cell r="Q4901">
            <v>9332</v>
          </cell>
          <cell r="R4901">
            <v>1078</v>
          </cell>
          <cell r="S4901">
            <v>0</v>
          </cell>
          <cell r="T4901" t="str">
            <v>Active</v>
          </cell>
          <cell r="U4901" t="str">
            <v>Masspay</v>
          </cell>
        </row>
        <row r="4902">
          <cell r="J4902" t="str">
            <v>SG-Siam-03/2023</v>
          </cell>
          <cell r="K4902">
            <v>45028</v>
          </cell>
          <cell r="L4902" t="str">
            <v>Monthly Billing</v>
          </cell>
          <cell r="M4902">
            <v>10535</v>
          </cell>
          <cell r="N4902">
            <v>10535</v>
          </cell>
          <cell r="O4902"/>
          <cell r="P4902" t="str">
            <v>Mar/2023</v>
          </cell>
          <cell r="Q4902">
            <v>10535</v>
          </cell>
          <cell r="R4902">
            <v>1042</v>
          </cell>
          <cell r="S4902">
            <v>0</v>
          </cell>
          <cell r="T4902" t="str">
            <v>Active</v>
          </cell>
          <cell r="U4902" t="str">
            <v>Masspay</v>
          </cell>
        </row>
        <row r="4903">
          <cell r="J4903" t="str">
            <v>SG-Siam-04/2023</v>
          </cell>
          <cell r="K4903">
            <v>45054</v>
          </cell>
          <cell r="L4903" t="str">
            <v>Monthly Billing</v>
          </cell>
          <cell r="M4903">
            <v>9489</v>
          </cell>
          <cell r="N4903">
            <v>9539</v>
          </cell>
          <cell r="O4903"/>
          <cell r="P4903" t="str">
            <v>Apr/2023</v>
          </cell>
          <cell r="Q4903">
            <v>9539</v>
          </cell>
          <cell r="R4903">
            <v>1016</v>
          </cell>
          <cell r="S4903">
            <v>0</v>
          </cell>
          <cell r="T4903" t="str">
            <v>Active</v>
          </cell>
          <cell r="U4903" t="str">
            <v>Masspay</v>
          </cell>
        </row>
        <row r="4904">
          <cell r="J4904" t="str">
            <v>SG-Siam-05/2023</v>
          </cell>
          <cell r="K4904">
            <v>45084</v>
          </cell>
          <cell r="L4904" t="str">
            <v>Monthly Billing</v>
          </cell>
          <cell r="M4904">
            <v>11187.5</v>
          </cell>
          <cell r="N4904">
            <v>11187.5</v>
          </cell>
          <cell r="O4904"/>
          <cell r="P4904" t="str">
            <v>May/2023</v>
          </cell>
          <cell r="Q4904">
            <v>11187.5</v>
          </cell>
          <cell r="R4904">
            <v>986</v>
          </cell>
          <cell r="S4904">
            <v>0</v>
          </cell>
          <cell r="T4904" t="str">
            <v>Active</v>
          </cell>
          <cell r="U4904" t="str">
            <v>Masspay</v>
          </cell>
        </row>
        <row r="4905">
          <cell r="J4905" t="str">
            <v>SG-Siam-06/2023</v>
          </cell>
          <cell r="K4905">
            <v>45120</v>
          </cell>
          <cell r="L4905" t="str">
            <v>Monthly Billing</v>
          </cell>
          <cell r="M4905">
            <v>10730.5</v>
          </cell>
          <cell r="N4905">
            <v>10730.5</v>
          </cell>
          <cell r="O4905"/>
          <cell r="P4905" t="str">
            <v>Jun/2023</v>
          </cell>
          <cell r="Q4905">
            <v>10730.5</v>
          </cell>
          <cell r="R4905">
            <v>950</v>
          </cell>
          <cell r="S4905">
            <v>0</v>
          </cell>
          <cell r="T4905" t="str">
            <v>Active</v>
          </cell>
          <cell r="U4905" t="str">
            <v>Masspay</v>
          </cell>
        </row>
        <row r="4906">
          <cell r="J4906" t="str">
            <v>SG-Siam-07/2023</v>
          </cell>
          <cell r="K4906">
            <v>45145</v>
          </cell>
          <cell r="L4906" t="str">
            <v>Monthly Billing</v>
          </cell>
          <cell r="M4906">
            <v>11732.5</v>
          </cell>
          <cell r="N4906">
            <v>11732.5</v>
          </cell>
          <cell r="O4906"/>
          <cell r="P4906" t="str">
            <v>Jul/2023</v>
          </cell>
          <cell r="Q4906">
            <v>11732.5</v>
          </cell>
          <cell r="R4906">
            <v>925</v>
          </cell>
          <cell r="S4906">
            <v>0</v>
          </cell>
          <cell r="T4906" t="str">
            <v>Active</v>
          </cell>
          <cell r="U4906" t="str">
            <v>Masspay</v>
          </cell>
        </row>
        <row r="4907">
          <cell r="J4907" t="str">
            <v>SG -Siam-08/2023</v>
          </cell>
          <cell r="K4907">
            <v>45176</v>
          </cell>
          <cell r="L4907" t="str">
            <v>Monthly Billing</v>
          </cell>
          <cell r="M4907">
            <v>11357</v>
          </cell>
          <cell r="N4907">
            <v>11357</v>
          </cell>
          <cell r="O4907"/>
          <cell r="P4907" t="str">
            <v>Aug/2023</v>
          </cell>
          <cell r="Q4907">
            <v>11357</v>
          </cell>
          <cell r="R4907">
            <v>894</v>
          </cell>
          <cell r="S4907">
            <v>0</v>
          </cell>
          <cell r="T4907" t="str">
            <v>Active</v>
          </cell>
          <cell r="U4907" t="str">
            <v>Masspay</v>
          </cell>
        </row>
        <row r="4908">
          <cell r="J4908" t="str">
            <v>SG-Siam-09/2023</v>
          </cell>
          <cell r="K4908">
            <v>45206</v>
          </cell>
          <cell r="L4908" t="str">
            <v>Monthly Billing</v>
          </cell>
          <cell r="M4908">
            <v>12069.5</v>
          </cell>
          <cell r="N4908">
            <v>12069.5</v>
          </cell>
          <cell r="O4908"/>
          <cell r="P4908" t="str">
            <v>Sep/2023</v>
          </cell>
          <cell r="Q4908">
            <v>12069.5</v>
          </cell>
          <cell r="R4908">
            <v>864</v>
          </cell>
          <cell r="S4908">
            <v>0</v>
          </cell>
          <cell r="T4908" t="str">
            <v>Active</v>
          </cell>
          <cell r="U4908" t="str">
            <v>Masspay</v>
          </cell>
        </row>
        <row r="4909">
          <cell r="J4909" t="str">
            <v>SG-Siam-10/2023</v>
          </cell>
          <cell r="K4909">
            <v>45237</v>
          </cell>
          <cell r="L4909" t="str">
            <v>Monthly Billing</v>
          </cell>
          <cell r="M4909">
            <v>11448.5</v>
          </cell>
          <cell r="N4909">
            <v>11448.5</v>
          </cell>
          <cell r="O4909"/>
          <cell r="P4909" t="str">
            <v>Oct/2023</v>
          </cell>
          <cell r="Q4909">
            <v>11448.5</v>
          </cell>
          <cell r="R4909">
            <v>833</v>
          </cell>
          <cell r="S4909">
            <v>0</v>
          </cell>
          <cell r="T4909" t="str">
            <v>Active</v>
          </cell>
          <cell r="U4909" t="str">
            <v>Masspay</v>
          </cell>
        </row>
        <row r="4910">
          <cell r="J4910" t="str">
            <v>SG-Siam-11/2023</v>
          </cell>
          <cell r="K4910">
            <v>45267</v>
          </cell>
          <cell r="L4910" t="str">
            <v>Monthly Billing</v>
          </cell>
          <cell r="M4910">
            <v>10908</v>
          </cell>
          <cell r="N4910">
            <v>10908</v>
          </cell>
          <cell r="O4910"/>
          <cell r="P4910" t="str">
            <v>Nov/2023</v>
          </cell>
          <cell r="Q4910">
            <v>10908</v>
          </cell>
          <cell r="R4910">
            <v>803</v>
          </cell>
          <cell r="S4910">
            <v>0</v>
          </cell>
          <cell r="T4910" t="str">
            <v>Active</v>
          </cell>
          <cell r="U4910" t="str">
            <v>Masspay</v>
          </cell>
        </row>
        <row r="4911">
          <cell r="J4911" t="str">
            <v>SG-Siam-12/2023</v>
          </cell>
          <cell r="K4911">
            <v>45299</v>
          </cell>
          <cell r="L4911" t="str">
            <v>Monthly Billing</v>
          </cell>
          <cell r="M4911">
            <v>11446.5</v>
          </cell>
          <cell r="N4911">
            <v>11446.5</v>
          </cell>
          <cell r="O4911"/>
          <cell r="P4911" t="str">
            <v>Dec/2023</v>
          </cell>
          <cell r="Q4911">
            <v>0</v>
          </cell>
          <cell r="R4911">
            <v>771</v>
          </cell>
          <cell r="S4911">
            <v>0</v>
          </cell>
          <cell r="T4911" t="str">
            <v>Active</v>
          </cell>
          <cell r="U4911" t="str">
            <v>Masspay</v>
          </cell>
        </row>
        <row r="4912">
          <cell r="J4912" t="str">
            <v>SG-Siam-01/2024</v>
          </cell>
          <cell r="K4912">
            <v>45329</v>
          </cell>
          <cell r="L4912" t="str">
            <v>Monthly Billing</v>
          </cell>
          <cell r="M4912">
            <v>11165</v>
          </cell>
          <cell r="N4912">
            <v>11165</v>
          </cell>
          <cell r="O4912"/>
          <cell r="P4912" t="str">
            <v>Jan/2024</v>
          </cell>
          <cell r="Q4912">
            <v>11165</v>
          </cell>
          <cell r="R4912">
            <v>741</v>
          </cell>
          <cell r="S4912">
            <v>0</v>
          </cell>
          <cell r="T4912" t="str">
            <v>Active</v>
          </cell>
          <cell r="U4912" t="str">
            <v>Masspay</v>
          </cell>
        </row>
        <row r="4913">
          <cell r="J4913" t="str">
            <v>SG-Siam-02/2024</v>
          </cell>
          <cell r="K4913">
            <v>45358</v>
          </cell>
          <cell r="L4913" t="str">
            <v>Monthly Billing</v>
          </cell>
          <cell r="M4913">
            <v>10063</v>
          </cell>
          <cell r="N4913">
            <v>10063</v>
          </cell>
          <cell r="O4913"/>
          <cell r="P4913" t="str">
            <v>Feb/2024</v>
          </cell>
          <cell r="Q4913">
            <v>10063</v>
          </cell>
          <cell r="R4913">
            <v>712</v>
          </cell>
          <cell r="S4913">
            <v>0</v>
          </cell>
          <cell r="T4913" t="str">
            <v>Active</v>
          </cell>
          <cell r="U4913" t="str">
            <v>Masspay</v>
          </cell>
        </row>
        <row r="4914">
          <cell r="J4914" t="str">
            <v>SG-Siam-03/2024</v>
          </cell>
          <cell r="K4914">
            <v>45390</v>
          </cell>
          <cell r="L4914" t="str">
            <v>Monthly Billing</v>
          </cell>
          <cell r="M4914">
            <v>10942.5</v>
          </cell>
          <cell r="N4914">
            <v>10942.5</v>
          </cell>
          <cell r="O4914"/>
          <cell r="P4914" t="str">
            <v>Mar/2024</v>
          </cell>
          <cell r="Q4914">
            <v>10942.5</v>
          </cell>
          <cell r="R4914">
            <v>680</v>
          </cell>
          <cell r="S4914">
            <v>0</v>
          </cell>
          <cell r="T4914" t="str">
            <v>Active</v>
          </cell>
          <cell r="U4914" t="str">
            <v>Masspay</v>
          </cell>
        </row>
        <row r="4915">
          <cell r="J4915" t="str">
            <v>SG-Siam-04/2024</v>
          </cell>
          <cell r="K4915">
            <v>45419</v>
          </cell>
          <cell r="L4915" t="str">
            <v>Monthly Billing</v>
          </cell>
          <cell r="M4915">
            <v>11481</v>
          </cell>
          <cell r="N4915">
            <v>11481</v>
          </cell>
          <cell r="O4915"/>
          <cell r="P4915" t="str">
            <v>Apr/2024</v>
          </cell>
          <cell r="Q4915">
            <v>11456</v>
          </cell>
          <cell r="R4915">
            <v>651</v>
          </cell>
          <cell r="S4915">
            <v>0</v>
          </cell>
          <cell r="T4915" t="str">
            <v>Active</v>
          </cell>
          <cell r="U4915" t="str">
            <v>Masspay</v>
          </cell>
        </row>
        <row r="4916">
          <cell r="J4916" t="str">
            <v>SG-CN-Siam-04-2024</v>
          </cell>
          <cell r="K4916">
            <v>45429</v>
          </cell>
          <cell r="L4916" t="str">
            <v>Credit Note</v>
          </cell>
          <cell r="M4916">
            <v>-25</v>
          </cell>
          <cell r="N4916">
            <v>-25</v>
          </cell>
          <cell r="O4916">
            <v>0</v>
          </cell>
          <cell r="P4916" t="str">
            <v>Apr/2024</v>
          </cell>
          <cell r="Q4916">
            <v>-25</v>
          </cell>
          <cell r="R4916">
            <v>641</v>
          </cell>
          <cell r="S4916">
            <v>0</v>
          </cell>
          <cell r="T4916" t="str">
            <v>Active</v>
          </cell>
          <cell r="U4916" t="str">
            <v>Masspay</v>
          </cell>
        </row>
        <row r="4917">
          <cell r="J4917" t="str">
            <v>SG-Siam-05/2024</v>
          </cell>
          <cell r="K4917">
            <v>45450</v>
          </cell>
          <cell r="L4917" t="str">
            <v>Monthly Billing</v>
          </cell>
          <cell r="M4917">
            <v>11749.5</v>
          </cell>
          <cell r="N4917">
            <v>11749.5</v>
          </cell>
          <cell r="O4917"/>
          <cell r="P4917" t="str">
            <v>May/2024</v>
          </cell>
          <cell r="Q4917">
            <v>11749.5</v>
          </cell>
          <cell r="R4917">
            <v>620</v>
          </cell>
          <cell r="S4917">
            <v>0</v>
          </cell>
          <cell r="T4917" t="str">
            <v>Active</v>
          </cell>
          <cell r="U4917" t="str">
            <v>Masspay</v>
          </cell>
        </row>
        <row r="4918">
          <cell r="J4918" t="str">
            <v>SG-Siam-06/2024</v>
          </cell>
          <cell r="K4918">
            <v>45481</v>
          </cell>
          <cell r="L4918" t="str">
            <v>Monthly Billing</v>
          </cell>
          <cell r="M4918">
            <v>11308</v>
          </cell>
          <cell r="N4918">
            <v>11308</v>
          </cell>
          <cell r="O4918"/>
          <cell r="P4918" t="str">
            <v>Jun/2024</v>
          </cell>
          <cell r="Q4918">
            <v>11308</v>
          </cell>
          <cell r="R4918">
            <v>589</v>
          </cell>
          <cell r="S4918">
            <v>0</v>
          </cell>
          <cell r="T4918" t="str">
            <v>Active</v>
          </cell>
          <cell r="U4918" t="str">
            <v>Masspay</v>
          </cell>
        </row>
        <row r="4919">
          <cell r="J4919" t="str">
            <v>SG-Siam-07/2024</v>
          </cell>
          <cell r="K4919">
            <v>45511</v>
          </cell>
          <cell r="L4919" t="str">
            <v>Monthly Billing</v>
          </cell>
          <cell r="M4919">
            <v>11760.5</v>
          </cell>
          <cell r="N4919">
            <v>11760.5</v>
          </cell>
          <cell r="O4919"/>
          <cell r="P4919" t="str">
            <v>Jul/2024</v>
          </cell>
          <cell r="Q4919">
            <v>11760.5</v>
          </cell>
          <cell r="R4919">
            <v>559</v>
          </cell>
          <cell r="S4919">
            <v>0</v>
          </cell>
          <cell r="T4919" t="str">
            <v>Active</v>
          </cell>
          <cell r="U4919" t="str">
            <v>Masspay</v>
          </cell>
        </row>
        <row r="4920">
          <cell r="J4920" t="str">
            <v>SG-Siam-08/2024</v>
          </cell>
          <cell r="K4920">
            <v>45542</v>
          </cell>
          <cell r="L4920" t="str">
            <v>Monthly Billing</v>
          </cell>
          <cell r="M4920">
            <v>13171</v>
          </cell>
          <cell r="N4920">
            <v>13171</v>
          </cell>
          <cell r="O4920"/>
          <cell r="P4920" t="str">
            <v>Aug/2024</v>
          </cell>
          <cell r="Q4920">
            <v>13171</v>
          </cell>
          <cell r="R4920">
            <v>528</v>
          </cell>
          <cell r="S4920">
            <v>0</v>
          </cell>
          <cell r="T4920" t="str">
            <v>Active</v>
          </cell>
          <cell r="U4920" t="str">
            <v>Masspay</v>
          </cell>
        </row>
        <row r="4921">
          <cell r="J4921" t="str">
            <v>SG-Siam-09/2024</v>
          </cell>
          <cell r="K4921">
            <v>45572</v>
          </cell>
          <cell r="L4921" t="str">
            <v>Monthly Billing</v>
          </cell>
          <cell r="M4921">
            <v>14034.5</v>
          </cell>
          <cell r="N4921">
            <v>14034.5</v>
          </cell>
          <cell r="O4921"/>
          <cell r="P4921" t="str">
            <v>Sep/2024</v>
          </cell>
          <cell r="Q4921">
            <v>14034.5</v>
          </cell>
          <cell r="R4921">
            <v>498</v>
          </cell>
          <cell r="S4921">
            <v>0</v>
          </cell>
          <cell r="T4921" t="str">
            <v>Active</v>
          </cell>
          <cell r="U4921" t="str">
            <v>Masspay</v>
          </cell>
        </row>
        <row r="4922">
          <cell r="J4922" t="str">
            <v>SG-Siam-10/2024</v>
          </cell>
          <cell r="K4922">
            <v>45603</v>
          </cell>
          <cell r="L4922" t="str">
            <v>Monthly Billing</v>
          </cell>
          <cell r="M4922">
            <v>14862.5</v>
          </cell>
          <cell r="N4922">
            <v>14862.5</v>
          </cell>
          <cell r="O4922"/>
          <cell r="P4922" t="str">
            <v>Oct/2024</v>
          </cell>
          <cell r="Q4922">
            <v>14862.5</v>
          </cell>
          <cell r="R4922">
            <v>467</v>
          </cell>
          <cell r="S4922">
            <v>0</v>
          </cell>
          <cell r="T4922" t="str">
            <v>Active</v>
          </cell>
          <cell r="U4922" t="str">
            <v>Masspay</v>
          </cell>
        </row>
        <row r="4923">
          <cell r="J4923" t="str">
            <v>SG-Siam-11/2024</v>
          </cell>
          <cell r="K4923">
            <v>45638</v>
          </cell>
          <cell r="L4923" t="str">
            <v>Monthly Billing</v>
          </cell>
          <cell r="M4923">
            <v>12611.5</v>
          </cell>
          <cell r="N4923">
            <v>12611.5</v>
          </cell>
          <cell r="O4923"/>
          <cell r="P4923" t="str">
            <v>Nov/2024</v>
          </cell>
          <cell r="Q4923">
            <v>12611.5</v>
          </cell>
          <cell r="R4923">
            <v>432</v>
          </cell>
          <cell r="S4923">
            <v>0</v>
          </cell>
          <cell r="T4923" t="str">
            <v>Active</v>
          </cell>
          <cell r="U4923" t="str">
            <v>Masspay</v>
          </cell>
        </row>
        <row r="4924">
          <cell r="J4924" t="str">
            <v>SG-Siam-12/2024</v>
          </cell>
          <cell r="K4924">
            <v>45664</v>
          </cell>
          <cell r="L4924" t="str">
            <v>Monthly Billing</v>
          </cell>
          <cell r="M4924">
            <v>14680.5</v>
          </cell>
          <cell r="N4924">
            <v>14680.5</v>
          </cell>
          <cell r="O4924">
            <v>0</v>
          </cell>
          <cell r="P4924" t="str">
            <v>Dec-2024</v>
          </cell>
          <cell r="Q4924">
            <v>14680.5</v>
          </cell>
          <cell r="R4924">
            <v>406</v>
          </cell>
          <cell r="S4924">
            <v>0</v>
          </cell>
          <cell r="T4924" t="str">
            <v>Active</v>
          </cell>
          <cell r="U4924" t="str">
            <v>Masspay</v>
          </cell>
        </row>
        <row r="4925">
          <cell r="J4925" t="str">
            <v>SG-Siam-01/2025</v>
          </cell>
          <cell r="K4925">
            <v>45695</v>
          </cell>
          <cell r="L4925" t="str">
            <v>Monthly Billing</v>
          </cell>
          <cell r="M4925">
            <v>15902</v>
          </cell>
          <cell r="N4925">
            <v>15902</v>
          </cell>
          <cell r="O4925"/>
          <cell r="P4925" t="str">
            <v>Jan/2025</v>
          </cell>
          <cell r="Q4925">
            <v>15902</v>
          </cell>
          <cell r="R4925">
            <v>375</v>
          </cell>
          <cell r="S4925">
            <v>0</v>
          </cell>
          <cell r="T4925" t="str">
            <v>Active</v>
          </cell>
          <cell r="U4925" t="str">
            <v>Masspay</v>
          </cell>
        </row>
        <row r="4926">
          <cell r="J4926" t="str">
            <v>SG-Siam-02/2025</v>
          </cell>
          <cell r="K4926">
            <v>45723</v>
          </cell>
          <cell r="L4926" t="str">
            <v>Monthly Billing</v>
          </cell>
          <cell r="M4926">
            <v>13634.5</v>
          </cell>
          <cell r="N4926">
            <v>13634.5</v>
          </cell>
          <cell r="O4926"/>
          <cell r="P4926" t="str">
            <v>Feb/2025</v>
          </cell>
          <cell r="Q4926">
            <v>13634.5</v>
          </cell>
          <cell r="R4926">
            <v>347</v>
          </cell>
          <cell r="S4926">
            <v>0</v>
          </cell>
          <cell r="T4926" t="str">
            <v>Active</v>
          </cell>
          <cell r="U4926" t="str">
            <v>Masspay</v>
          </cell>
        </row>
        <row r="4927">
          <cell r="J4927" t="str">
            <v>SG-Siam-03/2025</v>
          </cell>
          <cell r="K4927">
            <v>45754</v>
          </cell>
          <cell r="L4927" t="str">
            <v>Monthly Billing</v>
          </cell>
          <cell r="M4927">
            <v>13545</v>
          </cell>
          <cell r="N4927">
            <v>13545</v>
          </cell>
          <cell r="O4927"/>
          <cell r="P4927" t="str">
            <v>Mar/2025</v>
          </cell>
          <cell r="Q4927">
            <v>13545</v>
          </cell>
          <cell r="R4927">
            <v>316</v>
          </cell>
          <cell r="S4927">
            <v>0</v>
          </cell>
          <cell r="T4927" t="str">
            <v>Active</v>
          </cell>
          <cell r="U4927" t="str">
            <v>Masspay</v>
          </cell>
        </row>
        <row r="4928">
          <cell r="J4928" t="str">
            <v>SG-Siam-04/2025</v>
          </cell>
          <cell r="K4928">
            <v>45784</v>
          </cell>
          <cell r="L4928" t="str">
            <v>Monthly Billing</v>
          </cell>
          <cell r="M4928">
            <v>14124</v>
          </cell>
          <cell r="N4928">
            <v>14124</v>
          </cell>
          <cell r="O4928"/>
          <cell r="P4928" t="str">
            <v>Apr/2025</v>
          </cell>
          <cell r="Q4928">
            <v>14124</v>
          </cell>
          <cell r="R4928">
            <v>286</v>
          </cell>
          <cell r="S4928">
            <v>0</v>
          </cell>
          <cell r="T4928" t="str">
            <v>Active</v>
          </cell>
          <cell r="U4928" t="str">
            <v>Masspay</v>
          </cell>
        </row>
        <row r="4929">
          <cell r="J4929" t="str">
            <v>SG-Siam-05/2025</v>
          </cell>
          <cell r="K4929">
            <v>45815</v>
          </cell>
          <cell r="L4929" t="str">
            <v>Monthly Billing</v>
          </cell>
          <cell r="M4929">
            <v>14263</v>
          </cell>
          <cell r="N4929">
            <v>14263</v>
          </cell>
          <cell r="O4929"/>
          <cell r="P4929" t="str">
            <v>May/2025</v>
          </cell>
          <cell r="Q4929">
            <v>14263</v>
          </cell>
          <cell r="R4929">
            <v>255</v>
          </cell>
          <cell r="S4929">
            <v>0</v>
          </cell>
          <cell r="T4929" t="str">
            <v>Active</v>
          </cell>
          <cell r="U4929" t="str">
            <v>Masspay</v>
          </cell>
        </row>
        <row r="4930">
          <cell r="J4930" t="str">
            <v>SG-Siam-06/2025</v>
          </cell>
          <cell r="K4930">
            <v>45845</v>
          </cell>
          <cell r="L4930" t="str">
            <v>Monthly Billing</v>
          </cell>
          <cell r="M4930">
            <v>13811.5</v>
          </cell>
          <cell r="N4930">
            <v>13811.5</v>
          </cell>
          <cell r="O4930">
            <v>0</v>
          </cell>
          <cell r="P4930" t="str">
            <v>Jun/2025</v>
          </cell>
          <cell r="Q4930">
            <v>13811.5</v>
          </cell>
          <cell r="R4930">
            <v>225</v>
          </cell>
          <cell r="S4930">
            <v>0</v>
          </cell>
          <cell r="T4930" t="str">
            <v>Active</v>
          </cell>
          <cell r="U4930" t="str">
            <v>Masspay</v>
          </cell>
        </row>
        <row r="4931">
          <cell r="J4931" t="str">
            <v>SG-Siam-07/2025</v>
          </cell>
          <cell r="K4931">
            <v>45876</v>
          </cell>
          <cell r="L4931" t="str">
            <v>Monthly Billing</v>
          </cell>
          <cell r="M4931">
            <v>15177.5</v>
          </cell>
          <cell r="N4931">
            <v>15177.5</v>
          </cell>
          <cell r="O4931">
            <v>0</v>
          </cell>
          <cell r="P4931" t="str">
            <v>Jul/2025</v>
          </cell>
          <cell r="Q4931">
            <v>15177.5</v>
          </cell>
          <cell r="R4931">
            <v>194</v>
          </cell>
          <cell r="S4931">
            <v>0</v>
          </cell>
          <cell r="T4931" t="str">
            <v>Active</v>
          </cell>
          <cell r="U4931" t="str">
            <v>Masspay</v>
          </cell>
        </row>
        <row r="4932">
          <cell r="J4932" t="str">
            <v>SG-Siam-08/2025</v>
          </cell>
          <cell r="K4932">
            <v>45908</v>
          </cell>
          <cell r="L4932" t="str">
            <v>Monthly Billing</v>
          </cell>
          <cell r="M4932">
            <v>15423.5</v>
          </cell>
          <cell r="N4932">
            <v>15423.5</v>
          </cell>
          <cell r="O4932">
            <v>0</v>
          </cell>
          <cell r="P4932" t="str">
            <v>Aug/2025</v>
          </cell>
          <cell r="Q4932">
            <v>15423.5</v>
          </cell>
          <cell r="R4932">
            <v>162</v>
          </cell>
          <cell r="S4932">
            <v>0</v>
          </cell>
          <cell r="T4932" t="str">
            <v>Active</v>
          </cell>
          <cell r="U4932" t="str">
            <v>Masspay</v>
          </cell>
        </row>
        <row r="4933">
          <cell r="J4933" t="str">
            <v>SG-Siam-09/2025</v>
          </cell>
          <cell r="K4933">
            <v>45937</v>
          </cell>
          <cell r="L4933" t="str">
            <v>Monthly Billing</v>
          </cell>
          <cell r="M4933">
            <v>16463</v>
          </cell>
          <cell r="N4933">
            <v>16463</v>
          </cell>
          <cell r="O4933">
            <v>0</v>
          </cell>
          <cell r="P4933" t="str">
            <v>Sep/2025</v>
          </cell>
          <cell r="Q4933">
            <v>16463</v>
          </cell>
          <cell r="R4933">
            <v>133</v>
          </cell>
          <cell r="S4933">
            <v>0</v>
          </cell>
          <cell r="T4933" t="str">
            <v>Active</v>
          </cell>
          <cell r="U4933" t="str">
            <v>Masspay</v>
          </cell>
        </row>
        <row r="4934">
          <cell r="J4934" t="str">
            <v>SG-Siam-10/2025</v>
          </cell>
          <cell r="K4934">
            <v>45968</v>
          </cell>
          <cell r="L4934" t="str">
            <v>Monthly Billing</v>
          </cell>
          <cell r="M4934">
            <v>16448.5</v>
          </cell>
          <cell r="N4934">
            <v>16448.5</v>
          </cell>
          <cell r="O4934">
            <v>0</v>
          </cell>
          <cell r="P4934" t="str">
            <v>Oct/2025</v>
          </cell>
          <cell r="Q4934">
            <v>16448.5</v>
          </cell>
          <cell r="R4934">
            <v>102</v>
          </cell>
          <cell r="S4934">
            <v>0</v>
          </cell>
          <cell r="T4934" t="str">
            <v>Active</v>
          </cell>
          <cell r="U4934" t="str">
            <v>Masspay</v>
          </cell>
        </row>
        <row r="4935">
          <cell r="J4935" t="str">
            <v>SG-Siam-11/2025</v>
          </cell>
          <cell r="K4935">
            <v>45999</v>
          </cell>
          <cell r="L4935" t="str">
            <v>Monthly Billing</v>
          </cell>
          <cell r="M4935">
            <v>14638.5</v>
          </cell>
          <cell r="N4935">
            <v>14638.5</v>
          </cell>
          <cell r="O4935">
            <v>0</v>
          </cell>
          <cell r="P4935" t="str">
            <v>Nov/2025</v>
          </cell>
          <cell r="Q4935">
            <v>14638.5</v>
          </cell>
          <cell r="R4935">
            <v>71</v>
          </cell>
          <cell r="S4935">
            <v>0</v>
          </cell>
          <cell r="T4935" t="str">
            <v>Active</v>
          </cell>
          <cell r="U4935" t="str">
            <v>Masspay</v>
          </cell>
        </row>
        <row r="4936">
          <cell r="J4936" t="str">
            <v>SG-Siam-12/2025</v>
          </cell>
          <cell r="K4936">
            <v>46032</v>
          </cell>
          <cell r="L4936" t="str">
            <v>Monthly Billing</v>
          </cell>
          <cell r="M4936">
            <v>17705.5</v>
          </cell>
          <cell r="N4936">
            <v>17705.5</v>
          </cell>
          <cell r="O4936">
            <v>0</v>
          </cell>
          <cell r="P4936" t="str">
            <v>Dec/2025</v>
          </cell>
          <cell r="Q4936">
            <v>17705.5</v>
          </cell>
          <cell r="R4936">
            <v>38</v>
          </cell>
          <cell r="S4936">
            <v>0</v>
          </cell>
          <cell r="T4936" t="str">
            <v>Active</v>
          </cell>
          <cell r="U4936" t="str">
            <v>Masspay</v>
          </cell>
        </row>
        <row r="4937">
          <cell r="J4937" t="str">
            <v>SG-Siam-01/2026</v>
          </cell>
          <cell r="K4937">
            <v>46060</v>
          </cell>
          <cell r="L4937" t="str">
            <v>Monthly Billing</v>
          </cell>
          <cell r="M4937">
            <v>17395</v>
          </cell>
          <cell r="N4937">
            <v>17395</v>
          </cell>
          <cell r="O4937">
            <v>0</v>
          </cell>
          <cell r="P4937" t="str">
            <v>Jan/2026</v>
          </cell>
          <cell r="Q4937">
            <v>17395</v>
          </cell>
          <cell r="R4937">
            <v>10</v>
          </cell>
          <cell r="S4937">
            <v>0</v>
          </cell>
          <cell r="T4937" t="str">
            <v>Active</v>
          </cell>
          <cell r="U4937" t="str">
            <v>Masspay</v>
          </cell>
        </row>
        <row r="4938">
          <cell r="J4938" t="str">
            <v>SG-singapore e-business-08/2022</v>
          </cell>
          <cell r="K4938">
            <v>44780</v>
          </cell>
          <cell r="L4938" t="str">
            <v>Monthly Billing</v>
          </cell>
          <cell r="M4938">
            <v>1000</v>
          </cell>
          <cell r="N4938">
            <v>1000</v>
          </cell>
          <cell r="O4938"/>
          <cell r="P4938" t="str">
            <v>Aug/2022</v>
          </cell>
          <cell r="Q4938">
            <v>1000</v>
          </cell>
          <cell r="R4938">
            <v>1290</v>
          </cell>
          <cell r="S4938">
            <v>0</v>
          </cell>
          <cell r="T4938" t="str">
            <v>Active</v>
          </cell>
          <cell r="U4938" t="str">
            <v>Masspay</v>
          </cell>
        </row>
        <row r="4939">
          <cell r="J4939" t="str">
            <v>SG-singapore e-business-09/2022</v>
          </cell>
          <cell r="K4939">
            <v>44811</v>
          </cell>
          <cell r="L4939" t="str">
            <v>Monthly Billing</v>
          </cell>
          <cell r="M4939">
            <v>1000</v>
          </cell>
          <cell r="N4939">
            <v>1000</v>
          </cell>
          <cell r="O4939"/>
          <cell r="P4939" t="str">
            <v>Sep/2022</v>
          </cell>
          <cell r="Q4939">
            <v>1000</v>
          </cell>
          <cell r="R4939">
            <v>1259</v>
          </cell>
          <cell r="S4939">
            <v>0</v>
          </cell>
          <cell r="T4939" t="str">
            <v>Active</v>
          </cell>
          <cell r="U4939" t="str">
            <v>Masspay</v>
          </cell>
        </row>
        <row r="4940">
          <cell r="J4940" t="str">
            <v>SG-singapore e-business-10/2022</v>
          </cell>
          <cell r="K4940">
            <v>44841</v>
          </cell>
          <cell r="L4940" t="str">
            <v>Monthly Billing</v>
          </cell>
          <cell r="M4940">
            <v>1000</v>
          </cell>
          <cell r="N4940">
            <v>1000</v>
          </cell>
          <cell r="O4940"/>
          <cell r="P4940" t="str">
            <v>Oct/2022</v>
          </cell>
          <cell r="Q4940">
            <v>1000</v>
          </cell>
          <cell r="R4940">
            <v>1229</v>
          </cell>
          <cell r="S4940">
            <v>0</v>
          </cell>
          <cell r="T4940" t="str">
            <v>Active</v>
          </cell>
          <cell r="U4940" t="str">
            <v>Masspay</v>
          </cell>
        </row>
        <row r="4941">
          <cell r="J4941" t="str">
            <v>SG-singapore e-business pte ltd-12/2022</v>
          </cell>
          <cell r="K4941">
            <v>44933</v>
          </cell>
          <cell r="L4941" t="str">
            <v>Monthly Billing</v>
          </cell>
          <cell r="M4941">
            <v>1000</v>
          </cell>
          <cell r="N4941">
            <v>5000</v>
          </cell>
          <cell r="O4941"/>
          <cell r="P4941" t="str">
            <v>Dec/2022</v>
          </cell>
          <cell r="Q4941">
            <v>1000</v>
          </cell>
          <cell r="R4941">
            <v>1137</v>
          </cell>
          <cell r="S4941">
            <v>0</v>
          </cell>
          <cell r="T4941" t="str">
            <v>Active</v>
          </cell>
          <cell r="U4941" t="str">
            <v>Masspay</v>
          </cell>
        </row>
        <row r="4942">
          <cell r="J4942" t="str">
            <v>SG-singapore e-business pte ltd-01/2023</v>
          </cell>
          <cell r="K4942">
            <v>44964</v>
          </cell>
          <cell r="L4942" t="str">
            <v>Monthly Billing</v>
          </cell>
          <cell r="M4942">
            <v>1000</v>
          </cell>
          <cell r="N4942">
            <v>6000</v>
          </cell>
          <cell r="O4942"/>
          <cell r="P4942" t="str">
            <v>Jan/2023</v>
          </cell>
          <cell r="Q4942">
            <v>1000</v>
          </cell>
          <cell r="R4942">
            <v>1106</v>
          </cell>
          <cell r="S4942">
            <v>0</v>
          </cell>
          <cell r="T4942" t="str">
            <v>Active</v>
          </cell>
          <cell r="U4942" t="str">
            <v>Masspay</v>
          </cell>
        </row>
        <row r="4943">
          <cell r="J4943" t="str">
            <v>SG-singapore-e-02/2023</v>
          </cell>
          <cell r="K4943">
            <v>44992</v>
          </cell>
          <cell r="L4943" t="str">
            <v>Monthly Billing</v>
          </cell>
          <cell r="M4943">
            <v>1000</v>
          </cell>
          <cell r="N4943">
            <v>7000</v>
          </cell>
          <cell r="O4943"/>
          <cell r="P4943" t="str">
            <v>Feb/2023</v>
          </cell>
          <cell r="Q4943">
            <v>1000</v>
          </cell>
          <cell r="R4943">
            <v>1078</v>
          </cell>
          <cell r="S4943">
            <v>0</v>
          </cell>
          <cell r="T4943" t="str">
            <v>Active</v>
          </cell>
          <cell r="U4943" t="str">
            <v>Masspay</v>
          </cell>
        </row>
        <row r="4944">
          <cell r="J4944" t="str">
            <v>HK-Transfereasy-04/2024</v>
          </cell>
          <cell r="K4944">
            <v>45421</v>
          </cell>
          <cell r="L4944" t="str">
            <v>Monthly Billing</v>
          </cell>
          <cell r="M4944">
            <v>15</v>
          </cell>
          <cell r="N4944">
            <v>15</v>
          </cell>
          <cell r="O4944"/>
          <cell r="P4944" t="str">
            <v>Apr/2024</v>
          </cell>
          <cell r="Q4944">
            <v>15</v>
          </cell>
          <cell r="R4944">
            <v>649</v>
          </cell>
          <cell r="S4944">
            <v>0</v>
          </cell>
          <cell r="T4944" t="str">
            <v>Active</v>
          </cell>
          <cell r="U4944" t="str">
            <v>Masspay</v>
          </cell>
        </row>
        <row r="4945">
          <cell r="J4945" t="str">
            <v>HK-Transfereasy-05/2024</v>
          </cell>
          <cell r="K4945">
            <v>45453</v>
          </cell>
          <cell r="L4945" t="str">
            <v>Monthly Billing</v>
          </cell>
          <cell r="M4945">
            <v>49</v>
          </cell>
          <cell r="N4945">
            <v>49</v>
          </cell>
          <cell r="O4945"/>
          <cell r="P4945" t="str">
            <v>May/2024</v>
          </cell>
          <cell r="Q4945">
            <v>49</v>
          </cell>
          <cell r="R4945">
            <v>617</v>
          </cell>
          <cell r="S4945">
            <v>0</v>
          </cell>
          <cell r="T4945" t="str">
            <v>Active</v>
          </cell>
          <cell r="U4945" t="str">
            <v>Masspay</v>
          </cell>
        </row>
        <row r="4946">
          <cell r="J4946" t="str">
            <v>HK-Transfereasy-06/2024</v>
          </cell>
          <cell r="K4946">
            <v>45481</v>
          </cell>
          <cell r="L4946" t="str">
            <v>Monthly Billing</v>
          </cell>
          <cell r="M4946">
            <v>73</v>
          </cell>
          <cell r="N4946">
            <v>73</v>
          </cell>
          <cell r="O4946"/>
          <cell r="P4946" t="str">
            <v>Jun/2024</v>
          </cell>
          <cell r="Q4946">
            <v>73</v>
          </cell>
          <cell r="R4946">
            <v>589</v>
          </cell>
          <cell r="S4946">
            <v>0</v>
          </cell>
          <cell r="T4946" t="str">
            <v>Active</v>
          </cell>
          <cell r="U4946" t="str">
            <v>Masspay</v>
          </cell>
        </row>
        <row r="4947">
          <cell r="J4947" t="str">
            <v>HK-Transfereasy-07/2024</v>
          </cell>
          <cell r="K4947">
            <v>45512</v>
          </cell>
          <cell r="L4947" t="str">
            <v>Monthly Billing</v>
          </cell>
          <cell r="M4947">
            <v>5</v>
          </cell>
          <cell r="N4947">
            <v>5</v>
          </cell>
          <cell r="O4947"/>
          <cell r="P4947" t="str">
            <v>Jul/2024</v>
          </cell>
          <cell r="Q4947">
            <v>5</v>
          </cell>
          <cell r="R4947">
            <v>558</v>
          </cell>
          <cell r="S4947">
            <v>0</v>
          </cell>
          <cell r="T4947" t="str">
            <v>Active</v>
          </cell>
          <cell r="U4947" t="str">
            <v>Masspay</v>
          </cell>
        </row>
        <row r="4948">
          <cell r="J4948" t="str">
            <v>HK-Transfereasy-08/2024</v>
          </cell>
          <cell r="K4948">
            <v>45544</v>
          </cell>
          <cell r="L4948" t="str">
            <v>Monthly Billing</v>
          </cell>
          <cell r="M4948">
            <v>5</v>
          </cell>
          <cell r="N4948">
            <v>5</v>
          </cell>
          <cell r="O4948"/>
          <cell r="P4948" t="str">
            <v>Aug/2024</v>
          </cell>
          <cell r="Q4948">
            <v>5</v>
          </cell>
          <cell r="R4948">
            <v>526</v>
          </cell>
          <cell r="S4948">
            <v>0</v>
          </cell>
          <cell r="T4948" t="str">
            <v>Active</v>
          </cell>
          <cell r="U4948" t="str">
            <v>Masspay</v>
          </cell>
        </row>
        <row r="4949">
          <cell r="J4949" t="str">
            <v>HK-Transfereasy-09/2024</v>
          </cell>
          <cell r="K4949">
            <v>45573</v>
          </cell>
          <cell r="L4949" t="str">
            <v>Monthly Billing</v>
          </cell>
          <cell r="M4949">
            <v>5</v>
          </cell>
          <cell r="N4949">
            <v>5</v>
          </cell>
          <cell r="O4949"/>
          <cell r="P4949" t="str">
            <v>Sep/2024</v>
          </cell>
          <cell r="Q4949">
            <v>5</v>
          </cell>
          <cell r="R4949">
            <v>497</v>
          </cell>
          <cell r="S4949">
            <v>0</v>
          </cell>
          <cell r="T4949" t="str">
            <v>Active</v>
          </cell>
          <cell r="U4949" t="str">
            <v>Masspay</v>
          </cell>
        </row>
        <row r="4950">
          <cell r="J4950" t="str">
            <v>HK-Transfereasy-10/2024</v>
          </cell>
          <cell r="K4950">
            <v>45607</v>
          </cell>
          <cell r="L4950" t="str">
            <v>Monthly Billing</v>
          </cell>
          <cell r="M4950">
            <v>5</v>
          </cell>
          <cell r="N4950">
            <v>5</v>
          </cell>
          <cell r="O4950"/>
          <cell r="P4950" t="str">
            <v>Oct/2024</v>
          </cell>
          <cell r="Q4950">
            <v>5</v>
          </cell>
          <cell r="R4950">
            <v>463</v>
          </cell>
          <cell r="S4950">
            <v>0</v>
          </cell>
          <cell r="T4950" t="str">
            <v>Active</v>
          </cell>
          <cell r="U4950" t="str">
            <v>Masspay</v>
          </cell>
        </row>
        <row r="4951">
          <cell r="J4951" t="str">
            <v>HK-Transfereasy-11/2024</v>
          </cell>
          <cell r="K4951">
            <v>45635</v>
          </cell>
          <cell r="L4951" t="str">
            <v>Monthly Billing</v>
          </cell>
          <cell r="M4951">
            <v>5</v>
          </cell>
          <cell r="N4951">
            <v>5</v>
          </cell>
          <cell r="O4951"/>
          <cell r="P4951" t="str">
            <v>Nov/2024</v>
          </cell>
          <cell r="Q4951">
            <v>5</v>
          </cell>
          <cell r="R4951">
            <v>435</v>
          </cell>
          <cell r="S4951">
            <v>0</v>
          </cell>
          <cell r="T4951" t="str">
            <v>Active</v>
          </cell>
          <cell r="U4951" t="str">
            <v>Masspay</v>
          </cell>
        </row>
        <row r="4952">
          <cell r="J4952" t="str">
            <v>HK-Transfereasy-12/2024</v>
          </cell>
          <cell r="K4952">
            <v>45666</v>
          </cell>
          <cell r="L4952" t="str">
            <v>Monthly Billing</v>
          </cell>
          <cell r="M4952">
            <v>5</v>
          </cell>
          <cell r="N4952">
            <v>5</v>
          </cell>
          <cell r="O4952"/>
          <cell r="P4952" t="str">
            <v>Dec/2024</v>
          </cell>
          <cell r="Q4952">
            <v>5</v>
          </cell>
          <cell r="R4952">
            <v>404</v>
          </cell>
          <cell r="S4952">
            <v>0</v>
          </cell>
          <cell r="T4952" t="str">
            <v>Active</v>
          </cell>
          <cell r="U4952" t="str">
            <v>Masspay</v>
          </cell>
        </row>
        <row r="4953">
          <cell r="J4953" t="str">
            <v>HK-Transfereasy-01/2025</v>
          </cell>
          <cell r="K4953">
            <v>45698</v>
          </cell>
          <cell r="L4953" t="str">
            <v>Monthly Billing</v>
          </cell>
          <cell r="M4953">
            <v>10</v>
          </cell>
          <cell r="N4953">
            <v>10</v>
          </cell>
          <cell r="O4953"/>
          <cell r="P4953" t="str">
            <v>Jan/2025</v>
          </cell>
          <cell r="Q4953">
            <v>10</v>
          </cell>
          <cell r="R4953">
            <v>372</v>
          </cell>
          <cell r="S4953">
            <v>0</v>
          </cell>
          <cell r="T4953" t="str">
            <v>Active</v>
          </cell>
          <cell r="U4953" t="str">
            <v>Masspay</v>
          </cell>
        </row>
        <row r="4954">
          <cell r="J4954" t="str">
            <v>HK-Transfereasy-02/2025</v>
          </cell>
          <cell r="K4954">
            <v>45726</v>
          </cell>
          <cell r="L4954" t="str">
            <v>Monthly Billing</v>
          </cell>
          <cell r="M4954">
            <v>5</v>
          </cell>
          <cell r="N4954">
            <v>5</v>
          </cell>
          <cell r="O4954"/>
          <cell r="P4954" t="str">
            <v>Feb/2025</v>
          </cell>
          <cell r="Q4954">
            <v>5</v>
          </cell>
          <cell r="R4954">
            <v>344</v>
          </cell>
          <cell r="S4954">
            <v>0</v>
          </cell>
          <cell r="T4954" t="str">
            <v>Active</v>
          </cell>
          <cell r="U4954" t="str">
            <v>Masspay</v>
          </cell>
        </row>
        <row r="4955">
          <cell r="J4955" t="str">
            <v>HK-Transfereasy-03/2025</v>
          </cell>
          <cell r="K4955">
            <v>45755</v>
          </cell>
          <cell r="L4955" t="str">
            <v>Monthly Billing</v>
          </cell>
          <cell r="M4955">
            <v>10</v>
          </cell>
          <cell r="N4955">
            <v>10</v>
          </cell>
          <cell r="O4955"/>
          <cell r="P4955" t="str">
            <v>Mar/2025</v>
          </cell>
          <cell r="Q4955">
            <v>10</v>
          </cell>
          <cell r="R4955">
            <v>315</v>
          </cell>
          <cell r="S4955">
            <v>0</v>
          </cell>
          <cell r="T4955" t="str">
            <v>Active</v>
          </cell>
          <cell r="U4955" t="str">
            <v>Masspay</v>
          </cell>
        </row>
        <row r="4956">
          <cell r="J4956" t="str">
            <v>HK-Transfereasy-04/2025</v>
          </cell>
          <cell r="K4956">
            <v>45785</v>
          </cell>
          <cell r="L4956" t="str">
            <v>Monthly Billing</v>
          </cell>
          <cell r="M4956">
            <v>5</v>
          </cell>
          <cell r="N4956">
            <v>5</v>
          </cell>
          <cell r="O4956"/>
          <cell r="P4956" t="str">
            <v>Apr/2025</v>
          </cell>
          <cell r="Q4956">
            <v>5</v>
          </cell>
          <cell r="R4956">
            <v>285</v>
          </cell>
          <cell r="S4956">
            <v>0</v>
          </cell>
          <cell r="T4956" t="str">
            <v>Active</v>
          </cell>
          <cell r="U4956" t="str">
            <v>Masspay</v>
          </cell>
        </row>
        <row r="4957">
          <cell r="J4957" t="str">
            <v>HK-Transfereasy-05/2025</v>
          </cell>
          <cell r="K4957">
            <v>45817</v>
          </cell>
          <cell r="L4957" t="str">
            <v>Monthly Billing</v>
          </cell>
          <cell r="M4957">
            <v>22</v>
          </cell>
          <cell r="N4957">
            <v>22</v>
          </cell>
          <cell r="O4957"/>
          <cell r="P4957" t="str">
            <v>May/2025</v>
          </cell>
          <cell r="Q4957">
            <v>22</v>
          </cell>
          <cell r="R4957">
            <v>253</v>
          </cell>
          <cell r="S4957">
            <v>0</v>
          </cell>
          <cell r="T4957" t="str">
            <v>Active</v>
          </cell>
          <cell r="U4957" t="str">
            <v>Masspay</v>
          </cell>
        </row>
        <row r="4958">
          <cell r="J4958" t="str">
            <v>HK-Transfereasy-06/2025</v>
          </cell>
          <cell r="K4958">
            <v>45846</v>
          </cell>
          <cell r="L4958" t="str">
            <v>Monthly Billing</v>
          </cell>
          <cell r="M4958">
            <v>10</v>
          </cell>
          <cell r="N4958">
            <v>10</v>
          </cell>
          <cell r="O4958">
            <v>0</v>
          </cell>
          <cell r="P4958" t="str">
            <v>Jun/2025</v>
          </cell>
          <cell r="Q4958">
            <v>10</v>
          </cell>
          <cell r="R4958">
            <v>224</v>
          </cell>
          <cell r="S4958">
            <v>0</v>
          </cell>
          <cell r="T4958" t="str">
            <v>Active</v>
          </cell>
          <cell r="U4958" t="str">
            <v>Masspay</v>
          </cell>
        </row>
        <row r="4959">
          <cell r="J4959" t="str">
            <v>HK-Transfereasy-07/2025</v>
          </cell>
          <cell r="K4959">
            <v>45877</v>
          </cell>
          <cell r="L4959" t="str">
            <v>Monthly Billing</v>
          </cell>
          <cell r="M4959">
            <v>20</v>
          </cell>
          <cell r="N4959">
            <v>20</v>
          </cell>
          <cell r="O4959">
            <v>0</v>
          </cell>
          <cell r="P4959" t="str">
            <v>Jul/2025</v>
          </cell>
          <cell r="Q4959">
            <v>20</v>
          </cell>
          <cell r="R4959">
            <v>193</v>
          </cell>
          <cell r="S4959">
            <v>0</v>
          </cell>
          <cell r="T4959" t="str">
            <v>Active</v>
          </cell>
          <cell r="U4959" t="str">
            <v>Masspay</v>
          </cell>
        </row>
        <row r="4960">
          <cell r="J4960" t="str">
            <v>HK-Transfereasy-08/2025</v>
          </cell>
          <cell r="K4960">
            <v>45908</v>
          </cell>
          <cell r="L4960" t="str">
            <v>Monthly Billing</v>
          </cell>
          <cell r="M4960">
            <v>5</v>
          </cell>
          <cell r="N4960">
            <v>5</v>
          </cell>
          <cell r="O4960">
            <v>0</v>
          </cell>
          <cell r="P4960" t="str">
            <v>Aug/2025</v>
          </cell>
          <cell r="Q4960">
            <v>5</v>
          </cell>
          <cell r="R4960">
            <v>162</v>
          </cell>
          <cell r="S4960">
            <v>0</v>
          </cell>
          <cell r="T4960" t="str">
            <v>Active</v>
          </cell>
          <cell r="U4960" t="str">
            <v>Masspay</v>
          </cell>
        </row>
        <row r="4961">
          <cell r="J4961" t="str">
            <v>HK-Transfereasy-09/2025</v>
          </cell>
          <cell r="K4961">
            <v>45938</v>
          </cell>
          <cell r="L4961" t="str">
            <v>Monthly Billing</v>
          </cell>
          <cell r="M4961">
            <v>10</v>
          </cell>
          <cell r="N4961">
            <v>10</v>
          </cell>
          <cell r="O4961">
            <v>0</v>
          </cell>
          <cell r="P4961" t="str">
            <v>Sep/2025</v>
          </cell>
          <cell r="Q4961">
            <v>10</v>
          </cell>
          <cell r="R4961">
            <v>132</v>
          </cell>
          <cell r="S4961">
            <v>0</v>
          </cell>
          <cell r="T4961" t="str">
            <v>Active</v>
          </cell>
          <cell r="U4961" t="str">
            <v>Masspay</v>
          </cell>
        </row>
        <row r="4962">
          <cell r="J4962" t="str">
            <v>HK-Transfereasy-10/2025</v>
          </cell>
          <cell r="K4962">
            <v>45971</v>
          </cell>
          <cell r="L4962" t="str">
            <v>Monthly Billing</v>
          </cell>
          <cell r="M4962">
            <v>22</v>
          </cell>
          <cell r="N4962">
            <v>22</v>
          </cell>
          <cell r="O4962">
            <v>0</v>
          </cell>
          <cell r="P4962" t="str">
            <v>Oct/2025</v>
          </cell>
          <cell r="Q4962">
            <v>22</v>
          </cell>
          <cell r="R4962">
            <v>99</v>
          </cell>
          <cell r="S4962">
            <v>0</v>
          </cell>
          <cell r="T4962" t="str">
            <v>Active</v>
          </cell>
          <cell r="U4962" t="str">
            <v>Masspay</v>
          </cell>
        </row>
        <row r="4963">
          <cell r="J4963" t="str">
            <v>HK-Transfereasy-11/2025</v>
          </cell>
          <cell r="K4963">
            <v>45999</v>
          </cell>
          <cell r="L4963" t="str">
            <v>Monthly Billing</v>
          </cell>
          <cell r="M4963">
            <v>20</v>
          </cell>
          <cell r="N4963">
            <v>20</v>
          </cell>
          <cell r="O4963">
            <v>0</v>
          </cell>
          <cell r="P4963" t="str">
            <v>Nov/2025</v>
          </cell>
          <cell r="Q4963">
            <v>20</v>
          </cell>
          <cell r="R4963">
            <v>71</v>
          </cell>
          <cell r="S4963">
            <v>0</v>
          </cell>
          <cell r="T4963" t="str">
            <v>Active</v>
          </cell>
          <cell r="U4963" t="str">
            <v>Masspay</v>
          </cell>
        </row>
        <row r="4964">
          <cell r="J4964" t="str">
            <v>HK-Transfereasy-12/2025</v>
          </cell>
          <cell r="K4964">
            <v>46031</v>
          </cell>
          <cell r="L4964" t="str">
            <v>Monthly Billing</v>
          </cell>
          <cell r="M4964">
            <v>30</v>
          </cell>
          <cell r="N4964">
            <v>30</v>
          </cell>
          <cell r="O4964">
            <v>0</v>
          </cell>
          <cell r="P4964" t="str">
            <v>Dec/2025</v>
          </cell>
          <cell r="Q4964">
            <v>30</v>
          </cell>
          <cell r="R4964">
            <v>39</v>
          </cell>
          <cell r="S4964">
            <v>0</v>
          </cell>
          <cell r="T4964" t="str">
            <v>Active</v>
          </cell>
          <cell r="U4964" t="str">
            <v>Masspay</v>
          </cell>
        </row>
        <row r="4965">
          <cell r="J4965" t="str">
            <v>HK-Transfereasy-01/2026</v>
          </cell>
          <cell r="K4965">
            <v>46062</v>
          </cell>
          <cell r="L4965" t="str">
            <v>Monthly Billing</v>
          </cell>
          <cell r="M4965">
            <v>135</v>
          </cell>
          <cell r="N4965">
            <v>135</v>
          </cell>
          <cell r="O4965">
            <v>0</v>
          </cell>
          <cell r="P4965" t="str">
            <v>Jan/2026</v>
          </cell>
          <cell r="Q4965">
            <v>135</v>
          </cell>
          <cell r="R4965">
            <v>8</v>
          </cell>
          <cell r="S4965">
            <v>0</v>
          </cell>
          <cell r="T4965" t="str">
            <v>Active</v>
          </cell>
          <cell r="U4965" t="str">
            <v>Masspay</v>
          </cell>
        </row>
        <row r="4966">
          <cell r="J4966" t="str">
            <v>HK-Skrill Ltd-11/2022</v>
          </cell>
          <cell r="K4966">
            <v>44907</v>
          </cell>
          <cell r="L4966" t="str">
            <v>Monthly Billing</v>
          </cell>
          <cell r="M4966">
            <v>51035.35</v>
          </cell>
          <cell r="N4966">
            <v>51035.35</v>
          </cell>
          <cell r="O4966"/>
          <cell r="P4966" t="str">
            <v>Nov/2022</v>
          </cell>
          <cell r="Q4966">
            <v>51035.35</v>
          </cell>
          <cell r="R4966">
            <v>1163</v>
          </cell>
          <cell r="S4966">
            <v>0</v>
          </cell>
          <cell r="T4966" t="str">
            <v>Active</v>
          </cell>
          <cell r="U4966" t="str">
            <v>Masspay</v>
          </cell>
        </row>
        <row r="4967">
          <cell r="J4967" t="str">
            <v>HK-Skrill Ltd-12/2022</v>
          </cell>
          <cell r="K4967">
            <v>44964</v>
          </cell>
          <cell r="L4967" t="str">
            <v>Monthly Billing</v>
          </cell>
          <cell r="M4967">
            <v>64346.12</v>
          </cell>
          <cell r="N4967">
            <v>64346.12</v>
          </cell>
          <cell r="O4967"/>
          <cell r="P4967" t="str">
            <v>Dec/2022</v>
          </cell>
          <cell r="Q4967">
            <v>64346.12</v>
          </cell>
          <cell r="R4967">
            <v>1106</v>
          </cell>
          <cell r="S4967">
            <v>0</v>
          </cell>
          <cell r="T4967" t="str">
            <v>Active</v>
          </cell>
          <cell r="U4967" t="str">
            <v>Masspay</v>
          </cell>
        </row>
        <row r="4968">
          <cell r="J4968" t="str">
            <v>HK-Skrill Ltd-01/2023</v>
          </cell>
          <cell r="K4968">
            <v>44994</v>
          </cell>
          <cell r="L4968" t="str">
            <v>Monthly Billing</v>
          </cell>
          <cell r="M4968">
            <v>64895.14</v>
          </cell>
          <cell r="N4968">
            <v>64895.14</v>
          </cell>
          <cell r="O4968"/>
          <cell r="P4968" t="str">
            <v>Jan/2023</v>
          </cell>
          <cell r="Q4968">
            <v>64895.14</v>
          </cell>
          <cell r="R4968">
            <v>1076</v>
          </cell>
          <cell r="S4968">
            <v>0</v>
          </cell>
          <cell r="T4968" t="str">
            <v>Active</v>
          </cell>
          <cell r="U4968" t="str">
            <v>Masspay</v>
          </cell>
        </row>
        <row r="4969">
          <cell r="J4969" t="str">
            <v>HK-Skrill Ltd-02/2023</v>
          </cell>
          <cell r="K4969">
            <v>45021</v>
          </cell>
          <cell r="L4969" t="str">
            <v>Monthly Billing</v>
          </cell>
          <cell r="M4969">
            <v>32786.53</v>
          </cell>
          <cell r="N4969">
            <v>32786.53</v>
          </cell>
          <cell r="O4969"/>
          <cell r="P4969" t="str">
            <v>Feb/2023</v>
          </cell>
          <cell r="Q4969">
            <v>32786.53</v>
          </cell>
          <cell r="R4969">
            <v>1049</v>
          </cell>
          <cell r="S4969">
            <v>0</v>
          </cell>
          <cell r="T4969" t="str">
            <v>Active</v>
          </cell>
          <cell r="U4969" t="str">
            <v>Masspay</v>
          </cell>
        </row>
        <row r="4970">
          <cell r="J4970" t="str">
            <v>HK-Skrill Ltd-03/2023</v>
          </cell>
          <cell r="K4970">
            <v>45052</v>
          </cell>
          <cell r="L4970" t="str">
            <v>Monthly Billing</v>
          </cell>
          <cell r="M4970">
            <v>39274.699999999997</v>
          </cell>
          <cell r="N4970">
            <v>39274.699999999997</v>
          </cell>
          <cell r="O4970"/>
          <cell r="P4970" t="str">
            <v>Mar/2023</v>
          </cell>
          <cell r="Q4970">
            <v>39274.699999999997</v>
          </cell>
          <cell r="R4970">
            <v>1018</v>
          </cell>
          <cell r="S4970">
            <v>0</v>
          </cell>
          <cell r="T4970" t="str">
            <v>Active</v>
          </cell>
          <cell r="U4970" t="str">
            <v>Masspay</v>
          </cell>
        </row>
        <row r="4971">
          <cell r="J4971" t="str">
            <v>HK-Skrill Ltd-04/2023</v>
          </cell>
          <cell r="K4971">
            <v>45087</v>
          </cell>
          <cell r="L4971" t="str">
            <v>Monthly Billing</v>
          </cell>
          <cell r="M4971">
            <v>34477.64</v>
          </cell>
          <cell r="N4971">
            <v>34477.64</v>
          </cell>
          <cell r="O4971"/>
          <cell r="P4971" t="str">
            <v>Apr/2023</v>
          </cell>
          <cell r="Q4971">
            <v>34477.64</v>
          </cell>
          <cell r="R4971">
            <v>983</v>
          </cell>
          <cell r="S4971">
            <v>0</v>
          </cell>
          <cell r="T4971" t="str">
            <v>Active</v>
          </cell>
          <cell r="U4971" t="str">
            <v>Masspay</v>
          </cell>
        </row>
        <row r="4972">
          <cell r="J4972" t="str">
            <v>HK-Skrill Ltd-05/2023</v>
          </cell>
          <cell r="K4972">
            <v>45108</v>
          </cell>
          <cell r="L4972" t="str">
            <v>Monthly Billing</v>
          </cell>
          <cell r="M4972">
            <v>32573</v>
          </cell>
          <cell r="N4972">
            <v>32573</v>
          </cell>
          <cell r="O4972"/>
          <cell r="P4972" t="str">
            <v>May/2023</v>
          </cell>
          <cell r="Q4972">
            <v>32573</v>
          </cell>
          <cell r="R4972">
            <v>962</v>
          </cell>
          <cell r="S4972">
            <v>0</v>
          </cell>
          <cell r="T4972" t="str">
            <v>Active</v>
          </cell>
          <cell r="U4972" t="str">
            <v>Masspay</v>
          </cell>
        </row>
        <row r="4973">
          <cell r="J4973" t="str">
            <v>HK-Skrill Ltd-06/2023</v>
          </cell>
          <cell r="K4973">
            <v>45138</v>
          </cell>
          <cell r="L4973" t="str">
            <v>Monthly Billing</v>
          </cell>
          <cell r="M4973">
            <v>29679.97</v>
          </cell>
          <cell r="N4973">
            <v>29679.97</v>
          </cell>
          <cell r="O4973"/>
          <cell r="P4973" t="str">
            <v>Jun/2023</v>
          </cell>
          <cell r="Q4973">
            <v>29679.97</v>
          </cell>
          <cell r="R4973">
            <v>932</v>
          </cell>
          <cell r="S4973">
            <v>0</v>
          </cell>
          <cell r="T4973" t="str">
            <v>Active</v>
          </cell>
          <cell r="U4973" t="str">
            <v>Masspay</v>
          </cell>
        </row>
        <row r="4974">
          <cell r="J4974" t="str">
            <v>HK-Skrill Ltd-07/2023</v>
          </cell>
          <cell r="K4974">
            <v>45169</v>
          </cell>
          <cell r="L4974" t="str">
            <v>Monthly Billing</v>
          </cell>
          <cell r="M4974">
            <v>29182.639999999999</v>
          </cell>
          <cell r="N4974">
            <v>29182.639999999999</v>
          </cell>
          <cell r="O4974"/>
          <cell r="P4974" t="str">
            <v>Jul/2023</v>
          </cell>
          <cell r="Q4974">
            <v>29182.639999999999</v>
          </cell>
          <cell r="R4974">
            <v>901</v>
          </cell>
          <cell r="S4974">
            <v>0</v>
          </cell>
          <cell r="T4974" t="str">
            <v>Active</v>
          </cell>
          <cell r="U4974" t="str">
            <v>Masspay</v>
          </cell>
        </row>
        <row r="4975">
          <cell r="J4975" t="str">
            <v>HK -Skrill Ltd-08/2023</v>
          </cell>
          <cell r="K4975">
            <v>45199</v>
          </cell>
          <cell r="L4975" t="str">
            <v>Monthly Billing</v>
          </cell>
          <cell r="M4975">
            <v>29209.3</v>
          </cell>
          <cell r="N4975">
            <v>29209.3</v>
          </cell>
          <cell r="O4975"/>
          <cell r="P4975" t="str">
            <v>Aug/2023</v>
          </cell>
          <cell r="Q4975">
            <v>29209.3</v>
          </cell>
          <cell r="R4975">
            <v>871</v>
          </cell>
          <cell r="S4975">
            <v>0</v>
          </cell>
          <cell r="T4975" t="str">
            <v>Active</v>
          </cell>
          <cell r="U4975" t="str">
            <v>Masspay</v>
          </cell>
        </row>
        <row r="4976">
          <cell r="J4976" t="str">
            <v>HK-Skrill Ltd-09/2023</v>
          </cell>
          <cell r="K4976">
            <v>45231</v>
          </cell>
          <cell r="L4976" t="str">
            <v>Monthly Billing</v>
          </cell>
          <cell r="M4976">
            <v>26159.040000000001</v>
          </cell>
          <cell r="N4976">
            <v>26159.040000000001</v>
          </cell>
          <cell r="O4976"/>
          <cell r="P4976" t="str">
            <v>Sep/2023</v>
          </cell>
          <cell r="Q4976">
            <v>26159.040000000001</v>
          </cell>
          <cell r="R4976">
            <v>839</v>
          </cell>
          <cell r="S4976">
            <v>0</v>
          </cell>
          <cell r="T4976" t="str">
            <v>Active</v>
          </cell>
          <cell r="U4976" t="str">
            <v>Masspay</v>
          </cell>
        </row>
        <row r="4977">
          <cell r="J4977" t="str">
            <v>HK-Skrill Ltd-10/2023</v>
          </cell>
          <cell r="K4977">
            <v>45262</v>
          </cell>
          <cell r="L4977" t="str">
            <v>Monthly Billing</v>
          </cell>
          <cell r="M4977">
            <v>25653.69</v>
          </cell>
          <cell r="N4977">
            <v>51812.73</v>
          </cell>
          <cell r="O4977"/>
          <cell r="P4977" t="str">
            <v>Oct/2023</v>
          </cell>
          <cell r="Q4977">
            <v>25653.69</v>
          </cell>
          <cell r="R4977">
            <v>808</v>
          </cell>
          <cell r="S4977">
            <v>0</v>
          </cell>
          <cell r="T4977" t="str">
            <v>Active</v>
          </cell>
          <cell r="U4977" t="str">
            <v>Masspay</v>
          </cell>
        </row>
        <row r="4978">
          <cell r="J4978" t="str">
            <v>HK-Skrill Ltd-11/2023</v>
          </cell>
          <cell r="K4978">
            <v>45292</v>
          </cell>
          <cell r="L4978" t="str">
            <v>Monthly Billing</v>
          </cell>
          <cell r="M4978">
            <v>24625.62</v>
          </cell>
          <cell r="N4978">
            <v>24625.62</v>
          </cell>
          <cell r="O4978"/>
          <cell r="P4978" t="str">
            <v>Nov/2023</v>
          </cell>
          <cell r="Q4978">
            <v>24625.62</v>
          </cell>
          <cell r="R4978">
            <v>778</v>
          </cell>
          <cell r="S4978">
            <v>0</v>
          </cell>
          <cell r="T4978" t="str">
            <v>Active</v>
          </cell>
          <cell r="U4978" t="str">
            <v>Masspay</v>
          </cell>
        </row>
        <row r="4979">
          <cell r="J4979" t="str">
            <v>HK-Skrill Ltd-12/2023</v>
          </cell>
          <cell r="K4979">
            <v>45322</v>
          </cell>
          <cell r="L4979" t="str">
            <v>Monthly Billing</v>
          </cell>
          <cell r="M4979">
            <v>25579.98</v>
          </cell>
          <cell r="N4979">
            <v>25579.98</v>
          </cell>
          <cell r="O4979"/>
          <cell r="P4979" t="str">
            <v>Dec/2023</v>
          </cell>
          <cell r="Q4979">
            <v>25579.98</v>
          </cell>
          <cell r="R4979">
            <v>748</v>
          </cell>
          <cell r="S4979">
            <v>0</v>
          </cell>
          <cell r="T4979" t="str">
            <v>Active</v>
          </cell>
          <cell r="U4979" t="str">
            <v>Masspay</v>
          </cell>
        </row>
        <row r="4980">
          <cell r="J4980" t="str">
            <v>HK-Skrill Ltd-01/2024</v>
          </cell>
          <cell r="K4980">
            <v>45351</v>
          </cell>
          <cell r="L4980" t="str">
            <v>Monthly Billing</v>
          </cell>
          <cell r="M4980">
            <v>25355.03</v>
          </cell>
          <cell r="N4980">
            <v>25355.03</v>
          </cell>
          <cell r="O4980"/>
          <cell r="P4980" t="str">
            <v>Jan/2024</v>
          </cell>
          <cell r="Q4980">
            <v>25355.03</v>
          </cell>
          <cell r="R4980">
            <v>719</v>
          </cell>
          <cell r="S4980">
            <v>0</v>
          </cell>
          <cell r="T4980" t="str">
            <v>Active</v>
          </cell>
          <cell r="U4980" t="str">
            <v>Masspay</v>
          </cell>
        </row>
        <row r="4981">
          <cell r="J4981" t="str">
            <v>HK-Skrill Ltd-02/2024</v>
          </cell>
          <cell r="K4981">
            <v>45383</v>
          </cell>
          <cell r="L4981" t="str">
            <v>Monthly Billing</v>
          </cell>
          <cell r="M4981">
            <v>23919.49</v>
          </cell>
          <cell r="N4981">
            <v>23919.49</v>
          </cell>
          <cell r="O4981"/>
          <cell r="P4981" t="str">
            <v>Feb/2024</v>
          </cell>
          <cell r="Q4981">
            <v>23919.49</v>
          </cell>
          <cell r="R4981">
            <v>687</v>
          </cell>
          <cell r="S4981">
            <v>0</v>
          </cell>
          <cell r="T4981" t="str">
            <v>Active</v>
          </cell>
          <cell r="U4981" t="str">
            <v>Masspay</v>
          </cell>
        </row>
        <row r="4982">
          <cell r="J4982" t="str">
            <v>HK-Skrill Ltd-03/2024</v>
          </cell>
          <cell r="K4982">
            <v>45414</v>
          </cell>
          <cell r="L4982" t="str">
            <v>Monthly Billing</v>
          </cell>
          <cell r="M4982">
            <v>25160.1</v>
          </cell>
          <cell r="N4982">
            <v>25160.1</v>
          </cell>
          <cell r="O4982"/>
          <cell r="P4982" t="str">
            <v>Mar/2024</v>
          </cell>
          <cell r="Q4982">
            <v>25160.1</v>
          </cell>
          <cell r="R4982">
            <v>656</v>
          </cell>
          <cell r="S4982">
            <v>0</v>
          </cell>
          <cell r="T4982" t="str">
            <v>Active</v>
          </cell>
          <cell r="U4982" t="str">
            <v>Masspay</v>
          </cell>
        </row>
        <row r="4983">
          <cell r="J4983" t="str">
            <v>HK-Skrill Ltd-04/2024</v>
          </cell>
          <cell r="K4983">
            <v>45444</v>
          </cell>
          <cell r="L4983" t="str">
            <v>Monthly Billing</v>
          </cell>
          <cell r="M4983">
            <v>25932.46</v>
          </cell>
          <cell r="N4983">
            <v>25932.46</v>
          </cell>
          <cell r="O4983">
            <v>0</v>
          </cell>
          <cell r="P4983" t="str">
            <v>Apr/2024</v>
          </cell>
          <cell r="Q4983">
            <v>25932.46</v>
          </cell>
          <cell r="R4983">
            <v>626</v>
          </cell>
          <cell r="S4983">
            <v>0</v>
          </cell>
          <cell r="T4983" t="str">
            <v>Active</v>
          </cell>
          <cell r="U4983" t="str">
            <v>Masspay</v>
          </cell>
        </row>
        <row r="4984">
          <cell r="J4984" t="str">
            <v>HK-Skrill Ltd-05/2024</v>
          </cell>
          <cell r="K4984">
            <v>45474</v>
          </cell>
          <cell r="L4984" t="str">
            <v>Monthly Billing</v>
          </cell>
          <cell r="M4984">
            <v>26006.35</v>
          </cell>
          <cell r="N4984">
            <v>26006.35</v>
          </cell>
          <cell r="O4984"/>
          <cell r="P4984" t="str">
            <v>May/2024</v>
          </cell>
          <cell r="Q4984">
            <v>26006.35</v>
          </cell>
          <cell r="R4984">
            <v>596</v>
          </cell>
          <cell r="S4984">
            <v>0</v>
          </cell>
          <cell r="T4984" t="str">
            <v>Active</v>
          </cell>
          <cell r="U4984" t="str">
            <v>Masspay</v>
          </cell>
        </row>
        <row r="4985">
          <cell r="J4985" t="str">
            <v>HK-Skrill Ltd-06/2024</v>
          </cell>
          <cell r="K4985">
            <v>45505</v>
          </cell>
          <cell r="L4985" t="str">
            <v>Monthly Billing</v>
          </cell>
          <cell r="M4985">
            <v>24154.1</v>
          </cell>
          <cell r="N4985">
            <v>50160.45</v>
          </cell>
          <cell r="O4985"/>
          <cell r="P4985" t="str">
            <v>Jun/2024</v>
          </cell>
          <cell r="Q4985">
            <v>24154.1</v>
          </cell>
          <cell r="R4985">
            <v>565</v>
          </cell>
          <cell r="S4985">
            <v>0</v>
          </cell>
          <cell r="T4985" t="str">
            <v>Active</v>
          </cell>
          <cell r="U4985" t="str">
            <v>Masspay</v>
          </cell>
        </row>
        <row r="4986">
          <cell r="J4986" t="str">
            <v>HK-Skrill Ltd-07/2024</v>
          </cell>
          <cell r="K4986">
            <v>45535</v>
          </cell>
          <cell r="L4986" t="str">
            <v>Monthly Billing</v>
          </cell>
          <cell r="M4986">
            <v>24250.87</v>
          </cell>
          <cell r="N4986">
            <v>48404.97</v>
          </cell>
          <cell r="O4986"/>
          <cell r="P4986" t="str">
            <v>Jul/2024</v>
          </cell>
          <cell r="Q4986">
            <v>24250.87</v>
          </cell>
          <cell r="R4986">
            <v>535</v>
          </cell>
          <cell r="S4986">
            <v>0</v>
          </cell>
          <cell r="T4986" t="str">
            <v>Active</v>
          </cell>
          <cell r="U4986" t="str">
            <v>Masspay</v>
          </cell>
        </row>
        <row r="4987">
          <cell r="J4987" t="str">
            <v>HK-Skrill Ltd-08/2024</v>
          </cell>
          <cell r="K4987">
            <v>45565</v>
          </cell>
          <cell r="L4987" t="str">
            <v>Monthly Billing</v>
          </cell>
          <cell r="M4987">
            <v>24137.3</v>
          </cell>
          <cell r="N4987">
            <v>24137.3</v>
          </cell>
          <cell r="O4987"/>
          <cell r="P4987" t="str">
            <v>Aug/2024</v>
          </cell>
          <cell r="Q4987">
            <v>24137.3</v>
          </cell>
          <cell r="R4987">
            <v>505</v>
          </cell>
          <cell r="S4987">
            <v>0</v>
          </cell>
          <cell r="T4987" t="str">
            <v>Active</v>
          </cell>
          <cell r="U4987" t="str">
            <v>Masspay</v>
          </cell>
        </row>
        <row r="4988">
          <cell r="J4988" t="str">
            <v>HK-Skrill Ltd-09/2024</v>
          </cell>
          <cell r="K4988">
            <v>45596</v>
          </cell>
          <cell r="L4988" t="str">
            <v>Monthly Billing</v>
          </cell>
          <cell r="M4988">
            <v>24318.55</v>
          </cell>
          <cell r="N4988">
            <v>24318.55</v>
          </cell>
          <cell r="O4988"/>
          <cell r="P4988" t="str">
            <v>Sep/2024</v>
          </cell>
          <cell r="Q4988">
            <v>24318.55</v>
          </cell>
          <cell r="R4988">
            <v>474</v>
          </cell>
          <cell r="S4988">
            <v>0</v>
          </cell>
          <cell r="T4988" t="str">
            <v>Active</v>
          </cell>
          <cell r="U4988" t="str">
            <v>Masspay</v>
          </cell>
        </row>
        <row r="4989">
          <cell r="J4989" t="str">
            <v>HK-Skrill Ltd-10/2024</v>
          </cell>
          <cell r="K4989">
            <v>45626</v>
          </cell>
          <cell r="L4989" t="str">
            <v>Monthly Billing</v>
          </cell>
          <cell r="M4989">
            <v>25058.51</v>
          </cell>
          <cell r="N4989">
            <v>25058.51</v>
          </cell>
          <cell r="O4989"/>
          <cell r="P4989" t="str">
            <v>Oct/2024</v>
          </cell>
          <cell r="Q4989">
            <v>25058.51</v>
          </cell>
          <cell r="R4989">
            <v>444</v>
          </cell>
          <cell r="S4989">
            <v>0</v>
          </cell>
          <cell r="T4989" t="str">
            <v>Active</v>
          </cell>
          <cell r="U4989" t="str">
            <v>Masspay</v>
          </cell>
        </row>
        <row r="4990">
          <cell r="J4990" t="str">
            <v>HK-Skrill Ltd-11/2024</v>
          </cell>
          <cell r="K4990">
            <v>45658</v>
          </cell>
          <cell r="L4990" t="str">
            <v>Monthly Billing</v>
          </cell>
          <cell r="M4990">
            <v>25490.65</v>
          </cell>
          <cell r="N4990">
            <v>25490.65</v>
          </cell>
          <cell r="O4990"/>
          <cell r="P4990" t="str">
            <v>Nov/2024</v>
          </cell>
          <cell r="Q4990">
            <v>25490.65</v>
          </cell>
          <cell r="R4990">
            <v>412</v>
          </cell>
          <cell r="S4990">
            <v>0</v>
          </cell>
          <cell r="T4990" t="str">
            <v>Active</v>
          </cell>
          <cell r="U4990" t="str">
            <v>Masspay</v>
          </cell>
        </row>
        <row r="4991">
          <cell r="J4991" t="str">
            <v>HK-Skrill Ltd-12/2024</v>
          </cell>
          <cell r="K4991">
            <v>45689</v>
          </cell>
          <cell r="L4991" t="str">
            <v>Monthly Billing</v>
          </cell>
          <cell r="M4991">
            <v>25853.88</v>
          </cell>
          <cell r="N4991">
            <v>25853.88</v>
          </cell>
          <cell r="O4991"/>
          <cell r="P4991" t="str">
            <v>Dec/2024</v>
          </cell>
          <cell r="Q4991">
            <v>25853.88</v>
          </cell>
          <cell r="R4991">
            <v>381</v>
          </cell>
          <cell r="S4991">
            <v>0</v>
          </cell>
          <cell r="T4991" t="str">
            <v>Active</v>
          </cell>
          <cell r="U4991" t="str">
            <v>Masspay</v>
          </cell>
        </row>
        <row r="4992">
          <cell r="J4992" t="str">
            <v>HK-Skrill Ltd-01/2025</v>
          </cell>
          <cell r="K4992">
            <v>45721</v>
          </cell>
          <cell r="L4992" t="str">
            <v>Monthly Billing</v>
          </cell>
          <cell r="M4992">
            <v>23568.27</v>
          </cell>
          <cell r="N4992">
            <v>23568.27</v>
          </cell>
          <cell r="O4992"/>
          <cell r="P4992" t="str">
            <v>Jan/2025</v>
          </cell>
          <cell r="Q4992">
            <v>23568.27</v>
          </cell>
          <cell r="R4992">
            <v>349</v>
          </cell>
          <cell r="S4992">
            <v>0</v>
          </cell>
          <cell r="T4992" t="str">
            <v>Active</v>
          </cell>
          <cell r="U4992" t="str">
            <v>Masspay</v>
          </cell>
        </row>
        <row r="4993">
          <cell r="J4993" t="str">
            <v>HK-Skrill Ltd-02/2025</v>
          </cell>
          <cell r="K4993">
            <v>45749</v>
          </cell>
          <cell r="L4993" t="str">
            <v>Monthly Billing</v>
          </cell>
          <cell r="M4993">
            <v>20623.009999999998</v>
          </cell>
          <cell r="N4993">
            <v>20623.009999999998</v>
          </cell>
          <cell r="O4993"/>
          <cell r="P4993" t="str">
            <v>Feb/2025</v>
          </cell>
          <cell r="Q4993">
            <v>20623.009999999998</v>
          </cell>
          <cell r="R4993">
            <v>321</v>
          </cell>
          <cell r="S4993">
            <v>0</v>
          </cell>
          <cell r="T4993" t="str">
            <v>Active</v>
          </cell>
          <cell r="U4993" t="str">
            <v>Masspay</v>
          </cell>
        </row>
        <row r="4994">
          <cell r="J4994" t="str">
            <v>HK-Skrill Ltd-03/2025</v>
          </cell>
          <cell r="K4994">
            <v>45777</v>
          </cell>
          <cell r="L4994" t="str">
            <v>Monthly Billing</v>
          </cell>
          <cell r="M4994">
            <v>21110.959999999999</v>
          </cell>
          <cell r="N4994">
            <v>21110.959999999999</v>
          </cell>
          <cell r="O4994"/>
          <cell r="P4994" t="str">
            <v>Mar/2025</v>
          </cell>
          <cell r="Q4994">
            <v>21110.959999999999</v>
          </cell>
          <cell r="R4994">
            <v>293</v>
          </cell>
          <cell r="S4994">
            <v>0</v>
          </cell>
          <cell r="T4994" t="str">
            <v>Active</v>
          </cell>
          <cell r="U4994" t="str">
            <v>Masspay</v>
          </cell>
        </row>
        <row r="4995">
          <cell r="J4995" t="str">
            <v>HK-Skrill Ltd-04/2025</v>
          </cell>
          <cell r="K4995">
            <v>45808</v>
          </cell>
          <cell r="L4995" t="str">
            <v>Monthly Billing</v>
          </cell>
          <cell r="M4995">
            <v>21124.49</v>
          </cell>
          <cell r="N4995">
            <v>21124.49</v>
          </cell>
          <cell r="O4995"/>
          <cell r="P4995" t="str">
            <v>Apr/2025</v>
          </cell>
          <cell r="Q4995">
            <v>21124.49</v>
          </cell>
          <cell r="R4995">
            <v>262</v>
          </cell>
          <cell r="S4995">
            <v>0</v>
          </cell>
          <cell r="T4995" t="str">
            <v>Active</v>
          </cell>
          <cell r="U4995" t="str">
            <v>Masspay</v>
          </cell>
        </row>
        <row r="4996">
          <cell r="J4996" t="str">
            <v>HK-Skrill Ltd-05/2025</v>
          </cell>
          <cell r="K4996">
            <v>45840</v>
          </cell>
          <cell r="L4996" t="str">
            <v>Monthly Billing</v>
          </cell>
          <cell r="M4996">
            <v>22667.759999999998</v>
          </cell>
          <cell r="N4996">
            <v>22667.759999999998</v>
          </cell>
          <cell r="O4996"/>
          <cell r="P4996" t="str">
            <v>May/2025</v>
          </cell>
          <cell r="Q4996">
            <v>22667.759999999998</v>
          </cell>
          <cell r="R4996">
            <v>230</v>
          </cell>
          <cell r="S4996">
            <v>0</v>
          </cell>
          <cell r="T4996" t="str">
            <v>Active</v>
          </cell>
          <cell r="U4996" t="str">
            <v>Masspay</v>
          </cell>
        </row>
        <row r="4997">
          <cell r="J4997" t="str">
            <v>HK-Skrill Ltd-06/2025</v>
          </cell>
          <cell r="K4997">
            <v>45869</v>
          </cell>
          <cell r="L4997" t="str">
            <v>Monthly Billing</v>
          </cell>
          <cell r="M4997">
            <v>19505.099999999999</v>
          </cell>
          <cell r="N4997">
            <v>19505.099999999999</v>
          </cell>
          <cell r="O4997">
            <v>0</v>
          </cell>
          <cell r="P4997" t="str">
            <v>Jun/2025</v>
          </cell>
          <cell r="Q4997">
            <v>19505.099999999999</v>
          </cell>
          <cell r="R4997">
            <v>201</v>
          </cell>
          <cell r="S4997">
            <v>0</v>
          </cell>
          <cell r="T4997" t="str">
            <v>Active</v>
          </cell>
          <cell r="U4997" t="str">
            <v>Masspay</v>
          </cell>
        </row>
        <row r="4998">
          <cell r="J4998" t="str">
            <v>HK-Skrill Ltd-07/2025</v>
          </cell>
          <cell r="K4998">
            <v>45900</v>
          </cell>
          <cell r="L4998" t="str">
            <v>Monthly Billing</v>
          </cell>
          <cell r="M4998">
            <v>15598.37</v>
          </cell>
          <cell r="N4998">
            <v>15598.37</v>
          </cell>
          <cell r="O4998">
            <v>0</v>
          </cell>
          <cell r="P4998" t="str">
            <v>Jul/2025</v>
          </cell>
          <cell r="Q4998">
            <v>15598.37</v>
          </cell>
          <cell r="R4998">
            <v>170</v>
          </cell>
          <cell r="S4998">
            <v>0</v>
          </cell>
          <cell r="T4998" t="str">
            <v>Active</v>
          </cell>
          <cell r="U4998" t="str">
            <v>Masspay</v>
          </cell>
        </row>
        <row r="4999">
          <cell r="J4999" t="str">
            <v>HK-Skrill Ltd-08/2025</v>
          </cell>
          <cell r="K4999">
            <v>45931</v>
          </cell>
          <cell r="L4999" t="str">
            <v>Monthly Billing</v>
          </cell>
          <cell r="M4999">
            <v>16323.16</v>
          </cell>
          <cell r="N4999">
            <v>16323.16</v>
          </cell>
          <cell r="O4999">
            <v>0</v>
          </cell>
          <cell r="P4999" t="str">
            <v>Aug/2025</v>
          </cell>
          <cell r="Q4999">
            <v>16323.16</v>
          </cell>
          <cell r="R4999">
            <v>139</v>
          </cell>
          <cell r="S4999">
            <v>0</v>
          </cell>
          <cell r="T4999" t="str">
            <v>Active</v>
          </cell>
          <cell r="U4999" t="str">
            <v>Masspay</v>
          </cell>
        </row>
        <row r="5000">
          <cell r="J5000" t="str">
            <v>HK-Skrill Ltd-09/2025</v>
          </cell>
          <cell r="K5000">
            <v>45961</v>
          </cell>
          <cell r="L5000" t="str">
            <v>Monthly Billing</v>
          </cell>
          <cell r="M5000">
            <v>15335.42</v>
          </cell>
          <cell r="N5000">
            <v>15335.42</v>
          </cell>
          <cell r="O5000">
            <v>0</v>
          </cell>
          <cell r="P5000" t="str">
            <v>Sep/2025</v>
          </cell>
          <cell r="Q5000">
            <v>15335.42</v>
          </cell>
          <cell r="R5000">
            <v>109</v>
          </cell>
          <cell r="S5000">
            <v>0</v>
          </cell>
          <cell r="T5000" t="str">
            <v>Active</v>
          </cell>
          <cell r="U5000" t="str">
            <v>Masspay</v>
          </cell>
        </row>
        <row r="5001">
          <cell r="J5001" t="str">
            <v>HK-Skrill Ltd-10/2025</v>
          </cell>
          <cell r="K5001">
            <v>45994</v>
          </cell>
          <cell r="L5001" t="str">
            <v>Monthly Billing</v>
          </cell>
          <cell r="M5001">
            <v>16468.37</v>
          </cell>
          <cell r="N5001">
            <v>16468.37</v>
          </cell>
          <cell r="O5001">
            <v>0</v>
          </cell>
          <cell r="P5001" t="str">
            <v>Oct/2025</v>
          </cell>
          <cell r="Q5001">
            <v>16468.37</v>
          </cell>
          <cell r="R5001">
            <v>76</v>
          </cell>
          <cell r="S5001">
            <v>0</v>
          </cell>
          <cell r="T5001" t="str">
            <v>Active</v>
          </cell>
          <cell r="U5001" t="str">
            <v>Masspay</v>
          </cell>
        </row>
        <row r="5002">
          <cell r="J5002" t="str">
            <v>HK-Skrill Ltd-11/2025</v>
          </cell>
          <cell r="K5002">
            <v>46022</v>
          </cell>
          <cell r="L5002" t="str">
            <v>Monthly Billing</v>
          </cell>
          <cell r="M5002">
            <v>14326.37</v>
          </cell>
          <cell r="N5002">
            <v>14326.37</v>
          </cell>
          <cell r="O5002">
            <v>0</v>
          </cell>
          <cell r="P5002" t="str">
            <v>Nov/2025</v>
          </cell>
          <cell r="Q5002">
            <v>14326.37</v>
          </cell>
          <cell r="R5002">
            <v>48</v>
          </cell>
          <cell r="S5002">
            <v>0</v>
          </cell>
          <cell r="T5002" t="str">
            <v>Active</v>
          </cell>
          <cell r="U5002" t="str">
            <v>Masspay</v>
          </cell>
        </row>
        <row r="5003">
          <cell r="J5003" t="str">
            <v>HK-Skrill Ltd-12/2025</v>
          </cell>
          <cell r="K5003">
            <v>46055</v>
          </cell>
          <cell r="L5003" t="str">
            <v>Monthly Billing</v>
          </cell>
          <cell r="M5003">
            <v>14790.61</v>
          </cell>
          <cell r="N5003">
            <v>14790.61</v>
          </cell>
          <cell r="O5003">
            <v>0</v>
          </cell>
          <cell r="P5003" t="str">
            <v>Dec/2025</v>
          </cell>
          <cell r="Q5003">
            <v>14790.61</v>
          </cell>
          <cell r="R5003">
            <v>15</v>
          </cell>
          <cell r="S5003">
            <v>0</v>
          </cell>
          <cell r="T5003" t="str">
            <v>Active</v>
          </cell>
          <cell r="U5003" t="str">
            <v>Masspay</v>
          </cell>
        </row>
        <row r="5004">
          <cell r="J5004" t="str">
            <v>HK-Skrill Ltd-01/2026</v>
          </cell>
          <cell r="K5004">
            <v>46086</v>
          </cell>
          <cell r="L5004" t="str">
            <v>Monthly Billing</v>
          </cell>
          <cell r="M5004">
            <v>14941.96</v>
          </cell>
          <cell r="N5004">
            <v>14941.96</v>
          </cell>
          <cell r="O5004">
            <v>0</v>
          </cell>
          <cell r="P5004" t="str">
            <v>Jan/2026</v>
          </cell>
          <cell r="Q5004">
            <v>0</v>
          </cell>
          <cell r="R5004">
            <v>-16</v>
          </cell>
          <cell r="S5004">
            <v>0</v>
          </cell>
          <cell r="T5004" t="str">
            <v>Active</v>
          </cell>
          <cell r="U5004" t="str">
            <v>Masspay</v>
          </cell>
        </row>
        <row r="5005">
          <cell r="J5005" t="str">
            <v>SG-Skyee-11/2022</v>
          </cell>
          <cell r="K5005">
            <v>44908</v>
          </cell>
          <cell r="L5005" t="str">
            <v>Monthly Billing</v>
          </cell>
          <cell r="M5005">
            <v>2500</v>
          </cell>
          <cell r="N5005">
            <v>2500</v>
          </cell>
          <cell r="O5005"/>
          <cell r="P5005" t="str">
            <v>Nov/2022</v>
          </cell>
          <cell r="Q5005">
            <v>2500</v>
          </cell>
          <cell r="R5005">
            <v>1162</v>
          </cell>
          <cell r="S5005">
            <v>0</v>
          </cell>
          <cell r="T5005" t="str">
            <v>Active</v>
          </cell>
          <cell r="U5005" t="str">
            <v>Masspay</v>
          </cell>
        </row>
        <row r="5006">
          <cell r="J5006" t="str">
            <v>SG-Skyee-12/2022</v>
          </cell>
          <cell r="K5006">
            <v>44933</v>
          </cell>
          <cell r="L5006" t="str">
            <v>Monthly Billing</v>
          </cell>
          <cell r="M5006">
            <v>2500</v>
          </cell>
          <cell r="N5006">
            <v>2500</v>
          </cell>
          <cell r="O5006"/>
          <cell r="P5006" t="str">
            <v>Dec/2022</v>
          </cell>
          <cell r="Q5006">
            <v>2500</v>
          </cell>
          <cell r="R5006">
            <v>1137</v>
          </cell>
          <cell r="S5006">
            <v>0</v>
          </cell>
          <cell r="T5006" t="str">
            <v>Active</v>
          </cell>
          <cell r="U5006" t="str">
            <v>Masspay</v>
          </cell>
        </row>
        <row r="5007">
          <cell r="J5007" t="str">
            <v>SG-Skyee-01/2023</v>
          </cell>
          <cell r="K5007">
            <v>44964</v>
          </cell>
          <cell r="L5007" t="str">
            <v>Monthly Billing</v>
          </cell>
          <cell r="M5007">
            <v>2500</v>
          </cell>
          <cell r="N5007">
            <v>2500</v>
          </cell>
          <cell r="O5007"/>
          <cell r="P5007" t="str">
            <v>Jan/2023</v>
          </cell>
          <cell r="Q5007">
            <v>2500</v>
          </cell>
          <cell r="R5007">
            <v>1106</v>
          </cell>
          <cell r="S5007">
            <v>0</v>
          </cell>
          <cell r="T5007" t="str">
            <v>Active</v>
          </cell>
          <cell r="U5007" t="str">
            <v>Masspay</v>
          </cell>
        </row>
        <row r="5008">
          <cell r="J5008" t="str">
            <v>SG-Skyee-02/2023</v>
          </cell>
          <cell r="K5008">
            <v>44992</v>
          </cell>
          <cell r="L5008" t="str">
            <v>Monthly Billing</v>
          </cell>
          <cell r="M5008">
            <v>2500</v>
          </cell>
          <cell r="N5008">
            <v>2500</v>
          </cell>
          <cell r="O5008"/>
          <cell r="P5008" t="str">
            <v>Feb/2023</v>
          </cell>
          <cell r="Q5008">
            <v>2500</v>
          </cell>
          <cell r="R5008">
            <v>1078</v>
          </cell>
          <cell r="S5008">
            <v>0</v>
          </cell>
          <cell r="T5008" t="str">
            <v>Active</v>
          </cell>
          <cell r="U5008" t="str">
            <v>Masspay</v>
          </cell>
        </row>
        <row r="5009">
          <cell r="J5009" t="str">
            <v>SG-Skyee-03/2023</v>
          </cell>
          <cell r="K5009">
            <v>45023</v>
          </cell>
          <cell r="L5009" t="str">
            <v>Monthly Billing</v>
          </cell>
          <cell r="M5009">
            <v>2500</v>
          </cell>
          <cell r="N5009">
            <v>2500</v>
          </cell>
          <cell r="O5009"/>
          <cell r="P5009" t="str">
            <v>Mar/2023</v>
          </cell>
          <cell r="Q5009">
            <v>2500</v>
          </cell>
          <cell r="R5009">
            <v>1047</v>
          </cell>
          <cell r="S5009">
            <v>0</v>
          </cell>
          <cell r="T5009" t="str">
            <v>Active</v>
          </cell>
          <cell r="U5009" t="str">
            <v>Masspay</v>
          </cell>
        </row>
        <row r="5010">
          <cell r="J5010" t="str">
            <v>SG-Skyee-04/2023</v>
          </cell>
          <cell r="K5010">
            <v>45054</v>
          </cell>
          <cell r="L5010" t="str">
            <v>Monthly Billing</v>
          </cell>
          <cell r="M5010">
            <v>2510</v>
          </cell>
          <cell r="N5010">
            <v>2510</v>
          </cell>
          <cell r="O5010"/>
          <cell r="P5010" t="str">
            <v>Apr/2023</v>
          </cell>
          <cell r="Q5010">
            <v>2510</v>
          </cell>
          <cell r="R5010">
            <v>1016</v>
          </cell>
          <cell r="S5010">
            <v>0</v>
          </cell>
          <cell r="T5010" t="str">
            <v>Active</v>
          </cell>
          <cell r="U5010" t="str">
            <v>Masspay</v>
          </cell>
        </row>
        <row r="5011">
          <cell r="J5011" t="str">
            <v>SG-Skyee-05/2023</v>
          </cell>
          <cell r="K5011">
            <v>45084</v>
          </cell>
          <cell r="L5011" t="str">
            <v>Monthly Billing</v>
          </cell>
          <cell r="M5011">
            <v>2500</v>
          </cell>
          <cell r="N5011">
            <v>2500</v>
          </cell>
          <cell r="O5011"/>
          <cell r="P5011" t="str">
            <v>May/2023</v>
          </cell>
          <cell r="Q5011">
            <v>2500</v>
          </cell>
          <cell r="R5011">
            <v>986</v>
          </cell>
          <cell r="S5011">
            <v>0</v>
          </cell>
          <cell r="T5011" t="str">
            <v>Active</v>
          </cell>
          <cell r="U5011" t="str">
            <v>Masspay</v>
          </cell>
        </row>
        <row r="5012">
          <cell r="J5012" t="str">
            <v>SG-Skyee-06/2023</v>
          </cell>
          <cell r="K5012">
            <v>45114</v>
          </cell>
          <cell r="L5012" t="str">
            <v>Monthly Billing</v>
          </cell>
          <cell r="M5012">
            <v>2510</v>
          </cell>
          <cell r="N5012">
            <v>2510</v>
          </cell>
          <cell r="O5012"/>
          <cell r="P5012" t="str">
            <v>Jun/2023</v>
          </cell>
          <cell r="Q5012">
            <v>2510</v>
          </cell>
          <cell r="R5012">
            <v>956</v>
          </cell>
          <cell r="S5012">
            <v>0</v>
          </cell>
          <cell r="T5012" t="str">
            <v>Active</v>
          </cell>
          <cell r="U5012" t="str">
            <v>Masspay</v>
          </cell>
        </row>
        <row r="5013">
          <cell r="J5013" t="str">
            <v>SG-Skyee-07/2023</v>
          </cell>
          <cell r="K5013">
            <v>45145</v>
          </cell>
          <cell r="L5013" t="str">
            <v>Monthly Billing</v>
          </cell>
          <cell r="M5013">
            <v>2500</v>
          </cell>
          <cell r="N5013">
            <v>2500</v>
          </cell>
          <cell r="O5013"/>
          <cell r="P5013" t="str">
            <v>Jul/2023</v>
          </cell>
          <cell r="Q5013">
            <v>2500</v>
          </cell>
          <cell r="R5013">
            <v>925</v>
          </cell>
          <cell r="S5013">
            <v>0</v>
          </cell>
          <cell r="T5013" t="str">
            <v>Active</v>
          </cell>
          <cell r="U5013" t="str">
            <v>Masspay</v>
          </cell>
        </row>
        <row r="5014">
          <cell r="J5014" t="str">
            <v>SG -Skyee-08/2023</v>
          </cell>
          <cell r="K5014">
            <v>45176</v>
          </cell>
          <cell r="L5014" t="str">
            <v>Monthly Billing</v>
          </cell>
          <cell r="M5014">
            <v>2500</v>
          </cell>
          <cell r="N5014">
            <v>2500</v>
          </cell>
          <cell r="O5014"/>
          <cell r="P5014" t="str">
            <v>Aug/2023</v>
          </cell>
          <cell r="Q5014">
            <v>2500</v>
          </cell>
          <cell r="R5014">
            <v>894</v>
          </cell>
          <cell r="S5014">
            <v>0</v>
          </cell>
          <cell r="T5014" t="str">
            <v>Active</v>
          </cell>
          <cell r="U5014" t="str">
            <v>Masspay</v>
          </cell>
        </row>
        <row r="5015">
          <cell r="J5015" t="str">
            <v>SG-Skyee-09/2023</v>
          </cell>
          <cell r="K5015">
            <v>45206</v>
          </cell>
          <cell r="L5015" t="str">
            <v>Monthly Billing</v>
          </cell>
          <cell r="M5015">
            <v>2500</v>
          </cell>
          <cell r="N5015">
            <v>2500</v>
          </cell>
          <cell r="O5015"/>
          <cell r="P5015" t="str">
            <v>Sep/2023</v>
          </cell>
          <cell r="Q5015">
            <v>2500</v>
          </cell>
          <cell r="R5015">
            <v>864</v>
          </cell>
          <cell r="S5015">
            <v>0</v>
          </cell>
          <cell r="T5015" t="str">
            <v>Active</v>
          </cell>
          <cell r="U5015" t="str">
            <v>Masspay</v>
          </cell>
        </row>
        <row r="5016">
          <cell r="J5016" t="str">
            <v>SG-Skyee-10/2023</v>
          </cell>
          <cell r="K5016">
            <v>45237</v>
          </cell>
          <cell r="L5016" t="str">
            <v>Monthly Billing</v>
          </cell>
          <cell r="M5016">
            <v>2500</v>
          </cell>
          <cell r="N5016">
            <v>2500</v>
          </cell>
          <cell r="O5016"/>
          <cell r="P5016" t="str">
            <v>Oct/2023</v>
          </cell>
          <cell r="Q5016">
            <v>2500</v>
          </cell>
          <cell r="R5016">
            <v>833</v>
          </cell>
          <cell r="S5016">
            <v>0</v>
          </cell>
          <cell r="T5016" t="str">
            <v>Active</v>
          </cell>
          <cell r="U5016" t="str">
            <v>Masspay</v>
          </cell>
        </row>
        <row r="5017">
          <cell r="J5017" t="str">
            <v>SG-Skyee-11/2023</v>
          </cell>
          <cell r="K5017">
            <v>45267</v>
          </cell>
          <cell r="L5017" t="str">
            <v>Monthly Billing</v>
          </cell>
          <cell r="M5017">
            <v>2500</v>
          </cell>
          <cell r="N5017">
            <v>2500</v>
          </cell>
          <cell r="O5017"/>
          <cell r="P5017" t="str">
            <v>Nov/2023</v>
          </cell>
          <cell r="Q5017">
            <v>2500</v>
          </cell>
          <cell r="R5017">
            <v>803</v>
          </cell>
          <cell r="S5017">
            <v>0</v>
          </cell>
          <cell r="T5017" t="str">
            <v>Active</v>
          </cell>
          <cell r="U5017" t="str">
            <v>Masspay</v>
          </cell>
        </row>
        <row r="5018">
          <cell r="J5018" t="str">
            <v>SG-Skyee-12/2023</v>
          </cell>
          <cell r="K5018">
            <v>45299</v>
          </cell>
          <cell r="L5018" t="str">
            <v>Monthly Billing</v>
          </cell>
          <cell r="M5018">
            <v>2500</v>
          </cell>
          <cell r="N5018">
            <v>2500</v>
          </cell>
          <cell r="O5018"/>
          <cell r="P5018" t="str">
            <v>Dec/2023</v>
          </cell>
          <cell r="Q5018">
            <v>2500</v>
          </cell>
          <cell r="R5018">
            <v>771</v>
          </cell>
          <cell r="S5018">
            <v>0</v>
          </cell>
          <cell r="T5018" t="str">
            <v>Active</v>
          </cell>
          <cell r="U5018" t="str">
            <v>Masspay</v>
          </cell>
        </row>
        <row r="5019">
          <cell r="J5019" t="str">
            <v>SG-Skyee-01/2024</v>
          </cell>
          <cell r="K5019">
            <v>45329</v>
          </cell>
          <cell r="L5019" t="str">
            <v>Monthly Billing</v>
          </cell>
          <cell r="M5019">
            <v>2500</v>
          </cell>
          <cell r="N5019">
            <v>2500</v>
          </cell>
          <cell r="O5019"/>
          <cell r="P5019" t="str">
            <v>Jan/2024</v>
          </cell>
          <cell r="Q5019">
            <v>2500</v>
          </cell>
          <cell r="R5019">
            <v>741</v>
          </cell>
          <cell r="S5019">
            <v>0</v>
          </cell>
          <cell r="T5019" t="str">
            <v>Active</v>
          </cell>
          <cell r="U5019" t="str">
            <v>Masspay</v>
          </cell>
        </row>
        <row r="5020">
          <cell r="J5020" t="str">
            <v>SG-Skyee-02/2024</v>
          </cell>
          <cell r="K5020">
            <v>45358</v>
          </cell>
          <cell r="L5020" t="str">
            <v>Monthly Billing</v>
          </cell>
          <cell r="M5020">
            <v>2500</v>
          </cell>
          <cell r="N5020">
            <v>2500</v>
          </cell>
          <cell r="O5020"/>
          <cell r="P5020" t="str">
            <v>Feb/2024</v>
          </cell>
          <cell r="Q5020">
            <v>2500</v>
          </cell>
          <cell r="R5020">
            <v>712</v>
          </cell>
          <cell r="S5020">
            <v>0</v>
          </cell>
          <cell r="T5020" t="str">
            <v>Active</v>
          </cell>
          <cell r="U5020" t="str">
            <v>Masspay</v>
          </cell>
        </row>
        <row r="5021">
          <cell r="J5021" t="str">
            <v>SG-Skyee-03/2024</v>
          </cell>
          <cell r="K5021">
            <v>45390</v>
          </cell>
          <cell r="L5021" t="str">
            <v>Monthly Billing</v>
          </cell>
          <cell r="M5021">
            <v>2500</v>
          </cell>
          <cell r="N5021">
            <v>2500</v>
          </cell>
          <cell r="O5021"/>
          <cell r="P5021" t="str">
            <v>Mar/2024</v>
          </cell>
          <cell r="Q5021">
            <v>2500</v>
          </cell>
          <cell r="R5021">
            <v>680</v>
          </cell>
          <cell r="S5021">
            <v>0</v>
          </cell>
          <cell r="T5021" t="str">
            <v>Active</v>
          </cell>
          <cell r="U5021" t="str">
            <v>Masspay</v>
          </cell>
        </row>
        <row r="5022">
          <cell r="J5022" t="str">
            <v>SG-Skyee-04/2024</v>
          </cell>
          <cell r="K5022">
            <v>45419</v>
          </cell>
          <cell r="L5022" t="str">
            <v>Monthly Billing</v>
          </cell>
          <cell r="M5022">
            <v>2500</v>
          </cell>
          <cell r="N5022">
            <v>2500</v>
          </cell>
          <cell r="O5022"/>
          <cell r="P5022" t="str">
            <v>Apr/2024</v>
          </cell>
          <cell r="Q5022">
            <v>2500</v>
          </cell>
          <cell r="R5022">
            <v>651</v>
          </cell>
          <cell r="S5022">
            <v>0</v>
          </cell>
          <cell r="T5022" t="str">
            <v>Active</v>
          </cell>
          <cell r="U5022" t="str">
            <v>Masspay</v>
          </cell>
        </row>
        <row r="5023">
          <cell r="J5023" t="str">
            <v>SG-Skyee-05/2024</v>
          </cell>
          <cell r="K5023">
            <v>45450</v>
          </cell>
          <cell r="L5023" t="str">
            <v>Monthly Billing</v>
          </cell>
          <cell r="M5023">
            <v>2500</v>
          </cell>
          <cell r="N5023">
            <v>2500</v>
          </cell>
          <cell r="O5023"/>
          <cell r="P5023" t="str">
            <v>May/2024</v>
          </cell>
          <cell r="Q5023">
            <v>2500</v>
          </cell>
          <cell r="R5023">
            <v>620</v>
          </cell>
          <cell r="S5023">
            <v>0</v>
          </cell>
          <cell r="T5023" t="str">
            <v>Active</v>
          </cell>
          <cell r="U5023" t="str">
            <v>Masspay</v>
          </cell>
        </row>
        <row r="5024">
          <cell r="J5024" t="str">
            <v>SG-Skyee-06/2024</v>
          </cell>
          <cell r="K5024">
            <v>45481</v>
          </cell>
          <cell r="L5024" t="str">
            <v>Monthly Billing</v>
          </cell>
          <cell r="M5024">
            <v>2717.8</v>
          </cell>
          <cell r="N5024">
            <v>2717.8</v>
          </cell>
          <cell r="O5024"/>
          <cell r="P5024" t="str">
            <v>Jun/2024</v>
          </cell>
          <cell r="Q5024">
            <v>2717.8</v>
          </cell>
          <cell r="R5024">
            <v>589</v>
          </cell>
          <cell r="S5024">
            <v>0</v>
          </cell>
          <cell r="T5024" t="str">
            <v>Active</v>
          </cell>
          <cell r="U5024" t="str">
            <v>Masspay</v>
          </cell>
        </row>
        <row r="5025">
          <cell r="J5025" t="str">
            <v>SG-Skyee-07/2024</v>
          </cell>
          <cell r="K5025">
            <v>45511</v>
          </cell>
          <cell r="L5025" t="str">
            <v>Monthly Billing</v>
          </cell>
          <cell r="M5025">
            <v>3406.7</v>
          </cell>
          <cell r="N5025">
            <v>3406.7</v>
          </cell>
          <cell r="O5025"/>
          <cell r="P5025" t="str">
            <v>Jul/2024</v>
          </cell>
          <cell r="Q5025">
            <v>3406.7</v>
          </cell>
          <cell r="R5025">
            <v>559</v>
          </cell>
          <cell r="S5025">
            <v>0</v>
          </cell>
          <cell r="T5025" t="str">
            <v>Active</v>
          </cell>
          <cell r="U5025" t="str">
            <v>Masspay</v>
          </cell>
        </row>
        <row r="5026">
          <cell r="J5026" t="str">
            <v>SG-Skyee-08/2024</v>
          </cell>
          <cell r="K5026">
            <v>45542</v>
          </cell>
          <cell r="L5026" t="str">
            <v>Monthly Billing</v>
          </cell>
          <cell r="M5026">
            <v>2842.6</v>
          </cell>
          <cell r="N5026">
            <v>2842.6</v>
          </cell>
          <cell r="O5026"/>
          <cell r="P5026" t="str">
            <v>Aug/2024</v>
          </cell>
          <cell r="Q5026">
            <v>2842.6</v>
          </cell>
          <cell r="R5026">
            <v>528</v>
          </cell>
          <cell r="S5026">
            <v>0</v>
          </cell>
          <cell r="T5026" t="str">
            <v>Active</v>
          </cell>
          <cell r="U5026" t="str">
            <v>Masspay</v>
          </cell>
        </row>
        <row r="5027">
          <cell r="J5027" t="str">
            <v>SG-Skyee-09/2024</v>
          </cell>
          <cell r="K5027">
            <v>45572</v>
          </cell>
          <cell r="L5027" t="str">
            <v>Monthly Billing</v>
          </cell>
          <cell r="M5027">
            <v>3007.7</v>
          </cell>
          <cell r="N5027">
            <v>3007.7</v>
          </cell>
          <cell r="O5027"/>
          <cell r="P5027" t="str">
            <v>Sep/2024</v>
          </cell>
          <cell r="Q5027">
            <v>3007.7</v>
          </cell>
          <cell r="R5027">
            <v>498</v>
          </cell>
          <cell r="S5027">
            <v>0</v>
          </cell>
          <cell r="T5027" t="str">
            <v>Active</v>
          </cell>
          <cell r="U5027" t="str">
            <v>Masspay</v>
          </cell>
        </row>
        <row r="5028">
          <cell r="J5028" t="str">
            <v>SG-Skyee-10/2024</v>
          </cell>
          <cell r="K5028">
            <v>45603</v>
          </cell>
          <cell r="L5028" t="str">
            <v>Monthly Billing</v>
          </cell>
          <cell r="M5028">
            <v>3007.5</v>
          </cell>
          <cell r="N5028">
            <v>3007.5</v>
          </cell>
          <cell r="O5028"/>
          <cell r="P5028" t="str">
            <v>Oct/2024</v>
          </cell>
          <cell r="Q5028">
            <v>3007.5</v>
          </cell>
          <cell r="R5028">
            <v>467</v>
          </cell>
          <cell r="S5028">
            <v>0</v>
          </cell>
          <cell r="T5028" t="str">
            <v>Active</v>
          </cell>
          <cell r="U5028" t="str">
            <v>Masspay</v>
          </cell>
        </row>
        <row r="5029">
          <cell r="J5029" t="str">
            <v>SG-Skyee-11/2024</v>
          </cell>
          <cell r="K5029">
            <v>45633</v>
          </cell>
          <cell r="L5029" t="str">
            <v>Monthly Billing</v>
          </cell>
          <cell r="M5029">
            <v>3348.7</v>
          </cell>
          <cell r="N5029">
            <v>3348.7</v>
          </cell>
          <cell r="O5029"/>
          <cell r="P5029" t="str">
            <v>Nov/2024</v>
          </cell>
          <cell r="Q5029">
            <v>0</v>
          </cell>
          <cell r="R5029">
            <v>437</v>
          </cell>
          <cell r="S5029">
            <v>0</v>
          </cell>
          <cell r="T5029" t="str">
            <v>Active</v>
          </cell>
          <cell r="U5029" t="str">
            <v>Masspay</v>
          </cell>
        </row>
        <row r="5030">
          <cell r="J5030" t="str">
            <v>SG-Skyee-11/2024</v>
          </cell>
          <cell r="K5030">
            <v>45646</v>
          </cell>
          <cell r="L5030" t="str">
            <v>Monthly Billing</v>
          </cell>
          <cell r="M5030">
            <v>3180.2</v>
          </cell>
          <cell r="N5030">
            <v>3180.2</v>
          </cell>
          <cell r="O5030"/>
          <cell r="P5030" t="str">
            <v>Nov/2024</v>
          </cell>
          <cell r="Q5030">
            <v>0</v>
          </cell>
          <cell r="R5030">
            <v>424</v>
          </cell>
          <cell r="S5030">
            <v>0</v>
          </cell>
          <cell r="T5030" t="str">
            <v>Active</v>
          </cell>
          <cell r="U5030" t="str">
            <v>Masspay</v>
          </cell>
        </row>
        <row r="5031">
          <cell r="J5031" t="str">
            <v>SG-Skyee-12/2024</v>
          </cell>
          <cell r="K5031">
            <v>45664</v>
          </cell>
          <cell r="L5031" t="str">
            <v>Monthly Billing</v>
          </cell>
          <cell r="M5031">
            <v>3725.5</v>
          </cell>
          <cell r="N5031">
            <v>3725.5</v>
          </cell>
          <cell r="O5031">
            <v>0</v>
          </cell>
          <cell r="P5031" t="str">
            <v>Dec-2024</v>
          </cell>
          <cell r="Q5031">
            <v>3725.5</v>
          </cell>
          <cell r="R5031">
            <v>406</v>
          </cell>
          <cell r="S5031">
            <v>0</v>
          </cell>
          <cell r="T5031" t="str">
            <v>Active</v>
          </cell>
          <cell r="U5031" t="str">
            <v>Masspay</v>
          </cell>
        </row>
        <row r="5032">
          <cell r="J5032" t="str">
            <v>SG-Skyee-01/2025</v>
          </cell>
          <cell r="K5032">
            <v>45695</v>
          </cell>
          <cell r="L5032" t="str">
            <v>Monthly Billing</v>
          </cell>
          <cell r="M5032">
            <v>4654.2</v>
          </cell>
          <cell r="N5032">
            <v>4654.2</v>
          </cell>
          <cell r="O5032"/>
          <cell r="P5032" t="str">
            <v>Jan/2025</v>
          </cell>
          <cell r="Q5032">
            <v>4654.2</v>
          </cell>
          <cell r="R5032">
            <v>375</v>
          </cell>
          <cell r="S5032">
            <v>0</v>
          </cell>
          <cell r="T5032" t="str">
            <v>Active</v>
          </cell>
          <cell r="U5032" t="str">
            <v>Masspay</v>
          </cell>
        </row>
        <row r="5033">
          <cell r="J5033" t="str">
            <v>SG-Skyee-02/2025</v>
          </cell>
          <cell r="K5033">
            <v>45723</v>
          </cell>
          <cell r="L5033" t="str">
            <v>Monthly Billing</v>
          </cell>
          <cell r="M5033">
            <v>4159</v>
          </cell>
          <cell r="N5033">
            <v>4159</v>
          </cell>
          <cell r="O5033"/>
          <cell r="P5033" t="str">
            <v>Feb/2025</v>
          </cell>
          <cell r="Q5033">
            <v>4159</v>
          </cell>
          <cell r="R5033">
            <v>347</v>
          </cell>
          <cell r="S5033">
            <v>0</v>
          </cell>
          <cell r="T5033" t="str">
            <v>Active</v>
          </cell>
          <cell r="U5033" t="str">
            <v>Masspay</v>
          </cell>
        </row>
        <row r="5034">
          <cell r="J5034" t="str">
            <v>SG-Skyee-03/2025</v>
          </cell>
          <cell r="K5034">
            <v>45754</v>
          </cell>
          <cell r="L5034" t="str">
            <v>Monthly Billing</v>
          </cell>
          <cell r="M5034">
            <v>5936.6</v>
          </cell>
          <cell r="N5034">
            <v>5936.6</v>
          </cell>
          <cell r="O5034"/>
          <cell r="P5034" t="str">
            <v>Mar/2025</v>
          </cell>
          <cell r="Q5034">
            <v>5936.6</v>
          </cell>
          <cell r="R5034">
            <v>316</v>
          </cell>
          <cell r="S5034">
            <v>0</v>
          </cell>
          <cell r="T5034" t="str">
            <v>Active</v>
          </cell>
          <cell r="U5034" t="str">
            <v>Masspay</v>
          </cell>
        </row>
        <row r="5035">
          <cell r="J5035" t="str">
            <v>SG-Skyee-04/2025</v>
          </cell>
          <cell r="K5035">
            <v>45784</v>
          </cell>
          <cell r="L5035" t="str">
            <v>Monthly Billing</v>
          </cell>
          <cell r="M5035">
            <v>6771.8</v>
          </cell>
          <cell r="N5035">
            <v>0</v>
          </cell>
          <cell r="O5035">
            <v>0</v>
          </cell>
          <cell r="P5035" t="str">
            <v>Apr/2025</v>
          </cell>
          <cell r="Q5035">
            <v>6771.8</v>
          </cell>
          <cell r="R5035">
            <v>286</v>
          </cell>
          <cell r="S5035">
            <v>0</v>
          </cell>
          <cell r="T5035" t="str">
            <v>Active</v>
          </cell>
          <cell r="U5035" t="str">
            <v>Masspay</v>
          </cell>
        </row>
        <row r="5036">
          <cell r="J5036" t="str">
            <v>SG-Skyee-05/2025</v>
          </cell>
          <cell r="K5036">
            <v>45815</v>
          </cell>
          <cell r="L5036" t="str">
            <v>Monthly Billing</v>
          </cell>
          <cell r="M5036">
            <v>7263.9</v>
          </cell>
          <cell r="N5036">
            <v>7263.9</v>
          </cell>
          <cell r="O5036"/>
          <cell r="P5036" t="str">
            <v>May/2025</v>
          </cell>
          <cell r="Q5036">
            <v>7263.9</v>
          </cell>
          <cell r="R5036">
            <v>255</v>
          </cell>
          <cell r="S5036">
            <v>0</v>
          </cell>
          <cell r="T5036" t="str">
            <v>Active</v>
          </cell>
          <cell r="U5036" t="str">
            <v>Masspay</v>
          </cell>
        </row>
        <row r="5037">
          <cell r="J5037" t="str">
            <v>SG-Skyee-06/2025</v>
          </cell>
          <cell r="K5037">
            <v>45845</v>
          </cell>
          <cell r="L5037" t="str">
            <v>Monthly Billing</v>
          </cell>
          <cell r="M5037">
            <v>6044.6</v>
          </cell>
          <cell r="N5037">
            <v>6044.6</v>
          </cell>
          <cell r="O5037"/>
          <cell r="P5037" t="str">
            <v>Jun/2025</v>
          </cell>
          <cell r="Q5037">
            <v>6044.6</v>
          </cell>
          <cell r="R5037">
            <v>225</v>
          </cell>
          <cell r="S5037">
            <v>0</v>
          </cell>
          <cell r="T5037" t="str">
            <v>Active</v>
          </cell>
          <cell r="U5037" t="str">
            <v>Masspay</v>
          </cell>
        </row>
        <row r="5038">
          <cell r="J5038" t="str">
            <v>SG-Skyee-07/2025</v>
          </cell>
          <cell r="K5038">
            <v>45876</v>
          </cell>
          <cell r="L5038" t="str">
            <v>Monthly Billing</v>
          </cell>
          <cell r="M5038">
            <v>6718.7</v>
          </cell>
          <cell r="N5038">
            <v>6718.7</v>
          </cell>
          <cell r="O5038">
            <v>0</v>
          </cell>
          <cell r="P5038" t="str">
            <v>Jul/2025</v>
          </cell>
          <cell r="Q5038">
            <v>6718.7</v>
          </cell>
          <cell r="R5038">
            <v>194</v>
          </cell>
          <cell r="S5038">
            <v>0</v>
          </cell>
          <cell r="T5038" t="str">
            <v>Active</v>
          </cell>
          <cell r="U5038" t="str">
            <v>Masspay</v>
          </cell>
        </row>
        <row r="5039">
          <cell r="J5039" t="str">
            <v>SG-Skyee-08/2025</v>
          </cell>
          <cell r="K5039">
            <v>45908</v>
          </cell>
          <cell r="L5039" t="str">
            <v>Monthly Billing</v>
          </cell>
          <cell r="M5039">
            <v>6495.4</v>
          </cell>
          <cell r="N5039">
            <v>6495.4</v>
          </cell>
          <cell r="O5039">
            <v>0</v>
          </cell>
          <cell r="P5039" t="str">
            <v>Aug/2025</v>
          </cell>
          <cell r="Q5039">
            <v>6495.4</v>
          </cell>
          <cell r="R5039">
            <v>162</v>
          </cell>
          <cell r="S5039">
            <v>0</v>
          </cell>
          <cell r="T5039" t="str">
            <v>Active</v>
          </cell>
          <cell r="U5039" t="str">
            <v>Masspay</v>
          </cell>
        </row>
        <row r="5040">
          <cell r="J5040" t="str">
            <v>SG-Skyee-09/2025</v>
          </cell>
          <cell r="K5040">
            <v>45937</v>
          </cell>
          <cell r="L5040" t="str">
            <v>Monthly Billing</v>
          </cell>
          <cell r="M5040">
            <v>6813.3</v>
          </cell>
          <cell r="N5040">
            <v>6813.3</v>
          </cell>
          <cell r="O5040">
            <v>0</v>
          </cell>
          <cell r="P5040" t="str">
            <v>Sep/2025</v>
          </cell>
          <cell r="Q5040">
            <v>6813.3</v>
          </cell>
          <cell r="R5040">
            <v>133</v>
          </cell>
          <cell r="S5040">
            <v>0</v>
          </cell>
          <cell r="T5040" t="str">
            <v>Active</v>
          </cell>
          <cell r="U5040" t="str">
            <v>Masspay</v>
          </cell>
        </row>
        <row r="5041">
          <cell r="J5041" t="str">
            <v>SG-Skyee-10/2025</v>
          </cell>
          <cell r="K5041">
            <v>45968</v>
          </cell>
          <cell r="L5041" t="str">
            <v>Monthly Billing</v>
          </cell>
          <cell r="M5041">
            <v>7324</v>
          </cell>
          <cell r="N5041">
            <v>7324</v>
          </cell>
          <cell r="O5041">
            <v>0</v>
          </cell>
          <cell r="P5041" t="str">
            <v>Oct/2025</v>
          </cell>
          <cell r="Q5041">
            <v>7324</v>
          </cell>
          <cell r="R5041">
            <v>102</v>
          </cell>
          <cell r="S5041">
            <v>0</v>
          </cell>
          <cell r="T5041" t="str">
            <v>Active</v>
          </cell>
          <cell r="U5041" t="str">
            <v>Masspay</v>
          </cell>
        </row>
        <row r="5042">
          <cell r="J5042" t="str">
            <v>SG-Skyee-11/2025</v>
          </cell>
          <cell r="K5042">
            <v>45999</v>
          </cell>
          <cell r="L5042" t="str">
            <v>Monthly Billing</v>
          </cell>
          <cell r="M5042">
            <v>7657.6</v>
          </cell>
          <cell r="N5042">
            <v>7657.6</v>
          </cell>
          <cell r="O5042">
            <v>0</v>
          </cell>
          <cell r="P5042" t="str">
            <v>Nov/2025</v>
          </cell>
          <cell r="Q5042">
            <v>7657.6</v>
          </cell>
          <cell r="R5042">
            <v>71</v>
          </cell>
          <cell r="S5042">
            <v>0</v>
          </cell>
          <cell r="T5042" t="str">
            <v>Active</v>
          </cell>
          <cell r="U5042" t="str">
            <v>Masspay</v>
          </cell>
        </row>
        <row r="5043">
          <cell r="J5043" t="str">
            <v>SG-Skyee-12/2025</v>
          </cell>
          <cell r="K5043">
            <v>46034</v>
          </cell>
          <cell r="L5043" t="str">
            <v>Monthly Billing</v>
          </cell>
          <cell r="M5043">
            <v>8231.4</v>
          </cell>
          <cell r="N5043">
            <v>8231.4</v>
          </cell>
          <cell r="O5043">
            <v>0</v>
          </cell>
          <cell r="P5043" t="str">
            <v>Dec/2025</v>
          </cell>
          <cell r="Q5043">
            <v>8231.4</v>
          </cell>
          <cell r="R5043">
            <v>36</v>
          </cell>
          <cell r="S5043">
            <v>0</v>
          </cell>
          <cell r="T5043" t="str">
            <v>Active</v>
          </cell>
          <cell r="U5043" t="str">
            <v>Masspay</v>
          </cell>
        </row>
        <row r="5044">
          <cell r="J5044" t="str">
            <v>SG-Skyee-01/2026</v>
          </cell>
          <cell r="K5044">
            <v>46060</v>
          </cell>
          <cell r="L5044" t="str">
            <v>Monthly Billing</v>
          </cell>
          <cell r="M5044">
            <v>9544.7999999999993</v>
          </cell>
          <cell r="N5044">
            <v>9544.7999999999993</v>
          </cell>
          <cell r="O5044">
            <v>0</v>
          </cell>
          <cell r="P5044" t="str">
            <v>Jan/2026</v>
          </cell>
          <cell r="Q5044">
            <v>9544.7999999999993</v>
          </cell>
          <cell r="R5044">
            <v>10</v>
          </cell>
          <cell r="S5044">
            <v>0</v>
          </cell>
          <cell r="T5044" t="str">
            <v>Active</v>
          </cell>
          <cell r="U5044" t="str">
            <v>Masspay</v>
          </cell>
        </row>
        <row r="5045">
          <cell r="J5045" t="str">
            <v>SG -Sleek-06/2023</v>
          </cell>
          <cell r="K5045">
            <v>45093</v>
          </cell>
          <cell r="L5045" t="str">
            <v>Client Setup Fee</v>
          </cell>
          <cell r="M5045">
            <v>18500</v>
          </cell>
          <cell r="N5045">
            <v>18500</v>
          </cell>
          <cell r="O5045"/>
          <cell r="P5045" t="str">
            <v>Jun/2023</v>
          </cell>
          <cell r="Q5045">
            <v>18500</v>
          </cell>
          <cell r="R5045">
            <v>977</v>
          </cell>
          <cell r="S5045">
            <v>0</v>
          </cell>
          <cell r="T5045" t="str">
            <v>Active</v>
          </cell>
          <cell r="U5045" t="str">
            <v>Masspay</v>
          </cell>
        </row>
        <row r="5046">
          <cell r="J5046" t="str">
            <v>CA-Sma international-05/2022</v>
          </cell>
          <cell r="K5046">
            <v>44688</v>
          </cell>
          <cell r="L5046" t="str">
            <v>Monthly Billing</v>
          </cell>
          <cell r="M5046">
            <v>5000</v>
          </cell>
          <cell r="N5046">
            <v>5000</v>
          </cell>
          <cell r="O5046"/>
          <cell r="P5046" t="str">
            <v>jun/2024</v>
          </cell>
          <cell r="Q5046">
            <v>5000</v>
          </cell>
          <cell r="R5046">
            <v>1382</v>
          </cell>
          <cell r="S5046">
            <v>0</v>
          </cell>
          <cell r="T5046" t="str">
            <v>Active</v>
          </cell>
          <cell r="U5046" t="str">
            <v>Masspay</v>
          </cell>
        </row>
        <row r="5047">
          <cell r="J5047" t="str">
            <v>CA-Sma international-06/2022</v>
          </cell>
          <cell r="K5047">
            <v>44719</v>
          </cell>
          <cell r="L5047" t="str">
            <v>Monthly Billing</v>
          </cell>
          <cell r="M5047">
            <v>5000</v>
          </cell>
          <cell r="N5047">
            <v>5000</v>
          </cell>
          <cell r="O5047"/>
          <cell r="P5047" t="str">
            <v>Jun/2022</v>
          </cell>
          <cell r="Q5047">
            <v>5000</v>
          </cell>
          <cell r="R5047">
            <v>1351</v>
          </cell>
          <cell r="S5047">
            <v>0</v>
          </cell>
          <cell r="T5047" t="str">
            <v>Active</v>
          </cell>
          <cell r="U5047" t="str">
            <v>Masspay</v>
          </cell>
        </row>
        <row r="5048">
          <cell r="J5048" t="str">
            <v>CA-Sma international-07/2022</v>
          </cell>
          <cell r="K5048">
            <v>44749</v>
          </cell>
          <cell r="L5048" t="str">
            <v>Monthly Billing</v>
          </cell>
          <cell r="M5048">
            <v>5000</v>
          </cell>
          <cell r="N5048">
            <v>5000</v>
          </cell>
          <cell r="O5048"/>
          <cell r="P5048" t="str">
            <v>Jul/2022</v>
          </cell>
          <cell r="Q5048">
            <v>5000</v>
          </cell>
          <cell r="R5048">
            <v>1321</v>
          </cell>
          <cell r="S5048">
            <v>0</v>
          </cell>
          <cell r="T5048" t="str">
            <v>Active</v>
          </cell>
          <cell r="U5048" t="str">
            <v>Masspay</v>
          </cell>
        </row>
        <row r="5049">
          <cell r="J5049" t="str">
            <v>CA-Sma international-08/2022</v>
          </cell>
          <cell r="K5049">
            <v>44780</v>
          </cell>
          <cell r="L5049" t="str">
            <v>Monthly Billing</v>
          </cell>
          <cell r="M5049">
            <v>5000</v>
          </cell>
          <cell r="N5049">
            <v>5000</v>
          </cell>
          <cell r="O5049"/>
          <cell r="P5049" t="str">
            <v>Aug/2022</v>
          </cell>
          <cell r="Q5049">
            <v>5000</v>
          </cell>
          <cell r="R5049">
            <v>1290</v>
          </cell>
          <cell r="S5049">
            <v>0</v>
          </cell>
          <cell r="T5049" t="str">
            <v>Active</v>
          </cell>
          <cell r="U5049" t="str">
            <v>Masspay</v>
          </cell>
        </row>
        <row r="5050">
          <cell r="J5050" t="str">
            <v>EU-Sme bank-11/2022</v>
          </cell>
          <cell r="K5050">
            <v>44907</v>
          </cell>
          <cell r="L5050" t="str">
            <v>Monthly Billing</v>
          </cell>
          <cell r="M5050">
            <v>3000</v>
          </cell>
          <cell r="N5050">
            <v>3000</v>
          </cell>
          <cell r="O5050"/>
          <cell r="P5050" t="str">
            <v>Nov/2022</v>
          </cell>
          <cell r="Q5050">
            <v>3000</v>
          </cell>
          <cell r="R5050">
            <v>1163</v>
          </cell>
          <cell r="S5050">
            <v>0</v>
          </cell>
          <cell r="T5050" t="str">
            <v>Active</v>
          </cell>
          <cell r="U5050" t="str">
            <v>Masspay</v>
          </cell>
        </row>
        <row r="5051">
          <cell r="J5051" t="str">
            <v>EU-Sme bank-12/2022</v>
          </cell>
          <cell r="K5051">
            <v>44933</v>
          </cell>
          <cell r="L5051" t="str">
            <v>Monthly Billing</v>
          </cell>
          <cell r="M5051">
            <v>3000</v>
          </cell>
          <cell r="N5051">
            <v>3000</v>
          </cell>
          <cell r="O5051"/>
          <cell r="P5051" t="str">
            <v>Dec/2022</v>
          </cell>
          <cell r="Q5051">
            <v>3000</v>
          </cell>
          <cell r="R5051">
            <v>1137</v>
          </cell>
          <cell r="S5051">
            <v>0</v>
          </cell>
          <cell r="T5051" t="str">
            <v>Active</v>
          </cell>
          <cell r="U5051" t="str">
            <v>Masspay</v>
          </cell>
        </row>
        <row r="5052">
          <cell r="J5052" t="str">
            <v>EU-Sme bank-01/2023</v>
          </cell>
          <cell r="K5052">
            <v>44964</v>
          </cell>
          <cell r="L5052" t="str">
            <v>Monthly Billing</v>
          </cell>
          <cell r="M5052">
            <v>3000</v>
          </cell>
          <cell r="N5052">
            <v>3000</v>
          </cell>
          <cell r="O5052"/>
          <cell r="P5052" t="str">
            <v>Jan/2023</v>
          </cell>
          <cell r="Q5052">
            <v>3000</v>
          </cell>
          <cell r="R5052">
            <v>1106</v>
          </cell>
          <cell r="S5052">
            <v>0</v>
          </cell>
          <cell r="T5052" t="str">
            <v>Active</v>
          </cell>
          <cell r="U5052" t="str">
            <v>Masspay</v>
          </cell>
        </row>
        <row r="5053">
          <cell r="J5053" t="str">
            <v>EU-Sme bank-02/2023</v>
          </cell>
          <cell r="K5053">
            <v>44992</v>
          </cell>
          <cell r="L5053" t="str">
            <v>Monthly Billing</v>
          </cell>
          <cell r="M5053">
            <v>3000</v>
          </cell>
          <cell r="N5053">
            <v>6000</v>
          </cell>
          <cell r="O5053"/>
          <cell r="P5053" t="str">
            <v>Feb/2023</v>
          </cell>
          <cell r="Q5053">
            <v>3000</v>
          </cell>
          <cell r="R5053">
            <v>1078</v>
          </cell>
          <cell r="S5053">
            <v>0</v>
          </cell>
          <cell r="T5053" t="str">
            <v>Active</v>
          </cell>
          <cell r="U5053" t="str">
            <v>Masspay</v>
          </cell>
        </row>
        <row r="5054">
          <cell r="J5054" t="str">
            <v>EU-Sme bank-03/2023</v>
          </cell>
          <cell r="K5054">
            <v>45023</v>
          </cell>
          <cell r="L5054" t="str">
            <v>Monthly Billing</v>
          </cell>
          <cell r="M5054">
            <v>3000</v>
          </cell>
          <cell r="N5054">
            <v>3000</v>
          </cell>
          <cell r="O5054"/>
          <cell r="P5054" t="str">
            <v>Mar/2023</v>
          </cell>
          <cell r="Q5054">
            <v>3000</v>
          </cell>
          <cell r="R5054">
            <v>1047</v>
          </cell>
          <cell r="S5054">
            <v>0</v>
          </cell>
          <cell r="T5054" t="str">
            <v>Active</v>
          </cell>
          <cell r="U5054" t="str">
            <v>Masspay</v>
          </cell>
        </row>
        <row r="5055">
          <cell r="J5055" t="str">
            <v>EU-sme bank-04/2023</v>
          </cell>
          <cell r="K5055">
            <v>45054</v>
          </cell>
          <cell r="L5055" t="str">
            <v>Monthly Billing</v>
          </cell>
          <cell r="M5055">
            <v>3000</v>
          </cell>
          <cell r="N5055">
            <v>3000</v>
          </cell>
          <cell r="O5055"/>
          <cell r="P5055" t="str">
            <v>Apr/2023</v>
          </cell>
          <cell r="Q5055">
            <v>3000</v>
          </cell>
          <cell r="R5055">
            <v>1016</v>
          </cell>
          <cell r="S5055">
            <v>0</v>
          </cell>
          <cell r="T5055" t="str">
            <v>Active</v>
          </cell>
          <cell r="U5055" t="str">
            <v>Masspay</v>
          </cell>
        </row>
        <row r="5056">
          <cell r="J5056" t="str">
            <v>EU-sme bank-05/2023</v>
          </cell>
          <cell r="K5056">
            <v>45084</v>
          </cell>
          <cell r="L5056" t="str">
            <v>Monthly Billing</v>
          </cell>
          <cell r="M5056">
            <v>3000</v>
          </cell>
          <cell r="N5056">
            <v>3000</v>
          </cell>
          <cell r="O5056"/>
          <cell r="P5056" t="str">
            <v>May/2023</v>
          </cell>
          <cell r="Q5056">
            <v>3000</v>
          </cell>
          <cell r="R5056">
            <v>986</v>
          </cell>
          <cell r="S5056">
            <v>0</v>
          </cell>
          <cell r="T5056" t="str">
            <v>Active</v>
          </cell>
          <cell r="U5056" t="str">
            <v>Masspay</v>
          </cell>
        </row>
        <row r="5057">
          <cell r="J5057" t="str">
            <v>EU-sme bank-06/2023</v>
          </cell>
          <cell r="K5057">
            <v>45114</v>
          </cell>
          <cell r="L5057" t="str">
            <v>Monthly Billing</v>
          </cell>
          <cell r="M5057">
            <v>3000</v>
          </cell>
          <cell r="N5057">
            <v>3000</v>
          </cell>
          <cell r="O5057"/>
          <cell r="P5057" t="str">
            <v>Jun/2023</v>
          </cell>
          <cell r="Q5057">
            <v>3000</v>
          </cell>
          <cell r="R5057">
            <v>956</v>
          </cell>
          <cell r="S5057">
            <v>0</v>
          </cell>
          <cell r="T5057" t="str">
            <v>Active</v>
          </cell>
          <cell r="U5057" t="str">
            <v>Masspay</v>
          </cell>
        </row>
        <row r="5058">
          <cell r="J5058" t="str">
            <v>EU-sme bank-07/2023</v>
          </cell>
          <cell r="K5058">
            <v>45145</v>
          </cell>
          <cell r="L5058" t="str">
            <v>Monthly Billing</v>
          </cell>
          <cell r="M5058">
            <v>3000</v>
          </cell>
          <cell r="N5058">
            <v>3000</v>
          </cell>
          <cell r="O5058"/>
          <cell r="P5058" t="str">
            <v>Jul/2023</v>
          </cell>
          <cell r="Q5058">
            <v>3000</v>
          </cell>
          <cell r="R5058">
            <v>925</v>
          </cell>
          <cell r="S5058">
            <v>0</v>
          </cell>
          <cell r="T5058" t="str">
            <v>Active</v>
          </cell>
          <cell r="U5058" t="str">
            <v>Masspay</v>
          </cell>
        </row>
        <row r="5059">
          <cell r="J5059" t="str">
            <v>EU -sme bank-08/2023</v>
          </cell>
          <cell r="K5059">
            <v>45176</v>
          </cell>
          <cell r="L5059" t="str">
            <v>Monthly Billing</v>
          </cell>
          <cell r="M5059">
            <v>3000</v>
          </cell>
          <cell r="N5059">
            <v>3000</v>
          </cell>
          <cell r="O5059"/>
          <cell r="P5059" t="str">
            <v>Aug/2023</v>
          </cell>
          <cell r="Q5059">
            <v>3000</v>
          </cell>
          <cell r="R5059">
            <v>894</v>
          </cell>
          <cell r="S5059">
            <v>0</v>
          </cell>
          <cell r="T5059" t="str">
            <v>Active</v>
          </cell>
          <cell r="U5059" t="str">
            <v>Masspay</v>
          </cell>
        </row>
        <row r="5060">
          <cell r="J5060" t="str">
            <v>EU-sme bank-09/2023</v>
          </cell>
          <cell r="K5060">
            <v>45206</v>
          </cell>
          <cell r="L5060" t="str">
            <v>Monthly Billing</v>
          </cell>
          <cell r="M5060">
            <v>3000</v>
          </cell>
          <cell r="N5060">
            <v>3000</v>
          </cell>
          <cell r="O5060"/>
          <cell r="P5060" t="str">
            <v>Sep/2023</v>
          </cell>
          <cell r="Q5060">
            <v>3000</v>
          </cell>
          <cell r="R5060">
            <v>864</v>
          </cell>
          <cell r="S5060">
            <v>0</v>
          </cell>
          <cell r="T5060" t="str">
            <v>Active</v>
          </cell>
          <cell r="U5060" t="str">
            <v>Masspay</v>
          </cell>
        </row>
        <row r="5061">
          <cell r="J5061" t="str">
            <v>EU-sme bank-10/2023</v>
          </cell>
          <cell r="K5061">
            <v>45237</v>
          </cell>
          <cell r="L5061" t="str">
            <v>Monthly Billing</v>
          </cell>
          <cell r="M5061">
            <v>3000</v>
          </cell>
          <cell r="N5061">
            <v>3000</v>
          </cell>
          <cell r="O5061"/>
          <cell r="P5061" t="str">
            <v>Oct/2023</v>
          </cell>
          <cell r="Q5061">
            <v>3000</v>
          </cell>
          <cell r="R5061">
            <v>833</v>
          </cell>
          <cell r="S5061">
            <v>0</v>
          </cell>
          <cell r="T5061" t="str">
            <v>Active</v>
          </cell>
          <cell r="U5061" t="str">
            <v>Masspay</v>
          </cell>
        </row>
        <row r="5062">
          <cell r="J5062" t="str">
            <v>EU-sme bank-11/2023</v>
          </cell>
          <cell r="K5062">
            <v>45267</v>
          </cell>
          <cell r="L5062" t="str">
            <v>Monthly Billing</v>
          </cell>
          <cell r="M5062">
            <v>3000</v>
          </cell>
          <cell r="N5062">
            <v>3000</v>
          </cell>
          <cell r="O5062"/>
          <cell r="P5062" t="str">
            <v>Nov/2023</v>
          </cell>
          <cell r="Q5062">
            <v>3000</v>
          </cell>
          <cell r="R5062">
            <v>803</v>
          </cell>
          <cell r="S5062">
            <v>0</v>
          </cell>
          <cell r="T5062" t="str">
            <v>Active</v>
          </cell>
          <cell r="U5062" t="str">
            <v>Masspay</v>
          </cell>
        </row>
        <row r="5063">
          <cell r="J5063" t="str">
            <v>EU-sme bank-12/2023</v>
          </cell>
          <cell r="K5063">
            <v>45299</v>
          </cell>
          <cell r="L5063" t="str">
            <v>Monthly Billing</v>
          </cell>
          <cell r="M5063">
            <v>3000</v>
          </cell>
          <cell r="N5063">
            <v>3000</v>
          </cell>
          <cell r="O5063"/>
          <cell r="P5063" t="str">
            <v>Dec/2023</v>
          </cell>
          <cell r="Q5063">
            <v>3000</v>
          </cell>
          <cell r="R5063">
            <v>771</v>
          </cell>
          <cell r="S5063">
            <v>0</v>
          </cell>
          <cell r="T5063" t="str">
            <v>Active</v>
          </cell>
          <cell r="U5063" t="str">
            <v>Masspay</v>
          </cell>
        </row>
        <row r="5064">
          <cell r="J5064" t="str">
            <v>EU-sme bank-01/2024</v>
          </cell>
          <cell r="K5064">
            <v>45329</v>
          </cell>
          <cell r="L5064" t="str">
            <v>Monthly Billing</v>
          </cell>
          <cell r="M5064">
            <v>3000</v>
          </cell>
          <cell r="N5064">
            <v>3000</v>
          </cell>
          <cell r="O5064"/>
          <cell r="P5064" t="str">
            <v>Jan/2024</v>
          </cell>
          <cell r="Q5064">
            <v>3000</v>
          </cell>
          <cell r="R5064">
            <v>741</v>
          </cell>
          <cell r="S5064">
            <v>0</v>
          </cell>
          <cell r="T5064" t="str">
            <v>Active</v>
          </cell>
          <cell r="U5064" t="str">
            <v>Masspay</v>
          </cell>
        </row>
        <row r="5065">
          <cell r="J5065" t="str">
            <v>EU-sme bank-02/2024</v>
          </cell>
          <cell r="K5065">
            <v>45358</v>
          </cell>
          <cell r="L5065" t="str">
            <v>Monthly Billing</v>
          </cell>
          <cell r="M5065">
            <v>3000</v>
          </cell>
          <cell r="N5065">
            <v>3000</v>
          </cell>
          <cell r="O5065"/>
          <cell r="P5065" t="str">
            <v>Feb/2024</v>
          </cell>
          <cell r="Q5065">
            <v>3000</v>
          </cell>
          <cell r="R5065">
            <v>712</v>
          </cell>
          <cell r="S5065">
            <v>0</v>
          </cell>
          <cell r="T5065" t="str">
            <v>Active</v>
          </cell>
          <cell r="U5065" t="str">
            <v>Masspay</v>
          </cell>
        </row>
        <row r="5066">
          <cell r="J5066" t="str">
            <v>EU-sme bank-03/2024</v>
          </cell>
          <cell r="K5066">
            <v>45390</v>
          </cell>
          <cell r="L5066" t="str">
            <v>Monthly Billing</v>
          </cell>
          <cell r="M5066">
            <v>3000</v>
          </cell>
          <cell r="N5066">
            <v>3000</v>
          </cell>
          <cell r="O5066"/>
          <cell r="P5066" t="str">
            <v>Mar/2024</v>
          </cell>
          <cell r="Q5066">
            <v>3000</v>
          </cell>
          <cell r="R5066">
            <v>680</v>
          </cell>
          <cell r="S5066">
            <v>0</v>
          </cell>
          <cell r="T5066" t="str">
            <v>Active</v>
          </cell>
          <cell r="U5066" t="str">
            <v>Masspay</v>
          </cell>
        </row>
        <row r="5067">
          <cell r="J5067" t="str">
            <v>EU-sme bank-04/2024</v>
          </cell>
          <cell r="K5067">
            <v>45419</v>
          </cell>
          <cell r="L5067" t="str">
            <v>Monthly Billing</v>
          </cell>
          <cell r="M5067">
            <v>3000</v>
          </cell>
          <cell r="N5067">
            <v>3000</v>
          </cell>
          <cell r="O5067"/>
          <cell r="P5067" t="str">
            <v>Apr/2024</v>
          </cell>
          <cell r="Q5067">
            <v>3000</v>
          </cell>
          <cell r="R5067">
            <v>651</v>
          </cell>
          <cell r="S5067">
            <v>0</v>
          </cell>
          <cell r="T5067" t="str">
            <v>Active</v>
          </cell>
          <cell r="U5067" t="str">
            <v>Masspay</v>
          </cell>
        </row>
        <row r="5068">
          <cell r="J5068" t="str">
            <v>EU-sme bank-05/2024</v>
          </cell>
          <cell r="K5068">
            <v>45450</v>
          </cell>
          <cell r="L5068" t="str">
            <v>Monthly Billing</v>
          </cell>
          <cell r="M5068">
            <v>3000</v>
          </cell>
          <cell r="N5068">
            <v>3000</v>
          </cell>
          <cell r="O5068"/>
          <cell r="P5068" t="str">
            <v>May/2024</v>
          </cell>
          <cell r="Q5068">
            <v>3000</v>
          </cell>
          <cell r="R5068">
            <v>620</v>
          </cell>
          <cell r="S5068">
            <v>0</v>
          </cell>
          <cell r="T5068" t="str">
            <v>Active</v>
          </cell>
          <cell r="U5068" t="str">
            <v>Masspay</v>
          </cell>
        </row>
        <row r="5069">
          <cell r="J5069" t="str">
            <v>SG-Solid Financial Technologies Inc.-11/2022</v>
          </cell>
          <cell r="K5069">
            <v>44908</v>
          </cell>
          <cell r="L5069" t="str">
            <v>Monthly Billing</v>
          </cell>
          <cell r="M5069">
            <v>5000</v>
          </cell>
          <cell r="N5069">
            <v>5000</v>
          </cell>
          <cell r="O5069"/>
          <cell r="P5069" t="str">
            <v>Nov/2022</v>
          </cell>
          <cell r="Q5069">
            <v>5000</v>
          </cell>
          <cell r="R5069">
            <v>1162</v>
          </cell>
          <cell r="S5069">
            <v>0</v>
          </cell>
          <cell r="T5069" t="str">
            <v>Active</v>
          </cell>
          <cell r="U5069" t="str">
            <v>Masspay</v>
          </cell>
        </row>
        <row r="5070">
          <cell r="J5070" t="str">
            <v>SG-Solid Financial Technologies Inc.-12/2022</v>
          </cell>
          <cell r="K5070">
            <v>44933</v>
          </cell>
          <cell r="L5070" t="str">
            <v>Monthly Billing</v>
          </cell>
          <cell r="M5070">
            <v>5000</v>
          </cell>
          <cell r="N5070">
            <v>5000</v>
          </cell>
          <cell r="O5070"/>
          <cell r="P5070" t="str">
            <v>Dec/2022</v>
          </cell>
          <cell r="Q5070">
            <v>5000</v>
          </cell>
          <cell r="R5070">
            <v>1137</v>
          </cell>
          <cell r="S5070">
            <v>0</v>
          </cell>
          <cell r="T5070" t="str">
            <v>Active</v>
          </cell>
          <cell r="U5070" t="str">
            <v>Masspay</v>
          </cell>
        </row>
        <row r="5071">
          <cell r="J5071" t="str">
            <v>SG-Solid Financial Technologies Inc.-01/2023</v>
          </cell>
          <cell r="K5071">
            <v>44964</v>
          </cell>
          <cell r="L5071" t="str">
            <v>Monthly Billing</v>
          </cell>
          <cell r="M5071">
            <v>5000</v>
          </cell>
          <cell r="N5071">
            <v>5000</v>
          </cell>
          <cell r="O5071"/>
          <cell r="P5071" t="str">
            <v>Jan/2023</v>
          </cell>
          <cell r="Q5071">
            <v>5000</v>
          </cell>
          <cell r="R5071">
            <v>1106</v>
          </cell>
          <cell r="S5071">
            <v>0</v>
          </cell>
          <cell r="T5071" t="str">
            <v>Active</v>
          </cell>
          <cell r="U5071" t="str">
            <v>Masspay</v>
          </cell>
        </row>
        <row r="5072">
          <cell r="J5072" t="str">
            <v>SG-SolidFinTech-02/2023</v>
          </cell>
          <cell r="K5072">
            <v>44992</v>
          </cell>
          <cell r="L5072" t="str">
            <v>Monthly Billing</v>
          </cell>
          <cell r="M5072">
            <v>5000</v>
          </cell>
          <cell r="N5072">
            <v>5000</v>
          </cell>
          <cell r="O5072"/>
          <cell r="P5072" t="str">
            <v>Feb/2023</v>
          </cell>
          <cell r="Q5072">
            <v>5000</v>
          </cell>
          <cell r="R5072">
            <v>1078</v>
          </cell>
          <cell r="S5072">
            <v>0</v>
          </cell>
          <cell r="T5072" t="str">
            <v>Active</v>
          </cell>
          <cell r="U5072" t="str">
            <v>Masspay</v>
          </cell>
        </row>
        <row r="5073">
          <cell r="J5073" t="str">
            <v>SG-SolidFinTech-03/2023</v>
          </cell>
          <cell r="K5073">
            <v>45023</v>
          </cell>
          <cell r="L5073" t="str">
            <v>Monthly Billing</v>
          </cell>
          <cell r="M5073">
            <v>5000</v>
          </cell>
          <cell r="N5073">
            <v>5000</v>
          </cell>
          <cell r="O5073"/>
          <cell r="P5073" t="str">
            <v>Mar/2023</v>
          </cell>
          <cell r="Q5073">
            <v>5000</v>
          </cell>
          <cell r="R5073">
            <v>1047</v>
          </cell>
          <cell r="S5073">
            <v>0</v>
          </cell>
          <cell r="T5073" t="str">
            <v>Active</v>
          </cell>
          <cell r="U5073" t="str">
            <v>Masspay</v>
          </cell>
        </row>
        <row r="5074">
          <cell r="J5074" t="str">
            <v>SG-SolidFinTech-04/2023</v>
          </cell>
          <cell r="K5074">
            <v>45054</v>
          </cell>
          <cell r="L5074" t="str">
            <v>Monthly Billing</v>
          </cell>
          <cell r="M5074">
            <v>5000</v>
          </cell>
          <cell r="N5074">
            <v>5000</v>
          </cell>
          <cell r="O5074"/>
          <cell r="P5074" t="str">
            <v>Apr/2023</v>
          </cell>
          <cell r="Q5074">
            <v>5000</v>
          </cell>
          <cell r="R5074">
            <v>1016</v>
          </cell>
          <cell r="S5074">
            <v>0</v>
          </cell>
          <cell r="T5074" t="str">
            <v>Active</v>
          </cell>
          <cell r="U5074" t="str">
            <v>Masspay</v>
          </cell>
        </row>
        <row r="5075">
          <cell r="J5075" t="str">
            <v>SG-SOUTHERN-11/2023</v>
          </cell>
          <cell r="K5075">
            <v>45274</v>
          </cell>
          <cell r="L5075" t="str">
            <v>Monthly Billing</v>
          </cell>
          <cell r="M5075">
            <v>210</v>
          </cell>
          <cell r="N5075">
            <v>210</v>
          </cell>
          <cell r="O5075"/>
          <cell r="P5075" t="str">
            <v>Nov/2023</v>
          </cell>
          <cell r="Q5075">
            <v>210</v>
          </cell>
          <cell r="R5075">
            <v>796</v>
          </cell>
          <cell r="S5075">
            <v>0</v>
          </cell>
          <cell r="T5075" t="str">
            <v>Active</v>
          </cell>
          <cell r="U5075" t="str">
            <v>Masspay</v>
          </cell>
        </row>
        <row r="5076">
          <cell r="J5076" t="str">
            <v>SG-Sparkstation Pte Ltd-11/2022</v>
          </cell>
          <cell r="K5076">
            <v>44907</v>
          </cell>
          <cell r="L5076" t="str">
            <v>Monthly Billing</v>
          </cell>
          <cell r="M5076">
            <v>20</v>
          </cell>
          <cell r="N5076">
            <v>20</v>
          </cell>
          <cell r="O5076"/>
          <cell r="P5076" t="str">
            <v>Nov/2022</v>
          </cell>
          <cell r="Q5076">
            <v>20</v>
          </cell>
          <cell r="R5076">
            <v>1163</v>
          </cell>
          <cell r="S5076">
            <v>0</v>
          </cell>
          <cell r="T5076" t="str">
            <v>Active</v>
          </cell>
          <cell r="U5076" t="str">
            <v>Masspay</v>
          </cell>
        </row>
        <row r="5077">
          <cell r="J5077" t="str">
            <v>SG-Sparkstation Pte Ltd-01/2023</v>
          </cell>
          <cell r="K5077">
            <v>44964</v>
          </cell>
          <cell r="L5077" t="str">
            <v>Monthly Billing</v>
          </cell>
          <cell r="M5077">
            <v>20</v>
          </cell>
          <cell r="N5077">
            <v>20</v>
          </cell>
          <cell r="O5077"/>
          <cell r="P5077" t="str">
            <v>Jan/2023</v>
          </cell>
          <cell r="Q5077">
            <v>20</v>
          </cell>
          <cell r="R5077">
            <v>1106</v>
          </cell>
          <cell r="S5077">
            <v>0</v>
          </cell>
          <cell r="T5077" t="str">
            <v>Active</v>
          </cell>
          <cell r="U5077" t="str">
            <v>Masspay</v>
          </cell>
        </row>
        <row r="5078">
          <cell r="J5078" t="str">
            <v>SG-Sparkstation-02/2023</v>
          </cell>
          <cell r="K5078">
            <v>44992</v>
          </cell>
          <cell r="L5078" t="str">
            <v>Monthly Billing</v>
          </cell>
          <cell r="M5078">
            <v>20</v>
          </cell>
          <cell r="N5078">
            <v>20</v>
          </cell>
          <cell r="O5078"/>
          <cell r="P5078" t="str">
            <v>Feb/2023</v>
          </cell>
          <cell r="Q5078">
            <v>20</v>
          </cell>
          <cell r="R5078">
            <v>1078</v>
          </cell>
          <cell r="S5078">
            <v>0</v>
          </cell>
          <cell r="T5078" t="str">
            <v>Active</v>
          </cell>
          <cell r="U5078" t="str">
            <v>Masspay</v>
          </cell>
        </row>
        <row r="5079">
          <cell r="J5079" t="str">
            <v>SG-Sparkstation-03/2023</v>
          </cell>
          <cell r="K5079">
            <v>45023</v>
          </cell>
          <cell r="L5079" t="str">
            <v>Monthly Billing</v>
          </cell>
          <cell r="M5079">
            <v>10</v>
          </cell>
          <cell r="N5079">
            <v>10</v>
          </cell>
          <cell r="O5079"/>
          <cell r="P5079" t="str">
            <v>Mar/2023</v>
          </cell>
          <cell r="Q5079">
            <v>10</v>
          </cell>
          <cell r="R5079">
            <v>1047</v>
          </cell>
          <cell r="S5079">
            <v>0</v>
          </cell>
          <cell r="T5079" t="str">
            <v>Active</v>
          </cell>
          <cell r="U5079" t="str">
            <v>Masspay</v>
          </cell>
        </row>
        <row r="5080">
          <cell r="J5080" t="str">
            <v>SG-Sparkstation-05/2023</v>
          </cell>
          <cell r="K5080">
            <v>45084</v>
          </cell>
          <cell r="L5080" t="str">
            <v>Monthly Billing</v>
          </cell>
          <cell r="M5080">
            <v>20</v>
          </cell>
          <cell r="N5080">
            <v>20</v>
          </cell>
          <cell r="O5080"/>
          <cell r="P5080" t="str">
            <v>May/2023</v>
          </cell>
          <cell r="Q5080">
            <v>20</v>
          </cell>
          <cell r="R5080">
            <v>986</v>
          </cell>
          <cell r="S5080">
            <v>0</v>
          </cell>
          <cell r="T5080" t="str">
            <v>Active</v>
          </cell>
          <cell r="U5080" t="str">
            <v>Masspay</v>
          </cell>
        </row>
        <row r="5081">
          <cell r="J5081" t="str">
            <v>SG-Sparkstation-06/2023</v>
          </cell>
          <cell r="K5081">
            <v>45114</v>
          </cell>
          <cell r="L5081" t="str">
            <v>Monthly Billing</v>
          </cell>
          <cell r="M5081">
            <v>10</v>
          </cell>
          <cell r="N5081">
            <v>10</v>
          </cell>
          <cell r="O5081"/>
          <cell r="P5081" t="str">
            <v>Jun/2023</v>
          </cell>
          <cell r="Q5081">
            <v>10</v>
          </cell>
          <cell r="R5081">
            <v>956</v>
          </cell>
          <cell r="S5081">
            <v>0</v>
          </cell>
          <cell r="T5081" t="str">
            <v>Active</v>
          </cell>
          <cell r="U5081" t="str">
            <v>Masspay</v>
          </cell>
        </row>
        <row r="5082">
          <cell r="J5082" t="str">
            <v>SG-Sparkstation-07/2023</v>
          </cell>
          <cell r="K5082">
            <v>45145</v>
          </cell>
          <cell r="L5082" t="str">
            <v>Monthly Billing</v>
          </cell>
          <cell r="M5082">
            <v>65</v>
          </cell>
          <cell r="N5082">
            <v>65</v>
          </cell>
          <cell r="O5082"/>
          <cell r="P5082" t="str">
            <v>Jul/2023</v>
          </cell>
          <cell r="Q5082">
            <v>65</v>
          </cell>
          <cell r="R5082">
            <v>925</v>
          </cell>
          <cell r="S5082">
            <v>0</v>
          </cell>
          <cell r="T5082" t="str">
            <v>Active</v>
          </cell>
          <cell r="U5082" t="str">
            <v>Masspay</v>
          </cell>
        </row>
        <row r="5083">
          <cell r="J5083" t="str">
            <v>SG -Sparkstation-08/2023</v>
          </cell>
          <cell r="K5083">
            <v>45176</v>
          </cell>
          <cell r="L5083" t="str">
            <v>Monthly Billing</v>
          </cell>
          <cell r="M5083">
            <v>10</v>
          </cell>
          <cell r="N5083">
            <v>10</v>
          </cell>
          <cell r="O5083"/>
          <cell r="P5083" t="str">
            <v>Aug/2023</v>
          </cell>
          <cell r="Q5083">
            <v>10</v>
          </cell>
          <cell r="R5083">
            <v>894</v>
          </cell>
          <cell r="S5083">
            <v>0</v>
          </cell>
          <cell r="T5083" t="str">
            <v>Active</v>
          </cell>
          <cell r="U5083" t="str">
            <v>Masspay</v>
          </cell>
        </row>
        <row r="5084">
          <cell r="J5084" t="str">
            <v>EU -Spenfi UAB-07/2023</v>
          </cell>
          <cell r="K5084">
            <v>45125</v>
          </cell>
          <cell r="L5084" t="str">
            <v>Client Setup Fee</v>
          </cell>
          <cell r="M5084">
            <v>32060</v>
          </cell>
          <cell r="N5084">
            <v>32060</v>
          </cell>
          <cell r="O5084"/>
          <cell r="P5084" t="str">
            <v>Jul/2023</v>
          </cell>
          <cell r="Q5084">
            <v>32060</v>
          </cell>
          <cell r="R5084">
            <v>945</v>
          </cell>
          <cell r="S5084">
            <v>0</v>
          </cell>
          <cell r="T5084" t="str">
            <v>Active</v>
          </cell>
          <cell r="U5084" t="str">
            <v>Masspay</v>
          </cell>
        </row>
        <row r="5085">
          <cell r="J5085" t="str">
            <v>SG -Spreadfun Pte. Ltd-07/2023</v>
          </cell>
          <cell r="K5085">
            <v>45121</v>
          </cell>
          <cell r="L5085" t="str">
            <v>Client Setup Fee</v>
          </cell>
          <cell r="M5085">
            <v>500</v>
          </cell>
          <cell r="N5085">
            <v>500</v>
          </cell>
          <cell r="O5085"/>
          <cell r="P5085" t="str">
            <v>Jul/2023</v>
          </cell>
          <cell r="Q5085">
            <v>500</v>
          </cell>
          <cell r="R5085">
            <v>949</v>
          </cell>
          <cell r="S5085">
            <v>0</v>
          </cell>
          <cell r="T5085" t="str">
            <v>Active</v>
          </cell>
          <cell r="U5085" t="str">
            <v>Masspay</v>
          </cell>
        </row>
        <row r="5086">
          <cell r="J5086" t="str">
            <v>SG-star dreams general-10/2022</v>
          </cell>
          <cell r="K5086">
            <v>44841</v>
          </cell>
          <cell r="L5086" t="str">
            <v>Monthly Billing</v>
          </cell>
          <cell r="M5086">
            <v>50.03</v>
          </cell>
          <cell r="N5086">
            <v>50.03</v>
          </cell>
          <cell r="O5086"/>
          <cell r="P5086" t="str">
            <v>Oct/2022</v>
          </cell>
          <cell r="Q5086">
            <v>50.03</v>
          </cell>
          <cell r="R5086">
            <v>1229</v>
          </cell>
          <cell r="S5086">
            <v>0</v>
          </cell>
          <cell r="T5086" t="str">
            <v>Active</v>
          </cell>
          <cell r="U5086" t="str">
            <v>Masspay</v>
          </cell>
        </row>
        <row r="5087">
          <cell r="J5087" t="str">
            <v>SG-star dreams general-11/2022</v>
          </cell>
          <cell r="K5087">
            <v>44902</v>
          </cell>
          <cell r="L5087" t="str">
            <v>Monthly Billing</v>
          </cell>
          <cell r="M5087">
            <v>1445.05</v>
          </cell>
          <cell r="N5087">
            <v>1495.08</v>
          </cell>
          <cell r="O5087"/>
          <cell r="P5087" t="str">
            <v>Nov/2022</v>
          </cell>
          <cell r="Q5087">
            <v>1445.05</v>
          </cell>
          <cell r="R5087">
            <v>1168</v>
          </cell>
          <cell r="S5087">
            <v>0</v>
          </cell>
          <cell r="T5087" t="str">
            <v>Active</v>
          </cell>
          <cell r="U5087" t="str">
            <v>Masspay</v>
          </cell>
        </row>
        <row r="5088">
          <cell r="J5088" t="str">
            <v>SG-star dreams-12/2022</v>
          </cell>
          <cell r="K5088">
            <v>44937</v>
          </cell>
          <cell r="L5088" t="str">
            <v>Monthly Billing</v>
          </cell>
          <cell r="M5088">
            <v>1650</v>
          </cell>
          <cell r="N5088">
            <v>3145.08</v>
          </cell>
          <cell r="O5088"/>
          <cell r="P5088" t="str">
            <v>Dec/2022</v>
          </cell>
          <cell r="Q5088">
            <v>1650</v>
          </cell>
          <cell r="R5088">
            <v>1133</v>
          </cell>
          <cell r="S5088">
            <v>0</v>
          </cell>
          <cell r="T5088" t="str">
            <v>Active</v>
          </cell>
          <cell r="U5088" t="str">
            <v>Masspay</v>
          </cell>
        </row>
        <row r="5089">
          <cell r="J5089" t="str">
            <v>SG-star dreams-01/2023</v>
          </cell>
          <cell r="K5089">
            <v>44964</v>
          </cell>
          <cell r="L5089" t="str">
            <v>Monthly Billing</v>
          </cell>
          <cell r="M5089">
            <v>1600</v>
          </cell>
          <cell r="N5089">
            <v>4745.08</v>
          </cell>
          <cell r="O5089"/>
          <cell r="P5089" t="str">
            <v>Jan/2023</v>
          </cell>
          <cell r="Q5089">
            <v>1600</v>
          </cell>
          <cell r="R5089">
            <v>1106</v>
          </cell>
          <cell r="S5089">
            <v>0</v>
          </cell>
          <cell r="T5089" t="str">
            <v>Active</v>
          </cell>
          <cell r="U5089" t="str">
            <v>Masspay</v>
          </cell>
        </row>
        <row r="5090">
          <cell r="J5090" t="str">
            <v>SG-stardreams-02/2023</v>
          </cell>
          <cell r="K5090">
            <v>44992</v>
          </cell>
          <cell r="L5090" t="str">
            <v>Monthly Billing</v>
          </cell>
          <cell r="M5090">
            <v>814</v>
          </cell>
          <cell r="N5090">
            <v>5559.08</v>
          </cell>
          <cell r="O5090"/>
          <cell r="P5090" t="str">
            <v>Feb/2023</v>
          </cell>
          <cell r="Q5090">
            <v>814</v>
          </cell>
          <cell r="R5090">
            <v>1078</v>
          </cell>
          <cell r="S5090">
            <v>0</v>
          </cell>
          <cell r="T5090" t="str">
            <v>Active</v>
          </cell>
          <cell r="U5090" t="str">
            <v>Masspay</v>
          </cell>
        </row>
        <row r="5091">
          <cell r="J5091" t="str">
            <v>SG-stardreams-03/2023</v>
          </cell>
          <cell r="K5091">
            <v>45023</v>
          </cell>
          <cell r="L5091" t="str">
            <v>Monthly Billing</v>
          </cell>
          <cell r="M5091">
            <v>2605</v>
          </cell>
          <cell r="N5091">
            <v>8164.08</v>
          </cell>
          <cell r="O5091"/>
          <cell r="P5091" t="str">
            <v>Mar/2023</v>
          </cell>
          <cell r="Q5091">
            <v>2605</v>
          </cell>
          <cell r="R5091">
            <v>1047</v>
          </cell>
          <cell r="S5091">
            <v>0</v>
          </cell>
          <cell r="T5091" t="str">
            <v>Active</v>
          </cell>
          <cell r="U5091" t="str">
            <v>Masspay</v>
          </cell>
        </row>
        <row r="5092">
          <cell r="J5092" t="str">
            <v>SG-stardreams-04/2023</v>
          </cell>
          <cell r="K5092">
            <v>45054</v>
          </cell>
          <cell r="L5092" t="str">
            <v>Monthly Billing</v>
          </cell>
          <cell r="M5092">
            <v>1021.5</v>
          </cell>
          <cell r="N5092">
            <v>9185.58</v>
          </cell>
          <cell r="O5092"/>
          <cell r="P5092" t="str">
            <v>Apr/2023</v>
          </cell>
          <cell r="Q5092">
            <v>1021.5</v>
          </cell>
          <cell r="R5092">
            <v>1016</v>
          </cell>
          <cell r="S5092">
            <v>0</v>
          </cell>
          <cell r="T5092" t="str">
            <v>Active</v>
          </cell>
          <cell r="U5092" t="str">
            <v>Masspay</v>
          </cell>
        </row>
        <row r="5093">
          <cell r="J5093" t="str">
            <v>SG-sterling frontier-04/2023</v>
          </cell>
          <cell r="K5093">
            <v>45054</v>
          </cell>
          <cell r="L5093" t="str">
            <v>Monthly Billing</v>
          </cell>
          <cell r="M5093">
            <v>1952.35</v>
          </cell>
          <cell r="N5093">
            <v>1952.35</v>
          </cell>
          <cell r="O5093"/>
          <cell r="P5093" t="str">
            <v>Apr/2023</v>
          </cell>
          <cell r="Q5093">
            <v>1952.35</v>
          </cell>
          <cell r="R5093">
            <v>1016</v>
          </cell>
          <cell r="S5093">
            <v>0</v>
          </cell>
          <cell r="T5093" t="str">
            <v>Active</v>
          </cell>
          <cell r="U5093" t="str">
            <v>Masspay</v>
          </cell>
        </row>
        <row r="5094">
          <cell r="J5094" t="str">
            <v>SG-sterling frontier-05/2023</v>
          </cell>
          <cell r="K5094">
            <v>45084</v>
          </cell>
          <cell r="L5094" t="str">
            <v>Monthly Billing</v>
          </cell>
          <cell r="M5094">
            <v>2347.9499999999998</v>
          </cell>
          <cell r="N5094">
            <v>4300.3</v>
          </cell>
          <cell r="O5094"/>
          <cell r="P5094" t="str">
            <v>May/2023</v>
          </cell>
          <cell r="Q5094">
            <v>2347.9499999999998</v>
          </cell>
          <cell r="R5094">
            <v>986</v>
          </cell>
          <cell r="S5094">
            <v>0</v>
          </cell>
          <cell r="T5094" t="str">
            <v>Active</v>
          </cell>
          <cell r="U5094" t="str">
            <v>Masspay</v>
          </cell>
        </row>
        <row r="5095">
          <cell r="J5095" t="str">
            <v>SG-sterling frontier-06/2023</v>
          </cell>
          <cell r="K5095">
            <v>45114</v>
          </cell>
          <cell r="L5095" t="str">
            <v>Monthly Billing</v>
          </cell>
          <cell r="M5095">
            <v>1020.47</v>
          </cell>
          <cell r="N5095">
            <v>5107.32</v>
          </cell>
          <cell r="O5095"/>
          <cell r="P5095" t="str">
            <v>Jun/2023</v>
          </cell>
          <cell r="Q5095">
            <v>1020.47</v>
          </cell>
          <cell r="R5095">
            <v>956</v>
          </cell>
          <cell r="S5095">
            <v>0</v>
          </cell>
          <cell r="T5095" t="str">
            <v>Active</v>
          </cell>
          <cell r="U5095" t="str">
            <v>Masspay</v>
          </cell>
        </row>
        <row r="5096">
          <cell r="J5096" t="str">
            <v>US-US-just wallet-09/2022</v>
          </cell>
          <cell r="K5096">
            <v>44811</v>
          </cell>
          <cell r="L5096" t="str">
            <v>Monthly Billing</v>
          </cell>
          <cell r="M5096">
            <v>2000</v>
          </cell>
          <cell r="N5096">
            <v>2000</v>
          </cell>
          <cell r="O5096"/>
          <cell r="P5096" t="str">
            <v>Sep/2022</v>
          </cell>
          <cell r="Q5096">
            <v>2000</v>
          </cell>
          <cell r="R5096">
            <v>1259</v>
          </cell>
          <cell r="S5096">
            <v>0</v>
          </cell>
          <cell r="T5096" t="str">
            <v>Active</v>
          </cell>
          <cell r="U5096" t="str">
            <v>Masspay</v>
          </cell>
        </row>
        <row r="5097">
          <cell r="J5097" t="str">
            <v>US-US-just wallet-10/2022</v>
          </cell>
          <cell r="K5097">
            <v>44841</v>
          </cell>
          <cell r="L5097" t="str">
            <v>Monthly Billing</v>
          </cell>
          <cell r="M5097">
            <v>2000</v>
          </cell>
          <cell r="N5097">
            <v>2000</v>
          </cell>
          <cell r="O5097"/>
          <cell r="P5097" t="str">
            <v>Oct/2022</v>
          </cell>
          <cell r="Q5097">
            <v>2000</v>
          </cell>
          <cell r="R5097">
            <v>1229</v>
          </cell>
          <cell r="S5097">
            <v>0</v>
          </cell>
          <cell r="T5097" t="str">
            <v>Active</v>
          </cell>
          <cell r="U5097" t="str">
            <v>Masspay</v>
          </cell>
        </row>
        <row r="5098">
          <cell r="J5098" t="str">
            <v>US-US-just wallet-11/2022</v>
          </cell>
          <cell r="K5098">
            <v>44908</v>
          </cell>
          <cell r="L5098" t="str">
            <v>Monthly Billing</v>
          </cell>
          <cell r="M5098">
            <v>2000</v>
          </cell>
          <cell r="N5098">
            <v>2000</v>
          </cell>
          <cell r="O5098"/>
          <cell r="P5098" t="str">
            <v>Nov/2022</v>
          </cell>
          <cell r="Q5098">
            <v>2000</v>
          </cell>
          <cell r="R5098">
            <v>1162</v>
          </cell>
          <cell r="S5098">
            <v>0</v>
          </cell>
          <cell r="T5098" t="str">
            <v>Active</v>
          </cell>
          <cell r="U5098" t="str">
            <v>Masspay</v>
          </cell>
        </row>
        <row r="5099">
          <cell r="J5099" t="str">
            <v>US-Just wallet-12/2022</v>
          </cell>
          <cell r="K5099">
            <v>44933</v>
          </cell>
          <cell r="L5099" t="str">
            <v>Monthly Billing</v>
          </cell>
          <cell r="M5099">
            <v>2000</v>
          </cell>
          <cell r="N5099">
            <v>8000</v>
          </cell>
          <cell r="O5099"/>
          <cell r="P5099" t="str">
            <v>Dec/2022</v>
          </cell>
          <cell r="Q5099">
            <v>2000</v>
          </cell>
          <cell r="R5099">
            <v>1137</v>
          </cell>
          <cell r="S5099">
            <v>0</v>
          </cell>
          <cell r="T5099" t="str">
            <v>Active</v>
          </cell>
          <cell r="U5099" t="str">
            <v>Masspay</v>
          </cell>
        </row>
        <row r="5100">
          <cell r="J5100" t="str">
            <v>US-Just wallet-01/2023</v>
          </cell>
          <cell r="K5100">
            <v>44964</v>
          </cell>
          <cell r="L5100" t="str">
            <v>Monthly Billing</v>
          </cell>
          <cell r="M5100">
            <v>2000</v>
          </cell>
          <cell r="N5100">
            <v>8000</v>
          </cell>
          <cell r="O5100"/>
          <cell r="P5100" t="str">
            <v>Jan/2023</v>
          </cell>
          <cell r="Q5100">
            <v>2000</v>
          </cell>
          <cell r="R5100">
            <v>1106</v>
          </cell>
          <cell r="S5100">
            <v>0</v>
          </cell>
          <cell r="T5100" t="str">
            <v>Active</v>
          </cell>
          <cell r="U5100" t="str">
            <v>Masspay</v>
          </cell>
        </row>
        <row r="5101">
          <cell r="J5101" t="str">
            <v>US-Just wallet-02/2023</v>
          </cell>
          <cell r="K5101">
            <v>44992</v>
          </cell>
          <cell r="L5101" t="str">
            <v>Monthly Billing</v>
          </cell>
          <cell r="M5101">
            <v>2000</v>
          </cell>
          <cell r="N5101">
            <v>4000</v>
          </cell>
          <cell r="O5101"/>
          <cell r="P5101" t="str">
            <v>Feb/2023</v>
          </cell>
          <cell r="Q5101">
            <v>2000</v>
          </cell>
          <cell r="R5101">
            <v>1078</v>
          </cell>
          <cell r="S5101">
            <v>0</v>
          </cell>
          <cell r="T5101" t="str">
            <v>Active</v>
          </cell>
          <cell r="U5101" t="str">
            <v>Masspay</v>
          </cell>
        </row>
        <row r="5102">
          <cell r="J5102" t="str">
            <v>US-Just wallet-03/2023</v>
          </cell>
          <cell r="K5102">
            <v>45023</v>
          </cell>
          <cell r="L5102" t="str">
            <v>Monthly Billing</v>
          </cell>
          <cell r="M5102">
            <v>3500</v>
          </cell>
          <cell r="N5102">
            <v>3500</v>
          </cell>
          <cell r="O5102"/>
          <cell r="P5102" t="str">
            <v>Mar/2023</v>
          </cell>
          <cell r="Q5102">
            <v>3500</v>
          </cell>
          <cell r="R5102">
            <v>1047</v>
          </cell>
          <cell r="S5102">
            <v>0</v>
          </cell>
          <cell r="T5102" t="str">
            <v>Active</v>
          </cell>
          <cell r="U5102" t="str">
            <v>Masspay</v>
          </cell>
        </row>
        <row r="5103">
          <cell r="J5103" t="str">
            <v>US-Just wallet-04/2023</v>
          </cell>
          <cell r="K5103">
            <v>45054</v>
          </cell>
          <cell r="L5103" t="str">
            <v>Monthly Billing</v>
          </cell>
          <cell r="M5103">
            <v>3500</v>
          </cell>
          <cell r="N5103">
            <v>7000</v>
          </cell>
          <cell r="O5103"/>
          <cell r="P5103" t="str">
            <v>Apr/2023</v>
          </cell>
          <cell r="Q5103">
            <v>3500</v>
          </cell>
          <cell r="R5103">
            <v>1016</v>
          </cell>
          <cell r="S5103">
            <v>0</v>
          </cell>
          <cell r="T5103" t="str">
            <v>Active</v>
          </cell>
          <cell r="U5103" t="str">
            <v>Masspay</v>
          </cell>
        </row>
        <row r="5104">
          <cell r="J5104" t="str">
            <v>US-Just wallet-05/2023</v>
          </cell>
          <cell r="K5104">
            <v>45084</v>
          </cell>
          <cell r="L5104" t="str">
            <v>Monthly Billing</v>
          </cell>
          <cell r="M5104">
            <v>2000</v>
          </cell>
          <cell r="N5104">
            <v>6000</v>
          </cell>
          <cell r="O5104"/>
          <cell r="P5104" t="str">
            <v>May/2023</v>
          </cell>
          <cell r="Q5104">
            <v>2000</v>
          </cell>
          <cell r="R5104">
            <v>986</v>
          </cell>
          <cell r="S5104">
            <v>0</v>
          </cell>
          <cell r="T5104" t="str">
            <v>Active</v>
          </cell>
          <cell r="U5104" t="str">
            <v>Masspay</v>
          </cell>
        </row>
        <row r="5105">
          <cell r="J5105" t="str">
            <v>US-Just wallet-06/2023</v>
          </cell>
          <cell r="K5105">
            <v>45114</v>
          </cell>
          <cell r="L5105" t="str">
            <v>Monthly Billing</v>
          </cell>
          <cell r="M5105">
            <v>2000</v>
          </cell>
          <cell r="N5105">
            <v>8000</v>
          </cell>
          <cell r="O5105"/>
          <cell r="P5105" t="str">
            <v>Jun/2023</v>
          </cell>
          <cell r="Q5105">
            <v>2000</v>
          </cell>
          <cell r="R5105">
            <v>956</v>
          </cell>
          <cell r="S5105">
            <v>0</v>
          </cell>
          <cell r="T5105" t="str">
            <v>Active</v>
          </cell>
          <cell r="U5105" t="str">
            <v>Masspay</v>
          </cell>
        </row>
        <row r="5106">
          <cell r="J5106" t="str">
            <v>US-Just wallet-07/2023</v>
          </cell>
          <cell r="K5106">
            <v>45145</v>
          </cell>
          <cell r="L5106" t="str">
            <v>Monthly Billing</v>
          </cell>
          <cell r="M5106">
            <v>2000</v>
          </cell>
          <cell r="N5106">
            <v>10000</v>
          </cell>
          <cell r="O5106"/>
          <cell r="P5106" t="str">
            <v>Jul/2023</v>
          </cell>
          <cell r="Q5106">
            <v>2000</v>
          </cell>
          <cell r="R5106">
            <v>925</v>
          </cell>
          <cell r="S5106">
            <v>0</v>
          </cell>
          <cell r="T5106" t="str">
            <v>Active</v>
          </cell>
          <cell r="U5106" t="str">
            <v>Masspay</v>
          </cell>
        </row>
        <row r="5107">
          <cell r="J5107" t="str">
            <v>US -Just wallet-08/2023</v>
          </cell>
          <cell r="K5107">
            <v>45176</v>
          </cell>
          <cell r="L5107" t="str">
            <v>Monthly Billing</v>
          </cell>
          <cell r="M5107">
            <v>2000</v>
          </cell>
          <cell r="N5107">
            <v>11500</v>
          </cell>
          <cell r="O5107"/>
          <cell r="P5107" t="str">
            <v>Aug/2023</v>
          </cell>
          <cell r="Q5107">
            <v>2000</v>
          </cell>
          <cell r="R5107">
            <v>894</v>
          </cell>
          <cell r="S5107">
            <v>0</v>
          </cell>
          <cell r="T5107" t="str">
            <v>Active</v>
          </cell>
          <cell r="U5107" t="str">
            <v>Masspay</v>
          </cell>
        </row>
        <row r="5108">
          <cell r="J5108" t="str">
            <v>US-Just wallet-10/2023</v>
          </cell>
          <cell r="K5108">
            <v>45237</v>
          </cell>
          <cell r="L5108" t="str">
            <v>Monthly Billing</v>
          </cell>
          <cell r="M5108">
            <v>2.5</v>
          </cell>
          <cell r="N5108">
            <v>2.5</v>
          </cell>
          <cell r="O5108"/>
          <cell r="P5108" t="str">
            <v>Oct/2023</v>
          </cell>
          <cell r="Q5108">
            <v>2.5</v>
          </cell>
          <cell r="R5108">
            <v>833</v>
          </cell>
          <cell r="S5108">
            <v>0</v>
          </cell>
          <cell r="T5108" t="str">
            <v>Active</v>
          </cell>
          <cell r="U5108" t="str">
            <v>Masspay</v>
          </cell>
        </row>
        <row r="5109">
          <cell r="J5109" t="str">
            <v>US-Just wallet-11/2023</v>
          </cell>
          <cell r="K5109">
            <v>45267</v>
          </cell>
          <cell r="L5109" t="str">
            <v>Monthly Billing</v>
          </cell>
          <cell r="M5109">
            <v>2000</v>
          </cell>
          <cell r="N5109">
            <v>2000</v>
          </cell>
          <cell r="O5109"/>
          <cell r="P5109" t="str">
            <v>Nov/2023</v>
          </cell>
          <cell r="Q5109">
            <v>2000</v>
          </cell>
          <cell r="R5109">
            <v>803</v>
          </cell>
          <cell r="S5109">
            <v>0</v>
          </cell>
          <cell r="T5109" t="str">
            <v>Active</v>
          </cell>
          <cell r="U5109" t="str">
            <v>Masspay</v>
          </cell>
        </row>
        <row r="5110">
          <cell r="J5110" t="str">
            <v>US-Just wallet-12/2023</v>
          </cell>
          <cell r="K5110">
            <v>45299</v>
          </cell>
          <cell r="L5110" t="str">
            <v>Monthly Billing</v>
          </cell>
          <cell r="M5110">
            <v>2000</v>
          </cell>
          <cell r="N5110">
            <v>4000</v>
          </cell>
          <cell r="O5110"/>
          <cell r="P5110" t="str">
            <v>Dec/2023</v>
          </cell>
          <cell r="Q5110">
            <v>2000</v>
          </cell>
          <cell r="R5110">
            <v>771</v>
          </cell>
          <cell r="S5110">
            <v>0</v>
          </cell>
          <cell r="T5110" t="str">
            <v>Active</v>
          </cell>
          <cell r="U5110" t="str">
            <v>Masspay</v>
          </cell>
        </row>
        <row r="5111">
          <cell r="J5111" t="str">
            <v>US-Just wallet-01/2024</v>
          </cell>
          <cell r="K5111">
            <v>45329</v>
          </cell>
          <cell r="L5111" t="str">
            <v>Monthly Billing</v>
          </cell>
          <cell r="M5111">
            <v>2000</v>
          </cell>
          <cell r="N5111">
            <v>2000</v>
          </cell>
          <cell r="O5111"/>
          <cell r="P5111" t="str">
            <v>Jan/2024</v>
          </cell>
          <cell r="Q5111">
            <v>2000</v>
          </cell>
          <cell r="R5111">
            <v>741</v>
          </cell>
          <cell r="S5111">
            <v>0</v>
          </cell>
          <cell r="T5111" t="str">
            <v>Active</v>
          </cell>
          <cell r="U5111" t="str">
            <v>Masspay</v>
          </cell>
        </row>
        <row r="5112">
          <cell r="J5112" t="str">
            <v>US-Just wallet-02/2024</v>
          </cell>
          <cell r="K5112">
            <v>45358</v>
          </cell>
          <cell r="L5112" t="str">
            <v>Monthly Billing</v>
          </cell>
          <cell r="M5112">
            <v>2000</v>
          </cell>
          <cell r="N5112">
            <v>2000</v>
          </cell>
          <cell r="O5112"/>
          <cell r="P5112" t="str">
            <v>Feb/2024</v>
          </cell>
          <cell r="Q5112">
            <v>2000</v>
          </cell>
          <cell r="R5112">
            <v>712</v>
          </cell>
          <cell r="S5112">
            <v>0</v>
          </cell>
          <cell r="T5112" t="str">
            <v>Active</v>
          </cell>
          <cell r="U5112" t="str">
            <v>Masspay</v>
          </cell>
        </row>
        <row r="5113">
          <cell r="J5113" t="str">
            <v>US-Just wallet-03/2024</v>
          </cell>
          <cell r="K5113">
            <v>45390</v>
          </cell>
          <cell r="L5113" t="str">
            <v>Monthly Billing</v>
          </cell>
          <cell r="M5113">
            <v>2000</v>
          </cell>
          <cell r="N5113">
            <v>2000</v>
          </cell>
          <cell r="O5113"/>
          <cell r="P5113" t="str">
            <v>Mar/2024</v>
          </cell>
          <cell r="Q5113">
            <v>2000</v>
          </cell>
          <cell r="R5113">
            <v>680</v>
          </cell>
          <cell r="S5113">
            <v>0</v>
          </cell>
          <cell r="T5113" t="str">
            <v>Active</v>
          </cell>
          <cell r="U5113" t="str">
            <v>Masspay</v>
          </cell>
        </row>
        <row r="5114">
          <cell r="J5114" t="str">
            <v>US-Just wallet-04/2024</v>
          </cell>
          <cell r="K5114">
            <v>45419</v>
          </cell>
          <cell r="L5114" t="str">
            <v>Monthly Billing</v>
          </cell>
          <cell r="M5114">
            <v>2000</v>
          </cell>
          <cell r="N5114">
            <v>2000</v>
          </cell>
          <cell r="O5114"/>
          <cell r="P5114" t="str">
            <v>Apr/2024</v>
          </cell>
          <cell r="Q5114">
            <v>2000</v>
          </cell>
          <cell r="R5114">
            <v>651</v>
          </cell>
          <cell r="S5114">
            <v>0</v>
          </cell>
          <cell r="T5114" t="str">
            <v>Active</v>
          </cell>
          <cell r="U5114" t="str">
            <v>Masspay</v>
          </cell>
        </row>
        <row r="5115">
          <cell r="J5115" t="str">
            <v>US-Just wallet-05/2024</v>
          </cell>
          <cell r="K5115">
            <v>45450</v>
          </cell>
          <cell r="L5115" t="str">
            <v>Monthly Billing</v>
          </cell>
          <cell r="M5115">
            <v>2000</v>
          </cell>
          <cell r="N5115">
            <v>2000</v>
          </cell>
          <cell r="O5115"/>
          <cell r="P5115" t="str">
            <v>May/2024</v>
          </cell>
          <cell r="Q5115">
            <v>2000</v>
          </cell>
          <cell r="R5115">
            <v>620</v>
          </cell>
          <cell r="S5115">
            <v>0</v>
          </cell>
          <cell r="T5115" t="str">
            <v>Active</v>
          </cell>
          <cell r="U5115" t="str">
            <v>Masspay</v>
          </cell>
        </row>
        <row r="5116">
          <cell r="J5116" t="str">
            <v>US-Just wallet-06/2024</v>
          </cell>
          <cell r="K5116">
            <v>45481</v>
          </cell>
          <cell r="L5116" t="str">
            <v>Monthly Billing</v>
          </cell>
          <cell r="M5116">
            <v>2000</v>
          </cell>
          <cell r="N5116">
            <v>4000</v>
          </cell>
          <cell r="O5116"/>
          <cell r="P5116" t="str">
            <v>Jun/2024</v>
          </cell>
          <cell r="Q5116">
            <v>2000</v>
          </cell>
          <cell r="R5116">
            <v>589</v>
          </cell>
          <cell r="S5116">
            <v>0</v>
          </cell>
          <cell r="T5116" t="str">
            <v>Active</v>
          </cell>
          <cell r="U5116" t="str">
            <v>Masspay</v>
          </cell>
        </row>
        <row r="5117">
          <cell r="J5117" t="str">
            <v>US-Just wallet-07/2024</v>
          </cell>
          <cell r="K5117">
            <v>45511</v>
          </cell>
          <cell r="L5117" t="str">
            <v>Monthly Billing</v>
          </cell>
          <cell r="M5117">
            <v>2000</v>
          </cell>
          <cell r="N5117">
            <v>2000</v>
          </cell>
          <cell r="O5117"/>
          <cell r="P5117" t="str">
            <v>Jul/2024</v>
          </cell>
          <cell r="Q5117">
            <v>2000</v>
          </cell>
          <cell r="R5117">
            <v>559</v>
          </cell>
          <cell r="S5117">
            <v>0</v>
          </cell>
          <cell r="T5117" t="str">
            <v>Active</v>
          </cell>
          <cell r="U5117" t="str">
            <v>Masspay</v>
          </cell>
        </row>
        <row r="5118">
          <cell r="J5118" t="str">
            <v>US-Just wallet-08/2024</v>
          </cell>
          <cell r="K5118">
            <v>45542</v>
          </cell>
          <cell r="L5118" t="str">
            <v>Monthly Billing</v>
          </cell>
          <cell r="M5118">
            <v>2000</v>
          </cell>
          <cell r="N5118">
            <v>2000</v>
          </cell>
          <cell r="O5118"/>
          <cell r="P5118" t="str">
            <v>Aug/2024</v>
          </cell>
          <cell r="Q5118">
            <v>2000</v>
          </cell>
          <cell r="R5118">
            <v>528</v>
          </cell>
          <cell r="S5118">
            <v>0</v>
          </cell>
          <cell r="T5118" t="str">
            <v>Active</v>
          </cell>
          <cell r="U5118" t="str">
            <v>Masspay</v>
          </cell>
        </row>
        <row r="5119">
          <cell r="J5119" t="str">
            <v>US-Just wallet-09/2024</v>
          </cell>
          <cell r="K5119">
            <v>45572</v>
          </cell>
          <cell r="L5119" t="str">
            <v>Monthly Billing</v>
          </cell>
          <cell r="M5119">
            <v>2000</v>
          </cell>
          <cell r="N5119">
            <v>2000</v>
          </cell>
          <cell r="O5119"/>
          <cell r="P5119" t="str">
            <v>Sep/2024</v>
          </cell>
          <cell r="Q5119">
            <v>2000</v>
          </cell>
          <cell r="R5119">
            <v>498</v>
          </cell>
          <cell r="S5119">
            <v>0</v>
          </cell>
          <cell r="T5119" t="str">
            <v>Active</v>
          </cell>
          <cell r="U5119" t="str">
            <v>Masspay</v>
          </cell>
        </row>
        <row r="5120">
          <cell r="J5120" t="str">
            <v>US-Just wallet-10/2024</v>
          </cell>
          <cell r="K5120">
            <v>45603</v>
          </cell>
          <cell r="L5120" t="str">
            <v>Monthly Billing</v>
          </cell>
          <cell r="M5120">
            <v>2000</v>
          </cell>
          <cell r="N5120">
            <v>4000</v>
          </cell>
          <cell r="O5120"/>
          <cell r="P5120" t="str">
            <v>Oct/2024</v>
          </cell>
          <cell r="Q5120">
            <v>2000</v>
          </cell>
          <cell r="R5120">
            <v>467</v>
          </cell>
          <cell r="S5120">
            <v>0</v>
          </cell>
          <cell r="T5120" t="str">
            <v>Active</v>
          </cell>
          <cell r="U5120" t="str">
            <v>Masspay</v>
          </cell>
        </row>
        <row r="5121">
          <cell r="J5121" t="str">
            <v>US-Just wallet-11/2024</v>
          </cell>
          <cell r="K5121">
            <v>45633</v>
          </cell>
          <cell r="L5121" t="str">
            <v>Monthly Billing</v>
          </cell>
          <cell r="M5121">
            <v>2000</v>
          </cell>
          <cell r="N5121">
            <v>4000</v>
          </cell>
          <cell r="O5121"/>
          <cell r="P5121" t="str">
            <v>Nov/2024</v>
          </cell>
          <cell r="Q5121">
            <v>2000</v>
          </cell>
          <cell r="R5121">
            <v>437</v>
          </cell>
          <cell r="S5121">
            <v>0</v>
          </cell>
          <cell r="T5121" t="str">
            <v>Active</v>
          </cell>
          <cell r="U5121" t="str">
            <v>Masspay</v>
          </cell>
        </row>
        <row r="5122">
          <cell r="J5122" t="str">
            <v>US-Just wallet-12/2024</v>
          </cell>
          <cell r="K5122">
            <v>45667</v>
          </cell>
          <cell r="L5122" t="str">
            <v>Monthly Billing</v>
          </cell>
          <cell r="M5122">
            <v>2000</v>
          </cell>
          <cell r="N5122">
            <v>6000</v>
          </cell>
          <cell r="O5122"/>
          <cell r="P5122" t="str">
            <v>Dec/2024</v>
          </cell>
          <cell r="Q5122">
            <v>2000</v>
          </cell>
          <cell r="R5122">
            <v>403</v>
          </cell>
          <cell r="S5122">
            <v>0</v>
          </cell>
          <cell r="T5122" t="str">
            <v>Active</v>
          </cell>
          <cell r="U5122" t="str">
            <v>Masspay</v>
          </cell>
        </row>
        <row r="5123">
          <cell r="J5123" t="str">
            <v>US-Just wallet-01/2025</v>
          </cell>
          <cell r="K5123">
            <v>45695</v>
          </cell>
          <cell r="L5123" t="str">
            <v>Monthly Billing</v>
          </cell>
          <cell r="M5123">
            <v>2000</v>
          </cell>
          <cell r="N5123">
            <v>2000</v>
          </cell>
          <cell r="O5123"/>
          <cell r="P5123" t="str">
            <v>Jan/2025</v>
          </cell>
          <cell r="Q5123">
            <v>2000</v>
          </cell>
          <cell r="R5123">
            <v>375</v>
          </cell>
          <cell r="S5123">
            <v>0</v>
          </cell>
          <cell r="T5123" t="str">
            <v>Active</v>
          </cell>
          <cell r="U5123" t="str">
            <v>Masspay</v>
          </cell>
        </row>
        <row r="5124">
          <cell r="J5124" t="str">
            <v>US-Just wallet-02/2025</v>
          </cell>
          <cell r="K5124">
            <v>45723</v>
          </cell>
          <cell r="L5124" t="str">
            <v>Monthly Billing</v>
          </cell>
          <cell r="M5124">
            <v>2000</v>
          </cell>
          <cell r="N5124">
            <v>4000</v>
          </cell>
          <cell r="O5124"/>
          <cell r="P5124" t="str">
            <v>Feb/2025</v>
          </cell>
          <cell r="Q5124">
            <v>2000</v>
          </cell>
          <cell r="R5124">
            <v>347</v>
          </cell>
          <cell r="S5124">
            <v>0</v>
          </cell>
          <cell r="T5124" t="str">
            <v>Active</v>
          </cell>
          <cell r="U5124" t="str">
            <v>Masspay</v>
          </cell>
        </row>
        <row r="5125">
          <cell r="J5125" t="str">
            <v>US-Just wallet-03/2025</v>
          </cell>
          <cell r="K5125">
            <v>45754</v>
          </cell>
          <cell r="L5125" t="str">
            <v>Monthly Billing</v>
          </cell>
          <cell r="M5125">
            <v>2000</v>
          </cell>
          <cell r="N5125">
            <v>6000</v>
          </cell>
          <cell r="O5125"/>
          <cell r="P5125" t="str">
            <v>Mar/2025</v>
          </cell>
          <cell r="Q5125">
            <v>2000</v>
          </cell>
          <cell r="R5125">
            <v>316</v>
          </cell>
          <cell r="S5125">
            <v>0</v>
          </cell>
          <cell r="T5125" t="str">
            <v>Active</v>
          </cell>
          <cell r="U5125" t="str">
            <v>Masspay</v>
          </cell>
        </row>
        <row r="5126">
          <cell r="J5126" t="str">
            <v>US-Just wallet-04/2025</v>
          </cell>
          <cell r="K5126">
            <v>45784</v>
          </cell>
          <cell r="L5126" t="str">
            <v>Monthly Billing</v>
          </cell>
          <cell r="M5126">
            <v>2000</v>
          </cell>
          <cell r="N5126">
            <v>0</v>
          </cell>
          <cell r="O5126">
            <v>0</v>
          </cell>
          <cell r="P5126" t="str">
            <v>Apr/2025</v>
          </cell>
          <cell r="Q5126">
            <v>2000</v>
          </cell>
          <cell r="R5126">
            <v>286</v>
          </cell>
          <cell r="S5126">
            <v>0</v>
          </cell>
          <cell r="T5126" t="str">
            <v>Active</v>
          </cell>
          <cell r="U5126" t="str">
            <v>Masspay</v>
          </cell>
        </row>
        <row r="5127">
          <cell r="J5127" t="str">
            <v>US-Just wallet-05/2025</v>
          </cell>
          <cell r="K5127">
            <v>45815</v>
          </cell>
          <cell r="L5127" t="str">
            <v>Monthly Billing</v>
          </cell>
          <cell r="M5127">
            <v>2000</v>
          </cell>
          <cell r="N5127">
            <v>2000</v>
          </cell>
          <cell r="O5127"/>
          <cell r="P5127" t="str">
            <v>May/2025</v>
          </cell>
          <cell r="Q5127">
            <v>2000</v>
          </cell>
          <cell r="R5127">
            <v>255</v>
          </cell>
          <cell r="S5127">
            <v>0</v>
          </cell>
          <cell r="T5127" t="str">
            <v>Active</v>
          </cell>
          <cell r="U5127" t="str">
            <v>Masspay</v>
          </cell>
        </row>
        <row r="5128">
          <cell r="J5128" t="str">
            <v>US-Just wallet-06/2025</v>
          </cell>
          <cell r="K5128">
            <v>45845</v>
          </cell>
          <cell r="L5128" t="str">
            <v>Monthly Billing</v>
          </cell>
          <cell r="M5128">
            <v>2000</v>
          </cell>
          <cell r="N5128">
            <v>2000</v>
          </cell>
          <cell r="O5128"/>
          <cell r="P5128" t="str">
            <v>Jun/2025</v>
          </cell>
          <cell r="Q5128">
            <v>2000</v>
          </cell>
          <cell r="R5128">
            <v>225</v>
          </cell>
          <cell r="S5128">
            <v>0</v>
          </cell>
          <cell r="T5128" t="str">
            <v>Active</v>
          </cell>
          <cell r="U5128" t="str">
            <v>Masspay</v>
          </cell>
        </row>
        <row r="5129">
          <cell r="J5129" t="str">
            <v>US-Just wallet-07/2025</v>
          </cell>
          <cell r="K5129">
            <v>45876</v>
          </cell>
          <cell r="L5129" t="str">
            <v>Monthly Billing</v>
          </cell>
          <cell r="M5129">
            <v>2000</v>
          </cell>
          <cell r="N5129">
            <v>2000</v>
          </cell>
          <cell r="O5129">
            <v>0</v>
          </cell>
          <cell r="P5129" t="str">
            <v>Jul/2025</v>
          </cell>
          <cell r="Q5129">
            <v>2000</v>
          </cell>
          <cell r="R5129">
            <v>194</v>
          </cell>
          <cell r="S5129">
            <v>0</v>
          </cell>
          <cell r="T5129" t="str">
            <v>Active</v>
          </cell>
          <cell r="U5129" t="str">
            <v>Masspay</v>
          </cell>
        </row>
        <row r="5130">
          <cell r="J5130" t="str">
            <v>US-Just wallet-08/2025</v>
          </cell>
          <cell r="K5130">
            <v>45908</v>
          </cell>
          <cell r="L5130" t="str">
            <v>Monthly Billing</v>
          </cell>
          <cell r="M5130">
            <v>2000</v>
          </cell>
          <cell r="N5130">
            <v>2000</v>
          </cell>
          <cell r="O5130">
            <v>0</v>
          </cell>
          <cell r="P5130" t="str">
            <v>Aug/2025</v>
          </cell>
          <cell r="Q5130">
            <v>2000</v>
          </cell>
          <cell r="R5130">
            <v>162</v>
          </cell>
          <cell r="S5130">
            <v>0</v>
          </cell>
          <cell r="T5130" t="str">
            <v>Active</v>
          </cell>
          <cell r="U5130" t="str">
            <v>Masspay</v>
          </cell>
        </row>
        <row r="5131">
          <cell r="J5131" t="str">
            <v>US-Just wallet-09/2025</v>
          </cell>
          <cell r="K5131">
            <v>45937</v>
          </cell>
          <cell r="L5131" t="str">
            <v>Monthly Billing</v>
          </cell>
          <cell r="M5131">
            <v>2000</v>
          </cell>
          <cell r="N5131">
            <v>2000</v>
          </cell>
          <cell r="O5131">
            <v>0</v>
          </cell>
          <cell r="P5131" t="str">
            <v>Sep/2025</v>
          </cell>
          <cell r="Q5131">
            <v>2000</v>
          </cell>
          <cell r="R5131">
            <v>133</v>
          </cell>
          <cell r="S5131">
            <v>0</v>
          </cell>
          <cell r="T5131" t="str">
            <v>Active</v>
          </cell>
          <cell r="U5131" t="str">
            <v>Masspay</v>
          </cell>
        </row>
        <row r="5132">
          <cell r="J5132" t="str">
            <v>US-Just wallet-10/2025</v>
          </cell>
          <cell r="K5132">
            <v>45968</v>
          </cell>
          <cell r="L5132" t="str">
            <v>Monthly Billing</v>
          </cell>
          <cell r="M5132">
            <v>2000</v>
          </cell>
          <cell r="N5132">
            <v>2000</v>
          </cell>
          <cell r="O5132">
            <v>0</v>
          </cell>
          <cell r="P5132" t="str">
            <v>Oct/2025</v>
          </cell>
          <cell r="Q5132">
            <v>2000</v>
          </cell>
          <cell r="R5132">
            <v>102</v>
          </cell>
          <cell r="S5132">
            <v>0</v>
          </cell>
          <cell r="T5132" t="str">
            <v>Active</v>
          </cell>
          <cell r="U5132" t="str">
            <v>Masspay</v>
          </cell>
        </row>
        <row r="5133">
          <cell r="J5133" t="str">
            <v>US-Stratos Payments, Inc-11/2025</v>
          </cell>
          <cell r="K5133">
            <v>45999</v>
          </cell>
          <cell r="L5133" t="str">
            <v>Monthly Billing</v>
          </cell>
          <cell r="M5133">
            <v>2000</v>
          </cell>
          <cell r="N5133">
            <v>2000</v>
          </cell>
          <cell r="O5133">
            <v>0</v>
          </cell>
          <cell r="P5133" t="str">
            <v>Nov/2025</v>
          </cell>
          <cell r="Q5133">
            <v>2000</v>
          </cell>
          <cell r="R5133">
            <v>71</v>
          </cell>
          <cell r="S5133">
            <v>0</v>
          </cell>
          <cell r="T5133" t="str">
            <v>Active</v>
          </cell>
          <cell r="U5133" t="str">
            <v>Masspay</v>
          </cell>
        </row>
        <row r="5134">
          <cell r="J5134" t="str">
            <v>US-Stratos Payments, Inc-12/2025</v>
          </cell>
          <cell r="K5134">
            <v>46029</v>
          </cell>
          <cell r="L5134" t="str">
            <v>Monthly Billing</v>
          </cell>
          <cell r="M5134">
            <v>2000</v>
          </cell>
          <cell r="N5134">
            <v>2000</v>
          </cell>
          <cell r="O5134">
            <v>0</v>
          </cell>
          <cell r="P5134" t="str">
            <v>Dec/2025</v>
          </cell>
          <cell r="Q5134">
            <v>2000</v>
          </cell>
          <cell r="R5134">
            <v>41</v>
          </cell>
          <cell r="S5134">
            <v>0</v>
          </cell>
          <cell r="T5134" t="str">
            <v>Active</v>
          </cell>
          <cell r="U5134" t="str">
            <v>Masspay</v>
          </cell>
        </row>
        <row r="5135">
          <cell r="J5135" t="str">
            <v>US-Stratos Payments, Inc-01/2026</v>
          </cell>
          <cell r="K5135">
            <v>46060</v>
          </cell>
          <cell r="L5135" t="str">
            <v>Monthly Billing</v>
          </cell>
          <cell r="M5135">
            <v>2000</v>
          </cell>
          <cell r="N5135">
            <v>2000</v>
          </cell>
          <cell r="O5135">
            <v>0</v>
          </cell>
          <cell r="P5135" t="str">
            <v>Jan/2026</v>
          </cell>
          <cell r="Q5135">
            <v>2000</v>
          </cell>
          <cell r="R5135">
            <v>10</v>
          </cell>
          <cell r="S5135">
            <v>0</v>
          </cell>
          <cell r="T5135" t="str">
            <v>Active</v>
          </cell>
          <cell r="U5135" t="str">
            <v>Masspay</v>
          </cell>
        </row>
        <row r="5136">
          <cell r="J5136" t="str">
            <v>SG -Supra-08/2023</v>
          </cell>
          <cell r="K5136">
            <v>45178</v>
          </cell>
          <cell r="L5136" t="str">
            <v>Monthly Billing</v>
          </cell>
          <cell r="M5136">
            <v>40</v>
          </cell>
          <cell r="N5136">
            <v>40</v>
          </cell>
          <cell r="O5136"/>
          <cell r="P5136" t="str">
            <v>Aug/2023</v>
          </cell>
          <cell r="Q5136">
            <v>40</v>
          </cell>
          <cell r="R5136">
            <v>892</v>
          </cell>
          <cell r="S5136">
            <v>0</v>
          </cell>
          <cell r="T5136" t="str">
            <v>Active</v>
          </cell>
          <cell r="U5136" t="str">
            <v>Masspay</v>
          </cell>
        </row>
        <row r="5137">
          <cell r="J5137" t="str">
            <v>SG -Supra-10/2023</v>
          </cell>
          <cell r="K5137">
            <v>45215</v>
          </cell>
          <cell r="L5137" t="str">
            <v>Client Setup Fee</v>
          </cell>
          <cell r="M5137">
            <v>1000</v>
          </cell>
          <cell r="N5137">
            <v>1000</v>
          </cell>
          <cell r="O5137"/>
          <cell r="P5137" t="str">
            <v>Oct/2023</v>
          </cell>
          <cell r="Q5137">
            <v>1000</v>
          </cell>
          <cell r="R5137">
            <v>855</v>
          </cell>
          <cell r="S5137">
            <v>0</v>
          </cell>
          <cell r="T5137" t="str">
            <v>Active</v>
          </cell>
          <cell r="U5137" t="str">
            <v>Masspay</v>
          </cell>
        </row>
        <row r="5138">
          <cell r="J5138" t="str">
            <v>SG-Supra-09/2023</v>
          </cell>
          <cell r="K5138">
            <v>45215</v>
          </cell>
          <cell r="L5138" t="str">
            <v>Monthly Billing</v>
          </cell>
          <cell r="M5138">
            <v>151.5</v>
          </cell>
          <cell r="N5138">
            <v>191.5</v>
          </cell>
          <cell r="O5138"/>
          <cell r="P5138" t="str">
            <v>Sep/2023</v>
          </cell>
          <cell r="Q5138">
            <v>151.5</v>
          </cell>
          <cell r="R5138">
            <v>855</v>
          </cell>
          <cell r="S5138">
            <v>0</v>
          </cell>
          <cell r="T5138" t="str">
            <v>Active</v>
          </cell>
          <cell r="U5138" t="str">
            <v>Masspay</v>
          </cell>
        </row>
        <row r="5139">
          <cell r="J5139" t="str">
            <v>SG-Supra-10/2023</v>
          </cell>
          <cell r="K5139">
            <v>45239</v>
          </cell>
          <cell r="L5139" t="str">
            <v>Monthly Billing</v>
          </cell>
          <cell r="M5139">
            <v>112</v>
          </cell>
          <cell r="N5139">
            <v>112</v>
          </cell>
          <cell r="O5139"/>
          <cell r="P5139" t="str">
            <v>Oct/2023</v>
          </cell>
          <cell r="Q5139">
            <v>112</v>
          </cell>
          <cell r="R5139">
            <v>831</v>
          </cell>
          <cell r="S5139">
            <v>0</v>
          </cell>
          <cell r="T5139" t="str">
            <v>Active</v>
          </cell>
          <cell r="U5139" t="str">
            <v>Masspay</v>
          </cell>
        </row>
        <row r="5140">
          <cell r="J5140" t="str">
            <v>SG-Supra-11/2023</v>
          </cell>
          <cell r="K5140">
            <v>45268</v>
          </cell>
          <cell r="L5140" t="str">
            <v>Monthly Billing</v>
          </cell>
          <cell r="M5140">
            <v>279</v>
          </cell>
          <cell r="N5140">
            <v>391</v>
          </cell>
          <cell r="O5140"/>
          <cell r="P5140" t="str">
            <v>Nov/2023</v>
          </cell>
          <cell r="Q5140">
            <v>279</v>
          </cell>
          <cell r="R5140">
            <v>802</v>
          </cell>
          <cell r="S5140">
            <v>0</v>
          </cell>
          <cell r="T5140" t="str">
            <v>Active</v>
          </cell>
          <cell r="U5140" t="str">
            <v>Masspay</v>
          </cell>
        </row>
        <row r="5141">
          <cell r="J5141" t="str">
            <v>SG-Supra-12/2023</v>
          </cell>
          <cell r="K5141">
            <v>45300</v>
          </cell>
          <cell r="L5141" t="str">
            <v>Monthly Billing</v>
          </cell>
          <cell r="M5141">
            <v>2000</v>
          </cell>
          <cell r="N5141">
            <v>2391</v>
          </cell>
          <cell r="O5141"/>
          <cell r="P5141" t="str">
            <v>Dec/2023</v>
          </cell>
          <cell r="Q5141">
            <v>2000</v>
          </cell>
          <cell r="R5141">
            <v>770</v>
          </cell>
          <cell r="S5141">
            <v>0</v>
          </cell>
          <cell r="T5141" t="str">
            <v>Active</v>
          </cell>
          <cell r="U5141" t="str">
            <v>Masspay</v>
          </cell>
        </row>
        <row r="5142">
          <cell r="J5142" t="str">
            <v>SG-Supra-01/2024</v>
          </cell>
          <cell r="K5142">
            <v>45331</v>
          </cell>
          <cell r="L5142" t="str">
            <v>Monthly Billing</v>
          </cell>
          <cell r="M5142">
            <v>2000</v>
          </cell>
          <cell r="N5142">
            <v>2000</v>
          </cell>
          <cell r="O5142"/>
          <cell r="P5142" t="str">
            <v>Jan/2024</v>
          </cell>
          <cell r="Q5142">
            <v>2000</v>
          </cell>
          <cell r="R5142">
            <v>739</v>
          </cell>
          <cell r="S5142">
            <v>0</v>
          </cell>
          <cell r="T5142" t="str">
            <v>Active</v>
          </cell>
          <cell r="U5142" t="str">
            <v>Masspay</v>
          </cell>
        </row>
        <row r="5143">
          <cell r="J5143" t="str">
            <v>SG-Supra-02/2024</v>
          </cell>
          <cell r="K5143">
            <v>45360</v>
          </cell>
          <cell r="L5143" t="str">
            <v>Monthly Billing</v>
          </cell>
          <cell r="M5143">
            <v>2000</v>
          </cell>
          <cell r="N5143">
            <v>2000</v>
          </cell>
          <cell r="O5143"/>
          <cell r="P5143" t="str">
            <v>Feb/2024</v>
          </cell>
          <cell r="Q5143">
            <v>2000</v>
          </cell>
          <cell r="R5143">
            <v>710</v>
          </cell>
          <cell r="S5143">
            <v>0</v>
          </cell>
          <cell r="T5143" t="str">
            <v>Active</v>
          </cell>
          <cell r="U5143" t="str">
            <v>Masspay</v>
          </cell>
        </row>
        <row r="5144">
          <cell r="J5144" t="str">
            <v>SG-Supra-03/2024</v>
          </cell>
          <cell r="K5144">
            <v>45390</v>
          </cell>
          <cell r="L5144" t="str">
            <v>Monthly Billing</v>
          </cell>
          <cell r="M5144">
            <v>2000</v>
          </cell>
          <cell r="N5144">
            <v>2000</v>
          </cell>
          <cell r="O5144"/>
          <cell r="P5144" t="str">
            <v>Mar/2024</v>
          </cell>
          <cell r="Q5144">
            <v>2000</v>
          </cell>
          <cell r="R5144">
            <v>680</v>
          </cell>
          <cell r="S5144">
            <v>0</v>
          </cell>
          <cell r="T5144" t="str">
            <v>Active</v>
          </cell>
          <cell r="U5144" t="str">
            <v>Masspay</v>
          </cell>
        </row>
        <row r="5145">
          <cell r="J5145" t="str">
            <v>SG-Supra-04/2024</v>
          </cell>
          <cell r="K5145">
            <v>45420</v>
          </cell>
          <cell r="L5145" t="str">
            <v>Monthly Billing</v>
          </cell>
          <cell r="M5145">
            <v>2000</v>
          </cell>
          <cell r="N5145">
            <v>2000</v>
          </cell>
          <cell r="O5145"/>
          <cell r="P5145" t="str">
            <v>Apr/2024</v>
          </cell>
          <cell r="Q5145">
            <v>2000</v>
          </cell>
          <cell r="R5145">
            <v>650</v>
          </cell>
          <cell r="S5145">
            <v>0</v>
          </cell>
          <cell r="T5145" t="str">
            <v>Active</v>
          </cell>
          <cell r="U5145" t="str">
            <v>Masspay</v>
          </cell>
        </row>
        <row r="5146">
          <cell r="J5146" t="str">
            <v>SG-Supra-05/2024</v>
          </cell>
          <cell r="K5146">
            <v>45451</v>
          </cell>
          <cell r="L5146" t="str">
            <v>Monthly Billing</v>
          </cell>
          <cell r="M5146">
            <v>1200</v>
          </cell>
          <cell r="N5146">
            <v>3200</v>
          </cell>
          <cell r="O5146"/>
          <cell r="P5146" t="str">
            <v>May/2024</v>
          </cell>
          <cell r="Q5146">
            <v>1200</v>
          </cell>
          <cell r="R5146">
            <v>619</v>
          </cell>
          <cell r="S5146">
            <v>0</v>
          </cell>
          <cell r="T5146" t="str">
            <v>Active</v>
          </cell>
          <cell r="U5146" t="str">
            <v>Masspay</v>
          </cell>
        </row>
        <row r="5147">
          <cell r="J5147" t="str">
            <v>SG-Supra-06/2024</v>
          </cell>
          <cell r="K5147">
            <v>45481</v>
          </cell>
          <cell r="L5147" t="str">
            <v>Monthly Billing</v>
          </cell>
          <cell r="M5147">
            <v>1200</v>
          </cell>
          <cell r="N5147">
            <v>1200</v>
          </cell>
          <cell r="O5147"/>
          <cell r="P5147" t="str">
            <v>Jun/2024</v>
          </cell>
          <cell r="Q5147">
            <v>1200</v>
          </cell>
          <cell r="R5147">
            <v>589</v>
          </cell>
          <cell r="S5147">
            <v>0</v>
          </cell>
          <cell r="T5147" t="str">
            <v>Active</v>
          </cell>
          <cell r="U5147" t="str">
            <v>Masspay</v>
          </cell>
        </row>
        <row r="5148">
          <cell r="J5148" t="str">
            <v>SG-Supra-07/2024</v>
          </cell>
          <cell r="K5148">
            <v>45512</v>
          </cell>
          <cell r="L5148" t="str">
            <v>Monthly Billing</v>
          </cell>
          <cell r="M5148">
            <v>1200</v>
          </cell>
          <cell r="N5148">
            <v>1200</v>
          </cell>
          <cell r="O5148"/>
          <cell r="P5148" t="str">
            <v>Jul/2024</v>
          </cell>
          <cell r="Q5148">
            <v>1200</v>
          </cell>
          <cell r="R5148">
            <v>558</v>
          </cell>
          <cell r="S5148">
            <v>0</v>
          </cell>
          <cell r="T5148" t="str">
            <v>Active</v>
          </cell>
          <cell r="U5148" t="str">
            <v>Masspay</v>
          </cell>
        </row>
        <row r="5149">
          <cell r="J5149" t="str">
            <v>SG-Supra-08/2024</v>
          </cell>
          <cell r="K5149">
            <v>45544</v>
          </cell>
          <cell r="L5149" t="str">
            <v>Monthly Billing</v>
          </cell>
          <cell r="M5149">
            <v>1350</v>
          </cell>
          <cell r="N5149">
            <v>1350</v>
          </cell>
          <cell r="O5149"/>
          <cell r="P5149" t="str">
            <v>Aug/2024</v>
          </cell>
          <cell r="Q5149">
            <v>1350</v>
          </cell>
          <cell r="R5149">
            <v>526</v>
          </cell>
          <cell r="S5149">
            <v>0</v>
          </cell>
          <cell r="T5149" t="str">
            <v>Active</v>
          </cell>
          <cell r="U5149" t="str">
            <v>Masspay</v>
          </cell>
        </row>
        <row r="5150">
          <cell r="J5150" t="str">
            <v>SG-Supra-09/2024</v>
          </cell>
          <cell r="K5150">
            <v>45573</v>
          </cell>
          <cell r="L5150" t="str">
            <v>Monthly Billing</v>
          </cell>
          <cell r="M5150">
            <v>1200</v>
          </cell>
          <cell r="N5150">
            <v>2550</v>
          </cell>
          <cell r="O5150"/>
          <cell r="P5150" t="str">
            <v>Sep/2024</v>
          </cell>
          <cell r="Q5150">
            <v>1200</v>
          </cell>
          <cell r="R5150">
            <v>497</v>
          </cell>
          <cell r="S5150">
            <v>0</v>
          </cell>
          <cell r="T5150" t="str">
            <v>Active</v>
          </cell>
          <cell r="U5150" t="str">
            <v>Masspay</v>
          </cell>
        </row>
        <row r="5151">
          <cell r="J5151" t="str">
            <v>SG-Supra-10/2024</v>
          </cell>
          <cell r="K5151">
            <v>45607</v>
          </cell>
          <cell r="L5151" t="str">
            <v>Monthly Billing</v>
          </cell>
          <cell r="M5151">
            <v>1200</v>
          </cell>
          <cell r="N5151">
            <v>3750</v>
          </cell>
          <cell r="O5151"/>
          <cell r="P5151" t="str">
            <v>Oct/2024</v>
          </cell>
          <cell r="Q5151">
            <v>1200</v>
          </cell>
          <cell r="R5151">
            <v>463</v>
          </cell>
          <cell r="S5151">
            <v>0</v>
          </cell>
          <cell r="T5151" t="str">
            <v>Active</v>
          </cell>
          <cell r="U5151" t="str">
            <v>Masspay</v>
          </cell>
        </row>
        <row r="5152">
          <cell r="J5152" t="str">
            <v>SG-Supra-11/2024</v>
          </cell>
          <cell r="K5152">
            <v>45635</v>
          </cell>
          <cell r="L5152" t="str">
            <v>Monthly Billing</v>
          </cell>
          <cell r="M5152">
            <v>1200</v>
          </cell>
          <cell r="N5152">
            <v>1200</v>
          </cell>
          <cell r="O5152"/>
          <cell r="P5152" t="str">
            <v>Nov/2024</v>
          </cell>
          <cell r="Q5152">
            <v>1200</v>
          </cell>
          <cell r="R5152">
            <v>435</v>
          </cell>
          <cell r="S5152">
            <v>0</v>
          </cell>
          <cell r="T5152" t="str">
            <v>Active</v>
          </cell>
          <cell r="U5152" t="str">
            <v>Masspay</v>
          </cell>
        </row>
        <row r="5153">
          <cell r="J5153" t="str">
            <v>SG-Supra-12/2024</v>
          </cell>
          <cell r="K5153">
            <v>45666</v>
          </cell>
          <cell r="L5153" t="str">
            <v>Monthly Billing</v>
          </cell>
          <cell r="M5153">
            <v>1401.5</v>
          </cell>
          <cell r="N5153">
            <v>1401.5</v>
          </cell>
          <cell r="O5153">
            <v>0</v>
          </cell>
          <cell r="P5153" t="str">
            <v>Dec-2024</v>
          </cell>
          <cell r="Q5153">
            <v>1401.5</v>
          </cell>
          <cell r="R5153">
            <v>404</v>
          </cell>
          <cell r="S5153">
            <v>0</v>
          </cell>
          <cell r="T5153" t="str">
            <v>Active</v>
          </cell>
          <cell r="U5153" t="str">
            <v>Masspay</v>
          </cell>
        </row>
        <row r="5154">
          <cell r="J5154" t="str">
            <v>SG-Supra-01/2025</v>
          </cell>
          <cell r="K5154">
            <v>45698</v>
          </cell>
          <cell r="L5154" t="str">
            <v>Monthly Billing</v>
          </cell>
          <cell r="M5154">
            <v>1200</v>
          </cell>
          <cell r="N5154">
            <v>1200</v>
          </cell>
          <cell r="O5154"/>
          <cell r="P5154" t="str">
            <v>Jan/2025</v>
          </cell>
          <cell r="Q5154">
            <v>1200</v>
          </cell>
          <cell r="R5154">
            <v>372</v>
          </cell>
          <cell r="S5154">
            <v>0</v>
          </cell>
          <cell r="T5154" t="str">
            <v>Active</v>
          </cell>
          <cell r="U5154" t="str">
            <v>Masspay</v>
          </cell>
        </row>
        <row r="5155">
          <cell r="J5155" t="str">
            <v>SG-Supra-02/2025</v>
          </cell>
          <cell r="K5155">
            <v>45726</v>
          </cell>
          <cell r="L5155" t="str">
            <v>Monthly Billing</v>
          </cell>
          <cell r="M5155">
            <v>1461</v>
          </cell>
          <cell r="N5155">
            <v>1461</v>
          </cell>
          <cell r="O5155"/>
          <cell r="P5155" t="str">
            <v>Feb/2025</v>
          </cell>
          <cell r="Q5155">
            <v>1461</v>
          </cell>
          <cell r="R5155">
            <v>344</v>
          </cell>
          <cell r="S5155">
            <v>0</v>
          </cell>
          <cell r="T5155" t="str">
            <v>Active</v>
          </cell>
          <cell r="U5155" t="str">
            <v>Masspay</v>
          </cell>
        </row>
        <row r="5156">
          <cell r="J5156" t="str">
            <v>SG-AD-Supra-03-2025</v>
          </cell>
          <cell r="K5156">
            <v>45754</v>
          </cell>
          <cell r="L5156" t="str">
            <v>Setup Fee Invoice</v>
          </cell>
          <cell r="M5156">
            <v>1500</v>
          </cell>
          <cell r="N5156">
            <v>1500</v>
          </cell>
          <cell r="O5156">
            <v>0</v>
          </cell>
          <cell r="P5156" t="str">
            <v>Mar/2025</v>
          </cell>
          <cell r="Q5156">
            <v>1500</v>
          </cell>
          <cell r="R5156">
            <v>316</v>
          </cell>
          <cell r="S5156">
            <v>0</v>
          </cell>
          <cell r="T5156" t="str">
            <v>Active</v>
          </cell>
          <cell r="U5156" t="str">
            <v>Masspay</v>
          </cell>
        </row>
        <row r="5157">
          <cell r="J5157" t="str">
            <v>SG-Supra-03/2025</v>
          </cell>
          <cell r="K5157">
            <v>45755</v>
          </cell>
          <cell r="L5157" t="str">
            <v>Monthly Billing</v>
          </cell>
          <cell r="M5157">
            <v>1930.5</v>
          </cell>
          <cell r="N5157">
            <v>1930.5</v>
          </cell>
          <cell r="O5157"/>
          <cell r="P5157" t="str">
            <v>Mar/2025</v>
          </cell>
          <cell r="Q5157">
            <v>1930.5</v>
          </cell>
          <cell r="R5157">
            <v>315</v>
          </cell>
          <cell r="S5157">
            <v>0</v>
          </cell>
          <cell r="T5157" t="str">
            <v>Active</v>
          </cell>
          <cell r="U5157" t="str">
            <v>Masspay</v>
          </cell>
        </row>
        <row r="5158">
          <cell r="J5158" t="str">
            <v>SG-Supra-04/2025</v>
          </cell>
          <cell r="K5158">
            <v>45785</v>
          </cell>
          <cell r="L5158" t="str">
            <v>Monthly Billing</v>
          </cell>
          <cell r="M5158">
            <v>1861</v>
          </cell>
          <cell r="N5158">
            <v>1861</v>
          </cell>
          <cell r="O5158"/>
          <cell r="P5158" t="str">
            <v>Apr/2025</v>
          </cell>
          <cell r="Q5158">
            <v>1861</v>
          </cell>
          <cell r="R5158">
            <v>285</v>
          </cell>
          <cell r="S5158">
            <v>0</v>
          </cell>
          <cell r="T5158" t="str">
            <v>Active</v>
          </cell>
          <cell r="U5158" t="str">
            <v>Masspay</v>
          </cell>
        </row>
        <row r="5159">
          <cell r="J5159" t="str">
            <v>SG-Supra-05/2025</v>
          </cell>
          <cell r="K5159">
            <v>45817</v>
          </cell>
          <cell r="L5159" t="str">
            <v>Monthly Billing</v>
          </cell>
          <cell r="M5159">
            <v>2673.5</v>
          </cell>
          <cell r="N5159">
            <v>2673.5</v>
          </cell>
          <cell r="O5159"/>
          <cell r="P5159" t="str">
            <v>May/2025</v>
          </cell>
          <cell r="Q5159">
            <v>2673.5</v>
          </cell>
          <cell r="R5159">
            <v>253</v>
          </cell>
          <cell r="S5159">
            <v>0</v>
          </cell>
          <cell r="T5159" t="str">
            <v>Active</v>
          </cell>
          <cell r="U5159" t="str">
            <v>Masspay</v>
          </cell>
        </row>
        <row r="5160">
          <cell r="J5160" t="str">
            <v>SG-Supra-06/2025</v>
          </cell>
          <cell r="K5160">
            <v>45846</v>
          </cell>
          <cell r="L5160" t="str">
            <v>Monthly Billing</v>
          </cell>
          <cell r="M5160">
            <v>1994</v>
          </cell>
          <cell r="N5160">
            <v>1994</v>
          </cell>
          <cell r="O5160">
            <v>0</v>
          </cell>
          <cell r="P5160" t="str">
            <v>Jun/2025</v>
          </cell>
          <cell r="Q5160">
            <v>1994</v>
          </cell>
          <cell r="R5160">
            <v>224</v>
          </cell>
          <cell r="S5160">
            <v>0</v>
          </cell>
          <cell r="T5160" t="str">
            <v>Active</v>
          </cell>
          <cell r="U5160" t="str">
            <v>Masspay</v>
          </cell>
        </row>
        <row r="5161">
          <cell r="J5161" t="str">
            <v>SG-Supra-07/2025</v>
          </cell>
          <cell r="K5161">
            <v>45877</v>
          </cell>
          <cell r="L5161" t="str">
            <v>Monthly Billing</v>
          </cell>
          <cell r="M5161">
            <v>2230.5</v>
          </cell>
          <cell r="N5161">
            <v>2230.5</v>
          </cell>
          <cell r="O5161">
            <v>0</v>
          </cell>
          <cell r="P5161" t="str">
            <v>Jul/2025</v>
          </cell>
          <cell r="Q5161">
            <v>2230.5</v>
          </cell>
          <cell r="R5161">
            <v>193</v>
          </cell>
          <cell r="S5161">
            <v>0</v>
          </cell>
          <cell r="T5161" t="str">
            <v>Active</v>
          </cell>
          <cell r="U5161" t="str">
            <v>Masspay</v>
          </cell>
        </row>
        <row r="5162">
          <cell r="J5162" t="str">
            <v>SG-Supra-08/2025</v>
          </cell>
          <cell r="K5162">
            <v>45908</v>
          </cell>
          <cell r="L5162" t="str">
            <v>Monthly Billing</v>
          </cell>
          <cell r="M5162">
            <v>2368</v>
          </cell>
          <cell r="N5162">
            <v>2368</v>
          </cell>
          <cell r="O5162">
            <v>0</v>
          </cell>
          <cell r="P5162" t="str">
            <v>Aug/2025</v>
          </cell>
          <cell r="Q5162">
            <v>2368</v>
          </cell>
          <cell r="R5162">
            <v>162</v>
          </cell>
          <cell r="S5162">
            <v>0</v>
          </cell>
          <cell r="T5162" t="str">
            <v>Active</v>
          </cell>
          <cell r="U5162" t="str">
            <v>Masspay</v>
          </cell>
        </row>
        <row r="5163">
          <cell r="J5163" t="str">
            <v>SG-Supra-09/2025</v>
          </cell>
          <cell r="K5163">
            <v>45938</v>
          </cell>
          <cell r="L5163" t="str">
            <v>Monthly Billing</v>
          </cell>
          <cell r="M5163">
            <v>2856</v>
          </cell>
          <cell r="N5163">
            <v>2856</v>
          </cell>
          <cell r="O5163">
            <v>0</v>
          </cell>
          <cell r="P5163" t="str">
            <v>Sep/2025</v>
          </cell>
          <cell r="Q5163">
            <v>2856</v>
          </cell>
          <cell r="R5163">
            <v>132</v>
          </cell>
          <cell r="S5163">
            <v>0</v>
          </cell>
          <cell r="T5163" t="str">
            <v>Active</v>
          </cell>
          <cell r="U5163" t="str">
            <v>Masspay</v>
          </cell>
        </row>
        <row r="5164">
          <cell r="J5164" t="str">
            <v>SG-Supra-10/2025</v>
          </cell>
          <cell r="K5164">
            <v>45972</v>
          </cell>
          <cell r="L5164" t="str">
            <v>Monthly Billing</v>
          </cell>
          <cell r="M5164">
            <v>2915</v>
          </cell>
          <cell r="N5164">
            <v>2915</v>
          </cell>
          <cell r="O5164">
            <v>0</v>
          </cell>
          <cell r="P5164" t="str">
            <v>Oct/2025</v>
          </cell>
          <cell r="Q5164">
            <v>2915</v>
          </cell>
          <cell r="R5164">
            <v>98</v>
          </cell>
          <cell r="S5164">
            <v>0</v>
          </cell>
          <cell r="T5164" t="str">
            <v>Active</v>
          </cell>
          <cell r="U5164" t="str">
            <v>Masspay</v>
          </cell>
        </row>
        <row r="5165">
          <cell r="J5165" t="str">
            <v>SG-Supra-11/2025</v>
          </cell>
          <cell r="K5165">
            <v>46000</v>
          </cell>
          <cell r="L5165" t="str">
            <v>Monthly Billing</v>
          </cell>
          <cell r="M5165">
            <v>2515</v>
          </cell>
          <cell r="N5165">
            <v>2515</v>
          </cell>
          <cell r="O5165">
            <v>0</v>
          </cell>
          <cell r="P5165" t="str">
            <v>Nov/2025</v>
          </cell>
          <cell r="Q5165">
            <v>2515</v>
          </cell>
          <cell r="R5165">
            <v>70</v>
          </cell>
          <cell r="S5165">
            <v>0</v>
          </cell>
          <cell r="T5165" t="str">
            <v>Active</v>
          </cell>
          <cell r="U5165" t="str">
            <v>Masspay</v>
          </cell>
        </row>
        <row r="5166">
          <cell r="J5166" t="str">
            <v>SG-Supra-12/2025</v>
          </cell>
          <cell r="K5166">
            <v>46032</v>
          </cell>
          <cell r="L5166" t="str">
            <v>Monthly Billing</v>
          </cell>
          <cell r="M5166">
            <v>3190</v>
          </cell>
          <cell r="N5166">
            <v>3190</v>
          </cell>
          <cell r="O5166">
            <v>0</v>
          </cell>
          <cell r="P5166" t="str">
            <v>Dec/2025</v>
          </cell>
          <cell r="Q5166">
            <v>3190</v>
          </cell>
          <cell r="R5166">
            <v>38</v>
          </cell>
          <cell r="S5166">
            <v>0</v>
          </cell>
          <cell r="T5166" t="str">
            <v>Active</v>
          </cell>
          <cell r="U5166" t="str">
            <v>Masspay</v>
          </cell>
        </row>
        <row r="5167">
          <cell r="J5167" t="str">
            <v>SG-Supra-01/2026</v>
          </cell>
          <cell r="K5167">
            <v>46062</v>
          </cell>
          <cell r="L5167" t="str">
            <v>Monthly Billing</v>
          </cell>
          <cell r="M5167">
            <v>2495</v>
          </cell>
          <cell r="N5167">
            <v>2495</v>
          </cell>
          <cell r="O5167">
            <v>0</v>
          </cell>
          <cell r="P5167" t="str">
            <v>Jan/2026</v>
          </cell>
          <cell r="Q5167">
            <v>2495</v>
          </cell>
          <cell r="R5167">
            <v>8</v>
          </cell>
          <cell r="S5167">
            <v>0</v>
          </cell>
          <cell r="T5167" t="str">
            <v>Active</v>
          </cell>
          <cell r="U5167" t="str">
            <v>Masspay</v>
          </cell>
        </row>
        <row r="5168">
          <cell r="J5168" t="str">
            <v>SG-TAURUS-02/2024</v>
          </cell>
          <cell r="K5168">
            <v>45360</v>
          </cell>
          <cell r="L5168" t="str">
            <v>Monthly Billing</v>
          </cell>
          <cell r="M5168">
            <v>2500</v>
          </cell>
          <cell r="N5168">
            <v>2500</v>
          </cell>
          <cell r="O5168"/>
          <cell r="P5168" t="str">
            <v>Feb/2024</v>
          </cell>
          <cell r="Q5168">
            <v>2500</v>
          </cell>
          <cell r="R5168">
            <v>710</v>
          </cell>
          <cell r="S5168">
            <v>0</v>
          </cell>
          <cell r="T5168" t="str">
            <v>Active</v>
          </cell>
          <cell r="U5168" t="str">
            <v>Masspay</v>
          </cell>
        </row>
        <row r="5169">
          <cell r="J5169" t="str">
            <v>SG-TAURUS-11/2024</v>
          </cell>
          <cell r="K5169">
            <v>45635</v>
          </cell>
          <cell r="L5169" t="str">
            <v>Monthly Billing</v>
          </cell>
          <cell r="M5169">
            <v>1500</v>
          </cell>
          <cell r="N5169">
            <v>1500</v>
          </cell>
          <cell r="O5169"/>
          <cell r="P5169" t="str">
            <v>Nov/2024</v>
          </cell>
          <cell r="Q5169">
            <v>1500</v>
          </cell>
          <cell r="R5169">
            <v>435</v>
          </cell>
          <cell r="S5169">
            <v>0</v>
          </cell>
          <cell r="T5169" t="str">
            <v>Active</v>
          </cell>
          <cell r="U5169" t="str">
            <v>Masspay</v>
          </cell>
        </row>
        <row r="5170">
          <cell r="J5170" t="str">
            <v>SG-TAURUS-01/2024</v>
          </cell>
          <cell r="K5170">
            <v>45332</v>
          </cell>
          <cell r="L5170" t="str">
            <v>Monthly Billing</v>
          </cell>
          <cell r="M5170">
            <v>2</v>
          </cell>
          <cell r="N5170">
            <v>2</v>
          </cell>
          <cell r="O5170"/>
          <cell r="P5170" t="str">
            <v>Jan/2024</v>
          </cell>
          <cell r="Q5170">
            <v>2</v>
          </cell>
          <cell r="R5170">
            <v>738</v>
          </cell>
          <cell r="S5170">
            <v>0</v>
          </cell>
          <cell r="T5170" t="str">
            <v>Active</v>
          </cell>
          <cell r="U5170" t="str">
            <v>Masspay</v>
          </cell>
        </row>
        <row r="5171">
          <cell r="J5171" t="str">
            <v>SG-TAURUS-03/2024</v>
          </cell>
          <cell r="K5171">
            <v>45392</v>
          </cell>
          <cell r="L5171" t="str">
            <v>Monthly Billing</v>
          </cell>
          <cell r="M5171">
            <v>2500</v>
          </cell>
          <cell r="N5171">
            <v>2500</v>
          </cell>
          <cell r="O5171"/>
          <cell r="P5171" t="str">
            <v>Mar/2024</v>
          </cell>
          <cell r="Q5171">
            <v>2500</v>
          </cell>
          <cell r="R5171">
            <v>678</v>
          </cell>
          <cell r="S5171">
            <v>0</v>
          </cell>
          <cell r="T5171" t="str">
            <v>Active</v>
          </cell>
          <cell r="U5171" t="str">
            <v>Masspay</v>
          </cell>
        </row>
        <row r="5172">
          <cell r="J5172" t="str">
            <v>SG-TAURUS-02/2024</v>
          </cell>
          <cell r="K5172">
            <v>45406</v>
          </cell>
          <cell r="L5172" t="str">
            <v>Monthly Billing</v>
          </cell>
          <cell r="M5172">
            <v>28</v>
          </cell>
          <cell r="N5172">
            <v>28</v>
          </cell>
          <cell r="O5172">
            <v>0</v>
          </cell>
          <cell r="P5172" t="str">
            <v>Feb/2024</v>
          </cell>
          <cell r="Q5172">
            <v>0</v>
          </cell>
          <cell r="R5172">
            <v>664</v>
          </cell>
          <cell r="S5172">
            <v>0</v>
          </cell>
          <cell r="T5172" t="str">
            <v>Active</v>
          </cell>
          <cell r="U5172" t="str">
            <v>Masspay</v>
          </cell>
        </row>
        <row r="5173">
          <cell r="J5173" t="str">
            <v>SG-TAURUS-04/2024</v>
          </cell>
          <cell r="K5173">
            <v>45420</v>
          </cell>
          <cell r="L5173" t="str">
            <v>Monthly Billing</v>
          </cell>
          <cell r="M5173">
            <v>2500</v>
          </cell>
          <cell r="N5173">
            <v>2500</v>
          </cell>
          <cell r="O5173"/>
          <cell r="P5173" t="str">
            <v>Apr/2024</v>
          </cell>
          <cell r="Q5173">
            <v>2500</v>
          </cell>
          <cell r="R5173">
            <v>650</v>
          </cell>
          <cell r="S5173">
            <v>0</v>
          </cell>
          <cell r="T5173" t="str">
            <v>Active</v>
          </cell>
          <cell r="U5173" t="str">
            <v>Masspay</v>
          </cell>
        </row>
        <row r="5174">
          <cell r="J5174" t="str">
            <v>SG-TAURUS-05/2024</v>
          </cell>
          <cell r="K5174">
            <v>45453</v>
          </cell>
          <cell r="L5174" t="str">
            <v>Monthly Billing</v>
          </cell>
          <cell r="M5174">
            <v>2500</v>
          </cell>
          <cell r="N5174">
            <v>2500</v>
          </cell>
          <cell r="O5174"/>
          <cell r="P5174" t="str">
            <v>May/2024</v>
          </cell>
          <cell r="Q5174">
            <v>2500</v>
          </cell>
          <cell r="R5174">
            <v>617</v>
          </cell>
          <cell r="S5174">
            <v>0</v>
          </cell>
          <cell r="T5174" t="str">
            <v>Active</v>
          </cell>
          <cell r="U5174" t="str">
            <v>Masspay</v>
          </cell>
        </row>
        <row r="5175">
          <cell r="J5175" t="str">
            <v>SG-TAURUS-06/2024</v>
          </cell>
          <cell r="K5175">
            <v>45481</v>
          </cell>
          <cell r="L5175" t="str">
            <v>Monthly Billing</v>
          </cell>
          <cell r="M5175">
            <v>4000</v>
          </cell>
          <cell r="N5175">
            <v>4000</v>
          </cell>
          <cell r="O5175"/>
          <cell r="P5175" t="str">
            <v>Jun/2024</v>
          </cell>
          <cell r="Q5175">
            <v>4000</v>
          </cell>
          <cell r="R5175">
            <v>589</v>
          </cell>
          <cell r="S5175">
            <v>0</v>
          </cell>
          <cell r="T5175" t="str">
            <v>Active</v>
          </cell>
          <cell r="U5175" t="str">
            <v>Masspay</v>
          </cell>
        </row>
        <row r="5176">
          <cell r="J5176" t="str">
            <v>SG-CN-TAURUS-06-2024</v>
          </cell>
          <cell r="K5176">
            <v>45503</v>
          </cell>
          <cell r="L5176" t="str">
            <v>Credit Note</v>
          </cell>
          <cell r="M5176">
            <v>-4000</v>
          </cell>
          <cell r="N5176">
            <v>-4000</v>
          </cell>
          <cell r="O5176">
            <v>0</v>
          </cell>
          <cell r="P5176" t="str">
            <v>Jun/2024</v>
          </cell>
          <cell r="Q5176">
            <v>-4000</v>
          </cell>
          <cell r="R5176">
            <v>567</v>
          </cell>
          <cell r="S5176">
            <v>0</v>
          </cell>
          <cell r="T5176" t="str">
            <v>Active</v>
          </cell>
          <cell r="U5176" t="str">
            <v>Masspay</v>
          </cell>
        </row>
        <row r="5177">
          <cell r="J5177" t="str">
            <v>SG-TAURUS-06/2024</v>
          </cell>
          <cell r="K5177">
            <v>45503</v>
          </cell>
          <cell r="L5177" t="str">
            <v>Monthly Billing</v>
          </cell>
          <cell r="M5177">
            <v>1500</v>
          </cell>
          <cell r="N5177">
            <v>1500</v>
          </cell>
          <cell r="O5177"/>
          <cell r="P5177" t="str">
            <v>Jun/2024</v>
          </cell>
          <cell r="Q5177">
            <v>1500</v>
          </cell>
          <cell r="R5177">
            <v>567</v>
          </cell>
          <cell r="S5177">
            <v>0</v>
          </cell>
          <cell r="T5177" t="str">
            <v>Active</v>
          </cell>
          <cell r="U5177" t="str">
            <v>Masspay</v>
          </cell>
        </row>
        <row r="5178">
          <cell r="J5178" t="str">
            <v>SG-CN-TAURUS-03-2024</v>
          </cell>
          <cell r="K5178">
            <v>45510</v>
          </cell>
          <cell r="L5178" t="str">
            <v>Credit Note</v>
          </cell>
          <cell r="M5178">
            <v>-1500</v>
          </cell>
          <cell r="N5178">
            <v>-1500</v>
          </cell>
          <cell r="O5178">
            <v>0</v>
          </cell>
          <cell r="P5178" t="str">
            <v>Mar/2024</v>
          </cell>
          <cell r="Q5178">
            <v>-1500</v>
          </cell>
          <cell r="R5178">
            <v>560</v>
          </cell>
          <cell r="S5178">
            <v>0</v>
          </cell>
          <cell r="T5178" t="str">
            <v>Active</v>
          </cell>
          <cell r="U5178" t="str">
            <v>Masspay</v>
          </cell>
        </row>
        <row r="5179">
          <cell r="J5179" t="str">
            <v>SG-CN-TAURUS-04-2024</v>
          </cell>
          <cell r="K5179">
            <v>45510</v>
          </cell>
          <cell r="L5179" t="str">
            <v>Credit Note</v>
          </cell>
          <cell r="M5179">
            <v>-1500</v>
          </cell>
          <cell r="N5179">
            <v>-1500</v>
          </cell>
          <cell r="O5179">
            <v>0</v>
          </cell>
          <cell r="P5179" t="str">
            <v>Apr/2024</v>
          </cell>
          <cell r="Q5179">
            <v>-1500</v>
          </cell>
          <cell r="R5179">
            <v>560</v>
          </cell>
          <cell r="S5179">
            <v>0</v>
          </cell>
          <cell r="T5179" t="str">
            <v>Active</v>
          </cell>
          <cell r="U5179" t="str">
            <v>Masspay</v>
          </cell>
        </row>
        <row r="5180">
          <cell r="J5180" t="str">
            <v>SG-CN-TAURUS-05-2024</v>
          </cell>
          <cell r="K5180">
            <v>45510</v>
          </cell>
          <cell r="L5180" t="str">
            <v>Credit Note</v>
          </cell>
          <cell r="M5180">
            <v>-1408.5</v>
          </cell>
          <cell r="N5180">
            <v>-1408.5</v>
          </cell>
          <cell r="O5180">
            <v>0</v>
          </cell>
          <cell r="P5180" t="str">
            <v>May/2024</v>
          </cell>
          <cell r="Q5180">
            <v>-1408.5</v>
          </cell>
          <cell r="R5180">
            <v>560</v>
          </cell>
          <cell r="S5180">
            <v>0</v>
          </cell>
          <cell r="T5180" t="str">
            <v>Active</v>
          </cell>
          <cell r="U5180" t="str">
            <v>Masspay</v>
          </cell>
        </row>
        <row r="5181">
          <cell r="J5181" t="str">
            <v>SG-TAURUS-07/2024</v>
          </cell>
          <cell r="K5181">
            <v>45512</v>
          </cell>
          <cell r="L5181" t="str">
            <v>Monthly Billing</v>
          </cell>
          <cell r="M5181">
            <v>1500</v>
          </cell>
          <cell r="N5181">
            <v>1500</v>
          </cell>
          <cell r="O5181"/>
          <cell r="P5181" t="str">
            <v>Jul/2024</v>
          </cell>
          <cell r="Q5181">
            <v>1500</v>
          </cell>
          <cell r="R5181">
            <v>558</v>
          </cell>
          <cell r="S5181">
            <v>0</v>
          </cell>
          <cell r="T5181" t="str">
            <v>Active</v>
          </cell>
          <cell r="U5181" t="str">
            <v>Masspay</v>
          </cell>
        </row>
        <row r="5182">
          <cell r="J5182" t="str">
            <v>SG-TAURUS-08/2024</v>
          </cell>
          <cell r="K5182">
            <v>45544</v>
          </cell>
          <cell r="L5182" t="str">
            <v>Monthly Billing</v>
          </cell>
          <cell r="M5182">
            <v>1500</v>
          </cell>
          <cell r="N5182">
            <v>1500</v>
          </cell>
          <cell r="O5182"/>
          <cell r="P5182" t="str">
            <v>Aug/2024</v>
          </cell>
          <cell r="Q5182">
            <v>1500</v>
          </cell>
          <cell r="R5182">
            <v>526</v>
          </cell>
          <cell r="S5182">
            <v>0</v>
          </cell>
          <cell r="T5182" t="str">
            <v>Active</v>
          </cell>
          <cell r="U5182" t="str">
            <v>Masspay</v>
          </cell>
        </row>
        <row r="5183">
          <cell r="J5183" t="str">
            <v>SG-TAURUS-09/2024</v>
          </cell>
          <cell r="K5183">
            <v>45573</v>
          </cell>
          <cell r="L5183" t="str">
            <v>Monthly Billing</v>
          </cell>
          <cell r="M5183">
            <v>1500</v>
          </cell>
          <cell r="N5183">
            <v>1500</v>
          </cell>
          <cell r="O5183"/>
          <cell r="P5183" t="str">
            <v>Sep/2024</v>
          </cell>
          <cell r="Q5183">
            <v>1500</v>
          </cell>
          <cell r="R5183">
            <v>497</v>
          </cell>
          <cell r="S5183">
            <v>0</v>
          </cell>
          <cell r="T5183" t="str">
            <v>Active</v>
          </cell>
          <cell r="U5183" t="str">
            <v>Masspay</v>
          </cell>
        </row>
        <row r="5184">
          <cell r="J5184" t="str">
            <v>SG-TAURUS-10/2024</v>
          </cell>
          <cell r="K5184">
            <v>45607</v>
          </cell>
          <cell r="L5184" t="str">
            <v>Monthly Billing</v>
          </cell>
          <cell r="M5184">
            <v>1500</v>
          </cell>
          <cell r="N5184">
            <v>3000</v>
          </cell>
          <cell r="O5184"/>
          <cell r="P5184" t="str">
            <v>Oct/2024</v>
          </cell>
          <cell r="Q5184">
            <v>1500</v>
          </cell>
          <cell r="R5184">
            <v>463</v>
          </cell>
          <cell r="S5184">
            <v>0</v>
          </cell>
          <cell r="T5184" t="str">
            <v>Active</v>
          </cell>
          <cell r="U5184" t="str">
            <v>Masspay</v>
          </cell>
        </row>
        <row r="5185">
          <cell r="J5185" t="str">
            <v>SG-tazapay canada corp-11/2022</v>
          </cell>
          <cell r="K5185">
            <v>44907</v>
          </cell>
          <cell r="L5185" t="str">
            <v>Monthly Billing</v>
          </cell>
          <cell r="M5185">
            <v>557</v>
          </cell>
          <cell r="N5185">
            <v>557</v>
          </cell>
          <cell r="O5185"/>
          <cell r="P5185" t="str">
            <v>Nov/2022</v>
          </cell>
          <cell r="Q5185">
            <v>557</v>
          </cell>
          <cell r="R5185">
            <v>1163</v>
          </cell>
          <cell r="S5185">
            <v>0</v>
          </cell>
          <cell r="T5185" t="str">
            <v>Active</v>
          </cell>
          <cell r="U5185" t="str">
            <v>Masspay</v>
          </cell>
        </row>
        <row r="5186">
          <cell r="J5186" t="str">
            <v>SG-tazapay canada corp-12/2022</v>
          </cell>
          <cell r="K5186">
            <v>44942</v>
          </cell>
          <cell r="L5186" t="str">
            <v>Monthly Billing</v>
          </cell>
          <cell r="M5186">
            <v>313.5</v>
          </cell>
          <cell r="N5186">
            <v>313.5</v>
          </cell>
          <cell r="O5186"/>
          <cell r="P5186" t="str">
            <v>Dec/2022</v>
          </cell>
          <cell r="Q5186">
            <v>313.5</v>
          </cell>
          <cell r="R5186">
            <v>1128</v>
          </cell>
          <cell r="S5186">
            <v>0</v>
          </cell>
          <cell r="T5186" t="str">
            <v>Active</v>
          </cell>
          <cell r="U5186" t="str">
            <v>Masspay</v>
          </cell>
        </row>
        <row r="5187">
          <cell r="J5187" t="str">
            <v>SG-tazapay canada corp-01/2023</v>
          </cell>
          <cell r="K5187">
            <v>44972</v>
          </cell>
          <cell r="L5187" t="str">
            <v>Monthly Billing</v>
          </cell>
          <cell r="M5187">
            <v>5000</v>
          </cell>
          <cell r="N5187">
            <v>5000</v>
          </cell>
          <cell r="O5187"/>
          <cell r="P5187" t="str">
            <v>Jan/2023</v>
          </cell>
          <cell r="Q5187">
            <v>5000</v>
          </cell>
          <cell r="R5187">
            <v>1098</v>
          </cell>
          <cell r="S5187">
            <v>0</v>
          </cell>
          <cell r="T5187" t="str">
            <v>Active</v>
          </cell>
          <cell r="U5187" t="str">
            <v>Masspay</v>
          </cell>
        </row>
        <row r="5188">
          <cell r="J5188" t="str">
            <v>SG-tazapay-02/2023</v>
          </cell>
          <cell r="K5188">
            <v>45000</v>
          </cell>
          <cell r="L5188" t="str">
            <v>Monthly Billing</v>
          </cell>
          <cell r="M5188">
            <v>5000</v>
          </cell>
          <cell r="N5188">
            <v>5000</v>
          </cell>
          <cell r="O5188"/>
          <cell r="P5188" t="str">
            <v>Feb/2023</v>
          </cell>
          <cell r="Q5188">
            <v>5000</v>
          </cell>
          <cell r="R5188">
            <v>1070</v>
          </cell>
          <cell r="S5188">
            <v>0</v>
          </cell>
          <cell r="T5188" t="str">
            <v>Active</v>
          </cell>
          <cell r="U5188" t="str">
            <v>Masspay</v>
          </cell>
        </row>
        <row r="5189">
          <cell r="J5189" t="str">
            <v>SG-tazapay-03/2023</v>
          </cell>
          <cell r="K5189">
            <v>45031</v>
          </cell>
          <cell r="L5189" t="str">
            <v>Monthly Billing</v>
          </cell>
          <cell r="M5189">
            <v>5000</v>
          </cell>
          <cell r="N5189">
            <v>5000</v>
          </cell>
          <cell r="O5189"/>
          <cell r="P5189" t="str">
            <v>Mar/2023</v>
          </cell>
          <cell r="Q5189">
            <v>5000</v>
          </cell>
          <cell r="R5189">
            <v>1039</v>
          </cell>
          <cell r="S5189">
            <v>0</v>
          </cell>
          <cell r="T5189" t="str">
            <v>Active</v>
          </cell>
          <cell r="U5189" t="str">
            <v>Masspay</v>
          </cell>
        </row>
        <row r="5190">
          <cell r="J5190" t="str">
            <v>SG-tazapay-04/2023</v>
          </cell>
          <cell r="K5190">
            <v>45061</v>
          </cell>
          <cell r="L5190" t="str">
            <v>Monthly Billing</v>
          </cell>
          <cell r="M5190">
            <v>5000</v>
          </cell>
          <cell r="N5190">
            <v>10000</v>
          </cell>
          <cell r="O5190"/>
          <cell r="P5190" t="str">
            <v>Apr/2023</v>
          </cell>
          <cell r="Q5190">
            <v>5000</v>
          </cell>
          <cell r="R5190">
            <v>1009</v>
          </cell>
          <cell r="S5190">
            <v>0</v>
          </cell>
          <cell r="T5190" t="str">
            <v>Active</v>
          </cell>
          <cell r="U5190" t="str">
            <v>Masspay</v>
          </cell>
        </row>
        <row r="5191">
          <cell r="J5191" t="str">
            <v>SG-tazapay-05/2023</v>
          </cell>
          <cell r="K5191">
            <v>45092</v>
          </cell>
          <cell r="L5191" t="str">
            <v>Monthly Billing</v>
          </cell>
          <cell r="M5191">
            <v>5000</v>
          </cell>
          <cell r="N5191">
            <v>15000</v>
          </cell>
          <cell r="O5191"/>
          <cell r="P5191" t="str">
            <v>May/2023</v>
          </cell>
          <cell r="Q5191">
            <v>5000</v>
          </cell>
          <cell r="R5191">
            <v>978</v>
          </cell>
          <cell r="S5191">
            <v>0</v>
          </cell>
          <cell r="T5191" t="str">
            <v>Active</v>
          </cell>
          <cell r="U5191" t="str">
            <v>Masspay</v>
          </cell>
        </row>
        <row r="5192">
          <cell r="J5192" t="str">
            <v>SG-tazapay-06/2023</v>
          </cell>
          <cell r="K5192">
            <v>45122</v>
          </cell>
          <cell r="L5192" t="str">
            <v>Monthly Billing</v>
          </cell>
          <cell r="M5192">
            <v>5000</v>
          </cell>
          <cell r="N5192">
            <v>20000</v>
          </cell>
          <cell r="O5192"/>
          <cell r="P5192" t="str">
            <v>Jun/2023</v>
          </cell>
          <cell r="Q5192">
            <v>5000</v>
          </cell>
          <cell r="R5192">
            <v>948</v>
          </cell>
          <cell r="S5192">
            <v>0</v>
          </cell>
          <cell r="T5192" t="str">
            <v>Active</v>
          </cell>
          <cell r="U5192" t="str">
            <v>Masspay</v>
          </cell>
        </row>
        <row r="5193">
          <cell r="J5193" t="str">
            <v>SG-tazapay-07/2023</v>
          </cell>
          <cell r="K5193">
            <v>45153</v>
          </cell>
          <cell r="L5193" t="str">
            <v>Monthly Billing</v>
          </cell>
          <cell r="M5193">
            <v>5000</v>
          </cell>
          <cell r="N5193">
            <v>25000</v>
          </cell>
          <cell r="O5193"/>
          <cell r="P5193" t="str">
            <v>Jul/2023</v>
          </cell>
          <cell r="Q5193">
            <v>5000</v>
          </cell>
          <cell r="R5193">
            <v>917</v>
          </cell>
          <cell r="S5193">
            <v>0</v>
          </cell>
          <cell r="T5193" t="str">
            <v>Active</v>
          </cell>
          <cell r="U5193" t="str">
            <v>Masspay</v>
          </cell>
        </row>
        <row r="5194">
          <cell r="J5194" t="str">
            <v>US -TClub Inc.-05/2023</v>
          </cell>
          <cell r="K5194">
            <v>45072</v>
          </cell>
          <cell r="L5194" t="str">
            <v>Client Setup Fee</v>
          </cell>
          <cell r="M5194">
            <v>2500</v>
          </cell>
          <cell r="N5194">
            <v>2500</v>
          </cell>
          <cell r="O5194"/>
          <cell r="P5194" t="str">
            <v>May/2023</v>
          </cell>
          <cell r="Q5194">
            <v>2500</v>
          </cell>
          <cell r="R5194">
            <v>998</v>
          </cell>
          <cell r="S5194">
            <v>0</v>
          </cell>
          <cell r="T5194" t="str">
            <v>Active</v>
          </cell>
          <cell r="U5194" t="str">
            <v>Masspay</v>
          </cell>
        </row>
        <row r="5195">
          <cell r="J5195" t="str">
            <v>US-TClub Inc.-05/2023</v>
          </cell>
          <cell r="K5195">
            <v>45084</v>
          </cell>
          <cell r="L5195" t="str">
            <v>Monthly Billing</v>
          </cell>
          <cell r="M5195">
            <v>1299</v>
          </cell>
          <cell r="N5195">
            <v>3799</v>
          </cell>
          <cell r="O5195"/>
          <cell r="P5195" t="str">
            <v>May/2023</v>
          </cell>
          <cell r="Q5195">
            <v>1299</v>
          </cell>
          <cell r="R5195">
            <v>986</v>
          </cell>
          <cell r="S5195">
            <v>0</v>
          </cell>
          <cell r="T5195" t="str">
            <v>Active</v>
          </cell>
          <cell r="U5195" t="str">
            <v>Masspay</v>
          </cell>
        </row>
        <row r="5196">
          <cell r="J5196" t="str">
            <v>US-TClub Inc.-06/2023</v>
          </cell>
          <cell r="K5196">
            <v>45114</v>
          </cell>
          <cell r="L5196" t="str">
            <v>Monthly Billing</v>
          </cell>
          <cell r="M5196">
            <v>2852.75</v>
          </cell>
          <cell r="N5196">
            <v>6651.75</v>
          </cell>
          <cell r="O5196"/>
          <cell r="P5196" t="str">
            <v>Jun/2023</v>
          </cell>
          <cell r="Q5196">
            <v>2852.75</v>
          </cell>
          <cell r="R5196">
            <v>956</v>
          </cell>
          <cell r="S5196">
            <v>0</v>
          </cell>
          <cell r="T5196" t="str">
            <v>Active</v>
          </cell>
          <cell r="U5196" t="str">
            <v>Masspay</v>
          </cell>
        </row>
        <row r="5197">
          <cell r="J5197" t="str">
            <v>US-TClub Inc.-07/2023</v>
          </cell>
          <cell r="K5197">
            <v>45145</v>
          </cell>
          <cell r="L5197" t="str">
            <v>Monthly Billing</v>
          </cell>
          <cell r="M5197">
            <v>4002</v>
          </cell>
          <cell r="N5197">
            <v>9354.75</v>
          </cell>
          <cell r="O5197"/>
          <cell r="P5197" t="str">
            <v>Jul/2023</v>
          </cell>
          <cell r="Q5197">
            <v>4002</v>
          </cell>
          <cell r="R5197">
            <v>925</v>
          </cell>
          <cell r="S5197">
            <v>0</v>
          </cell>
          <cell r="T5197" t="str">
            <v>Active</v>
          </cell>
          <cell r="U5197" t="str">
            <v>Masspay</v>
          </cell>
        </row>
        <row r="5198">
          <cell r="J5198" t="str">
            <v>US -TClub Inc.-08/2023</v>
          </cell>
          <cell r="K5198">
            <v>45176</v>
          </cell>
          <cell r="L5198" t="str">
            <v>Monthly Billing</v>
          </cell>
          <cell r="M5198">
            <v>4585.5</v>
          </cell>
          <cell r="N5198">
            <v>4585.5</v>
          </cell>
          <cell r="O5198"/>
          <cell r="P5198" t="str">
            <v>Aug/2023</v>
          </cell>
          <cell r="Q5198">
            <v>0</v>
          </cell>
          <cell r="R5198">
            <v>894</v>
          </cell>
          <cell r="S5198">
            <v>0</v>
          </cell>
          <cell r="T5198" t="str">
            <v>Active</v>
          </cell>
          <cell r="U5198" t="str">
            <v>Masspay</v>
          </cell>
        </row>
        <row r="5199">
          <cell r="J5199" t="str">
            <v>US-TClub Inc.-09/2023</v>
          </cell>
          <cell r="K5199">
            <v>45206</v>
          </cell>
          <cell r="L5199" t="str">
            <v>Monthly Billing</v>
          </cell>
          <cell r="M5199">
            <v>3345</v>
          </cell>
          <cell r="N5199">
            <v>7930.5</v>
          </cell>
          <cell r="O5199"/>
          <cell r="P5199" t="str">
            <v>Sep/2023</v>
          </cell>
          <cell r="Q5199">
            <v>0</v>
          </cell>
          <cell r="R5199">
            <v>864</v>
          </cell>
          <cell r="S5199">
            <v>0</v>
          </cell>
          <cell r="T5199" t="str">
            <v>Active</v>
          </cell>
          <cell r="U5199" t="str">
            <v>Masspay</v>
          </cell>
        </row>
        <row r="5200">
          <cell r="J5200" t="str">
            <v>US-TClub Inc.-10/2023</v>
          </cell>
          <cell r="K5200">
            <v>45237</v>
          </cell>
          <cell r="L5200" t="str">
            <v>Monthly Billing</v>
          </cell>
          <cell r="M5200">
            <v>2474.1999999999998</v>
          </cell>
          <cell r="N5200">
            <v>10404.700000000001</v>
          </cell>
          <cell r="O5200"/>
          <cell r="P5200" t="str">
            <v>Oct/2023</v>
          </cell>
          <cell r="Q5200">
            <v>0</v>
          </cell>
          <cell r="R5200">
            <v>833</v>
          </cell>
          <cell r="S5200">
            <v>0</v>
          </cell>
          <cell r="T5200" t="str">
            <v>Active</v>
          </cell>
          <cell r="U5200" t="str">
            <v>Masspay</v>
          </cell>
        </row>
        <row r="5201">
          <cell r="J5201" t="str">
            <v>US-TClub Inc.-11/2023</v>
          </cell>
          <cell r="K5201">
            <v>45267</v>
          </cell>
          <cell r="L5201" t="str">
            <v>Monthly Billing</v>
          </cell>
          <cell r="M5201">
            <v>2159.25</v>
          </cell>
          <cell r="N5201">
            <v>12563.95</v>
          </cell>
          <cell r="O5201"/>
          <cell r="P5201" t="str">
            <v>Nov/2023</v>
          </cell>
          <cell r="Q5201">
            <v>0</v>
          </cell>
          <cell r="R5201">
            <v>803</v>
          </cell>
          <cell r="S5201">
            <v>0</v>
          </cell>
          <cell r="T5201" t="str">
            <v>Active</v>
          </cell>
          <cell r="U5201" t="str">
            <v>Masspay</v>
          </cell>
        </row>
        <row r="5202">
          <cell r="J5202" t="str">
            <v>US-TClub Inc.-12/2023</v>
          </cell>
          <cell r="K5202">
            <v>45299</v>
          </cell>
          <cell r="L5202" t="str">
            <v>Monthly Billing</v>
          </cell>
          <cell r="M5202">
            <v>2194.0500000000002</v>
          </cell>
          <cell r="N5202">
            <v>14758</v>
          </cell>
          <cell r="O5202"/>
          <cell r="P5202" t="str">
            <v>Dec/2023</v>
          </cell>
          <cell r="Q5202">
            <v>2194.0500000000002</v>
          </cell>
          <cell r="R5202">
            <v>771</v>
          </cell>
          <cell r="S5202">
            <v>0</v>
          </cell>
          <cell r="T5202" t="str">
            <v>Active</v>
          </cell>
          <cell r="U5202" t="str">
            <v>Masspay</v>
          </cell>
        </row>
        <row r="5203">
          <cell r="J5203" t="str">
            <v>US-TClub Inc.-01/2024</v>
          </cell>
          <cell r="K5203">
            <v>45329</v>
          </cell>
          <cell r="L5203" t="str">
            <v>Monthly Billing</v>
          </cell>
          <cell r="M5203">
            <v>3603.6</v>
          </cell>
          <cell r="N5203">
            <v>3603.6</v>
          </cell>
          <cell r="O5203"/>
          <cell r="P5203" t="str">
            <v>Jan/2024</v>
          </cell>
          <cell r="Q5203">
            <v>0</v>
          </cell>
          <cell r="R5203">
            <v>741</v>
          </cell>
          <cell r="S5203">
            <v>0</v>
          </cell>
          <cell r="T5203" t="str">
            <v>Active</v>
          </cell>
          <cell r="U5203" t="str">
            <v>Masspay</v>
          </cell>
        </row>
        <row r="5204">
          <cell r="J5204" t="str">
            <v>US-TClub Inc.-02/2024</v>
          </cell>
          <cell r="K5204">
            <v>45358</v>
          </cell>
          <cell r="L5204" t="str">
            <v>Monthly Billing</v>
          </cell>
          <cell r="M5204">
            <v>3287</v>
          </cell>
          <cell r="N5204">
            <v>3287</v>
          </cell>
          <cell r="O5204"/>
          <cell r="P5204" t="str">
            <v>Feb/2024</v>
          </cell>
          <cell r="Q5204">
            <v>0</v>
          </cell>
          <cell r="R5204">
            <v>712</v>
          </cell>
          <cell r="S5204">
            <v>0</v>
          </cell>
          <cell r="T5204" t="str">
            <v>Active</v>
          </cell>
          <cell r="U5204" t="str">
            <v>Masspay</v>
          </cell>
        </row>
        <row r="5205">
          <cell r="J5205" t="str">
            <v>US-TClub Inc.-03/2024</v>
          </cell>
          <cell r="K5205">
            <v>45390</v>
          </cell>
          <cell r="L5205" t="str">
            <v>Monthly Billing</v>
          </cell>
          <cell r="M5205">
            <v>4795.8999999999996</v>
          </cell>
          <cell r="N5205">
            <v>4795.8999999999996</v>
          </cell>
          <cell r="O5205"/>
          <cell r="P5205" t="str">
            <v>Mar/2024</v>
          </cell>
          <cell r="Q5205">
            <v>4795.8999999999996</v>
          </cell>
          <cell r="R5205">
            <v>680</v>
          </cell>
          <cell r="S5205">
            <v>0</v>
          </cell>
          <cell r="T5205" t="str">
            <v>Active</v>
          </cell>
          <cell r="U5205" t="str">
            <v>Masspay</v>
          </cell>
        </row>
        <row r="5206">
          <cell r="J5206" t="str">
            <v>US-TClub Inc.-04/2024</v>
          </cell>
          <cell r="K5206">
            <v>45419</v>
          </cell>
          <cell r="L5206" t="str">
            <v>Monthly Billing</v>
          </cell>
          <cell r="M5206">
            <v>5045.1499999999996</v>
          </cell>
          <cell r="N5206">
            <v>5045.1499999999996</v>
          </cell>
          <cell r="O5206">
            <v>0</v>
          </cell>
          <cell r="P5206" t="str">
            <v>Apr/2024</v>
          </cell>
          <cell r="Q5206">
            <v>5095.1499999999996</v>
          </cell>
          <cell r="R5206">
            <v>651</v>
          </cell>
          <cell r="S5206">
            <v>0</v>
          </cell>
          <cell r="T5206" t="str">
            <v>Active</v>
          </cell>
          <cell r="U5206" t="str">
            <v>Masspay</v>
          </cell>
        </row>
        <row r="5207">
          <cell r="J5207" t="str">
            <v>US-TClub Inc.-05/2024</v>
          </cell>
          <cell r="K5207">
            <v>45450</v>
          </cell>
          <cell r="L5207" t="str">
            <v>Monthly Billing</v>
          </cell>
          <cell r="M5207">
            <v>1050.8</v>
          </cell>
          <cell r="N5207">
            <v>17782.45</v>
          </cell>
          <cell r="O5207"/>
          <cell r="P5207" t="str">
            <v>May/2024</v>
          </cell>
          <cell r="Q5207">
            <v>1050.8</v>
          </cell>
          <cell r="R5207">
            <v>620</v>
          </cell>
          <cell r="S5207">
            <v>0</v>
          </cell>
          <cell r="T5207" t="str">
            <v>Active</v>
          </cell>
          <cell r="U5207" t="str">
            <v>Masspay</v>
          </cell>
        </row>
        <row r="5208">
          <cell r="J5208" t="str">
            <v>US-TClub Inc.-09/2024</v>
          </cell>
          <cell r="K5208">
            <v>45572</v>
          </cell>
          <cell r="L5208" t="str">
            <v>Monthly Billing</v>
          </cell>
          <cell r="M5208">
            <v>525.45000000000005</v>
          </cell>
          <cell r="N5208">
            <v>18307.900000000001</v>
          </cell>
          <cell r="O5208"/>
          <cell r="P5208" t="str">
            <v>Sep/2024</v>
          </cell>
          <cell r="Q5208">
            <v>525.45000000000005</v>
          </cell>
          <cell r="R5208">
            <v>498</v>
          </cell>
          <cell r="S5208">
            <v>0</v>
          </cell>
          <cell r="T5208" t="str">
            <v>Active</v>
          </cell>
          <cell r="U5208" t="str">
            <v>Masspay</v>
          </cell>
        </row>
        <row r="5209">
          <cell r="J5209" t="str">
            <v>US-TClub Inc.-10/2024</v>
          </cell>
          <cell r="K5209">
            <v>45603</v>
          </cell>
          <cell r="L5209" t="str">
            <v>Monthly Billing</v>
          </cell>
          <cell r="M5209">
            <v>2716.5</v>
          </cell>
          <cell r="N5209">
            <v>14133.8</v>
          </cell>
          <cell r="O5209"/>
          <cell r="P5209" t="str">
            <v>Oct/2024</v>
          </cell>
          <cell r="Q5209">
            <v>2716.5</v>
          </cell>
          <cell r="R5209">
            <v>467</v>
          </cell>
          <cell r="S5209">
            <v>0</v>
          </cell>
          <cell r="T5209" t="str">
            <v>Active</v>
          </cell>
          <cell r="U5209" t="str">
            <v>Masspay</v>
          </cell>
        </row>
        <row r="5210">
          <cell r="J5210" t="str">
            <v>US-TClub Inc.-11/2024</v>
          </cell>
          <cell r="K5210">
            <v>45633</v>
          </cell>
          <cell r="L5210" t="str">
            <v>Monthly Billing</v>
          </cell>
          <cell r="M5210">
            <v>2397.5</v>
          </cell>
          <cell r="N5210">
            <v>16531.3</v>
          </cell>
          <cell r="O5210"/>
          <cell r="P5210" t="str">
            <v>Nov/2024</v>
          </cell>
          <cell r="Q5210">
            <v>2397.5</v>
          </cell>
          <cell r="R5210">
            <v>437</v>
          </cell>
          <cell r="S5210">
            <v>0</v>
          </cell>
          <cell r="T5210" t="str">
            <v>Active</v>
          </cell>
          <cell r="U5210" t="str">
            <v>Masspay</v>
          </cell>
        </row>
        <row r="5211">
          <cell r="J5211" t="str">
            <v>US-TClub Inc.-12/2024</v>
          </cell>
          <cell r="K5211">
            <v>45664</v>
          </cell>
          <cell r="L5211" t="str">
            <v>Monthly Billing</v>
          </cell>
          <cell r="M5211">
            <v>2295.5</v>
          </cell>
          <cell r="N5211">
            <v>8985.75</v>
          </cell>
          <cell r="O5211"/>
          <cell r="P5211" t="str">
            <v>Dec/2024</v>
          </cell>
          <cell r="Q5211">
            <v>2295.5</v>
          </cell>
          <cell r="R5211">
            <v>406</v>
          </cell>
          <cell r="S5211">
            <v>0</v>
          </cell>
          <cell r="T5211" t="str">
            <v>Active</v>
          </cell>
          <cell r="U5211" t="str">
            <v>Masspay</v>
          </cell>
        </row>
        <row r="5212">
          <cell r="J5212" t="str">
            <v>US-TClub Inc.-01/2025</v>
          </cell>
          <cell r="K5212">
            <v>45695</v>
          </cell>
          <cell r="L5212" t="str">
            <v>Monthly Billing</v>
          </cell>
          <cell r="M5212">
            <v>3024</v>
          </cell>
          <cell r="N5212">
            <v>12009.75</v>
          </cell>
          <cell r="O5212"/>
          <cell r="P5212" t="str">
            <v>Jan/2025</v>
          </cell>
          <cell r="Q5212">
            <v>3024</v>
          </cell>
          <cell r="R5212">
            <v>375</v>
          </cell>
          <cell r="S5212">
            <v>0</v>
          </cell>
          <cell r="T5212" t="str">
            <v>Active</v>
          </cell>
          <cell r="U5212" t="str">
            <v>Masspay</v>
          </cell>
        </row>
        <row r="5213">
          <cell r="J5213" t="str">
            <v>US-TClub Inc.-02/2025</v>
          </cell>
          <cell r="K5213">
            <v>45723</v>
          </cell>
          <cell r="L5213" t="str">
            <v>Monthly Billing</v>
          </cell>
          <cell r="M5213">
            <v>1268</v>
          </cell>
          <cell r="N5213">
            <v>13277.75</v>
          </cell>
          <cell r="O5213"/>
          <cell r="P5213" t="str">
            <v>Feb/2025</v>
          </cell>
          <cell r="Q5213">
            <v>1268</v>
          </cell>
          <cell r="R5213">
            <v>347</v>
          </cell>
          <cell r="S5213">
            <v>0</v>
          </cell>
          <cell r="T5213" t="str">
            <v>Active</v>
          </cell>
          <cell r="U5213" t="str">
            <v>Masspay</v>
          </cell>
        </row>
        <row r="5214">
          <cell r="J5214" t="str">
            <v>US-TClub Inc.-03/2025</v>
          </cell>
          <cell r="K5214">
            <v>45754</v>
          </cell>
          <cell r="L5214" t="str">
            <v>Monthly Billing</v>
          </cell>
          <cell r="M5214">
            <v>364.5</v>
          </cell>
          <cell r="N5214">
            <v>1632.5</v>
          </cell>
          <cell r="O5214"/>
          <cell r="P5214" t="str">
            <v>Mar/2025</v>
          </cell>
          <cell r="Q5214">
            <v>364.5</v>
          </cell>
          <cell r="R5214">
            <v>316</v>
          </cell>
          <cell r="S5214">
            <v>0</v>
          </cell>
          <cell r="T5214" t="str">
            <v>Active</v>
          </cell>
          <cell r="U5214" t="str">
            <v>Masspay</v>
          </cell>
        </row>
        <row r="5215">
          <cell r="J5215" t="str">
            <v>US-TClub Inc.-04/2025</v>
          </cell>
          <cell r="K5215">
            <v>45784</v>
          </cell>
          <cell r="L5215" t="str">
            <v>Monthly Billing</v>
          </cell>
          <cell r="M5215">
            <v>328</v>
          </cell>
          <cell r="N5215">
            <v>328</v>
          </cell>
          <cell r="O5215"/>
          <cell r="P5215" t="str">
            <v>Apr/2025</v>
          </cell>
          <cell r="Q5215">
            <v>328</v>
          </cell>
          <cell r="R5215">
            <v>286</v>
          </cell>
          <cell r="S5215">
            <v>0</v>
          </cell>
          <cell r="T5215" t="str">
            <v>Active</v>
          </cell>
          <cell r="U5215" t="str">
            <v>Masspay</v>
          </cell>
        </row>
        <row r="5216">
          <cell r="J5216" t="str">
            <v>US-TClub Inc.-05/2025</v>
          </cell>
          <cell r="K5216">
            <v>45815</v>
          </cell>
          <cell r="L5216" t="str">
            <v>Monthly Billing</v>
          </cell>
          <cell r="M5216">
            <v>58</v>
          </cell>
          <cell r="N5216">
            <v>386</v>
          </cell>
          <cell r="O5216"/>
          <cell r="P5216" t="str">
            <v>May/2025</v>
          </cell>
          <cell r="Q5216">
            <v>58</v>
          </cell>
          <cell r="R5216">
            <v>255</v>
          </cell>
          <cell r="S5216">
            <v>0</v>
          </cell>
          <cell r="T5216" t="str">
            <v>Active</v>
          </cell>
          <cell r="U5216" t="str">
            <v>Masspay</v>
          </cell>
        </row>
        <row r="5217">
          <cell r="J5217" t="str">
            <v>US-TClub Inc.-06/2025</v>
          </cell>
          <cell r="K5217">
            <v>45845</v>
          </cell>
          <cell r="L5217" t="str">
            <v>Monthly Billing</v>
          </cell>
          <cell r="M5217">
            <v>67</v>
          </cell>
          <cell r="N5217">
            <v>67</v>
          </cell>
          <cell r="O5217">
            <v>0</v>
          </cell>
          <cell r="P5217" t="str">
            <v>Jun/2025</v>
          </cell>
          <cell r="Q5217">
            <v>67</v>
          </cell>
          <cell r="R5217">
            <v>225</v>
          </cell>
          <cell r="S5217">
            <v>0</v>
          </cell>
          <cell r="T5217" t="str">
            <v>Active</v>
          </cell>
          <cell r="U5217" t="str">
            <v>Masspay</v>
          </cell>
        </row>
        <row r="5218">
          <cell r="J5218" t="str">
            <v>US-TClub Inc.-07/2025</v>
          </cell>
          <cell r="K5218">
            <v>45876</v>
          </cell>
          <cell r="L5218" t="str">
            <v>Monthly Billing</v>
          </cell>
          <cell r="M5218">
            <v>184.5</v>
          </cell>
          <cell r="N5218">
            <v>251.5</v>
          </cell>
          <cell r="O5218">
            <v>0</v>
          </cell>
          <cell r="P5218" t="str">
            <v>Jul/2025</v>
          </cell>
          <cell r="Q5218">
            <v>184.5</v>
          </cell>
          <cell r="R5218">
            <v>194</v>
          </cell>
          <cell r="S5218">
            <v>0</v>
          </cell>
          <cell r="T5218" t="str">
            <v>Active</v>
          </cell>
          <cell r="U5218" t="str">
            <v>Masspay</v>
          </cell>
        </row>
        <row r="5219">
          <cell r="J5219" t="str">
            <v>US-TClub Inc.-08/2025</v>
          </cell>
          <cell r="K5219">
            <v>45908</v>
          </cell>
          <cell r="L5219" t="str">
            <v>Monthly Billing</v>
          </cell>
          <cell r="M5219">
            <v>107.5</v>
          </cell>
          <cell r="N5219">
            <v>292</v>
          </cell>
          <cell r="O5219">
            <v>0</v>
          </cell>
          <cell r="P5219" t="str">
            <v>Aug/2025</v>
          </cell>
          <cell r="Q5219">
            <v>107.5</v>
          </cell>
          <cell r="R5219">
            <v>162</v>
          </cell>
          <cell r="S5219">
            <v>0</v>
          </cell>
          <cell r="T5219" t="str">
            <v>Active</v>
          </cell>
          <cell r="U5219" t="str">
            <v>Masspay</v>
          </cell>
        </row>
        <row r="5220">
          <cell r="J5220" t="str">
            <v>US-TClub Inc.-09/2025</v>
          </cell>
          <cell r="K5220">
            <v>45937</v>
          </cell>
          <cell r="L5220" t="str">
            <v>Monthly Billing</v>
          </cell>
          <cell r="M5220">
            <v>6</v>
          </cell>
          <cell r="N5220">
            <v>298</v>
          </cell>
          <cell r="O5220">
            <v>0</v>
          </cell>
          <cell r="P5220" t="str">
            <v>Sep/2025</v>
          </cell>
          <cell r="Q5220">
            <v>6</v>
          </cell>
          <cell r="R5220">
            <v>133</v>
          </cell>
          <cell r="S5220">
            <v>0</v>
          </cell>
          <cell r="T5220" t="str">
            <v>Active</v>
          </cell>
          <cell r="U5220" t="str">
            <v>Masspay</v>
          </cell>
        </row>
        <row r="5221">
          <cell r="J5221" t="str">
            <v>US-TClub Inc.-10/2025</v>
          </cell>
          <cell r="K5221">
            <v>45968</v>
          </cell>
          <cell r="L5221" t="str">
            <v>Monthly Billing</v>
          </cell>
          <cell r="M5221">
            <v>15</v>
          </cell>
          <cell r="N5221">
            <v>128.5</v>
          </cell>
          <cell r="O5221">
            <v>0</v>
          </cell>
          <cell r="P5221" t="str">
            <v>Oct/2025</v>
          </cell>
          <cell r="Q5221">
            <v>15</v>
          </cell>
          <cell r="R5221">
            <v>102</v>
          </cell>
          <cell r="S5221">
            <v>0</v>
          </cell>
          <cell r="T5221" t="str">
            <v>Active</v>
          </cell>
          <cell r="U5221" t="str">
            <v>Masspay</v>
          </cell>
        </row>
        <row r="5222">
          <cell r="J5222" t="str">
            <v>US-TClub Inc.-11/2025</v>
          </cell>
          <cell r="K5222">
            <v>45999</v>
          </cell>
          <cell r="L5222" t="str">
            <v>Monthly Billing</v>
          </cell>
          <cell r="M5222">
            <v>13.5</v>
          </cell>
          <cell r="N5222">
            <v>28.5</v>
          </cell>
          <cell r="O5222">
            <v>0</v>
          </cell>
          <cell r="P5222" t="str">
            <v>Nov/2025</v>
          </cell>
          <cell r="Q5222">
            <v>13.5</v>
          </cell>
          <cell r="R5222">
            <v>71</v>
          </cell>
          <cell r="S5222">
            <v>0</v>
          </cell>
          <cell r="T5222" t="str">
            <v>Active</v>
          </cell>
          <cell r="U5222" t="str">
            <v>Masspay</v>
          </cell>
        </row>
        <row r="5223">
          <cell r="J5223" t="str">
            <v>US-TClub Inc.-12/2025</v>
          </cell>
          <cell r="K5223">
            <v>46032</v>
          </cell>
          <cell r="L5223" t="str">
            <v>Monthly Billing</v>
          </cell>
          <cell r="M5223">
            <v>1.5</v>
          </cell>
          <cell r="N5223">
            <v>30</v>
          </cell>
          <cell r="O5223">
            <v>0</v>
          </cell>
          <cell r="P5223" t="str">
            <v>Dec/2025</v>
          </cell>
          <cell r="Q5223">
            <v>0</v>
          </cell>
          <cell r="R5223">
            <v>38</v>
          </cell>
          <cell r="S5223">
            <v>0</v>
          </cell>
          <cell r="T5223" t="str">
            <v>Active</v>
          </cell>
          <cell r="U5223" t="str">
            <v>Masspay</v>
          </cell>
        </row>
        <row r="5224">
          <cell r="J5224" t="str">
            <v>US-TClub Inc.-01/2026</v>
          </cell>
          <cell r="K5224">
            <v>46060</v>
          </cell>
          <cell r="L5224" t="str">
            <v>Monthly Billing</v>
          </cell>
          <cell r="M5224">
            <v>5.5</v>
          </cell>
          <cell r="N5224">
            <v>7</v>
          </cell>
          <cell r="O5224">
            <v>0</v>
          </cell>
          <cell r="P5224" t="str">
            <v>Jan/2026</v>
          </cell>
          <cell r="Q5224">
            <v>0</v>
          </cell>
          <cell r="R5224">
            <v>10</v>
          </cell>
          <cell r="S5224">
            <v>0</v>
          </cell>
          <cell r="T5224" t="str">
            <v>Active</v>
          </cell>
          <cell r="U5224" t="str">
            <v>Masspay</v>
          </cell>
        </row>
        <row r="5225">
          <cell r="J5225" t="str">
            <v>SG-AD-teledolar-06-2024</v>
          </cell>
          <cell r="K5225">
            <v>45476</v>
          </cell>
          <cell r="L5225" t="str">
            <v>Termination Fees Invoice</v>
          </cell>
          <cell r="M5225">
            <v>22000</v>
          </cell>
          <cell r="N5225">
            <v>22000</v>
          </cell>
          <cell r="O5225">
            <v>0</v>
          </cell>
          <cell r="P5225" t="str">
            <v>Jun/2024</v>
          </cell>
          <cell r="Q5225">
            <v>22000</v>
          </cell>
          <cell r="R5225">
            <v>594</v>
          </cell>
          <cell r="S5225">
            <v>0</v>
          </cell>
          <cell r="T5225" t="str">
            <v>Active</v>
          </cell>
          <cell r="U5225" t="str">
            <v>Masspay</v>
          </cell>
        </row>
        <row r="5226">
          <cell r="J5226" t="str">
            <v>SG-CN-teledolar-06-2024</v>
          </cell>
          <cell r="K5226">
            <v>45511</v>
          </cell>
          <cell r="L5226" t="str">
            <v>Credit Note</v>
          </cell>
          <cell r="M5226">
            <v>-22000</v>
          </cell>
          <cell r="N5226">
            <v>-22000</v>
          </cell>
          <cell r="O5226">
            <v>0</v>
          </cell>
          <cell r="P5226" t="str">
            <v>Jun/2024</v>
          </cell>
          <cell r="Q5226">
            <v>-22000</v>
          </cell>
          <cell r="R5226">
            <v>559</v>
          </cell>
          <cell r="S5226">
            <v>0</v>
          </cell>
          <cell r="T5226" t="str">
            <v>Active</v>
          </cell>
          <cell r="U5226" t="str">
            <v>Masspay</v>
          </cell>
        </row>
        <row r="5227">
          <cell r="J5227" t="str">
            <v>SG-teledolar-06/2024</v>
          </cell>
          <cell r="K5227">
            <v>45511</v>
          </cell>
          <cell r="L5227" t="str">
            <v>Monthly Billing</v>
          </cell>
          <cell r="M5227">
            <v>3000</v>
          </cell>
          <cell r="N5227">
            <v>3000</v>
          </cell>
          <cell r="O5227"/>
          <cell r="P5227" t="str">
            <v>Jun/2024</v>
          </cell>
          <cell r="Q5227">
            <v>3000</v>
          </cell>
          <cell r="R5227">
            <v>559</v>
          </cell>
          <cell r="S5227">
            <v>0</v>
          </cell>
          <cell r="T5227" t="str">
            <v>Active</v>
          </cell>
          <cell r="U5227" t="str">
            <v>Masspay</v>
          </cell>
        </row>
        <row r="5228">
          <cell r="J5228" t="str">
            <v>SG-teledolar-07/2024</v>
          </cell>
          <cell r="K5228">
            <v>45511</v>
          </cell>
          <cell r="L5228" t="str">
            <v>Monthly Billing</v>
          </cell>
          <cell r="M5228">
            <v>3000</v>
          </cell>
          <cell r="N5228">
            <v>3000</v>
          </cell>
          <cell r="O5228"/>
          <cell r="P5228" t="str">
            <v>Jul/2024</v>
          </cell>
          <cell r="Q5228">
            <v>2980</v>
          </cell>
          <cell r="R5228">
            <v>559</v>
          </cell>
          <cell r="S5228">
            <v>0</v>
          </cell>
          <cell r="T5228" t="str">
            <v>Active</v>
          </cell>
          <cell r="U5228" t="str">
            <v>Masspay</v>
          </cell>
        </row>
        <row r="5229">
          <cell r="J5229" t="str">
            <v>SG-teledolar-11/2022</v>
          </cell>
          <cell r="K5229">
            <v>44907</v>
          </cell>
          <cell r="L5229" t="str">
            <v>Monthly Billing</v>
          </cell>
          <cell r="M5229">
            <v>2000</v>
          </cell>
          <cell r="N5229">
            <v>2000</v>
          </cell>
          <cell r="O5229"/>
          <cell r="P5229" t="str">
            <v>Nov/2022</v>
          </cell>
          <cell r="Q5229">
            <v>2000</v>
          </cell>
          <cell r="R5229">
            <v>1163</v>
          </cell>
          <cell r="S5229">
            <v>0</v>
          </cell>
          <cell r="T5229" t="str">
            <v>Active</v>
          </cell>
          <cell r="U5229" t="str">
            <v>Masspay</v>
          </cell>
        </row>
        <row r="5230">
          <cell r="J5230" t="str">
            <v>SG-teledolar-12/2022</v>
          </cell>
          <cell r="K5230">
            <v>44937</v>
          </cell>
          <cell r="L5230" t="str">
            <v>Monthly Billing</v>
          </cell>
          <cell r="M5230">
            <v>2000</v>
          </cell>
          <cell r="N5230">
            <v>2000</v>
          </cell>
          <cell r="O5230"/>
          <cell r="P5230" t="str">
            <v>Dec/2022</v>
          </cell>
          <cell r="Q5230">
            <v>2000</v>
          </cell>
          <cell r="R5230">
            <v>1133</v>
          </cell>
          <cell r="S5230">
            <v>0</v>
          </cell>
          <cell r="T5230" t="str">
            <v>Active</v>
          </cell>
          <cell r="U5230" t="str">
            <v>Masspay</v>
          </cell>
        </row>
        <row r="5231">
          <cell r="J5231" t="str">
            <v>SG-teledolar-01/2023</v>
          </cell>
          <cell r="K5231">
            <v>44964</v>
          </cell>
          <cell r="L5231" t="str">
            <v>Monthly Billing</v>
          </cell>
          <cell r="M5231">
            <v>2000</v>
          </cell>
          <cell r="N5231">
            <v>2000</v>
          </cell>
          <cell r="O5231"/>
          <cell r="P5231" t="str">
            <v>Jan/2023</v>
          </cell>
          <cell r="Q5231">
            <v>2000</v>
          </cell>
          <cell r="R5231">
            <v>1106</v>
          </cell>
          <cell r="S5231">
            <v>0</v>
          </cell>
          <cell r="T5231" t="str">
            <v>Active</v>
          </cell>
          <cell r="U5231" t="str">
            <v>Masspay</v>
          </cell>
        </row>
        <row r="5232">
          <cell r="J5232" t="str">
            <v>SG-teledolar-02/2023</v>
          </cell>
          <cell r="K5232">
            <v>44992</v>
          </cell>
          <cell r="L5232" t="str">
            <v>Monthly Billing</v>
          </cell>
          <cell r="M5232">
            <v>2000</v>
          </cell>
          <cell r="N5232">
            <v>2000</v>
          </cell>
          <cell r="O5232"/>
          <cell r="P5232" t="str">
            <v>Feb/2023</v>
          </cell>
          <cell r="Q5232">
            <v>2000</v>
          </cell>
          <cell r="R5232">
            <v>1078</v>
          </cell>
          <cell r="S5232">
            <v>0</v>
          </cell>
          <cell r="T5232" t="str">
            <v>Active</v>
          </cell>
          <cell r="U5232" t="str">
            <v>Masspay</v>
          </cell>
        </row>
        <row r="5233">
          <cell r="J5233" t="str">
            <v>SG-teledolar-03/2023</v>
          </cell>
          <cell r="K5233">
            <v>45023</v>
          </cell>
          <cell r="L5233" t="str">
            <v>Monthly Billing</v>
          </cell>
          <cell r="M5233">
            <v>2000</v>
          </cell>
          <cell r="N5233">
            <v>2000</v>
          </cell>
          <cell r="O5233"/>
          <cell r="P5233" t="str">
            <v>Mar/2023</v>
          </cell>
          <cell r="Q5233">
            <v>2000</v>
          </cell>
          <cell r="R5233">
            <v>1047</v>
          </cell>
          <cell r="S5233">
            <v>0</v>
          </cell>
          <cell r="T5233" t="str">
            <v>Active</v>
          </cell>
          <cell r="U5233" t="str">
            <v>Masspay</v>
          </cell>
        </row>
        <row r="5234">
          <cell r="J5234" t="str">
            <v>SG-teledolar-04/2023</v>
          </cell>
          <cell r="K5234">
            <v>45054</v>
          </cell>
          <cell r="L5234" t="str">
            <v>Monthly Billing</v>
          </cell>
          <cell r="M5234">
            <v>2000</v>
          </cell>
          <cell r="N5234">
            <v>2000</v>
          </cell>
          <cell r="O5234"/>
          <cell r="P5234" t="str">
            <v>Apr/2023</v>
          </cell>
          <cell r="Q5234">
            <v>2000</v>
          </cell>
          <cell r="R5234">
            <v>1016</v>
          </cell>
          <cell r="S5234">
            <v>0</v>
          </cell>
          <cell r="T5234" t="str">
            <v>Active</v>
          </cell>
          <cell r="U5234" t="str">
            <v>Masspay</v>
          </cell>
        </row>
        <row r="5235">
          <cell r="J5235" t="str">
            <v>SG-teledolar-05/2023</v>
          </cell>
          <cell r="K5235">
            <v>45084</v>
          </cell>
          <cell r="L5235" t="str">
            <v>Monthly Billing</v>
          </cell>
          <cell r="M5235">
            <v>2000</v>
          </cell>
          <cell r="N5235">
            <v>2000</v>
          </cell>
          <cell r="O5235"/>
          <cell r="P5235" t="str">
            <v>May/2023</v>
          </cell>
          <cell r="Q5235">
            <v>2000</v>
          </cell>
          <cell r="R5235">
            <v>986</v>
          </cell>
          <cell r="S5235">
            <v>0</v>
          </cell>
          <cell r="T5235" t="str">
            <v>Active</v>
          </cell>
          <cell r="U5235" t="str">
            <v>Masspay</v>
          </cell>
        </row>
        <row r="5236">
          <cell r="J5236" t="str">
            <v>SG-teledolar-06/2023</v>
          </cell>
          <cell r="K5236">
            <v>45114</v>
          </cell>
          <cell r="L5236" t="str">
            <v>Monthly Billing</v>
          </cell>
          <cell r="M5236">
            <v>2000</v>
          </cell>
          <cell r="N5236">
            <v>2000</v>
          </cell>
          <cell r="O5236"/>
          <cell r="P5236" t="str">
            <v>Jun/2023</v>
          </cell>
          <cell r="Q5236">
            <v>2000</v>
          </cell>
          <cell r="R5236">
            <v>956</v>
          </cell>
          <cell r="S5236">
            <v>0</v>
          </cell>
          <cell r="T5236" t="str">
            <v>Active</v>
          </cell>
          <cell r="U5236" t="str">
            <v>Masspay</v>
          </cell>
        </row>
        <row r="5237">
          <cell r="J5237" t="str">
            <v>SG-teledolar-07/2023</v>
          </cell>
          <cell r="K5237">
            <v>45145</v>
          </cell>
          <cell r="L5237" t="str">
            <v>Monthly Billing</v>
          </cell>
          <cell r="M5237">
            <v>2000</v>
          </cell>
          <cell r="N5237">
            <v>2000</v>
          </cell>
          <cell r="O5237"/>
          <cell r="P5237" t="str">
            <v>Jul/2023</v>
          </cell>
          <cell r="Q5237">
            <v>2000</v>
          </cell>
          <cell r="R5237">
            <v>925</v>
          </cell>
          <cell r="S5237">
            <v>0</v>
          </cell>
          <cell r="T5237" t="str">
            <v>Active</v>
          </cell>
          <cell r="U5237" t="str">
            <v>Masspay</v>
          </cell>
        </row>
        <row r="5238">
          <cell r="J5238" t="str">
            <v>SG -teledolar-08/2023</v>
          </cell>
          <cell r="K5238">
            <v>45176</v>
          </cell>
          <cell r="L5238" t="str">
            <v>Monthly Billing</v>
          </cell>
          <cell r="M5238">
            <v>2000</v>
          </cell>
          <cell r="N5238">
            <v>2000</v>
          </cell>
          <cell r="O5238"/>
          <cell r="P5238" t="str">
            <v>Aug/2023</v>
          </cell>
          <cell r="Q5238">
            <v>2000</v>
          </cell>
          <cell r="R5238">
            <v>894</v>
          </cell>
          <cell r="S5238">
            <v>0</v>
          </cell>
          <cell r="T5238" t="str">
            <v>Active</v>
          </cell>
          <cell r="U5238" t="str">
            <v>Masspay</v>
          </cell>
        </row>
        <row r="5239">
          <cell r="J5239" t="str">
            <v>SG-teledolar-09/2023</v>
          </cell>
          <cell r="K5239">
            <v>45206</v>
          </cell>
          <cell r="L5239" t="str">
            <v>Monthly Billing</v>
          </cell>
          <cell r="M5239">
            <v>2000</v>
          </cell>
          <cell r="N5239">
            <v>2000</v>
          </cell>
          <cell r="O5239"/>
          <cell r="P5239" t="str">
            <v>Sep/2023</v>
          </cell>
          <cell r="Q5239">
            <v>2000</v>
          </cell>
          <cell r="R5239">
            <v>864</v>
          </cell>
          <cell r="S5239">
            <v>0</v>
          </cell>
          <cell r="T5239" t="str">
            <v>Active</v>
          </cell>
          <cell r="U5239" t="str">
            <v>Masspay</v>
          </cell>
        </row>
        <row r="5240">
          <cell r="J5240" t="str">
            <v>SG-teledolar-10/2023</v>
          </cell>
          <cell r="K5240">
            <v>45237</v>
          </cell>
          <cell r="L5240" t="str">
            <v>Monthly Billing</v>
          </cell>
          <cell r="M5240">
            <v>2000</v>
          </cell>
          <cell r="N5240">
            <v>2000</v>
          </cell>
          <cell r="O5240"/>
          <cell r="P5240" t="str">
            <v>Oct/2023</v>
          </cell>
          <cell r="Q5240">
            <v>2000</v>
          </cell>
          <cell r="R5240">
            <v>833</v>
          </cell>
          <cell r="S5240">
            <v>0</v>
          </cell>
          <cell r="T5240" t="str">
            <v>Active</v>
          </cell>
          <cell r="U5240" t="str">
            <v>Masspay</v>
          </cell>
        </row>
        <row r="5241">
          <cell r="J5241" t="str">
            <v>SG-teledolar-11/2023</v>
          </cell>
          <cell r="K5241">
            <v>45267</v>
          </cell>
          <cell r="L5241" t="str">
            <v>Monthly Billing</v>
          </cell>
          <cell r="M5241">
            <v>2000</v>
          </cell>
          <cell r="N5241">
            <v>2000</v>
          </cell>
          <cell r="O5241"/>
          <cell r="P5241" t="str">
            <v>Nov/2023</v>
          </cell>
          <cell r="Q5241">
            <v>2000</v>
          </cell>
          <cell r="R5241">
            <v>803</v>
          </cell>
          <cell r="S5241">
            <v>0</v>
          </cell>
          <cell r="T5241" t="str">
            <v>Active</v>
          </cell>
          <cell r="U5241" t="str">
            <v>Masspay</v>
          </cell>
        </row>
        <row r="5242">
          <cell r="J5242" t="str">
            <v>SG-teledolar-12/2023</v>
          </cell>
          <cell r="K5242">
            <v>45299</v>
          </cell>
          <cell r="L5242" t="str">
            <v>Monthly Billing</v>
          </cell>
          <cell r="M5242">
            <v>2000</v>
          </cell>
          <cell r="N5242">
            <v>2000</v>
          </cell>
          <cell r="O5242"/>
          <cell r="P5242" t="str">
            <v>Dec/2023</v>
          </cell>
          <cell r="Q5242">
            <v>2000</v>
          </cell>
          <cell r="R5242">
            <v>771</v>
          </cell>
          <cell r="S5242">
            <v>0</v>
          </cell>
          <cell r="T5242" t="str">
            <v>Active</v>
          </cell>
          <cell r="U5242" t="str">
            <v>Masspay</v>
          </cell>
        </row>
        <row r="5243">
          <cell r="J5243" t="str">
            <v>SG-teledolar-01/2024</v>
          </cell>
          <cell r="K5243">
            <v>45329</v>
          </cell>
          <cell r="L5243" t="str">
            <v>Monthly Billing</v>
          </cell>
          <cell r="M5243">
            <v>2000</v>
          </cell>
          <cell r="N5243">
            <v>2000</v>
          </cell>
          <cell r="O5243"/>
          <cell r="P5243" t="str">
            <v>Jan/2024</v>
          </cell>
          <cell r="Q5243">
            <v>2000</v>
          </cell>
          <cell r="R5243">
            <v>741</v>
          </cell>
          <cell r="S5243">
            <v>0</v>
          </cell>
          <cell r="T5243" t="str">
            <v>Active</v>
          </cell>
          <cell r="U5243" t="str">
            <v>Masspay</v>
          </cell>
        </row>
        <row r="5244">
          <cell r="J5244" t="str">
            <v>SG-teledolar-02/2024</v>
          </cell>
          <cell r="K5244">
            <v>45358</v>
          </cell>
          <cell r="L5244" t="str">
            <v>Monthly Billing</v>
          </cell>
          <cell r="M5244">
            <v>2000</v>
          </cell>
          <cell r="N5244">
            <v>2000</v>
          </cell>
          <cell r="O5244"/>
          <cell r="P5244" t="str">
            <v>Feb/2024</v>
          </cell>
          <cell r="Q5244">
            <v>2000</v>
          </cell>
          <cell r="R5244">
            <v>712</v>
          </cell>
          <cell r="S5244">
            <v>0</v>
          </cell>
          <cell r="T5244" t="str">
            <v>Active</v>
          </cell>
          <cell r="U5244" t="str">
            <v>Masspay</v>
          </cell>
        </row>
        <row r="5245">
          <cell r="J5245" t="str">
            <v>SG-teledolar-03/2024</v>
          </cell>
          <cell r="K5245">
            <v>45390</v>
          </cell>
          <cell r="L5245" t="str">
            <v>Monthly Billing</v>
          </cell>
          <cell r="M5245">
            <v>2000</v>
          </cell>
          <cell r="N5245">
            <v>2000</v>
          </cell>
          <cell r="O5245"/>
          <cell r="P5245" t="str">
            <v>Mar/2024</v>
          </cell>
          <cell r="Q5245">
            <v>2000</v>
          </cell>
          <cell r="R5245">
            <v>680</v>
          </cell>
          <cell r="S5245">
            <v>0</v>
          </cell>
          <cell r="T5245" t="str">
            <v>Active</v>
          </cell>
          <cell r="U5245" t="str">
            <v>Masspay</v>
          </cell>
        </row>
        <row r="5246">
          <cell r="J5246" t="str">
            <v>SG-teledolar-04/2024</v>
          </cell>
          <cell r="K5246">
            <v>45419</v>
          </cell>
          <cell r="L5246" t="str">
            <v>Monthly Billing</v>
          </cell>
          <cell r="M5246">
            <v>2000</v>
          </cell>
          <cell r="N5246">
            <v>2000</v>
          </cell>
          <cell r="O5246"/>
          <cell r="P5246" t="str">
            <v>Apr/2024</v>
          </cell>
          <cell r="Q5246">
            <v>2000</v>
          </cell>
          <cell r="R5246">
            <v>651</v>
          </cell>
          <cell r="S5246">
            <v>0</v>
          </cell>
          <cell r="T5246" t="str">
            <v>Active</v>
          </cell>
          <cell r="U5246" t="str">
            <v>Masspay</v>
          </cell>
        </row>
        <row r="5247">
          <cell r="J5247" t="str">
            <v>SG-teledolar-05/2024</v>
          </cell>
          <cell r="K5247">
            <v>45450</v>
          </cell>
          <cell r="L5247" t="str">
            <v>Monthly Billing</v>
          </cell>
          <cell r="M5247">
            <v>2000</v>
          </cell>
          <cell r="N5247">
            <v>2000</v>
          </cell>
          <cell r="O5247"/>
          <cell r="P5247" t="str">
            <v>May/2024</v>
          </cell>
          <cell r="Q5247">
            <v>2000</v>
          </cell>
          <cell r="R5247">
            <v>620</v>
          </cell>
          <cell r="S5247">
            <v>0</v>
          </cell>
          <cell r="T5247" t="str">
            <v>Active</v>
          </cell>
          <cell r="U5247" t="str">
            <v>Masspay</v>
          </cell>
        </row>
        <row r="5248">
          <cell r="J5248" t="str">
            <v>SG -Telomere-05/2023</v>
          </cell>
          <cell r="K5248">
            <v>45071</v>
          </cell>
          <cell r="L5248" t="str">
            <v>Client Setup Fee</v>
          </cell>
          <cell r="M5248">
            <v>7000</v>
          </cell>
          <cell r="N5248">
            <v>7000</v>
          </cell>
          <cell r="O5248"/>
          <cell r="P5248" t="str">
            <v>May/2023</v>
          </cell>
          <cell r="Q5248">
            <v>7000</v>
          </cell>
          <cell r="R5248">
            <v>999</v>
          </cell>
          <cell r="S5248">
            <v>0</v>
          </cell>
          <cell r="T5248" t="str">
            <v>Active</v>
          </cell>
          <cell r="U5248" t="str">
            <v>Masspay</v>
          </cell>
        </row>
        <row r="5249">
          <cell r="J5249" t="str">
            <v>SG-terrawood global pte. ltd.-11/2022</v>
          </cell>
          <cell r="K5249">
            <v>44907</v>
          </cell>
          <cell r="L5249" t="str">
            <v>Monthly Billing</v>
          </cell>
          <cell r="M5249">
            <v>66</v>
          </cell>
          <cell r="N5249">
            <v>66</v>
          </cell>
          <cell r="O5249"/>
          <cell r="P5249" t="str">
            <v>Nov/2022</v>
          </cell>
          <cell r="Q5249">
            <v>66</v>
          </cell>
          <cell r="R5249">
            <v>1163</v>
          </cell>
          <cell r="S5249">
            <v>0</v>
          </cell>
          <cell r="T5249" t="str">
            <v>Active</v>
          </cell>
          <cell r="U5249" t="str">
            <v>Masspay</v>
          </cell>
        </row>
        <row r="5250">
          <cell r="J5250" t="str">
            <v>SG-terrawood global pte. ltd.-12/2022</v>
          </cell>
          <cell r="K5250">
            <v>44933</v>
          </cell>
          <cell r="L5250" t="str">
            <v>Monthly Billing</v>
          </cell>
          <cell r="M5250">
            <v>33</v>
          </cell>
          <cell r="N5250">
            <v>33</v>
          </cell>
          <cell r="O5250"/>
          <cell r="P5250" t="str">
            <v>Dec/2022</v>
          </cell>
          <cell r="Q5250">
            <v>33</v>
          </cell>
          <cell r="R5250">
            <v>1137</v>
          </cell>
          <cell r="S5250">
            <v>0</v>
          </cell>
          <cell r="T5250" t="str">
            <v>Active</v>
          </cell>
          <cell r="U5250" t="str">
            <v>Masspay</v>
          </cell>
        </row>
        <row r="5251">
          <cell r="J5251" t="str">
            <v>SG-terrawood global pte. ltd.-01/2023</v>
          </cell>
          <cell r="K5251">
            <v>44964</v>
          </cell>
          <cell r="L5251" t="str">
            <v>Monthly Billing</v>
          </cell>
          <cell r="M5251">
            <v>49</v>
          </cell>
          <cell r="N5251">
            <v>49</v>
          </cell>
          <cell r="O5251"/>
          <cell r="P5251" t="str">
            <v>Jan/2023</v>
          </cell>
          <cell r="Q5251">
            <v>49</v>
          </cell>
          <cell r="R5251">
            <v>1106</v>
          </cell>
          <cell r="S5251">
            <v>0</v>
          </cell>
          <cell r="T5251" t="str">
            <v>Active</v>
          </cell>
          <cell r="U5251" t="str">
            <v>Masspay</v>
          </cell>
        </row>
        <row r="5252">
          <cell r="J5252" t="str">
            <v>SG-terrawoodglobal-02/2023</v>
          </cell>
          <cell r="K5252">
            <v>44992</v>
          </cell>
          <cell r="L5252" t="str">
            <v>Monthly Billing</v>
          </cell>
          <cell r="M5252">
            <v>37</v>
          </cell>
          <cell r="N5252">
            <v>37</v>
          </cell>
          <cell r="O5252"/>
          <cell r="P5252" t="str">
            <v>Feb/2023</v>
          </cell>
          <cell r="Q5252">
            <v>37</v>
          </cell>
          <cell r="R5252">
            <v>1078</v>
          </cell>
          <cell r="S5252">
            <v>0</v>
          </cell>
          <cell r="T5252" t="str">
            <v>Active</v>
          </cell>
          <cell r="U5252" t="str">
            <v>Masspay</v>
          </cell>
        </row>
        <row r="5253">
          <cell r="J5253" t="str">
            <v>SG-terrawoodglobal-03/2023</v>
          </cell>
          <cell r="K5253">
            <v>45023</v>
          </cell>
          <cell r="L5253" t="str">
            <v>Monthly Billing</v>
          </cell>
          <cell r="M5253">
            <v>83</v>
          </cell>
          <cell r="N5253">
            <v>83</v>
          </cell>
          <cell r="O5253"/>
          <cell r="P5253" t="str">
            <v>Mar/2023</v>
          </cell>
          <cell r="Q5253">
            <v>83</v>
          </cell>
          <cell r="R5253">
            <v>1047</v>
          </cell>
          <cell r="S5253">
            <v>0</v>
          </cell>
          <cell r="T5253" t="str">
            <v>Active</v>
          </cell>
          <cell r="U5253" t="str">
            <v>Masspay</v>
          </cell>
        </row>
        <row r="5254">
          <cell r="J5254" t="str">
            <v>SG-terrawoodglobal-04/2023</v>
          </cell>
          <cell r="K5254">
            <v>45054</v>
          </cell>
          <cell r="L5254" t="str">
            <v>Monthly Billing</v>
          </cell>
          <cell r="M5254">
            <v>26</v>
          </cell>
          <cell r="N5254">
            <v>26</v>
          </cell>
          <cell r="O5254"/>
          <cell r="P5254" t="str">
            <v>Apr/2023</v>
          </cell>
          <cell r="Q5254">
            <v>26</v>
          </cell>
          <cell r="R5254">
            <v>1016</v>
          </cell>
          <cell r="S5254">
            <v>0</v>
          </cell>
          <cell r="T5254" t="str">
            <v>Active</v>
          </cell>
          <cell r="U5254" t="str">
            <v>Masspay</v>
          </cell>
        </row>
        <row r="5255">
          <cell r="J5255" t="str">
            <v>SG-terrawoodglobal-05/2023</v>
          </cell>
          <cell r="K5255">
            <v>45084</v>
          </cell>
          <cell r="L5255" t="str">
            <v>Monthly Billing</v>
          </cell>
          <cell r="M5255">
            <v>34</v>
          </cell>
          <cell r="N5255">
            <v>34</v>
          </cell>
          <cell r="O5255"/>
          <cell r="P5255" t="str">
            <v>May/2023</v>
          </cell>
          <cell r="Q5255">
            <v>34</v>
          </cell>
          <cell r="R5255">
            <v>986</v>
          </cell>
          <cell r="S5255">
            <v>0</v>
          </cell>
          <cell r="T5255" t="str">
            <v>Active</v>
          </cell>
          <cell r="U5255" t="str">
            <v>Masspay</v>
          </cell>
        </row>
        <row r="5256">
          <cell r="J5256" t="str">
            <v>SG-terrawoodglobal-06/2023</v>
          </cell>
          <cell r="K5256">
            <v>45114</v>
          </cell>
          <cell r="L5256" t="str">
            <v>Monthly Billing</v>
          </cell>
          <cell r="M5256">
            <v>80</v>
          </cell>
          <cell r="N5256">
            <v>80</v>
          </cell>
          <cell r="O5256"/>
          <cell r="P5256" t="str">
            <v>Jun/2023</v>
          </cell>
          <cell r="Q5256">
            <v>80</v>
          </cell>
          <cell r="R5256">
            <v>956</v>
          </cell>
          <cell r="S5256">
            <v>0</v>
          </cell>
          <cell r="T5256" t="str">
            <v>Active</v>
          </cell>
          <cell r="U5256" t="str">
            <v>Masspay</v>
          </cell>
        </row>
        <row r="5257">
          <cell r="J5257" t="str">
            <v>SG-terrawoodglobal-07/2023</v>
          </cell>
          <cell r="K5257">
            <v>45145</v>
          </cell>
          <cell r="L5257" t="str">
            <v>Monthly Billing</v>
          </cell>
          <cell r="M5257">
            <v>80</v>
          </cell>
          <cell r="N5257">
            <v>80</v>
          </cell>
          <cell r="O5257"/>
          <cell r="P5257" t="str">
            <v>Jul/2023</v>
          </cell>
          <cell r="Q5257">
            <v>80</v>
          </cell>
          <cell r="R5257">
            <v>925</v>
          </cell>
          <cell r="S5257">
            <v>0</v>
          </cell>
          <cell r="T5257" t="str">
            <v>Active</v>
          </cell>
          <cell r="U5257" t="str">
            <v>Masspay</v>
          </cell>
        </row>
        <row r="5258">
          <cell r="J5258" t="str">
            <v>SG -terrawoodglobal-08/2023</v>
          </cell>
          <cell r="K5258">
            <v>45176</v>
          </cell>
          <cell r="L5258" t="str">
            <v>Monthly Billing</v>
          </cell>
          <cell r="M5258">
            <v>33</v>
          </cell>
          <cell r="N5258">
            <v>33</v>
          </cell>
          <cell r="O5258"/>
          <cell r="P5258" t="str">
            <v>Aug/2023</v>
          </cell>
          <cell r="Q5258">
            <v>33</v>
          </cell>
          <cell r="R5258">
            <v>894</v>
          </cell>
          <cell r="S5258">
            <v>0</v>
          </cell>
          <cell r="T5258" t="str">
            <v>Active</v>
          </cell>
          <cell r="U5258" t="str">
            <v>Masspay</v>
          </cell>
        </row>
        <row r="5259">
          <cell r="J5259" t="str">
            <v>SG-Currency Cloud-10/2022</v>
          </cell>
          <cell r="K5259">
            <v>44841</v>
          </cell>
          <cell r="L5259" t="str">
            <v>Monthly Billing</v>
          </cell>
          <cell r="M5259">
            <v>21556.01</v>
          </cell>
          <cell r="N5259">
            <v>21556.01</v>
          </cell>
          <cell r="O5259"/>
          <cell r="P5259" t="str">
            <v>Oct/2022</v>
          </cell>
          <cell r="Q5259">
            <v>21556.01</v>
          </cell>
          <cell r="R5259">
            <v>1229</v>
          </cell>
          <cell r="S5259">
            <v>0</v>
          </cell>
          <cell r="T5259" t="str">
            <v>Active</v>
          </cell>
          <cell r="U5259" t="str">
            <v>Masspay</v>
          </cell>
        </row>
        <row r="5260">
          <cell r="J5260" t="str">
            <v>SG-Currency Cloud-11/2022</v>
          </cell>
          <cell r="K5260">
            <v>44908</v>
          </cell>
          <cell r="L5260" t="str">
            <v>Monthly Billing</v>
          </cell>
          <cell r="M5260">
            <v>24976.31</v>
          </cell>
          <cell r="N5260">
            <v>46532.32</v>
          </cell>
          <cell r="O5260"/>
          <cell r="P5260" t="str">
            <v>Nov/2022</v>
          </cell>
          <cell r="Q5260">
            <v>24976.31</v>
          </cell>
          <cell r="R5260">
            <v>1162</v>
          </cell>
          <cell r="S5260">
            <v>0</v>
          </cell>
          <cell r="T5260" t="str">
            <v>Active</v>
          </cell>
          <cell r="U5260" t="str">
            <v>Masspay</v>
          </cell>
        </row>
        <row r="5261">
          <cell r="J5261" t="str">
            <v>SG-Currency Cloud-12/2022</v>
          </cell>
          <cell r="K5261">
            <v>44942</v>
          </cell>
          <cell r="L5261" t="str">
            <v>Monthly Billing</v>
          </cell>
          <cell r="M5261">
            <v>27399.99</v>
          </cell>
          <cell r="N5261">
            <v>73932.31</v>
          </cell>
          <cell r="O5261"/>
          <cell r="P5261" t="str">
            <v>Dec/2022</v>
          </cell>
          <cell r="Q5261">
            <v>27399.99</v>
          </cell>
          <cell r="R5261">
            <v>1128</v>
          </cell>
          <cell r="S5261">
            <v>0</v>
          </cell>
          <cell r="T5261" t="str">
            <v>Active</v>
          </cell>
          <cell r="U5261" t="str">
            <v>Masspay</v>
          </cell>
        </row>
        <row r="5262">
          <cell r="J5262" t="str">
            <v>SG-Currency Cloud-01/2023</v>
          </cell>
          <cell r="K5262">
            <v>44972</v>
          </cell>
          <cell r="L5262" t="str">
            <v>Monthly Billing</v>
          </cell>
          <cell r="M5262">
            <v>26901.14</v>
          </cell>
          <cell r="N5262">
            <v>26901.14</v>
          </cell>
          <cell r="O5262"/>
          <cell r="P5262" t="str">
            <v>Jan/2023</v>
          </cell>
          <cell r="Q5262">
            <v>26901.14</v>
          </cell>
          <cell r="R5262">
            <v>1098</v>
          </cell>
          <cell r="S5262">
            <v>0</v>
          </cell>
          <cell r="T5262" t="str">
            <v>Active</v>
          </cell>
          <cell r="U5262" t="str">
            <v>Masspay</v>
          </cell>
        </row>
        <row r="5263">
          <cell r="J5263" t="str">
            <v>SG-Currency Cloud-02/2023</v>
          </cell>
          <cell r="K5263">
            <v>45000</v>
          </cell>
          <cell r="L5263" t="str">
            <v>Monthly Billing</v>
          </cell>
          <cell r="M5263">
            <v>26716.04</v>
          </cell>
          <cell r="N5263">
            <v>26716.04</v>
          </cell>
          <cell r="O5263"/>
          <cell r="P5263" t="str">
            <v>Feb/2023</v>
          </cell>
          <cell r="Q5263">
            <v>26716.04</v>
          </cell>
          <cell r="R5263">
            <v>1070</v>
          </cell>
          <cell r="S5263">
            <v>0</v>
          </cell>
          <cell r="T5263" t="str">
            <v>Active</v>
          </cell>
          <cell r="U5263" t="str">
            <v>Masspay</v>
          </cell>
        </row>
        <row r="5264">
          <cell r="J5264" t="str">
            <v>SG-Currency Cloud-03/2023</v>
          </cell>
          <cell r="K5264">
            <v>45031</v>
          </cell>
          <cell r="L5264" t="str">
            <v>Monthly Billing</v>
          </cell>
          <cell r="M5264">
            <v>31190.85</v>
          </cell>
          <cell r="N5264">
            <v>57906.89</v>
          </cell>
          <cell r="O5264"/>
          <cell r="P5264" t="str">
            <v>Mar/2023</v>
          </cell>
          <cell r="Q5264">
            <v>31190.85</v>
          </cell>
          <cell r="R5264">
            <v>1039</v>
          </cell>
          <cell r="S5264">
            <v>0</v>
          </cell>
          <cell r="T5264" t="str">
            <v>Active</v>
          </cell>
          <cell r="U5264" t="str">
            <v>Masspay</v>
          </cell>
        </row>
        <row r="5265">
          <cell r="J5265" t="str">
            <v>SG-Currency Cloud-04/2023</v>
          </cell>
          <cell r="K5265">
            <v>45061</v>
          </cell>
          <cell r="L5265" t="str">
            <v>Monthly Billing</v>
          </cell>
          <cell r="M5265">
            <v>25777.7</v>
          </cell>
          <cell r="N5265">
            <v>83684.59</v>
          </cell>
          <cell r="O5265"/>
          <cell r="P5265" t="str">
            <v>Apr/2023</v>
          </cell>
          <cell r="Q5265">
            <v>25777.7</v>
          </cell>
          <cell r="R5265">
            <v>1009</v>
          </cell>
          <cell r="S5265">
            <v>0</v>
          </cell>
          <cell r="T5265" t="str">
            <v>Active</v>
          </cell>
          <cell r="U5265" t="str">
            <v>Masspay</v>
          </cell>
        </row>
        <row r="5266">
          <cell r="J5266" t="str">
            <v>SG-Currency Cloud-05/2023</v>
          </cell>
          <cell r="K5266">
            <v>45092</v>
          </cell>
          <cell r="L5266" t="str">
            <v>Monthly Billing</v>
          </cell>
          <cell r="M5266">
            <v>28741.7</v>
          </cell>
          <cell r="N5266">
            <v>81235.44</v>
          </cell>
          <cell r="O5266"/>
          <cell r="P5266" t="str">
            <v>May/2023</v>
          </cell>
          <cell r="Q5266">
            <v>28741.7</v>
          </cell>
          <cell r="R5266">
            <v>978</v>
          </cell>
          <cell r="S5266">
            <v>0</v>
          </cell>
          <cell r="T5266" t="str">
            <v>Active</v>
          </cell>
          <cell r="U5266" t="str">
            <v>Masspay</v>
          </cell>
        </row>
        <row r="5267">
          <cell r="J5267" t="str">
            <v>SG-Currency Cloud-06/2023</v>
          </cell>
          <cell r="K5267">
            <v>45122</v>
          </cell>
          <cell r="L5267" t="str">
            <v>Monthly Billing</v>
          </cell>
          <cell r="M5267">
            <v>25824</v>
          </cell>
          <cell r="N5267">
            <v>52540.04</v>
          </cell>
          <cell r="O5267"/>
          <cell r="P5267" t="str">
            <v>Jun/2023</v>
          </cell>
          <cell r="Q5267">
            <v>25824</v>
          </cell>
          <cell r="R5267">
            <v>948</v>
          </cell>
          <cell r="S5267">
            <v>0</v>
          </cell>
          <cell r="T5267" t="str">
            <v>Active</v>
          </cell>
          <cell r="U5267" t="str">
            <v>Masspay</v>
          </cell>
        </row>
        <row r="5268">
          <cell r="J5268" t="str">
            <v>SG-Currency Cloud-07/2023</v>
          </cell>
          <cell r="K5268">
            <v>45153</v>
          </cell>
          <cell r="L5268" t="str">
            <v>Monthly Billing</v>
          </cell>
          <cell r="M5268">
            <v>26470</v>
          </cell>
          <cell r="N5268">
            <v>53186.04</v>
          </cell>
          <cell r="O5268"/>
          <cell r="P5268" t="str">
            <v>Jul/2023</v>
          </cell>
          <cell r="Q5268">
            <v>26470</v>
          </cell>
          <cell r="R5268">
            <v>917</v>
          </cell>
          <cell r="S5268">
            <v>0</v>
          </cell>
          <cell r="T5268" t="str">
            <v>Active</v>
          </cell>
          <cell r="U5268" t="str">
            <v>Masspay</v>
          </cell>
        </row>
        <row r="5269">
          <cell r="J5269" t="str">
            <v>SG -Currency Cloud-08/2023</v>
          </cell>
          <cell r="K5269">
            <v>45184</v>
          </cell>
          <cell r="L5269" t="str">
            <v>Monthly Billing</v>
          </cell>
          <cell r="M5269">
            <v>30512</v>
          </cell>
          <cell r="N5269">
            <v>56982</v>
          </cell>
          <cell r="O5269"/>
          <cell r="P5269" t="str">
            <v>Aug/2023</v>
          </cell>
          <cell r="Q5269">
            <v>30512</v>
          </cell>
          <cell r="R5269">
            <v>886</v>
          </cell>
          <cell r="S5269">
            <v>0</v>
          </cell>
          <cell r="T5269" t="str">
            <v>Active</v>
          </cell>
          <cell r="U5269" t="str">
            <v>Masspay</v>
          </cell>
        </row>
        <row r="5270">
          <cell r="J5270" t="str">
            <v>SG-Currency Cloud-09/2023</v>
          </cell>
          <cell r="K5270">
            <v>45215</v>
          </cell>
          <cell r="L5270" t="str">
            <v>Monthly Billing</v>
          </cell>
          <cell r="M5270">
            <v>26554</v>
          </cell>
          <cell r="N5270">
            <v>53024</v>
          </cell>
          <cell r="O5270"/>
          <cell r="P5270" t="str">
            <v>Sep/2023</v>
          </cell>
          <cell r="Q5270">
            <v>26554</v>
          </cell>
          <cell r="R5270">
            <v>855</v>
          </cell>
          <cell r="S5270">
            <v>0</v>
          </cell>
          <cell r="T5270" t="str">
            <v>Active</v>
          </cell>
          <cell r="U5270" t="str">
            <v>Masspay</v>
          </cell>
        </row>
        <row r="5271">
          <cell r="J5271" t="str">
            <v>SG-Currency Cloud-10/2023</v>
          </cell>
          <cell r="K5271">
            <v>45245</v>
          </cell>
          <cell r="L5271" t="str">
            <v>Monthly Billing</v>
          </cell>
          <cell r="M5271">
            <v>30762</v>
          </cell>
          <cell r="N5271">
            <v>83786</v>
          </cell>
          <cell r="O5271"/>
          <cell r="P5271" t="str">
            <v>Oct/2023</v>
          </cell>
          <cell r="Q5271">
            <v>30762</v>
          </cell>
          <cell r="R5271">
            <v>825</v>
          </cell>
          <cell r="S5271">
            <v>0</v>
          </cell>
          <cell r="T5271" t="str">
            <v>Active</v>
          </cell>
          <cell r="U5271" t="str">
            <v>Masspay</v>
          </cell>
        </row>
        <row r="5272">
          <cell r="J5272" t="str">
            <v>SG-Currency Cloud-11/2023</v>
          </cell>
          <cell r="K5272">
            <v>45275</v>
          </cell>
          <cell r="L5272" t="str">
            <v>Monthly Billing</v>
          </cell>
          <cell r="M5272">
            <v>32448.5</v>
          </cell>
          <cell r="N5272">
            <v>116234.5</v>
          </cell>
          <cell r="O5272"/>
          <cell r="P5272" t="str">
            <v>Nov/2023</v>
          </cell>
          <cell r="Q5272">
            <v>32448.5</v>
          </cell>
          <cell r="R5272">
            <v>795</v>
          </cell>
          <cell r="S5272">
            <v>0</v>
          </cell>
          <cell r="T5272" t="str">
            <v>Active</v>
          </cell>
          <cell r="U5272" t="str">
            <v>Masspay</v>
          </cell>
        </row>
        <row r="5273">
          <cell r="J5273" t="str">
            <v>SG-Currency Cloud-12/2023</v>
          </cell>
          <cell r="K5273">
            <v>45306</v>
          </cell>
          <cell r="L5273" t="str">
            <v>Monthly Billing</v>
          </cell>
          <cell r="M5273">
            <v>34602.74</v>
          </cell>
          <cell r="N5273">
            <v>150837.24</v>
          </cell>
          <cell r="O5273"/>
          <cell r="P5273" t="str">
            <v>Dec/2023</v>
          </cell>
          <cell r="Q5273">
            <v>34602.74</v>
          </cell>
          <cell r="R5273">
            <v>764</v>
          </cell>
          <cell r="S5273">
            <v>0</v>
          </cell>
          <cell r="T5273" t="str">
            <v>Active</v>
          </cell>
          <cell r="U5273" t="str">
            <v>Masspay</v>
          </cell>
        </row>
        <row r="5274">
          <cell r="J5274" t="str">
            <v>SG-Currency Cloud-01/2024</v>
          </cell>
          <cell r="K5274">
            <v>45337</v>
          </cell>
          <cell r="L5274" t="str">
            <v>Monthly Billing</v>
          </cell>
          <cell r="M5274">
            <v>38804.5</v>
          </cell>
          <cell r="N5274">
            <v>38804.5</v>
          </cell>
          <cell r="O5274"/>
          <cell r="P5274" t="str">
            <v>Jan/2024</v>
          </cell>
          <cell r="Q5274">
            <v>38804.5</v>
          </cell>
          <cell r="R5274">
            <v>733</v>
          </cell>
          <cell r="S5274">
            <v>0</v>
          </cell>
          <cell r="T5274" t="str">
            <v>Active</v>
          </cell>
          <cell r="U5274" t="str">
            <v>Masspay</v>
          </cell>
        </row>
        <row r="5275">
          <cell r="J5275" t="str">
            <v>SG-Currency Cloud-01/2024-LP</v>
          </cell>
          <cell r="K5275">
            <v>45339</v>
          </cell>
          <cell r="L5275" t="str">
            <v>Late Payment Fees</v>
          </cell>
          <cell r="M5275">
            <v>5811.73</v>
          </cell>
          <cell r="N5275">
            <v>5811.73</v>
          </cell>
          <cell r="O5275">
            <v>0</v>
          </cell>
          <cell r="P5275" t="str">
            <v>Feb/2024</v>
          </cell>
          <cell r="Q5275">
            <v>5811.73</v>
          </cell>
          <cell r="R5275">
            <v>731</v>
          </cell>
          <cell r="S5275">
            <v>0</v>
          </cell>
          <cell r="T5275" t="str">
            <v>Active</v>
          </cell>
          <cell r="U5275" t="str">
            <v>Masspay</v>
          </cell>
        </row>
        <row r="5276">
          <cell r="J5276" t="str">
            <v>SG-Currency Cloud-02/2024</v>
          </cell>
          <cell r="K5276">
            <v>45366</v>
          </cell>
          <cell r="L5276" t="str">
            <v>Monthly Billing</v>
          </cell>
          <cell r="M5276">
            <v>36581</v>
          </cell>
          <cell r="N5276">
            <v>36581</v>
          </cell>
          <cell r="O5276"/>
          <cell r="P5276" t="str">
            <v>Feb/2024</v>
          </cell>
          <cell r="Q5276">
            <v>36581</v>
          </cell>
          <cell r="R5276">
            <v>704</v>
          </cell>
          <cell r="S5276">
            <v>0</v>
          </cell>
          <cell r="T5276" t="str">
            <v>Active</v>
          </cell>
          <cell r="U5276" t="str">
            <v>Masspay</v>
          </cell>
        </row>
        <row r="5277">
          <cell r="J5277" t="str">
            <v>SG-Currency Cloud-03/2024</v>
          </cell>
          <cell r="K5277">
            <v>45397</v>
          </cell>
          <cell r="L5277" t="str">
            <v>Monthly Billing</v>
          </cell>
          <cell r="M5277">
            <v>35884.5</v>
          </cell>
          <cell r="N5277">
            <v>35884.5</v>
          </cell>
          <cell r="O5277"/>
          <cell r="P5277" t="str">
            <v>Mar/2024</v>
          </cell>
          <cell r="Q5277">
            <v>35884.5</v>
          </cell>
          <cell r="R5277">
            <v>673</v>
          </cell>
          <cell r="S5277">
            <v>0</v>
          </cell>
          <cell r="T5277" t="str">
            <v>Active</v>
          </cell>
          <cell r="U5277" t="str">
            <v>Masspay</v>
          </cell>
        </row>
        <row r="5278">
          <cell r="J5278" t="str">
            <v>SG-CN-Currency Cloud-04-2024</v>
          </cell>
          <cell r="K5278">
            <v>45405</v>
          </cell>
          <cell r="L5278" t="str">
            <v>Credit Note</v>
          </cell>
          <cell r="M5278">
            <v>-30512</v>
          </cell>
          <cell r="N5278">
            <v>-30512</v>
          </cell>
          <cell r="O5278">
            <v>0</v>
          </cell>
          <cell r="P5278" t="str">
            <v>Aug/2023</v>
          </cell>
          <cell r="Q5278">
            <v>0</v>
          </cell>
          <cell r="R5278">
            <v>665</v>
          </cell>
          <cell r="S5278">
            <v>0</v>
          </cell>
          <cell r="T5278" t="str">
            <v>Active</v>
          </cell>
          <cell r="U5278" t="str">
            <v>Masspay</v>
          </cell>
        </row>
        <row r="5279">
          <cell r="J5279" t="str">
            <v>SG-Currency Cloud-04/2024</v>
          </cell>
          <cell r="K5279">
            <v>45427</v>
          </cell>
          <cell r="L5279" t="str">
            <v>Monthly Billing</v>
          </cell>
          <cell r="M5279">
            <v>39784</v>
          </cell>
          <cell r="N5279">
            <v>39784</v>
          </cell>
          <cell r="O5279"/>
          <cell r="P5279" t="str">
            <v>Apr/2024</v>
          </cell>
          <cell r="Q5279">
            <v>39784</v>
          </cell>
          <cell r="R5279">
            <v>643</v>
          </cell>
          <cell r="S5279">
            <v>0</v>
          </cell>
          <cell r="T5279" t="str">
            <v>Active</v>
          </cell>
          <cell r="U5279" t="str">
            <v>Masspay</v>
          </cell>
        </row>
        <row r="5280">
          <cell r="J5280" t="str">
            <v>SG-Currency Cloud-05/2024</v>
          </cell>
          <cell r="K5280">
            <v>45467</v>
          </cell>
          <cell r="L5280" t="str">
            <v>Monthly Billing</v>
          </cell>
          <cell r="M5280">
            <v>37664</v>
          </cell>
          <cell r="N5280">
            <v>37664</v>
          </cell>
          <cell r="O5280"/>
          <cell r="P5280" t="str">
            <v>May/2024</v>
          </cell>
          <cell r="Q5280">
            <v>37664</v>
          </cell>
          <cell r="R5280">
            <v>603</v>
          </cell>
          <cell r="S5280">
            <v>0</v>
          </cell>
          <cell r="T5280" t="str">
            <v>Active</v>
          </cell>
          <cell r="U5280" t="str">
            <v>Masspay</v>
          </cell>
        </row>
        <row r="5281">
          <cell r="J5281" t="str">
            <v>SG-Currency Cloud-06/2024</v>
          </cell>
          <cell r="K5281">
            <v>45488</v>
          </cell>
          <cell r="L5281" t="str">
            <v>Monthly Billing</v>
          </cell>
          <cell r="M5281">
            <v>34660</v>
          </cell>
          <cell r="N5281">
            <v>34660</v>
          </cell>
          <cell r="O5281"/>
          <cell r="P5281" t="str">
            <v>Jun/2024</v>
          </cell>
          <cell r="Q5281">
            <v>34660</v>
          </cell>
          <cell r="R5281">
            <v>582</v>
          </cell>
          <cell r="S5281">
            <v>0</v>
          </cell>
          <cell r="T5281" t="str">
            <v>Active</v>
          </cell>
          <cell r="U5281" t="str">
            <v>Masspay</v>
          </cell>
        </row>
        <row r="5282">
          <cell r="J5282" t="str">
            <v>SG-Currency Cloud-07/2024</v>
          </cell>
          <cell r="K5282">
            <v>45519</v>
          </cell>
          <cell r="L5282" t="str">
            <v>Monthly Billing</v>
          </cell>
          <cell r="M5282">
            <v>41264</v>
          </cell>
          <cell r="N5282">
            <v>41264</v>
          </cell>
          <cell r="O5282"/>
          <cell r="P5282" t="str">
            <v>Jul/2024</v>
          </cell>
          <cell r="Q5282">
            <v>41264</v>
          </cell>
          <cell r="R5282">
            <v>551</v>
          </cell>
          <cell r="S5282">
            <v>0</v>
          </cell>
          <cell r="T5282" t="str">
            <v>Active</v>
          </cell>
          <cell r="U5282" t="str">
            <v>Masspay</v>
          </cell>
        </row>
        <row r="5283">
          <cell r="J5283" t="str">
            <v>SG-Currency Cloud-08/2024</v>
          </cell>
          <cell r="K5283">
            <v>45551</v>
          </cell>
          <cell r="L5283" t="str">
            <v>Monthly Billing</v>
          </cell>
          <cell r="M5283">
            <v>39149.5</v>
          </cell>
          <cell r="N5283">
            <v>39149.5</v>
          </cell>
          <cell r="O5283"/>
          <cell r="P5283" t="str">
            <v>Aug/2024</v>
          </cell>
          <cell r="Q5283">
            <v>39149.5</v>
          </cell>
          <cell r="R5283">
            <v>519</v>
          </cell>
          <cell r="S5283">
            <v>0</v>
          </cell>
          <cell r="T5283" t="str">
            <v>Active</v>
          </cell>
          <cell r="U5283" t="str">
            <v>Masspay</v>
          </cell>
        </row>
        <row r="5284">
          <cell r="J5284" t="str">
            <v>SG-Currency Cloud-09/2024</v>
          </cell>
          <cell r="K5284">
            <v>45580</v>
          </cell>
          <cell r="L5284" t="str">
            <v>Monthly Billing</v>
          </cell>
          <cell r="M5284">
            <v>42587</v>
          </cell>
          <cell r="N5284">
            <v>42587</v>
          </cell>
          <cell r="O5284"/>
          <cell r="P5284" t="str">
            <v>Sep/2024</v>
          </cell>
          <cell r="Q5284">
            <v>42587</v>
          </cell>
          <cell r="R5284">
            <v>490</v>
          </cell>
          <cell r="S5284">
            <v>0</v>
          </cell>
          <cell r="T5284" t="str">
            <v>Active</v>
          </cell>
          <cell r="U5284" t="str">
            <v>Masspay</v>
          </cell>
        </row>
        <row r="5285">
          <cell r="J5285" t="str">
            <v>SG-Currency Cloud-10/2024</v>
          </cell>
          <cell r="K5285">
            <v>45611</v>
          </cell>
          <cell r="L5285" t="str">
            <v>Monthly Billing</v>
          </cell>
          <cell r="M5285">
            <v>45502</v>
          </cell>
          <cell r="N5285">
            <v>45502</v>
          </cell>
          <cell r="O5285"/>
          <cell r="P5285" t="str">
            <v>Oct/2024</v>
          </cell>
          <cell r="Q5285">
            <v>45502</v>
          </cell>
          <cell r="R5285">
            <v>459</v>
          </cell>
          <cell r="S5285">
            <v>0</v>
          </cell>
          <cell r="T5285" t="str">
            <v>Active</v>
          </cell>
          <cell r="U5285" t="str">
            <v>Masspay</v>
          </cell>
        </row>
        <row r="5286">
          <cell r="J5286" t="str">
            <v>SG-Currency Cloud-11/2024</v>
          </cell>
          <cell r="K5286">
            <v>45642</v>
          </cell>
          <cell r="L5286" t="str">
            <v>Monthly Billing</v>
          </cell>
          <cell r="M5286">
            <v>43793.5</v>
          </cell>
          <cell r="N5286">
            <v>43793.5</v>
          </cell>
          <cell r="O5286"/>
          <cell r="P5286" t="str">
            <v>Nov/2024</v>
          </cell>
          <cell r="Q5286">
            <v>43793.5</v>
          </cell>
          <cell r="R5286">
            <v>428</v>
          </cell>
          <cell r="S5286">
            <v>0</v>
          </cell>
          <cell r="T5286" t="str">
            <v>Active</v>
          </cell>
          <cell r="U5286" t="str">
            <v>Masspay</v>
          </cell>
        </row>
        <row r="5287">
          <cell r="J5287" t="str">
            <v>SG-Currency Cloud-12/2024</v>
          </cell>
          <cell r="K5287">
            <v>45672</v>
          </cell>
          <cell r="L5287" t="str">
            <v>Monthly Billing</v>
          </cell>
          <cell r="M5287">
            <v>49209</v>
          </cell>
          <cell r="N5287">
            <v>49209</v>
          </cell>
          <cell r="O5287"/>
          <cell r="P5287" t="str">
            <v>Dec/2024</v>
          </cell>
          <cell r="Q5287">
            <v>49209</v>
          </cell>
          <cell r="R5287">
            <v>398</v>
          </cell>
          <cell r="S5287">
            <v>0</v>
          </cell>
          <cell r="T5287" t="str">
            <v>Active</v>
          </cell>
          <cell r="U5287" t="str">
            <v>Masspay</v>
          </cell>
        </row>
        <row r="5288">
          <cell r="J5288" t="str">
            <v>SG-Currency Cloud-01/2025</v>
          </cell>
          <cell r="K5288">
            <v>45703</v>
          </cell>
          <cell r="L5288" t="str">
            <v>Monthly Billing</v>
          </cell>
          <cell r="M5288">
            <v>51113.5</v>
          </cell>
          <cell r="N5288">
            <v>51113.5</v>
          </cell>
          <cell r="O5288"/>
          <cell r="P5288" t="str">
            <v>Jan/2025</v>
          </cell>
          <cell r="Q5288">
            <v>51113.5</v>
          </cell>
          <cell r="R5288">
            <v>367</v>
          </cell>
          <cell r="S5288">
            <v>0</v>
          </cell>
          <cell r="T5288" t="str">
            <v>Active</v>
          </cell>
          <cell r="U5288" t="str">
            <v>Masspay</v>
          </cell>
        </row>
        <row r="5289">
          <cell r="J5289" t="str">
            <v>SG-Currency Cloud-02/2025</v>
          </cell>
          <cell r="K5289">
            <v>45731</v>
          </cell>
          <cell r="L5289" t="str">
            <v>Monthly Billing</v>
          </cell>
          <cell r="M5289">
            <v>45337.5</v>
          </cell>
          <cell r="N5289">
            <v>45337.5</v>
          </cell>
          <cell r="O5289"/>
          <cell r="P5289" t="str">
            <v>Feb/2025</v>
          </cell>
          <cell r="Q5289">
            <v>45337.5</v>
          </cell>
          <cell r="R5289">
            <v>339</v>
          </cell>
          <cell r="S5289">
            <v>0</v>
          </cell>
          <cell r="T5289" t="str">
            <v>Active</v>
          </cell>
          <cell r="U5289" t="str">
            <v>Masspay</v>
          </cell>
        </row>
        <row r="5290">
          <cell r="J5290" t="str">
            <v>SG-Currency Cloud-03/2025</v>
          </cell>
          <cell r="K5290">
            <v>45762</v>
          </cell>
          <cell r="L5290" t="str">
            <v>Monthly Billing</v>
          </cell>
          <cell r="M5290">
            <v>45658.5</v>
          </cell>
          <cell r="N5290">
            <v>45658.5</v>
          </cell>
          <cell r="O5290"/>
          <cell r="P5290" t="str">
            <v>Mar/2025</v>
          </cell>
          <cell r="Q5290">
            <v>45658.5</v>
          </cell>
          <cell r="R5290">
            <v>308</v>
          </cell>
          <cell r="S5290">
            <v>0</v>
          </cell>
          <cell r="T5290" t="str">
            <v>Active</v>
          </cell>
          <cell r="U5290" t="str">
            <v>Masspay</v>
          </cell>
        </row>
        <row r="5291">
          <cell r="J5291" t="str">
            <v>SG-Currency Cloud-04/2025</v>
          </cell>
          <cell r="K5291">
            <v>45792</v>
          </cell>
          <cell r="L5291" t="str">
            <v>Monthly Billing</v>
          </cell>
          <cell r="M5291">
            <v>48405.5</v>
          </cell>
          <cell r="N5291">
            <v>48405.5</v>
          </cell>
          <cell r="O5291"/>
          <cell r="P5291" t="str">
            <v>Apr/2025</v>
          </cell>
          <cell r="Q5291">
            <v>48405.5</v>
          </cell>
          <cell r="R5291">
            <v>278</v>
          </cell>
          <cell r="S5291">
            <v>0</v>
          </cell>
          <cell r="T5291" t="str">
            <v>Active</v>
          </cell>
          <cell r="U5291" t="str">
            <v>Masspay</v>
          </cell>
        </row>
        <row r="5292">
          <cell r="J5292" t="str">
            <v>SG-Currency Cloud-05/2025</v>
          </cell>
          <cell r="K5292">
            <v>45824</v>
          </cell>
          <cell r="L5292" t="str">
            <v>Monthly Billing</v>
          </cell>
          <cell r="M5292">
            <v>44722.5</v>
          </cell>
          <cell r="N5292">
            <v>44722.5</v>
          </cell>
          <cell r="O5292"/>
          <cell r="P5292" t="str">
            <v>May/2025</v>
          </cell>
          <cell r="Q5292">
            <v>44722.5</v>
          </cell>
          <cell r="R5292">
            <v>246</v>
          </cell>
          <cell r="S5292">
            <v>0</v>
          </cell>
          <cell r="T5292" t="str">
            <v>Active</v>
          </cell>
          <cell r="U5292" t="str">
            <v>Masspay</v>
          </cell>
        </row>
        <row r="5293">
          <cell r="J5293" t="str">
            <v>SG-Currency Cloud-06/2025</v>
          </cell>
          <cell r="K5293">
            <v>45853</v>
          </cell>
          <cell r="L5293" t="str">
            <v>Monthly Billing</v>
          </cell>
          <cell r="M5293">
            <v>44197.5</v>
          </cell>
          <cell r="N5293">
            <v>44197.5</v>
          </cell>
          <cell r="O5293"/>
          <cell r="P5293" t="str">
            <v>Jun/2025</v>
          </cell>
          <cell r="Q5293">
            <v>44197.5</v>
          </cell>
          <cell r="R5293">
            <v>217</v>
          </cell>
          <cell r="S5293">
            <v>0</v>
          </cell>
          <cell r="T5293" t="str">
            <v>Active</v>
          </cell>
          <cell r="U5293" t="str">
            <v>Masspay</v>
          </cell>
        </row>
        <row r="5294">
          <cell r="J5294" t="str">
            <v>SG-Currency Cloud-07/2025</v>
          </cell>
          <cell r="K5294">
            <v>45884</v>
          </cell>
          <cell r="L5294" t="str">
            <v>Monthly Billing</v>
          </cell>
          <cell r="M5294">
            <v>47136.5</v>
          </cell>
          <cell r="N5294">
            <v>47136.5</v>
          </cell>
          <cell r="O5294">
            <v>0</v>
          </cell>
          <cell r="P5294" t="str">
            <v>Jul/2025</v>
          </cell>
          <cell r="Q5294">
            <v>47136.5</v>
          </cell>
          <cell r="R5294">
            <v>186</v>
          </cell>
          <cell r="S5294">
            <v>0</v>
          </cell>
          <cell r="T5294" t="str">
            <v>Active</v>
          </cell>
          <cell r="U5294" t="str">
            <v>Masspay</v>
          </cell>
        </row>
        <row r="5295">
          <cell r="J5295" t="str">
            <v>SG-Currency Cloud-08/2025</v>
          </cell>
          <cell r="K5295">
            <v>45915</v>
          </cell>
          <cell r="L5295" t="str">
            <v>Monthly Billing</v>
          </cell>
          <cell r="M5295">
            <v>41356</v>
          </cell>
          <cell r="N5295">
            <v>88492.5</v>
          </cell>
          <cell r="O5295">
            <v>0</v>
          </cell>
          <cell r="P5295" t="str">
            <v>Aug/2025</v>
          </cell>
          <cell r="Q5295">
            <v>41356</v>
          </cell>
          <cell r="R5295">
            <v>155</v>
          </cell>
          <cell r="S5295">
            <v>0</v>
          </cell>
          <cell r="T5295" t="str">
            <v>Active</v>
          </cell>
          <cell r="U5295" t="str">
            <v>Masspay</v>
          </cell>
        </row>
        <row r="5296">
          <cell r="J5296" t="str">
            <v>SG-Currency Cloud-09/2025</v>
          </cell>
          <cell r="K5296">
            <v>45945</v>
          </cell>
          <cell r="L5296" t="str">
            <v>Monthly Billing</v>
          </cell>
          <cell r="M5296">
            <v>47655.5</v>
          </cell>
          <cell r="N5296">
            <v>47655.5</v>
          </cell>
          <cell r="O5296">
            <v>0</v>
          </cell>
          <cell r="P5296" t="str">
            <v>Sep/2025</v>
          </cell>
          <cell r="Q5296">
            <v>47655.5</v>
          </cell>
          <cell r="R5296">
            <v>125</v>
          </cell>
          <cell r="S5296">
            <v>0</v>
          </cell>
          <cell r="T5296" t="str">
            <v>Active</v>
          </cell>
          <cell r="U5296" t="str">
            <v>Masspay</v>
          </cell>
        </row>
        <row r="5297">
          <cell r="J5297" t="str">
            <v>SG-Currency Cloud-10/2025</v>
          </cell>
          <cell r="K5297">
            <v>45976</v>
          </cell>
          <cell r="L5297" t="str">
            <v>Monthly Billing</v>
          </cell>
          <cell r="M5297">
            <v>49653</v>
          </cell>
          <cell r="N5297">
            <v>49653</v>
          </cell>
          <cell r="O5297">
            <v>0</v>
          </cell>
          <cell r="P5297" t="str">
            <v>Oct/2025</v>
          </cell>
          <cell r="Q5297">
            <v>49653</v>
          </cell>
          <cell r="R5297">
            <v>94</v>
          </cell>
          <cell r="S5297">
            <v>0</v>
          </cell>
          <cell r="T5297" t="str">
            <v>Active</v>
          </cell>
          <cell r="U5297" t="str">
            <v>Masspay</v>
          </cell>
        </row>
        <row r="5298">
          <cell r="J5298" t="str">
            <v>SG-Currency Cloud-11/2025</v>
          </cell>
          <cell r="K5298">
            <v>46006</v>
          </cell>
          <cell r="L5298" t="str">
            <v>Monthly Billing</v>
          </cell>
          <cell r="M5298">
            <v>48788</v>
          </cell>
          <cell r="N5298">
            <v>48788</v>
          </cell>
          <cell r="O5298">
            <v>0</v>
          </cell>
          <cell r="P5298" t="str">
            <v>Nov/2025</v>
          </cell>
          <cell r="Q5298">
            <v>48788</v>
          </cell>
          <cell r="R5298">
            <v>64</v>
          </cell>
          <cell r="S5298">
            <v>0</v>
          </cell>
          <cell r="T5298" t="str">
            <v>Active</v>
          </cell>
          <cell r="U5298" t="str">
            <v>Masspay</v>
          </cell>
        </row>
        <row r="5299">
          <cell r="J5299" t="str">
            <v>SG-Currency Cloud-12/2025</v>
          </cell>
          <cell r="K5299">
            <v>46042</v>
          </cell>
          <cell r="L5299" t="str">
            <v>Monthly Billing</v>
          </cell>
          <cell r="M5299">
            <v>57778.5</v>
          </cell>
          <cell r="N5299">
            <v>57778.5</v>
          </cell>
          <cell r="O5299">
            <v>0</v>
          </cell>
          <cell r="P5299" t="str">
            <v>Dec-2025</v>
          </cell>
          <cell r="Q5299">
            <v>57778.5</v>
          </cell>
          <cell r="R5299">
            <v>28</v>
          </cell>
          <cell r="S5299">
            <v>0</v>
          </cell>
          <cell r="T5299" t="str">
            <v>Active</v>
          </cell>
          <cell r="U5299" t="str">
            <v>Masspay</v>
          </cell>
        </row>
        <row r="5300">
          <cell r="J5300" t="str">
            <v>SG-Currency Cloud-01/2026</v>
          </cell>
          <cell r="K5300">
            <v>46069</v>
          </cell>
          <cell r="L5300" t="str">
            <v>Monthly Billing</v>
          </cell>
          <cell r="M5300">
            <v>55959.5</v>
          </cell>
          <cell r="N5300">
            <v>55959.5</v>
          </cell>
          <cell r="O5300">
            <v>0</v>
          </cell>
          <cell r="P5300" t="str">
            <v>Jan/2026</v>
          </cell>
          <cell r="Q5300">
            <v>0</v>
          </cell>
          <cell r="R5300">
            <v>1</v>
          </cell>
          <cell r="S5300">
            <v>0</v>
          </cell>
          <cell r="T5300" t="str">
            <v>Active</v>
          </cell>
          <cell r="U5300" t="str">
            <v>Masspay</v>
          </cell>
        </row>
        <row r="5301">
          <cell r="J5301" t="str">
            <v>SG-thongzala pte ltd-05/2023</v>
          </cell>
          <cell r="K5301">
            <v>45084</v>
          </cell>
          <cell r="L5301" t="str">
            <v>Monthly Billing</v>
          </cell>
          <cell r="M5301">
            <v>46.76</v>
          </cell>
          <cell r="N5301">
            <v>46.76</v>
          </cell>
          <cell r="O5301"/>
          <cell r="P5301" t="str">
            <v>May/2023</v>
          </cell>
          <cell r="Q5301">
            <v>46.76</v>
          </cell>
          <cell r="R5301">
            <v>986</v>
          </cell>
          <cell r="S5301">
            <v>0</v>
          </cell>
          <cell r="T5301" t="str">
            <v>Active</v>
          </cell>
          <cell r="U5301" t="str">
            <v>Masspay</v>
          </cell>
        </row>
        <row r="5302">
          <cell r="J5302" t="str">
            <v>SG -thongzala pte ltd-08/2023</v>
          </cell>
          <cell r="K5302">
            <v>45176</v>
          </cell>
          <cell r="L5302" t="str">
            <v>Monthly Billing</v>
          </cell>
          <cell r="M5302">
            <v>607.88</v>
          </cell>
          <cell r="N5302">
            <v>607.88</v>
          </cell>
          <cell r="O5302"/>
          <cell r="P5302" t="str">
            <v>Aug/2023</v>
          </cell>
          <cell r="Q5302">
            <v>607.88</v>
          </cell>
          <cell r="R5302">
            <v>894</v>
          </cell>
          <cell r="S5302">
            <v>0</v>
          </cell>
          <cell r="T5302" t="str">
            <v>Active</v>
          </cell>
          <cell r="U5302" t="str">
            <v>Masspay</v>
          </cell>
        </row>
        <row r="5303">
          <cell r="J5303" t="str">
            <v>SG-thongzala pte ltd-09/2023</v>
          </cell>
          <cell r="K5303">
            <v>45206</v>
          </cell>
          <cell r="L5303" t="str">
            <v>Monthly Billing</v>
          </cell>
          <cell r="M5303">
            <v>382.2</v>
          </cell>
          <cell r="N5303">
            <v>382.2</v>
          </cell>
          <cell r="O5303"/>
          <cell r="P5303" t="str">
            <v>Sep/2023</v>
          </cell>
          <cell r="Q5303">
            <v>382.2</v>
          </cell>
          <cell r="R5303">
            <v>864</v>
          </cell>
          <cell r="S5303">
            <v>0</v>
          </cell>
          <cell r="T5303" t="str">
            <v>Active</v>
          </cell>
          <cell r="U5303" t="str">
            <v>Masspay</v>
          </cell>
        </row>
        <row r="5304">
          <cell r="J5304" t="str">
            <v>SG-thongzala pte ltd-10/2023</v>
          </cell>
          <cell r="K5304">
            <v>45237</v>
          </cell>
          <cell r="L5304" t="str">
            <v>Monthly Billing</v>
          </cell>
          <cell r="M5304">
            <v>668.85</v>
          </cell>
          <cell r="N5304">
            <v>668.85</v>
          </cell>
          <cell r="O5304"/>
          <cell r="P5304" t="str">
            <v>Oct/2023</v>
          </cell>
          <cell r="Q5304">
            <v>668.85</v>
          </cell>
          <cell r="R5304">
            <v>833</v>
          </cell>
          <cell r="S5304">
            <v>0</v>
          </cell>
          <cell r="T5304" t="str">
            <v>Active</v>
          </cell>
          <cell r="U5304" t="str">
            <v>Masspay</v>
          </cell>
        </row>
        <row r="5305">
          <cell r="J5305" t="str">
            <v>SG-thongzala pte ltd-11/2023</v>
          </cell>
          <cell r="K5305">
            <v>45267</v>
          </cell>
          <cell r="L5305" t="str">
            <v>Monthly Billing</v>
          </cell>
          <cell r="M5305">
            <v>621.07000000000005</v>
          </cell>
          <cell r="N5305">
            <v>621.07000000000005</v>
          </cell>
          <cell r="O5305"/>
          <cell r="P5305" t="str">
            <v>Nov/2023</v>
          </cell>
          <cell r="Q5305">
            <v>621.07000000000005</v>
          </cell>
          <cell r="R5305">
            <v>803</v>
          </cell>
          <cell r="S5305">
            <v>0</v>
          </cell>
          <cell r="T5305" t="str">
            <v>Active</v>
          </cell>
          <cell r="U5305" t="str">
            <v>Masspay</v>
          </cell>
        </row>
        <row r="5306">
          <cell r="J5306" t="str">
            <v>SG-Thrymr-02/2022</v>
          </cell>
          <cell r="K5306">
            <v>44599</v>
          </cell>
          <cell r="L5306" t="str">
            <v>Monthly Billing</v>
          </cell>
          <cell r="M5306">
            <v>2.5</v>
          </cell>
          <cell r="N5306">
            <v>2.5</v>
          </cell>
          <cell r="O5306"/>
          <cell r="P5306" t="str">
            <v>Feb/2022</v>
          </cell>
          <cell r="Q5306">
            <v>2.5</v>
          </cell>
          <cell r="R5306">
            <v>1471</v>
          </cell>
          <cell r="S5306">
            <v>0</v>
          </cell>
          <cell r="T5306" t="str">
            <v>Active</v>
          </cell>
          <cell r="U5306" t="str">
            <v>Masspay</v>
          </cell>
        </row>
        <row r="5307">
          <cell r="J5307" t="str">
            <v>SG-Thrymr-03/2022</v>
          </cell>
          <cell r="K5307">
            <v>44627</v>
          </cell>
          <cell r="L5307" t="str">
            <v>Monthly Billing</v>
          </cell>
          <cell r="M5307">
            <v>27.5</v>
          </cell>
          <cell r="N5307">
            <v>27.5</v>
          </cell>
          <cell r="O5307"/>
          <cell r="P5307" t="str">
            <v>Mar/2022</v>
          </cell>
          <cell r="Q5307">
            <v>27.5</v>
          </cell>
          <cell r="R5307">
            <v>1443</v>
          </cell>
          <cell r="S5307">
            <v>0</v>
          </cell>
          <cell r="T5307" t="str">
            <v>Active</v>
          </cell>
          <cell r="U5307" t="str">
            <v>Masspay</v>
          </cell>
        </row>
        <row r="5308">
          <cell r="J5308" t="str">
            <v>SG-Thrymr-04/2022</v>
          </cell>
          <cell r="K5308">
            <v>44658</v>
          </cell>
          <cell r="L5308" t="str">
            <v>Monthly Billing</v>
          </cell>
          <cell r="M5308">
            <v>27.5</v>
          </cell>
          <cell r="N5308">
            <v>27.5</v>
          </cell>
          <cell r="O5308"/>
          <cell r="P5308" t="str">
            <v>Apr/2022</v>
          </cell>
          <cell r="Q5308">
            <v>27.5</v>
          </cell>
          <cell r="R5308">
            <v>1412</v>
          </cell>
          <cell r="S5308">
            <v>0</v>
          </cell>
          <cell r="T5308" t="str">
            <v>Active</v>
          </cell>
          <cell r="U5308" t="str">
            <v>Masspay</v>
          </cell>
        </row>
        <row r="5309">
          <cell r="J5309" t="str">
            <v>SG-Thrymr-05/2022</v>
          </cell>
          <cell r="K5309">
            <v>44688</v>
          </cell>
          <cell r="L5309" t="str">
            <v>Monthly Billing</v>
          </cell>
          <cell r="M5309">
            <v>104.72</v>
          </cell>
          <cell r="N5309">
            <v>104.72</v>
          </cell>
          <cell r="O5309"/>
          <cell r="P5309" t="str">
            <v>May/2022</v>
          </cell>
          <cell r="Q5309">
            <v>104.72</v>
          </cell>
          <cell r="R5309">
            <v>1382</v>
          </cell>
          <cell r="S5309">
            <v>0</v>
          </cell>
          <cell r="T5309" t="str">
            <v>Active</v>
          </cell>
          <cell r="U5309" t="str">
            <v>Masspay</v>
          </cell>
        </row>
        <row r="5310">
          <cell r="J5310" t="str">
            <v>SG-Thrymr-06/2022</v>
          </cell>
          <cell r="K5310">
            <v>44719</v>
          </cell>
          <cell r="L5310" t="str">
            <v>Monthly Billing</v>
          </cell>
          <cell r="M5310">
            <v>40.32</v>
          </cell>
          <cell r="N5310">
            <v>40.32</v>
          </cell>
          <cell r="O5310"/>
          <cell r="P5310" t="str">
            <v>Jun/2022</v>
          </cell>
          <cell r="Q5310">
            <v>40.32</v>
          </cell>
          <cell r="R5310">
            <v>1351</v>
          </cell>
          <cell r="S5310">
            <v>0</v>
          </cell>
          <cell r="T5310" t="str">
            <v>Active</v>
          </cell>
          <cell r="U5310" t="str">
            <v>Masspay</v>
          </cell>
        </row>
        <row r="5311">
          <cell r="J5311" t="str">
            <v>SG-Thrymr-07/2022</v>
          </cell>
          <cell r="K5311">
            <v>44749</v>
          </cell>
          <cell r="L5311" t="str">
            <v>Monthly Billing</v>
          </cell>
          <cell r="M5311">
            <v>60.48</v>
          </cell>
          <cell r="N5311">
            <v>60.48</v>
          </cell>
          <cell r="O5311"/>
          <cell r="P5311" t="str">
            <v>Jul/2022</v>
          </cell>
          <cell r="Q5311">
            <v>60.48</v>
          </cell>
          <cell r="R5311">
            <v>1321</v>
          </cell>
          <cell r="S5311">
            <v>0</v>
          </cell>
          <cell r="T5311" t="str">
            <v>Active</v>
          </cell>
          <cell r="U5311" t="str">
            <v>Masspay</v>
          </cell>
        </row>
        <row r="5312">
          <cell r="J5312" t="str">
            <v>SG-thrymr software-11/2022</v>
          </cell>
          <cell r="K5312">
            <v>44907</v>
          </cell>
          <cell r="L5312" t="str">
            <v>Monthly Billing</v>
          </cell>
          <cell r="M5312">
            <v>66.239999999999995</v>
          </cell>
          <cell r="N5312">
            <v>329.26</v>
          </cell>
          <cell r="O5312"/>
          <cell r="P5312" t="str">
            <v>Nov/2022</v>
          </cell>
          <cell r="Q5312">
            <v>66.239999999999995</v>
          </cell>
          <cell r="R5312">
            <v>1163</v>
          </cell>
          <cell r="S5312">
            <v>0</v>
          </cell>
          <cell r="T5312" t="str">
            <v>Active</v>
          </cell>
          <cell r="U5312" t="str">
            <v>Masspay</v>
          </cell>
        </row>
        <row r="5313">
          <cell r="J5313" t="str">
            <v>SG-thrymr software-12/2022</v>
          </cell>
          <cell r="K5313">
            <v>44937</v>
          </cell>
          <cell r="L5313" t="str">
            <v>Monthly Billing</v>
          </cell>
          <cell r="M5313">
            <v>77.760000000000005</v>
          </cell>
          <cell r="N5313">
            <v>340.78</v>
          </cell>
          <cell r="O5313"/>
          <cell r="P5313" t="str">
            <v>Dec/2022</v>
          </cell>
          <cell r="Q5313">
            <v>77.760000000000005</v>
          </cell>
          <cell r="R5313">
            <v>1133</v>
          </cell>
          <cell r="S5313">
            <v>0</v>
          </cell>
          <cell r="T5313" t="str">
            <v>Active</v>
          </cell>
          <cell r="U5313" t="str">
            <v>Masspay</v>
          </cell>
        </row>
        <row r="5314">
          <cell r="J5314" t="str">
            <v>SG-thrymr software-01/2023</v>
          </cell>
          <cell r="K5314">
            <v>44964</v>
          </cell>
          <cell r="L5314" t="str">
            <v>Monthly Billing</v>
          </cell>
          <cell r="M5314">
            <v>85.48</v>
          </cell>
          <cell r="N5314">
            <v>348.5</v>
          </cell>
          <cell r="O5314"/>
          <cell r="P5314" t="str">
            <v>Jan/2023</v>
          </cell>
          <cell r="Q5314">
            <v>85.48</v>
          </cell>
          <cell r="R5314">
            <v>1106</v>
          </cell>
          <cell r="S5314">
            <v>0</v>
          </cell>
          <cell r="T5314" t="str">
            <v>Active</v>
          </cell>
          <cell r="U5314" t="str">
            <v>Masspay</v>
          </cell>
        </row>
        <row r="5315">
          <cell r="J5315" t="str">
            <v>SG-thrymr software-02/2023</v>
          </cell>
          <cell r="K5315">
            <v>44992</v>
          </cell>
          <cell r="L5315" t="str">
            <v>Monthly Billing</v>
          </cell>
          <cell r="M5315">
            <v>105.64</v>
          </cell>
          <cell r="N5315">
            <v>105.64</v>
          </cell>
          <cell r="O5315"/>
          <cell r="P5315" t="str">
            <v>Feb/2023</v>
          </cell>
          <cell r="Q5315">
            <v>105.64</v>
          </cell>
          <cell r="R5315">
            <v>1078</v>
          </cell>
          <cell r="S5315">
            <v>0</v>
          </cell>
          <cell r="T5315" t="str">
            <v>Active</v>
          </cell>
          <cell r="U5315" t="str">
            <v>Masspay</v>
          </cell>
        </row>
        <row r="5316">
          <cell r="J5316" t="str">
            <v>SG-thrymr software-03/2023</v>
          </cell>
          <cell r="K5316">
            <v>45023</v>
          </cell>
          <cell r="L5316" t="str">
            <v>Monthly Billing</v>
          </cell>
          <cell r="M5316">
            <v>66.239999999999995</v>
          </cell>
          <cell r="N5316">
            <v>66.239999999999995</v>
          </cell>
          <cell r="O5316"/>
          <cell r="P5316" t="str">
            <v>Mar/2023</v>
          </cell>
          <cell r="Q5316">
            <v>66.239999999999995</v>
          </cell>
          <cell r="R5316">
            <v>1047</v>
          </cell>
          <cell r="S5316">
            <v>0</v>
          </cell>
          <cell r="T5316" t="str">
            <v>Active</v>
          </cell>
          <cell r="U5316" t="str">
            <v>Masspay</v>
          </cell>
        </row>
        <row r="5317">
          <cell r="J5317" t="str">
            <v>SG-thrymr software-04/2023</v>
          </cell>
          <cell r="K5317">
            <v>45054</v>
          </cell>
          <cell r="L5317" t="str">
            <v>Monthly Billing</v>
          </cell>
          <cell r="M5317">
            <v>147</v>
          </cell>
          <cell r="N5317">
            <v>147</v>
          </cell>
          <cell r="O5317"/>
          <cell r="P5317" t="str">
            <v>Apr/2023</v>
          </cell>
          <cell r="Q5317">
            <v>147</v>
          </cell>
          <cell r="R5317">
            <v>1016</v>
          </cell>
          <cell r="S5317">
            <v>0</v>
          </cell>
          <cell r="T5317" t="str">
            <v>Active</v>
          </cell>
          <cell r="U5317" t="str">
            <v>Masspay</v>
          </cell>
        </row>
        <row r="5318">
          <cell r="J5318" t="str">
            <v>SG-thrymr software-05/2023</v>
          </cell>
          <cell r="K5318">
            <v>45084</v>
          </cell>
          <cell r="L5318" t="str">
            <v>Monthly Billing</v>
          </cell>
          <cell r="M5318">
            <v>105.56</v>
          </cell>
          <cell r="N5318">
            <v>105.56</v>
          </cell>
          <cell r="O5318"/>
          <cell r="P5318" t="str">
            <v>May/2023</v>
          </cell>
          <cell r="Q5318">
            <v>105.56</v>
          </cell>
          <cell r="R5318">
            <v>986</v>
          </cell>
          <cell r="S5318">
            <v>0</v>
          </cell>
          <cell r="T5318" t="str">
            <v>Active</v>
          </cell>
          <cell r="U5318" t="str">
            <v>Masspay</v>
          </cell>
        </row>
        <row r="5319">
          <cell r="J5319" t="str">
            <v>SG-thrymr software-06/2023</v>
          </cell>
          <cell r="K5319">
            <v>45114</v>
          </cell>
          <cell r="L5319" t="str">
            <v>Monthly Billing</v>
          </cell>
          <cell r="M5319">
            <v>123.02</v>
          </cell>
          <cell r="N5319">
            <v>123.02</v>
          </cell>
          <cell r="O5319"/>
          <cell r="P5319" t="str">
            <v>Jun/2023</v>
          </cell>
          <cell r="Q5319">
            <v>123.02</v>
          </cell>
          <cell r="R5319">
            <v>956</v>
          </cell>
          <cell r="S5319">
            <v>0</v>
          </cell>
          <cell r="T5319" t="str">
            <v>Active</v>
          </cell>
          <cell r="U5319" t="str">
            <v>Masspay</v>
          </cell>
        </row>
        <row r="5320">
          <cell r="J5320" t="str">
            <v>SG-thrymr software-07/2023</v>
          </cell>
          <cell r="K5320">
            <v>45145</v>
          </cell>
          <cell r="L5320" t="str">
            <v>Monthly Billing</v>
          </cell>
          <cell r="M5320">
            <v>221</v>
          </cell>
          <cell r="N5320">
            <v>221</v>
          </cell>
          <cell r="O5320"/>
          <cell r="P5320" t="str">
            <v>Jul/2023</v>
          </cell>
          <cell r="Q5320">
            <v>221</v>
          </cell>
          <cell r="R5320">
            <v>925</v>
          </cell>
          <cell r="S5320">
            <v>0</v>
          </cell>
          <cell r="T5320" t="str">
            <v>Active</v>
          </cell>
          <cell r="U5320" t="str">
            <v>Masspay</v>
          </cell>
        </row>
        <row r="5321">
          <cell r="J5321" t="str">
            <v>SG -thrymr software-CR-07/2023</v>
          </cell>
          <cell r="K5321"/>
          <cell r="L5321" t="str">
            <v>Credit Note</v>
          </cell>
          <cell r="M5321">
            <v>-125</v>
          </cell>
          <cell r="N5321">
            <v>-125</v>
          </cell>
          <cell r="O5321"/>
          <cell r="P5321" t="str">
            <v>Jul/2023</v>
          </cell>
          <cell r="Q5321">
            <v>-125</v>
          </cell>
          <cell r="R5321"/>
          <cell r="S5321">
            <v>0</v>
          </cell>
          <cell r="T5321" t="str">
            <v>Active</v>
          </cell>
          <cell r="U5321" t="str">
            <v>Masspay</v>
          </cell>
        </row>
        <row r="5322">
          <cell r="J5322" t="str">
            <v>SG -thrymr software-08/2023</v>
          </cell>
          <cell r="K5322">
            <v>45176</v>
          </cell>
          <cell r="L5322" t="str">
            <v>Monthly Billing</v>
          </cell>
          <cell r="M5322">
            <v>65.819999999999993</v>
          </cell>
          <cell r="N5322">
            <v>65.819999999999993</v>
          </cell>
          <cell r="O5322"/>
          <cell r="P5322" t="str">
            <v>Aug/2023</v>
          </cell>
          <cell r="Q5322">
            <v>65.819999999999993</v>
          </cell>
          <cell r="R5322">
            <v>894</v>
          </cell>
          <cell r="S5322">
            <v>0</v>
          </cell>
          <cell r="T5322" t="str">
            <v>Active</v>
          </cell>
          <cell r="U5322" t="str">
            <v>Masspay</v>
          </cell>
        </row>
        <row r="5323">
          <cell r="J5323" t="str">
            <v>SG-thrymr software-09/2023</v>
          </cell>
          <cell r="K5323">
            <v>45206</v>
          </cell>
          <cell r="L5323" t="str">
            <v>Monthly Billing</v>
          </cell>
          <cell r="M5323">
            <v>64.94</v>
          </cell>
          <cell r="N5323">
            <v>64.94</v>
          </cell>
          <cell r="O5323"/>
          <cell r="P5323" t="str">
            <v>Sep/2023</v>
          </cell>
          <cell r="Q5323">
            <v>64.94</v>
          </cell>
          <cell r="R5323">
            <v>864</v>
          </cell>
          <cell r="S5323">
            <v>0</v>
          </cell>
          <cell r="T5323" t="str">
            <v>Active</v>
          </cell>
          <cell r="U5323" t="str">
            <v>Masspay</v>
          </cell>
        </row>
        <row r="5324">
          <cell r="J5324" t="str">
            <v>SG-thrymr software-10/2023</v>
          </cell>
          <cell r="K5324">
            <v>45237</v>
          </cell>
          <cell r="L5324" t="str">
            <v>Monthly Billing</v>
          </cell>
          <cell r="M5324">
            <v>67.16</v>
          </cell>
          <cell r="N5324">
            <v>67.16</v>
          </cell>
          <cell r="O5324"/>
          <cell r="P5324" t="str">
            <v>Oct/2023</v>
          </cell>
          <cell r="Q5324">
            <v>67.16</v>
          </cell>
          <cell r="R5324">
            <v>833</v>
          </cell>
          <cell r="S5324">
            <v>0</v>
          </cell>
          <cell r="T5324" t="str">
            <v>Active</v>
          </cell>
          <cell r="U5324" t="str">
            <v>Masspay</v>
          </cell>
        </row>
        <row r="5325">
          <cell r="J5325" t="str">
            <v>SG-thrymr software-11/2023</v>
          </cell>
          <cell r="K5325">
            <v>45267</v>
          </cell>
          <cell r="L5325" t="str">
            <v>Monthly Billing</v>
          </cell>
          <cell r="M5325">
            <v>38.869999999999997</v>
          </cell>
          <cell r="N5325">
            <v>38.869999999999997</v>
          </cell>
          <cell r="O5325"/>
          <cell r="P5325" t="str">
            <v>Nov/2023</v>
          </cell>
          <cell r="Q5325">
            <v>38.869999999999997</v>
          </cell>
          <cell r="R5325">
            <v>803</v>
          </cell>
          <cell r="S5325">
            <v>0</v>
          </cell>
          <cell r="T5325" t="str">
            <v>Active</v>
          </cell>
          <cell r="U5325" t="str">
            <v>Masspay</v>
          </cell>
        </row>
        <row r="5326">
          <cell r="J5326" t="str">
            <v>SG-tiagn i inc. dba libertypay-11/2022</v>
          </cell>
          <cell r="K5326">
            <v>44907</v>
          </cell>
          <cell r="L5326" t="str">
            <v>Monthly Billing</v>
          </cell>
          <cell r="M5326">
            <v>608.5</v>
          </cell>
          <cell r="N5326">
            <v>608.5</v>
          </cell>
          <cell r="O5326"/>
          <cell r="P5326" t="str">
            <v>Nov/2022</v>
          </cell>
          <cell r="Q5326">
            <v>608.5</v>
          </cell>
          <cell r="R5326">
            <v>1163</v>
          </cell>
          <cell r="S5326">
            <v>0</v>
          </cell>
          <cell r="T5326" t="str">
            <v>Active</v>
          </cell>
          <cell r="U5326" t="str">
            <v>Masspay</v>
          </cell>
        </row>
        <row r="5327">
          <cell r="J5327" t="str">
            <v>SG-tiagn i inc. dba libertypay-12/2022</v>
          </cell>
          <cell r="K5327">
            <v>44933</v>
          </cell>
          <cell r="L5327" t="str">
            <v>Monthly Billing</v>
          </cell>
          <cell r="M5327">
            <v>136.5</v>
          </cell>
          <cell r="N5327">
            <v>136.5</v>
          </cell>
          <cell r="O5327"/>
          <cell r="P5327" t="str">
            <v>Dec/2022</v>
          </cell>
          <cell r="Q5327">
            <v>136.5</v>
          </cell>
          <cell r="R5327">
            <v>1137</v>
          </cell>
          <cell r="S5327">
            <v>0</v>
          </cell>
          <cell r="T5327" t="str">
            <v>Active</v>
          </cell>
          <cell r="U5327" t="str">
            <v>Masspay</v>
          </cell>
        </row>
        <row r="5328">
          <cell r="J5328" t="str">
            <v>SG-tiagn i inc. dba libertypay-01/2023</v>
          </cell>
          <cell r="K5328">
            <v>44964</v>
          </cell>
          <cell r="L5328" t="str">
            <v>Monthly Billing</v>
          </cell>
          <cell r="M5328">
            <v>32</v>
          </cell>
          <cell r="N5328">
            <v>32</v>
          </cell>
          <cell r="O5328"/>
          <cell r="P5328" t="str">
            <v>Jan/2023</v>
          </cell>
          <cell r="Q5328">
            <v>32</v>
          </cell>
          <cell r="R5328">
            <v>1106</v>
          </cell>
          <cell r="S5328">
            <v>0</v>
          </cell>
          <cell r="T5328" t="str">
            <v>Active</v>
          </cell>
          <cell r="U5328" t="str">
            <v>Masspay</v>
          </cell>
        </row>
        <row r="5329">
          <cell r="J5329" t="str">
            <v>SG-tiagn-02/2023</v>
          </cell>
          <cell r="K5329">
            <v>44992</v>
          </cell>
          <cell r="L5329" t="str">
            <v>Monthly Billing</v>
          </cell>
          <cell r="M5329">
            <v>30</v>
          </cell>
          <cell r="N5329">
            <v>30</v>
          </cell>
          <cell r="O5329"/>
          <cell r="P5329" t="str">
            <v>Feb/2023</v>
          </cell>
          <cell r="Q5329">
            <v>30</v>
          </cell>
          <cell r="R5329">
            <v>1078</v>
          </cell>
          <cell r="S5329">
            <v>0</v>
          </cell>
          <cell r="T5329" t="str">
            <v>Active</v>
          </cell>
          <cell r="U5329" t="str">
            <v>Masspay</v>
          </cell>
        </row>
        <row r="5330">
          <cell r="J5330" t="str">
            <v>SG-tiagn-03/2023</v>
          </cell>
          <cell r="K5330">
            <v>45023</v>
          </cell>
          <cell r="L5330" t="str">
            <v>Monthly Billing</v>
          </cell>
          <cell r="M5330">
            <v>19</v>
          </cell>
          <cell r="N5330">
            <v>19</v>
          </cell>
          <cell r="O5330"/>
          <cell r="P5330" t="str">
            <v>Mar/2023</v>
          </cell>
          <cell r="Q5330">
            <v>19</v>
          </cell>
          <cell r="R5330">
            <v>1047</v>
          </cell>
          <cell r="S5330">
            <v>0</v>
          </cell>
          <cell r="T5330" t="str">
            <v>Active</v>
          </cell>
          <cell r="U5330" t="str">
            <v>Masspay</v>
          </cell>
        </row>
        <row r="5331">
          <cell r="J5331" t="str">
            <v>SG-tiagn-11/2023</v>
          </cell>
          <cell r="K5331">
            <v>45267</v>
          </cell>
          <cell r="L5331" t="str">
            <v>Monthly Billing</v>
          </cell>
          <cell r="M5331">
            <v>85</v>
          </cell>
          <cell r="N5331">
            <v>85</v>
          </cell>
          <cell r="O5331"/>
          <cell r="P5331" t="str">
            <v>Nov/2023</v>
          </cell>
          <cell r="Q5331">
            <v>85</v>
          </cell>
          <cell r="R5331">
            <v>803</v>
          </cell>
          <cell r="S5331">
            <v>0</v>
          </cell>
          <cell r="T5331" t="str">
            <v>Active</v>
          </cell>
          <cell r="U5331" t="str">
            <v>Masspay</v>
          </cell>
        </row>
        <row r="5332">
          <cell r="J5332" t="str">
            <v>SG-tiagn-11/2024</v>
          </cell>
          <cell r="K5332">
            <v>45633</v>
          </cell>
          <cell r="L5332" t="str">
            <v>Monthly Billing</v>
          </cell>
          <cell r="M5332">
            <v>5</v>
          </cell>
          <cell r="N5332">
            <v>0</v>
          </cell>
          <cell r="O5332">
            <v>0</v>
          </cell>
          <cell r="P5332" t="str">
            <v>Nov/2024</v>
          </cell>
          <cell r="Q5332">
            <v>5</v>
          </cell>
          <cell r="R5332">
            <v>437</v>
          </cell>
          <cell r="S5332">
            <v>0</v>
          </cell>
          <cell r="T5332" t="str">
            <v>Active</v>
          </cell>
          <cell r="U5332" t="str">
            <v>Masspay</v>
          </cell>
        </row>
        <row r="5333">
          <cell r="J5333" t="str">
            <v>SG-tiagn-12/2024</v>
          </cell>
          <cell r="K5333">
            <v>45664</v>
          </cell>
          <cell r="L5333" t="str">
            <v>Monthly Billing</v>
          </cell>
          <cell r="M5333">
            <v>75</v>
          </cell>
          <cell r="N5333">
            <v>0</v>
          </cell>
          <cell r="O5333">
            <v>0</v>
          </cell>
          <cell r="P5333" t="str">
            <v>Dec-2024</v>
          </cell>
          <cell r="Q5333">
            <v>75</v>
          </cell>
          <cell r="R5333">
            <v>406</v>
          </cell>
          <cell r="S5333">
            <v>0</v>
          </cell>
          <cell r="T5333" t="str">
            <v>Active</v>
          </cell>
          <cell r="U5333" t="str">
            <v>Masspay</v>
          </cell>
        </row>
        <row r="5334">
          <cell r="J5334" t="str">
            <v>SG-CN-tiagn-11-2024</v>
          </cell>
          <cell r="K5334">
            <v>45769</v>
          </cell>
          <cell r="L5334" t="str">
            <v>Credit Note-Write Off</v>
          </cell>
          <cell r="M5334">
            <v>-5</v>
          </cell>
          <cell r="N5334">
            <v>0</v>
          </cell>
          <cell r="O5334">
            <v>0</v>
          </cell>
          <cell r="P5334" t="str">
            <v>Nov/2024</v>
          </cell>
          <cell r="Q5334">
            <v>-5</v>
          </cell>
          <cell r="R5334">
            <v>301</v>
          </cell>
          <cell r="S5334">
            <v>0</v>
          </cell>
          <cell r="T5334" t="str">
            <v>Active</v>
          </cell>
          <cell r="U5334" t="str">
            <v>Masspay</v>
          </cell>
        </row>
        <row r="5335">
          <cell r="J5335" t="str">
            <v>SG-CN-tiagn-12-2024</v>
          </cell>
          <cell r="K5335">
            <v>45769</v>
          </cell>
          <cell r="L5335" t="str">
            <v>Credit Note-Write Off</v>
          </cell>
          <cell r="M5335">
            <v>-75</v>
          </cell>
          <cell r="N5335">
            <v>0</v>
          </cell>
          <cell r="O5335">
            <v>0</v>
          </cell>
          <cell r="P5335" t="str">
            <v>Dec/2024</v>
          </cell>
          <cell r="Q5335">
            <v>-75</v>
          </cell>
          <cell r="R5335">
            <v>301</v>
          </cell>
          <cell r="S5335">
            <v>0</v>
          </cell>
          <cell r="T5335" t="str">
            <v>Active</v>
          </cell>
          <cell r="U5335" t="str">
            <v>Masspay</v>
          </cell>
        </row>
        <row r="5336">
          <cell r="J5336" t="str">
            <v>SG-AD-Toss Bank-01-2026</v>
          </cell>
          <cell r="K5336">
            <v>46049</v>
          </cell>
          <cell r="L5336" t="str">
            <v>Pay Out Service Integration Fee Invoice</v>
          </cell>
          <cell r="M5336">
            <v>3000</v>
          </cell>
          <cell r="N5336">
            <v>3000</v>
          </cell>
          <cell r="O5336">
            <v>0</v>
          </cell>
          <cell r="P5336" t="str">
            <v>Jan-2026</v>
          </cell>
          <cell r="Q5336">
            <v>3000</v>
          </cell>
          <cell r="R5336">
            <v>21</v>
          </cell>
          <cell r="S5336">
            <v>0</v>
          </cell>
          <cell r="T5336" t="str">
            <v>Active</v>
          </cell>
          <cell r="U5336" t="str">
            <v>Masspay</v>
          </cell>
        </row>
        <row r="5337">
          <cell r="J5337" t="str">
            <v>SG-Toss Bank -12/2025</v>
          </cell>
          <cell r="K5337">
            <v>46060</v>
          </cell>
          <cell r="L5337" t="str">
            <v>Monthly Billing</v>
          </cell>
          <cell r="M5337">
            <v>34.200000000000003</v>
          </cell>
          <cell r="N5337">
            <v>34.200000000000003</v>
          </cell>
          <cell r="O5337">
            <v>0</v>
          </cell>
          <cell r="P5337" t="str">
            <v>Dec/2025</v>
          </cell>
          <cell r="Q5337">
            <v>34.200000000000003</v>
          </cell>
          <cell r="R5337">
            <v>10</v>
          </cell>
          <cell r="S5337">
            <v>0</v>
          </cell>
          <cell r="T5337" t="str">
            <v>Active</v>
          </cell>
          <cell r="U5337" t="str">
            <v>Masspay</v>
          </cell>
        </row>
        <row r="5338">
          <cell r="J5338" t="str">
            <v>SG-Toss Bank -01/2026</v>
          </cell>
          <cell r="K5338">
            <v>46062</v>
          </cell>
          <cell r="L5338" t="str">
            <v>Monthly Billing</v>
          </cell>
          <cell r="M5338">
            <v>5716</v>
          </cell>
          <cell r="N5338">
            <v>5716</v>
          </cell>
          <cell r="O5338">
            <v>0</v>
          </cell>
          <cell r="P5338" t="str">
            <v>Jan-2026</v>
          </cell>
          <cell r="Q5338">
            <v>5716</v>
          </cell>
          <cell r="R5338">
            <v>8</v>
          </cell>
          <cell r="S5338">
            <v>0</v>
          </cell>
          <cell r="T5338" t="str">
            <v>Active</v>
          </cell>
          <cell r="U5338" t="str">
            <v>Masspay</v>
          </cell>
        </row>
        <row r="5339">
          <cell r="J5339" t="str">
            <v>SG -transferclear pte ltd-03/2022</v>
          </cell>
          <cell r="K5339">
            <v>44627</v>
          </cell>
          <cell r="L5339" t="str">
            <v>Monthly Billing</v>
          </cell>
          <cell r="M5339">
            <v>194</v>
          </cell>
          <cell r="N5339">
            <v>194</v>
          </cell>
          <cell r="O5339"/>
          <cell r="P5339" t="str">
            <v>Mar/2022</v>
          </cell>
          <cell r="Q5339">
            <v>194</v>
          </cell>
          <cell r="R5339">
            <v>1443</v>
          </cell>
          <cell r="S5339">
            <v>0</v>
          </cell>
          <cell r="T5339" t="str">
            <v>Active</v>
          </cell>
          <cell r="U5339" t="str">
            <v>Masspay</v>
          </cell>
        </row>
        <row r="5340">
          <cell r="J5340" t="str">
            <v>SG -transferclear pte ltd-04/2022</v>
          </cell>
          <cell r="K5340">
            <v>44658</v>
          </cell>
          <cell r="L5340" t="str">
            <v>Monthly Billing</v>
          </cell>
          <cell r="M5340">
            <v>121</v>
          </cell>
          <cell r="N5340">
            <v>121</v>
          </cell>
          <cell r="O5340"/>
          <cell r="P5340" t="str">
            <v>Apr/2022</v>
          </cell>
          <cell r="Q5340">
            <v>121</v>
          </cell>
          <cell r="R5340">
            <v>1412</v>
          </cell>
          <cell r="S5340">
            <v>0</v>
          </cell>
          <cell r="T5340" t="str">
            <v>Active</v>
          </cell>
          <cell r="U5340" t="str">
            <v>Masspay</v>
          </cell>
        </row>
        <row r="5341">
          <cell r="J5341" t="str">
            <v>SG -transferclear pte ltd-05/2022</v>
          </cell>
          <cell r="K5341">
            <v>44688</v>
          </cell>
          <cell r="L5341" t="str">
            <v>Monthly Billing</v>
          </cell>
          <cell r="M5341">
            <v>45</v>
          </cell>
          <cell r="N5341">
            <v>45</v>
          </cell>
          <cell r="O5341"/>
          <cell r="P5341" t="str">
            <v>May/2022</v>
          </cell>
          <cell r="Q5341">
            <v>45</v>
          </cell>
          <cell r="R5341">
            <v>1382</v>
          </cell>
          <cell r="S5341">
            <v>0</v>
          </cell>
          <cell r="T5341" t="str">
            <v>Active</v>
          </cell>
          <cell r="U5341" t="str">
            <v>Masspay</v>
          </cell>
        </row>
        <row r="5342">
          <cell r="J5342" t="str">
            <v>SG -transferclear pte ltd-06/2022</v>
          </cell>
          <cell r="K5342">
            <v>44719</v>
          </cell>
          <cell r="L5342" t="str">
            <v>Monthly Billing</v>
          </cell>
          <cell r="M5342">
            <v>28</v>
          </cell>
          <cell r="N5342">
            <v>28</v>
          </cell>
          <cell r="O5342"/>
          <cell r="P5342" t="str">
            <v>Jun/2022</v>
          </cell>
          <cell r="Q5342">
            <v>28</v>
          </cell>
          <cell r="R5342">
            <v>1351</v>
          </cell>
          <cell r="S5342">
            <v>0</v>
          </cell>
          <cell r="T5342" t="str">
            <v>Active</v>
          </cell>
          <cell r="U5342" t="str">
            <v>Masspay</v>
          </cell>
        </row>
        <row r="5343">
          <cell r="J5343" t="str">
            <v>SG-Transferclear-08/2022</v>
          </cell>
          <cell r="K5343">
            <v>44780</v>
          </cell>
          <cell r="L5343" t="str">
            <v>Monthly Billing</v>
          </cell>
          <cell r="M5343">
            <v>5</v>
          </cell>
          <cell r="N5343">
            <v>5</v>
          </cell>
          <cell r="O5343"/>
          <cell r="P5343" t="str">
            <v>Aug/2022</v>
          </cell>
          <cell r="Q5343">
            <v>5</v>
          </cell>
          <cell r="R5343">
            <v>1290</v>
          </cell>
          <cell r="S5343">
            <v>0</v>
          </cell>
          <cell r="T5343" t="str">
            <v>Active</v>
          </cell>
          <cell r="U5343" t="str">
            <v>Masspay</v>
          </cell>
        </row>
        <row r="5344">
          <cell r="J5344" t="str">
            <v>SG-Transferclear-09/2022</v>
          </cell>
          <cell r="K5344">
            <v>44811</v>
          </cell>
          <cell r="L5344" t="str">
            <v>Monthly Billing</v>
          </cell>
          <cell r="M5344">
            <v>6</v>
          </cell>
          <cell r="N5344">
            <v>6</v>
          </cell>
          <cell r="O5344"/>
          <cell r="P5344" t="str">
            <v>Sep/2022</v>
          </cell>
          <cell r="Q5344">
            <v>6</v>
          </cell>
          <cell r="R5344">
            <v>1259</v>
          </cell>
          <cell r="S5344">
            <v>0</v>
          </cell>
          <cell r="T5344" t="str">
            <v>Active</v>
          </cell>
          <cell r="U5344" t="str">
            <v>Masspay</v>
          </cell>
        </row>
        <row r="5345">
          <cell r="J5345" t="str">
            <v>SG-Transferclear-10/2022</v>
          </cell>
          <cell r="K5345">
            <v>44841</v>
          </cell>
          <cell r="L5345" t="str">
            <v>Monthly Billing</v>
          </cell>
          <cell r="M5345">
            <v>91</v>
          </cell>
          <cell r="N5345">
            <v>91</v>
          </cell>
          <cell r="O5345"/>
          <cell r="P5345" t="str">
            <v>Oct/2022</v>
          </cell>
          <cell r="Q5345">
            <v>91</v>
          </cell>
          <cell r="R5345">
            <v>1229</v>
          </cell>
          <cell r="S5345">
            <v>0</v>
          </cell>
          <cell r="T5345" t="str">
            <v>Active</v>
          </cell>
          <cell r="U5345" t="str">
            <v>Masspay</v>
          </cell>
        </row>
        <row r="5346">
          <cell r="J5346" t="str">
            <v>SG-Transferclear-11/2022</v>
          </cell>
          <cell r="K5346">
            <v>44909</v>
          </cell>
          <cell r="L5346" t="str">
            <v>Monthly Billing</v>
          </cell>
          <cell r="M5346">
            <v>63</v>
          </cell>
          <cell r="N5346">
            <v>553</v>
          </cell>
          <cell r="O5346"/>
          <cell r="P5346" t="str">
            <v>Nov/2022</v>
          </cell>
          <cell r="Q5346">
            <v>63</v>
          </cell>
          <cell r="R5346">
            <v>1161</v>
          </cell>
          <cell r="S5346">
            <v>0</v>
          </cell>
          <cell r="T5346" t="str">
            <v>Active</v>
          </cell>
          <cell r="U5346" t="str">
            <v>Masspay</v>
          </cell>
        </row>
        <row r="5347">
          <cell r="J5347" t="str">
            <v>SG-transferclear pte ltd-12/2022</v>
          </cell>
          <cell r="K5347">
            <v>44943</v>
          </cell>
          <cell r="L5347" t="str">
            <v>Monthly Billing</v>
          </cell>
          <cell r="M5347">
            <v>8</v>
          </cell>
          <cell r="N5347">
            <v>561</v>
          </cell>
          <cell r="O5347"/>
          <cell r="P5347" t="str">
            <v>Dec/2022</v>
          </cell>
          <cell r="Q5347">
            <v>8</v>
          </cell>
          <cell r="R5347">
            <v>1127</v>
          </cell>
          <cell r="S5347">
            <v>0</v>
          </cell>
          <cell r="T5347" t="str">
            <v>Active</v>
          </cell>
          <cell r="U5347" t="str">
            <v>Masspay</v>
          </cell>
        </row>
        <row r="5348">
          <cell r="J5348" t="str">
            <v>SG-transferclear pte ltd-01/2023</v>
          </cell>
          <cell r="K5348">
            <v>44964</v>
          </cell>
          <cell r="L5348" t="str">
            <v>Monthly Billing</v>
          </cell>
          <cell r="M5348">
            <v>3</v>
          </cell>
          <cell r="N5348">
            <v>564</v>
          </cell>
          <cell r="O5348"/>
          <cell r="P5348" t="str">
            <v>Jan/2023</v>
          </cell>
          <cell r="Q5348">
            <v>3</v>
          </cell>
          <cell r="R5348">
            <v>1106</v>
          </cell>
          <cell r="S5348">
            <v>0</v>
          </cell>
          <cell r="T5348" t="str">
            <v>Active</v>
          </cell>
          <cell r="U5348" t="str">
            <v>Masspay</v>
          </cell>
        </row>
        <row r="5349">
          <cell r="J5349" t="str">
            <v>SG-transferclear-02/2023</v>
          </cell>
          <cell r="K5349">
            <v>44992</v>
          </cell>
          <cell r="L5349" t="str">
            <v>Monthly Billing</v>
          </cell>
          <cell r="M5349">
            <v>2</v>
          </cell>
          <cell r="N5349">
            <v>566</v>
          </cell>
          <cell r="O5349"/>
          <cell r="P5349" t="str">
            <v>Feb/2023</v>
          </cell>
          <cell r="Q5349">
            <v>2</v>
          </cell>
          <cell r="R5349">
            <v>1078</v>
          </cell>
          <cell r="S5349">
            <v>0</v>
          </cell>
          <cell r="T5349" t="str">
            <v>Active</v>
          </cell>
          <cell r="U5349" t="str">
            <v>Masspay</v>
          </cell>
        </row>
        <row r="5350">
          <cell r="J5350" t="str">
            <v>SG-transferclear-03/2023</v>
          </cell>
          <cell r="K5350">
            <v>45023</v>
          </cell>
          <cell r="L5350" t="str">
            <v>Monthly Billing</v>
          </cell>
          <cell r="M5350">
            <v>27</v>
          </cell>
          <cell r="N5350">
            <v>37</v>
          </cell>
          <cell r="O5350"/>
          <cell r="P5350" t="str">
            <v>Mar/2023</v>
          </cell>
          <cell r="Q5350">
            <v>27</v>
          </cell>
          <cell r="R5350">
            <v>1047</v>
          </cell>
          <cell r="S5350">
            <v>0</v>
          </cell>
          <cell r="T5350" t="str">
            <v>Active</v>
          </cell>
          <cell r="U5350" t="str">
            <v>Masspay</v>
          </cell>
        </row>
        <row r="5351">
          <cell r="J5351" t="str">
            <v>SG-Transfergo-11/2022</v>
          </cell>
          <cell r="K5351">
            <v>44907</v>
          </cell>
          <cell r="L5351" t="str">
            <v>Monthly Billing</v>
          </cell>
          <cell r="M5351">
            <v>2500</v>
          </cell>
          <cell r="N5351">
            <v>2500</v>
          </cell>
          <cell r="O5351"/>
          <cell r="P5351" t="str">
            <v>Nov/2022</v>
          </cell>
          <cell r="Q5351">
            <v>2500</v>
          </cell>
          <cell r="R5351">
            <v>1163</v>
          </cell>
          <cell r="S5351">
            <v>0</v>
          </cell>
          <cell r="T5351" t="str">
            <v>Active</v>
          </cell>
          <cell r="U5351" t="str">
            <v>Masspay</v>
          </cell>
        </row>
        <row r="5352">
          <cell r="J5352" t="str">
            <v>SG-Transfergo-12/2022</v>
          </cell>
          <cell r="K5352">
            <v>44933</v>
          </cell>
          <cell r="L5352" t="str">
            <v>Monthly Billing</v>
          </cell>
          <cell r="M5352">
            <v>2500</v>
          </cell>
          <cell r="N5352">
            <v>2500</v>
          </cell>
          <cell r="O5352"/>
          <cell r="P5352" t="str">
            <v>Dec/2022</v>
          </cell>
          <cell r="Q5352">
            <v>2500</v>
          </cell>
          <cell r="R5352">
            <v>1137</v>
          </cell>
          <cell r="S5352">
            <v>0</v>
          </cell>
          <cell r="T5352" t="str">
            <v>Active</v>
          </cell>
          <cell r="U5352" t="str">
            <v>Masspay</v>
          </cell>
        </row>
        <row r="5353">
          <cell r="J5353" t="str">
            <v>SG-Transfergo-02/2023</v>
          </cell>
          <cell r="K5353">
            <v>45009</v>
          </cell>
          <cell r="L5353" t="str">
            <v>Monthly Billing</v>
          </cell>
          <cell r="M5353">
            <v>2500</v>
          </cell>
          <cell r="N5353">
            <v>2500</v>
          </cell>
          <cell r="O5353"/>
          <cell r="P5353" t="str">
            <v>Feb/2023</v>
          </cell>
          <cell r="Q5353">
            <v>2500</v>
          </cell>
          <cell r="R5353">
            <v>1061</v>
          </cell>
          <cell r="S5353">
            <v>0</v>
          </cell>
          <cell r="T5353" t="str">
            <v>Active</v>
          </cell>
          <cell r="U5353" t="str">
            <v>Masspay</v>
          </cell>
        </row>
        <row r="5354">
          <cell r="J5354" t="str">
            <v>SG-Transfergo-01/2023</v>
          </cell>
          <cell r="K5354">
            <v>45010</v>
          </cell>
          <cell r="L5354" t="str">
            <v>Monthly Billing</v>
          </cell>
          <cell r="M5354">
            <v>2500</v>
          </cell>
          <cell r="N5354">
            <v>2500</v>
          </cell>
          <cell r="O5354"/>
          <cell r="P5354" t="str">
            <v>Jan/2023</v>
          </cell>
          <cell r="Q5354">
            <v>2500</v>
          </cell>
          <cell r="R5354">
            <v>1060</v>
          </cell>
          <cell r="S5354">
            <v>0</v>
          </cell>
          <cell r="T5354" t="str">
            <v>Active</v>
          </cell>
          <cell r="U5354" t="str">
            <v>Masspay</v>
          </cell>
        </row>
        <row r="5355">
          <cell r="J5355" t="str">
            <v>SG-Transfergo-CR-01/2023</v>
          </cell>
          <cell r="K5355"/>
          <cell r="L5355" t="str">
            <v>Monthly Billing</v>
          </cell>
          <cell r="M5355">
            <v>-2500</v>
          </cell>
          <cell r="N5355">
            <v>-2500</v>
          </cell>
          <cell r="O5355"/>
          <cell r="P5355" t="str">
            <v>Jan/2023</v>
          </cell>
          <cell r="Q5355">
            <v>-2500</v>
          </cell>
          <cell r="R5355"/>
          <cell r="S5355">
            <v>0</v>
          </cell>
          <cell r="T5355" t="str">
            <v>Active</v>
          </cell>
          <cell r="U5355" t="str">
            <v>Masspay</v>
          </cell>
        </row>
        <row r="5356">
          <cell r="J5356" t="str">
            <v>SG-Transfergo-CR-02/2023</v>
          </cell>
          <cell r="K5356"/>
          <cell r="L5356" t="str">
            <v>Monthly Billing</v>
          </cell>
          <cell r="M5356">
            <v>-2500</v>
          </cell>
          <cell r="N5356">
            <v>-2500</v>
          </cell>
          <cell r="O5356"/>
          <cell r="P5356" t="str">
            <v>Feb/2023</v>
          </cell>
          <cell r="Q5356">
            <v>-2500</v>
          </cell>
          <cell r="R5356"/>
          <cell r="S5356">
            <v>0</v>
          </cell>
          <cell r="T5356" t="str">
            <v>Active</v>
          </cell>
          <cell r="U5356" t="str">
            <v>Masspay</v>
          </cell>
        </row>
        <row r="5357">
          <cell r="J5357" t="str">
            <v>SG-Transfergo-03/2023</v>
          </cell>
          <cell r="K5357">
            <v>45023</v>
          </cell>
          <cell r="L5357" t="str">
            <v>Monthly Billing</v>
          </cell>
          <cell r="M5357">
            <v>2500</v>
          </cell>
          <cell r="N5357">
            <v>2500</v>
          </cell>
          <cell r="O5357"/>
          <cell r="P5357" t="str">
            <v>Mar/2023</v>
          </cell>
          <cell r="Q5357">
            <v>2500</v>
          </cell>
          <cell r="R5357">
            <v>1047</v>
          </cell>
          <cell r="S5357">
            <v>0</v>
          </cell>
          <cell r="T5357" t="str">
            <v>Active</v>
          </cell>
          <cell r="U5357" t="str">
            <v>Masspay</v>
          </cell>
        </row>
        <row r="5358">
          <cell r="J5358" t="str">
            <v>SG-Transfergo-04/2023</v>
          </cell>
          <cell r="K5358">
            <v>45054</v>
          </cell>
          <cell r="L5358" t="str">
            <v>Monthly Billing</v>
          </cell>
          <cell r="M5358">
            <v>2500</v>
          </cell>
          <cell r="N5358">
            <v>2500</v>
          </cell>
          <cell r="O5358"/>
          <cell r="P5358" t="str">
            <v>Apr/2023</v>
          </cell>
          <cell r="Q5358">
            <v>2500</v>
          </cell>
          <cell r="R5358">
            <v>1016</v>
          </cell>
          <cell r="S5358">
            <v>0</v>
          </cell>
          <cell r="T5358" t="str">
            <v>Active</v>
          </cell>
          <cell r="U5358" t="str">
            <v>Masspay</v>
          </cell>
        </row>
        <row r="5359">
          <cell r="J5359" t="str">
            <v>SG-Transfergo-05/2023</v>
          </cell>
          <cell r="K5359">
            <v>45084</v>
          </cell>
          <cell r="L5359" t="str">
            <v>Monthly Billing</v>
          </cell>
          <cell r="M5359">
            <v>2500</v>
          </cell>
          <cell r="N5359">
            <v>2500</v>
          </cell>
          <cell r="O5359"/>
          <cell r="P5359" t="str">
            <v>May/2023</v>
          </cell>
          <cell r="Q5359">
            <v>2500</v>
          </cell>
          <cell r="R5359">
            <v>986</v>
          </cell>
          <cell r="S5359">
            <v>0</v>
          </cell>
          <cell r="T5359" t="str">
            <v>Active</v>
          </cell>
          <cell r="U5359" t="str">
            <v>Masspay</v>
          </cell>
        </row>
        <row r="5360">
          <cell r="J5360" t="str">
            <v>SG-Transfergo-06/2023</v>
          </cell>
          <cell r="K5360">
            <v>45114</v>
          </cell>
          <cell r="L5360" t="str">
            <v>Monthly Billing</v>
          </cell>
          <cell r="M5360">
            <v>2500</v>
          </cell>
          <cell r="N5360">
            <v>2500</v>
          </cell>
          <cell r="O5360"/>
          <cell r="P5360" t="str">
            <v>Jun/2023</v>
          </cell>
          <cell r="Q5360">
            <v>2500</v>
          </cell>
          <cell r="R5360">
            <v>956</v>
          </cell>
          <cell r="S5360">
            <v>0</v>
          </cell>
          <cell r="T5360" t="str">
            <v>Active</v>
          </cell>
          <cell r="U5360" t="str">
            <v>Masspay</v>
          </cell>
        </row>
        <row r="5361">
          <cell r="J5361" t="str">
            <v>SG-Transfergo-07/2023</v>
          </cell>
          <cell r="K5361">
            <v>45145</v>
          </cell>
          <cell r="L5361" t="str">
            <v>Monthly Billing</v>
          </cell>
          <cell r="M5361">
            <v>2550.5</v>
          </cell>
          <cell r="N5361">
            <v>2550.5</v>
          </cell>
          <cell r="O5361"/>
          <cell r="P5361" t="str">
            <v>Jul/2023</v>
          </cell>
          <cell r="Q5361">
            <v>2550.5</v>
          </cell>
          <cell r="R5361">
            <v>925</v>
          </cell>
          <cell r="S5361">
            <v>0</v>
          </cell>
          <cell r="T5361" t="str">
            <v>Active</v>
          </cell>
          <cell r="U5361" t="str">
            <v>Masspay</v>
          </cell>
        </row>
        <row r="5362">
          <cell r="J5362" t="str">
            <v>SG -Transfergo-08/2023</v>
          </cell>
          <cell r="K5362">
            <v>45176</v>
          </cell>
          <cell r="L5362" t="str">
            <v>Monthly Billing</v>
          </cell>
          <cell r="M5362">
            <v>2500</v>
          </cell>
          <cell r="N5362">
            <v>2500</v>
          </cell>
          <cell r="O5362"/>
          <cell r="P5362" t="str">
            <v>Aug/2023</v>
          </cell>
          <cell r="Q5362">
            <v>2500</v>
          </cell>
          <cell r="R5362">
            <v>894</v>
          </cell>
          <cell r="S5362">
            <v>0</v>
          </cell>
          <cell r="T5362" t="str">
            <v>Active</v>
          </cell>
          <cell r="U5362" t="str">
            <v>Masspay</v>
          </cell>
        </row>
        <row r="5363">
          <cell r="J5363" t="str">
            <v>SG-Transfergo-09/2023</v>
          </cell>
          <cell r="K5363">
            <v>45206</v>
          </cell>
          <cell r="L5363" t="str">
            <v>Monthly Billing</v>
          </cell>
          <cell r="M5363">
            <v>2500</v>
          </cell>
          <cell r="N5363">
            <v>2500</v>
          </cell>
          <cell r="O5363"/>
          <cell r="P5363" t="str">
            <v>Sep/2023</v>
          </cell>
          <cell r="Q5363">
            <v>2500</v>
          </cell>
          <cell r="R5363">
            <v>864</v>
          </cell>
          <cell r="S5363">
            <v>0</v>
          </cell>
          <cell r="T5363" t="str">
            <v>Active</v>
          </cell>
          <cell r="U5363" t="str">
            <v>Masspay</v>
          </cell>
        </row>
        <row r="5364">
          <cell r="J5364" t="str">
            <v>SG-Transfergo-10/2023</v>
          </cell>
          <cell r="K5364">
            <v>45237</v>
          </cell>
          <cell r="L5364" t="str">
            <v>Monthly Billing</v>
          </cell>
          <cell r="M5364">
            <v>2500</v>
          </cell>
          <cell r="N5364">
            <v>2500</v>
          </cell>
          <cell r="O5364"/>
          <cell r="P5364" t="str">
            <v>Oct/2023</v>
          </cell>
          <cell r="Q5364">
            <v>2500</v>
          </cell>
          <cell r="R5364">
            <v>833</v>
          </cell>
          <cell r="S5364">
            <v>0</v>
          </cell>
          <cell r="T5364" t="str">
            <v>Active</v>
          </cell>
          <cell r="U5364" t="str">
            <v>Masspay</v>
          </cell>
        </row>
        <row r="5365">
          <cell r="J5365" t="str">
            <v>SG-Transfergo-11/2023</v>
          </cell>
          <cell r="K5365">
            <v>45267</v>
          </cell>
          <cell r="L5365" t="str">
            <v>Monthly Billing</v>
          </cell>
          <cell r="M5365">
            <v>2500</v>
          </cell>
          <cell r="N5365">
            <v>2500</v>
          </cell>
          <cell r="O5365"/>
          <cell r="P5365" t="str">
            <v>Nov/2023</v>
          </cell>
          <cell r="Q5365">
            <v>2500</v>
          </cell>
          <cell r="R5365">
            <v>803</v>
          </cell>
          <cell r="S5365">
            <v>0</v>
          </cell>
          <cell r="T5365" t="str">
            <v>Active</v>
          </cell>
          <cell r="U5365" t="str">
            <v>Masspay</v>
          </cell>
        </row>
        <row r="5366">
          <cell r="J5366" t="str">
            <v>SG-Transfergo-12/2023</v>
          </cell>
          <cell r="K5366">
            <v>45299</v>
          </cell>
          <cell r="L5366" t="str">
            <v>Monthly Billing</v>
          </cell>
          <cell r="M5366">
            <v>2500</v>
          </cell>
          <cell r="N5366">
            <v>2500</v>
          </cell>
          <cell r="O5366"/>
          <cell r="P5366" t="str">
            <v>Dec/2023</v>
          </cell>
          <cell r="Q5366">
            <v>2500</v>
          </cell>
          <cell r="R5366">
            <v>771</v>
          </cell>
          <cell r="S5366">
            <v>0</v>
          </cell>
          <cell r="T5366" t="str">
            <v>Active</v>
          </cell>
          <cell r="U5366" t="str">
            <v>Masspay</v>
          </cell>
        </row>
        <row r="5367">
          <cell r="J5367" t="str">
            <v>SG-Transfergo-01/2024</v>
          </cell>
          <cell r="K5367">
            <v>45329</v>
          </cell>
          <cell r="L5367" t="str">
            <v>Monthly Billing</v>
          </cell>
          <cell r="M5367">
            <v>2500</v>
          </cell>
          <cell r="N5367">
            <v>2500</v>
          </cell>
          <cell r="O5367"/>
          <cell r="P5367" t="str">
            <v>Jan/2024</v>
          </cell>
          <cell r="Q5367">
            <v>2500</v>
          </cell>
          <cell r="R5367">
            <v>741</v>
          </cell>
          <cell r="S5367">
            <v>0</v>
          </cell>
          <cell r="T5367" t="str">
            <v>Active</v>
          </cell>
          <cell r="U5367" t="str">
            <v>Masspay</v>
          </cell>
        </row>
        <row r="5368">
          <cell r="J5368" t="str">
            <v>SG-Transfergo-02/2024</v>
          </cell>
          <cell r="K5368">
            <v>45358</v>
          </cell>
          <cell r="L5368" t="str">
            <v>Monthly Billing</v>
          </cell>
          <cell r="M5368">
            <v>2500</v>
          </cell>
          <cell r="N5368">
            <v>2500</v>
          </cell>
          <cell r="O5368"/>
          <cell r="P5368" t="str">
            <v>Feb/2024</v>
          </cell>
          <cell r="Q5368">
            <v>2500</v>
          </cell>
          <cell r="R5368">
            <v>712</v>
          </cell>
          <cell r="S5368">
            <v>0</v>
          </cell>
          <cell r="T5368" t="str">
            <v>Active</v>
          </cell>
          <cell r="U5368" t="str">
            <v>Masspay</v>
          </cell>
        </row>
        <row r="5369">
          <cell r="J5369" t="str">
            <v>SG-Transfergo-03/2024</v>
          </cell>
          <cell r="K5369">
            <v>45390</v>
          </cell>
          <cell r="L5369" t="str">
            <v>Monthly Billing</v>
          </cell>
          <cell r="M5369">
            <v>2500</v>
          </cell>
          <cell r="N5369">
            <v>2500</v>
          </cell>
          <cell r="O5369"/>
          <cell r="P5369" t="str">
            <v>Mar/2024</v>
          </cell>
          <cell r="Q5369">
            <v>2500</v>
          </cell>
          <cell r="R5369">
            <v>680</v>
          </cell>
          <cell r="S5369">
            <v>0</v>
          </cell>
          <cell r="T5369" t="str">
            <v>Active</v>
          </cell>
          <cell r="U5369" t="str">
            <v>Masspay</v>
          </cell>
        </row>
        <row r="5370">
          <cell r="J5370" t="str">
            <v>SG-Transfergo-04/2024</v>
          </cell>
          <cell r="K5370">
            <v>45419</v>
          </cell>
          <cell r="L5370" t="str">
            <v>Monthly Billing</v>
          </cell>
          <cell r="M5370">
            <v>2500</v>
          </cell>
          <cell r="N5370">
            <v>2500</v>
          </cell>
          <cell r="O5370"/>
          <cell r="P5370" t="str">
            <v>Apr/2024</v>
          </cell>
          <cell r="Q5370">
            <v>2500</v>
          </cell>
          <cell r="R5370">
            <v>651</v>
          </cell>
          <cell r="S5370">
            <v>0</v>
          </cell>
          <cell r="T5370" t="str">
            <v>Active</v>
          </cell>
          <cell r="U5370" t="str">
            <v>Masspay</v>
          </cell>
        </row>
        <row r="5371">
          <cell r="J5371" t="str">
            <v>SG-Transfergo-05/2024</v>
          </cell>
          <cell r="K5371">
            <v>45450</v>
          </cell>
          <cell r="L5371" t="str">
            <v>Monthly Billing</v>
          </cell>
          <cell r="M5371">
            <v>2500</v>
          </cell>
          <cell r="N5371">
            <v>2500</v>
          </cell>
          <cell r="O5371"/>
          <cell r="P5371" t="str">
            <v>May/2024</v>
          </cell>
          <cell r="Q5371">
            <v>2500</v>
          </cell>
          <cell r="R5371">
            <v>620</v>
          </cell>
          <cell r="S5371">
            <v>0</v>
          </cell>
          <cell r="T5371" t="str">
            <v>Active</v>
          </cell>
          <cell r="U5371" t="str">
            <v>Masspay</v>
          </cell>
        </row>
        <row r="5372">
          <cell r="J5372" t="str">
            <v>SG-Transfergo-06/2024</v>
          </cell>
          <cell r="K5372">
            <v>45481</v>
          </cell>
          <cell r="L5372" t="str">
            <v>Monthly Billing</v>
          </cell>
          <cell r="M5372">
            <v>2500</v>
          </cell>
          <cell r="N5372">
            <v>2500</v>
          </cell>
          <cell r="O5372"/>
          <cell r="P5372" t="str">
            <v>Jun/2024</v>
          </cell>
          <cell r="Q5372">
            <v>2500</v>
          </cell>
          <cell r="R5372">
            <v>589</v>
          </cell>
          <cell r="S5372">
            <v>0</v>
          </cell>
          <cell r="T5372" t="str">
            <v>Active</v>
          </cell>
          <cell r="U5372" t="str">
            <v>Masspay</v>
          </cell>
        </row>
        <row r="5373">
          <cell r="J5373" t="str">
            <v>SG-Transfergo-07/2024</v>
          </cell>
          <cell r="K5373">
            <v>45511</v>
          </cell>
          <cell r="L5373" t="str">
            <v>Monthly Billing</v>
          </cell>
          <cell r="M5373">
            <v>2500</v>
          </cell>
          <cell r="N5373">
            <v>2500</v>
          </cell>
          <cell r="O5373"/>
          <cell r="P5373" t="str">
            <v>Jul/2024</v>
          </cell>
          <cell r="Q5373">
            <v>2500</v>
          </cell>
          <cell r="R5373">
            <v>559</v>
          </cell>
          <cell r="S5373">
            <v>0</v>
          </cell>
          <cell r="T5373" t="str">
            <v>Active</v>
          </cell>
          <cell r="U5373" t="str">
            <v>Masspay</v>
          </cell>
        </row>
        <row r="5374">
          <cell r="J5374" t="str">
            <v>SG-Transfergo-08/2024</v>
          </cell>
          <cell r="K5374">
            <v>45542</v>
          </cell>
          <cell r="L5374" t="str">
            <v>Monthly Billing</v>
          </cell>
          <cell r="M5374">
            <v>2500</v>
          </cell>
          <cell r="N5374">
            <v>2500</v>
          </cell>
          <cell r="O5374"/>
          <cell r="P5374" t="str">
            <v>Aug/2024</v>
          </cell>
          <cell r="Q5374">
            <v>2500</v>
          </cell>
          <cell r="R5374">
            <v>528</v>
          </cell>
          <cell r="S5374">
            <v>0</v>
          </cell>
          <cell r="T5374" t="str">
            <v>Active</v>
          </cell>
          <cell r="U5374" t="str">
            <v>Masspay</v>
          </cell>
        </row>
        <row r="5375">
          <cell r="J5375" t="str">
            <v>SG-Transfergo-09/2024</v>
          </cell>
          <cell r="K5375">
            <v>45572</v>
          </cell>
          <cell r="L5375" t="str">
            <v>Monthly Billing</v>
          </cell>
          <cell r="M5375">
            <v>2500</v>
          </cell>
          <cell r="N5375">
            <v>2500</v>
          </cell>
          <cell r="O5375"/>
          <cell r="P5375" t="str">
            <v>Sep/2024</v>
          </cell>
          <cell r="Q5375">
            <v>2500</v>
          </cell>
          <cell r="R5375">
            <v>498</v>
          </cell>
          <cell r="S5375">
            <v>0</v>
          </cell>
          <cell r="T5375" t="str">
            <v>Active</v>
          </cell>
          <cell r="U5375" t="str">
            <v>Masspay</v>
          </cell>
        </row>
        <row r="5376">
          <cell r="J5376" t="str">
            <v>SG-Transfergo-10/2024</v>
          </cell>
          <cell r="K5376">
            <v>45603</v>
          </cell>
          <cell r="L5376" t="str">
            <v>Monthly Billing</v>
          </cell>
          <cell r="M5376">
            <v>2500</v>
          </cell>
          <cell r="N5376">
            <v>2500</v>
          </cell>
          <cell r="O5376"/>
          <cell r="P5376" t="str">
            <v>Oct/2024</v>
          </cell>
          <cell r="Q5376">
            <v>2500</v>
          </cell>
          <cell r="R5376">
            <v>467</v>
          </cell>
          <cell r="S5376">
            <v>0</v>
          </cell>
          <cell r="T5376" t="str">
            <v>Active</v>
          </cell>
          <cell r="U5376" t="str">
            <v>Masspay</v>
          </cell>
        </row>
        <row r="5377">
          <cell r="J5377" t="str">
            <v>SG-Transfergo-11/2024</v>
          </cell>
          <cell r="K5377">
            <v>45633</v>
          </cell>
          <cell r="L5377" t="str">
            <v>Monthly Billing</v>
          </cell>
          <cell r="M5377">
            <v>2500</v>
          </cell>
          <cell r="N5377">
            <v>2500</v>
          </cell>
          <cell r="O5377"/>
          <cell r="P5377" t="str">
            <v>Nov/2024</v>
          </cell>
          <cell r="Q5377">
            <v>0</v>
          </cell>
          <cell r="R5377">
            <v>437</v>
          </cell>
          <cell r="S5377">
            <v>0</v>
          </cell>
          <cell r="T5377" t="str">
            <v>Active</v>
          </cell>
          <cell r="U5377" t="str">
            <v>Masspay</v>
          </cell>
        </row>
        <row r="5378">
          <cell r="J5378" t="str">
            <v>SG-Transfergo-12/2024</v>
          </cell>
          <cell r="K5378">
            <v>45664</v>
          </cell>
          <cell r="L5378" t="str">
            <v>Monthly Billing</v>
          </cell>
          <cell r="M5378">
            <v>2500</v>
          </cell>
          <cell r="N5378">
            <v>2500</v>
          </cell>
          <cell r="O5378">
            <v>0</v>
          </cell>
          <cell r="P5378" t="str">
            <v>Dec-2024</v>
          </cell>
          <cell r="Q5378">
            <v>2500</v>
          </cell>
          <cell r="R5378">
            <v>406</v>
          </cell>
          <cell r="S5378">
            <v>0</v>
          </cell>
          <cell r="T5378" t="str">
            <v>Active</v>
          </cell>
          <cell r="U5378" t="str">
            <v>Masspay</v>
          </cell>
        </row>
        <row r="5379">
          <cell r="J5379" t="str">
            <v>SG-Transfergo-01/2025</v>
          </cell>
          <cell r="K5379">
            <v>45695</v>
          </cell>
          <cell r="L5379" t="str">
            <v>Monthly Billing</v>
          </cell>
          <cell r="M5379">
            <v>2500</v>
          </cell>
          <cell r="N5379">
            <v>2500</v>
          </cell>
          <cell r="O5379"/>
          <cell r="P5379" t="str">
            <v>Jan/2025</v>
          </cell>
          <cell r="Q5379">
            <v>2500</v>
          </cell>
          <cell r="R5379">
            <v>375</v>
          </cell>
          <cell r="S5379">
            <v>0</v>
          </cell>
          <cell r="T5379" t="str">
            <v>Active</v>
          </cell>
          <cell r="U5379" t="str">
            <v>Masspay</v>
          </cell>
        </row>
        <row r="5380">
          <cell r="J5380" t="str">
            <v>SG-Transfergo-02/2025</v>
          </cell>
          <cell r="K5380">
            <v>45723</v>
          </cell>
          <cell r="L5380" t="str">
            <v>Monthly Billing</v>
          </cell>
          <cell r="M5380">
            <v>2500</v>
          </cell>
          <cell r="N5380">
            <v>2500</v>
          </cell>
          <cell r="O5380"/>
          <cell r="P5380" t="str">
            <v>Feb/2025</v>
          </cell>
          <cell r="Q5380">
            <v>2500</v>
          </cell>
          <cell r="R5380">
            <v>347</v>
          </cell>
          <cell r="S5380">
            <v>0</v>
          </cell>
          <cell r="T5380" t="str">
            <v>Active</v>
          </cell>
          <cell r="U5380" t="str">
            <v>Masspay</v>
          </cell>
        </row>
        <row r="5381">
          <cell r="J5381" t="str">
            <v>SG-Transfergo-03/2025</v>
          </cell>
          <cell r="K5381">
            <v>45754</v>
          </cell>
          <cell r="L5381" t="str">
            <v>Monthly Billing</v>
          </cell>
          <cell r="M5381">
            <v>2500</v>
          </cell>
          <cell r="N5381">
            <v>2500</v>
          </cell>
          <cell r="O5381"/>
          <cell r="P5381" t="str">
            <v>Mar/2025</v>
          </cell>
          <cell r="Q5381">
            <v>2500</v>
          </cell>
          <cell r="R5381">
            <v>316</v>
          </cell>
          <cell r="S5381">
            <v>0</v>
          </cell>
          <cell r="T5381" t="str">
            <v>Active</v>
          </cell>
          <cell r="U5381" t="str">
            <v>Masspay</v>
          </cell>
        </row>
        <row r="5382">
          <cell r="J5382" t="str">
            <v>SG-Transfergo-04/2025</v>
          </cell>
          <cell r="K5382">
            <v>45784</v>
          </cell>
          <cell r="L5382" t="str">
            <v>Monthly Billing</v>
          </cell>
          <cell r="M5382">
            <v>2500</v>
          </cell>
          <cell r="N5382">
            <v>0</v>
          </cell>
          <cell r="O5382">
            <v>0</v>
          </cell>
          <cell r="P5382" t="str">
            <v>Apr/2025</v>
          </cell>
          <cell r="Q5382">
            <v>2500</v>
          </cell>
          <cell r="R5382">
            <v>286</v>
          </cell>
          <cell r="S5382">
            <v>0</v>
          </cell>
          <cell r="T5382" t="str">
            <v>Active</v>
          </cell>
          <cell r="U5382" t="str">
            <v>Masspay</v>
          </cell>
        </row>
        <row r="5383">
          <cell r="J5383" t="str">
            <v>SG-Transfergo-05/2025</v>
          </cell>
          <cell r="K5383">
            <v>45815</v>
          </cell>
          <cell r="L5383" t="str">
            <v>Monthly Billing</v>
          </cell>
          <cell r="M5383">
            <v>2500</v>
          </cell>
          <cell r="N5383">
            <v>2500</v>
          </cell>
          <cell r="O5383"/>
          <cell r="P5383" t="str">
            <v>May/2025</v>
          </cell>
          <cell r="Q5383">
            <v>2500</v>
          </cell>
          <cell r="R5383">
            <v>255</v>
          </cell>
          <cell r="S5383">
            <v>0</v>
          </cell>
          <cell r="T5383" t="str">
            <v>Active</v>
          </cell>
          <cell r="U5383" t="str">
            <v>Masspay</v>
          </cell>
        </row>
        <row r="5384">
          <cell r="J5384" t="str">
            <v>SG-Transfergo-06/2025</v>
          </cell>
          <cell r="K5384">
            <v>45845</v>
          </cell>
          <cell r="L5384" t="str">
            <v>Monthly Billing</v>
          </cell>
          <cell r="M5384">
            <v>509</v>
          </cell>
          <cell r="N5384">
            <v>509</v>
          </cell>
          <cell r="O5384">
            <v>0</v>
          </cell>
          <cell r="P5384" t="str">
            <v>Jun-2025</v>
          </cell>
          <cell r="Q5384">
            <v>509</v>
          </cell>
          <cell r="R5384">
            <v>225</v>
          </cell>
          <cell r="S5384">
            <v>0</v>
          </cell>
          <cell r="T5384" t="str">
            <v>Active</v>
          </cell>
          <cell r="U5384" t="str">
            <v>Masspay</v>
          </cell>
        </row>
        <row r="5385">
          <cell r="J5385" t="str">
            <v>SG-Transfergo-07/2025</v>
          </cell>
          <cell r="K5385">
            <v>45876</v>
          </cell>
          <cell r="L5385" t="str">
            <v>Monthly Billing</v>
          </cell>
          <cell r="M5385">
            <v>519.25</v>
          </cell>
          <cell r="N5385">
            <v>519.25</v>
          </cell>
          <cell r="O5385">
            <v>0</v>
          </cell>
          <cell r="P5385" t="str">
            <v>Jul/2025</v>
          </cell>
          <cell r="Q5385">
            <v>519.25</v>
          </cell>
          <cell r="R5385">
            <v>194</v>
          </cell>
          <cell r="S5385">
            <v>0</v>
          </cell>
          <cell r="T5385" t="str">
            <v>Active</v>
          </cell>
          <cell r="U5385" t="str">
            <v>Masspay</v>
          </cell>
        </row>
        <row r="5386">
          <cell r="J5386" t="str">
            <v>SG-Transfergo-08/2025</v>
          </cell>
          <cell r="K5386">
            <v>45908</v>
          </cell>
          <cell r="L5386" t="str">
            <v>Monthly Billing</v>
          </cell>
          <cell r="M5386">
            <v>635.5</v>
          </cell>
          <cell r="N5386">
            <v>635.5</v>
          </cell>
          <cell r="O5386">
            <v>0</v>
          </cell>
          <cell r="P5386" t="str">
            <v>Aug/2025</v>
          </cell>
          <cell r="Q5386">
            <v>635.5</v>
          </cell>
          <cell r="R5386">
            <v>162</v>
          </cell>
          <cell r="S5386">
            <v>0</v>
          </cell>
          <cell r="T5386" t="str">
            <v>Active</v>
          </cell>
          <cell r="U5386" t="str">
            <v>Masspay</v>
          </cell>
        </row>
        <row r="5387">
          <cell r="J5387" t="str">
            <v>SG-Transfergo-09/2025</v>
          </cell>
          <cell r="K5387">
            <v>45937</v>
          </cell>
          <cell r="L5387" t="str">
            <v>Monthly Billing</v>
          </cell>
          <cell r="M5387">
            <v>596.75</v>
          </cell>
          <cell r="N5387">
            <v>596.75</v>
          </cell>
          <cell r="O5387">
            <v>0</v>
          </cell>
          <cell r="P5387" t="str">
            <v>Sep/2025</v>
          </cell>
          <cell r="Q5387">
            <v>596.75</v>
          </cell>
          <cell r="R5387">
            <v>133</v>
          </cell>
          <cell r="S5387">
            <v>0</v>
          </cell>
          <cell r="T5387" t="str">
            <v>Active</v>
          </cell>
          <cell r="U5387" t="str">
            <v>Masspay</v>
          </cell>
        </row>
        <row r="5388">
          <cell r="J5388" t="str">
            <v>SG-Transfergo-10/2025</v>
          </cell>
          <cell r="K5388">
            <v>45968</v>
          </cell>
          <cell r="L5388" t="str">
            <v>Monthly Billing</v>
          </cell>
          <cell r="M5388">
            <v>334.5</v>
          </cell>
          <cell r="N5388">
            <v>334.5</v>
          </cell>
          <cell r="O5388">
            <v>0</v>
          </cell>
          <cell r="P5388" t="str">
            <v>Oct/2025</v>
          </cell>
          <cell r="Q5388">
            <v>334.5</v>
          </cell>
          <cell r="R5388">
            <v>102</v>
          </cell>
          <cell r="S5388">
            <v>0</v>
          </cell>
          <cell r="T5388" t="str">
            <v>Active</v>
          </cell>
          <cell r="U5388" t="str">
            <v>Masspay</v>
          </cell>
        </row>
        <row r="5389">
          <cell r="J5389" t="str">
            <v>SG-Transfergo-11/2025</v>
          </cell>
          <cell r="K5389">
            <v>45999</v>
          </cell>
          <cell r="L5389" t="str">
            <v>Monthly Billing</v>
          </cell>
          <cell r="M5389">
            <v>586</v>
          </cell>
          <cell r="N5389">
            <v>586</v>
          </cell>
          <cell r="O5389">
            <v>0</v>
          </cell>
          <cell r="P5389" t="str">
            <v>Nov/2025</v>
          </cell>
          <cell r="Q5389">
            <v>586</v>
          </cell>
          <cell r="R5389">
            <v>71</v>
          </cell>
          <cell r="S5389">
            <v>0</v>
          </cell>
          <cell r="T5389" t="str">
            <v>Active</v>
          </cell>
          <cell r="U5389" t="str">
            <v>Masspay</v>
          </cell>
        </row>
        <row r="5390">
          <cell r="J5390" t="str">
            <v>SG-Transfergo-12/2025</v>
          </cell>
          <cell r="K5390">
            <v>46029</v>
          </cell>
          <cell r="L5390" t="str">
            <v>Monthly Billing</v>
          </cell>
          <cell r="M5390">
            <v>412.5</v>
          </cell>
          <cell r="N5390">
            <v>412.5</v>
          </cell>
          <cell r="O5390">
            <v>0</v>
          </cell>
          <cell r="P5390" t="str">
            <v>Dec/2025</v>
          </cell>
          <cell r="Q5390">
            <v>412.5</v>
          </cell>
          <cell r="R5390">
            <v>41</v>
          </cell>
          <cell r="S5390">
            <v>0</v>
          </cell>
          <cell r="T5390" t="str">
            <v>Active</v>
          </cell>
          <cell r="U5390" t="str">
            <v>Masspay</v>
          </cell>
        </row>
        <row r="5391">
          <cell r="J5391" t="str">
            <v>SG-Transfergo-01/2026</v>
          </cell>
          <cell r="K5391">
            <v>46060</v>
          </cell>
          <cell r="L5391" t="str">
            <v>Monthly Billing</v>
          </cell>
          <cell r="M5391">
            <v>354.5</v>
          </cell>
          <cell r="N5391">
            <v>354.5</v>
          </cell>
          <cell r="O5391">
            <v>0</v>
          </cell>
          <cell r="P5391" t="str">
            <v>Jan/2026</v>
          </cell>
          <cell r="Q5391">
            <v>354.5</v>
          </cell>
          <cell r="R5391">
            <v>10</v>
          </cell>
          <cell r="S5391">
            <v>0</v>
          </cell>
          <cell r="T5391" t="str">
            <v>Active</v>
          </cell>
          <cell r="U5391" t="str">
            <v>Masspay</v>
          </cell>
        </row>
        <row r="5392">
          <cell r="J5392" t="str">
            <v>SG-TravelEasy-01/2024</v>
          </cell>
          <cell r="K5392">
            <v>45331</v>
          </cell>
          <cell r="L5392" t="str">
            <v>Monthly Billing</v>
          </cell>
          <cell r="M5392">
            <v>10</v>
          </cell>
          <cell r="N5392">
            <v>10</v>
          </cell>
          <cell r="O5392"/>
          <cell r="P5392" t="str">
            <v>Jan/2024</v>
          </cell>
          <cell r="Q5392">
            <v>10</v>
          </cell>
          <cell r="R5392">
            <v>739</v>
          </cell>
          <cell r="S5392">
            <v>0</v>
          </cell>
          <cell r="T5392" t="str">
            <v>Active</v>
          </cell>
          <cell r="U5392" t="str">
            <v>Masspay</v>
          </cell>
        </row>
        <row r="5393">
          <cell r="J5393" t="str">
            <v>SG-TravelEasy-03/2024</v>
          </cell>
          <cell r="K5393">
            <v>45432</v>
          </cell>
          <cell r="L5393" t="str">
            <v>Monthly Billing</v>
          </cell>
          <cell r="M5393">
            <v>2000</v>
          </cell>
          <cell r="N5393">
            <v>2010</v>
          </cell>
          <cell r="O5393"/>
          <cell r="P5393" t="str">
            <v>Mar/2024</v>
          </cell>
          <cell r="Q5393">
            <v>2000</v>
          </cell>
          <cell r="R5393">
            <v>638</v>
          </cell>
          <cell r="S5393">
            <v>0</v>
          </cell>
          <cell r="T5393" t="str">
            <v>Active</v>
          </cell>
          <cell r="U5393" t="str">
            <v>Masspay</v>
          </cell>
        </row>
        <row r="5394">
          <cell r="J5394" t="str">
            <v>SG-TravelEasy-04/2024</v>
          </cell>
          <cell r="K5394">
            <v>45432</v>
          </cell>
          <cell r="L5394" t="str">
            <v>Monthly Billing</v>
          </cell>
          <cell r="M5394">
            <v>2000</v>
          </cell>
          <cell r="N5394">
            <v>2010</v>
          </cell>
          <cell r="O5394"/>
          <cell r="P5394" t="str">
            <v>Apr/2024</v>
          </cell>
          <cell r="Q5394">
            <v>2000</v>
          </cell>
          <cell r="R5394">
            <v>638</v>
          </cell>
          <cell r="S5394">
            <v>0</v>
          </cell>
          <cell r="T5394" t="str">
            <v>Active</v>
          </cell>
          <cell r="U5394" t="str">
            <v>Masspay</v>
          </cell>
        </row>
        <row r="5395">
          <cell r="J5395" t="str">
            <v>SG-TravelEasy-05/2024</v>
          </cell>
          <cell r="K5395">
            <v>45453</v>
          </cell>
          <cell r="L5395" t="str">
            <v>Monthly Billing</v>
          </cell>
          <cell r="M5395">
            <v>2000</v>
          </cell>
          <cell r="N5395">
            <v>2000</v>
          </cell>
          <cell r="O5395"/>
          <cell r="P5395" t="str">
            <v>May/2024</v>
          </cell>
          <cell r="Q5395">
            <v>2000</v>
          </cell>
          <cell r="R5395">
            <v>617</v>
          </cell>
          <cell r="S5395">
            <v>0</v>
          </cell>
          <cell r="T5395" t="str">
            <v>Active</v>
          </cell>
          <cell r="U5395" t="str">
            <v>Masspay</v>
          </cell>
        </row>
        <row r="5396">
          <cell r="J5396" t="str">
            <v>SG-TravelEasy-06/2024</v>
          </cell>
          <cell r="K5396">
            <v>45482</v>
          </cell>
          <cell r="L5396" t="str">
            <v>Monthly Billing</v>
          </cell>
          <cell r="M5396">
            <v>2000</v>
          </cell>
          <cell r="N5396">
            <v>2000</v>
          </cell>
          <cell r="O5396"/>
          <cell r="P5396" t="str">
            <v>Jun/2024</v>
          </cell>
          <cell r="Q5396">
            <v>2000</v>
          </cell>
          <cell r="R5396">
            <v>588</v>
          </cell>
          <cell r="S5396">
            <v>0</v>
          </cell>
          <cell r="T5396" t="str">
            <v>Active</v>
          </cell>
          <cell r="U5396" t="str">
            <v>Masspay</v>
          </cell>
        </row>
        <row r="5397">
          <cell r="J5397" t="str">
            <v>SG-TravelEasy-07/2024</v>
          </cell>
          <cell r="K5397">
            <v>45512</v>
          </cell>
          <cell r="L5397" t="str">
            <v>Monthly Billing</v>
          </cell>
          <cell r="M5397">
            <v>2000</v>
          </cell>
          <cell r="N5397">
            <v>2000</v>
          </cell>
          <cell r="O5397"/>
          <cell r="P5397" t="str">
            <v>Jul/2024</v>
          </cell>
          <cell r="Q5397">
            <v>2000</v>
          </cell>
          <cell r="R5397">
            <v>558</v>
          </cell>
          <cell r="S5397">
            <v>0</v>
          </cell>
          <cell r="T5397" t="str">
            <v>Active</v>
          </cell>
          <cell r="U5397" t="str">
            <v>Masspay</v>
          </cell>
        </row>
        <row r="5398">
          <cell r="J5398" t="str">
            <v>SG-TravelEasy-08/2024</v>
          </cell>
          <cell r="K5398">
            <v>45544</v>
          </cell>
          <cell r="L5398" t="str">
            <v>Monthly Billing</v>
          </cell>
          <cell r="M5398">
            <v>2000</v>
          </cell>
          <cell r="N5398">
            <v>2000</v>
          </cell>
          <cell r="O5398"/>
          <cell r="P5398" t="str">
            <v>Aug/2024</v>
          </cell>
          <cell r="Q5398">
            <v>2000</v>
          </cell>
          <cell r="R5398">
            <v>526</v>
          </cell>
          <cell r="S5398">
            <v>0</v>
          </cell>
          <cell r="T5398" t="str">
            <v>Active</v>
          </cell>
          <cell r="U5398" t="str">
            <v>Masspay</v>
          </cell>
        </row>
        <row r="5399">
          <cell r="J5399" t="str">
            <v>SG-TravelEasy-09/2024</v>
          </cell>
          <cell r="K5399">
            <v>45574</v>
          </cell>
          <cell r="L5399" t="str">
            <v>Monthly Billing</v>
          </cell>
          <cell r="M5399">
            <v>2000</v>
          </cell>
          <cell r="N5399">
            <v>2000</v>
          </cell>
          <cell r="O5399"/>
          <cell r="P5399" t="str">
            <v>Sep/2024</v>
          </cell>
          <cell r="Q5399">
            <v>2000</v>
          </cell>
          <cell r="R5399">
            <v>496</v>
          </cell>
          <cell r="S5399">
            <v>0</v>
          </cell>
          <cell r="T5399" t="str">
            <v>Active</v>
          </cell>
          <cell r="U5399" t="str">
            <v>Masspay</v>
          </cell>
        </row>
        <row r="5400">
          <cell r="J5400" t="str">
            <v>SG-TravelEasy-10/2024</v>
          </cell>
          <cell r="K5400">
            <v>45607</v>
          </cell>
          <cell r="L5400" t="str">
            <v>Monthly Billing</v>
          </cell>
          <cell r="M5400">
            <v>2000</v>
          </cell>
          <cell r="N5400">
            <v>2000</v>
          </cell>
          <cell r="O5400"/>
          <cell r="P5400" t="str">
            <v>Oct/2024</v>
          </cell>
          <cell r="Q5400">
            <v>2000</v>
          </cell>
          <cell r="R5400">
            <v>463</v>
          </cell>
          <cell r="S5400">
            <v>0</v>
          </cell>
          <cell r="T5400" t="str">
            <v>Active</v>
          </cell>
          <cell r="U5400" t="str">
            <v>Masspay</v>
          </cell>
        </row>
        <row r="5401">
          <cell r="J5401" t="str">
            <v>SG-TravelEasy-11/2024</v>
          </cell>
          <cell r="K5401">
            <v>45635</v>
          </cell>
          <cell r="L5401" t="str">
            <v>Monthly Billing</v>
          </cell>
          <cell r="M5401">
            <v>2000</v>
          </cell>
          <cell r="N5401">
            <v>4000</v>
          </cell>
          <cell r="O5401"/>
          <cell r="P5401" t="str">
            <v>Nov/2024</v>
          </cell>
          <cell r="Q5401">
            <v>2000</v>
          </cell>
          <cell r="R5401">
            <v>435</v>
          </cell>
          <cell r="S5401">
            <v>0</v>
          </cell>
          <cell r="T5401" t="str">
            <v>Active</v>
          </cell>
          <cell r="U5401" t="str">
            <v>Masspay</v>
          </cell>
        </row>
        <row r="5402">
          <cell r="J5402" t="str">
            <v>SG-TravelEasy-01/2025</v>
          </cell>
          <cell r="K5402">
            <v>45698</v>
          </cell>
          <cell r="L5402" t="str">
            <v>Monthly Billing</v>
          </cell>
          <cell r="M5402">
            <v>2000</v>
          </cell>
          <cell r="N5402">
            <v>4000</v>
          </cell>
          <cell r="O5402"/>
          <cell r="P5402" t="str">
            <v>Jan/2025</v>
          </cell>
          <cell r="Q5402">
            <v>2000</v>
          </cell>
          <cell r="R5402">
            <v>372</v>
          </cell>
          <cell r="S5402">
            <v>0</v>
          </cell>
          <cell r="T5402" t="str">
            <v>Active</v>
          </cell>
          <cell r="U5402" t="str">
            <v>Masspay</v>
          </cell>
        </row>
        <row r="5403">
          <cell r="J5403" t="str">
            <v>SG-TravelEasy-12/2024</v>
          </cell>
          <cell r="K5403">
            <v>45667</v>
          </cell>
          <cell r="L5403" t="str">
            <v>Monthly Billing</v>
          </cell>
          <cell r="M5403">
            <v>2000</v>
          </cell>
          <cell r="N5403">
            <v>4000</v>
          </cell>
          <cell r="O5403"/>
          <cell r="P5403" t="str">
            <v>Dec/2024</v>
          </cell>
          <cell r="Q5403">
            <v>2000</v>
          </cell>
          <cell r="R5403">
            <v>403</v>
          </cell>
          <cell r="S5403">
            <v>0</v>
          </cell>
          <cell r="T5403" t="str">
            <v>Active</v>
          </cell>
          <cell r="U5403" t="str">
            <v>Masspay</v>
          </cell>
        </row>
        <row r="5404">
          <cell r="J5404" t="str">
            <v>SG -TVGD-04/2023</v>
          </cell>
          <cell r="K5404">
            <v>45058</v>
          </cell>
          <cell r="L5404" t="str">
            <v>Client Setup Fee</v>
          </cell>
          <cell r="M5404">
            <v>3500</v>
          </cell>
          <cell r="N5404">
            <v>3500</v>
          </cell>
          <cell r="O5404"/>
          <cell r="P5404" t="str">
            <v>May/2023</v>
          </cell>
          <cell r="Q5404">
            <v>3550</v>
          </cell>
          <cell r="R5404">
            <v>1012</v>
          </cell>
          <cell r="S5404">
            <v>0</v>
          </cell>
          <cell r="T5404" t="str">
            <v>Active</v>
          </cell>
          <cell r="U5404" t="str">
            <v>Masspay</v>
          </cell>
        </row>
        <row r="5405">
          <cell r="J5405" t="str">
            <v>SG-UFintechHub Inc-03/2023</v>
          </cell>
          <cell r="K5405">
            <v>45023</v>
          </cell>
          <cell r="L5405" t="str">
            <v>Monthly Billing</v>
          </cell>
          <cell r="M5405">
            <v>262.5</v>
          </cell>
          <cell r="N5405">
            <v>262.5</v>
          </cell>
          <cell r="O5405"/>
          <cell r="P5405" t="str">
            <v>Mar/2023</v>
          </cell>
          <cell r="Q5405">
            <v>262.5</v>
          </cell>
          <cell r="R5405">
            <v>1047</v>
          </cell>
          <cell r="S5405">
            <v>0</v>
          </cell>
          <cell r="T5405" t="str">
            <v>Active</v>
          </cell>
          <cell r="U5405" t="str">
            <v>Masspay</v>
          </cell>
        </row>
        <row r="5406">
          <cell r="J5406" t="str">
            <v>SG-UFintechHubSetupfees-03/2023</v>
          </cell>
          <cell r="K5406">
            <v>45028</v>
          </cell>
          <cell r="L5406" t="str">
            <v>Client Setup Fee</v>
          </cell>
          <cell r="M5406">
            <v>5000</v>
          </cell>
          <cell r="N5406">
            <v>5000</v>
          </cell>
          <cell r="O5406"/>
          <cell r="P5406" t="str">
            <v>Apr/2023</v>
          </cell>
          <cell r="Q5406">
            <v>5000</v>
          </cell>
          <cell r="R5406">
            <v>1042</v>
          </cell>
          <cell r="S5406">
            <v>0</v>
          </cell>
          <cell r="T5406" t="str">
            <v>Active</v>
          </cell>
          <cell r="U5406" t="str">
            <v>Masspay</v>
          </cell>
        </row>
        <row r="5407">
          <cell r="J5407" t="str">
            <v>SG-UFintechHub Inc-04/2023</v>
          </cell>
          <cell r="K5407">
            <v>45054</v>
          </cell>
          <cell r="L5407" t="str">
            <v>Monthly Billing</v>
          </cell>
          <cell r="M5407">
            <v>816.2</v>
          </cell>
          <cell r="N5407">
            <v>816.2</v>
          </cell>
          <cell r="O5407"/>
          <cell r="P5407" t="str">
            <v>Apr/2023</v>
          </cell>
          <cell r="Q5407">
            <v>816.2</v>
          </cell>
          <cell r="R5407">
            <v>1016</v>
          </cell>
          <cell r="S5407">
            <v>0</v>
          </cell>
          <cell r="T5407" t="str">
            <v>Active</v>
          </cell>
          <cell r="U5407" t="str">
            <v>Masspay</v>
          </cell>
        </row>
        <row r="5408">
          <cell r="J5408" t="str">
            <v>SG-UFintechHub Inc-05/2023</v>
          </cell>
          <cell r="K5408">
            <v>45084</v>
          </cell>
          <cell r="L5408" t="str">
            <v>Monthly Billing</v>
          </cell>
          <cell r="M5408">
            <v>1013</v>
          </cell>
          <cell r="N5408">
            <v>1013</v>
          </cell>
          <cell r="O5408"/>
          <cell r="P5408" t="str">
            <v>May/2023</v>
          </cell>
          <cell r="Q5408">
            <v>1013</v>
          </cell>
          <cell r="R5408">
            <v>986</v>
          </cell>
          <cell r="S5408">
            <v>0</v>
          </cell>
          <cell r="T5408" t="str">
            <v>Active</v>
          </cell>
          <cell r="U5408" t="str">
            <v>Masspay</v>
          </cell>
        </row>
        <row r="5409">
          <cell r="J5409" t="str">
            <v>SG-UFintechHub Inc-CR-05/2023</v>
          </cell>
          <cell r="K5409"/>
          <cell r="L5409" t="str">
            <v>Credit Note</v>
          </cell>
          <cell r="M5409">
            <v>-4</v>
          </cell>
          <cell r="N5409">
            <v>-4</v>
          </cell>
          <cell r="O5409"/>
          <cell r="P5409" t="str">
            <v>May/2023</v>
          </cell>
          <cell r="Q5409">
            <v>-4</v>
          </cell>
          <cell r="R5409"/>
          <cell r="S5409">
            <v>0</v>
          </cell>
          <cell r="T5409" t="str">
            <v>Active</v>
          </cell>
          <cell r="U5409" t="str">
            <v>Masspay</v>
          </cell>
        </row>
        <row r="5410">
          <cell r="J5410" t="str">
            <v>SG-UFintechHub Inc-06/2023</v>
          </cell>
          <cell r="K5410">
            <v>45114</v>
          </cell>
          <cell r="L5410" t="str">
            <v>Monthly Billing</v>
          </cell>
          <cell r="M5410">
            <v>6264.7</v>
          </cell>
          <cell r="N5410">
            <v>6264.7</v>
          </cell>
          <cell r="O5410"/>
          <cell r="P5410" t="str">
            <v>Jun/2023</v>
          </cell>
          <cell r="Q5410">
            <v>6264.7</v>
          </cell>
          <cell r="R5410">
            <v>956</v>
          </cell>
          <cell r="S5410">
            <v>0</v>
          </cell>
          <cell r="T5410" t="str">
            <v>Active</v>
          </cell>
          <cell r="U5410" t="str">
            <v>Masspay</v>
          </cell>
        </row>
        <row r="5411">
          <cell r="J5411" t="str">
            <v>SG-UFintechHub Inc-07/2023</v>
          </cell>
          <cell r="K5411">
            <v>45145</v>
          </cell>
          <cell r="L5411" t="str">
            <v>Monthly Billing</v>
          </cell>
          <cell r="M5411">
            <v>7418.9</v>
          </cell>
          <cell r="N5411">
            <v>7418.9</v>
          </cell>
          <cell r="O5411"/>
          <cell r="P5411" t="str">
            <v>Jul/2023</v>
          </cell>
          <cell r="Q5411">
            <v>7418.9</v>
          </cell>
          <cell r="R5411">
            <v>925</v>
          </cell>
          <cell r="S5411">
            <v>0</v>
          </cell>
          <cell r="T5411" t="str">
            <v>Active</v>
          </cell>
          <cell r="U5411" t="str">
            <v>Masspay</v>
          </cell>
        </row>
        <row r="5412">
          <cell r="J5412" t="str">
            <v>SG -UFintechHub Inc-08/2023</v>
          </cell>
          <cell r="K5412">
            <v>45188</v>
          </cell>
          <cell r="L5412" t="str">
            <v>Monthly Billing</v>
          </cell>
          <cell r="M5412">
            <v>7112.4</v>
          </cell>
          <cell r="N5412">
            <v>7112.4</v>
          </cell>
          <cell r="O5412"/>
          <cell r="P5412" t="str">
            <v>Aug/2023</v>
          </cell>
          <cell r="Q5412">
            <v>7112.4</v>
          </cell>
          <cell r="R5412">
            <v>882</v>
          </cell>
          <cell r="S5412">
            <v>0</v>
          </cell>
          <cell r="T5412" t="str">
            <v>Active</v>
          </cell>
          <cell r="U5412" t="str">
            <v>Masspay</v>
          </cell>
        </row>
        <row r="5413">
          <cell r="J5413" t="str">
            <v>SG-UFintechHub Inc-09/2023</v>
          </cell>
          <cell r="K5413">
            <v>45206</v>
          </cell>
          <cell r="L5413" t="str">
            <v>Monthly Billing</v>
          </cell>
          <cell r="M5413">
            <v>7390.45</v>
          </cell>
          <cell r="N5413">
            <v>7390.45</v>
          </cell>
          <cell r="O5413"/>
          <cell r="P5413" t="str">
            <v>Sep/2023</v>
          </cell>
          <cell r="Q5413">
            <v>7390.45</v>
          </cell>
          <cell r="R5413">
            <v>864</v>
          </cell>
          <cell r="S5413">
            <v>0</v>
          </cell>
          <cell r="T5413" t="str">
            <v>Active</v>
          </cell>
          <cell r="U5413" t="str">
            <v>Masspay</v>
          </cell>
        </row>
        <row r="5414">
          <cell r="J5414" t="str">
            <v>SG-UFintechHub Inc-10/2023</v>
          </cell>
          <cell r="K5414">
            <v>45237</v>
          </cell>
          <cell r="L5414" t="str">
            <v>Monthly Billing</v>
          </cell>
          <cell r="M5414">
            <v>17471.900000000001</v>
          </cell>
          <cell r="N5414">
            <v>17471.900000000001</v>
          </cell>
          <cell r="O5414"/>
          <cell r="P5414" t="str">
            <v>Oct/2023</v>
          </cell>
          <cell r="Q5414">
            <v>17471.900000000001</v>
          </cell>
          <cell r="R5414">
            <v>833</v>
          </cell>
          <cell r="S5414">
            <v>0</v>
          </cell>
          <cell r="T5414" t="str">
            <v>Active</v>
          </cell>
          <cell r="U5414" t="str">
            <v>Masspay</v>
          </cell>
        </row>
        <row r="5415">
          <cell r="J5415" t="str">
            <v>SG-UFintechHub Inc-11/2023</v>
          </cell>
          <cell r="K5415">
            <v>45267</v>
          </cell>
          <cell r="L5415" t="str">
            <v>Monthly Billing</v>
          </cell>
          <cell r="M5415">
            <v>11608.05</v>
          </cell>
          <cell r="N5415">
            <v>11608.05</v>
          </cell>
          <cell r="O5415"/>
          <cell r="P5415" t="str">
            <v>Nov/2023</v>
          </cell>
          <cell r="Q5415">
            <v>11608.05</v>
          </cell>
          <cell r="R5415">
            <v>803</v>
          </cell>
          <cell r="S5415">
            <v>0</v>
          </cell>
          <cell r="T5415" t="str">
            <v>Active</v>
          </cell>
          <cell r="U5415" t="str">
            <v>Masspay</v>
          </cell>
        </row>
        <row r="5416">
          <cell r="J5416" t="str">
            <v>SG-UFintechHub-12/2023</v>
          </cell>
          <cell r="K5416">
            <v>45299</v>
          </cell>
          <cell r="L5416" t="str">
            <v>Monthly Billing</v>
          </cell>
          <cell r="M5416">
            <v>8761.4500000000007</v>
          </cell>
          <cell r="N5416">
            <v>8761.4500000000007</v>
          </cell>
          <cell r="O5416"/>
          <cell r="P5416" t="str">
            <v>Dec/2023</v>
          </cell>
          <cell r="Q5416">
            <v>8761.4500000000007</v>
          </cell>
          <cell r="R5416">
            <v>771</v>
          </cell>
          <cell r="S5416">
            <v>0</v>
          </cell>
          <cell r="T5416" t="str">
            <v>Active</v>
          </cell>
          <cell r="U5416" t="str">
            <v>Masspay</v>
          </cell>
        </row>
        <row r="5417">
          <cell r="J5417" t="str">
            <v>SG-UFintechHub Inc-01/2024</v>
          </cell>
          <cell r="K5417">
            <v>45329</v>
          </cell>
          <cell r="L5417" t="str">
            <v>Monthly Billing</v>
          </cell>
          <cell r="M5417">
            <v>10643.9</v>
          </cell>
          <cell r="N5417">
            <v>10643.9</v>
          </cell>
          <cell r="O5417"/>
          <cell r="P5417" t="str">
            <v>Jan/2024</v>
          </cell>
          <cell r="Q5417">
            <v>10643.9</v>
          </cell>
          <cell r="R5417">
            <v>741</v>
          </cell>
          <cell r="S5417">
            <v>0</v>
          </cell>
          <cell r="T5417" t="str">
            <v>Active</v>
          </cell>
          <cell r="U5417" t="str">
            <v>Masspay</v>
          </cell>
        </row>
        <row r="5418">
          <cell r="J5418" t="str">
            <v>SG-UFintechHub Inc-02/2024</v>
          </cell>
          <cell r="K5418">
            <v>45358</v>
          </cell>
          <cell r="L5418" t="str">
            <v>Monthly Billing</v>
          </cell>
          <cell r="M5418">
            <v>9165.85</v>
          </cell>
          <cell r="N5418">
            <v>9165.85</v>
          </cell>
          <cell r="O5418"/>
          <cell r="P5418" t="str">
            <v>Feb/2024</v>
          </cell>
          <cell r="Q5418">
            <v>9165.85</v>
          </cell>
          <cell r="R5418">
            <v>712</v>
          </cell>
          <cell r="S5418">
            <v>0</v>
          </cell>
          <cell r="T5418" t="str">
            <v>Active</v>
          </cell>
          <cell r="U5418" t="str">
            <v>Masspay</v>
          </cell>
        </row>
        <row r="5419">
          <cell r="J5419" t="str">
            <v>SG-UFintechHub Inc-03/2024</v>
          </cell>
          <cell r="K5419">
            <v>45390</v>
          </cell>
          <cell r="L5419" t="str">
            <v>Monthly Billing</v>
          </cell>
          <cell r="M5419">
            <v>10849</v>
          </cell>
          <cell r="N5419">
            <v>10849</v>
          </cell>
          <cell r="O5419"/>
          <cell r="P5419" t="str">
            <v>Mar/2024</v>
          </cell>
          <cell r="Q5419">
            <v>10849</v>
          </cell>
          <cell r="R5419">
            <v>680</v>
          </cell>
          <cell r="S5419">
            <v>0</v>
          </cell>
          <cell r="T5419" t="str">
            <v>Active</v>
          </cell>
          <cell r="U5419" t="str">
            <v>Masspay</v>
          </cell>
        </row>
        <row r="5420">
          <cell r="J5420" t="str">
            <v>SG-UFintechHub Inc-04/2024</v>
          </cell>
          <cell r="K5420">
            <v>45419</v>
          </cell>
          <cell r="L5420" t="str">
            <v>Monthly Billing</v>
          </cell>
          <cell r="M5420">
            <v>12895.05</v>
          </cell>
          <cell r="N5420">
            <v>12895.05</v>
          </cell>
          <cell r="O5420"/>
          <cell r="P5420" t="str">
            <v>Apr/2024</v>
          </cell>
          <cell r="Q5420">
            <v>12895.05</v>
          </cell>
          <cell r="R5420">
            <v>651</v>
          </cell>
          <cell r="S5420">
            <v>0</v>
          </cell>
          <cell r="T5420" t="str">
            <v>Active</v>
          </cell>
          <cell r="U5420" t="str">
            <v>Masspay</v>
          </cell>
        </row>
        <row r="5421">
          <cell r="J5421" t="str">
            <v>SG-UFintechHub Inc-05/2024</v>
          </cell>
          <cell r="K5421">
            <v>45450</v>
          </cell>
          <cell r="L5421" t="str">
            <v>Monthly Billing</v>
          </cell>
          <cell r="M5421">
            <v>11219.8</v>
          </cell>
          <cell r="N5421">
            <v>11219.8</v>
          </cell>
          <cell r="O5421"/>
          <cell r="P5421" t="str">
            <v>May/2024</v>
          </cell>
          <cell r="Q5421">
            <v>11219.8</v>
          </cell>
          <cell r="R5421">
            <v>620</v>
          </cell>
          <cell r="S5421">
            <v>0</v>
          </cell>
          <cell r="T5421" t="str">
            <v>Active</v>
          </cell>
          <cell r="U5421" t="str">
            <v>Masspay</v>
          </cell>
        </row>
        <row r="5422">
          <cell r="J5422" t="str">
            <v>SG-UFintechHub Inc-06/2024</v>
          </cell>
          <cell r="K5422">
            <v>45481</v>
          </cell>
          <cell r="L5422" t="str">
            <v>Monthly Billing</v>
          </cell>
          <cell r="M5422">
            <v>10000</v>
          </cell>
          <cell r="N5422">
            <v>10000</v>
          </cell>
          <cell r="O5422"/>
          <cell r="P5422" t="str">
            <v>Jun/2024</v>
          </cell>
          <cell r="Q5422">
            <v>10000</v>
          </cell>
          <cell r="R5422">
            <v>589</v>
          </cell>
          <cell r="S5422">
            <v>0</v>
          </cell>
          <cell r="T5422" t="str">
            <v>Active</v>
          </cell>
          <cell r="U5422" t="str">
            <v>Masspay</v>
          </cell>
        </row>
        <row r="5423">
          <cell r="J5423" t="str">
            <v>SG-UFintechHub Inc-07/2024</v>
          </cell>
          <cell r="K5423">
            <v>45511</v>
          </cell>
          <cell r="L5423" t="str">
            <v>Monthly Billing</v>
          </cell>
          <cell r="M5423">
            <v>10817.1</v>
          </cell>
          <cell r="N5423">
            <v>10817.1</v>
          </cell>
          <cell r="O5423"/>
          <cell r="P5423" t="str">
            <v>Jul/2024</v>
          </cell>
          <cell r="Q5423">
            <v>10817.1</v>
          </cell>
          <cell r="R5423">
            <v>559</v>
          </cell>
          <cell r="S5423">
            <v>0</v>
          </cell>
          <cell r="T5423" t="str">
            <v>Active</v>
          </cell>
          <cell r="U5423" t="str">
            <v>Masspay</v>
          </cell>
        </row>
        <row r="5424">
          <cell r="J5424" t="str">
            <v>SG-UFintechHub Inc-08/2024</v>
          </cell>
          <cell r="K5424">
            <v>45542</v>
          </cell>
          <cell r="L5424" t="str">
            <v>Monthly Billing</v>
          </cell>
          <cell r="M5424">
            <v>11119.4</v>
          </cell>
          <cell r="N5424">
            <v>11119.4</v>
          </cell>
          <cell r="O5424"/>
          <cell r="P5424" t="str">
            <v>Aug/2024</v>
          </cell>
          <cell r="Q5424">
            <v>11119.4</v>
          </cell>
          <cell r="R5424">
            <v>528</v>
          </cell>
          <cell r="S5424">
            <v>0</v>
          </cell>
          <cell r="T5424" t="str">
            <v>Active</v>
          </cell>
          <cell r="U5424" t="str">
            <v>Masspay</v>
          </cell>
        </row>
        <row r="5425">
          <cell r="J5425" t="str">
            <v>SG-UFintechHub Inc-09/2024</v>
          </cell>
          <cell r="K5425">
            <v>45572</v>
          </cell>
          <cell r="L5425" t="str">
            <v>Monthly Billing</v>
          </cell>
          <cell r="M5425">
            <v>10353.1</v>
          </cell>
          <cell r="N5425">
            <v>10353.1</v>
          </cell>
          <cell r="O5425"/>
          <cell r="P5425" t="str">
            <v>Sep/2024</v>
          </cell>
          <cell r="Q5425">
            <v>10353.1</v>
          </cell>
          <cell r="R5425">
            <v>498</v>
          </cell>
          <cell r="S5425">
            <v>0</v>
          </cell>
          <cell r="T5425" t="str">
            <v>Active</v>
          </cell>
          <cell r="U5425" t="str">
            <v>Masspay</v>
          </cell>
        </row>
        <row r="5426">
          <cell r="J5426" t="str">
            <v>SG-UFintechHub Inc-10/2024</v>
          </cell>
          <cell r="K5426">
            <v>45608</v>
          </cell>
          <cell r="L5426" t="str">
            <v>Monthly Billing</v>
          </cell>
          <cell r="M5426">
            <v>11369.35</v>
          </cell>
          <cell r="N5426">
            <v>11369.35</v>
          </cell>
          <cell r="O5426"/>
          <cell r="P5426" t="str">
            <v>Oct/2024</v>
          </cell>
          <cell r="Q5426">
            <v>11369.35</v>
          </cell>
          <cell r="R5426">
            <v>462</v>
          </cell>
          <cell r="S5426">
            <v>0</v>
          </cell>
          <cell r="T5426" t="str">
            <v>Active</v>
          </cell>
          <cell r="U5426" t="str">
            <v>Masspay</v>
          </cell>
        </row>
        <row r="5427">
          <cell r="J5427" t="str">
            <v>SG-UFintechHub Inc-11/2024</v>
          </cell>
          <cell r="K5427">
            <v>45633</v>
          </cell>
          <cell r="L5427" t="str">
            <v>Monthly Billing</v>
          </cell>
          <cell r="M5427">
            <v>10932.8</v>
          </cell>
          <cell r="N5427">
            <v>10932.8</v>
          </cell>
          <cell r="O5427"/>
          <cell r="P5427" t="str">
            <v>Nov/2024</v>
          </cell>
          <cell r="Q5427">
            <v>10932.8</v>
          </cell>
          <cell r="R5427">
            <v>437</v>
          </cell>
          <cell r="S5427">
            <v>0</v>
          </cell>
          <cell r="T5427" t="str">
            <v>Active</v>
          </cell>
          <cell r="U5427" t="str">
            <v>Masspay</v>
          </cell>
        </row>
        <row r="5428">
          <cell r="J5428" t="str">
            <v>SG-UFintechHub Inc-12/2024</v>
          </cell>
          <cell r="K5428">
            <v>45664</v>
          </cell>
          <cell r="L5428" t="str">
            <v>Monthly Billing</v>
          </cell>
          <cell r="M5428">
            <v>12190.3</v>
          </cell>
          <cell r="N5428">
            <v>12190.3</v>
          </cell>
          <cell r="O5428"/>
          <cell r="P5428" t="str">
            <v>Dec/2024</v>
          </cell>
          <cell r="Q5428">
            <v>12190.3</v>
          </cell>
          <cell r="R5428">
            <v>406</v>
          </cell>
          <cell r="S5428">
            <v>0</v>
          </cell>
          <cell r="T5428" t="str">
            <v>Active</v>
          </cell>
          <cell r="U5428" t="str">
            <v>Masspay</v>
          </cell>
        </row>
        <row r="5429">
          <cell r="J5429" t="str">
            <v>SG-UFintechHub Inc-01/2025</v>
          </cell>
          <cell r="K5429">
            <v>45695</v>
          </cell>
          <cell r="L5429" t="str">
            <v>Monthly Billing</v>
          </cell>
          <cell r="M5429">
            <v>10724.1</v>
          </cell>
          <cell r="N5429">
            <v>10724.1</v>
          </cell>
          <cell r="O5429"/>
          <cell r="P5429" t="str">
            <v>Jan/2025</v>
          </cell>
          <cell r="Q5429">
            <v>10724.1</v>
          </cell>
          <cell r="R5429">
            <v>375</v>
          </cell>
          <cell r="S5429">
            <v>0</v>
          </cell>
          <cell r="T5429" t="str">
            <v>Active</v>
          </cell>
          <cell r="U5429" t="str">
            <v>Masspay</v>
          </cell>
        </row>
        <row r="5430">
          <cell r="J5430" t="str">
            <v>SG-CN-UFintechHub Inc-05-2025</v>
          </cell>
          <cell r="K5430">
            <v>45818</v>
          </cell>
          <cell r="L5430" t="str">
            <v>Credit Note-Rebate</v>
          </cell>
          <cell r="M5430">
            <v>-4522.1000000000004</v>
          </cell>
          <cell r="N5430">
            <v>-4522.1000000000004</v>
          </cell>
          <cell r="O5430">
            <v>0</v>
          </cell>
          <cell r="P5430" t="str">
            <v>May/2025</v>
          </cell>
          <cell r="Q5430">
            <v>0</v>
          </cell>
          <cell r="R5430">
            <v>252</v>
          </cell>
          <cell r="S5430">
            <v>0</v>
          </cell>
          <cell r="T5430" t="str">
            <v>Active</v>
          </cell>
          <cell r="U5430" t="str">
            <v>Masspay</v>
          </cell>
        </row>
        <row r="5431">
          <cell r="J5431" t="str">
            <v>SG-UFintechHub Inc-02/2025</v>
          </cell>
          <cell r="K5431">
            <v>45726</v>
          </cell>
          <cell r="L5431" t="str">
            <v>Monthly Billing</v>
          </cell>
          <cell r="M5431">
            <v>13234.65</v>
          </cell>
          <cell r="N5431">
            <v>13234.65</v>
          </cell>
          <cell r="O5431"/>
          <cell r="P5431" t="str">
            <v>Feb/2025</v>
          </cell>
          <cell r="Q5431">
            <v>13234.65</v>
          </cell>
          <cell r="R5431">
            <v>344</v>
          </cell>
          <cell r="S5431">
            <v>0</v>
          </cell>
          <cell r="T5431" t="str">
            <v>Active</v>
          </cell>
          <cell r="U5431" t="str">
            <v>Masspay</v>
          </cell>
        </row>
        <row r="5432">
          <cell r="J5432" t="str">
            <v>SG-UFintechHub Inc-03/2025</v>
          </cell>
          <cell r="K5432">
            <v>45757</v>
          </cell>
          <cell r="L5432" t="str">
            <v>Monthly Billing</v>
          </cell>
          <cell r="M5432">
            <v>12176.9</v>
          </cell>
          <cell r="N5432">
            <v>12176.9</v>
          </cell>
          <cell r="O5432"/>
          <cell r="P5432" t="str">
            <v>Mar/2025</v>
          </cell>
          <cell r="Q5432">
            <v>12176.9</v>
          </cell>
          <cell r="R5432">
            <v>313</v>
          </cell>
          <cell r="S5432">
            <v>0</v>
          </cell>
          <cell r="T5432" t="str">
            <v>Active</v>
          </cell>
          <cell r="U5432" t="str">
            <v>Masspay</v>
          </cell>
        </row>
        <row r="5433">
          <cell r="J5433" t="str">
            <v>SG-CN-UFintechHub Inc-04-2025</v>
          </cell>
          <cell r="K5433">
            <v>45786</v>
          </cell>
          <cell r="L5433" t="str">
            <v>Credit Note-Rebate</v>
          </cell>
          <cell r="M5433">
            <v>-11805.15</v>
          </cell>
          <cell r="N5433">
            <v>-11805.15</v>
          </cell>
          <cell r="O5433">
            <v>0</v>
          </cell>
          <cell r="P5433" t="str">
            <v>Apr-2025</v>
          </cell>
          <cell r="Q5433">
            <v>-11805.15</v>
          </cell>
          <cell r="R5433">
            <v>284</v>
          </cell>
          <cell r="S5433">
            <v>0</v>
          </cell>
          <cell r="T5433" t="str">
            <v>Active</v>
          </cell>
          <cell r="U5433" t="str">
            <v>Masspay</v>
          </cell>
        </row>
        <row r="5434">
          <cell r="J5434" t="str">
            <v>SG-UFintechHub Inc-04/2025</v>
          </cell>
          <cell r="K5434">
            <v>45787</v>
          </cell>
          <cell r="L5434" t="str">
            <v>Monthly Billing</v>
          </cell>
          <cell r="M5434">
            <v>13888.1</v>
          </cell>
          <cell r="N5434">
            <v>13888.1</v>
          </cell>
          <cell r="O5434"/>
          <cell r="P5434" t="str">
            <v>Apr/2025</v>
          </cell>
          <cell r="Q5434">
            <v>13888.1</v>
          </cell>
          <cell r="R5434">
            <v>283</v>
          </cell>
          <cell r="S5434">
            <v>0</v>
          </cell>
          <cell r="T5434" t="str">
            <v>Active</v>
          </cell>
          <cell r="U5434" t="str">
            <v>Masspay</v>
          </cell>
        </row>
        <row r="5435">
          <cell r="J5435" t="str">
            <v>SG-UFintechHub Inc-05/2025</v>
          </cell>
          <cell r="K5435">
            <v>45818</v>
          </cell>
          <cell r="L5435" t="str">
            <v>Monthly Billing</v>
          </cell>
          <cell r="M5435">
            <v>13449.55</v>
          </cell>
          <cell r="N5435">
            <v>13449.55</v>
          </cell>
          <cell r="O5435"/>
          <cell r="P5435" t="str">
            <v>May/2025</v>
          </cell>
          <cell r="Q5435">
            <v>13449.55</v>
          </cell>
          <cell r="R5435">
            <v>252</v>
          </cell>
          <cell r="S5435">
            <v>0</v>
          </cell>
          <cell r="T5435" t="str">
            <v>Active</v>
          </cell>
          <cell r="U5435" t="str">
            <v>Masspay</v>
          </cell>
        </row>
        <row r="5436">
          <cell r="J5436" t="str">
            <v>SG-CN-UFintechHub Inc-06-2025</v>
          </cell>
          <cell r="K5436">
            <v>45848</v>
          </cell>
          <cell r="L5436" t="str">
            <v>Credit Note-Rebate</v>
          </cell>
          <cell r="M5436">
            <v>-4145.67</v>
          </cell>
          <cell r="N5436">
            <v>-4145.67</v>
          </cell>
          <cell r="O5436">
            <v>0</v>
          </cell>
          <cell r="P5436" t="str">
            <v>Jun/2025</v>
          </cell>
          <cell r="Q5436">
            <v>-4145.67</v>
          </cell>
          <cell r="R5436">
            <v>222</v>
          </cell>
          <cell r="S5436">
            <v>0</v>
          </cell>
          <cell r="T5436" t="str">
            <v>Active</v>
          </cell>
          <cell r="U5436" t="str">
            <v>Masspay</v>
          </cell>
        </row>
        <row r="5437">
          <cell r="J5437" t="str">
            <v>SG-UFintechHub Inc-06/2025</v>
          </cell>
          <cell r="K5437">
            <v>45848</v>
          </cell>
          <cell r="L5437" t="str">
            <v>Monthly Billing</v>
          </cell>
          <cell r="M5437">
            <v>14475.95</v>
          </cell>
          <cell r="N5437">
            <v>14475.95</v>
          </cell>
          <cell r="O5437">
            <v>0</v>
          </cell>
          <cell r="P5437" t="str">
            <v>Jun/2025</v>
          </cell>
          <cell r="Q5437">
            <v>14475.95</v>
          </cell>
          <cell r="R5437">
            <v>222</v>
          </cell>
          <cell r="S5437">
            <v>0</v>
          </cell>
          <cell r="T5437" t="str">
            <v>Active</v>
          </cell>
          <cell r="U5437" t="str">
            <v>Masspay</v>
          </cell>
        </row>
        <row r="5438">
          <cell r="J5438" t="str">
            <v>SG-UFintechHub Inc-07/2025</v>
          </cell>
          <cell r="K5438">
            <v>45879</v>
          </cell>
          <cell r="L5438" t="str">
            <v>Monthly Billing</v>
          </cell>
          <cell r="M5438">
            <v>14953.55</v>
          </cell>
          <cell r="N5438">
            <v>0</v>
          </cell>
          <cell r="O5438">
            <v>0</v>
          </cell>
          <cell r="P5438" t="str">
            <v>Jul/2025</v>
          </cell>
          <cell r="Q5438">
            <v>14953.55</v>
          </cell>
          <cell r="R5438">
            <v>191</v>
          </cell>
          <cell r="S5438">
            <v>0</v>
          </cell>
          <cell r="T5438" t="str">
            <v>Active</v>
          </cell>
          <cell r="U5438" t="str">
            <v>Masspay</v>
          </cell>
        </row>
        <row r="5439">
          <cell r="J5439" t="str">
            <v>SG-UFintechHub Inc-08/2025</v>
          </cell>
          <cell r="K5439">
            <v>45910</v>
          </cell>
          <cell r="L5439" t="str">
            <v>Monthly Billing</v>
          </cell>
          <cell r="M5439">
            <v>13045.5</v>
          </cell>
          <cell r="N5439">
            <v>13045.5</v>
          </cell>
          <cell r="O5439">
            <v>0</v>
          </cell>
          <cell r="P5439" t="str">
            <v>Aug/2025</v>
          </cell>
          <cell r="Q5439">
            <v>13045.5</v>
          </cell>
          <cell r="R5439">
            <v>160</v>
          </cell>
          <cell r="S5439">
            <v>0</v>
          </cell>
          <cell r="T5439" t="str">
            <v>Active</v>
          </cell>
          <cell r="U5439" t="str">
            <v>Masspay</v>
          </cell>
        </row>
        <row r="5440">
          <cell r="J5440" t="str">
            <v>SG-UFintechHub Inc-09/2025</v>
          </cell>
          <cell r="K5440">
            <v>45940</v>
          </cell>
          <cell r="L5440" t="str">
            <v>Monthly Billing</v>
          </cell>
          <cell r="M5440">
            <v>16391.849999999999</v>
          </cell>
          <cell r="N5440">
            <v>16391.849999999999</v>
          </cell>
          <cell r="O5440">
            <v>0</v>
          </cell>
          <cell r="P5440" t="str">
            <v>Sep/2025</v>
          </cell>
          <cell r="Q5440">
            <v>16391.849999999999</v>
          </cell>
          <cell r="R5440">
            <v>130</v>
          </cell>
          <cell r="S5440">
            <v>0</v>
          </cell>
          <cell r="T5440" t="str">
            <v>Active</v>
          </cell>
          <cell r="U5440" t="str">
            <v>Masspay</v>
          </cell>
        </row>
        <row r="5441">
          <cell r="J5441" t="str">
            <v>SG-CN-UFintechHub Inc-10/2025</v>
          </cell>
          <cell r="K5441">
            <v>45974</v>
          </cell>
          <cell r="L5441" t="str">
            <v>Credit Note-Rebate</v>
          </cell>
          <cell r="M5441">
            <v>-7913.16</v>
          </cell>
          <cell r="N5441">
            <v>-7913.16</v>
          </cell>
          <cell r="O5441">
            <v>0</v>
          </cell>
          <cell r="P5441" t="str">
            <v>Oct-2025</v>
          </cell>
          <cell r="Q5441">
            <v>-7913.16</v>
          </cell>
          <cell r="R5441">
            <v>96</v>
          </cell>
          <cell r="S5441">
            <v>0</v>
          </cell>
          <cell r="T5441" t="str">
            <v>Active</v>
          </cell>
          <cell r="U5441" t="str">
            <v>Masspay</v>
          </cell>
        </row>
        <row r="5442">
          <cell r="J5442" t="str">
            <v>SG-UFintechHub Inc-10/2025</v>
          </cell>
          <cell r="K5442">
            <v>45974</v>
          </cell>
          <cell r="L5442" t="str">
            <v>Monthly Billing</v>
          </cell>
          <cell r="M5442">
            <v>13969.65</v>
          </cell>
          <cell r="N5442">
            <v>13969.65</v>
          </cell>
          <cell r="O5442">
            <v>0</v>
          </cell>
          <cell r="P5442" t="str">
            <v>Oct/2025</v>
          </cell>
          <cell r="Q5442">
            <v>13969.65</v>
          </cell>
          <cell r="R5442">
            <v>96</v>
          </cell>
          <cell r="S5442">
            <v>0</v>
          </cell>
          <cell r="T5442" t="str">
            <v>Active</v>
          </cell>
          <cell r="U5442" t="str">
            <v>Masspay</v>
          </cell>
        </row>
        <row r="5443">
          <cell r="J5443" t="str">
            <v>SG-CN-UFintechHub Inc-11-2025</v>
          </cell>
          <cell r="K5443">
            <v>46001</v>
          </cell>
          <cell r="L5443" t="str">
            <v>Credit Note-Rebate</v>
          </cell>
          <cell r="M5443">
            <v>-9962.73</v>
          </cell>
          <cell r="N5443">
            <v>0</v>
          </cell>
          <cell r="O5443">
            <v>0</v>
          </cell>
          <cell r="P5443" t="str">
            <v>Nov-2025</v>
          </cell>
          <cell r="Q5443">
            <v>-9962.73</v>
          </cell>
          <cell r="R5443">
            <v>69</v>
          </cell>
          <cell r="S5443">
            <v>0</v>
          </cell>
          <cell r="T5443" t="str">
            <v>Active</v>
          </cell>
          <cell r="U5443" t="str">
            <v>Masspay</v>
          </cell>
        </row>
        <row r="5444">
          <cell r="J5444" t="str">
            <v>SG-UFintechHub Inc-11/2025</v>
          </cell>
          <cell r="K5444">
            <v>46001</v>
          </cell>
          <cell r="L5444" t="str">
            <v>Monthly Billing</v>
          </cell>
          <cell r="M5444">
            <v>15158.45</v>
          </cell>
          <cell r="N5444">
            <v>15158.45</v>
          </cell>
          <cell r="O5444">
            <v>0</v>
          </cell>
          <cell r="P5444" t="str">
            <v>Nov/2025</v>
          </cell>
          <cell r="Q5444">
            <v>15158.45</v>
          </cell>
          <cell r="R5444">
            <v>69</v>
          </cell>
          <cell r="S5444">
            <v>0</v>
          </cell>
          <cell r="T5444" t="str">
            <v>Active</v>
          </cell>
          <cell r="U5444" t="str">
            <v>Masspay</v>
          </cell>
        </row>
        <row r="5445">
          <cell r="J5445" t="str">
            <v>SG-CN-UFintechHub Inc-12-2025</v>
          </cell>
          <cell r="K5445">
            <v>46032</v>
          </cell>
          <cell r="L5445" t="str">
            <v>Credit Note-Rebate</v>
          </cell>
          <cell r="M5445">
            <v>-4468.08</v>
          </cell>
          <cell r="N5445">
            <v>-4468.08</v>
          </cell>
          <cell r="O5445">
            <v>0</v>
          </cell>
          <cell r="P5445" t="str">
            <v>Dec-2025</v>
          </cell>
          <cell r="Q5445">
            <v>-4468.08</v>
          </cell>
          <cell r="R5445">
            <v>38</v>
          </cell>
          <cell r="S5445">
            <v>0</v>
          </cell>
          <cell r="T5445" t="str">
            <v>Active</v>
          </cell>
          <cell r="U5445" t="str">
            <v>Masspay</v>
          </cell>
        </row>
        <row r="5446">
          <cell r="J5446" t="str">
            <v>SG-UFintechHub Inc-12/2025</v>
          </cell>
          <cell r="K5446">
            <v>46032</v>
          </cell>
          <cell r="L5446" t="str">
            <v>Monthly Billing</v>
          </cell>
          <cell r="M5446">
            <v>29536.55</v>
          </cell>
          <cell r="N5446">
            <v>29536.55</v>
          </cell>
          <cell r="O5446">
            <v>0</v>
          </cell>
          <cell r="P5446" t="str">
            <v>Dec/2025</v>
          </cell>
          <cell r="Q5446">
            <v>29536.55</v>
          </cell>
          <cell r="R5446">
            <v>38</v>
          </cell>
          <cell r="S5446">
            <v>0</v>
          </cell>
          <cell r="T5446" t="str">
            <v>Active</v>
          </cell>
          <cell r="U5446" t="str">
            <v>Masspay</v>
          </cell>
        </row>
        <row r="5447">
          <cell r="J5447" t="str">
            <v>SG-UFintechHub Inc-01/2026</v>
          </cell>
          <cell r="K5447">
            <v>46063</v>
          </cell>
          <cell r="L5447" t="str">
            <v>Monthly Billing</v>
          </cell>
          <cell r="M5447">
            <v>23099.75</v>
          </cell>
          <cell r="N5447">
            <v>23099.75</v>
          </cell>
          <cell r="O5447">
            <v>0</v>
          </cell>
          <cell r="P5447" t="str">
            <v>Jan/2026</v>
          </cell>
          <cell r="Q5447">
            <v>23099.75</v>
          </cell>
          <cell r="R5447">
            <v>7</v>
          </cell>
          <cell r="S5447">
            <v>0</v>
          </cell>
          <cell r="T5447" t="str">
            <v>Active</v>
          </cell>
          <cell r="U5447" t="str">
            <v>Masspay</v>
          </cell>
        </row>
        <row r="5448">
          <cell r="J5448" t="str">
            <v>SG-United Global One-11/2022</v>
          </cell>
          <cell r="K5448">
            <v>44907</v>
          </cell>
          <cell r="L5448" t="str">
            <v>Monthly Billing</v>
          </cell>
          <cell r="M5448">
            <v>8.8000000000000007</v>
          </cell>
          <cell r="N5448">
            <v>8.8000000000000007</v>
          </cell>
          <cell r="O5448"/>
          <cell r="P5448" t="str">
            <v>Nov/2022</v>
          </cell>
          <cell r="Q5448">
            <v>0</v>
          </cell>
          <cell r="R5448">
            <v>1163</v>
          </cell>
          <cell r="S5448">
            <v>0</v>
          </cell>
          <cell r="T5448" t="str">
            <v>Active</v>
          </cell>
          <cell r="U5448" t="str">
            <v>Masspay</v>
          </cell>
        </row>
        <row r="5449">
          <cell r="J5449" t="str">
            <v>SG-valencyint-03/2023</v>
          </cell>
          <cell r="K5449">
            <v>45023</v>
          </cell>
          <cell r="L5449" t="str">
            <v>Monthly Billing</v>
          </cell>
          <cell r="M5449">
            <v>1044.4000000000001</v>
          </cell>
          <cell r="N5449">
            <v>1044.4000000000001</v>
          </cell>
          <cell r="O5449"/>
          <cell r="P5449" t="str">
            <v>Mar/2023</v>
          </cell>
          <cell r="Q5449">
            <v>949.45</v>
          </cell>
          <cell r="R5449">
            <v>1047</v>
          </cell>
          <cell r="S5449">
            <v>0</v>
          </cell>
          <cell r="T5449" t="str">
            <v>Active</v>
          </cell>
          <cell r="U5449" t="str">
            <v>Masspay</v>
          </cell>
        </row>
        <row r="5450">
          <cell r="J5450" t="str">
            <v>SG-valencyint-04/2023</v>
          </cell>
          <cell r="K5450">
            <v>45054</v>
          </cell>
          <cell r="L5450" t="str">
            <v>Monthly Billing</v>
          </cell>
          <cell r="M5450">
            <v>5104.88</v>
          </cell>
          <cell r="N5450">
            <v>5104.88</v>
          </cell>
          <cell r="O5450"/>
          <cell r="P5450" t="str">
            <v>Apr/2023</v>
          </cell>
          <cell r="Q5450">
            <v>4640.8</v>
          </cell>
          <cell r="R5450">
            <v>1016</v>
          </cell>
          <cell r="S5450">
            <v>0</v>
          </cell>
          <cell r="T5450" t="str">
            <v>Active</v>
          </cell>
          <cell r="U5450" t="str">
            <v>Masspay</v>
          </cell>
        </row>
        <row r="5451">
          <cell r="J5451" t="str">
            <v>SG-valencyint-06/2023</v>
          </cell>
          <cell r="K5451">
            <v>45114</v>
          </cell>
          <cell r="L5451" t="str">
            <v>Monthly Billing</v>
          </cell>
          <cell r="M5451">
            <v>4654.1000000000004</v>
          </cell>
          <cell r="N5451">
            <v>10244.35</v>
          </cell>
          <cell r="O5451"/>
          <cell r="P5451" t="str">
            <v>Jun/2023</v>
          </cell>
          <cell r="Q5451">
            <v>4654.1000000000004</v>
          </cell>
          <cell r="R5451">
            <v>956</v>
          </cell>
          <cell r="S5451">
            <v>0</v>
          </cell>
          <cell r="T5451" t="str">
            <v>Active</v>
          </cell>
          <cell r="U5451" t="str">
            <v>Masspay</v>
          </cell>
        </row>
        <row r="5452">
          <cell r="J5452" t="str">
            <v>SG-valencyint-07/2023</v>
          </cell>
          <cell r="K5452">
            <v>45145</v>
          </cell>
          <cell r="L5452" t="str">
            <v>Monthly Billing</v>
          </cell>
          <cell r="M5452">
            <v>550</v>
          </cell>
          <cell r="N5452">
            <v>10794.35</v>
          </cell>
          <cell r="O5452"/>
          <cell r="P5452" t="str">
            <v>Jul/2023</v>
          </cell>
          <cell r="Q5452">
            <v>550</v>
          </cell>
          <cell r="R5452">
            <v>925</v>
          </cell>
          <cell r="S5452">
            <v>0</v>
          </cell>
          <cell r="T5452" t="str">
            <v>Active</v>
          </cell>
          <cell r="U5452" t="str">
            <v>Masspay</v>
          </cell>
        </row>
        <row r="5453">
          <cell r="J5453" t="str">
            <v>SG -valency international-01/2022</v>
          </cell>
          <cell r="K5453">
            <v>44568</v>
          </cell>
          <cell r="L5453" t="str">
            <v>Monthly Billing</v>
          </cell>
          <cell r="M5453">
            <v>50</v>
          </cell>
          <cell r="N5453">
            <v>50</v>
          </cell>
          <cell r="O5453"/>
          <cell r="P5453" t="str">
            <v>Jan/2022</v>
          </cell>
          <cell r="Q5453">
            <v>50</v>
          </cell>
          <cell r="R5453">
            <v>1502</v>
          </cell>
          <cell r="S5453">
            <v>0</v>
          </cell>
          <cell r="T5453" t="str">
            <v>Active</v>
          </cell>
          <cell r="U5453" t="str">
            <v>Masspay</v>
          </cell>
        </row>
        <row r="5454">
          <cell r="J5454" t="str">
            <v>SG-valency international-10/2022</v>
          </cell>
          <cell r="K5454">
            <v>44841</v>
          </cell>
          <cell r="L5454" t="str">
            <v>Monthly Billing</v>
          </cell>
          <cell r="M5454">
            <v>1510</v>
          </cell>
          <cell r="N5454">
            <v>1510</v>
          </cell>
          <cell r="O5454"/>
          <cell r="P5454" t="str">
            <v>Oct/2022</v>
          </cell>
          <cell r="Q5454">
            <v>1510</v>
          </cell>
          <cell r="R5454">
            <v>1229</v>
          </cell>
          <cell r="S5454">
            <v>0</v>
          </cell>
          <cell r="T5454" t="str">
            <v>Active</v>
          </cell>
          <cell r="U5454" t="str">
            <v>Masspay</v>
          </cell>
        </row>
        <row r="5455">
          <cell r="J5455" t="str">
            <v>SG-valency international-11/2022</v>
          </cell>
          <cell r="K5455">
            <v>44907</v>
          </cell>
          <cell r="L5455" t="str">
            <v>Monthly Billing</v>
          </cell>
          <cell r="M5455">
            <v>220</v>
          </cell>
          <cell r="N5455">
            <v>1730</v>
          </cell>
          <cell r="O5455"/>
          <cell r="P5455" t="str">
            <v>Nov/2022</v>
          </cell>
          <cell r="Q5455">
            <v>220</v>
          </cell>
          <cell r="R5455">
            <v>1163</v>
          </cell>
          <cell r="S5455">
            <v>0</v>
          </cell>
          <cell r="T5455" t="str">
            <v>Active</v>
          </cell>
          <cell r="U5455" t="str">
            <v>Masspay</v>
          </cell>
        </row>
        <row r="5456">
          <cell r="J5456" t="str">
            <v>SG-valency international-12/2022</v>
          </cell>
          <cell r="K5456">
            <v>44943</v>
          </cell>
          <cell r="L5456" t="str">
            <v>Monthly Billing</v>
          </cell>
          <cell r="M5456">
            <v>5077.21</v>
          </cell>
          <cell r="N5456">
            <v>5127.21</v>
          </cell>
          <cell r="O5456"/>
          <cell r="P5456" t="str">
            <v>Dec/2022</v>
          </cell>
          <cell r="Q5456">
            <v>5077.21</v>
          </cell>
          <cell r="R5456">
            <v>1127</v>
          </cell>
          <cell r="S5456">
            <v>0</v>
          </cell>
          <cell r="T5456" t="str">
            <v>Active</v>
          </cell>
          <cell r="U5456" t="str">
            <v>Masspay</v>
          </cell>
        </row>
        <row r="5457">
          <cell r="J5457" t="str">
            <v>SG-valency international-01/2023</v>
          </cell>
          <cell r="K5457">
            <v>44964</v>
          </cell>
          <cell r="L5457" t="str">
            <v>Monthly Billing</v>
          </cell>
          <cell r="M5457">
            <v>10</v>
          </cell>
          <cell r="N5457">
            <v>5137.21</v>
          </cell>
          <cell r="O5457"/>
          <cell r="P5457" t="str">
            <v>Jan/2023</v>
          </cell>
          <cell r="Q5457">
            <v>10</v>
          </cell>
          <cell r="R5457">
            <v>1106</v>
          </cell>
          <cell r="S5457">
            <v>0</v>
          </cell>
          <cell r="T5457" t="str">
            <v>Active</v>
          </cell>
          <cell r="U5457" t="str">
            <v>Masspay</v>
          </cell>
        </row>
        <row r="5458">
          <cell r="J5458" t="str">
            <v>SG-valencyint-02/2023</v>
          </cell>
          <cell r="K5458">
            <v>44992</v>
          </cell>
          <cell r="L5458" t="str">
            <v>Monthly Billing</v>
          </cell>
          <cell r="M5458">
            <v>5133.3</v>
          </cell>
          <cell r="N5458">
            <v>5183.3</v>
          </cell>
          <cell r="O5458"/>
          <cell r="P5458" t="str">
            <v>Feb/2023</v>
          </cell>
          <cell r="Q5458">
            <v>5133.3</v>
          </cell>
          <cell r="R5458">
            <v>1078</v>
          </cell>
          <cell r="S5458">
            <v>0</v>
          </cell>
          <cell r="T5458" t="str">
            <v>Active</v>
          </cell>
          <cell r="U5458" t="str">
            <v>Masspay</v>
          </cell>
        </row>
        <row r="5459">
          <cell r="J5459" t="str">
            <v>SG -Velvet Finance Limited-04/2022</v>
          </cell>
          <cell r="K5459">
            <v>44658</v>
          </cell>
          <cell r="L5459" t="str">
            <v>Monthly Billing</v>
          </cell>
          <cell r="M5459">
            <v>2500</v>
          </cell>
          <cell r="N5459">
            <v>2500</v>
          </cell>
          <cell r="O5459"/>
          <cell r="P5459" t="str">
            <v>Apr/2022</v>
          </cell>
          <cell r="Q5459">
            <v>2500</v>
          </cell>
          <cell r="R5459">
            <v>1412</v>
          </cell>
          <cell r="S5459">
            <v>0</v>
          </cell>
          <cell r="T5459" t="str">
            <v>Active</v>
          </cell>
          <cell r="U5459" t="str">
            <v>Masspay</v>
          </cell>
        </row>
        <row r="5460">
          <cell r="J5460" t="str">
            <v>SG -Velvet Finance Limited-05/2022</v>
          </cell>
          <cell r="K5460">
            <v>44688</v>
          </cell>
          <cell r="L5460" t="str">
            <v>Monthly Billing</v>
          </cell>
          <cell r="M5460">
            <v>2500</v>
          </cell>
          <cell r="N5460">
            <v>2500</v>
          </cell>
          <cell r="O5460"/>
          <cell r="P5460" t="str">
            <v>May/2022</v>
          </cell>
          <cell r="Q5460">
            <v>2500</v>
          </cell>
          <cell r="R5460">
            <v>1382</v>
          </cell>
          <cell r="S5460">
            <v>0</v>
          </cell>
          <cell r="T5460" t="str">
            <v>Active</v>
          </cell>
          <cell r="U5460" t="str">
            <v>Masspay</v>
          </cell>
        </row>
        <row r="5461">
          <cell r="J5461" t="str">
            <v>SG -Velvet Finance Limited-06/2022</v>
          </cell>
          <cell r="K5461">
            <v>44719</v>
          </cell>
          <cell r="L5461" t="str">
            <v>Monthly Billing</v>
          </cell>
          <cell r="M5461">
            <v>2500</v>
          </cell>
          <cell r="N5461">
            <v>2500</v>
          </cell>
          <cell r="O5461"/>
          <cell r="P5461" t="str">
            <v>Jun/2022</v>
          </cell>
          <cell r="Q5461">
            <v>2500</v>
          </cell>
          <cell r="R5461">
            <v>1351</v>
          </cell>
          <cell r="S5461">
            <v>0</v>
          </cell>
          <cell r="T5461" t="str">
            <v>Active</v>
          </cell>
          <cell r="U5461" t="str">
            <v>Masspay</v>
          </cell>
        </row>
        <row r="5462">
          <cell r="J5462" t="str">
            <v>SG-Velvet Finance-07/2022</v>
          </cell>
          <cell r="K5462">
            <v>44749</v>
          </cell>
          <cell r="L5462" t="str">
            <v>Monthly Billing</v>
          </cell>
          <cell r="M5462">
            <v>2500</v>
          </cell>
          <cell r="N5462">
            <v>2500</v>
          </cell>
          <cell r="O5462"/>
          <cell r="P5462" t="str">
            <v>Jul/2022</v>
          </cell>
          <cell r="Q5462">
            <v>2500</v>
          </cell>
          <cell r="R5462">
            <v>1321</v>
          </cell>
          <cell r="S5462">
            <v>0</v>
          </cell>
          <cell r="T5462" t="str">
            <v>Active</v>
          </cell>
          <cell r="U5462" t="str">
            <v>Masspay</v>
          </cell>
        </row>
        <row r="5463">
          <cell r="J5463" t="str">
            <v>SG-Velvet Finance-08/2022</v>
          </cell>
          <cell r="K5463">
            <v>44780</v>
          </cell>
          <cell r="L5463" t="str">
            <v>Monthly Billing</v>
          </cell>
          <cell r="M5463">
            <v>2500</v>
          </cell>
          <cell r="N5463">
            <v>2500</v>
          </cell>
          <cell r="O5463"/>
          <cell r="P5463" t="str">
            <v>Aug/2022</v>
          </cell>
          <cell r="Q5463">
            <v>2500</v>
          </cell>
          <cell r="R5463">
            <v>1290</v>
          </cell>
          <cell r="S5463">
            <v>0</v>
          </cell>
          <cell r="T5463" t="str">
            <v>Active</v>
          </cell>
          <cell r="U5463" t="str">
            <v>Masspay</v>
          </cell>
        </row>
        <row r="5464">
          <cell r="J5464" t="str">
            <v>SG-vidanova bank-11/2022</v>
          </cell>
          <cell r="K5464">
            <v>44907</v>
          </cell>
          <cell r="L5464" t="str">
            <v>Monthly Billing</v>
          </cell>
          <cell r="M5464">
            <v>2500</v>
          </cell>
          <cell r="N5464">
            <v>2500</v>
          </cell>
          <cell r="O5464"/>
          <cell r="P5464" t="str">
            <v>Nov/2022</v>
          </cell>
          <cell r="Q5464">
            <v>2500</v>
          </cell>
          <cell r="R5464">
            <v>1163</v>
          </cell>
          <cell r="S5464">
            <v>0</v>
          </cell>
          <cell r="T5464" t="str">
            <v>Active</v>
          </cell>
          <cell r="U5464" t="str">
            <v>Masspay</v>
          </cell>
        </row>
        <row r="5465">
          <cell r="J5465" t="str">
            <v>SG-vidanova bank-12/2022</v>
          </cell>
          <cell r="K5465">
            <v>44937</v>
          </cell>
          <cell r="L5465" t="str">
            <v>Monthly Billing</v>
          </cell>
          <cell r="M5465">
            <v>2500</v>
          </cell>
          <cell r="N5465">
            <v>2500</v>
          </cell>
          <cell r="O5465"/>
          <cell r="P5465" t="str">
            <v>Dec/2022</v>
          </cell>
          <cell r="Q5465">
            <v>2500</v>
          </cell>
          <cell r="R5465">
            <v>1133</v>
          </cell>
          <cell r="S5465">
            <v>0</v>
          </cell>
          <cell r="T5465" t="str">
            <v>Active</v>
          </cell>
          <cell r="U5465" t="str">
            <v>Masspay</v>
          </cell>
        </row>
        <row r="5466">
          <cell r="J5466" t="str">
            <v>SG-vidanova bank-01/2023</v>
          </cell>
          <cell r="K5466">
            <v>44964</v>
          </cell>
          <cell r="L5466" t="str">
            <v>Monthly Billing</v>
          </cell>
          <cell r="M5466">
            <v>2500</v>
          </cell>
          <cell r="N5466">
            <v>2500</v>
          </cell>
          <cell r="O5466"/>
          <cell r="P5466" t="str">
            <v>Jan/2023</v>
          </cell>
          <cell r="Q5466">
            <v>2500</v>
          </cell>
          <cell r="R5466">
            <v>1106</v>
          </cell>
          <cell r="S5466">
            <v>0</v>
          </cell>
          <cell r="T5466" t="str">
            <v>Active</v>
          </cell>
          <cell r="U5466" t="str">
            <v>Masspay</v>
          </cell>
        </row>
        <row r="5467">
          <cell r="J5467" t="str">
            <v>SG-vidanova bank-02/2023</v>
          </cell>
          <cell r="K5467">
            <v>44992</v>
          </cell>
          <cell r="L5467" t="str">
            <v>Monthly Billing</v>
          </cell>
          <cell r="M5467">
            <v>2500</v>
          </cell>
          <cell r="N5467">
            <v>2500</v>
          </cell>
          <cell r="O5467"/>
          <cell r="P5467" t="str">
            <v>Feb/2023</v>
          </cell>
          <cell r="Q5467">
            <v>2500</v>
          </cell>
          <cell r="R5467">
            <v>1078</v>
          </cell>
          <cell r="S5467">
            <v>0</v>
          </cell>
          <cell r="T5467" t="str">
            <v>Active</v>
          </cell>
          <cell r="U5467" t="str">
            <v>Masspay</v>
          </cell>
        </row>
        <row r="5468">
          <cell r="J5468" t="str">
            <v>SG-vidanova bank-03/2023</v>
          </cell>
          <cell r="K5468">
            <v>45023</v>
          </cell>
          <cell r="L5468" t="str">
            <v>Monthly Billing</v>
          </cell>
          <cell r="M5468">
            <v>2500</v>
          </cell>
          <cell r="N5468">
            <v>2500</v>
          </cell>
          <cell r="O5468"/>
          <cell r="P5468" t="str">
            <v>Mar/2023</v>
          </cell>
          <cell r="Q5468">
            <v>2500</v>
          </cell>
          <cell r="R5468">
            <v>1047</v>
          </cell>
          <cell r="S5468">
            <v>0</v>
          </cell>
          <cell r="T5468" t="str">
            <v>Active</v>
          </cell>
          <cell r="U5468" t="str">
            <v>Masspay</v>
          </cell>
        </row>
        <row r="5469">
          <cell r="J5469" t="str">
            <v>SG-vidanova bank-04/2023</v>
          </cell>
          <cell r="K5469">
            <v>45054</v>
          </cell>
          <cell r="L5469" t="str">
            <v>Monthly Billing</v>
          </cell>
          <cell r="M5469">
            <v>2500</v>
          </cell>
          <cell r="N5469">
            <v>2500</v>
          </cell>
          <cell r="O5469"/>
          <cell r="P5469" t="str">
            <v>Apr/2023</v>
          </cell>
          <cell r="Q5469">
            <v>2500</v>
          </cell>
          <cell r="R5469">
            <v>1016</v>
          </cell>
          <cell r="S5469">
            <v>0</v>
          </cell>
          <cell r="T5469" t="str">
            <v>Active</v>
          </cell>
          <cell r="U5469" t="str">
            <v>Masspay</v>
          </cell>
        </row>
        <row r="5470">
          <cell r="J5470" t="str">
            <v>SG-vidanova bank-05/2023</v>
          </cell>
          <cell r="K5470">
            <v>45084</v>
          </cell>
          <cell r="L5470" t="str">
            <v>Monthly Billing</v>
          </cell>
          <cell r="M5470">
            <v>2500</v>
          </cell>
          <cell r="N5470">
            <v>2500</v>
          </cell>
          <cell r="O5470"/>
          <cell r="P5470" t="str">
            <v>May/2023</v>
          </cell>
          <cell r="Q5470">
            <v>2500</v>
          </cell>
          <cell r="R5470">
            <v>986</v>
          </cell>
          <cell r="S5470">
            <v>0</v>
          </cell>
          <cell r="T5470" t="str">
            <v>Active</v>
          </cell>
          <cell r="U5470" t="str">
            <v>Masspay</v>
          </cell>
        </row>
        <row r="5471">
          <cell r="J5471" t="str">
            <v>SG-vidanova bank-06/2023</v>
          </cell>
          <cell r="K5471">
            <v>45114</v>
          </cell>
          <cell r="L5471" t="str">
            <v>Monthly Billing</v>
          </cell>
          <cell r="M5471">
            <v>2500</v>
          </cell>
          <cell r="N5471">
            <v>2500</v>
          </cell>
          <cell r="O5471"/>
          <cell r="P5471" t="str">
            <v>Jun/2023</v>
          </cell>
          <cell r="Q5471">
            <v>2500</v>
          </cell>
          <cell r="R5471">
            <v>956</v>
          </cell>
          <cell r="S5471">
            <v>0</v>
          </cell>
          <cell r="T5471" t="str">
            <v>Active</v>
          </cell>
          <cell r="U5471" t="str">
            <v>Masspay</v>
          </cell>
        </row>
        <row r="5472">
          <cell r="J5472" t="str">
            <v>SG-vidanova bank-07/2023</v>
          </cell>
          <cell r="K5472">
            <v>45145</v>
          </cell>
          <cell r="L5472" t="str">
            <v>Monthly Billing</v>
          </cell>
          <cell r="M5472">
            <v>2500</v>
          </cell>
          <cell r="N5472">
            <v>2500</v>
          </cell>
          <cell r="O5472"/>
          <cell r="P5472" t="str">
            <v>Jul/2023</v>
          </cell>
          <cell r="Q5472">
            <v>2500</v>
          </cell>
          <cell r="R5472">
            <v>925</v>
          </cell>
          <cell r="S5472">
            <v>0</v>
          </cell>
          <cell r="T5472" t="str">
            <v>Active</v>
          </cell>
          <cell r="U5472" t="str">
            <v>Masspay</v>
          </cell>
        </row>
        <row r="5473">
          <cell r="J5473" t="str">
            <v>SG -vidanova bank-08/2023</v>
          </cell>
          <cell r="K5473">
            <v>45176</v>
          </cell>
          <cell r="L5473" t="str">
            <v>Monthly Billing</v>
          </cell>
          <cell r="M5473">
            <v>2500</v>
          </cell>
          <cell r="N5473">
            <v>2500</v>
          </cell>
          <cell r="O5473"/>
          <cell r="P5473" t="str">
            <v>Aug/2023</v>
          </cell>
          <cell r="Q5473">
            <v>2500</v>
          </cell>
          <cell r="R5473">
            <v>894</v>
          </cell>
          <cell r="S5473">
            <v>0</v>
          </cell>
          <cell r="T5473" t="str">
            <v>Active</v>
          </cell>
          <cell r="U5473" t="str">
            <v>Masspay</v>
          </cell>
        </row>
        <row r="5474">
          <cell r="J5474" t="str">
            <v>SG-vidanova bank-09/2023</v>
          </cell>
          <cell r="K5474">
            <v>45206</v>
          </cell>
          <cell r="L5474" t="str">
            <v>Monthly Billing</v>
          </cell>
          <cell r="M5474">
            <v>2500</v>
          </cell>
          <cell r="N5474">
            <v>2500</v>
          </cell>
          <cell r="O5474"/>
          <cell r="P5474" t="str">
            <v>Sep/2023</v>
          </cell>
          <cell r="Q5474">
            <v>2500</v>
          </cell>
          <cell r="R5474">
            <v>864</v>
          </cell>
          <cell r="S5474">
            <v>0</v>
          </cell>
          <cell r="T5474" t="str">
            <v>Active</v>
          </cell>
          <cell r="U5474" t="str">
            <v>Masspay</v>
          </cell>
        </row>
        <row r="5475">
          <cell r="J5475" t="str">
            <v>SG-vidanova bank-10/2023</v>
          </cell>
          <cell r="K5475">
            <v>45237</v>
          </cell>
          <cell r="L5475" t="str">
            <v>Monthly Billing</v>
          </cell>
          <cell r="M5475">
            <v>2500</v>
          </cell>
          <cell r="N5475">
            <v>2500</v>
          </cell>
          <cell r="O5475"/>
          <cell r="P5475" t="str">
            <v>Oct/2023</v>
          </cell>
          <cell r="Q5475">
            <v>2500</v>
          </cell>
          <cell r="R5475">
            <v>833</v>
          </cell>
          <cell r="S5475">
            <v>0</v>
          </cell>
          <cell r="T5475" t="str">
            <v>Active</v>
          </cell>
          <cell r="U5475" t="str">
            <v>Masspay</v>
          </cell>
        </row>
        <row r="5476">
          <cell r="J5476" t="str">
            <v>SG-vidanova bank-11/2023</v>
          </cell>
          <cell r="K5476">
            <v>45267</v>
          </cell>
          <cell r="L5476" t="str">
            <v>Monthly Billing</v>
          </cell>
          <cell r="M5476">
            <v>2500</v>
          </cell>
          <cell r="N5476">
            <v>2500</v>
          </cell>
          <cell r="O5476"/>
          <cell r="P5476" t="str">
            <v>Nov/2023</v>
          </cell>
          <cell r="Q5476">
            <v>2500</v>
          </cell>
          <cell r="R5476">
            <v>803</v>
          </cell>
          <cell r="S5476">
            <v>0</v>
          </cell>
          <cell r="T5476" t="str">
            <v>Active</v>
          </cell>
          <cell r="U5476" t="str">
            <v>Masspay</v>
          </cell>
        </row>
        <row r="5477">
          <cell r="J5477" t="str">
            <v>SG-vidanova bank-12/2023</v>
          </cell>
          <cell r="K5477">
            <v>45299</v>
          </cell>
          <cell r="L5477" t="str">
            <v>Monthly Billing</v>
          </cell>
          <cell r="M5477">
            <v>2500</v>
          </cell>
          <cell r="N5477">
            <v>2500</v>
          </cell>
          <cell r="O5477"/>
          <cell r="P5477" t="str">
            <v>Dec/2023</v>
          </cell>
          <cell r="Q5477">
            <v>2500</v>
          </cell>
          <cell r="R5477">
            <v>771</v>
          </cell>
          <cell r="S5477">
            <v>0</v>
          </cell>
          <cell r="T5477" t="str">
            <v>Active</v>
          </cell>
          <cell r="U5477" t="str">
            <v>Masspay</v>
          </cell>
        </row>
        <row r="5478">
          <cell r="J5478" t="str">
            <v>SG-vidanova bank-01/2024</v>
          </cell>
          <cell r="K5478">
            <v>45329</v>
          </cell>
          <cell r="L5478" t="str">
            <v>Monthly Billing</v>
          </cell>
          <cell r="M5478">
            <v>2500</v>
          </cell>
          <cell r="N5478">
            <v>2500</v>
          </cell>
          <cell r="O5478"/>
          <cell r="P5478" t="str">
            <v>Jan/2024</v>
          </cell>
          <cell r="Q5478">
            <v>2500</v>
          </cell>
          <cell r="R5478">
            <v>741</v>
          </cell>
          <cell r="S5478">
            <v>0</v>
          </cell>
          <cell r="T5478" t="str">
            <v>Active</v>
          </cell>
          <cell r="U5478" t="str">
            <v>Masspay</v>
          </cell>
        </row>
        <row r="5479">
          <cell r="J5479" t="str">
            <v>SG-vidanova bank-02/2024</v>
          </cell>
          <cell r="K5479">
            <v>45358</v>
          </cell>
          <cell r="L5479" t="str">
            <v>Monthly Billing</v>
          </cell>
          <cell r="M5479">
            <v>2500</v>
          </cell>
          <cell r="N5479">
            <v>2500</v>
          </cell>
          <cell r="O5479"/>
          <cell r="P5479" t="str">
            <v>Feb/2024</v>
          </cell>
          <cell r="Q5479">
            <v>2500</v>
          </cell>
          <cell r="R5479">
            <v>712</v>
          </cell>
          <cell r="S5479">
            <v>0</v>
          </cell>
          <cell r="T5479" t="str">
            <v>Active</v>
          </cell>
          <cell r="U5479" t="str">
            <v>Masspay</v>
          </cell>
        </row>
        <row r="5480">
          <cell r="J5480" t="str">
            <v>SG-vidanova bank-03/2024</v>
          </cell>
          <cell r="K5480">
            <v>45390</v>
          </cell>
          <cell r="L5480" t="str">
            <v>Monthly Billing</v>
          </cell>
          <cell r="M5480">
            <v>2500</v>
          </cell>
          <cell r="N5480">
            <v>2500</v>
          </cell>
          <cell r="O5480"/>
          <cell r="P5480" t="str">
            <v>Mar/2024</v>
          </cell>
          <cell r="Q5480">
            <v>2500</v>
          </cell>
          <cell r="R5480">
            <v>680</v>
          </cell>
          <cell r="S5480">
            <v>0</v>
          </cell>
          <cell r="T5480" t="str">
            <v>Active</v>
          </cell>
          <cell r="U5480" t="str">
            <v>Masspay</v>
          </cell>
        </row>
        <row r="5481">
          <cell r="J5481" t="str">
            <v>SG-vidanova bank-04/2024</v>
          </cell>
          <cell r="K5481">
            <v>45419</v>
          </cell>
          <cell r="L5481" t="str">
            <v>Monthly Billing</v>
          </cell>
          <cell r="M5481">
            <v>2500</v>
          </cell>
          <cell r="N5481">
            <v>2500</v>
          </cell>
          <cell r="O5481"/>
          <cell r="P5481" t="str">
            <v>Apr/2024</v>
          </cell>
          <cell r="Q5481">
            <v>2500</v>
          </cell>
          <cell r="R5481">
            <v>651</v>
          </cell>
          <cell r="S5481">
            <v>0</v>
          </cell>
          <cell r="T5481" t="str">
            <v>Active</v>
          </cell>
          <cell r="U5481" t="str">
            <v>Masspay</v>
          </cell>
        </row>
        <row r="5482">
          <cell r="J5482" t="str">
            <v>SG-vidanova bank-05/2024</v>
          </cell>
          <cell r="K5482">
            <v>45450</v>
          </cell>
          <cell r="L5482" t="str">
            <v>Monthly Billing</v>
          </cell>
          <cell r="M5482">
            <v>2500</v>
          </cell>
          <cell r="N5482">
            <v>2500</v>
          </cell>
          <cell r="O5482"/>
          <cell r="P5482" t="str">
            <v>May/2024</v>
          </cell>
          <cell r="Q5482">
            <v>2500</v>
          </cell>
          <cell r="R5482">
            <v>620</v>
          </cell>
          <cell r="S5482">
            <v>0</v>
          </cell>
          <cell r="T5482" t="str">
            <v>Active</v>
          </cell>
          <cell r="U5482" t="str">
            <v>Masspay</v>
          </cell>
        </row>
        <row r="5483">
          <cell r="J5483" t="str">
            <v>SG-vidanova bank-06/2024</v>
          </cell>
          <cell r="K5483">
            <v>45481</v>
          </cell>
          <cell r="L5483" t="str">
            <v>Monthly Billing</v>
          </cell>
          <cell r="M5483">
            <v>2500</v>
          </cell>
          <cell r="N5483">
            <v>2500</v>
          </cell>
          <cell r="O5483"/>
          <cell r="P5483" t="str">
            <v>Jun/2024</v>
          </cell>
          <cell r="Q5483">
            <v>2500</v>
          </cell>
          <cell r="R5483">
            <v>589</v>
          </cell>
          <cell r="S5483">
            <v>0</v>
          </cell>
          <cell r="T5483" t="str">
            <v>Active</v>
          </cell>
          <cell r="U5483" t="str">
            <v>Masspay</v>
          </cell>
        </row>
        <row r="5484">
          <cell r="J5484" t="str">
            <v>SG-vidanova bank-07/2024</v>
          </cell>
          <cell r="K5484">
            <v>45511</v>
          </cell>
          <cell r="L5484" t="str">
            <v>Monthly Billing</v>
          </cell>
          <cell r="M5484">
            <v>2500</v>
          </cell>
          <cell r="N5484">
            <v>2500</v>
          </cell>
          <cell r="O5484"/>
          <cell r="P5484" t="str">
            <v>Jul/2024</v>
          </cell>
          <cell r="Q5484">
            <v>2500</v>
          </cell>
          <cell r="R5484">
            <v>559</v>
          </cell>
          <cell r="S5484">
            <v>0</v>
          </cell>
          <cell r="T5484" t="str">
            <v>Active</v>
          </cell>
          <cell r="U5484" t="str">
            <v>Masspay</v>
          </cell>
        </row>
        <row r="5485">
          <cell r="J5485" t="str">
            <v>SG-vidanova bank-08/2024</v>
          </cell>
          <cell r="K5485">
            <v>45542</v>
          </cell>
          <cell r="L5485" t="str">
            <v>Monthly Billing</v>
          </cell>
          <cell r="M5485">
            <v>2500</v>
          </cell>
          <cell r="N5485">
            <v>2500</v>
          </cell>
          <cell r="O5485"/>
          <cell r="P5485" t="str">
            <v>Aug/2024</v>
          </cell>
          <cell r="Q5485">
            <v>2500</v>
          </cell>
          <cell r="R5485">
            <v>528</v>
          </cell>
          <cell r="S5485">
            <v>0</v>
          </cell>
          <cell r="T5485" t="str">
            <v>Active</v>
          </cell>
          <cell r="U5485" t="str">
            <v>Masspay</v>
          </cell>
        </row>
        <row r="5486">
          <cell r="J5486" t="str">
            <v>SG-vidanova bank-09/2024</v>
          </cell>
          <cell r="K5486">
            <v>45572</v>
          </cell>
          <cell r="L5486" t="str">
            <v>Monthly Billing</v>
          </cell>
          <cell r="M5486">
            <v>2500</v>
          </cell>
          <cell r="N5486">
            <v>2500</v>
          </cell>
          <cell r="O5486"/>
          <cell r="P5486" t="str">
            <v>Sep/2024</v>
          </cell>
          <cell r="Q5486">
            <v>2500</v>
          </cell>
          <cell r="R5486">
            <v>498</v>
          </cell>
          <cell r="S5486">
            <v>0</v>
          </cell>
          <cell r="T5486" t="str">
            <v>Active</v>
          </cell>
          <cell r="U5486" t="str">
            <v>Masspay</v>
          </cell>
        </row>
        <row r="5487">
          <cell r="J5487" t="str">
            <v>SG-vidanova bank-10/2024</v>
          </cell>
          <cell r="K5487">
            <v>45600</v>
          </cell>
          <cell r="L5487" t="str">
            <v>Monthly Billing</v>
          </cell>
          <cell r="M5487">
            <v>2500</v>
          </cell>
          <cell r="N5487">
            <v>2500</v>
          </cell>
          <cell r="O5487"/>
          <cell r="P5487" t="str">
            <v>Oct/2024</v>
          </cell>
          <cell r="Q5487">
            <v>2500</v>
          </cell>
          <cell r="R5487">
            <v>470</v>
          </cell>
          <cell r="S5487">
            <v>0</v>
          </cell>
          <cell r="T5487" t="str">
            <v>Active</v>
          </cell>
          <cell r="U5487" t="str">
            <v>Masspay</v>
          </cell>
        </row>
        <row r="5488">
          <cell r="J5488" t="str">
            <v>SG-virema commodities-05/2023</v>
          </cell>
          <cell r="K5488">
            <v>45084</v>
          </cell>
          <cell r="L5488" t="str">
            <v>Monthly Billing</v>
          </cell>
          <cell r="M5488">
            <v>0</v>
          </cell>
          <cell r="N5488">
            <v>0</v>
          </cell>
          <cell r="O5488"/>
          <cell r="P5488" t="str">
            <v>May/2023</v>
          </cell>
          <cell r="Q5488">
            <v>0</v>
          </cell>
          <cell r="R5488">
            <v>986</v>
          </cell>
          <cell r="S5488">
            <v>0</v>
          </cell>
          <cell r="T5488" t="str">
            <v>Active</v>
          </cell>
          <cell r="U5488" t="str">
            <v>Masspay</v>
          </cell>
        </row>
        <row r="5489">
          <cell r="J5489" t="str">
            <v>SG-virema commodities-06/2023</v>
          </cell>
          <cell r="K5489">
            <v>45114</v>
          </cell>
          <cell r="L5489" t="str">
            <v>Monthly Billing</v>
          </cell>
          <cell r="M5489">
            <v>0</v>
          </cell>
          <cell r="N5489">
            <v>0</v>
          </cell>
          <cell r="O5489"/>
          <cell r="P5489" t="str">
            <v>Jun/2023</v>
          </cell>
          <cell r="Q5489">
            <v>0</v>
          </cell>
          <cell r="R5489">
            <v>956</v>
          </cell>
          <cell r="S5489">
            <v>0</v>
          </cell>
          <cell r="T5489" t="str">
            <v>Active</v>
          </cell>
          <cell r="U5489" t="str">
            <v>Masspay</v>
          </cell>
        </row>
        <row r="5490">
          <cell r="J5490" t="str">
            <v>SG-virema commodities-07/2023</v>
          </cell>
          <cell r="K5490">
            <v>45145</v>
          </cell>
          <cell r="L5490" t="str">
            <v>Monthly Billing</v>
          </cell>
          <cell r="M5490">
            <v>0</v>
          </cell>
          <cell r="N5490">
            <v>0</v>
          </cell>
          <cell r="O5490"/>
          <cell r="P5490" t="str">
            <v>Jul/2023</v>
          </cell>
          <cell r="Q5490">
            <v>0</v>
          </cell>
          <cell r="R5490">
            <v>925</v>
          </cell>
          <cell r="S5490">
            <v>0</v>
          </cell>
          <cell r="T5490" t="str">
            <v>Active</v>
          </cell>
          <cell r="U5490" t="str">
            <v>Masspay</v>
          </cell>
        </row>
        <row r="5491">
          <cell r="J5491" t="str">
            <v>SG -virema commodities-08/2023</v>
          </cell>
          <cell r="K5491">
            <v>45176</v>
          </cell>
          <cell r="L5491" t="str">
            <v>Monthly Billing</v>
          </cell>
          <cell r="M5491">
            <v>0</v>
          </cell>
          <cell r="N5491">
            <v>0</v>
          </cell>
          <cell r="O5491"/>
          <cell r="P5491" t="str">
            <v>Aug/2023</v>
          </cell>
          <cell r="Q5491">
            <v>0</v>
          </cell>
          <cell r="R5491">
            <v>894</v>
          </cell>
          <cell r="S5491">
            <v>0</v>
          </cell>
          <cell r="T5491" t="str">
            <v>Active</v>
          </cell>
          <cell r="U5491" t="str">
            <v>Masspay</v>
          </cell>
        </row>
        <row r="5492">
          <cell r="J5492" t="str">
            <v>SG-virema commodities-09/2023</v>
          </cell>
          <cell r="K5492">
            <v>45206</v>
          </cell>
          <cell r="L5492" t="str">
            <v>Monthly Billing</v>
          </cell>
          <cell r="M5492">
            <v>0</v>
          </cell>
          <cell r="N5492">
            <v>0</v>
          </cell>
          <cell r="O5492"/>
          <cell r="P5492" t="str">
            <v>Sep/2023</v>
          </cell>
          <cell r="Q5492">
            <v>0</v>
          </cell>
          <cell r="R5492">
            <v>864</v>
          </cell>
          <cell r="S5492">
            <v>0</v>
          </cell>
          <cell r="T5492" t="str">
            <v>Active</v>
          </cell>
          <cell r="U5492" t="str">
            <v>Masspay</v>
          </cell>
        </row>
        <row r="5493">
          <cell r="J5493" t="str">
            <v>SG-Vita Solutions-07/2023</v>
          </cell>
          <cell r="K5493">
            <v>45145</v>
          </cell>
          <cell r="L5493" t="str">
            <v>Monthly Billing</v>
          </cell>
          <cell r="M5493">
            <v>194.5</v>
          </cell>
          <cell r="N5493">
            <v>194.5</v>
          </cell>
          <cell r="O5493"/>
          <cell r="P5493" t="str">
            <v>Jul/2023</v>
          </cell>
          <cell r="Q5493">
            <v>194.5</v>
          </cell>
          <cell r="R5493">
            <v>925</v>
          </cell>
          <cell r="S5493">
            <v>0</v>
          </cell>
          <cell r="T5493" t="str">
            <v>Active</v>
          </cell>
          <cell r="U5493" t="str">
            <v>Masspay</v>
          </cell>
        </row>
        <row r="5494">
          <cell r="J5494" t="str">
            <v>SG -Vita Solutions-08/2023</v>
          </cell>
          <cell r="K5494">
            <v>45176</v>
          </cell>
          <cell r="L5494" t="str">
            <v>Monthly Billing</v>
          </cell>
          <cell r="M5494">
            <v>91.5</v>
          </cell>
          <cell r="N5494">
            <v>91.5</v>
          </cell>
          <cell r="O5494"/>
          <cell r="P5494" t="str">
            <v>Aug/2023</v>
          </cell>
          <cell r="Q5494">
            <v>91.5</v>
          </cell>
          <cell r="R5494">
            <v>894</v>
          </cell>
          <cell r="S5494">
            <v>0</v>
          </cell>
          <cell r="T5494" t="str">
            <v>Active</v>
          </cell>
          <cell r="U5494" t="str">
            <v>Masspay</v>
          </cell>
        </row>
        <row r="5495">
          <cell r="J5495" t="str">
            <v>SG-Vita Solutions-09/2023</v>
          </cell>
          <cell r="K5495">
            <v>45206</v>
          </cell>
          <cell r="L5495" t="str">
            <v>Monthly Billing</v>
          </cell>
          <cell r="M5495">
            <v>37</v>
          </cell>
          <cell r="N5495">
            <v>37</v>
          </cell>
          <cell r="O5495"/>
          <cell r="P5495" t="str">
            <v>Sep/2023</v>
          </cell>
          <cell r="Q5495">
            <v>37</v>
          </cell>
          <cell r="R5495">
            <v>864</v>
          </cell>
          <cell r="S5495">
            <v>0</v>
          </cell>
          <cell r="T5495" t="str">
            <v>Active</v>
          </cell>
          <cell r="U5495" t="str">
            <v>Masspay</v>
          </cell>
        </row>
        <row r="5496">
          <cell r="J5496" t="str">
            <v>SG-Vita Solutions-10/2023</v>
          </cell>
          <cell r="K5496">
            <v>45237</v>
          </cell>
          <cell r="L5496" t="str">
            <v>Monthly Billing</v>
          </cell>
          <cell r="M5496">
            <v>223.55</v>
          </cell>
          <cell r="N5496">
            <v>223.55</v>
          </cell>
          <cell r="O5496"/>
          <cell r="P5496" t="str">
            <v>Oct/2023</v>
          </cell>
          <cell r="Q5496">
            <v>223.55</v>
          </cell>
          <cell r="R5496">
            <v>833</v>
          </cell>
          <cell r="S5496">
            <v>0</v>
          </cell>
          <cell r="T5496" t="str">
            <v>Active</v>
          </cell>
          <cell r="U5496" t="str">
            <v>Masspay</v>
          </cell>
        </row>
        <row r="5497">
          <cell r="J5497" t="str">
            <v>SG-Vita Solutions-11/2023</v>
          </cell>
          <cell r="K5497">
            <v>45267</v>
          </cell>
          <cell r="L5497" t="str">
            <v>Monthly Billing</v>
          </cell>
          <cell r="M5497">
            <v>122.5</v>
          </cell>
          <cell r="N5497">
            <v>122.5</v>
          </cell>
          <cell r="O5497"/>
          <cell r="P5497" t="str">
            <v>Nov/2023</v>
          </cell>
          <cell r="Q5497">
            <v>122.5</v>
          </cell>
          <cell r="R5497">
            <v>803</v>
          </cell>
          <cell r="S5497">
            <v>0</v>
          </cell>
          <cell r="T5497" t="str">
            <v>Active</v>
          </cell>
          <cell r="U5497" t="str">
            <v>Masspay</v>
          </cell>
        </row>
        <row r="5498">
          <cell r="J5498" t="str">
            <v>SG-Vita Solutions-12/2023</v>
          </cell>
          <cell r="K5498">
            <v>45299</v>
          </cell>
          <cell r="L5498" t="str">
            <v>Monthly Billing</v>
          </cell>
          <cell r="M5498">
            <v>392.5</v>
          </cell>
          <cell r="N5498">
            <v>392.5</v>
          </cell>
          <cell r="O5498"/>
          <cell r="P5498" t="str">
            <v>Dec/2023</v>
          </cell>
          <cell r="Q5498">
            <v>392.5</v>
          </cell>
          <cell r="R5498">
            <v>771</v>
          </cell>
          <cell r="S5498">
            <v>0</v>
          </cell>
          <cell r="T5498" t="str">
            <v>Active</v>
          </cell>
          <cell r="U5498" t="str">
            <v>Masspay</v>
          </cell>
        </row>
        <row r="5499">
          <cell r="J5499" t="str">
            <v>SG-Vita Solutions-01/2024</v>
          </cell>
          <cell r="K5499">
            <v>45329</v>
          </cell>
          <cell r="L5499" t="str">
            <v>Monthly Billing</v>
          </cell>
          <cell r="M5499">
            <v>787.45</v>
          </cell>
          <cell r="N5499">
            <v>787.45</v>
          </cell>
          <cell r="O5499"/>
          <cell r="P5499" t="str">
            <v>Jan/2024</v>
          </cell>
          <cell r="Q5499">
            <v>787.45</v>
          </cell>
          <cell r="R5499">
            <v>741</v>
          </cell>
          <cell r="S5499">
            <v>0</v>
          </cell>
          <cell r="T5499" t="str">
            <v>Active</v>
          </cell>
          <cell r="U5499" t="str">
            <v>Masspay</v>
          </cell>
        </row>
        <row r="5500">
          <cell r="J5500" t="str">
            <v>SG-Vita Solutions-02/2024</v>
          </cell>
          <cell r="K5500">
            <v>45358</v>
          </cell>
          <cell r="L5500" t="str">
            <v>Monthly Billing</v>
          </cell>
          <cell r="M5500">
            <v>1040.1500000000001</v>
          </cell>
          <cell r="N5500">
            <v>1040.1500000000001</v>
          </cell>
          <cell r="O5500"/>
          <cell r="P5500" t="str">
            <v>Feb/2024</v>
          </cell>
          <cell r="Q5500">
            <v>1040.1500000000001</v>
          </cell>
          <cell r="R5500">
            <v>712</v>
          </cell>
          <cell r="S5500">
            <v>0</v>
          </cell>
          <cell r="T5500" t="str">
            <v>Active</v>
          </cell>
          <cell r="U5500" t="str">
            <v>Masspay</v>
          </cell>
        </row>
        <row r="5501">
          <cell r="J5501" t="str">
            <v>SG-Vita Solutions-03/2024</v>
          </cell>
          <cell r="K5501">
            <v>45390</v>
          </cell>
          <cell r="L5501" t="str">
            <v>Monthly Billing</v>
          </cell>
          <cell r="M5501">
            <v>961.9</v>
          </cell>
          <cell r="N5501">
            <v>961.9</v>
          </cell>
          <cell r="O5501"/>
          <cell r="P5501" t="str">
            <v>Mar/2024</v>
          </cell>
          <cell r="Q5501">
            <v>961.9</v>
          </cell>
          <cell r="R5501">
            <v>680</v>
          </cell>
          <cell r="S5501">
            <v>0</v>
          </cell>
          <cell r="T5501" t="str">
            <v>Active</v>
          </cell>
          <cell r="U5501" t="str">
            <v>Masspay</v>
          </cell>
        </row>
        <row r="5502">
          <cell r="J5502" t="str">
            <v>SG-Vita Solutions-04/2024</v>
          </cell>
          <cell r="K5502">
            <v>45419</v>
          </cell>
          <cell r="L5502" t="str">
            <v>Monthly Billing</v>
          </cell>
          <cell r="M5502">
            <v>845.45</v>
          </cell>
          <cell r="N5502">
            <v>845.45</v>
          </cell>
          <cell r="O5502"/>
          <cell r="P5502" t="str">
            <v>Apr/2024</v>
          </cell>
          <cell r="Q5502">
            <v>845.45</v>
          </cell>
          <cell r="R5502">
            <v>651</v>
          </cell>
          <cell r="S5502">
            <v>0</v>
          </cell>
          <cell r="T5502" t="str">
            <v>Active</v>
          </cell>
          <cell r="U5502" t="str">
            <v>Masspay</v>
          </cell>
        </row>
        <row r="5503">
          <cell r="J5503" t="str">
            <v>SG-Vita Solutions-05/2024</v>
          </cell>
          <cell r="K5503">
            <v>45450</v>
          </cell>
          <cell r="L5503" t="str">
            <v>Monthly Billing</v>
          </cell>
          <cell r="M5503">
            <v>1109.4000000000001</v>
          </cell>
          <cell r="N5503">
            <v>1109.4000000000001</v>
          </cell>
          <cell r="O5503"/>
          <cell r="P5503" t="str">
            <v>May/2024</v>
          </cell>
          <cell r="Q5503">
            <v>1109.4000000000001</v>
          </cell>
          <cell r="R5503">
            <v>620</v>
          </cell>
          <cell r="S5503">
            <v>0</v>
          </cell>
          <cell r="T5503" t="str">
            <v>Active</v>
          </cell>
          <cell r="U5503" t="str">
            <v>Masspay</v>
          </cell>
        </row>
        <row r="5504">
          <cell r="J5504" t="str">
            <v>SG-Vita Solutions-06/2024</v>
          </cell>
          <cell r="K5504">
            <v>45481</v>
          </cell>
          <cell r="L5504" t="str">
            <v>Monthly Billing</v>
          </cell>
          <cell r="M5504">
            <v>1118.8</v>
          </cell>
          <cell r="N5504">
            <v>1118.8</v>
          </cell>
          <cell r="O5504"/>
          <cell r="P5504" t="str">
            <v>Jun/2024</v>
          </cell>
          <cell r="Q5504">
            <v>1118.8</v>
          </cell>
          <cell r="R5504">
            <v>589</v>
          </cell>
          <cell r="S5504">
            <v>0</v>
          </cell>
          <cell r="T5504" t="str">
            <v>Active</v>
          </cell>
          <cell r="U5504" t="str">
            <v>Masspay</v>
          </cell>
        </row>
        <row r="5505">
          <cell r="J5505" t="str">
            <v>SG-Vita Solutions-07/2024</v>
          </cell>
          <cell r="K5505">
            <v>45511</v>
          </cell>
          <cell r="L5505" t="str">
            <v>Monthly Billing</v>
          </cell>
          <cell r="M5505">
            <v>1226</v>
          </cell>
          <cell r="N5505">
            <v>1226</v>
          </cell>
          <cell r="O5505"/>
          <cell r="P5505" t="str">
            <v>Jul/2024</v>
          </cell>
          <cell r="Q5505">
            <v>1226</v>
          </cell>
          <cell r="R5505">
            <v>559</v>
          </cell>
          <cell r="S5505">
            <v>0</v>
          </cell>
          <cell r="T5505" t="str">
            <v>Active</v>
          </cell>
          <cell r="U5505" t="str">
            <v>Masspay</v>
          </cell>
        </row>
        <row r="5506">
          <cell r="J5506" t="str">
            <v>SG-Vita Solutions-08/2024</v>
          </cell>
          <cell r="K5506">
            <v>45542</v>
          </cell>
          <cell r="L5506" t="str">
            <v>Monthly Billing</v>
          </cell>
          <cell r="M5506">
            <v>1594.4</v>
          </cell>
          <cell r="N5506">
            <v>1594.4</v>
          </cell>
          <cell r="O5506"/>
          <cell r="P5506" t="str">
            <v>Aug/2024</v>
          </cell>
          <cell r="Q5506">
            <v>1594.4</v>
          </cell>
          <cell r="R5506">
            <v>528</v>
          </cell>
          <cell r="S5506">
            <v>0</v>
          </cell>
          <cell r="T5506" t="str">
            <v>Active</v>
          </cell>
          <cell r="U5506" t="str">
            <v>Masspay</v>
          </cell>
        </row>
        <row r="5507">
          <cell r="J5507" t="str">
            <v>SG-Vita Solutions-09/2024</v>
          </cell>
          <cell r="K5507">
            <v>45572</v>
          </cell>
          <cell r="L5507" t="str">
            <v>Monthly Billing</v>
          </cell>
          <cell r="M5507">
            <v>1985.65</v>
          </cell>
          <cell r="N5507">
            <v>1985.65</v>
          </cell>
          <cell r="O5507"/>
          <cell r="P5507" t="str">
            <v>Sep/2024</v>
          </cell>
          <cell r="Q5507">
            <v>1985.65</v>
          </cell>
          <cell r="R5507">
            <v>498</v>
          </cell>
          <cell r="S5507">
            <v>0</v>
          </cell>
          <cell r="T5507" t="str">
            <v>Active</v>
          </cell>
          <cell r="U5507" t="str">
            <v>Masspay</v>
          </cell>
        </row>
        <row r="5508">
          <cell r="J5508" t="str">
            <v>SG-Vita Solutions-10/2024</v>
          </cell>
          <cell r="K5508">
            <v>45603</v>
          </cell>
          <cell r="L5508" t="str">
            <v>Monthly Billing</v>
          </cell>
          <cell r="M5508">
            <v>3076.45</v>
          </cell>
          <cell r="N5508">
            <v>3076.45</v>
          </cell>
          <cell r="O5508"/>
          <cell r="P5508" t="str">
            <v>Oct/2024</v>
          </cell>
          <cell r="Q5508">
            <v>3076.45</v>
          </cell>
          <cell r="R5508">
            <v>467</v>
          </cell>
          <cell r="S5508">
            <v>0</v>
          </cell>
          <cell r="T5508" t="str">
            <v>Active</v>
          </cell>
          <cell r="U5508" t="str">
            <v>Masspay</v>
          </cell>
        </row>
        <row r="5509">
          <cell r="J5509" t="str">
            <v>SG-Vita Solutions-11/2024</v>
          </cell>
          <cell r="K5509">
            <v>45633</v>
          </cell>
          <cell r="L5509" t="str">
            <v>Monthly Billing</v>
          </cell>
          <cell r="M5509">
            <v>3851.6</v>
          </cell>
          <cell r="N5509">
            <v>0</v>
          </cell>
          <cell r="O5509">
            <v>0</v>
          </cell>
          <cell r="P5509" t="str">
            <v>Nov/2024</v>
          </cell>
          <cell r="Q5509">
            <v>0</v>
          </cell>
          <cell r="R5509">
            <v>437</v>
          </cell>
          <cell r="S5509">
            <v>0</v>
          </cell>
          <cell r="T5509" t="str">
            <v>Active</v>
          </cell>
          <cell r="U5509" t="str">
            <v>Masspay</v>
          </cell>
        </row>
        <row r="5510">
          <cell r="J5510" t="str">
            <v>SG-Vita Solutions-12/2024</v>
          </cell>
          <cell r="K5510">
            <v>45664</v>
          </cell>
          <cell r="L5510" t="str">
            <v>Monthly Billing</v>
          </cell>
          <cell r="M5510">
            <v>4641.8</v>
          </cell>
          <cell r="N5510">
            <v>4641.8</v>
          </cell>
          <cell r="O5510">
            <v>0</v>
          </cell>
          <cell r="P5510" t="str">
            <v>Dec-2024</v>
          </cell>
          <cell r="Q5510">
            <v>4641.8</v>
          </cell>
          <cell r="R5510">
            <v>406</v>
          </cell>
          <cell r="S5510">
            <v>0</v>
          </cell>
          <cell r="T5510" t="str">
            <v>Active</v>
          </cell>
          <cell r="U5510" t="str">
            <v>Masspay</v>
          </cell>
        </row>
        <row r="5511">
          <cell r="J5511" t="str">
            <v>SG-Vita Solutions-01/2025</v>
          </cell>
          <cell r="K5511">
            <v>45695</v>
          </cell>
          <cell r="L5511" t="str">
            <v>Monthly Billing</v>
          </cell>
          <cell r="M5511">
            <v>5143.2</v>
          </cell>
          <cell r="N5511">
            <v>5143.2</v>
          </cell>
          <cell r="O5511"/>
          <cell r="P5511" t="str">
            <v>Jan/2025</v>
          </cell>
          <cell r="Q5511">
            <v>5143.2</v>
          </cell>
          <cell r="R5511">
            <v>375</v>
          </cell>
          <cell r="S5511">
            <v>0</v>
          </cell>
          <cell r="T5511" t="str">
            <v>Active</v>
          </cell>
          <cell r="U5511" t="str">
            <v>Masspay</v>
          </cell>
        </row>
        <row r="5512">
          <cell r="J5512" t="str">
            <v>SG-Vita Solutions-02/2025</v>
          </cell>
          <cell r="K5512">
            <v>45723</v>
          </cell>
          <cell r="L5512" t="str">
            <v>Monthly Billing</v>
          </cell>
          <cell r="M5512">
            <v>5718.5</v>
          </cell>
          <cell r="N5512">
            <v>5718.5</v>
          </cell>
          <cell r="O5512"/>
          <cell r="P5512" t="str">
            <v>Feb/2025</v>
          </cell>
          <cell r="Q5512">
            <v>5718.5</v>
          </cell>
          <cell r="R5512">
            <v>347</v>
          </cell>
          <cell r="S5512">
            <v>0</v>
          </cell>
          <cell r="T5512" t="str">
            <v>Active</v>
          </cell>
          <cell r="U5512" t="str">
            <v>Masspay</v>
          </cell>
        </row>
        <row r="5513">
          <cell r="J5513" t="str">
            <v>SG-Vita Solutions-03/2025</v>
          </cell>
          <cell r="K5513">
            <v>45754</v>
          </cell>
          <cell r="L5513" t="str">
            <v>Monthly Billing</v>
          </cell>
          <cell r="M5513">
            <v>7618.65</v>
          </cell>
          <cell r="N5513">
            <v>7618.65</v>
          </cell>
          <cell r="O5513"/>
          <cell r="P5513" t="str">
            <v>Mar/2025</v>
          </cell>
          <cell r="Q5513">
            <v>7618.65</v>
          </cell>
          <cell r="R5513">
            <v>316</v>
          </cell>
          <cell r="S5513">
            <v>0</v>
          </cell>
          <cell r="T5513" t="str">
            <v>Active</v>
          </cell>
          <cell r="U5513" t="str">
            <v>Masspay</v>
          </cell>
        </row>
        <row r="5514">
          <cell r="J5514" t="str">
            <v>SG-Vita Solutions-04/2025</v>
          </cell>
          <cell r="K5514">
            <v>45784</v>
          </cell>
          <cell r="L5514" t="str">
            <v>Monthly Billing</v>
          </cell>
          <cell r="M5514">
            <v>9017.2000000000007</v>
          </cell>
          <cell r="N5514">
            <v>9017.2000000000007</v>
          </cell>
          <cell r="O5514"/>
          <cell r="P5514" t="str">
            <v>Apr/2025</v>
          </cell>
          <cell r="Q5514">
            <v>9017.2000000000007</v>
          </cell>
          <cell r="R5514">
            <v>286</v>
          </cell>
          <cell r="S5514">
            <v>0</v>
          </cell>
          <cell r="T5514" t="str">
            <v>Active</v>
          </cell>
          <cell r="U5514" t="str">
            <v>Masspay</v>
          </cell>
        </row>
        <row r="5515">
          <cell r="J5515" t="str">
            <v>SG-Vita Solutions-05/2025</v>
          </cell>
          <cell r="K5515">
            <v>45815</v>
          </cell>
          <cell r="L5515" t="str">
            <v>Monthly Billing</v>
          </cell>
          <cell r="M5515">
            <v>9100.1</v>
          </cell>
          <cell r="N5515">
            <v>9100.1</v>
          </cell>
          <cell r="O5515"/>
          <cell r="P5515" t="str">
            <v>May/2025</v>
          </cell>
          <cell r="Q5515">
            <v>9100.1</v>
          </cell>
          <cell r="R5515">
            <v>255</v>
          </cell>
          <cell r="S5515">
            <v>0</v>
          </cell>
          <cell r="T5515" t="str">
            <v>Active</v>
          </cell>
          <cell r="U5515" t="str">
            <v>Masspay</v>
          </cell>
        </row>
        <row r="5516">
          <cell r="J5516" t="str">
            <v>SG-Vita Solutions-06/2025</v>
          </cell>
          <cell r="K5516">
            <v>45845</v>
          </cell>
          <cell r="L5516" t="str">
            <v>Monthly Billing</v>
          </cell>
          <cell r="M5516">
            <v>9223.5499999999993</v>
          </cell>
          <cell r="N5516">
            <v>9223.5499999999993</v>
          </cell>
          <cell r="O5516"/>
          <cell r="P5516" t="str">
            <v>Jun/2025</v>
          </cell>
          <cell r="Q5516">
            <v>9223.5499999999993</v>
          </cell>
          <cell r="R5516">
            <v>225</v>
          </cell>
          <cell r="S5516">
            <v>0</v>
          </cell>
          <cell r="T5516" t="str">
            <v>Active</v>
          </cell>
          <cell r="U5516" t="str">
            <v>Masspay</v>
          </cell>
        </row>
        <row r="5517">
          <cell r="J5517" t="str">
            <v>SG-Vita Solutions-07/2025</v>
          </cell>
          <cell r="K5517">
            <v>45876</v>
          </cell>
          <cell r="L5517" t="str">
            <v>Monthly Billing</v>
          </cell>
          <cell r="M5517">
            <v>12415.65</v>
          </cell>
          <cell r="N5517">
            <v>12415.65</v>
          </cell>
          <cell r="O5517">
            <v>0</v>
          </cell>
          <cell r="P5517" t="str">
            <v>Jul/2025</v>
          </cell>
          <cell r="Q5517">
            <v>12415.65</v>
          </cell>
          <cell r="R5517">
            <v>194</v>
          </cell>
          <cell r="S5517">
            <v>0</v>
          </cell>
          <cell r="T5517" t="str">
            <v>Active</v>
          </cell>
          <cell r="U5517" t="str">
            <v>Masspay</v>
          </cell>
        </row>
        <row r="5518">
          <cell r="J5518" t="str">
            <v>SG-Vita Solutions-08/2025</v>
          </cell>
          <cell r="K5518">
            <v>45908</v>
          </cell>
          <cell r="L5518" t="str">
            <v>Monthly Billing</v>
          </cell>
          <cell r="M5518">
            <v>12131.55</v>
          </cell>
          <cell r="N5518">
            <v>12131.55</v>
          </cell>
          <cell r="O5518">
            <v>0</v>
          </cell>
          <cell r="P5518" t="str">
            <v>Aug/2025</v>
          </cell>
          <cell r="Q5518">
            <v>12131.55</v>
          </cell>
          <cell r="R5518">
            <v>162</v>
          </cell>
          <cell r="S5518">
            <v>0</v>
          </cell>
          <cell r="T5518" t="str">
            <v>Active</v>
          </cell>
          <cell r="U5518" t="str">
            <v>Masspay</v>
          </cell>
        </row>
        <row r="5519">
          <cell r="J5519" t="str">
            <v>SG-Vita Solutions-09/2025</v>
          </cell>
          <cell r="K5519">
            <v>45937</v>
          </cell>
          <cell r="L5519" t="str">
            <v>Monthly Billing</v>
          </cell>
          <cell r="M5519">
            <v>13688.85</v>
          </cell>
          <cell r="N5519">
            <v>13688.85</v>
          </cell>
          <cell r="O5519">
            <v>0</v>
          </cell>
          <cell r="P5519" t="str">
            <v>Sep/2025</v>
          </cell>
          <cell r="Q5519">
            <v>13688.85</v>
          </cell>
          <cell r="R5519">
            <v>133</v>
          </cell>
          <cell r="S5519">
            <v>0</v>
          </cell>
          <cell r="T5519" t="str">
            <v>Active</v>
          </cell>
          <cell r="U5519" t="str">
            <v>Masspay</v>
          </cell>
        </row>
        <row r="5520">
          <cell r="J5520" t="str">
            <v>SG-Vita Solutions-10/2025</v>
          </cell>
          <cell r="K5520">
            <v>45974</v>
          </cell>
          <cell r="L5520" t="str">
            <v>Monthly Billing</v>
          </cell>
          <cell r="M5520">
            <v>11548.6</v>
          </cell>
          <cell r="N5520">
            <v>11548.6</v>
          </cell>
          <cell r="O5520">
            <v>0</v>
          </cell>
          <cell r="P5520" t="str">
            <v>Oct/2025</v>
          </cell>
          <cell r="Q5520">
            <v>11548.6</v>
          </cell>
          <cell r="R5520">
            <v>96</v>
          </cell>
          <cell r="S5520">
            <v>0</v>
          </cell>
          <cell r="T5520" t="str">
            <v>Active</v>
          </cell>
          <cell r="U5520" t="str">
            <v>Masspay</v>
          </cell>
        </row>
        <row r="5521">
          <cell r="J5521" t="str">
            <v>SG-Vita Solutions-11/2025</v>
          </cell>
          <cell r="K5521">
            <v>45999</v>
          </cell>
          <cell r="L5521" t="str">
            <v>Monthly Billing</v>
          </cell>
          <cell r="M5521">
            <v>13106.7</v>
          </cell>
          <cell r="N5521">
            <v>13106.7</v>
          </cell>
          <cell r="O5521">
            <v>0</v>
          </cell>
          <cell r="P5521" t="str">
            <v>Nov/2025</v>
          </cell>
          <cell r="Q5521">
            <v>13106.7</v>
          </cell>
          <cell r="R5521">
            <v>71</v>
          </cell>
          <cell r="S5521">
            <v>0</v>
          </cell>
          <cell r="T5521" t="str">
            <v>Active</v>
          </cell>
          <cell r="U5521" t="str">
            <v>Masspay</v>
          </cell>
        </row>
        <row r="5522">
          <cell r="J5522" t="str">
            <v>SG-Vita Solutions-12/2025</v>
          </cell>
          <cell r="K5522">
            <v>46029</v>
          </cell>
          <cell r="L5522" t="str">
            <v>Monthly Billing</v>
          </cell>
          <cell r="M5522">
            <v>12850</v>
          </cell>
          <cell r="N5522">
            <v>12850</v>
          </cell>
          <cell r="O5522">
            <v>0</v>
          </cell>
          <cell r="P5522" t="str">
            <v>Dec/2025</v>
          </cell>
          <cell r="Q5522">
            <v>12850</v>
          </cell>
          <cell r="R5522">
            <v>41</v>
          </cell>
          <cell r="S5522">
            <v>0</v>
          </cell>
          <cell r="T5522" t="str">
            <v>Active</v>
          </cell>
          <cell r="U5522" t="str">
            <v>Masspay</v>
          </cell>
        </row>
        <row r="5523">
          <cell r="J5523" t="str">
            <v>SG-Vita Solutions-01/2026</v>
          </cell>
          <cell r="K5523">
            <v>46060</v>
          </cell>
          <cell r="L5523" t="str">
            <v>Monthly Billing</v>
          </cell>
          <cell r="M5523">
            <v>15401.35</v>
          </cell>
          <cell r="N5523">
            <v>15401.35</v>
          </cell>
          <cell r="O5523">
            <v>0</v>
          </cell>
          <cell r="P5523" t="str">
            <v>Jan/2026</v>
          </cell>
          <cell r="Q5523">
            <v>15401.35</v>
          </cell>
          <cell r="R5523">
            <v>10</v>
          </cell>
          <cell r="S5523">
            <v>0</v>
          </cell>
          <cell r="T5523" t="str">
            <v>Active</v>
          </cell>
          <cell r="U5523" t="str">
            <v>Masspay</v>
          </cell>
        </row>
        <row r="5524">
          <cell r="J5524" t="str">
            <v>HK-Vitesse-11/2022</v>
          </cell>
          <cell r="K5524">
            <v>44907</v>
          </cell>
          <cell r="L5524" t="str">
            <v>Monthly Billing</v>
          </cell>
          <cell r="M5524">
            <v>2475</v>
          </cell>
          <cell r="N5524">
            <v>2475</v>
          </cell>
          <cell r="O5524"/>
          <cell r="P5524" t="str">
            <v>Nov/2022</v>
          </cell>
          <cell r="Q5524">
            <v>2475</v>
          </cell>
          <cell r="R5524">
            <v>1163</v>
          </cell>
          <cell r="S5524">
            <v>0</v>
          </cell>
          <cell r="T5524" t="str">
            <v>Active</v>
          </cell>
          <cell r="U5524" t="str">
            <v>Masspay</v>
          </cell>
        </row>
        <row r="5525">
          <cell r="J5525" t="str">
            <v>HK-Vitesse-12/2022</v>
          </cell>
          <cell r="K5525">
            <v>44933</v>
          </cell>
          <cell r="L5525" t="str">
            <v>Monthly Billing</v>
          </cell>
          <cell r="M5525">
            <v>2593.5</v>
          </cell>
          <cell r="N5525">
            <v>2593.5</v>
          </cell>
          <cell r="O5525"/>
          <cell r="P5525" t="str">
            <v>Dec/2022</v>
          </cell>
          <cell r="Q5525">
            <v>2593.5</v>
          </cell>
          <cell r="R5525">
            <v>1137</v>
          </cell>
          <cell r="S5525">
            <v>0</v>
          </cell>
          <cell r="T5525" t="str">
            <v>Active</v>
          </cell>
          <cell r="U5525" t="str">
            <v>Masspay</v>
          </cell>
        </row>
        <row r="5526">
          <cell r="J5526" t="str">
            <v>HK-Vitesse-01/2023</v>
          </cell>
          <cell r="K5526">
            <v>44964</v>
          </cell>
          <cell r="L5526" t="str">
            <v>Monthly Billing</v>
          </cell>
          <cell r="M5526">
            <v>2220</v>
          </cell>
          <cell r="N5526">
            <v>2220</v>
          </cell>
          <cell r="O5526"/>
          <cell r="P5526" t="str">
            <v>Jan/2023</v>
          </cell>
          <cell r="Q5526">
            <v>2220</v>
          </cell>
          <cell r="R5526">
            <v>1106</v>
          </cell>
          <cell r="S5526">
            <v>0</v>
          </cell>
          <cell r="T5526" t="str">
            <v>Active</v>
          </cell>
          <cell r="U5526" t="str">
            <v>Masspay</v>
          </cell>
        </row>
        <row r="5527">
          <cell r="J5527" t="str">
            <v>HK-Vitesse-02/2023</v>
          </cell>
          <cell r="K5527">
            <v>44992</v>
          </cell>
          <cell r="L5527" t="str">
            <v>Monthly Billing</v>
          </cell>
          <cell r="M5527">
            <v>2469</v>
          </cell>
          <cell r="N5527">
            <v>2469</v>
          </cell>
          <cell r="O5527"/>
          <cell r="P5527" t="str">
            <v>Feb/2023</v>
          </cell>
          <cell r="Q5527">
            <v>2469</v>
          </cell>
          <cell r="R5527">
            <v>1078</v>
          </cell>
          <cell r="S5527">
            <v>0</v>
          </cell>
          <cell r="T5527" t="str">
            <v>Active</v>
          </cell>
          <cell r="U5527" t="str">
            <v>Masspay</v>
          </cell>
        </row>
        <row r="5528">
          <cell r="J5528" t="str">
            <v>HK-Vitesse-03/2023</v>
          </cell>
          <cell r="K5528">
            <v>45023</v>
          </cell>
          <cell r="L5528" t="str">
            <v>Monthly Billing</v>
          </cell>
          <cell r="M5528">
            <v>3144</v>
          </cell>
          <cell r="N5528">
            <v>3144</v>
          </cell>
          <cell r="O5528"/>
          <cell r="P5528" t="str">
            <v>Mar/2023</v>
          </cell>
          <cell r="Q5528">
            <v>3144</v>
          </cell>
          <cell r="R5528">
            <v>1047</v>
          </cell>
          <cell r="S5528">
            <v>0</v>
          </cell>
          <cell r="T5528" t="str">
            <v>Active</v>
          </cell>
          <cell r="U5528" t="str">
            <v>Masspay</v>
          </cell>
        </row>
        <row r="5529">
          <cell r="J5529" t="str">
            <v>HK-Vitesse-04/2023</v>
          </cell>
          <cell r="K5529">
            <v>45054</v>
          </cell>
          <cell r="L5529" t="str">
            <v>Monthly Billing</v>
          </cell>
          <cell r="M5529">
            <v>2757</v>
          </cell>
          <cell r="N5529">
            <v>2757</v>
          </cell>
          <cell r="O5529"/>
          <cell r="P5529" t="str">
            <v>Apr/2023</v>
          </cell>
          <cell r="Q5529">
            <v>2757</v>
          </cell>
          <cell r="R5529">
            <v>1016</v>
          </cell>
          <cell r="S5529">
            <v>0</v>
          </cell>
          <cell r="T5529" t="str">
            <v>Active</v>
          </cell>
          <cell r="U5529" t="str">
            <v>Masspay</v>
          </cell>
        </row>
        <row r="5530">
          <cell r="J5530" t="str">
            <v>HK-Vitesse-05/2023</v>
          </cell>
          <cell r="K5530">
            <v>45084</v>
          </cell>
          <cell r="L5530" t="str">
            <v>Monthly Billing</v>
          </cell>
          <cell r="M5530">
            <v>3151.5</v>
          </cell>
          <cell r="N5530">
            <v>3151.5</v>
          </cell>
          <cell r="O5530"/>
          <cell r="P5530" t="str">
            <v>May/2023</v>
          </cell>
          <cell r="Q5530">
            <v>3151.5</v>
          </cell>
          <cell r="R5530">
            <v>986</v>
          </cell>
          <cell r="S5530">
            <v>0</v>
          </cell>
          <cell r="T5530" t="str">
            <v>Active</v>
          </cell>
          <cell r="U5530" t="str">
            <v>Masspay</v>
          </cell>
        </row>
        <row r="5531">
          <cell r="J5531" t="str">
            <v>HK-Vitesse-06/2023</v>
          </cell>
          <cell r="K5531">
            <v>45114</v>
          </cell>
          <cell r="L5531" t="str">
            <v>Monthly Billing</v>
          </cell>
          <cell r="M5531">
            <v>2605.5</v>
          </cell>
          <cell r="N5531">
            <v>2605.5</v>
          </cell>
          <cell r="O5531"/>
          <cell r="P5531" t="str">
            <v>Jun/2023</v>
          </cell>
          <cell r="Q5531">
            <v>2605.5</v>
          </cell>
          <cell r="R5531">
            <v>956</v>
          </cell>
          <cell r="S5531">
            <v>0</v>
          </cell>
          <cell r="T5531" t="str">
            <v>Active</v>
          </cell>
          <cell r="U5531" t="str">
            <v>Masspay</v>
          </cell>
        </row>
        <row r="5532">
          <cell r="J5532" t="str">
            <v>HK-Vitesse-07/2023</v>
          </cell>
          <cell r="K5532">
            <v>45145</v>
          </cell>
          <cell r="L5532" t="str">
            <v>Monthly Billing</v>
          </cell>
          <cell r="M5532">
            <v>3310</v>
          </cell>
          <cell r="N5532">
            <v>3310</v>
          </cell>
          <cell r="O5532"/>
          <cell r="P5532" t="str">
            <v>Jul/2023</v>
          </cell>
          <cell r="Q5532">
            <v>3310</v>
          </cell>
          <cell r="R5532">
            <v>925</v>
          </cell>
          <cell r="S5532">
            <v>0</v>
          </cell>
          <cell r="T5532" t="str">
            <v>Active</v>
          </cell>
          <cell r="U5532" t="str">
            <v>Masspay</v>
          </cell>
        </row>
        <row r="5533">
          <cell r="J5533" t="str">
            <v>HK -Vitesse-08/2023</v>
          </cell>
          <cell r="K5533">
            <v>45176</v>
          </cell>
          <cell r="L5533" t="str">
            <v>Monthly Billing</v>
          </cell>
          <cell r="M5533">
            <v>3613.5</v>
          </cell>
          <cell r="N5533">
            <v>3613.5</v>
          </cell>
          <cell r="O5533"/>
          <cell r="P5533" t="str">
            <v>Aug/2023</v>
          </cell>
          <cell r="Q5533">
            <v>3613.5</v>
          </cell>
          <cell r="R5533">
            <v>894</v>
          </cell>
          <cell r="S5533">
            <v>0</v>
          </cell>
          <cell r="T5533" t="str">
            <v>Active</v>
          </cell>
          <cell r="U5533" t="str">
            <v>Masspay</v>
          </cell>
        </row>
        <row r="5534">
          <cell r="J5534" t="str">
            <v>HK-Vitesse-09/2023</v>
          </cell>
          <cell r="K5534">
            <v>45206</v>
          </cell>
          <cell r="L5534" t="str">
            <v>Monthly Billing</v>
          </cell>
          <cell r="M5534">
            <v>2932.5</v>
          </cell>
          <cell r="N5534">
            <v>2932.5</v>
          </cell>
          <cell r="O5534"/>
          <cell r="P5534" t="str">
            <v>Sep/2023</v>
          </cell>
          <cell r="Q5534">
            <v>2932.5</v>
          </cell>
          <cell r="R5534">
            <v>864</v>
          </cell>
          <cell r="S5534">
            <v>0</v>
          </cell>
          <cell r="T5534" t="str">
            <v>Active</v>
          </cell>
          <cell r="U5534" t="str">
            <v>Masspay</v>
          </cell>
        </row>
        <row r="5535">
          <cell r="J5535" t="str">
            <v>HK-Vitesse-10/2023</v>
          </cell>
          <cell r="K5535">
            <v>45237</v>
          </cell>
          <cell r="L5535" t="str">
            <v>Monthly Billing</v>
          </cell>
          <cell r="M5535">
            <v>3117</v>
          </cell>
          <cell r="N5535">
            <v>3117</v>
          </cell>
          <cell r="O5535"/>
          <cell r="P5535" t="str">
            <v>Oct/2023</v>
          </cell>
          <cell r="Q5535">
            <v>3117</v>
          </cell>
          <cell r="R5535">
            <v>833</v>
          </cell>
          <cell r="S5535">
            <v>0</v>
          </cell>
          <cell r="T5535" t="str">
            <v>Active</v>
          </cell>
          <cell r="U5535" t="str">
            <v>Masspay</v>
          </cell>
        </row>
        <row r="5536">
          <cell r="J5536" t="str">
            <v>HK-Vitesse-11/2023</v>
          </cell>
          <cell r="K5536">
            <v>45267</v>
          </cell>
          <cell r="L5536" t="str">
            <v>Monthly Billing</v>
          </cell>
          <cell r="M5536">
            <v>2980.5</v>
          </cell>
          <cell r="N5536">
            <v>2980.5</v>
          </cell>
          <cell r="O5536"/>
          <cell r="P5536" t="str">
            <v>Nov/2023</v>
          </cell>
          <cell r="Q5536">
            <v>2980.5</v>
          </cell>
          <cell r="R5536">
            <v>803</v>
          </cell>
          <cell r="S5536">
            <v>0</v>
          </cell>
          <cell r="T5536" t="str">
            <v>Active</v>
          </cell>
          <cell r="U5536" t="str">
            <v>Masspay</v>
          </cell>
        </row>
        <row r="5537">
          <cell r="J5537" t="str">
            <v>HK-Vitesse-12/2023</v>
          </cell>
          <cell r="K5537">
            <v>45299</v>
          </cell>
          <cell r="L5537" t="str">
            <v>Monthly Billing</v>
          </cell>
          <cell r="M5537">
            <v>3219</v>
          </cell>
          <cell r="N5537">
            <v>3219</v>
          </cell>
          <cell r="O5537"/>
          <cell r="P5537" t="str">
            <v>Dec/2023</v>
          </cell>
          <cell r="Q5537">
            <v>3219</v>
          </cell>
          <cell r="R5537">
            <v>771</v>
          </cell>
          <cell r="S5537">
            <v>0</v>
          </cell>
          <cell r="T5537" t="str">
            <v>Active</v>
          </cell>
          <cell r="U5537" t="str">
            <v>Masspay</v>
          </cell>
        </row>
        <row r="5538">
          <cell r="J5538" t="str">
            <v>HK-Vitesse-01/2024</v>
          </cell>
          <cell r="K5538">
            <v>45329</v>
          </cell>
          <cell r="L5538" t="str">
            <v>Monthly Billing</v>
          </cell>
          <cell r="M5538">
            <v>3175</v>
          </cell>
          <cell r="N5538">
            <v>3175</v>
          </cell>
          <cell r="O5538"/>
          <cell r="P5538" t="str">
            <v>Jan/2024</v>
          </cell>
          <cell r="Q5538">
            <v>3175</v>
          </cell>
          <cell r="R5538">
            <v>741</v>
          </cell>
          <cell r="S5538">
            <v>0</v>
          </cell>
          <cell r="T5538" t="str">
            <v>Active</v>
          </cell>
          <cell r="U5538" t="str">
            <v>Masspay</v>
          </cell>
        </row>
        <row r="5539">
          <cell r="J5539" t="str">
            <v>HK-Vitesse-02/2024</v>
          </cell>
          <cell r="K5539">
            <v>45358</v>
          </cell>
          <cell r="L5539" t="str">
            <v>Monthly Billing</v>
          </cell>
          <cell r="M5539">
            <v>3308.5</v>
          </cell>
          <cell r="N5539">
            <v>3308.5</v>
          </cell>
          <cell r="O5539"/>
          <cell r="P5539" t="str">
            <v>Feb/2024</v>
          </cell>
          <cell r="Q5539">
            <v>3308.5</v>
          </cell>
          <cell r="R5539">
            <v>712</v>
          </cell>
          <cell r="S5539">
            <v>0</v>
          </cell>
          <cell r="T5539" t="str">
            <v>Active</v>
          </cell>
          <cell r="U5539" t="str">
            <v>Masspay</v>
          </cell>
        </row>
        <row r="5540">
          <cell r="J5540" t="str">
            <v>HK-Vitesse-03/2024</v>
          </cell>
          <cell r="K5540">
            <v>45390</v>
          </cell>
          <cell r="L5540" t="str">
            <v>Monthly Billing</v>
          </cell>
          <cell r="M5540">
            <v>2771.5</v>
          </cell>
          <cell r="N5540">
            <v>2771.5</v>
          </cell>
          <cell r="O5540"/>
          <cell r="P5540" t="str">
            <v>Mar/2024</v>
          </cell>
          <cell r="Q5540">
            <v>2771.5</v>
          </cell>
          <cell r="R5540">
            <v>680</v>
          </cell>
          <cell r="S5540">
            <v>0</v>
          </cell>
          <cell r="T5540" t="str">
            <v>Active</v>
          </cell>
          <cell r="U5540" t="str">
            <v>Masspay</v>
          </cell>
        </row>
        <row r="5541">
          <cell r="J5541" t="str">
            <v>HK-Vitesse-04/2024</v>
          </cell>
          <cell r="K5541">
            <v>45419</v>
          </cell>
          <cell r="L5541" t="str">
            <v>Monthly Billing</v>
          </cell>
          <cell r="M5541">
            <v>2908</v>
          </cell>
          <cell r="N5541">
            <v>2908</v>
          </cell>
          <cell r="O5541"/>
          <cell r="P5541" t="str">
            <v>Apr/2024</v>
          </cell>
          <cell r="Q5541">
            <v>2908</v>
          </cell>
          <cell r="R5541">
            <v>651</v>
          </cell>
          <cell r="S5541">
            <v>0</v>
          </cell>
          <cell r="T5541" t="str">
            <v>Active</v>
          </cell>
          <cell r="U5541" t="str">
            <v>Masspay</v>
          </cell>
        </row>
        <row r="5542">
          <cell r="J5542" t="str">
            <v>HK-Vitesse-05/2024</v>
          </cell>
          <cell r="K5542">
            <v>45450</v>
          </cell>
          <cell r="L5542" t="str">
            <v>Monthly Billing</v>
          </cell>
          <cell r="M5542">
            <v>2413</v>
          </cell>
          <cell r="N5542">
            <v>2413</v>
          </cell>
          <cell r="O5542"/>
          <cell r="P5542" t="str">
            <v>May/2024</v>
          </cell>
          <cell r="Q5542">
            <v>2413</v>
          </cell>
          <cell r="R5542">
            <v>620</v>
          </cell>
          <cell r="S5542">
            <v>0</v>
          </cell>
          <cell r="T5542" t="str">
            <v>Active</v>
          </cell>
          <cell r="U5542" t="str">
            <v>Masspay</v>
          </cell>
        </row>
        <row r="5543">
          <cell r="J5543" t="str">
            <v>HK-Vitesse-06/2024</v>
          </cell>
          <cell r="K5543">
            <v>45481</v>
          </cell>
          <cell r="L5543" t="str">
            <v>Monthly Billing</v>
          </cell>
          <cell r="M5543">
            <v>1873.5</v>
          </cell>
          <cell r="N5543">
            <v>1873.5</v>
          </cell>
          <cell r="O5543"/>
          <cell r="P5543" t="str">
            <v>Jun/2024</v>
          </cell>
          <cell r="Q5543">
            <v>1873.5</v>
          </cell>
          <cell r="R5543">
            <v>589</v>
          </cell>
          <cell r="S5543">
            <v>0</v>
          </cell>
          <cell r="T5543" t="str">
            <v>Active</v>
          </cell>
          <cell r="U5543" t="str">
            <v>Masspay</v>
          </cell>
        </row>
        <row r="5544">
          <cell r="J5544" t="str">
            <v>HK-Vitesse-07/2024</v>
          </cell>
          <cell r="K5544">
            <v>45511</v>
          </cell>
          <cell r="L5544" t="str">
            <v>Monthly Billing</v>
          </cell>
          <cell r="M5544">
            <v>2040.5</v>
          </cell>
          <cell r="N5544">
            <v>2040.5</v>
          </cell>
          <cell r="O5544"/>
          <cell r="P5544" t="str">
            <v>Jul/2024</v>
          </cell>
          <cell r="Q5544">
            <v>2040.5</v>
          </cell>
          <cell r="R5544">
            <v>559</v>
          </cell>
          <cell r="S5544">
            <v>0</v>
          </cell>
          <cell r="T5544" t="str">
            <v>Active</v>
          </cell>
          <cell r="U5544" t="str">
            <v>Masspay</v>
          </cell>
        </row>
        <row r="5545">
          <cell r="J5545" t="str">
            <v>HK-Vitesse-08/2024</v>
          </cell>
          <cell r="K5545">
            <v>45542</v>
          </cell>
          <cell r="L5545" t="str">
            <v>Monthly Billing</v>
          </cell>
          <cell r="M5545">
            <v>2258.5</v>
          </cell>
          <cell r="N5545">
            <v>2258.5</v>
          </cell>
          <cell r="O5545"/>
          <cell r="P5545" t="str">
            <v>Aug/2024</v>
          </cell>
          <cell r="Q5545">
            <v>2258.5</v>
          </cell>
          <cell r="R5545">
            <v>528</v>
          </cell>
          <cell r="S5545">
            <v>0</v>
          </cell>
          <cell r="T5545" t="str">
            <v>Active</v>
          </cell>
          <cell r="U5545" t="str">
            <v>Masspay</v>
          </cell>
        </row>
        <row r="5546">
          <cell r="J5546" t="str">
            <v>HK-Vitesse-09/2024</v>
          </cell>
          <cell r="K5546">
            <v>45572</v>
          </cell>
          <cell r="L5546" t="str">
            <v>Monthly Billing</v>
          </cell>
          <cell r="M5546">
            <v>1817.5</v>
          </cell>
          <cell r="N5546">
            <v>1817.5</v>
          </cell>
          <cell r="O5546"/>
          <cell r="P5546" t="str">
            <v>Sep/2024</v>
          </cell>
          <cell r="Q5546">
            <v>1817.5</v>
          </cell>
          <cell r="R5546">
            <v>498</v>
          </cell>
          <cell r="S5546">
            <v>0</v>
          </cell>
          <cell r="T5546" t="str">
            <v>Active</v>
          </cell>
          <cell r="U5546" t="str">
            <v>Masspay</v>
          </cell>
        </row>
        <row r="5547">
          <cell r="J5547" t="str">
            <v>HK-Vitesse-10/2024</v>
          </cell>
          <cell r="K5547">
            <v>45603</v>
          </cell>
          <cell r="L5547" t="str">
            <v>Monthly Billing</v>
          </cell>
          <cell r="M5547">
            <v>1938</v>
          </cell>
          <cell r="N5547">
            <v>1938</v>
          </cell>
          <cell r="O5547"/>
          <cell r="P5547" t="str">
            <v>Oct/2024</v>
          </cell>
          <cell r="Q5547">
            <v>1938</v>
          </cell>
          <cell r="R5547">
            <v>467</v>
          </cell>
          <cell r="S5547">
            <v>0</v>
          </cell>
          <cell r="T5547" t="str">
            <v>Active</v>
          </cell>
          <cell r="U5547" t="str">
            <v>Masspay</v>
          </cell>
        </row>
        <row r="5548">
          <cell r="J5548" t="str">
            <v>HK-Vitesse-11/2024</v>
          </cell>
          <cell r="K5548">
            <v>45633</v>
          </cell>
          <cell r="L5548" t="str">
            <v>Monthly Billing</v>
          </cell>
          <cell r="M5548">
            <v>2316</v>
          </cell>
          <cell r="N5548">
            <v>2316</v>
          </cell>
          <cell r="O5548"/>
          <cell r="P5548" t="str">
            <v>Nov/2024</v>
          </cell>
          <cell r="Q5548">
            <v>0</v>
          </cell>
          <cell r="R5548">
            <v>437</v>
          </cell>
          <cell r="S5548">
            <v>0</v>
          </cell>
          <cell r="T5548" t="str">
            <v>Active</v>
          </cell>
          <cell r="U5548" t="str">
            <v>Masspay</v>
          </cell>
        </row>
        <row r="5549">
          <cell r="J5549" t="str">
            <v>HK-Vitesse-12/2024</v>
          </cell>
          <cell r="K5549">
            <v>45664</v>
          </cell>
          <cell r="L5549" t="str">
            <v>Monthly Billing</v>
          </cell>
          <cell r="M5549">
            <v>2233.5</v>
          </cell>
          <cell r="N5549">
            <v>2233.5</v>
          </cell>
          <cell r="O5549">
            <v>0</v>
          </cell>
          <cell r="P5549" t="str">
            <v>Dec-2024</v>
          </cell>
          <cell r="Q5549">
            <v>2233.5</v>
          </cell>
          <cell r="R5549">
            <v>406</v>
          </cell>
          <cell r="S5549">
            <v>0</v>
          </cell>
          <cell r="T5549" t="str">
            <v>Active</v>
          </cell>
          <cell r="U5549" t="str">
            <v>Masspay</v>
          </cell>
        </row>
        <row r="5550">
          <cell r="J5550" t="str">
            <v>HK-Vitesse-01/2025</v>
          </cell>
          <cell r="K5550">
            <v>45695</v>
          </cell>
          <cell r="L5550" t="str">
            <v>Monthly Billing</v>
          </cell>
          <cell r="M5550">
            <v>2727.5</v>
          </cell>
          <cell r="N5550">
            <v>2727.5</v>
          </cell>
          <cell r="O5550"/>
          <cell r="P5550" t="str">
            <v>Jan/2025</v>
          </cell>
          <cell r="Q5550">
            <v>2727.5</v>
          </cell>
          <cell r="R5550">
            <v>375</v>
          </cell>
          <cell r="S5550">
            <v>0</v>
          </cell>
          <cell r="T5550" t="str">
            <v>Active</v>
          </cell>
          <cell r="U5550" t="str">
            <v>Masspay</v>
          </cell>
        </row>
        <row r="5551">
          <cell r="J5551" t="str">
            <v>HK-Vitesse-02/2025</v>
          </cell>
          <cell r="K5551">
            <v>45723</v>
          </cell>
          <cell r="L5551" t="str">
            <v>Monthly Billing</v>
          </cell>
          <cell r="M5551">
            <v>2028</v>
          </cell>
          <cell r="N5551">
            <v>2028</v>
          </cell>
          <cell r="O5551"/>
          <cell r="P5551" t="str">
            <v>Feb/2025</v>
          </cell>
          <cell r="Q5551">
            <v>2028</v>
          </cell>
          <cell r="R5551">
            <v>347</v>
          </cell>
          <cell r="S5551">
            <v>0</v>
          </cell>
          <cell r="T5551" t="str">
            <v>Active</v>
          </cell>
          <cell r="U5551" t="str">
            <v>Masspay</v>
          </cell>
        </row>
        <row r="5552">
          <cell r="J5552" t="str">
            <v>HK-Vitesse-03/2025</v>
          </cell>
          <cell r="K5552">
            <v>45754</v>
          </cell>
          <cell r="L5552" t="str">
            <v>Monthly Billing</v>
          </cell>
          <cell r="M5552">
            <v>2128.5</v>
          </cell>
          <cell r="N5552">
            <v>2128.5</v>
          </cell>
          <cell r="O5552"/>
          <cell r="P5552" t="str">
            <v>Mar/2025</v>
          </cell>
          <cell r="Q5552">
            <v>2128.5</v>
          </cell>
          <cell r="R5552">
            <v>316</v>
          </cell>
          <cell r="S5552">
            <v>0</v>
          </cell>
          <cell r="T5552" t="str">
            <v>Active</v>
          </cell>
          <cell r="U5552" t="str">
            <v>Masspay</v>
          </cell>
        </row>
        <row r="5553">
          <cell r="J5553" t="str">
            <v>HK-Vitesse-04/2025</v>
          </cell>
          <cell r="K5553">
            <v>45784</v>
          </cell>
          <cell r="L5553" t="str">
            <v>Monthly Billing</v>
          </cell>
          <cell r="M5553">
            <v>2236.5</v>
          </cell>
          <cell r="N5553">
            <v>0</v>
          </cell>
          <cell r="O5553">
            <v>0</v>
          </cell>
          <cell r="P5553" t="str">
            <v>Apr/2025</v>
          </cell>
          <cell r="Q5553">
            <v>2236.5</v>
          </cell>
          <cell r="R5553">
            <v>286</v>
          </cell>
          <cell r="S5553">
            <v>0</v>
          </cell>
          <cell r="T5553" t="str">
            <v>Active</v>
          </cell>
          <cell r="U5553" t="str">
            <v>Masspay</v>
          </cell>
        </row>
        <row r="5554">
          <cell r="J5554" t="str">
            <v>HK-Vitesse-05/2025</v>
          </cell>
          <cell r="K5554">
            <v>45815</v>
          </cell>
          <cell r="L5554" t="str">
            <v>Monthly Billing</v>
          </cell>
          <cell r="M5554">
            <v>2475</v>
          </cell>
          <cell r="N5554">
            <v>2475</v>
          </cell>
          <cell r="O5554"/>
          <cell r="P5554" t="str">
            <v>May/2025</v>
          </cell>
          <cell r="Q5554">
            <v>2475</v>
          </cell>
          <cell r="R5554">
            <v>255</v>
          </cell>
          <cell r="S5554">
            <v>0</v>
          </cell>
          <cell r="T5554" t="str">
            <v>Active</v>
          </cell>
          <cell r="U5554" t="str">
            <v>Masspay</v>
          </cell>
        </row>
        <row r="5555">
          <cell r="J5555" t="str">
            <v>HK-Vitesse-06/2025</v>
          </cell>
          <cell r="K5555">
            <v>45845</v>
          </cell>
          <cell r="L5555" t="str">
            <v>Monthly Billing</v>
          </cell>
          <cell r="M5555">
            <v>2316</v>
          </cell>
          <cell r="N5555">
            <v>2316</v>
          </cell>
          <cell r="O5555">
            <v>0</v>
          </cell>
          <cell r="P5555" t="str">
            <v>Jun/2025</v>
          </cell>
          <cell r="Q5555">
            <v>2316</v>
          </cell>
          <cell r="R5555">
            <v>225</v>
          </cell>
          <cell r="S5555">
            <v>0</v>
          </cell>
          <cell r="T5555" t="str">
            <v>Active</v>
          </cell>
          <cell r="U5555" t="str">
            <v>Masspay</v>
          </cell>
        </row>
        <row r="5556">
          <cell r="J5556" t="str">
            <v>HK-Vitesse-07/2025</v>
          </cell>
          <cell r="K5556">
            <v>45876</v>
          </cell>
          <cell r="L5556" t="str">
            <v>Monthly Billing</v>
          </cell>
          <cell r="M5556">
            <v>2675</v>
          </cell>
          <cell r="N5556">
            <v>2675</v>
          </cell>
          <cell r="O5556">
            <v>0</v>
          </cell>
          <cell r="P5556" t="str">
            <v>Jul/2025</v>
          </cell>
          <cell r="Q5556">
            <v>2675</v>
          </cell>
          <cell r="R5556">
            <v>194</v>
          </cell>
          <cell r="S5556">
            <v>0</v>
          </cell>
          <cell r="T5556" t="str">
            <v>Active</v>
          </cell>
          <cell r="U5556" t="str">
            <v>Masspay</v>
          </cell>
        </row>
        <row r="5557">
          <cell r="J5557" t="str">
            <v>HK-Vitesse-08/2025</v>
          </cell>
          <cell r="K5557">
            <v>45908</v>
          </cell>
          <cell r="L5557" t="str">
            <v>Monthly Billing</v>
          </cell>
          <cell r="M5557">
            <v>2343</v>
          </cell>
          <cell r="N5557">
            <v>2343</v>
          </cell>
          <cell r="O5557">
            <v>0</v>
          </cell>
          <cell r="P5557" t="str">
            <v>Aug/2025</v>
          </cell>
          <cell r="Q5557">
            <v>2343</v>
          </cell>
          <cell r="R5557">
            <v>162</v>
          </cell>
          <cell r="S5557">
            <v>0</v>
          </cell>
          <cell r="T5557" t="str">
            <v>Active</v>
          </cell>
          <cell r="U5557" t="str">
            <v>Masspay</v>
          </cell>
        </row>
        <row r="5558">
          <cell r="J5558" t="str">
            <v>HK-Vitesse-09/2025</v>
          </cell>
          <cell r="K5558">
            <v>45937</v>
          </cell>
          <cell r="L5558" t="str">
            <v>Monthly Billing</v>
          </cell>
          <cell r="M5558">
            <v>3674</v>
          </cell>
          <cell r="N5558">
            <v>3674</v>
          </cell>
          <cell r="O5558">
            <v>0</v>
          </cell>
          <cell r="P5558" t="str">
            <v>Sep/2025</v>
          </cell>
          <cell r="Q5558">
            <v>3674</v>
          </cell>
          <cell r="R5558">
            <v>133</v>
          </cell>
          <cell r="S5558">
            <v>0</v>
          </cell>
          <cell r="T5558" t="str">
            <v>Active</v>
          </cell>
          <cell r="U5558" t="str">
            <v>Masspay</v>
          </cell>
        </row>
        <row r="5559">
          <cell r="J5559" t="str">
            <v>HK-Vitesse-10/2025</v>
          </cell>
          <cell r="K5559">
            <v>45968</v>
          </cell>
          <cell r="L5559" t="str">
            <v>Monthly Billing</v>
          </cell>
          <cell r="M5559">
            <v>3433</v>
          </cell>
          <cell r="N5559">
            <v>3433</v>
          </cell>
          <cell r="O5559">
            <v>0</v>
          </cell>
          <cell r="P5559" t="str">
            <v>Oct/2025</v>
          </cell>
          <cell r="Q5559">
            <v>3433</v>
          </cell>
          <cell r="R5559">
            <v>102</v>
          </cell>
          <cell r="S5559">
            <v>0</v>
          </cell>
          <cell r="T5559" t="str">
            <v>Active</v>
          </cell>
          <cell r="U5559" t="str">
            <v>Masspay</v>
          </cell>
        </row>
        <row r="5560">
          <cell r="J5560" t="str">
            <v>HK-Vitesse-11/2025</v>
          </cell>
          <cell r="K5560">
            <v>45999</v>
          </cell>
          <cell r="L5560" t="str">
            <v>Monthly Billing</v>
          </cell>
          <cell r="M5560">
            <v>3354.5</v>
          </cell>
          <cell r="N5560">
            <v>3354.5</v>
          </cell>
          <cell r="O5560">
            <v>0</v>
          </cell>
          <cell r="P5560" t="str">
            <v>Nov/2025</v>
          </cell>
          <cell r="Q5560">
            <v>3354.5</v>
          </cell>
          <cell r="R5560">
            <v>71</v>
          </cell>
          <cell r="S5560">
            <v>0</v>
          </cell>
          <cell r="T5560" t="str">
            <v>Active</v>
          </cell>
          <cell r="U5560" t="str">
            <v>Masspay</v>
          </cell>
        </row>
        <row r="5561">
          <cell r="J5561" t="str">
            <v>HK-Vitesse-12/2025</v>
          </cell>
          <cell r="K5561">
            <v>46032</v>
          </cell>
          <cell r="L5561" t="str">
            <v>Monthly Billing</v>
          </cell>
          <cell r="M5561">
            <v>3596.5</v>
          </cell>
          <cell r="N5561">
            <v>3596.5</v>
          </cell>
          <cell r="O5561">
            <v>0</v>
          </cell>
          <cell r="P5561" t="str">
            <v>Dec/2025</v>
          </cell>
          <cell r="Q5561">
            <v>3596.5</v>
          </cell>
          <cell r="R5561">
            <v>38</v>
          </cell>
          <cell r="S5561">
            <v>0</v>
          </cell>
          <cell r="T5561" t="str">
            <v>Active</v>
          </cell>
          <cell r="U5561" t="str">
            <v>Masspay</v>
          </cell>
        </row>
        <row r="5562">
          <cell r="J5562" t="str">
            <v>HK-Vitesse-01/2026</v>
          </cell>
          <cell r="K5562">
            <v>46060</v>
          </cell>
          <cell r="L5562" t="str">
            <v>Monthly Billing</v>
          </cell>
          <cell r="M5562">
            <v>3326.5</v>
          </cell>
          <cell r="N5562">
            <v>3326.5</v>
          </cell>
          <cell r="O5562">
            <v>0</v>
          </cell>
          <cell r="P5562" t="str">
            <v>Jan/2026</v>
          </cell>
          <cell r="Q5562">
            <v>3326.5</v>
          </cell>
          <cell r="R5562">
            <v>10</v>
          </cell>
          <cell r="S5562">
            <v>0</v>
          </cell>
          <cell r="T5562" t="str">
            <v>Active</v>
          </cell>
          <cell r="U5562" t="str">
            <v>Masspay</v>
          </cell>
        </row>
        <row r="5563">
          <cell r="J5563" t="str">
            <v>SG-vrv global pte ltd-04/2023</v>
          </cell>
          <cell r="K5563">
            <v>45054</v>
          </cell>
          <cell r="L5563" t="str">
            <v>Monthly Billing</v>
          </cell>
          <cell r="M5563">
            <v>8670.41</v>
          </cell>
          <cell r="N5563">
            <v>8670.41</v>
          </cell>
          <cell r="O5563"/>
          <cell r="P5563" t="str">
            <v>Apr/2023</v>
          </cell>
          <cell r="Q5563">
            <v>8670.41</v>
          </cell>
          <cell r="R5563">
            <v>1016</v>
          </cell>
          <cell r="S5563">
            <v>0</v>
          </cell>
          <cell r="T5563" t="str">
            <v>Active</v>
          </cell>
          <cell r="U5563" t="str">
            <v>Masspay</v>
          </cell>
        </row>
        <row r="5564">
          <cell r="J5564" t="str">
            <v>SG-vrv global pte ltd-05/2023</v>
          </cell>
          <cell r="K5564">
            <v>45084</v>
          </cell>
          <cell r="L5564" t="str">
            <v>Monthly Billing</v>
          </cell>
          <cell r="M5564">
            <v>16012.52</v>
          </cell>
          <cell r="N5564">
            <v>16012.52</v>
          </cell>
          <cell r="O5564"/>
          <cell r="P5564" t="str">
            <v>May/2023</v>
          </cell>
          <cell r="Q5564">
            <v>16012.52</v>
          </cell>
          <cell r="R5564">
            <v>986</v>
          </cell>
          <cell r="S5564">
            <v>0</v>
          </cell>
          <cell r="T5564" t="str">
            <v>Active</v>
          </cell>
          <cell r="U5564" t="str">
            <v>Masspay</v>
          </cell>
        </row>
        <row r="5565">
          <cell r="J5565" t="str">
            <v>SG-vrv global pte ltd-06/2023</v>
          </cell>
          <cell r="K5565">
            <v>45114</v>
          </cell>
          <cell r="L5565" t="str">
            <v>Monthly Billing</v>
          </cell>
          <cell r="M5565">
            <v>12611.78</v>
          </cell>
          <cell r="N5565">
            <v>12611.78</v>
          </cell>
          <cell r="O5565"/>
          <cell r="P5565" t="str">
            <v>Jun/2023</v>
          </cell>
          <cell r="Q5565">
            <v>12611.78</v>
          </cell>
          <cell r="R5565">
            <v>956</v>
          </cell>
          <cell r="S5565">
            <v>0</v>
          </cell>
          <cell r="T5565" t="str">
            <v>Active</v>
          </cell>
          <cell r="U5565" t="str">
            <v>Masspay</v>
          </cell>
        </row>
        <row r="5566">
          <cell r="J5566" t="str">
            <v>SG-vrv global pte ltd-07/2023</v>
          </cell>
          <cell r="K5566">
            <v>45145</v>
          </cell>
          <cell r="L5566" t="str">
            <v>Monthly Billing</v>
          </cell>
          <cell r="M5566">
            <v>9398.31</v>
          </cell>
          <cell r="N5566">
            <v>9398.31</v>
          </cell>
          <cell r="O5566"/>
          <cell r="P5566" t="str">
            <v>Jul/2023</v>
          </cell>
          <cell r="Q5566">
            <v>9398.31</v>
          </cell>
          <cell r="R5566">
            <v>925</v>
          </cell>
          <cell r="S5566">
            <v>0</v>
          </cell>
          <cell r="T5566" t="str">
            <v>Active</v>
          </cell>
          <cell r="U5566" t="str">
            <v>Masspay</v>
          </cell>
        </row>
        <row r="5567">
          <cell r="J5567" t="str">
            <v>SG -vrv global pte ltd-08/2023</v>
          </cell>
          <cell r="K5567">
            <v>45176</v>
          </cell>
          <cell r="L5567" t="str">
            <v>Monthly Billing</v>
          </cell>
          <cell r="M5567">
            <v>12961.62</v>
          </cell>
          <cell r="N5567">
            <v>12961.62</v>
          </cell>
          <cell r="O5567"/>
          <cell r="P5567" t="str">
            <v>Aug/2023</v>
          </cell>
          <cell r="Q5567">
            <v>12961.62</v>
          </cell>
          <cell r="R5567">
            <v>894</v>
          </cell>
          <cell r="S5567">
            <v>0</v>
          </cell>
          <cell r="T5567" t="str">
            <v>Active</v>
          </cell>
          <cell r="U5567" t="str">
            <v>Masspay</v>
          </cell>
        </row>
        <row r="5568">
          <cell r="J5568" t="str">
            <v>SG-vrv global pte ltd-09/2023</v>
          </cell>
          <cell r="K5568">
            <v>45206</v>
          </cell>
          <cell r="L5568" t="str">
            <v>Monthly Billing</v>
          </cell>
          <cell r="M5568">
            <v>12817.47</v>
          </cell>
          <cell r="N5568">
            <v>12817.47</v>
          </cell>
          <cell r="O5568"/>
          <cell r="P5568" t="str">
            <v>Sep/2023</v>
          </cell>
          <cell r="Q5568">
            <v>12817.47</v>
          </cell>
          <cell r="R5568">
            <v>864</v>
          </cell>
          <cell r="S5568">
            <v>0</v>
          </cell>
          <cell r="T5568" t="str">
            <v>Active</v>
          </cell>
          <cell r="U5568" t="str">
            <v>Masspay</v>
          </cell>
        </row>
        <row r="5569">
          <cell r="J5569" t="str">
            <v>SG-vrv global pte ltd-10/2023</v>
          </cell>
          <cell r="K5569">
            <v>45237</v>
          </cell>
          <cell r="L5569" t="str">
            <v>Monthly Billing</v>
          </cell>
          <cell r="M5569">
            <v>16025.83</v>
          </cell>
          <cell r="N5569">
            <v>16025.83</v>
          </cell>
          <cell r="O5569"/>
          <cell r="P5569" t="str">
            <v>Oct/2023</v>
          </cell>
          <cell r="Q5569">
            <v>16025.83</v>
          </cell>
          <cell r="R5569">
            <v>833</v>
          </cell>
          <cell r="S5569">
            <v>0</v>
          </cell>
          <cell r="T5569" t="str">
            <v>Active</v>
          </cell>
          <cell r="U5569" t="str">
            <v>Masspay</v>
          </cell>
        </row>
        <row r="5570">
          <cell r="J5570" t="str">
            <v>SG-WAHE-11/2023</v>
          </cell>
          <cell r="K5570">
            <v>45269</v>
          </cell>
          <cell r="L5570" t="str">
            <v>Monthly Billing</v>
          </cell>
          <cell r="M5570">
            <v>2475</v>
          </cell>
          <cell r="N5570">
            <v>2475</v>
          </cell>
          <cell r="O5570"/>
          <cell r="P5570" t="str">
            <v>Nov/2023</v>
          </cell>
          <cell r="Q5570">
            <v>2475</v>
          </cell>
          <cell r="R5570">
            <v>801</v>
          </cell>
          <cell r="S5570">
            <v>0</v>
          </cell>
          <cell r="T5570" t="str">
            <v>Active</v>
          </cell>
          <cell r="U5570" t="str">
            <v>Masspay</v>
          </cell>
        </row>
        <row r="5571">
          <cell r="J5571" t="str">
            <v>SG-WebuyTravel-07/2023</v>
          </cell>
          <cell r="K5571">
            <v>45145</v>
          </cell>
          <cell r="L5571" t="str">
            <v>Monthly Billing</v>
          </cell>
          <cell r="M5571">
            <v>95.8</v>
          </cell>
          <cell r="N5571">
            <v>95.8</v>
          </cell>
          <cell r="O5571"/>
          <cell r="P5571" t="str">
            <v>Jul/2023</v>
          </cell>
          <cell r="Q5571">
            <v>95.8</v>
          </cell>
          <cell r="R5571">
            <v>925</v>
          </cell>
          <cell r="S5571">
            <v>0</v>
          </cell>
          <cell r="T5571" t="str">
            <v>Active</v>
          </cell>
          <cell r="U5571" t="str">
            <v>Masspay</v>
          </cell>
        </row>
        <row r="5572">
          <cell r="J5572" t="str">
            <v>SG -WebuyTravel-08/2023</v>
          </cell>
          <cell r="K5572">
            <v>45176</v>
          </cell>
          <cell r="L5572" t="str">
            <v>Monthly Billing</v>
          </cell>
          <cell r="M5572">
            <v>298.5</v>
          </cell>
          <cell r="N5572">
            <v>298.5</v>
          </cell>
          <cell r="O5572"/>
          <cell r="P5572" t="str">
            <v>Aug/2023</v>
          </cell>
          <cell r="Q5572">
            <v>298.5</v>
          </cell>
          <cell r="R5572">
            <v>894</v>
          </cell>
          <cell r="S5572">
            <v>0</v>
          </cell>
          <cell r="T5572" t="str">
            <v>Active</v>
          </cell>
          <cell r="U5572" t="str">
            <v>Masspay</v>
          </cell>
        </row>
        <row r="5573">
          <cell r="J5573" t="str">
            <v>SG -WebuyTravel-CR-08/2023</v>
          </cell>
          <cell r="K5573"/>
          <cell r="L5573" t="str">
            <v>Credit Note</v>
          </cell>
          <cell r="M5573">
            <v>-66.8</v>
          </cell>
          <cell r="N5573">
            <v>-66.8</v>
          </cell>
          <cell r="O5573"/>
          <cell r="P5573" t="str">
            <v>Aug/2023</v>
          </cell>
          <cell r="Q5573">
            <v>-66.8</v>
          </cell>
          <cell r="R5573"/>
          <cell r="S5573">
            <v>0</v>
          </cell>
          <cell r="T5573" t="str">
            <v>Active</v>
          </cell>
          <cell r="U5573" t="str">
            <v>Masspay</v>
          </cell>
        </row>
        <row r="5574">
          <cell r="J5574" t="str">
            <v>SG-WebuyTravel-09/2023</v>
          </cell>
          <cell r="K5574">
            <v>45206</v>
          </cell>
          <cell r="L5574" t="str">
            <v>Monthly Billing</v>
          </cell>
          <cell r="M5574">
            <v>268.08</v>
          </cell>
          <cell r="N5574">
            <v>268.08</v>
          </cell>
          <cell r="O5574"/>
          <cell r="P5574" t="str">
            <v>Sep/2023</v>
          </cell>
          <cell r="Q5574">
            <v>268.08</v>
          </cell>
          <cell r="R5574">
            <v>864</v>
          </cell>
          <cell r="S5574">
            <v>0</v>
          </cell>
          <cell r="T5574" t="str">
            <v>Active</v>
          </cell>
          <cell r="U5574" t="str">
            <v>Masspay</v>
          </cell>
        </row>
        <row r="5575">
          <cell r="J5575" t="str">
            <v>SG-WebuyTravel-10/2023</v>
          </cell>
          <cell r="K5575">
            <v>45237</v>
          </cell>
          <cell r="L5575" t="str">
            <v>Monthly Billing</v>
          </cell>
          <cell r="M5575">
            <v>467.17</v>
          </cell>
          <cell r="N5575">
            <v>467.17</v>
          </cell>
          <cell r="O5575"/>
          <cell r="P5575" t="str">
            <v>Oct/2023</v>
          </cell>
          <cell r="Q5575">
            <v>467.17</v>
          </cell>
          <cell r="R5575">
            <v>833</v>
          </cell>
          <cell r="S5575">
            <v>0</v>
          </cell>
          <cell r="T5575" t="str">
            <v>Active</v>
          </cell>
          <cell r="U5575" t="str">
            <v>Masspay</v>
          </cell>
        </row>
        <row r="5576">
          <cell r="J5576" t="str">
            <v>SG-WebuyTravel-11/2023</v>
          </cell>
          <cell r="K5576">
            <v>45267</v>
          </cell>
          <cell r="L5576" t="str">
            <v>Monthly Billing</v>
          </cell>
          <cell r="M5576">
            <v>322.89</v>
          </cell>
          <cell r="N5576">
            <v>322.89</v>
          </cell>
          <cell r="O5576"/>
          <cell r="P5576" t="str">
            <v>Nov/2023</v>
          </cell>
          <cell r="Q5576">
            <v>322.89</v>
          </cell>
          <cell r="R5576">
            <v>803</v>
          </cell>
          <cell r="S5576">
            <v>0</v>
          </cell>
          <cell r="T5576" t="str">
            <v>Active</v>
          </cell>
          <cell r="U5576" t="str">
            <v>Masspay</v>
          </cell>
        </row>
        <row r="5577">
          <cell r="J5577" t="str">
            <v>SG-WebuyTravel-12/2023</v>
          </cell>
          <cell r="K5577">
            <v>45299</v>
          </cell>
          <cell r="L5577" t="str">
            <v>Monthly Billing</v>
          </cell>
          <cell r="M5577">
            <v>42.89</v>
          </cell>
          <cell r="N5577">
            <v>42.89</v>
          </cell>
          <cell r="O5577"/>
          <cell r="P5577" t="str">
            <v>Dec/2023</v>
          </cell>
          <cell r="Q5577">
            <v>42.89</v>
          </cell>
          <cell r="R5577">
            <v>771</v>
          </cell>
          <cell r="S5577">
            <v>0</v>
          </cell>
          <cell r="T5577" t="str">
            <v>Active</v>
          </cell>
          <cell r="U5577" t="str">
            <v>Masspay</v>
          </cell>
        </row>
        <row r="5578">
          <cell r="J5578" t="str">
            <v>SG-WebuyTravel-02/2024</v>
          </cell>
          <cell r="K5578">
            <v>45358</v>
          </cell>
          <cell r="L5578" t="str">
            <v>Monthly Billing</v>
          </cell>
          <cell r="M5578">
            <v>27</v>
          </cell>
          <cell r="N5578">
            <v>27</v>
          </cell>
          <cell r="O5578"/>
          <cell r="P5578" t="str">
            <v>Feb/2024</v>
          </cell>
          <cell r="Q5578">
            <v>27</v>
          </cell>
          <cell r="R5578">
            <v>712</v>
          </cell>
          <cell r="S5578">
            <v>0</v>
          </cell>
          <cell r="T5578" t="str">
            <v>Active</v>
          </cell>
          <cell r="U5578" t="str">
            <v>Masspay</v>
          </cell>
        </row>
        <row r="5579">
          <cell r="J5579" t="str">
            <v>SG-WebuyTravel-03/2024</v>
          </cell>
          <cell r="K5579">
            <v>45390</v>
          </cell>
          <cell r="L5579" t="str">
            <v>Monthly Billing</v>
          </cell>
          <cell r="M5579">
            <v>27</v>
          </cell>
          <cell r="N5579">
            <v>27</v>
          </cell>
          <cell r="O5579"/>
          <cell r="P5579" t="str">
            <v>Mar/2024</v>
          </cell>
          <cell r="Q5579">
            <v>27</v>
          </cell>
          <cell r="R5579">
            <v>680</v>
          </cell>
          <cell r="S5579">
            <v>0</v>
          </cell>
          <cell r="T5579" t="str">
            <v>Active</v>
          </cell>
          <cell r="U5579" t="str">
            <v>Masspay</v>
          </cell>
        </row>
        <row r="5580">
          <cell r="J5580" t="str">
            <v>SG-WebuyTravel-04/2024</v>
          </cell>
          <cell r="K5580">
            <v>45419</v>
          </cell>
          <cell r="L5580" t="str">
            <v>Monthly Billing</v>
          </cell>
          <cell r="M5580">
            <v>27.3</v>
          </cell>
          <cell r="N5580">
            <v>27.3</v>
          </cell>
          <cell r="O5580"/>
          <cell r="P5580" t="str">
            <v>Apr/2024</v>
          </cell>
          <cell r="Q5580">
            <v>27.3</v>
          </cell>
          <cell r="R5580">
            <v>651</v>
          </cell>
          <cell r="S5580">
            <v>0</v>
          </cell>
          <cell r="T5580" t="str">
            <v>Active</v>
          </cell>
          <cell r="U5580" t="str">
            <v>Masspay</v>
          </cell>
        </row>
        <row r="5581">
          <cell r="J5581" t="str">
            <v>SG-wellco conquer-11/2023</v>
          </cell>
          <cell r="K5581">
            <v>45269</v>
          </cell>
          <cell r="L5581" t="str">
            <v>Monthly Billing</v>
          </cell>
          <cell r="M5581">
            <v>70</v>
          </cell>
          <cell r="N5581">
            <v>70</v>
          </cell>
          <cell r="O5581"/>
          <cell r="P5581" t="str">
            <v>Nov/2023</v>
          </cell>
          <cell r="Q5581">
            <v>70</v>
          </cell>
          <cell r="R5581">
            <v>801</v>
          </cell>
          <cell r="S5581">
            <v>0</v>
          </cell>
          <cell r="T5581" t="str">
            <v>Active</v>
          </cell>
          <cell r="U5581" t="str">
            <v>Masspay</v>
          </cell>
        </row>
        <row r="5582">
          <cell r="J5582" t="str">
            <v>SG-Welldone Company-11/2022</v>
          </cell>
          <cell r="K5582">
            <v>44907</v>
          </cell>
          <cell r="L5582" t="str">
            <v>Monthly Billing</v>
          </cell>
          <cell r="M5582">
            <v>2048</v>
          </cell>
          <cell r="N5582">
            <v>2048</v>
          </cell>
          <cell r="O5582"/>
          <cell r="P5582" t="str">
            <v>Nov/2022</v>
          </cell>
          <cell r="Q5582">
            <v>2048</v>
          </cell>
          <cell r="R5582">
            <v>1163</v>
          </cell>
          <cell r="S5582">
            <v>0</v>
          </cell>
          <cell r="T5582" t="str">
            <v>Active</v>
          </cell>
          <cell r="U5582" t="str">
            <v>Masspay</v>
          </cell>
        </row>
        <row r="5583">
          <cell r="J5583" t="str">
            <v>SG-Welldone Company-12/2022</v>
          </cell>
          <cell r="K5583">
            <v>44938</v>
          </cell>
          <cell r="L5583" t="str">
            <v>Monthly Billing</v>
          </cell>
          <cell r="M5583">
            <v>1949</v>
          </cell>
          <cell r="N5583">
            <v>1949</v>
          </cell>
          <cell r="O5583"/>
          <cell r="P5583" t="str">
            <v>Dec/2022</v>
          </cell>
          <cell r="Q5583">
            <v>1949</v>
          </cell>
          <cell r="R5583">
            <v>1132</v>
          </cell>
          <cell r="S5583">
            <v>0</v>
          </cell>
          <cell r="T5583" t="str">
            <v>Active</v>
          </cell>
          <cell r="U5583" t="str">
            <v>Masspay</v>
          </cell>
        </row>
        <row r="5584">
          <cell r="J5584" t="str">
            <v>SG-Welldone Company-01/2023</v>
          </cell>
          <cell r="K5584">
            <v>44964</v>
          </cell>
          <cell r="L5584" t="str">
            <v>Monthly Billing</v>
          </cell>
          <cell r="M5584">
            <v>1993.75</v>
          </cell>
          <cell r="N5584">
            <v>1993.75</v>
          </cell>
          <cell r="O5584"/>
          <cell r="P5584" t="str">
            <v>Jan/2023</v>
          </cell>
          <cell r="Q5584">
            <v>1993.75</v>
          </cell>
          <cell r="R5584">
            <v>1106</v>
          </cell>
          <cell r="S5584">
            <v>0</v>
          </cell>
          <cell r="T5584" t="str">
            <v>Active</v>
          </cell>
          <cell r="U5584" t="str">
            <v>Masspay</v>
          </cell>
        </row>
        <row r="5585">
          <cell r="J5585" t="str">
            <v>SG-WelldoneCo-02/2023</v>
          </cell>
          <cell r="K5585">
            <v>44992</v>
          </cell>
          <cell r="L5585" t="str">
            <v>Monthly Billing</v>
          </cell>
          <cell r="M5585">
            <v>2338</v>
          </cell>
          <cell r="N5585">
            <v>2338</v>
          </cell>
          <cell r="O5585"/>
          <cell r="P5585" t="str">
            <v>Feb/2023</v>
          </cell>
          <cell r="Q5585">
            <v>2338</v>
          </cell>
          <cell r="R5585">
            <v>1078</v>
          </cell>
          <cell r="S5585">
            <v>0</v>
          </cell>
          <cell r="T5585" t="str">
            <v>Active</v>
          </cell>
          <cell r="U5585" t="str">
            <v>Masspay</v>
          </cell>
        </row>
        <row r="5586">
          <cell r="J5586" t="str">
            <v>SG-WelldoneCo-03/2023</v>
          </cell>
          <cell r="K5586">
            <v>45035</v>
          </cell>
          <cell r="L5586" t="str">
            <v>Monthly Billing</v>
          </cell>
          <cell r="M5586">
            <v>2411.5</v>
          </cell>
          <cell r="N5586">
            <v>2411.5</v>
          </cell>
          <cell r="O5586"/>
          <cell r="P5586" t="str">
            <v>Mar/2023</v>
          </cell>
          <cell r="Q5586">
            <v>2411.5</v>
          </cell>
          <cell r="R5586">
            <v>1035</v>
          </cell>
          <cell r="S5586">
            <v>0</v>
          </cell>
          <cell r="T5586" t="str">
            <v>Active</v>
          </cell>
          <cell r="U5586" t="str">
            <v>Masspay</v>
          </cell>
        </row>
        <row r="5587">
          <cell r="J5587" t="str">
            <v>SG-WelldoneCo-04/2023</v>
          </cell>
          <cell r="K5587">
            <v>45054</v>
          </cell>
          <cell r="L5587" t="str">
            <v>Monthly Billing</v>
          </cell>
          <cell r="M5587">
            <v>1902.25</v>
          </cell>
          <cell r="N5587">
            <v>1902.25</v>
          </cell>
          <cell r="O5587"/>
          <cell r="P5587" t="str">
            <v>Apr/2023</v>
          </cell>
          <cell r="Q5587">
            <v>1902.25</v>
          </cell>
          <cell r="R5587">
            <v>1016</v>
          </cell>
          <cell r="S5587">
            <v>0</v>
          </cell>
          <cell r="T5587" t="str">
            <v>Active</v>
          </cell>
          <cell r="U5587" t="str">
            <v>Masspay</v>
          </cell>
        </row>
        <row r="5588">
          <cell r="J5588" t="str">
            <v>SG-WelldoneCo-05/2023</v>
          </cell>
          <cell r="K5588">
            <v>45084</v>
          </cell>
          <cell r="L5588" t="str">
            <v>Monthly Billing</v>
          </cell>
          <cell r="M5588">
            <v>2235.25</v>
          </cell>
          <cell r="N5588">
            <v>2235.25</v>
          </cell>
          <cell r="O5588"/>
          <cell r="P5588" t="str">
            <v>May/2023</v>
          </cell>
          <cell r="Q5588">
            <v>2235.25</v>
          </cell>
          <cell r="R5588">
            <v>986</v>
          </cell>
          <cell r="S5588">
            <v>0</v>
          </cell>
          <cell r="T5588" t="str">
            <v>Active</v>
          </cell>
          <cell r="U5588" t="str">
            <v>Masspay</v>
          </cell>
        </row>
        <row r="5589">
          <cell r="J5589" t="str">
            <v>SG-WelldoneCo-06/2023</v>
          </cell>
          <cell r="K5589">
            <v>45114</v>
          </cell>
          <cell r="L5589" t="str">
            <v>Monthly Billing</v>
          </cell>
          <cell r="M5589">
            <v>2175.25</v>
          </cell>
          <cell r="N5589">
            <v>2175.25</v>
          </cell>
          <cell r="O5589"/>
          <cell r="P5589" t="str">
            <v>Jun/2023</v>
          </cell>
          <cell r="Q5589">
            <v>2175.25</v>
          </cell>
          <cell r="R5589">
            <v>956</v>
          </cell>
          <cell r="S5589">
            <v>0</v>
          </cell>
          <cell r="T5589" t="str">
            <v>Active</v>
          </cell>
          <cell r="U5589" t="str">
            <v>Masspay</v>
          </cell>
        </row>
        <row r="5590">
          <cell r="J5590" t="str">
            <v>SG-WelldoneCo-07/2023</v>
          </cell>
          <cell r="K5590">
            <v>45145</v>
          </cell>
          <cell r="L5590" t="str">
            <v>Monthly Billing</v>
          </cell>
          <cell r="M5590">
            <v>1277.5</v>
          </cell>
          <cell r="N5590">
            <v>1277.5</v>
          </cell>
          <cell r="O5590"/>
          <cell r="P5590" t="str">
            <v>Jul/2023</v>
          </cell>
          <cell r="Q5590">
            <v>1277.5</v>
          </cell>
          <cell r="R5590">
            <v>925</v>
          </cell>
          <cell r="S5590">
            <v>0</v>
          </cell>
          <cell r="T5590" t="str">
            <v>Active</v>
          </cell>
          <cell r="U5590" t="str">
            <v>Masspay</v>
          </cell>
        </row>
        <row r="5591">
          <cell r="J5591" t="str">
            <v>SG -WelldoneCo-08/2023</v>
          </cell>
          <cell r="K5591">
            <v>45176</v>
          </cell>
          <cell r="L5591" t="str">
            <v>Monthly Billing</v>
          </cell>
          <cell r="M5591">
            <v>1.75</v>
          </cell>
          <cell r="N5591">
            <v>1.75</v>
          </cell>
          <cell r="O5591"/>
          <cell r="P5591" t="str">
            <v>Aug/2023</v>
          </cell>
          <cell r="Q5591">
            <v>1.75</v>
          </cell>
          <cell r="R5591">
            <v>894</v>
          </cell>
          <cell r="S5591">
            <v>0</v>
          </cell>
          <cell r="T5591" t="str">
            <v>Active</v>
          </cell>
          <cell r="U5591" t="str">
            <v>Masspay</v>
          </cell>
        </row>
        <row r="5592">
          <cell r="J5592" t="str">
            <v>AU-Widoph Remit-02-2024</v>
          </cell>
          <cell r="K5592">
            <v>45341</v>
          </cell>
          <cell r="L5592" t="str">
            <v>Client Setup Fee</v>
          </cell>
          <cell r="M5592">
            <v>1100</v>
          </cell>
          <cell r="N5592">
            <v>1100</v>
          </cell>
          <cell r="O5592">
            <v>100</v>
          </cell>
          <cell r="P5592" t="str">
            <v>Feb/2024</v>
          </cell>
          <cell r="Q5592">
            <v>1100</v>
          </cell>
          <cell r="R5592">
            <v>729</v>
          </cell>
          <cell r="S5592">
            <v>0</v>
          </cell>
          <cell r="T5592" t="str">
            <v>Active</v>
          </cell>
          <cell r="U5592" t="str">
            <v>Masspay</v>
          </cell>
        </row>
        <row r="5593">
          <cell r="J5593" t="str">
            <v>AU-Widoph Remit-03/2024</v>
          </cell>
          <cell r="K5593">
            <v>45400</v>
          </cell>
          <cell r="L5593" t="str">
            <v>Monthly Billing</v>
          </cell>
          <cell r="M5593">
            <v>152.52000000000001</v>
          </cell>
          <cell r="N5593">
            <v>152.52000000000001</v>
          </cell>
          <cell r="O5593"/>
          <cell r="P5593" t="str">
            <v>Mar/2024</v>
          </cell>
          <cell r="Q5593">
            <v>152.52000000000001</v>
          </cell>
          <cell r="R5593">
            <v>670</v>
          </cell>
          <cell r="S5593">
            <v>0</v>
          </cell>
          <cell r="T5593" t="str">
            <v>Active</v>
          </cell>
          <cell r="U5593" t="str">
            <v>Masspay</v>
          </cell>
        </row>
        <row r="5594">
          <cell r="J5594" t="str">
            <v>AU-AD-Widoph Remit-03-2024</v>
          </cell>
          <cell r="K5594">
            <v>45420</v>
          </cell>
          <cell r="L5594" t="str">
            <v>Setup Fee Invoice</v>
          </cell>
          <cell r="M5594">
            <v>1100</v>
          </cell>
          <cell r="N5594">
            <v>1100</v>
          </cell>
          <cell r="O5594">
            <v>100</v>
          </cell>
          <cell r="P5594" t="str">
            <v>Mar/2024</v>
          </cell>
          <cell r="Q5594">
            <v>1100</v>
          </cell>
          <cell r="R5594">
            <v>650</v>
          </cell>
          <cell r="S5594">
            <v>0</v>
          </cell>
          <cell r="T5594" t="str">
            <v>Active</v>
          </cell>
          <cell r="U5594" t="str">
            <v>Masspay</v>
          </cell>
        </row>
        <row r="5595">
          <cell r="J5595" t="str">
            <v>AU-Widoph Remit-04/2024</v>
          </cell>
          <cell r="K5595">
            <v>45420</v>
          </cell>
          <cell r="L5595" t="str">
            <v>Monthly Billing</v>
          </cell>
          <cell r="M5595">
            <v>34.15</v>
          </cell>
          <cell r="N5595">
            <v>34.15</v>
          </cell>
          <cell r="O5595"/>
          <cell r="P5595" t="str">
            <v>Apr/2024</v>
          </cell>
          <cell r="Q5595">
            <v>34.15</v>
          </cell>
          <cell r="R5595">
            <v>650</v>
          </cell>
          <cell r="S5595">
            <v>0</v>
          </cell>
          <cell r="T5595" t="str">
            <v>Active</v>
          </cell>
          <cell r="U5595" t="str">
            <v>Masspay</v>
          </cell>
        </row>
        <row r="5596">
          <cell r="J5596" t="str">
            <v>AU-AD-Widoph Remit-04-2024</v>
          </cell>
          <cell r="K5596">
            <v>45453</v>
          </cell>
          <cell r="L5596" t="str">
            <v>Setup fee Invoice</v>
          </cell>
          <cell r="M5596">
            <v>1100</v>
          </cell>
          <cell r="N5596">
            <v>1100</v>
          </cell>
          <cell r="O5596">
            <v>100</v>
          </cell>
          <cell r="P5596" t="str">
            <v>Apr/2024</v>
          </cell>
          <cell r="Q5596">
            <v>1100</v>
          </cell>
          <cell r="R5596">
            <v>617</v>
          </cell>
          <cell r="S5596">
            <v>0</v>
          </cell>
          <cell r="T5596" t="str">
            <v>Active</v>
          </cell>
          <cell r="U5596" t="str">
            <v>Masspay</v>
          </cell>
        </row>
        <row r="5597">
          <cell r="J5597" t="str">
            <v>AU-AD-Widoph Remit-05-2024</v>
          </cell>
          <cell r="K5597">
            <v>45453</v>
          </cell>
          <cell r="L5597" t="str">
            <v>Setup Fee Invoice</v>
          </cell>
          <cell r="M5597">
            <v>1100</v>
          </cell>
          <cell r="N5597">
            <v>1100</v>
          </cell>
          <cell r="O5597">
            <v>100</v>
          </cell>
          <cell r="P5597" t="str">
            <v>May/2024</v>
          </cell>
          <cell r="Q5597">
            <v>1100</v>
          </cell>
          <cell r="R5597">
            <v>617</v>
          </cell>
          <cell r="S5597">
            <v>0</v>
          </cell>
          <cell r="T5597" t="str">
            <v>Active</v>
          </cell>
          <cell r="U5597" t="str">
            <v>Masspay</v>
          </cell>
        </row>
        <row r="5598">
          <cell r="J5598" t="str">
            <v>AU-Widoph Remit-05/2024</v>
          </cell>
          <cell r="K5598">
            <v>45453</v>
          </cell>
          <cell r="L5598" t="str">
            <v>Monthly Billing</v>
          </cell>
          <cell r="M5598">
            <v>4.3499999999999996</v>
          </cell>
          <cell r="N5598">
            <v>2391.02</v>
          </cell>
          <cell r="O5598"/>
          <cell r="P5598" t="str">
            <v>May/2024</v>
          </cell>
          <cell r="Q5598">
            <v>4.3499999999999996</v>
          </cell>
          <cell r="R5598">
            <v>617</v>
          </cell>
          <cell r="S5598">
            <v>0</v>
          </cell>
          <cell r="T5598" t="str">
            <v>Active</v>
          </cell>
          <cell r="U5598" t="str">
            <v>Masspay</v>
          </cell>
        </row>
        <row r="5599">
          <cell r="J5599" t="str">
            <v>AU-Widoph Remit-06/2024</v>
          </cell>
          <cell r="K5599">
            <v>45482</v>
          </cell>
          <cell r="L5599" t="str">
            <v>Monthly Billing</v>
          </cell>
          <cell r="M5599">
            <v>90</v>
          </cell>
          <cell r="N5599">
            <v>3581.02</v>
          </cell>
          <cell r="O5599"/>
          <cell r="P5599" t="str">
            <v>Jun/2024</v>
          </cell>
          <cell r="Q5599">
            <v>90</v>
          </cell>
          <cell r="R5599">
            <v>588</v>
          </cell>
          <cell r="S5599">
            <v>0</v>
          </cell>
          <cell r="T5599" t="str">
            <v>Active</v>
          </cell>
          <cell r="U5599" t="str">
            <v>Masspay</v>
          </cell>
        </row>
        <row r="5600">
          <cell r="J5600" t="str">
            <v>AU-AD-Widoph Remit-06-2024</v>
          </cell>
          <cell r="K5600">
            <v>45482</v>
          </cell>
          <cell r="L5600" t="str">
            <v>Setup Fee Invoice</v>
          </cell>
          <cell r="M5600">
            <v>1100</v>
          </cell>
          <cell r="N5600">
            <v>1100</v>
          </cell>
          <cell r="O5600">
            <v>100</v>
          </cell>
          <cell r="P5600" t="str">
            <v>Jun/2024</v>
          </cell>
          <cell r="Q5600">
            <v>550</v>
          </cell>
          <cell r="R5600">
            <v>588</v>
          </cell>
          <cell r="S5600">
            <v>0</v>
          </cell>
          <cell r="T5600" t="str">
            <v>Active</v>
          </cell>
          <cell r="U5600" t="str">
            <v>Masspay</v>
          </cell>
        </row>
        <row r="5601">
          <cell r="J5601" t="str">
            <v>AU-AD-Widoph Remit-07-2024</v>
          </cell>
          <cell r="K5601">
            <v>45513</v>
          </cell>
          <cell r="L5601" t="str">
            <v>Setup Fee Invoice</v>
          </cell>
          <cell r="M5601">
            <v>1100</v>
          </cell>
          <cell r="N5601">
            <v>1100</v>
          </cell>
          <cell r="O5601">
            <v>100</v>
          </cell>
          <cell r="P5601" t="str">
            <v>Jul/2024</v>
          </cell>
          <cell r="Q5601">
            <v>1100</v>
          </cell>
          <cell r="R5601">
            <v>557</v>
          </cell>
          <cell r="S5601">
            <v>0</v>
          </cell>
          <cell r="T5601" t="str">
            <v>Active</v>
          </cell>
          <cell r="U5601" t="str">
            <v>Masspay</v>
          </cell>
        </row>
        <row r="5602">
          <cell r="J5602" t="str">
            <v>AU-Widoph Remit-08/2024</v>
          </cell>
          <cell r="K5602">
            <v>45544</v>
          </cell>
          <cell r="L5602" t="str">
            <v>Monthly Billing</v>
          </cell>
          <cell r="M5602">
            <v>120.7</v>
          </cell>
          <cell r="N5602">
            <v>4801.72</v>
          </cell>
          <cell r="O5602"/>
          <cell r="P5602" t="str">
            <v>Aug/2024</v>
          </cell>
          <cell r="Q5602">
            <v>120.7</v>
          </cell>
          <cell r="R5602">
            <v>526</v>
          </cell>
          <cell r="S5602">
            <v>0</v>
          </cell>
          <cell r="T5602" t="str">
            <v>Active</v>
          </cell>
          <cell r="U5602" t="str">
            <v>Masspay</v>
          </cell>
        </row>
        <row r="5603">
          <cell r="J5603" t="str">
            <v>AU-Widoph Remit-09/2024</v>
          </cell>
          <cell r="K5603">
            <v>45573</v>
          </cell>
          <cell r="L5603" t="str">
            <v>Monthly Billing</v>
          </cell>
          <cell r="M5603">
            <v>51.4</v>
          </cell>
          <cell r="N5603">
            <v>453.12</v>
          </cell>
          <cell r="O5603"/>
          <cell r="P5603" t="str">
            <v>Sep/2024</v>
          </cell>
          <cell r="Q5603">
            <v>51.4</v>
          </cell>
          <cell r="R5603">
            <v>497</v>
          </cell>
          <cell r="S5603">
            <v>0</v>
          </cell>
          <cell r="T5603" t="str">
            <v>Active</v>
          </cell>
          <cell r="U5603" t="str">
            <v>Masspay</v>
          </cell>
        </row>
        <row r="5604">
          <cell r="J5604" t="str">
            <v>AU-Widoph Remit-10/2024</v>
          </cell>
          <cell r="K5604">
            <v>45607</v>
          </cell>
          <cell r="L5604" t="str">
            <v>Monthly Billing</v>
          </cell>
          <cell r="M5604">
            <v>60.15</v>
          </cell>
          <cell r="N5604">
            <v>60.15</v>
          </cell>
          <cell r="O5604"/>
          <cell r="P5604" t="str">
            <v>Oct/2024</v>
          </cell>
          <cell r="Q5604">
            <v>60.15</v>
          </cell>
          <cell r="R5604">
            <v>463</v>
          </cell>
          <cell r="S5604">
            <v>0</v>
          </cell>
          <cell r="T5604" t="str">
            <v>Active</v>
          </cell>
          <cell r="U5604" t="str">
            <v>Masspay</v>
          </cell>
        </row>
        <row r="5605">
          <cell r="J5605" t="str">
            <v>AU-Widoph Remit-11/2024</v>
          </cell>
          <cell r="K5605">
            <v>45635</v>
          </cell>
          <cell r="L5605" t="str">
            <v>Monthly Billing</v>
          </cell>
          <cell r="M5605">
            <v>96.25</v>
          </cell>
          <cell r="N5605">
            <v>96.25</v>
          </cell>
          <cell r="O5605"/>
          <cell r="P5605" t="str">
            <v>Nov/2024</v>
          </cell>
          <cell r="Q5605">
            <v>96.25</v>
          </cell>
          <cell r="R5605">
            <v>435</v>
          </cell>
          <cell r="S5605">
            <v>0</v>
          </cell>
          <cell r="T5605" t="str">
            <v>Active</v>
          </cell>
          <cell r="U5605" t="str">
            <v>Masspay</v>
          </cell>
        </row>
        <row r="5606">
          <cell r="J5606" t="str">
            <v>AU-Widoph Remit-12/2024</v>
          </cell>
          <cell r="K5606">
            <v>45666</v>
          </cell>
          <cell r="L5606" t="str">
            <v>Monthly Billing</v>
          </cell>
          <cell r="M5606">
            <v>20.75</v>
          </cell>
          <cell r="N5606">
            <v>20.75</v>
          </cell>
          <cell r="O5606"/>
          <cell r="P5606" t="str">
            <v>Dec/2024</v>
          </cell>
          <cell r="Q5606">
            <v>20.75</v>
          </cell>
          <cell r="R5606">
            <v>404</v>
          </cell>
          <cell r="S5606">
            <v>0</v>
          </cell>
          <cell r="T5606" t="str">
            <v>Active</v>
          </cell>
          <cell r="U5606" t="str">
            <v>Masspay</v>
          </cell>
        </row>
        <row r="5607">
          <cell r="J5607" t="str">
            <v>AU-Widoph Remit-01/2025</v>
          </cell>
          <cell r="K5607">
            <v>45698</v>
          </cell>
          <cell r="L5607" t="str">
            <v>Monthly Billing</v>
          </cell>
          <cell r="M5607">
            <v>119.9</v>
          </cell>
          <cell r="N5607">
            <v>140.65</v>
          </cell>
          <cell r="O5607"/>
          <cell r="P5607" t="str">
            <v>Jan/2025</v>
          </cell>
          <cell r="Q5607">
            <v>119.9</v>
          </cell>
          <cell r="R5607">
            <v>372</v>
          </cell>
          <cell r="S5607">
            <v>0</v>
          </cell>
          <cell r="T5607" t="str">
            <v>Active</v>
          </cell>
          <cell r="U5607" t="str">
            <v>Masspay</v>
          </cell>
        </row>
        <row r="5608">
          <cell r="J5608" t="str">
            <v>AU-Widoph Remit-02/2025</v>
          </cell>
          <cell r="K5608">
            <v>45726</v>
          </cell>
          <cell r="L5608" t="str">
            <v>Monthly Billing</v>
          </cell>
          <cell r="M5608">
            <v>19.95</v>
          </cell>
          <cell r="N5608">
            <v>1810.6</v>
          </cell>
          <cell r="O5608"/>
          <cell r="P5608" t="str">
            <v>Feb/2025</v>
          </cell>
          <cell r="Q5608">
            <v>19.95</v>
          </cell>
          <cell r="R5608">
            <v>344</v>
          </cell>
          <cell r="S5608">
            <v>0</v>
          </cell>
          <cell r="T5608" t="str">
            <v>Active</v>
          </cell>
          <cell r="U5608" t="str">
            <v>Masspay</v>
          </cell>
        </row>
        <row r="5609">
          <cell r="J5609" t="str">
            <v>AU-Widoph Remit-03/2025</v>
          </cell>
          <cell r="K5609">
            <v>45755</v>
          </cell>
          <cell r="L5609" t="str">
            <v>Monthly Billing</v>
          </cell>
          <cell r="M5609">
            <v>3.85</v>
          </cell>
          <cell r="N5609">
            <v>164.45</v>
          </cell>
          <cell r="O5609"/>
          <cell r="P5609" t="str">
            <v>Mar/2025</v>
          </cell>
          <cell r="Q5609">
            <v>3.85</v>
          </cell>
          <cell r="R5609">
            <v>315</v>
          </cell>
          <cell r="S5609">
            <v>0</v>
          </cell>
          <cell r="T5609" t="str">
            <v>Active</v>
          </cell>
          <cell r="U5609" t="str">
            <v>Masspay</v>
          </cell>
        </row>
        <row r="5610">
          <cell r="J5610" t="str">
            <v>AU-Widoph Remit-04/2025</v>
          </cell>
          <cell r="K5610">
            <v>45785</v>
          </cell>
          <cell r="L5610" t="str">
            <v>Monthly Billing</v>
          </cell>
          <cell r="M5610">
            <v>19.45</v>
          </cell>
          <cell r="N5610">
            <v>1669.45</v>
          </cell>
          <cell r="O5610"/>
          <cell r="P5610" t="str">
            <v>Apr/2025</v>
          </cell>
          <cell r="Q5610">
            <v>19.45</v>
          </cell>
          <cell r="R5610">
            <v>285</v>
          </cell>
          <cell r="S5610">
            <v>0</v>
          </cell>
          <cell r="T5610" t="str">
            <v>Active</v>
          </cell>
          <cell r="U5610" t="str">
            <v>Masspay</v>
          </cell>
        </row>
        <row r="5611">
          <cell r="J5611" t="str">
            <v>AU-Widoph Remit-05/2025</v>
          </cell>
          <cell r="K5611">
            <v>45817</v>
          </cell>
          <cell r="L5611" t="str">
            <v>Monthly Billing</v>
          </cell>
          <cell r="M5611">
            <v>10.050000000000001</v>
          </cell>
          <cell r="N5611">
            <v>10.050000000000001</v>
          </cell>
          <cell r="O5611"/>
          <cell r="P5611" t="str">
            <v>May/2025</v>
          </cell>
          <cell r="Q5611">
            <v>10.050000000000001</v>
          </cell>
          <cell r="R5611">
            <v>253</v>
          </cell>
          <cell r="S5611">
            <v>0</v>
          </cell>
          <cell r="T5611" t="str">
            <v>Active</v>
          </cell>
          <cell r="U5611" t="str">
            <v>Masspay</v>
          </cell>
        </row>
        <row r="5612">
          <cell r="J5612" t="str">
            <v>AU-Widoph Remit-06/2025</v>
          </cell>
          <cell r="K5612">
            <v>45846</v>
          </cell>
          <cell r="L5612" t="str">
            <v>Monthly Billing</v>
          </cell>
          <cell r="M5612">
            <v>34.65</v>
          </cell>
          <cell r="N5612">
            <v>34.65</v>
          </cell>
          <cell r="O5612">
            <v>0</v>
          </cell>
          <cell r="P5612" t="str">
            <v>Jun/2025</v>
          </cell>
          <cell r="Q5612">
            <v>34.65</v>
          </cell>
          <cell r="R5612">
            <v>224</v>
          </cell>
          <cell r="S5612">
            <v>0</v>
          </cell>
          <cell r="T5612" t="str">
            <v>Active</v>
          </cell>
          <cell r="U5612" t="str">
            <v>Masspay</v>
          </cell>
        </row>
        <row r="5613">
          <cell r="J5613" t="str">
            <v>AU-Widoph Remit-07/2025</v>
          </cell>
          <cell r="K5613">
            <v>45877</v>
          </cell>
          <cell r="L5613" t="str">
            <v>Monthly Billing</v>
          </cell>
          <cell r="M5613">
            <v>41.05</v>
          </cell>
          <cell r="N5613">
            <v>41.05</v>
          </cell>
          <cell r="O5613">
            <v>0</v>
          </cell>
          <cell r="P5613" t="str">
            <v>Jul/2025</v>
          </cell>
          <cell r="Q5613">
            <v>41.05</v>
          </cell>
          <cell r="R5613">
            <v>193</v>
          </cell>
          <cell r="S5613">
            <v>0</v>
          </cell>
          <cell r="T5613" t="str">
            <v>Active</v>
          </cell>
          <cell r="U5613" t="str">
            <v>Masspay</v>
          </cell>
        </row>
        <row r="5614">
          <cell r="J5614" t="str">
            <v>AU-Widoph Remit-08/2025</v>
          </cell>
          <cell r="K5614">
            <v>45908</v>
          </cell>
          <cell r="L5614" t="str">
            <v>Monthly Billing</v>
          </cell>
          <cell r="M5614">
            <v>14.4</v>
          </cell>
          <cell r="N5614">
            <v>14.4</v>
          </cell>
          <cell r="O5614">
            <v>0</v>
          </cell>
          <cell r="P5614" t="str">
            <v>Aug/2025</v>
          </cell>
          <cell r="Q5614">
            <v>14.4</v>
          </cell>
          <cell r="R5614">
            <v>162</v>
          </cell>
          <cell r="S5614">
            <v>0</v>
          </cell>
          <cell r="T5614" t="str">
            <v>Active</v>
          </cell>
          <cell r="U5614" t="str">
            <v>Masspay</v>
          </cell>
        </row>
        <row r="5615">
          <cell r="J5615" t="str">
            <v>AU-Widoph Remit-09/2025</v>
          </cell>
          <cell r="K5615">
            <v>45938</v>
          </cell>
          <cell r="L5615" t="str">
            <v>Monthly Billing</v>
          </cell>
          <cell r="M5615">
            <v>11.3</v>
          </cell>
          <cell r="N5615">
            <v>11.3</v>
          </cell>
          <cell r="O5615">
            <v>0</v>
          </cell>
          <cell r="P5615" t="str">
            <v>Sep/2025</v>
          </cell>
          <cell r="Q5615">
            <v>11.3</v>
          </cell>
          <cell r="R5615">
            <v>132</v>
          </cell>
          <cell r="S5615">
            <v>0</v>
          </cell>
          <cell r="T5615" t="str">
            <v>Active</v>
          </cell>
          <cell r="U5615" t="str">
            <v>Masspay</v>
          </cell>
        </row>
        <row r="5616">
          <cell r="J5616" t="str">
            <v>AU-Widoph Remit-10/2025</v>
          </cell>
          <cell r="K5616">
            <v>45971</v>
          </cell>
          <cell r="L5616" t="str">
            <v>Monthly Billing</v>
          </cell>
          <cell r="M5616">
            <v>40.65</v>
          </cell>
          <cell r="N5616">
            <v>40.65</v>
          </cell>
          <cell r="O5616">
            <v>0</v>
          </cell>
          <cell r="P5616" t="str">
            <v>Oct/2025</v>
          </cell>
          <cell r="Q5616">
            <v>40.65</v>
          </cell>
          <cell r="R5616">
            <v>99</v>
          </cell>
          <cell r="S5616">
            <v>0</v>
          </cell>
          <cell r="T5616" t="str">
            <v>Active</v>
          </cell>
          <cell r="U5616" t="str">
            <v>Masspay</v>
          </cell>
        </row>
        <row r="5617">
          <cell r="J5617" t="str">
            <v>AU-Widoph Remit-11/2025</v>
          </cell>
          <cell r="K5617">
            <v>45999</v>
          </cell>
          <cell r="L5617" t="str">
            <v>Monthly Billing</v>
          </cell>
          <cell r="M5617">
            <v>11.3</v>
          </cell>
          <cell r="N5617">
            <v>11.3</v>
          </cell>
          <cell r="O5617">
            <v>0</v>
          </cell>
          <cell r="P5617" t="str">
            <v>Nov/2025</v>
          </cell>
          <cell r="Q5617">
            <v>11.3</v>
          </cell>
          <cell r="R5617">
            <v>71</v>
          </cell>
          <cell r="S5617">
            <v>0</v>
          </cell>
          <cell r="T5617" t="str">
            <v>Active</v>
          </cell>
          <cell r="U5617" t="str">
            <v>Masspay</v>
          </cell>
        </row>
        <row r="5618">
          <cell r="J5618" t="str">
            <v>AU-Widoph Remit-12/2025</v>
          </cell>
          <cell r="K5618">
            <v>46031</v>
          </cell>
          <cell r="L5618" t="str">
            <v>Monthly Billing</v>
          </cell>
          <cell r="M5618">
            <v>13.6</v>
          </cell>
          <cell r="N5618">
            <v>13.6</v>
          </cell>
          <cell r="O5618">
            <v>0</v>
          </cell>
          <cell r="P5618" t="str">
            <v>Dec/2025</v>
          </cell>
          <cell r="Q5618">
            <v>13.6</v>
          </cell>
          <cell r="R5618">
            <v>39</v>
          </cell>
          <cell r="S5618">
            <v>0</v>
          </cell>
          <cell r="T5618" t="str">
            <v>Active</v>
          </cell>
          <cell r="U5618" t="str">
            <v>Masspay</v>
          </cell>
        </row>
        <row r="5619">
          <cell r="J5619" t="str">
            <v>AU-Widoph Remit-01/2026</v>
          </cell>
          <cell r="K5619">
            <v>46062</v>
          </cell>
          <cell r="L5619" t="str">
            <v>Monthly Billing</v>
          </cell>
          <cell r="M5619">
            <v>20.5</v>
          </cell>
          <cell r="N5619">
            <v>20.5</v>
          </cell>
          <cell r="O5619">
            <v>0</v>
          </cell>
          <cell r="P5619" t="str">
            <v>Jan/2026</v>
          </cell>
          <cell r="Q5619">
            <v>20.5</v>
          </cell>
          <cell r="R5619">
            <v>8</v>
          </cell>
          <cell r="S5619">
            <v>0</v>
          </cell>
          <cell r="T5619" t="str">
            <v>Active</v>
          </cell>
          <cell r="U5619" t="str">
            <v>Masspay</v>
          </cell>
        </row>
        <row r="5620">
          <cell r="J5620" t="str">
            <v>SG-wing bank (cambodia) plc-12/2022</v>
          </cell>
          <cell r="K5620">
            <v>44937</v>
          </cell>
          <cell r="L5620" t="str">
            <v>Monthly Billing</v>
          </cell>
          <cell r="M5620">
            <v>8</v>
          </cell>
          <cell r="N5620">
            <v>8</v>
          </cell>
          <cell r="O5620"/>
          <cell r="P5620" t="str">
            <v>Dec/2022</v>
          </cell>
          <cell r="Q5620">
            <v>8</v>
          </cell>
          <cell r="R5620">
            <v>1133</v>
          </cell>
          <cell r="S5620">
            <v>0</v>
          </cell>
          <cell r="T5620" t="str">
            <v>Active</v>
          </cell>
          <cell r="U5620" t="str">
            <v>Masspay</v>
          </cell>
        </row>
        <row r="5621">
          <cell r="J5621" t="str">
            <v>SG-wing bank (cambodia) plc-01/2023</v>
          </cell>
          <cell r="K5621">
            <v>44964</v>
          </cell>
          <cell r="L5621" t="str">
            <v>Monthly Billing</v>
          </cell>
          <cell r="M5621">
            <v>16</v>
          </cell>
          <cell r="N5621">
            <v>16</v>
          </cell>
          <cell r="O5621"/>
          <cell r="P5621" t="str">
            <v>Jan/2023</v>
          </cell>
          <cell r="Q5621">
            <v>16</v>
          </cell>
          <cell r="R5621">
            <v>1106</v>
          </cell>
          <cell r="S5621">
            <v>0</v>
          </cell>
          <cell r="T5621" t="str">
            <v>Active</v>
          </cell>
          <cell r="U5621" t="str">
            <v>Masspay</v>
          </cell>
        </row>
        <row r="5622">
          <cell r="J5622" t="str">
            <v>SG-wing bank (cambodia) plc-CR-01/2023</v>
          </cell>
          <cell r="K5622">
            <v>44964</v>
          </cell>
          <cell r="L5622" t="str">
            <v>Monthly Billing</v>
          </cell>
          <cell r="M5622">
            <v>0</v>
          </cell>
          <cell r="N5622">
            <v>0</v>
          </cell>
          <cell r="O5622"/>
          <cell r="P5622" t="str">
            <v>Jan/2023</v>
          </cell>
          <cell r="Q5622">
            <v>0</v>
          </cell>
          <cell r="R5622">
            <v>1106</v>
          </cell>
          <cell r="S5622">
            <v>0</v>
          </cell>
          <cell r="T5622" t="str">
            <v>Active</v>
          </cell>
          <cell r="U5622" t="str">
            <v>Masspay</v>
          </cell>
        </row>
        <row r="5623">
          <cell r="J5623" t="str">
            <v>SG-wingbank-02/2023</v>
          </cell>
          <cell r="K5623">
            <v>44992</v>
          </cell>
          <cell r="L5623" t="str">
            <v>Monthly Billing</v>
          </cell>
          <cell r="M5623">
            <v>41</v>
          </cell>
          <cell r="N5623">
            <v>41</v>
          </cell>
          <cell r="O5623"/>
          <cell r="P5623" t="str">
            <v>Feb/2023</v>
          </cell>
          <cell r="Q5623">
            <v>41</v>
          </cell>
          <cell r="R5623">
            <v>1078</v>
          </cell>
          <cell r="S5623">
            <v>0</v>
          </cell>
          <cell r="T5623" t="str">
            <v>Active</v>
          </cell>
          <cell r="U5623" t="str">
            <v>Masspay</v>
          </cell>
        </row>
        <row r="5624">
          <cell r="J5624" t="str">
            <v>SG-wingbank-CR-02/2023</v>
          </cell>
          <cell r="K5624">
            <v>44992</v>
          </cell>
          <cell r="L5624" t="str">
            <v>Monthly Billing</v>
          </cell>
          <cell r="M5624">
            <v>0</v>
          </cell>
          <cell r="N5624">
            <v>0</v>
          </cell>
          <cell r="O5624"/>
          <cell r="P5624" t="str">
            <v>Feb/2023</v>
          </cell>
          <cell r="Q5624">
            <v>0</v>
          </cell>
          <cell r="R5624">
            <v>1078</v>
          </cell>
          <cell r="S5624">
            <v>0</v>
          </cell>
          <cell r="T5624" t="str">
            <v>Active</v>
          </cell>
          <cell r="U5624" t="str">
            <v>Masspay</v>
          </cell>
        </row>
        <row r="5625">
          <cell r="J5625" t="str">
            <v>SG-wingbank-CR-03/2023</v>
          </cell>
          <cell r="K5625"/>
          <cell r="L5625" t="str">
            <v>Monthly Billing</v>
          </cell>
          <cell r="M5625">
            <v>-297.5</v>
          </cell>
          <cell r="N5625">
            <v>-297.5</v>
          </cell>
          <cell r="O5625"/>
          <cell r="P5625" t="str">
            <v>Mar/2023</v>
          </cell>
          <cell r="Q5625">
            <v>-297.5</v>
          </cell>
          <cell r="R5625"/>
          <cell r="S5625">
            <v>0</v>
          </cell>
          <cell r="T5625" t="str">
            <v>Active</v>
          </cell>
          <cell r="U5625" t="str">
            <v>Masspay</v>
          </cell>
        </row>
        <row r="5626">
          <cell r="J5626" t="str">
            <v>SG-wingbank-03/2023</v>
          </cell>
          <cell r="K5626">
            <v>45023</v>
          </cell>
          <cell r="L5626" t="str">
            <v>Monthly Billing</v>
          </cell>
          <cell r="M5626">
            <v>61</v>
          </cell>
          <cell r="N5626">
            <v>61</v>
          </cell>
          <cell r="O5626"/>
          <cell r="P5626" t="str">
            <v>Mar/2023</v>
          </cell>
          <cell r="Q5626">
            <v>61</v>
          </cell>
          <cell r="R5626">
            <v>1047</v>
          </cell>
          <cell r="S5626">
            <v>0</v>
          </cell>
          <cell r="T5626" t="str">
            <v>Active</v>
          </cell>
          <cell r="U5626" t="str">
            <v>Masspay</v>
          </cell>
        </row>
        <row r="5627">
          <cell r="J5627" t="str">
            <v>SG-wingbank-04/2023</v>
          </cell>
          <cell r="K5627">
            <v>45054</v>
          </cell>
          <cell r="L5627" t="str">
            <v>Monthly Billing</v>
          </cell>
          <cell r="M5627">
            <v>20</v>
          </cell>
          <cell r="N5627">
            <v>20</v>
          </cell>
          <cell r="O5627"/>
          <cell r="P5627" t="str">
            <v>Apr/2023</v>
          </cell>
          <cell r="Q5627">
            <v>20</v>
          </cell>
          <cell r="R5627">
            <v>1016</v>
          </cell>
          <cell r="S5627">
            <v>0</v>
          </cell>
          <cell r="T5627" t="str">
            <v>Active</v>
          </cell>
          <cell r="U5627" t="str">
            <v>Masspay</v>
          </cell>
        </row>
        <row r="5628">
          <cell r="J5628" t="str">
            <v>SG-wingbank-05/2023</v>
          </cell>
          <cell r="K5628">
            <v>45084</v>
          </cell>
          <cell r="L5628" t="str">
            <v>Monthly Billing</v>
          </cell>
          <cell r="M5628">
            <v>57</v>
          </cell>
          <cell r="N5628">
            <v>57</v>
          </cell>
          <cell r="O5628"/>
          <cell r="P5628" t="str">
            <v>May/2023</v>
          </cell>
          <cell r="Q5628">
            <v>57</v>
          </cell>
          <cell r="R5628">
            <v>986</v>
          </cell>
          <cell r="S5628">
            <v>0</v>
          </cell>
          <cell r="T5628" t="str">
            <v>Active</v>
          </cell>
          <cell r="U5628" t="str">
            <v>Masspay</v>
          </cell>
        </row>
        <row r="5629">
          <cell r="J5629" t="str">
            <v>SG-wingbank-06/2023</v>
          </cell>
          <cell r="K5629">
            <v>45114</v>
          </cell>
          <cell r="L5629" t="str">
            <v>Monthly Billing</v>
          </cell>
          <cell r="M5629">
            <v>2000</v>
          </cell>
          <cell r="N5629">
            <v>2000</v>
          </cell>
          <cell r="O5629"/>
          <cell r="P5629" t="str">
            <v>Jun/2023</v>
          </cell>
          <cell r="Q5629">
            <v>2000</v>
          </cell>
          <cell r="R5629">
            <v>956</v>
          </cell>
          <cell r="S5629">
            <v>0</v>
          </cell>
          <cell r="T5629" t="str">
            <v>Active</v>
          </cell>
          <cell r="U5629" t="str">
            <v>Masspay</v>
          </cell>
        </row>
        <row r="5630">
          <cell r="J5630" t="str">
            <v>SG-wingbank-07/2023</v>
          </cell>
          <cell r="K5630">
            <v>45145</v>
          </cell>
          <cell r="L5630" t="str">
            <v>Monthly Billing</v>
          </cell>
          <cell r="M5630">
            <v>2000</v>
          </cell>
          <cell r="N5630">
            <v>2000</v>
          </cell>
          <cell r="O5630"/>
          <cell r="P5630" t="str">
            <v>Jul/2023</v>
          </cell>
          <cell r="Q5630">
            <v>2000</v>
          </cell>
          <cell r="R5630">
            <v>925</v>
          </cell>
          <cell r="S5630">
            <v>0</v>
          </cell>
          <cell r="T5630" t="str">
            <v>Active</v>
          </cell>
          <cell r="U5630" t="str">
            <v>Masspay</v>
          </cell>
        </row>
        <row r="5631">
          <cell r="J5631" t="str">
            <v>SG -wingbank-08/2023</v>
          </cell>
          <cell r="K5631">
            <v>45176</v>
          </cell>
          <cell r="L5631" t="str">
            <v>Monthly Billing</v>
          </cell>
          <cell r="M5631">
            <v>2000</v>
          </cell>
          <cell r="N5631">
            <v>2000</v>
          </cell>
          <cell r="O5631"/>
          <cell r="P5631" t="str">
            <v>Aug/2023</v>
          </cell>
          <cell r="Q5631">
            <v>2000</v>
          </cell>
          <cell r="R5631">
            <v>894</v>
          </cell>
          <cell r="S5631">
            <v>0</v>
          </cell>
          <cell r="T5631" t="str">
            <v>Active</v>
          </cell>
          <cell r="U5631" t="str">
            <v>Masspay</v>
          </cell>
        </row>
        <row r="5632">
          <cell r="J5632" t="str">
            <v>SG-wingbank-09/2023</v>
          </cell>
          <cell r="K5632">
            <v>45206</v>
          </cell>
          <cell r="L5632" t="str">
            <v>Monthly Billing</v>
          </cell>
          <cell r="M5632">
            <v>2000</v>
          </cell>
          <cell r="N5632">
            <v>2000</v>
          </cell>
          <cell r="O5632"/>
          <cell r="P5632" t="str">
            <v>Sep/2023</v>
          </cell>
          <cell r="Q5632">
            <v>2000</v>
          </cell>
          <cell r="R5632">
            <v>864</v>
          </cell>
          <cell r="S5632">
            <v>0</v>
          </cell>
          <cell r="T5632" t="str">
            <v>Active</v>
          </cell>
          <cell r="U5632" t="str">
            <v>Masspay</v>
          </cell>
        </row>
        <row r="5633">
          <cell r="J5633" t="str">
            <v>SG-wingbank-10/2023</v>
          </cell>
          <cell r="K5633">
            <v>45237</v>
          </cell>
          <cell r="L5633" t="str">
            <v>Monthly Billing</v>
          </cell>
          <cell r="M5633">
            <v>2000</v>
          </cell>
          <cell r="N5633">
            <v>2000</v>
          </cell>
          <cell r="O5633"/>
          <cell r="P5633" t="str">
            <v>Oct/2023</v>
          </cell>
          <cell r="Q5633">
            <v>2000</v>
          </cell>
          <cell r="R5633">
            <v>833</v>
          </cell>
          <cell r="S5633">
            <v>0</v>
          </cell>
          <cell r="T5633" t="str">
            <v>Active</v>
          </cell>
          <cell r="U5633" t="str">
            <v>Masspay</v>
          </cell>
        </row>
        <row r="5634">
          <cell r="J5634" t="str">
            <v>SG-wingbank-11/2023</v>
          </cell>
          <cell r="K5634">
            <v>45267</v>
          </cell>
          <cell r="L5634" t="str">
            <v>Monthly Billing</v>
          </cell>
          <cell r="M5634">
            <v>2000</v>
          </cell>
          <cell r="N5634">
            <v>2000</v>
          </cell>
          <cell r="O5634"/>
          <cell r="P5634" t="str">
            <v>Nov/2023</v>
          </cell>
          <cell r="Q5634">
            <v>2000</v>
          </cell>
          <cell r="R5634">
            <v>803</v>
          </cell>
          <cell r="S5634">
            <v>0</v>
          </cell>
          <cell r="T5634" t="str">
            <v>Active</v>
          </cell>
          <cell r="U5634" t="str">
            <v>Masspay</v>
          </cell>
        </row>
        <row r="5635">
          <cell r="J5635" t="str">
            <v>SG-wingbank-12/2023</v>
          </cell>
          <cell r="K5635">
            <v>45299</v>
          </cell>
          <cell r="L5635" t="str">
            <v>Monthly Billing</v>
          </cell>
          <cell r="M5635">
            <v>2000</v>
          </cell>
          <cell r="N5635">
            <v>2000</v>
          </cell>
          <cell r="O5635"/>
          <cell r="P5635" t="str">
            <v>Dec/2023</v>
          </cell>
          <cell r="Q5635">
            <v>2000</v>
          </cell>
          <cell r="R5635">
            <v>771</v>
          </cell>
          <cell r="S5635">
            <v>0</v>
          </cell>
          <cell r="T5635" t="str">
            <v>Active</v>
          </cell>
          <cell r="U5635" t="str">
            <v>Masspay</v>
          </cell>
        </row>
        <row r="5636">
          <cell r="J5636" t="str">
            <v>SG-wingbank-01/2024</v>
          </cell>
          <cell r="K5636">
            <v>45329</v>
          </cell>
          <cell r="L5636" t="str">
            <v>Monthly Billing</v>
          </cell>
          <cell r="M5636">
            <v>2000</v>
          </cell>
          <cell r="N5636">
            <v>2000</v>
          </cell>
          <cell r="O5636"/>
          <cell r="P5636" t="str">
            <v>Jan/2024</v>
          </cell>
          <cell r="Q5636">
            <v>2000</v>
          </cell>
          <cell r="R5636">
            <v>741</v>
          </cell>
          <cell r="S5636">
            <v>0</v>
          </cell>
          <cell r="T5636" t="str">
            <v>Active</v>
          </cell>
          <cell r="U5636" t="str">
            <v>Masspay</v>
          </cell>
        </row>
        <row r="5637">
          <cell r="J5637" t="str">
            <v>SG -wingbank-CR-12/2023</v>
          </cell>
          <cell r="K5637"/>
          <cell r="L5637" t="str">
            <v>Credit Note</v>
          </cell>
          <cell r="M5637">
            <v>-156.35</v>
          </cell>
          <cell r="N5637">
            <v>-156.35</v>
          </cell>
          <cell r="O5637"/>
          <cell r="P5637" t="str">
            <v>Dec/2023</v>
          </cell>
          <cell r="Q5637">
            <v>-156.35</v>
          </cell>
          <cell r="R5637"/>
          <cell r="S5637">
            <v>0</v>
          </cell>
          <cell r="T5637" t="str">
            <v>Active</v>
          </cell>
          <cell r="U5637" t="str">
            <v>Masspay</v>
          </cell>
        </row>
        <row r="5638">
          <cell r="J5638" t="str">
            <v>SG-wingbank-02/2024</v>
          </cell>
          <cell r="K5638">
            <v>45358</v>
          </cell>
          <cell r="L5638" t="str">
            <v>Monthly Billing</v>
          </cell>
          <cell r="M5638">
            <v>2000</v>
          </cell>
          <cell r="N5638">
            <v>2000</v>
          </cell>
          <cell r="O5638"/>
          <cell r="P5638" t="str">
            <v>Feb/2024</v>
          </cell>
          <cell r="Q5638">
            <v>2000</v>
          </cell>
          <cell r="R5638">
            <v>712</v>
          </cell>
          <cell r="S5638">
            <v>0</v>
          </cell>
          <cell r="T5638" t="str">
            <v>Active</v>
          </cell>
          <cell r="U5638" t="str">
            <v>Masspay</v>
          </cell>
        </row>
        <row r="5639">
          <cell r="J5639" t="str">
            <v>SG-wingbank-03/2024</v>
          </cell>
          <cell r="K5639">
            <v>45390</v>
          </cell>
          <cell r="L5639" t="str">
            <v>Monthly Billing</v>
          </cell>
          <cell r="M5639">
            <v>2000</v>
          </cell>
          <cell r="N5639">
            <v>2000</v>
          </cell>
          <cell r="O5639"/>
          <cell r="P5639" t="str">
            <v>Mar/2024</v>
          </cell>
          <cell r="Q5639">
            <v>2000</v>
          </cell>
          <cell r="R5639">
            <v>680</v>
          </cell>
          <cell r="S5639">
            <v>0</v>
          </cell>
          <cell r="T5639" t="str">
            <v>Active</v>
          </cell>
          <cell r="U5639" t="str">
            <v>Masspay</v>
          </cell>
        </row>
        <row r="5640">
          <cell r="J5640" t="str">
            <v>SG-wingbank-04/2024</v>
          </cell>
          <cell r="K5640">
            <v>45419</v>
          </cell>
          <cell r="L5640" t="str">
            <v>Monthly Billing</v>
          </cell>
          <cell r="M5640">
            <v>2000</v>
          </cell>
          <cell r="N5640">
            <v>2000</v>
          </cell>
          <cell r="O5640"/>
          <cell r="P5640" t="str">
            <v>Apr/2024</v>
          </cell>
          <cell r="Q5640">
            <v>2000</v>
          </cell>
          <cell r="R5640">
            <v>651</v>
          </cell>
          <cell r="S5640">
            <v>0</v>
          </cell>
          <cell r="T5640" t="str">
            <v>Active</v>
          </cell>
          <cell r="U5640" t="str">
            <v>Masspay</v>
          </cell>
        </row>
        <row r="5641">
          <cell r="J5641" t="str">
            <v>SG-wingbank-05/2024</v>
          </cell>
          <cell r="K5641">
            <v>45450</v>
          </cell>
          <cell r="L5641" t="str">
            <v>Monthly Billing</v>
          </cell>
          <cell r="M5641">
            <v>2000</v>
          </cell>
          <cell r="N5641">
            <v>2000</v>
          </cell>
          <cell r="O5641"/>
          <cell r="P5641" t="str">
            <v>May/2024</v>
          </cell>
          <cell r="Q5641">
            <v>2000</v>
          </cell>
          <cell r="R5641">
            <v>620</v>
          </cell>
          <cell r="S5641">
            <v>0</v>
          </cell>
          <cell r="T5641" t="str">
            <v>Active</v>
          </cell>
          <cell r="U5641" t="str">
            <v>Masspay</v>
          </cell>
        </row>
        <row r="5642">
          <cell r="J5642" t="str">
            <v>SG-wingbank-06/2024</v>
          </cell>
          <cell r="K5642">
            <v>45481</v>
          </cell>
          <cell r="L5642" t="str">
            <v>Monthly Billing</v>
          </cell>
          <cell r="M5642">
            <v>2000</v>
          </cell>
          <cell r="N5642">
            <v>2000</v>
          </cell>
          <cell r="O5642"/>
          <cell r="P5642" t="str">
            <v>Jun/2024</v>
          </cell>
          <cell r="Q5642">
            <v>2000</v>
          </cell>
          <cell r="R5642">
            <v>589</v>
          </cell>
          <cell r="S5642">
            <v>0</v>
          </cell>
          <cell r="T5642" t="str">
            <v>Active</v>
          </cell>
          <cell r="U5642" t="str">
            <v>Masspay</v>
          </cell>
        </row>
        <row r="5643">
          <cell r="J5643" t="str">
            <v>SG-wingbank-CR-06/2024</v>
          </cell>
          <cell r="K5643"/>
          <cell r="L5643" t="str">
            <v>Monthly Billing</v>
          </cell>
          <cell r="M5643">
            <v>-47.3</v>
          </cell>
          <cell r="N5643">
            <v>-47.3</v>
          </cell>
          <cell r="O5643"/>
          <cell r="P5643" t="str">
            <v>Jun/2024</v>
          </cell>
          <cell r="Q5643">
            <v>-47.3</v>
          </cell>
          <cell r="R5643"/>
          <cell r="S5643">
            <v>0</v>
          </cell>
          <cell r="T5643" t="str">
            <v>Active</v>
          </cell>
          <cell r="U5643" t="str">
            <v>Masspay</v>
          </cell>
        </row>
        <row r="5644">
          <cell r="J5644" t="str">
            <v>SG-wingbank-07/2024</v>
          </cell>
          <cell r="K5644">
            <v>45511</v>
          </cell>
          <cell r="L5644" t="str">
            <v>Monthly Billing</v>
          </cell>
          <cell r="M5644">
            <v>2000</v>
          </cell>
          <cell r="N5644">
            <v>2000</v>
          </cell>
          <cell r="O5644"/>
          <cell r="P5644" t="str">
            <v>Jul/2024</v>
          </cell>
          <cell r="Q5644">
            <v>2000</v>
          </cell>
          <cell r="R5644">
            <v>559</v>
          </cell>
          <cell r="S5644">
            <v>0</v>
          </cell>
          <cell r="T5644" t="str">
            <v>Active</v>
          </cell>
          <cell r="U5644" t="str">
            <v>Masspay</v>
          </cell>
        </row>
        <row r="5645">
          <cell r="J5645" t="str">
            <v>SG-wingbank-08/2024</v>
          </cell>
          <cell r="K5645">
            <v>45542</v>
          </cell>
          <cell r="L5645" t="str">
            <v>Monthly Billing</v>
          </cell>
          <cell r="M5645">
            <v>2000</v>
          </cell>
          <cell r="N5645">
            <v>2000</v>
          </cell>
          <cell r="O5645"/>
          <cell r="P5645" t="str">
            <v>Aug/2024</v>
          </cell>
          <cell r="Q5645">
            <v>2000</v>
          </cell>
          <cell r="R5645">
            <v>528</v>
          </cell>
          <cell r="S5645">
            <v>0</v>
          </cell>
          <cell r="T5645" t="str">
            <v>Active</v>
          </cell>
          <cell r="U5645" t="str">
            <v>Masspay</v>
          </cell>
        </row>
        <row r="5646">
          <cell r="J5646" t="str">
            <v>SG-wingbank-09/2024</v>
          </cell>
          <cell r="K5646">
            <v>45572</v>
          </cell>
          <cell r="L5646" t="str">
            <v>Monthly Billing</v>
          </cell>
          <cell r="M5646">
            <v>2000</v>
          </cell>
          <cell r="N5646">
            <v>2000</v>
          </cell>
          <cell r="O5646"/>
          <cell r="P5646" t="str">
            <v>Sep/2024</v>
          </cell>
          <cell r="Q5646">
            <v>2000</v>
          </cell>
          <cell r="R5646">
            <v>498</v>
          </cell>
          <cell r="S5646">
            <v>0</v>
          </cell>
          <cell r="T5646" t="str">
            <v>Active</v>
          </cell>
          <cell r="U5646" t="str">
            <v>Masspay</v>
          </cell>
        </row>
        <row r="5647">
          <cell r="J5647" t="str">
            <v>SG-wingbank-10/2024</v>
          </cell>
          <cell r="K5647">
            <v>45603</v>
          </cell>
          <cell r="L5647" t="str">
            <v>Monthly Billing</v>
          </cell>
          <cell r="M5647">
            <v>2000</v>
          </cell>
          <cell r="N5647">
            <v>2000</v>
          </cell>
          <cell r="O5647"/>
          <cell r="P5647" t="str">
            <v>Oct/2024</v>
          </cell>
          <cell r="Q5647">
            <v>2000</v>
          </cell>
          <cell r="R5647">
            <v>467</v>
          </cell>
          <cell r="S5647">
            <v>0</v>
          </cell>
          <cell r="T5647" t="str">
            <v>Active</v>
          </cell>
          <cell r="U5647" t="str">
            <v>Masspay</v>
          </cell>
        </row>
        <row r="5648">
          <cell r="J5648" t="str">
            <v>SG-wingbank-11/2024</v>
          </cell>
          <cell r="K5648">
            <v>45633</v>
          </cell>
          <cell r="L5648" t="str">
            <v>Monthly Billing</v>
          </cell>
          <cell r="M5648">
            <v>2050</v>
          </cell>
          <cell r="N5648">
            <v>2050</v>
          </cell>
          <cell r="O5648"/>
          <cell r="P5648" t="str">
            <v>Nov/2024</v>
          </cell>
          <cell r="Q5648">
            <v>0</v>
          </cell>
          <cell r="R5648">
            <v>437</v>
          </cell>
          <cell r="S5648">
            <v>0</v>
          </cell>
          <cell r="T5648" t="str">
            <v>Active</v>
          </cell>
          <cell r="U5648" t="str">
            <v>Masspay</v>
          </cell>
        </row>
        <row r="5649">
          <cell r="J5649" t="str">
            <v>SG-wingbank-12/2024</v>
          </cell>
          <cell r="K5649">
            <v>45667</v>
          </cell>
          <cell r="L5649" t="str">
            <v>Monthly Billing</v>
          </cell>
          <cell r="M5649">
            <v>2075</v>
          </cell>
          <cell r="N5649">
            <v>2075</v>
          </cell>
          <cell r="O5649"/>
          <cell r="P5649" t="str">
            <v>Dec/2024</v>
          </cell>
          <cell r="Q5649">
            <v>2075</v>
          </cell>
          <cell r="R5649">
            <v>403</v>
          </cell>
          <cell r="S5649">
            <v>0</v>
          </cell>
          <cell r="T5649" t="str">
            <v>Active</v>
          </cell>
          <cell r="U5649" t="str">
            <v>Masspay</v>
          </cell>
        </row>
        <row r="5650">
          <cell r="J5650" t="str">
            <v>SG-wingbank-01/2025</v>
          </cell>
          <cell r="K5650">
            <v>45695</v>
          </cell>
          <cell r="L5650" t="str">
            <v>Monthly Billing</v>
          </cell>
          <cell r="M5650">
            <v>2000</v>
          </cell>
          <cell r="N5650">
            <v>2000</v>
          </cell>
          <cell r="O5650"/>
          <cell r="P5650" t="str">
            <v>Jan/2025</v>
          </cell>
          <cell r="Q5650">
            <v>2000</v>
          </cell>
          <cell r="R5650">
            <v>375</v>
          </cell>
          <cell r="S5650">
            <v>0</v>
          </cell>
          <cell r="T5650" t="str">
            <v>Active</v>
          </cell>
          <cell r="U5650" t="str">
            <v>Masspay</v>
          </cell>
        </row>
        <row r="5651">
          <cell r="J5651" t="str">
            <v>SG-wingbank-02/2025</v>
          </cell>
          <cell r="K5651">
            <v>45723</v>
          </cell>
          <cell r="L5651" t="str">
            <v>Monthly Billing</v>
          </cell>
          <cell r="M5651">
            <v>2000</v>
          </cell>
          <cell r="N5651">
            <v>2000</v>
          </cell>
          <cell r="O5651"/>
          <cell r="P5651" t="str">
            <v>Feb/2025</v>
          </cell>
          <cell r="Q5651">
            <v>2000</v>
          </cell>
          <cell r="R5651">
            <v>347</v>
          </cell>
          <cell r="S5651">
            <v>0</v>
          </cell>
          <cell r="T5651" t="str">
            <v>Active</v>
          </cell>
          <cell r="U5651" t="str">
            <v>Masspay</v>
          </cell>
        </row>
        <row r="5652">
          <cell r="J5652" t="str">
            <v>SG-wingbank-03/2025</v>
          </cell>
          <cell r="K5652">
            <v>45754</v>
          </cell>
          <cell r="L5652" t="str">
            <v>Monthly Billing</v>
          </cell>
          <cell r="M5652">
            <v>2000</v>
          </cell>
          <cell r="N5652">
            <v>2000</v>
          </cell>
          <cell r="O5652"/>
          <cell r="P5652" t="str">
            <v>Mar/2025</v>
          </cell>
          <cell r="Q5652">
            <v>2000</v>
          </cell>
          <cell r="R5652">
            <v>316</v>
          </cell>
          <cell r="S5652">
            <v>0</v>
          </cell>
          <cell r="T5652" t="str">
            <v>Active</v>
          </cell>
          <cell r="U5652" t="str">
            <v>Masspay</v>
          </cell>
        </row>
        <row r="5653">
          <cell r="J5653" t="str">
            <v>SG-wingbank-04/2025</v>
          </cell>
          <cell r="K5653">
            <v>45784</v>
          </cell>
          <cell r="L5653" t="str">
            <v>Monthly Billing</v>
          </cell>
          <cell r="M5653">
            <v>2000</v>
          </cell>
          <cell r="N5653">
            <v>0</v>
          </cell>
          <cell r="O5653">
            <v>0</v>
          </cell>
          <cell r="P5653" t="str">
            <v>Apr/2025</v>
          </cell>
          <cell r="Q5653">
            <v>2000</v>
          </cell>
          <cell r="R5653">
            <v>286</v>
          </cell>
          <cell r="S5653">
            <v>0</v>
          </cell>
          <cell r="T5653" t="str">
            <v>Active</v>
          </cell>
          <cell r="U5653" t="str">
            <v>Masspay</v>
          </cell>
        </row>
        <row r="5654">
          <cell r="J5654" t="str">
            <v>SG-wingbank-05/2025</v>
          </cell>
          <cell r="K5654">
            <v>45815</v>
          </cell>
          <cell r="L5654" t="str">
            <v>Monthly Billing</v>
          </cell>
          <cell r="M5654">
            <v>2000</v>
          </cell>
          <cell r="N5654">
            <v>2000</v>
          </cell>
          <cell r="O5654"/>
          <cell r="P5654" t="str">
            <v>May/2025</v>
          </cell>
          <cell r="Q5654">
            <v>2000</v>
          </cell>
          <cell r="R5654">
            <v>255</v>
          </cell>
          <cell r="S5654">
            <v>0</v>
          </cell>
          <cell r="T5654" t="str">
            <v>Active</v>
          </cell>
          <cell r="U5654" t="str">
            <v>Masspay</v>
          </cell>
        </row>
        <row r="5655">
          <cell r="J5655" t="str">
            <v>SG-wingbank-06/2025</v>
          </cell>
          <cell r="K5655">
            <v>45845</v>
          </cell>
          <cell r="L5655" t="str">
            <v>Monthly Billing</v>
          </cell>
          <cell r="M5655">
            <v>2000</v>
          </cell>
          <cell r="N5655">
            <v>2000</v>
          </cell>
          <cell r="O5655">
            <v>0</v>
          </cell>
          <cell r="P5655" t="str">
            <v>Jun/2025</v>
          </cell>
          <cell r="Q5655">
            <v>2000</v>
          </cell>
          <cell r="R5655">
            <v>225</v>
          </cell>
          <cell r="S5655">
            <v>0</v>
          </cell>
          <cell r="T5655" t="str">
            <v>Active</v>
          </cell>
          <cell r="U5655" t="str">
            <v>Masspay</v>
          </cell>
        </row>
        <row r="5656">
          <cell r="J5656" t="str">
            <v>SG-wingbank-07/2025</v>
          </cell>
          <cell r="K5656">
            <v>45876</v>
          </cell>
          <cell r="L5656" t="str">
            <v>Monthly Billing</v>
          </cell>
          <cell r="M5656">
            <v>2000</v>
          </cell>
          <cell r="N5656">
            <v>2000</v>
          </cell>
          <cell r="O5656">
            <v>0</v>
          </cell>
          <cell r="P5656" t="str">
            <v>Jul/2025</v>
          </cell>
          <cell r="Q5656">
            <v>2000</v>
          </cell>
          <cell r="R5656">
            <v>194</v>
          </cell>
          <cell r="S5656">
            <v>0</v>
          </cell>
          <cell r="T5656" t="str">
            <v>Active</v>
          </cell>
          <cell r="U5656" t="str">
            <v>Masspay</v>
          </cell>
        </row>
        <row r="5657">
          <cell r="J5657" t="str">
            <v>SG-wingbank-08/2025</v>
          </cell>
          <cell r="K5657">
            <v>45908</v>
          </cell>
          <cell r="L5657" t="str">
            <v>Monthly Billing</v>
          </cell>
          <cell r="M5657">
            <v>2000</v>
          </cell>
          <cell r="N5657">
            <v>2000</v>
          </cell>
          <cell r="O5657">
            <v>0</v>
          </cell>
          <cell r="P5657" t="str">
            <v>Aug/2025</v>
          </cell>
          <cell r="Q5657">
            <v>2000</v>
          </cell>
          <cell r="R5657">
            <v>162</v>
          </cell>
          <cell r="S5657">
            <v>0</v>
          </cell>
          <cell r="T5657" t="str">
            <v>Active</v>
          </cell>
          <cell r="U5657" t="str">
            <v>Masspay</v>
          </cell>
        </row>
        <row r="5658">
          <cell r="J5658" t="str">
            <v>SG-wingbank-09/2025</v>
          </cell>
          <cell r="K5658">
            <v>45937</v>
          </cell>
          <cell r="L5658" t="str">
            <v>Monthly Billing</v>
          </cell>
          <cell r="M5658">
            <v>2000</v>
          </cell>
          <cell r="N5658">
            <v>2000</v>
          </cell>
          <cell r="O5658">
            <v>0</v>
          </cell>
          <cell r="P5658" t="str">
            <v>Sep/2025</v>
          </cell>
          <cell r="Q5658">
            <v>2000</v>
          </cell>
          <cell r="R5658">
            <v>133</v>
          </cell>
          <cell r="S5658">
            <v>0</v>
          </cell>
          <cell r="T5658" t="str">
            <v>Active</v>
          </cell>
          <cell r="U5658" t="str">
            <v>Masspay</v>
          </cell>
        </row>
        <row r="5659">
          <cell r="J5659" t="str">
            <v>SG-wingbank-10/2025</v>
          </cell>
          <cell r="K5659">
            <v>45968</v>
          </cell>
          <cell r="L5659" t="str">
            <v>Monthly Billing</v>
          </cell>
          <cell r="M5659">
            <v>2000</v>
          </cell>
          <cell r="N5659">
            <v>2000</v>
          </cell>
          <cell r="O5659">
            <v>0</v>
          </cell>
          <cell r="P5659" t="str">
            <v>Oct/2025</v>
          </cell>
          <cell r="Q5659">
            <v>2000</v>
          </cell>
          <cell r="R5659">
            <v>102</v>
          </cell>
          <cell r="S5659">
            <v>0</v>
          </cell>
          <cell r="T5659" t="str">
            <v>Active</v>
          </cell>
          <cell r="U5659" t="str">
            <v>Masspay</v>
          </cell>
        </row>
        <row r="5660">
          <cell r="J5660" t="str">
            <v>SG-wingbank-11/2025</v>
          </cell>
          <cell r="K5660">
            <v>45999</v>
          </cell>
          <cell r="L5660" t="str">
            <v>Monthly Billing</v>
          </cell>
          <cell r="M5660">
            <v>2000</v>
          </cell>
          <cell r="N5660">
            <v>2000</v>
          </cell>
          <cell r="O5660">
            <v>0</v>
          </cell>
          <cell r="P5660" t="str">
            <v>Nov/2025</v>
          </cell>
          <cell r="Q5660">
            <v>2000</v>
          </cell>
          <cell r="R5660">
            <v>71</v>
          </cell>
          <cell r="S5660">
            <v>0</v>
          </cell>
          <cell r="T5660" t="str">
            <v>Active</v>
          </cell>
          <cell r="U5660" t="str">
            <v>Masspay</v>
          </cell>
        </row>
        <row r="5661">
          <cell r="J5661" t="str">
            <v>SG-wingbank-12/2025</v>
          </cell>
          <cell r="K5661">
            <v>46032</v>
          </cell>
          <cell r="L5661" t="str">
            <v>Monthly Billing</v>
          </cell>
          <cell r="M5661">
            <v>2000</v>
          </cell>
          <cell r="N5661">
            <v>2000</v>
          </cell>
          <cell r="O5661">
            <v>0</v>
          </cell>
          <cell r="P5661" t="str">
            <v>Dec/2025</v>
          </cell>
          <cell r="Q5661">
            <v>2000</v>
          </cell>
          <cell r="R5661">
            <v>38</v>
          </cell>
          <cell r="S5661">
            <v>0</v>
          </cell>
          <cell r="T5661" t="str">
            <v>Active</v>
          </cell>
          <cell r="U5661" t="str">
            <v>Masspay</v>
          </cell>
        </row>
        <row r="5662">
          <cell r="J5662" t="str">
            <v>SG-wingbank-01/2026</v>
          </cell>
          <cell r="K5662">
            <v>46060</v>
          </cell>
          <cell r="L5662" t="str">
            <v>Monthly Billing</v>
          </cell>
          <cell r="M5662">
            <v>2000</v>
          </cell>
          <cell r="N5662">
            <v>2000</v>
          </cell>
          <cell r="O5662">
            <v>0</v>
          </cell>
          <cell r="P5662" t="str">
            <v>Jan/2026</v>
          </cell>
          <cell r="Q5662">
            <v>2000</v>
          </cell>
          <cell r="R5662">
            <v>10</v>
          </cell>
          <cell r="S5662">
            <v>0</v>
          </cell>
          <cell r="T5662" t="str">
            <v>Active</v>
          </cell>
          <cell r="U5662" t="str">
            <v>Masspay</v>
          </cell>
        </row>
        <row r="5663">
          <cell r="J5663" t="str">
            <v>AU-WOODEN-10/2024</v>
          </cell>
          <cell r="K5663">
            <v>45608</v>
          </cell>
          <cell r="L5663" t="str">
            <v>Monthly Billing</v>
          </cell>
          <cell r="M5663">
            <v>0</v>
          </cell>
          <cell r="N5663">
            <v>0</v>
          </cell>
          <cell r="O5663"/>
          <cell r="P5663" t="str">
            <v>Oct/2024</v>
          </cell>
          <cell r="Q5663">
            <v>0</v>
          </cell>
          <cell r="R5663">
            <v>462</v>
          </cell>
          <cell r="S5663">
            <v>0</v>
          </cell>
          <cell r="T5663" t="str">
            <v>Active</v>
          </cell>
          <cell r="U5663" t="str">
            <v>Masspay</v>
          </cell>
        </row>
        <row r="5664">
          <cell r="J5664" t="str">
            <v>SG-Workfall pte ltd-11/2022</v>
          </cell>
          <cell r="K5664">
            <v>44907</v>
          </cell>
          <cell r="L5664" t="str">
            <v>Monthly Billing</v>
          </cell>
          <cell r="M5664">
            <v>46.08</v>
          </cell>
          <cell r="N5664">
            <v>46.08</v>
          </cell>
          <cell r="O5664"/>
          <cell r="P5664" t="str">
            <v>Nov/2022</v>
          </cell>
          <cell r="Q5664">
            <v>46.08</v>
          </cell>
          <cell r="R5664">
            <v>1163</v>
          </cell>
          <cell r="S5664">
            <v>0</v>
          </cell>
          <cell r="T5664" t="str">
            <v>Active</v>
          </cell>
          <cell r="U5664" t="str">
            <v>Masspay</v>
          </cell>
        </row>
        <row r="5665">
          <cell r="J5665" t="str">
            <v>SG-Workfall pte ltd-12/2022</v>
          </cell>
          <cell r="K5665">
            <v>44937</v>
          </cell>
          <cell r="L5665" t="str">
            <v>Monthly Billing</v>
          </cell>
          <cell r="M5665">
            <v>39.04</v>
          </cell>
          <cell r="N5665">
            <v>39.04</v>
          </cell>
          <cell r="O5665"/>
          <cell r="P5665" t="str">
            <v>Dec/2022</v>
          </cell>
          <cell r="Q5665">
            <v>39.04</v>
          </cell>
          <cell r="R5665">
            <v>1133</v>
          </cell>
          <cell r="S5665">
            <v>0</v>
          </cell>
          <cell r="T5665" t="str">
            <v>Active</v>
          </cell>
          <cell r="U5665" t="str">
            <v>Masspay</v>
          </cell>
        </row>
        <row r="5666">
          <cell r="J5666" t="str">
            <v>SG-Workfall pte ltd-01/2023</v>
          </cell>
          <cell r="K5666">
            <v>44964</v>
          </cell>
          <cell r="L5666" t="str">
            <v>Monthly Billing</v>
          </cell>
          <cell r="M5666">
            <v>43.04</v>
          </cell>
          <cell r="N5666">
            <v>43.04</v>
          </cell>
          <cell r="O5666"/>
          <cell r="P5666" t="str">
            <v>Jan/2023</v>
          </cell>
          <cell r="Q5666">
            <v>43.04</v>
          </cell>
          <cell r="R5666">
            <v>1106</v>
          </cell>
          <cell r="S5666">
            <v>0</v>
          </cell>
          <cell r="T5666" t="str">
            <v>Active</v>
          </cell>
          <cell r="U5666" t="str">
            <v>Masspay</v>
          </cell>
        </row>
        <row r="5667">
          <cell r="J5667" t="str">
            <v>SG-Workfall-02/2023</v>
          </cell>
          <cell r="K5667">
            <v>44992</v>
          </cell>
          <cell r="L5667" t="str">
            <v>Monthly Billing</v>
          </cell>
          <cell r="M5667">
            <v>33.44</v>
          </cell>
          <cell r="N5667">
            <v>33.44</v>
          </cell>
          <cell r="O5667"/>
          <cell r="P5667" t="str">
            <v>Feb/2023</v>
          </cell>
          <cell r="Q5667">
            <v>33.44</v>
          </cell>
          <cell r="R5667">
            <v>1078</v>
          </cell>
          <cell r="S5667">
            <v>0</v>
          </cell>
          <cell r="T5667" t="str">
            <v>Active</v>
          </cell>
          <cell r="U5667" t="str">
            <v>Masspay</v>
          </cell>
        </row>
        <row r="5668">
          <cell r="J5668" t="str">
            <v>SG-Workfall-03/2023</v>
          </cell>
          <cell r="K5668">
            <v>45023</v>
          </cell>
          <cell r="L5668" t="str">
            <v>Monthly Billing</v>
          </cell>
          <cell r="M5668">
            <v>63.44</v>
          </cell>
          <cell r="N5668">
            <v>63.44</v>
          </cell>
          <cell r="O5668"/>
          <cell r="P5668" t="str">
            <v>Mar/2023</v>
          </cell>
          <cell r="Q5668">
            <v>63.44</v>
          </cell>
          <cell r="R5668">
            <v>1047</v>
          </cell>
          <cell r="S5668">
            <v>0</v>
          </cell>
          <cell r="T5668" t="str">
            <v>Active</v>
          </cell>
          <cell r="U5668" t="str">
            <v>Masspay</v>
          </cell>
        </row>
        <row r="5669">
          <cell r="J5669" t="str">
            <v>SG-Workfall-04/2023</v>
          </cell>
          <cell r="K5669">
            <v>45054</v>
          </cell>
          <cell r="L5669" t="str">
            <v>Monthly Billing</v>
          </cell>
          <cell r="M5669">
            <v>164</v>
          </cell>
          <cell r="N5669">
            <v>164</v>
          </cell>
          <cell r="O5669"/>
          <cell r="P5669" t="str">
            <v>Apr/2023</v>
          </cell>
          <cell r="Q5669">
            <v>164</v>
          </cell>
          <cell r="R5669">
            <v>1016</v>
          </cell>
          <cell r="S5669">
            <v>0</v>
          </cell>
          <cell r="T5669" t="str">
            <v>Active</v>
          </cell>
          <cell r="U5669" t="str">
            <v>Masspay</v>
          </cell>
        </row>
        <row r="5670">
          <cell r="J5670" t="str">
            <v>SG-Workfall-05/2023</v>
          </cell>
          <cell r="K5670">
            <v>45084</v>
          </cell>
          <cell r="L5670" t="str">
            <v>Monthly Billing</v>
          </cell>
          <cell r="M5670">
            <v>90.32</v>
          </cell>
          <cell r="N5670">
            <v>90.32</v>
          </cell>
          <cell r="O5670"/>
          <cell r="P5670" t="str">
            <v>May/2023</v>
          </cell>
          <cell r="Q5670">
            <v>90.32</v>
          </cell>
          <cell r="R5670">
            <v>986</v>
          </cell>
          <cell r="S5670">
            <v>0</v>
          </cell>
          <cell r="T5670" t="str">
            <v>Active</v>
          </cell>
          <cell r="U5670" t="str">
            <v>Masspay</v>
          </cell>
        </row>
        <row r="5671">
          <cell r="J5671" t="str">
            <v>SG-Workfall-06/2023</v>
          </cell>
          <cell r="K5671">
            <v>45114</v>
          </cell>
          <cell r="L5671" t="str">
            <v>Monthly Billing</v>
          </cell>
          <cell r="M5671">
            <v>86</v>
          </cell>
          <cell r="N5671">
            <v>86</v>
          </cell>
          <cell r="O5671"/>
          <cell r="P5671" t="str">
            <v>Jun/2023</v>
          </cell>
          <cell r="Q5671">
            <v>86</v>
          </cell>
          <cell r="R5671">
            <v>956</v>
          </cell>
          <cell r="S5671">
            <v>0</v>
          </cell>
          <cell r="T5671" t="str">
            <v>Active</v>
          </cell>
          <cell r="U5671" t="str">
            <v>Masspay</v>
          </cell>
        </row>
        <row r="5672">
          <cell r="J5672" t="str">
            <v>SG-Workfall-07/2023</v>
          </cell>
          <cell r="K5672">
            <v>45145</v>
          </cell>
          <cell r="L5672" t="str">
            <v>Monthly Billing</v>
          </cell>
          <cell r="M5672">
            <v>112</v>
          </cell>
          <cell r="N5672">
            <v>112</v>
          </cell>
          <cell r="O5672"/>
          <cell r="P5672" t="str">
            <v>Jul/2023</v>
          </cell>
          <cell r="Q5672">
            <v>112</v>
          </cell>
          <cell r="R5672">
            <v>925</v>
          </cell>
          <cell r="S5672">
            <v>0</v>
          </cell>
          <cell r="T5672" t="str">
            <v>Active</v>
          </cell>
          <cell r="U5672" t="str">
            <v>Masspay</v>
          </cell>
        </row>
        <row r="5673">
          <cell r="J5673" t="str">
            <v>SG -Workfall-CR-07/2023</v>
          </cell>
          <cell r="K5673"/>
          <cell r="L5673" t="str">
            <v>Credit Note</v>
          </cell>
          <cell r="M5673">
            <v>-60</v>
          </cell>
          <cell r="N5673">
            <v>-60</v>
          </cell>
          <cell r="O5673"/>
          <cell r="P5673" t="str">
            <v>Jul/2023</v>
          </cell>
          <cell r="Q5673">
            <v>-60</v>
          </cell>
          <cell r="R5673"/>
          <cell r="S5673">
            <v>0</v>
          </cell>
          <cell r="T5673" t="str">
            <v>Active</v>
          </cell>
          <cell r="U5673" t="str">
            <v>Masspay</v>
          </cell>
        </row>
        <row r="5674">
          <cell r="J5674" t="str">
            <v>SG -Workfall-08/2023</v>
          </cell>
          <cell r="K5674">
            <v>45176</v>
          </cell>
          <cell r="L5674" t="str">
            <v>Monthly Billing</v>
          </cell>
          <cell r="M5674">
            <v>52</v>
          </cell>
          <cell r="N5674">
            <v>52</v>
          </cell>
          <cell r="O5674"/>
          <cell r="P5674" t="str">
            <v>Aug/2023</v>
          </cell>
          <cell r="Q5674">
            <v>52</v>
          </cell>
          <cell r="R5674">
            <v>894</v>
          </cell>
          <cell r="S5674">
            <v>0</v>
          </cell>
          <cell r="T5674" t="str">
            <v>Active</v>
          </cell>
          <cell r="U5674" t="str">
            <v>Masspay</v>
          </cell>
        </row>
        <row r="5675">
          <cell r="J5675" t="str">
            <v>SG-Workfall-09/2023</v>
          </cell>
          <cell r="K5675">
            <v>45206</v>
          </cell>
          <cell r="L5675" t="str">
            <v>Monthly Billing</v>
          </cell>
          <cell r="M5675">
            <v>36</v>
          </cell>
          <cell r="N5675">
            <v>36</v>
          </cell>
          <cell r="O5675"/>
          <cell r="P5675" t="str">
            <v>Sep/2023</v>
          </cell>
          <cell r="Q5675">
            <v>36</v>
          </cell>
          <cell r="R5675">
            <v>864</v>
          </cell>
          <cell r="S5675">
            <v>0</v>
          </cell>
          <cell r="T5675" t="str">
            <v>Active</v>
          </cell>
          <cell r="U5675" t="str">
            <v>Masspay</v>
          </cell>
        </row>
        <row r="5676">
          <cell r="J5676" t="str">
            <v>SG-Workfall-10/2023</v>
          </cell>
          <cell r="K5676">
            <v>45237</v>
          </cell>
          <cell r="L5676" t="str">
            <v>Monthly Billing</v>
          </cell>
          <cell r="M5676">
            <v>32</v>
          </cell>
          <cell r="N5676">
            <v>32</v>
          </cell>
          <cell r="O5676"/>
          <cell r="P5676" t="str">
            <v>Oct/2023</v>
          </cell>
          <cell r="Q5676">
            <v>32</v>
          </cell>
          <cell r="R5676">
            <v>833</v>
          </cell>
          <cell r="S5676">
            <v>0</v>
          </cell>
          <cell r="T5676" t="str">
            <v>Active</v>
          </cell>
          <cell r="U5676" t="str">
            <v>Masspay</v>
          </cell>
        </row>
        <row r="5677">
          <cell r="J5677" t="str">
            <v>SG-Workfall-11/2023</v>
          </cell>
          <cell r="K5677">
            <v>45267</v>
          </cell>
          <cell r="L5677" t="str">
            <v>Monthly Billing</v>
          </cell>
          <cell r="M5677">
            <v>20</v>
          </cell>
          <cell r="N5677">
            <v>20</v>
          </cell>
          <cell r="O5677"/>
          <cell r="P5677" t="str">
            <v>Nov/2023</v>
          </cell>
          <cell r="Q5677">
            <v>20</v>
          </cell>
          <cell r="R5677">
            <v>803</v>
          </cell>
          <cell r="S5677">
            <v>0</v>
          </cell>
          <cell r="T5677" t="str">
            <v>Active</v>
          </cell>
          <cell r="U5677" t="str">
            <v>Masspay</v>
          </cell>
        </row>
        <row r="5678">
          <cell r="J5678" t="str">
            <v>HK-worldpay-11/2022</v>
          </cell>
          <cell r="K5678">
            <v>45273</v>
          </cell>
          <cell r="L5678" t="str">
            <v>Monthly Billing</v>
          </cell>
          <cell r="M5678">
            <v>20899.87</v>
          </cell>
          <cell r="N5678">
            <v>20899.87</v>
          </cell>
          <cell r="O5678"/>
          <cell r="P5678" t="str">
            <v>Nov/2022</v>
          </cell>
          <cell r="Q5678">
            <v>20899.87</v>
          </cell>
          <cell r="R5678">
            <v>797</v>
          </cell>
          <cell r="S5678">
            <v>0</v>
          </cell>
          <cell r="T5678" t="str">
            <v>Active</v>
          </cell>
          <cell r="U5678" t="str">
            <v>Masspay</v>
          </cell>
        </row>
        <row r="5679">
          <cell r="J5679" t="str">
            <v>HK-worldpay-12/2022</v>
          </cell>
          <cell r="K5679">
            <v>44952</v>
          </cell>
          <cell r="L5679" t="str">
            <v>Monthly Billing</v>
          </cell>
          <cell r="M5679">
            <v>28724.55</v>
          </cell>
          <cell r="N5679">
            <v>28724.55</v>
          </cell>
          <cell r="O5679"/>
          <cell r="P5679" t="str">
            <v>Dec/2022</v>
          </cell>
          <cell r="Q5679">
            <v>28724.55</v>
          </cell>
          <cell r="R5679">
            <v>1118</v>
          </cell>
          <cell r="S5679">
            <v>0</v>
          </cell>
          <cell r="T5679" t="str">
            <v>Active</v>
          </cell>
          <cell r="U5679" t="str">
            <v>Masspay</v>
          </cell>
        </row>
        <row r="5680">
          <cell r="J5680" t="str">
            <v>HK-Worldpay-05/2023</v>
          </cell>
          <cell r="K5680">
            <v>45084</v>
          </cell>
          <cell r="L5680" t="str">
            <v>Monthly Billing</v>
          </cell>
          <cell r="M5680">
            <v>27899.1</v>
          </cell>
          <cell r="N5680">
            <v>27899.1</v>
          </cell>
          <cell r="O5680"/>
          <cell r="P5680" t="str">
            <v>May/2023</v>
          </cell>
          <cell r="Q5680">
            <v>27899.1</v>
          </cell>
          <cell r="R5680">
            <v>986</v>
          </cell>
          <cell r="S5680">
            <v>0</v>
          </cell>
          <cell r="T5680" t="str">
            <v>Active</v>
          </cell>
          <cell r="U5680" t="str">
            <v>Masspay</v>
          </cell>
        </row>
        <row r="5681">
          <cell r="J5681" t="str">
            <v>HK-Worldpay-06/2023</v>
          </cell>
          <cell r="K5681">
            <v>45114</v>
          </cell>
          <cell r="L5681" t="str">
            <v>Monthly Billing</v>
          </cell>
          <cell r="M5681">
            <v>27208.45</v>
          </cell>
          <cell r="N5681">
            <v>27208.45</v>
          </cell>
          <cell r="O5681"/>
          <cell r="P5681" t="str">
            <v>Jun/2023</v>
          </cell>
          <cell r="Q5681">
            <v>27208.45</v>
          </cell>
          <cell r="R5681">
            <v>956</v>
          </cell>
          <cell r="S5681">
            <v>0</v>
          </cell>
          <cell r="T5681" t="str">
            <v>Active</v>
          </cell>
          <cell r="U5681" t="str">
            <v>Masspay</v>
          </cell>
        </row>
        <row r="5682">
          <cell r="J5682" t="str">
            <v>HK-worldpay ap ltd-11/2022</v>
          </cell>
          <cell r="K5682">
            <v>44908</v>
          </cell>
          <cell r="L5682" t="str">
            <v>Monthly Billing</v>
          </cell>
          <cell r="M5682">
            <v>2.8</v>
          </cell>
          <cell r="N5682">
            <v>2.8</v>
          </cell>
          <cell r="O5682"/>
          <cell r="P5682" t="str">
            <v>Nov/2022</v>
          </cell>
          <cell r="Q5682">
            <v>2.8</v>
          </cell>
          <cell r="R5682">
            <v>1162</v>
          </cell>
          <cell r="S5682">
            <v>0</v>
          </cell>
          <cell r="T5682" t="str">
            <v>Active</v>
          </cell>
          <cell r="U5682" t="str">
            <v>Masspay</v>
          </cell>
        </row>
        <row r="5683">
          <cell r="J5683" t="str">
            <v>HK-worldpay ap ltd-12/2022</v>
          </cell>
          <cell r="K5683">
            <v>44937</v>
          </cell>
          <cell r="L5683" t="str">
            <v>Monthly Billing</v>
          </cell>
          <cell r="M5683">
            <v>73.5</v>
          </cell>
          <cell r="N5683">
            <v>76.3</v>
          </cell>
          <cell r="O5683"/>
          <cell r="P5683" t="str">
            <v>Dec/2022</v>
          </cell>
          <cell r="Q5683">
            <v>73.5</v>
          </cell>
          <cell r="R5683">
            <v>1133</v>
          </cell>
          <cell r="S5683">
            <v>0</v>
          </cell>
          <cell r="T5683" t="str">
            <v>Active</v>
          </cell>
          <cell r="U5683" t="str">
            <v>Masspay</v>
          </cell>
        </row>
        <row r="5684">
          <cell r="J5684" t="str">
            <v>HK-worldpay ap ltd-01/2023</v>
          </cell>
          <cell r="K5684">
            <v>44972</v>
          </cell>
          <cell r="L5684" t="str">
            <v>Monthly Billing</v>
          </cell>
          <cell r="M5684">
            <v>22380.15</v>
          </cell>
          <cell r="N5684">
            <v>22380.15</v>
          </cell>
          <cell r="O5684"/>
          <cell r="P5684" t="str">
            <v>Jan/2023</v>
          </cell>
          <cell r="Q5684">
            <v>22380.15</v>
          </cell>
          <cell r="R5684">
            <v>1098</v>
          </cell>
          <cell r="S5684">
            <v>0</v>
          </cell>
          <cell r="T5684" t="str">
            <v>Active</v>
          </cell>
          <cell r="U5684" t="str">
            <v>Masspay</v>
          </cell>
        </row>
        <row r="5685">
          <cell r="J5685" t="str">
            <v>HK-worldpay ap ltd-02/2023</v>
          </cell>
          <cell r="K5685">
            <v>44999</v>
          </cell>
          <cell r="L5685" t="str">
            <v>Monthly Billing</v>
          </cell>
          <cell r="M5685">
            <v>21378.05</v>
          </cell>
          <cell r="N5685">
            <v>21378.05</v>
          </cell>
          <cell r="O5685"/>
          <cell r="P5685" t="str">
            <v>Feb/2023</v>
          </cell>
          <cell r="Q5685">
            <v>21378.05</v>
          </cell>
          <cell r="R5685">
            <v>1071</v>
          </cell>
          <cell r="S5685">
            <v>0</v>
          </cell>
          <cell r="T5685" t="str">
            <v>Active</v>
          </cell>
          <cell r="U5685" t="str">
            <v>Masspay</v>
          </cell>
        </row>
        <row r="5686">
          <cell r="J5686" t="str">
            <v>HK-worldpay ap ltd-03/2023</v>
          </cell>
          <cell r="K5686">
            <v>45023</v>
          </cell>
          <cell r="L5686" t="str">
            <v>Monthly Billing</v>
          </cell>
          <cell r="M5686">
            <v>25349.75</v>
          </cell>
          <cell r="N5686">
            <v>25349.75</v>
          </cell>
          <cell r="O5686"/>
          <cell r="P5686" t="str">
            <v>Mar/2023</v>
          </cell>
          <cell r="Q5686">
            <v>25349.75</v>
          </cell>
          <cell r="R5686">
            <v>1047</v>
          </cell>
          <cell r="S5686">
            <v>0</v>
          </cell>
          <cell r="T5686" t="str">
            <v>Active</v>
          </cell>
          <cell r="U5686" t="str">
            <v>Masspay</v>
          </cell>
        </row>
        <row r="5687">
          <cell r="J5687" t="str">
            <v>HK-worldpayapltd-04/2023</v>
          </cell>
          <cell r="K5687">
            <v>45054</v>
          </cell>
          <cell r="L5687" t="str">
            <v>Monthly Billing</v>
          </cell>
          <cell r="M5687">
            <v>39993.050000000003</v>
          </cell>
          <cell r="N5687">
            <v>39993.050000000003</v>
          </cell>
          <cell r="O5687"/>
          <cell r="P5687" t="str">
            <v>Apr/2023</v>
          </cell>
          <cell r="Q5687">
            <v>39993.050000000003</v>
          </cell>
          <cell r="R5687">
            <v>1016</v>
          </cell>
          <cell r="S5687">
            <v>0</v>
          </cell>
          <cell r="T5687" t="str">
            <v>Active</v>
          </cell>
          <cell r="U5687" t="str">
            <v>Masspay</v>
          </cell>
        </row>
        <row r="5688">
          <cell r="J5688" t="str">
            <v>HK-worldpayapltd-07/2023</v>
          </cell>
          <cell r="K5688">
            <v>45145</v>
          </cell>
          <cell r="L5688" t="str">
            <v>Monthly Billing</v>
          </cell>
          <cell r="M5688">
            <v>27631.45</v>
          </cell>
          <cell r="N5688">
            <v>27631.45</v>
          </cell>
          <cell r="O5688"/>
          <cell r="P5688" t="str">
            <v>Jul/2023</v>
          </cell>
          <cell r="Q5688">
            <v>27631.45</v>
          </cell>
          <cell r="R5688">
            <v>925</v>
          </cell>
          <cell r="S5688">
            <v>0</v>
          </cell>
          <cell r="T5688" t="str">
            <v>Active</v>
          </cell>
          <cell r="U5688" t="str">
            <v>Masspay</v>
          </cell>
        </row>
        <row r="5689">
          <cell r="J5689" t="str">
            <v>HK -worldpayapltd-08/2023</v>
          </cell>
          <cell r="K5689">
            <v>45176</v>
          </cell>
          <cell r="L5689" t="str">
            <v>Monthly Billing</v>
          </cell>
          <cell r="M5689">
            <v>29992.55</v>
          </cell>
          <cell r="N5689">
            <v>29992.55</v>
          </cell>
          <cell r="O5689"/>
          <cell r="P5689" t="str">
            <v>Aug/2023</v>
          </cell>
          <cell r="Q5689">
            <v>29992.55</v>
          </cell>
          <cell r="R5689">
            <v>894</v>
          </cell>
          <cell r="S5689">
            <v>0</v>
          </cell>
          <cell r="T5689" t="str">
            <v>Active</v>
          </cell>
          <cell r="U5689" t="str">
            <v>Masspay</v>
          </cell>
        </row>
        <row r="5690">
          <cell r="J5690" t="str">
            <v>HK-worldpayapltd-09/2023</v>
          </cell>
          <cell r="K5690">
            <v>45206</v>
          </cell>
          <cell r="L5690" t="str">
            <v>Monthly Billing</v>
          </cell>
          <cell r="M5690">
            <v>31865.599999999999</v>
          </cell>
          <cell r="N5690">
            <v>31865.599999999999</v>
          </cell>
          <cell r="O5690"/>
          <cell r="P5690" t="str">
            <v>Sep/2023</v>
          </cell>
          <cell r="Q5690">
            <v>31865.599999999999</v>
          </cell>
          <cell r="R5690">
            <v>864</v>
          </cell>
          <cell r="S5690">
            <v>0</v>
          </cell>
          <cell r="T5690" t="str">
            <v>Active</v>
          </cell>
          <cell r="U5690" t="str">
            <v>Masspay</v>
          </cell>
        </row>
        <row r="5691">
          <cell r="J5691" t="str">
            <v>HK-worldpayapltd-10/2023</v>
          </cell>
          <cell r="K5691">
            <v>45245</v>
          </cell>
          <cell r="L5691" t="str">
            <v>Monthly Billing</v>
          </cell>
          <cell r="M5691">
            <v>35711.1</v>
          </cell>
          <cell r="N5691">
            <v>35711.1</v>
          </cell>
          <cell r="O5691"/>
          <cell r="P5691" t="str">
            <v>Oct/2023</v>
          </cell>
          <cell r="Q5691">
            <v>35711.1</v>
          </cell>
          <cell r="R5691">
            <v>825</v>
          </cell>
          <cell r="S5691">
            <v>0</v>
          </cell>
          <cell r="T5691" t="str">
            <v>Active</v>
          </cell>
          <cell r="U5691" t="str">
            <v>Masspay</v>
          </cell>
        </row>
        <row r="5692">
          <cell r="J5692" t="str">
            <v>HK-worldpayapltd-11/2023</v>
          </cell>
          <cell r="K5692">
            <v>45267</v>
          </cell>
          <cell r="L5692" t="str">
            <v>Monthly Billing</v>
          </cell>
          <cell r="M5692">
            <v>35723.75</v>
          </cell>
          <cell r="N5692">
            <v>35723.75</v>
          </cell>
          <cell r="O5692"/>
          <cell r="P5692" t="str">
            <v>Nov/2023</v>
          </cell>
          <cell r="Q5692">
            <v>35723.75</v>
          </cell>
          <cell r="R5692">
            <v>803</v>
          </cell>
          <cell r="S5692">
            <v>0</v>
          </cell>
          <cell r="T5692" t="str">
            <v>Active</v>
          </cell>
          <cell r="U5692" t="str">
            <v>Masspay</v>
          </cell>
        </row>
        <row r="5693">
          <cell r="J5693" t="str">
            <v>HK-worldpayapltd-12/2023</v>
          </cell>
          <cell r="K5693">
            <v>45299</v>
          </cell>
          <cell r="L5693" t="str">
            <v>Monthly Billing</v>
          </cell>
          <cell r="M5693">
            <v>34366.050000000003</v>
          </cell>
          <cell r="N5693">
            <v>34366.050000000003</v>
          </cell>
          <cell r="O5693"/>
          <cell r="P5693" t="str">
            <v>Dec/2023</v>
          </cell>
          <cell r="Q5693">
            <v>34366.050000000003</v>
          </cell>
          <cell r="R5693">
            <v>771</v>
          </cell>
          <cell r="S5693">
            <v>0</v>
          </cell>
          <cell r="T5693" t="str">
            <v>Active</v>
          </cell>
          <cell r="U5693" t="str">
            <v>Masspay</v>
          </cell>
        </row>
        <row r="5694">
          <cell r="J5694" t="str">
            <v>HK-worldpayapltd-01/2024</v>
          </cell>
          <cell r="K5694">
            <v>45329</v>
          </cell>
          <cell r="L5694" t="str">
            <v>Monthly Billing</v>
          </cell>
          <cell r="M5694">
            <v>32861.199999999997</v>
          </cell>
          <cell r="N5694">
            <v>32861.199999999997</v>
          </cell>
          <cell r="O5694"/>
          <cell r="P5694" t="str">
            <v>Jan/2024</v>
          </cell>
          <cell r="Q5694">
            <v>32861.199999999997</v>
          </cell>
          <cell r="R5694">
            <v>741</v>
          </cell>
          <cell r="S5694">
            <v>0</v>
          </cell>
          <cell r="T5694" t="str">
            <v>Active</v>
          </cell>
          <cell r="U5694" t="str">
            <v>Masspay</v>
          </cell>
        </row>
        <row r="5695">
          <cell r="J5695" t="str">
            <v>HK-worldpayapltd-02/2024</v>
          </cell>
          <cell r="K5695">
            <v>45358</v>
          </cell>
          <cell r="L5695" t="str">
            <v>Monthly Billing</v>
          </cell>
          <cell r="M5695">
            <v>29921.95</v>
          </cell>
          <cell r="N5695">
            <v>29921.95</v>
          </cell>
          <cell r="O5695"/>
          <cell r="P5695" t="str">
            <v>Feb/2024</v>
          </cell>
          <cell r="Q5695">
            <v>29921.95</v>
          </cell>
          <cell r="R5695">
            <v>712</v>
          </cell>
          <cell r="S5695">
            <v>0</v>
          </cell>
          <cell r="T5695" t="str">
            <v>Active</v>
          </cell>
          <cell r="U5695" t="str">
            <v>Masspay</v>
          </cell>
        </row>
        <row r="5696">
          <cell r="J5696" t="str">
            <v>HK-worldpayapltd-03/2024</v>
          </cell>
          <cell r="K5696">
            <v>45390</v>
          </cell>
          <cell r="L5696" t="str">
            <v>Monthly Billing</v>
          </cell>
          <cell r="M5696">
            <v>33693.1</v>
          </cell>
          <cell r="N5696">
            <v>33693.1</v>
          </cell>
          <cell r="O5696"/>
          <cell r="P5696" t="str">
            <v>Mar/2024</v>
          </cell>
          <cell r="Q5696">
            <v>33693.1</v>
          </cell>
          <cell r="R5696">
            <v>680</v>
          </cell>
          <cell r="S5696">
            <v>0</v>
          </cell>
          <cell r="T5696" t="str">
            <v>Active</v>
          </cell>
          <cell r="U5696" t="str">
            <v>Masspay</v>
          </cell>
        </row>
        <row r="5697">
          <cell r="J5697" t="str">
            <v>HK-worldpayapltd-04/2024</v>
          </cell>
          <cell r="K5697">
            <v>45419</v>
          </cell>
          <cell r="L5697" t="str">
            <v>Monthly Billing</v>
          </cell>
          <cell r="M5697">
            <v>31983.599999999999</v>
          </cell>
          <cell r="N5697">
            <v>31983.599999999999</v>
          </cell>
          <cell r="O5697">
            <v>0</v>
          </cell>
          <cell r="P5697" t="str">
            <v>Apr/2024</v>
          </cell>
          <cell r="Q5697">
            <v>31983.599999999999</v>
          </cell>
          <cell r="R5697">
            <v>651</v>
          </cell>
          <cell r="S5697">
            <v>0</v>
          </cell>
          <cell r="T5697" t="str">
            <v>Active</v>
          </cell>
          <cell r="U5697" t="str">
            <v>Masspay</v>
          </cell>
        </row>
        <row r="5698">
          <cell r="J5698" t="str">
            <v>HK-worldpayapltd-05/2024</v>
          </cell>
          <cell r="K5698">
            <v>45450</v>
          </cell>
          <cell r="L5698" t="str">
            <v>Monthly Billing</v>
          </cell>
          <cell r="M5698">
            <v>32960.9</v>
          </cell>
          <cell r="N5698">
            <v>32960.9</v>
          </cell>
          <cell r="O5698"/>
          <cell r="P5698" t="str">
            <v>May/2024</v>
          </cell>
          <cell r="Q5698">
            <v>32960.9</v>
          </cell>
          <cell r="R5698">
            <v>620</v>
          </cell>
          <cell r="S5698">
            <v>0</v>
          </cell>
          <cell r="T5698" t="str">
            <v>Active</v>
          </cell>
          <cell r="U5698" t="str">
            <v>Masspay</v>
          </cell>
        </row>
        <row r="5699">
          <cell r="J5699" t="str">
            <v>HK-worldpayapltd-06/2024</v>
          </cell>
          <cell r="K5699">
            <v>45481</v>
          </cell>
          <cell r="L5699" t="str">
            <v>Monthly Billing</v>
          </cell>
          <cell r="M5699">
            <v>30619.8</v>
          </cell>
          <cell r="N5699">
            <v>30619.8</v>
          </cell>
          <cell r="O5699"/>
          <cell r="P5699" t="str">
            <v>Jun/2024</v>
          </cell>
          <cell r="Q5699">
            <v>30619.8</v>
          </cell>
          <cell r="R5699">
            <v>589</v>
          </cell>
          <cell r="S5699">
            <v>0</v>
          </cell>
          <cell r="T5699" t="str">
            <v>Active</v>
          </cell>
          <cell r="U5699" t="str">
            <v>Masspay</v>
          </cell>
        </row>
        <row r="5700">
          <cell r="J5700" t="str">
            <v>HK-worldpayapltd-07/2024</v>
          </cell>
          <cell r="K5700">
            <v>45511</v>
          </cell>
          <cell r="L5700" t="str">
            <v>Monthly Billing</v>
          </cell>
          <cell r="M5700">
            <v>38710.65</v>
          </cell>
          <cell r="N5700">
            <v>38710.65</v>
          </cell>
          <cell r="O5700"/>
          <cell r="P5700" t="str">
            <v>Jul/2024</v>
          </cell>
          <cell r="Q5700">
            <v>38710.65</v>
          </cell>
          <cell r="R5700">
            <v>559</v>
          </cell>
          <cell r="S5700">
            <v>0</v>
          </cell>
          <cell r="T5700" t="str">
            <v>Active</v>
          </cell>
          <cell r="U5700" t="str">
            <v>Masspay</v>
          </cell>
        </row>
        <row r="5701">
          <cell r="J5701" t="str">
            <v>HK-worldpayapltd-08/2024</v>
          </cell>
          <cell r="K5701">
            <v>45548</v>
          </cell>
          <cell r="L5701" t="str">
            <v>Monthly Billing</v>
          </cell>
          <cell r="M5701">
            <v>49835.25</v>
          </cell>
          <cell r="N5701">
            <v>49835.25</v>
          </cell>
          <cell r="O5701"/>
          <cell r="P5701" t="str">
            <v>Aug/2024</v>
          </cell>
          <cell r="Q5701">
            <v>49835.25</v>
          </cell>
          <cell r="R5701">
            <v>522</v>
          </cell>
          <cell r="S5701">
            <v>0</v>
          </cell>
          <cell r="T5701" t="str">
            <v>Active</v>
          </cell>
          <cell r="U5701" t="str">
            <v>Masspay</v>
          </cell>
        </row>
        <row r="5702">
          <cell r="J5702" t="str">
            <v>HK-worldpayapltd-09/2024</v>
          </cell>
          <cell r="K5702">
            <v>45572</v>
          </cell>
          <cell r="L5702" t="str">
            <v>Monthly Billing</v>
          </cell>
          <cell r="M5702">
            <v>52522.6</v>
          </cell>
          <cell r="N5702">
            <v>52522.6</v>
          </cell>
          <cell r="O5702"/>
          <cell r="P5702" t="str">
            <v>Sep/2024</v>
          </cell>
          <cell r="Q5702">
            <v>52522.6</v>
          </cell>
          <cell r="R5702">
            <v>498</v>
          </cell>
          <cell r="S5702">
            <v>0</v>
          </cell>
          <cell r="T5702" t="str">
            <v>Active</v>
          </cell>
          <cell r="U5702" t="str">
            <v>Masspay</v>
          </cell>
        </row>
        <row r="5703">
          <cell r="J5703" t="str">
            <v>HK-worldpayapltd-10/2024</v>
          </cell>
          <cell r="K5703">
            <v>45608</v>
          </cell>
          <cell r="L5703" t="str">
            <v>Monthly Billing</v>
          </cell>
          <cell r="M5703">
            <v>51269.7</v>
          </cell>
          <cell r="N5703">
            <v>51269.7</v>
          </cell>
          <cell r="O5703"/>
          <cell r="P5703" t="str">
            <v>Oct/2024</v>
          </cell>
          <cell r="Q5703">
            <v>51269.7</v>
          </cell>
          <cell r="R5703">
            <v>462</v>
          </cell>
          <cell r="S5703">
            <v>0</v>
          </cell>
          <cell r="T5703" t="str">
            <v>Active</v>
          </cell>
          <cell r="U5703" t="str">
            <v>Masspay</v>
          </cell>
        </row>
        <row r="5704">
          <cell r="J5704" t="str">
            <v>HK-worldpayapltd-11/2024</v>
          </cell>
          <cell r="K5704">
            <v>45633</v>
          </cell>
          <cell r="L5704" t="str">
            <v>Monthly Billing</v>
          </cell>
          <cell r="M5704">
            <v>53922</v>
          </cell>
          <cell r="N5704">
            <v>53922</v>
          </cell>
          <cell r="O5704"/>
          <cell r="P5704" t="str">
            <v>Nov/2024</v>
          </cell>
          <cell r="Q5704">
            <v>53922</v>
          </cell>
          <cell r="R5704">
            <v>437</v>
          </cell>
          <cell r="S5704">
            <v>0</v>
          </cell>
          <cell r="T5704" t="str">
            <v>Active</v>
          </cell>
          <cell r="U5704" t="str">
            <v>Masspay</v>
          </cell>
        </row>
        <row r="5705">
          <cell r="J5705" t="str">
            <v>HK-worldpayapltd-12/2024</v>
          </cell>
          <cell r="K5705">
            <v>45667</v>
          </cell>
          <cell r="L5705" t="str">
            <v>Monthly Billing</v>
          </cell>
          <cell r="M5705">
            <v>65625.649999999994</v>
          </cell>
          <cell r="N5705">
            <v>65625.649999999994</v>
          </cell>
          <cell r="O5705">
            <v>0</v>
          </cell>
          <cell r="P5705" t="str">
            <v>Dec-2024</v>
          </cell>
          <cell r="Q5705">
            <v>65625.649999999994</v>
          </cell>
          <cell r="R5705">
            <v>403</v>
          </cell>
          <cell r="S5705">
            <v>0</v>
          </cell>
          <cell r="T5705" t="str">
            <v>Active</v>
          </cell>
          <cell r="U5705" t="str">
            <v>Masspay</v>
          </cell>
        </row>
        <row r="5706">
          <cell r="J5706" t="str">
            <v>HK-worldpayapltd-01/2025</v>
          </cell>
          <cell r="K5706">
            <v>45695</v>
          </cell>
          <cell r="L5706" t="str">
            <v>Monthly Billing</v>
          </cell>
          <cell r="M5706">
            <v>56467.55</v>
          </cell>
          <cell r="N5706">
            <v>56467.55</v>
          </cell>
          <cell r="O5706"/>
          <cell r="P5706" t="str">
            <v>Jan/2025</v>
          </cell>
          <cell r="Q5706">
            <v>56467.55</v>
          </cell>
          <cell r="R5706">
            <v>375</v>
          </cell>
          <cell r="S5706">
            <v>0</v>
          </cell>
          <cell r="T5706" t="str">
            <v>Active</v>
          </cell>
          <cell r="U5706" t="str">
            <v>Masspay</v>
          </cell>
        </row>
        <row r="5707">
          <cell r="J5707" t="str">
            <v>HK-worldpayapltd-02/2025</v>
          </cell>
          <cell r="K5707">
            <v>45723</v>
          </cell>
          <cell r="L5707" t="str">
            <v>Monthly Billing</v>
          </cell>
          <cell r="M5707">
            <v>51132.3</v>
          </cell>
          <cell r="N5707">
            <v>51132.3</v>
          </cell>
          <cell r="O5707"/>
          <cell r="P5707" t="str">
            <v>Feb/2025</v>
          </cell>
          <cell r="Q5707">
            <v>51132.3</v>
          </cell>
          <cell r="R5707">
            <v>347</v>
          </cell>
          <cell r="S5707">
            <v>0</v>
          </cell>
          <cell r="T5707" t="str">
            <v>Active</v>
          </cell>
          <cell r="U5707" t="str">
            <v>Masspay</v>
          </cell>
        </row>
        <row r="5708">
          <cell r="J5708" t="str">
            <v>HK-worldpayapltd-03/2025</v>
          </cell>
          <cell r="K5708">
            <v>45754</v>
          </cell>
          <cell r="L5708" t="str">
            <v>Monthly Billing</v>
          </cell>
          <cell r="M5708">
            <v>57741.4</v>
          </cell>
          <cell r="N5708">
            <v>57741.4</v>
          </cell>
          <cell r="O5708"/>
          <cell r="P5708" t="str">
            <v>Mar/2025</v>
          </cell>
          <cell r="Q5708">
            <v>57741.4</v>
          </cell>
          <cell r="R5708">
            <v>316</v>
          </cell>
          <cell r="S5708">
            <v>0</v>
          </cell>
          <cell r="T5708" t="str">
            <v>Active</v>
          </cell>
          <cell r="U5708" t="str">
            <v>Masspay</v>
          </cell>
        </row>
        <row r="5709">
          <cell r="J5709" t="str">
            <v>HK-worldpayapltd-04/2025</v>
          </cell>
          <cell r="K5709">
            <v>45784</v>
          </cell>
          <cell r="L5709" t="str">
            <v>Monthly Billing</v>
          </cell>
          <cell r="M5709">
            <v>55481.55</v>
          </cell>
          <cell r="N5709">
            <v>55481.55</v>
          </cell>
          <cell r="O5709"/>
          <cell r="P5709" t="str">
            <v>Apr/2025</v>
          </cell>
          <cell r="Q5709">
            <v>55481.55</v>
          </cell>
          <cell r="R5709">
            <v>286</v>
          </cell>
          <cell r="S5709">
            <v>0</v>
          </cell>
          <cell r="T5709" t="str">
            <v>Active</v>
          </cell>
          <cell r="U5709" t="str">
            <v>Masspay</v>
          </cell>
        </row>
        <row r="5710">
          <cell r="J5710" t="str">
            <v>HK-worldpayapltd-05/2025</v>
          </cell>
          <cell r="K5710">
            <v>45815</v>
          </cell>
          <cell r="L5710" t="str">
            <v>Monthly Billing</v>
          </cell>
          <cell r="M5710">
            <v>51227.75</v>
          </cell>
          <cell r="N5710">
            <v>51227.75</v>
          </cell>
          <cell r="O5710"/>
          <cell r="P5710" t="str">
            <v>May/2025</v>
          </cell>
          <cell r="Q5710">
            <v>51227.75</v>
          </cell>
          <cell r="R5710">
            <v>255</v>
          </cell>
          <cell r="S5710">
            <v>0</v>
          </cell>
          <cell r="T5710" t="str">
            <v>Active</v>
          </cell>
          <cell r="U5710" t="str">
            <v>Masspay</v>
          </cell>
        </row>
        <row r="5711">
          <cell r="J5711" t="str">
            <v>HK-worldpayapltd-06/2025</v>
          </cell>
          <cell r="K5711">
            <v>45845</v>
          </cell>
          <cell r="L5711" t="str">
            <v>Monthly Billing</v>
          </cell>
          <cell r="M5711">
            <v>54673.85</v>
          </cell>
          <cell r="N5711">
            <v>54673.85</v>
          </cell>
          <cell r="O5711">
            <v>0</v>
          </cell>
          <cell r="P5711" t="str">
            <v>Jun/2025</v>
          </cell>
          <cell r="Q5711">
            <v>54673.85</v>
          </cell>
          <cell r="R5711">
            <v>225</v>
          </cell>
          <cell r="S5711">
            <v>0</v>
          </cell>
          <cell r="T5711" t="str">
            <v>Active</v>
          </cell>
          <cell r="U5711" t="str">
            <v>Masspay</v>
          </cell>
        </row>
        <row r="5712">
          <cell r="J5712" t="str">
            <v>HK-worldpayapltd-07/2025</v>
          </cell>
          <cell r="K5712">
            <v>45876</v>
          </cell>
          <cell r="L5712" t="str">
            <v>Monthly Billing</v>
          </cell>
          <cell r="M5712">
            <v>74201.05</v>
          </cell>
          <cell r="N5712">
            <v>74201.05</v>
          </cell>
          <cell r="O5712">
            <v>0</v>
          </cell>
          <cell r="P5712" t="str">
            <v>Jul/2025</v>
          </cell>
          <cell r="Q5712">
            <v>74201.05</v>
          </cell>
          <cell r="R5712">
            <v>194</v>
          </cell>
          <cell r="S5712">
            <v>0</v>
          </cell>
          <cell r="T5712" t="str">
            <v>Active</v>
          </cell>
          <cell r="U5712" t="str">
            <v>Masspay</v>
          </cell>
        </row>
        <row r="5713">
          <cell r="J5713" t="str">
            <v>HK-worldpayapltd-08/2025</v>
          </cell>
          <cell r="K5713">
            <v>45908</v>
          </cell>
          <cell r="L5713" t="str">
            <v>Monthly Billing</v>
          </cell>
          <cell r="M5713">
            <v>58484.6</v>
          </cell>
          <cell r="N5713">
            <v>58484.6</v>
          </cell>
          <cell r="O5713">
            <v>0</v>
          </cell>
          <cell r="P5713" t="str">
            <v>Aug/2025</v>
          </cell>
          <cell r="Q5713">
            <v>58484.6</v>
          </cell>
          <cell r="R5713">
            <v>162</v>
          </cell>
          <cell r="S5713">
            <v>0</v>
          </cell>
          <cell r="T5713" t="str">
            <v>Active</v>
          </cell>
          <cell r="U5713" t="str">
            <v>Masspay</v>
          </cell>
        </row>
        <row r="5714">
          <cell r="J5714" t="str">
            <v>HK-worldpayapltd-09/2025</v>
          </cell>
          <cell r="K5714">
            <v>45937</v>
          </cell>
          <cell r="L5714" t="str">
            <v>Monthly Billing</v>
          </cell>
          <cell r="M5714">
            <v>65161.55</v>
          </cell>
          <cell r="N5714">
            <v>65161.55</v>
          </cell>
          <cell r="O5714">
            <v>0</v>
          </cell>
          <cell r="P5714" t="str">
            <v>Sep/2025</v>
          </cell>
          <cell r="Q5714">
            <v>65161.55</v>
          </cell>
          <cell r="R5714">
            <v>133</v>
          </cell>
          <cell r="S5714">
            <v>0</v>
          </cell>
          <cell r="T5714" t="str">
            <v>Active</v>
          </cell>
          <cell r="U5714" t="str">
            <v>Masspay</v>
          </cell>
        </row>
        <row r="5715">
          <cell r="J5715" t="str">
            <v>HK-worldpayapltd-10/2025</v>
          </cell>
          <cell r="K5715">
            <v>45968</v>
          </cell>
          <cell r="L5715" t="str">
            <v>Monthly Billing</v>
          </cell>
          <cell r="M5715">
            <v>65810.100000000006</v>
          </cell>
          <cell r="N5715">
            <v>65810.100000000006</v>
          </cell>
          <cell r="O5715">
            <v>0</v>
          </cell>
          <cell r="P5715" t="str">
            <v>Oct/2025</v>
          </cell>
          <cell r="Q5715">
            <v>65810.100000000006</v>
          </cell>
          <cell r="R5715">
            <v>102</v>
          </cell>
          <cell r="S5715">
            <v>0</v>
          </cell>
          <cell r="T5715" t="str">
            <v>Active</v>
          </cell>
          <cell r="U5715" t="str">
            <v>Masspay</v>
          </cell>
        </row>
        <row r="5716">
          <cell r="J5716" t="str">
            <v>HK-worldpayapltd-11/2025</v>
          </cell>
          <cell r="K5716">
            <v>45999</v>
          </cell>
          <cell r="L5716" t="str">
            <v>Monthly Billing</v>
          </cell>
          <cell r="M5716">
            <v>65500.25</v>
          </cell>
          <cell r="N5716">
            <v>65500.25</v>
          </cell>
          <cell r="O5716">
            <v>0</v>
          </cell>
          <cell r="P5716" t="str">
            <v>Nov/2025</v>
          </cell>
          <cell r="Q5716">
            <v>65500.25</v>
          </cell>
          <cell r="R5716">
            <v>71</v>
          </cell>
          <cell r="S5716">
            <v>0</v>
          </cell>
          <cell r="T5716" t="str">
            <v>Active</v>
          </cell>
          <cell r="U5716" t="str">
            <v>Masspay</v>
          </cell>
        </row>
        <row r="5717">
          <cell r="J5717" t="str">
            <v>HK-worldpayapltd-12/2025</v>
          </cell>
          <cell r="K5717">
            <v>46029</v>
          </cell>
          <cell r="L5717" t="str">
            <v>Monthly Billing</v>
          </cell>
          <cell r="M5717">
            <v>75322.7</v>
          </cell>
          <cell r="N5717">
            <v>75322.7</v>
          </cell>
          <cell r="O5717">
            <v>0</v>
          </cell>
          <cell r="P5717" t="str">
            <v>Dec/2025</v>
          </cell>
          <cell r="Q5717">
            <v>75322.7</v>
          </cell>
          <cell r="R5717">
            <v>41</v>
          </cell>
          <cell r="S5717">
            <v>0</v>
          </cell>
          <cell r="T5717" t="str">
            <v>Active</v>
          </cell>
          <cell r="U5717" t="str">
            <v>Masspay</v>
          </cell>
        </row>
        <row r="5718">
          <cell r="J5718" t="str">
            <v>SG-worldpayapltd-01/2026</v>
          </cell>
          <cell r="K5718">
            <v>46060</v>
          </cell>
          <cell r="L5718" t="str">
            <v>Monthly Billing</v>
          </cell>
          <cell r="M5718">
            <v>58243.5</v>
          </cell>
          <cell r="N5718">
            <v>58243.5</v>
          </cell>
          <cell r="O5718">
            <v>0</v>
          </cell>
          <cell r="P5718" t="str">
            <v>Jan/2026</v>
          </cell>
          <cell r="Q5718">
            <v>58243.5</v>
          </cell>
          <cell r="R5718">
            <v>10</v>
          </cell>
          <cell r="S5718">
            <v>0</v>
          </cell>
          <cell r="T5718" t="str">
            <v>Active</v>
          </cell>
          <cell r="U5718" t="str">
            <v>Masspay</v>
          </cell>
        </row>
        <row r="5719">
          <cell r="J5719" t="str">
            <v>US-AD-WORLDPAY-Verify-01-2025</v>
          </cell>
          <cell r="K5719">
            <v>45673</v>
          </cell>
          <cell r="L5719" t="str">
            <v>Integration fee (Verify) Invoice</v>
          </cell>
          <cell r="M5719">
            <v>5000</v>
          </cell>
          <cell r="N5719">
            <v>5000</v>
          </cell>
          <cell r="O5719">
            <v>0</v>
          </cell>
          <cell r="P5719" t="str">
            <v>Jan/2025</v>
          </cell>
          <cell r="Q5719">
            <v>5000</v>
          </cell>
          <cell r="R5719">
            <v>397</v>
          </cell>
          <cell r="S5719">
            <v>0</v>
          </cell>
          <cell r="T5719" t="str">
            <v>Active</v>
          </cell>
          <cell r="U5719" t="str">
            <v>Masspay</v>
          </cell>
        </row>
        <row r="5720">
          <cell r="J5720" t="str">
            <v>CA -Rank Wyre-01/2024</v>
          </cell>
          <cell r="K5720">
            <v>45315</v>
          </cell>
          <cell r="L5720" t="str">
            <v>Client Setup Fee</v>
          </cell>
          <cell r="M5720">
            <v>2000</v>
          </cell>
          <cell r="N5720">
            <v>2000</v>
          </cell>
          <cell r="O5720"/>
          <cell r="P5720" t="str">
            <v>Jan/2024</v>
          </cell>
          <cell r="Q5720">
            <v>2000</v>
          </cell>
          <cell r="R5720">
            <v>755</v>
          </cell>
          <cell r="S5720">
            <v>0</v>
          </cell>
          <cell r="T5720" t="str">
            <v>Active</v>
          </cell>
          <cell r="U5720" t="str">
            <v>Masspay</v>
          </cell>
        </row>
        <row r="5721">
          <cell r="J5721" t="str">
            <v>CA-Rank Wyre-01/2024</v>
          </cell>
          <cell r="K5721">
            <v>45331</v>
          </cell>
          <cell r="L5721" t="str">
            <v>Monthly Billing</v>
          </cell>
          <cell r="M5721">
            <v>145</v>
          </cell>
          <cell r="N5721">
            <v>145</v>
          </cell>
          <cell r="O5721"/>
          <cell r="P5721" t="str">
            <v>Jan/2024</v>
          </cell>
          <cell r="Q5721">
            <v>145</v>
          </cell>
          <cell r="R5721">
            <v>739</v>
          </cell>
          <cell r="S5721">
            <v>0</v>
          </cell>
          <cell r="T5721" t="str">
            <v>Active</v>
          </cell>
          <cell r="U5721" t="str">
            <v>Masspay</v>
          </cell>
        </row>
        <row r="5722">
          <cell r="J5722" t="str">
            <v>CA-Rank Wyre-02/2024</v>
          </cell>
          <cell r="K5722">
            <v>45362</v>
          </cell>
          <cell r="L5722" t="str">
            <v>Monthly Billing</v>
          </cell>
          <cell r="M5722">
            <v>40</v>
          </cell>
          <cell r="N5722">
            <v>40</v>
          </cell>
          <cell r="O5722"/>
          <cell r="P5722" t="str">
            <v>Feb/2024</v>
          </cell>
          <cell r="Q5722">
            <v>40</v>
          </cell>
          <cell r="R5722">
            <v>708</v>
          </cell>
          <cell r="S5722">
            <v>0</v>
          </cell>
          <cell r="T5722" t="str">
            <v>Active</v>
          </cell>
          <cell r="U5722" t="str">
            <v>Masspay</v>
          </cell>
        </row>
        <row r="5723">
          <cell r="J5723" t="str">
            <v>CA-Rank Wyre-03/2024</v>
          </cell>
          <cell r="K5723">
            <v>45391</v>
          </cell>
          <cell r="L5723" t="str">
            <v>Monthly Billing</v>
          </cell>
          <cell r="M5723">
            <v>505</v>
          </cell>
          <cell r="N5723">
            <v>505</v>
          </cell>
          <cell r="O5723"/>
          <cell r="P5723" t="str">
            <v>Mar/2024</v>
          </cell>
          <cell r="Q5723">
            <v>505</v>
          </cell>
          <cell r="R5723">
            <v>679</v>
          </cell>
          <cell r="S5723">
            <v>0</v>
          </cell>
          <cell r="T5723" t="str">
            <v>Active</v>
          </cell>
          <cell r="U5723" t="str">
            <v>Masspay</v>
          </cell>
        </row>
        <row r="5724">
          <cell r="J5724" t="str">
            <v>CA-Rank Wyre-04/2024</v>
          </cell>
          <cell r="K5724">
            <v>45420</v>
          </cell>
          <cell r="L5724" t="str">
            <v>Monthly Billing</v>
          </cell>
          <cell r="M5724">
            <v>1082</v>
          </cell>
          <cell r="N5724">
            <v>1082</v>
          </cell>
          <cell r="O5724"/>
          <cell r="P5724" t="str">
            <v>Apr/2024</v>
          </cell>
          <cell r="Q5724">
            <v>1082</v>
          </cell>
          <cell r="R5724">
            <v>650</v>
          </cell>
          <cell r="S5724">
            <v>0</v>
          </cell>
          <cell r="T5724" t="str">
            <v>Active</v>
          </cell>
          <cell r="U5724" t="str">
            <v>Masspay</v>
          </cell>
        </row>
        <row r="5725">
          <cell r="J5725" t="str">
            <v>CA-Rank Wyre-05/2024</v>
          </cell>
          <cell r="K5725">
            <v>45451</v>
          </cell>
          <cell r="L5725" t="str">
            <v>Monthly Billing</v>
          </cell>
          <cell r="M5725">
            <v>3000</v>
          </cell>
          <cell r="N5725">
            <v>3000</v>
          </cell>
          <cell r="O5725"/>
          <cell r="P5725" t="str">
            <v>May/2024</v>
          </cell>
          <cell r="Q5725">
            <v>3000</v>
          </cell>
          <cell r="R5725">
            <v>619</v>
          </cell>
          <cell r="S5725">
            <v>0</v>
          </cell>
          <cell r="T5725" t="str">
            <v>Active</v>
          </cell>
          <cell r="U5725" t="str">
            <v>Masspay</v>
          </cell>
        </row>
        <row r="5726">
          <cell r="J5726" t="str">
            <v>CA-Rank Wyre-06/2024</v>
          </cell>
          <cell r="K5726">
            <v>45481</v>
          </cell>
          <cell r="L5726" t="str">
            <v>Monthly Billing</v>
          </cell>
          <cell r="M5726">
            <v>3000</v>
          </cell>
          <cell r="N5726">
            <v>3000</v>
          </cell>
          <cell r="O5726"/>
          <cell r="P5726" t="str">
            <v>Jun/2024</v>
          </cell>
          <cell r="Q5726">
            <v>3000</v>
          </cell>
          <cell r="R5726">
            <v>589</v>
          </cell>
          <cell r="S5726">
            <v>0</v>
          </cell>
          <cell r="T5726" t="str">
            <v>Active</v>
          </cell>
          <cell r="U5726" t="str">
            <v>Masspay</v>
          </cell>
        </row>
        <row r="5727">
          <cell r="J5727" t="str">
            <v>CA-Rank Wyre-07/2024</v>
          </cell>
          <cell r="K5727">
            <v>45513</v>
          </cell>
          <cell r="L5727" t="str">
            <v>Monthly Billing</v>
          </cell>
          <cell r="M5727">
            <v>3000</v>
          </cell>
          <cell r="N5727">
            <v>3000</v>
          </cell>
          <cell r="O5727"/>
          <cell r="P5727" t="str">
            <v>Jul/2024</v>
          </cell>
          <cell r="Q5727">
            <v>3000</v>
          </cell>
          <cell r="R5727">
            <v>557</v>
          </cell>
          <cell r="S5727">
            <v>0</v>
          </cell>
          <cell r="T5727" t="str">
            <v>Active</v>
          </cell>
          <cell r="U5727" t="str">
            <v>Masspay</v>
          </cell>
        </row>
        <row r="5728">
          <cell r="J5728" t="str">
            <v>CA-Rank Wyre-08/2024</v>
          </cell>
          <cell r="K5728">
            <v>45545</v>
          </cell>
          <cell r="L5728" t="str">
            <v>Monthly Billing</v>
          </cell>
          <cell r="M5728">
            <v>3000</v>
          </cell>
          <cell r="N5728">
            <v>3000</v>
          </cell>
          <cell r="O5728"/>
          <cell r="P5728" t="str">
            <v>Aug/2024</v>
          </cell>
          <cell r="Q5728">
            <v>3000</v>
          </cell>
          <cell r="R5728">
            <v>525</v>
          </cell>
          <cell r="S5728">
            <v>0</v>
          </cell>
          <cell r="T5728" t="str">
            <v>Active</v>
          </cell>
          <cell r="U5728" t="str">
            <v>Masspay</v>
          </cell>
        </row>
        <row r="5729">
          <cell r="J5729" t="str">
            <v>CA-Rank Wyre-09/2024</v>
          </cell>
          <cell r="K5729">
            <v>45608</v>
          </cell>
          <cell r="L5729" t="str">
            <v>Monthly Billing</v>
          </cell>
          <cell r="M5729">
            <v>3000</v>
          </cell>
          <cell r="N5729">
            <v>3000</v>
          </cell>
          <cell r="O5729"/>
          <cell r="P5729" t="str">
            <v>Sep/2024</v>
          </cell>
          <cell r="Q5729">
            <v>3000</v>
          </cell>
          <cell r="R5729">
            <v>462</v>
          </cell>
          <cell r="S5729">
            <v>0</v>
          </cell>
          <cell r="T5729" t="str">
            <v>Active</v>
          </cell>
          <cell r="U5729" t="str">
            <v>Masspay</v>
          </cell>
        </row>
        <row r="5730">
          <cell r="J5730" t="str">
            <v>CA-Rank Wyre-10/2024</v>
          </cell>
          <cell r="K5730">
            <v>45608</v>
          </cell>
          <cell r="L5730" t="str">
            <v>Monthly Billing</v>
          </cell>
          <cell r="M5730">
            <v>3000</v>
          </cell>
          <cell r="N5730">
            <v>3000</v>
          </cell>
          <cell r="O5730"/>
          <cell r="P5730" t="str">
            <v>Oct/2024</v>
          </cell>
          <cell r="Q5730">
            <v>3000</v>
          </cell>
          <cell r="R5730">
            <v>462</v>
          </cell>
          <cell r="S5730">
            <v>0</v>
          </cell>
          <cell r="T5730" t="str">
            <v>Active</v>
          </cell>
          <cell r="U5730" t="str">
            <v>Masspay</v>
          </cell>
        </row>
        <row r="5731">
          <cell r="J5731" t="str">
            <v>CA-Rank Wyre-11/2024</v>
          </cell>
          <cell r="K5731">
            <v>45635</v>
          </cell>
          <cell r="L5731" t="str">
            <v>Monthly Billing</v>
          </cell>
          <cell r="M5731">
            <v>3000</v>
          </cell>
          <cell r="N5731">
            <v>3000</v>
          </cell>
          <cell r="O5731"/>
          <cell r="P5731" t="str">
            <v>Nov/2024</v>
          </cell>
          <cell r="Q5731">
            <v>3000</v>
          </cell>
          <cell r="R5731">
            <v>435</v>
          </cell>
          <cell r="S5731">
            <v>0</v>
          </cell>
          <cell r="T5731" t="str">
            <v>Active</v>
          </cell>
          <cell r="U5731" t="str">
            <v>Masspay</v>
          </cell>
        </row>
        <row r="5732">
          <cell r="J5732" t="str">
            <v>CA-Rank Wyre-12/2024</v>
          </cell>
          <cell r="K5732">
            <v>45666</v>
          </cell>
          <cell r="L5732" t="str">
            <v>Monthly Billing</v>
          </cell>
          <cell r="M5732">
            <v>3000</v>
          </cell>
          <cell r="N5732">
            <v>3000</v>
          </cell>
          <cell r="O5732"/>
          <cell r="P5732" t="str">
            <v>Dec/2024</v>
          </cell>
          <cell r="Q5732">
            <v>3000</v>
          </cell>
          <cell r="R5732">
            <v>404</v>
          </cell>
          <cell r="S5732">
            <v>0</v>
          </cell>
          <cell r="T5732" t="str">
            <v>Active</v>
          </cell>
          <cell r="U5732" t="str">
            <v>Masspay</v>
          </cell>
        </row>
        <row r="5733">
          <cell r="J5733" t="str">
            <v>CA-Rank Wyre-01/2025</v>
          </cell>
          <cell r="K5733">
            <v>45698</v>
          </cell>
          <cell r="L5733" t="str">
            <v>Monthly Billing</v>
          </cell>
          <cell r="M5733">
            <v>3000</v>
          </cell>
          <cell r="N5733">
            <v>3000</v>
          </cell>
          <cell r="O5733"/>
          <cell r="P5733" t="str">
            <v>Jan/2025</v>
          </cell>
          <cell r="Q5733">
            <v>3000</v>
          </cell>
          <cell r="R5733">
            <v>372</v>
          </cell>
          <cell r="S5733">
            <v>0</v>
          </cell>
          <cell r="T5733" t="str">
            <v>Active</v>
          </cell>
          <cell r="U5733" t="str">
            <v>Masspay</v>
          </cell>
        </row>
        <row r="5734">
          <cell r="J5734" t="str">
            <v>CA-Rank Wyre-02/2025</v>
          </cell>
          <cell r="K5734">
            <v>45726</v>
          </cell>
          <cell r="L5734" t="str">
            <v>Monthly Billing</v>
          </cell>
          <cell r="M5734">
            <v>3000</v>
          </cell>
          <cell r="N5734">
            <v>0</v>
          </cell>
          <cell r="O5734">
            <v>0</v>
          </cell>
          <cell r="P5734" t="str">
            <v>Feb/2025</v>
          </cell>
          <cell r="Q5734">
            <v>3000</v>
          </cell>
          <cell r="R5734">
            <v>344</v>
          </cell>
          <cell r="S5734">
            <v>0</v>
          </cell>
          <cell r="T5734" t="str">
            <v>Active</v>
          </cell>
          <cell r="U5734" t="str">
            <v>Masspay</v>
          </cell>
        </row>
        <row r="5735">
          <cell r="J5735" t="str">
            <v>CA-CN-Rank Wyre-02-2025</v>
          </cell>
          <cell r="K5735">
            <v>45736</v>
          </cell>
          <cell r="L5735" t="str">
            <v>Credit Note-Write Off</v>
          </cell>
          <cell r="M5735">
            <v>-3000</v>
          </cell>
          <cell r="N5735">
            <v>0</v>
          </cell>
          <cell r="O5735">
            <v>0</v>
          </cell>
          <cell r="P5735" t="str">
            <v>Feb/2025</v>
          </cell>
          <cell r="Q5735">
            <v>-3000</v>
          </cell>
          <cell r="R5735">
            <v>334</v>
          </cell>
          <cell r="S5735">
            <v>0</v>
          </cell>
          <cell r="T5735" t="str">
            <v>Active</v>
          </cell>
          <cell r="U5735" t="str">
            <v>Masspay</v>
          </cell>
        </row>
        <row r="5736">
          <cell r="J5736" t="str">
            <v>CA-Rank Wyre-03/2025</v>
          </cell>
          <cell r="K5736">
            <v>45755</v>
          </cell>
          <cell r="L5736" t="str">
            <v>Monthly Billing</v>
          </cell>
          <cell r="M5736">
            <v>3000</v>
          </cell>
          <cell r="N5736">
            <v>0</v>
          </cell>
          <cell r="O5736">
            <v>0</v>
          </cell>
          <cell r="P5736" t="str">
            <v>Mar/2025</v>
          </cell>
          <cell r="Q5736">
            <v>3000</v>
          </cell>
          <cell r="R5736">
            <v>315</v>
          </cell>
          <cell r="S5736">
            <v>0</v>
          </cell>
          <cell r="T5736" t="str">
            <v>Active</v>
          </cell>
          <cell r="U5736" t="str">
            <v>Masspay</v>
          </cell>
        </row>
        <row r="5737">
          <cell r="J5737" t="str">
            <v>CA-CN-Rank Wyre-03-2025</v>
          </cell>
          <cell r="K5737">
            <v>45756</v>
          </cell>
          <cell r="L5737" t="str">
            <v>Credit Note-Write Off</v>
          </cell>
          <cell r="M5737">
            <v>-3000</v>
          </cell>
          <cell r="N5737">
            <v>0</v>
          </cell>
          <cell r="O5737">
            <v>0</v>
          </cell>
          <cell r="P5737" t="str">
            <v>Mar/2025</v>
          </cell>
          <cell r="Q5737">
            <v>-3000</v>
          </cell>
          <cell r="R5737">
            <v>314</v>
          </cell>
          <cell r="S5737">
            <v>0</v>
          </cell>
          <cell r="T5737" t="str">
            <v>Active</v>
          </cell>
          <cell r="U5737" t="str">
            <v>Masspay</v>
          </cell>
        </row>
        <row r="5738">
          <cell r="J5738" t="str">
            <v>CA-CN-Rank Wyre-04-2025</v>
          </cell>
          <cell r="K5738">
            <v>45786</v>
          </cell>
          <cell r="L5738" t="str">
            <v>Credit Note-Write off</v>
          </cell>
          <cell r="M5738">
            <v>-3000</v>
          </cell>
          <cell r="N5738">
            <v>-3000</v>
          </cell>
          <cell r="O5738">
            <v>0</v>
          </cell>
          <cell r="P5738" t="str">
            <v>Apr-2025</v>
          </cell>
          <cell r="Q5738">
            <v>-3000</v>
          </cell>
          <cell r="R5738">
            <v>284</v>
          </cell>
          <cell r="S5738">
            <v>0</v>
          </cell>
          <cell r="T5738" t="str">
            <v>Active</v>
          </cell>
          <cell r="U5738" t="str">
            <v>Masspay</v>
          </cell>
        </row>
        <row r="5739">
          <cell r="J5739" t="str">
            <v>CA-Rank Wyre-04/2025</v>
          </cell>
          <cell r="K5739">
            <v>45786</v>
          </cell>
          <cell r="L5739" t="str">
            <v>Monthly Billing</v>
          </cell>
          <cell r="M5739">
            <v>3000</v>
          </cell>
          <cell r="N5739">
            <v>3000</v>
          </cell>
          <cell r="O5739"/>
          <cell r="P5739" t="str">
            <v>Apr/2025</v>
          </cell>
          <cell r="Q5739">
            <v>3000</v>
          </cell>
          <cell r="R5739">
            <v>284</v>
          </cell>
          <cell r="S5739">
            <v>0</v>
          </cell>
          <cell r="T5739" t="str">
            <v>Active</v>
          </cell>
          <cell r="U5739" t="str">
            <v>Masspay</v>
          </cell>
        </row>
        <row r="5740">
          <cell r="J5740" t="str">
            <v>CA-Rank Wyre-05/2025</v>
          </cell>
          <cell r="K5740">
            <v>45818</v>
          </cell>
          <cell r="L5740" t="str">
            <v>Monthly Billing</v>
          </cell>
          <cell r="M5740">
            <v>3000</v>
          </cell>
          <cell r="N5740">
            <v>3000</v>
          </cell>
          <cell r="O5740"/>
          <cell r="P5740" t="str">
            <v>May/2025</v>
          </cell>
          <cell r="Q5740">
            <v>3000</v>
          </cell>
          <cell r="R5740">
            <v>252</v>
          </cell>
          <cell r="S5740">
            <v>0</v>
          </cell>
          <cell r="T5740" t="str">
            <v>Active</v>
          </cell>
          <cell r="U5740" t="str">
            <v>Masspay</v>
          </cell>
        </row>
        <row r="5741">
          <cell r="J5741" t="str">
            <v>CA-Rank Wyre-06/2025</v>
          </cell>
          <cell r="K5741">
            <v>45846</v>
          </cell>
          <cell r="L5741" t="str">
            <v>Monthly Billing</v>
          </cell>
          <cell r="M5741">
            <v>3000</v>
          </cell>
          <cell r="N5741">
            <v>3000</v>
          </cell>
          <cell r="O5741">
            <v>0</v>
          </cell>
          <cell r="P5741" t="str">
            <v>Jun/2025</v>
          </cell>
          <cell r="Q5741">
            <v>3000</v>
          </cell>
          <cell r="R5741">
            <v>224</v>
          </cell>
          <cell r="S5741">
            <v>0</v>
          </cell>
          <cell r="T5741" t="str">
            <v>Active</v>
          </cell>
          <cell r="U5741" t="str">
            <v>Masspay</v>
          </cell>
        </row>
        <row r="5742">
          <cell r="J5742" t="str">
            <v>CA-Rank Wyre-07/2025</v>
          </cell>
          <cell r="K5742">
            <v>45878</v>
          </cell>
          <cell r="L5742" t="str">
            <v>Monthly Billing</v>
          </cell>
          <cell r="M5742">
            <v>3000</v>
          </cell>
          <cell r="N5742">
            <v>3000</v>
          </cell>
          <cell r="O5742">
            <v>0</v>
          </cell>
          <cell r="P5742" t="str">
            <v>Jul/2025</v>
          </cell>
          <cell r="Q5742">
            <v>3000</v>
          </cell>
          <cell r="R5742">
            <v>192</v>
          </cell>
          <cell r="S5742">
            <v>0</v>
          </cell>
          <cell r="T5742" t="str">
            <v>Active</v>
          </cell>
          <cell r="U5742" t="str">
            <v>Masspay</v>
          </cell>
        </row>
        <row r="5743">
          <cell r="J5743" t="str">
            <v>CA-Rank Wyre-08/2025</v>
          </cell>
          <cell r="K5743">
            <v>45908</v>
          </cell>
          <cell r="L5743" t="str">
            <v>Monthly Billing</v>
          </cell>
          <cell r="M5743">
            <v>3000</v>
          </cell>
          <cell r="N5743">
            <v>3000</v>
          </cell>
          <cell r="O5743">
            <v>0</v>
          </cell>
          <cell r="P5743" t="str">
            <v>Aug/2025</v>
          </cell>
          <cell r="Q5743">
            <v>3000</v>
          </cell>
          <cell r="R5743">
            <v>162</v>
          </cell>
          <cell r="S5743">
            <v>0</v>
          </cell>
          <cell r="T5743" t="str">
            <v>Active</v>
          </cell>
          <cell r="U5743" t="str">
            <v>Masspay</v>
          </cell>
        </row>
        <row r="5744">
          <cell r="J5744" t="str">
            <v>CA-Yala-09/2025</v>
          </cell>
          <cell r="K5744">
            <v>45939</v>
          </cell>
          <cell r="L5744" t="str">
            <v>Monthly Billing</v>
          </cell>
          <cell r="M5744">
            <v>3000</v>
          </cell>
          <cell r="N5744">
            <v>3000</v>
          </cell>
          <cell r="O5744">
            <v>0</v>
          </cell>
          <cell r="P5744" t="str">
            <v>Sep/2025</v>
          </cell>
          <cell r="Q5744">
            <v>3000</v>
          </cell>
          <cell r="R5744">
            <v>131</v>
          </cell>
          <cell r="S5744">
            <v>0</v>
          </cell>
          <cell r="T5744" t="str">
            <v>Active</v>
          </cell>
          <cell r="U5744" t="str">
            <v>Masspay</v>
          </cell>
        </row>
        <row r="5745">
          <cell r="J5745" t="str">
            <v>CA-Yala-10/2025</v>
          </cell>
          <cell r="K5745">
            <v>45971</v>
          </cell>
          <cell r="L5745" t="str">
            <v>Monthly Billing</v>
          </cell>
          <cell r="M5745">
            <v>3050</v>
          </cell>
          <cell r="N5745">
            <v>3050</v>
          </cell>
          <cell r="O5745">
            <v>0</v>
          </cell>
          <cell r="P5745" t="str">
            <v>Oct/2025</v>
          </cell>
          <cell r="Q5745">
            <v>3050</v>
          </cell>
          <cell r="R5745">
            <v>99</v>
          </cell>
          <cell r="S5745">
            <v>0</v>
          </cell>
          <cell r="T5745" t="str">
            <v>Active</v>
          </cell>
          <cell r="U5745" t="str">
            <v>Masspay</v>
          </cell>
        </row>
        <row r="5746">
          <cell r="J5746" t="str">
            <v>CA-Yala-11/2025</v>
          </cell>
          <cell r="K5746">
            <v>46000</v>
          </cell>
          <cell r="L5746" t="str">
            <v>Monthly Billing</v>
          </cell>
          <cell r="M5746">
            <v>3000</v>
          </cell>
          <cell r="N5746">
            <v>3000</v>
          </cell>
          <cell r="O5746">
            <v>0</v>
          </cell>
          <cell r="P5746" t="str">
            <v>Nov/2025</v>
          </cell>
          <cell r="Q5746">
            <v>3000</v>
          </cell>
          <cell r="R5746">
            <v>70</v>
          </cell>
          <cell r="S5746">
            <v>0</v>
          </cell>
          <cell r="T5746" t="str">
            <v>Active</v>
          </cell>
          <cell r="U5746" t="str">
            <v>Masspay</v>
          </cell>
        </row>
        <row r="5747">
          <cell r="J5747" t="str">
            <v>CA-Yala-12/2025</v>
          </cell>
          <cell r="K5747">
            <v>46032</v>
          </cell>
          <cell r="L5747" t="str">
            <v>Monthly Billing</v>
          </cell>
          <cell r="M5747">
            <v>3323</v>
          </cell>
          <cell r="N5747">
            <v>3323</v>
          </cell>
          <cell r="O5747">
            <v>0</v>
          </cell>
          <cell r="P5747" t="str">
            <v>Dec/2025</v>
          </cell>
          <cell r="Q5747">
            <v>0</v>
          </cell>
          <cell r="R5747">
            <v>38</v>
          </cell>
          <cell r="S5747">
            <v>0</v>
          </cell>
          <cell r="T5747" t="str">
            <v>Active</v>
          </cell>
          <cell r="U5747" t="str">
            <v>Masspay</v>
          </cell>
        </row>
        <row r="5748">
          <cell r="J5748" t="str">
            <v>CA-Yala-01/2026</v>
          </cell>
          <cell r="K5748">
            <v>46063</v>
          </cell>
          <cell r="L5748" t="str">
            <v>Monthly Billing</v>
          </cell>
          <cell r="M5748">
            <v>3025</v>
          </cell>
          <cell r="N5748">
            <v>6348</v>
          </cell>
          <cell r="O5748">
            <v>0</v>
          </cell>
          <cell r="P5748" t="str">
            <v>Jan/2026</v>
          </cell>
          <cell r="Q5748">
            <v>0</v>
          </cell>
          <cell r="R5748">
            <v>7</v>
          </cell>
          <cell r="S5748">
            <v>0</v>
          </cell>
          <cell r="T5748" t="str">
            <v>Active</v>
          </cell>
          <cell r="U5748" t="str">
            <v>Masspay</v>
          </cell>
        </row>
        <row r="5749">
          <cell r="J5749" t="str">
            <v>SG-YO-KAI EXPRESS INC-03/2023</v>
          </cell>
          <cell r="K5749">
            <v>45023</v>
          </cell>
          <cell r="L5749" t="str">
            <v>Monthly Billing</v>
          </cell>
          <cell r="M5749">
            <v>7</v>
          </cell>
          <cell r="N5749">
            <v>7</v>
          </cell>
          <cell r="O5749"/>
          <cell r="P5749" t="str">
            <v>Mar/2023</v>
          </cell>
          <cell r="Q5749">
            <v>7</v>
          </cell>
          <cell r="R5749">
            <v>1047</v>
          </cell>
          <cell r="S5749">
            <v>0</v>
          </cell>
          <cell r="T5749" t="str">
            <v>Active</v>
          </cell>
          <cell r="U5749" t="str">
            <v>Masspay</v>
          </cell>
        </row>
        <row r="5750">
          <cell r="J5750" t="str">
            <v>SG-you technologies-09/2022</v>
          </cell>
          <cell r="K5750">
            <v>44811</v>
          </cell>
          <cell r="L5750" t="str">
            <v>Monthly Billing</v>
          </cell>
          <cell r="M5750">
            <v>2000</v>
          </cell>
          <cell r="N5750">
            <v>2000</v>
          </cell>
          <cell r="O5750"/>
          <cell r="P5750" t="str">
            <v>Sep/2022</v>
          </cell>
          <cell r="Q5750">
            <v>2000</v>
          </cell>
          <cell r="R5750">
            <v>1259</v>
          </cell>
          <cell r="S5750">
            <v>0</v>
          </cell>
          <cell r="T5750" t="str">
            <v>Active</v>
          </cell>
          <cell r="U5750" t="str">
            <v>Masspay</v>
          </cell>
        </row>
        <row r="5751">
          <cell r="J5751" t="str">
            <v>SG-you technologies group (singapore) pte. ltd-11/2022</v>
          </cell>
          <cell r="K5751">
            <v>44907</v>
          </cell>
          <cell r="L5751" t="str">
            <v>Monthly Billing</v>
          </cell>
          <cell r="M5751">
            <v>2025</v>
          </cell>
          <cell r="N5751">
            <v>4025</v>
          </cell>
          <cell r="O5751"/>
          <cell r="P5751" t="str">
            <v>Nov/2022</v>
          </cell>
          <cell r="Q5751">
            <v>2025</v>
          </cell>
          <cell r="R5751">
            <v>1163</v>
          </cell>
          <cell r="S5751">
            <v>0</v>
          </cell>
          <cell r="T5751" t="str">
            <v>Active</v>
          </cell>
          <cell r="U5751" t="str">
            <v>Masspay</v>
          </cell>
        </row>
        <row r="5752">
          <cell r="J5752" t="str">
            <v>SG-you technologies group (singapore) pte. ltd-12/2022</v>
          </cell>
          <cell r="K5752">
            <v>44933</v>
          </cell>
          <cell r="L5752" t="str">
            <v>Monthly Billing</v>
          </cell>
          <cell r="M5752">
            <v>2025</v>
          </cell>
          <cell r="N5752">
            <v>2025</v>
          </cell>
          <cell r="O5752"/>
          <cell r="P5752" t="str">
            <v>Dec/2022</v>
          </cell>
          <cell r="Q5752">
            <v>2025</v>
          </cell>
          <cell r="R5752">
            <v>1137</v>
          </cell>
          <cell r="S5752">
            <v>0</v>
          </cell>
          <cell r="T5752" t="str">
            <v>Active</v>
          </cell>
          <cell r="U5752" t="str">
            <v>Masspay</v>
          </cell>
        </row>
        <row r="5753">
          <cell r="J5753" t="str">
            <v>SG-you technologies group (singapore) pte. ltd-01/2023</v>
          </cell>
          <cell r="K5753">
            <v>44964</v>
          </cell>
          <cell r="L5753" t="str">
            <v>Monthly Billing</v>
          </cell>
          <cell r="M5753">
            <v>2025</v>
          </cell>
          <cell r="N5753">
            <v>2025</v>
          </cell>
          <cell r="O5753"/>
          <cell r="P5753" t="str">
            <v>Jan/2023</v>
          </cell>
          <cell r="Q5753">
            <v>2025</v>
          </cell>
          <cell r="R5753">
            <v>1106</v>
          </cell>
          <cell r="S5753">
            <v>0</v>
          </cell>
          <cell r="T5753" t="str">
            <v>Active</v>
          </cell>
          <cell r="U5753" t="str">
            <v>Masspay</v>
          </cell>
        </row>
        <row r="5754">
          <cell r="J5754" t="str">
            <v>SG-youtech-02/2023</v>
          </cell>
          <cell r="K5754">
            <v>44992</v>
          </cell>
          <cell r="L5754" t="str">
            <v>Monthly Billing</v>
          </cell>
          <cell r="M5754">
            <v>2000</v>
          </cell>
          <cell r="N5754">
            <v>2000</v>
          </cell>
          <cell r="O5754"/>
          <cell r="P5754" t="str">
            <v>Feb/2023</v>
          </cell>
          <cell r="Q5754">
            <v>2000</v>
          </cell>
          <cell r="R5754">
            <v>1078</v>
          </cell>
          <cell r="S5754">
            <v>0</v>
          </cell>
          <cell r="T5754" t="str">
            <v>Active</v>
          </cell>
          <cell r="U5754" t="str">
            <v>Masspay</v>
          </cell>
        </row>
        <row r="5755">
          <cell r="J5755" t="str">
            <v>SG-youtech-03/2023</v>
          </cell>
          <cell r="K5755">
            <v>45023</v>
          </cell>
          <cell r="L5755" t="str">
            <v>Monthly Billing</v>
          </cell>
          <cell r="M5755">
            <v>2000</v>
          </cell>
          <cell r="N5755">
            <v>2000</v>
          </cell>
          <cell r="O5755"/>
          <cell r="P5755" t="str">
            <v>Mar/2023</v>
          </cell>
          <cell r="Q5755">
            <v>2000</v>
          </cell>
          <cell r="R5755">
            <v>1047</v>
          </cell>
          <cell r="S5755">
            <v>0</v>
          </cell>
          <cell r="T5755" t="str">
            <v>Active</v>
          </cell>
          <cell r="U5755" t="str">
            <v>Masspay</v>
          </cell>
        </row>
        <row r="5756">
          <cell r="J5756" t="str">
            <v>SG-youtech-04/2023</v>
          </cell>
          <cell r="K5756">
            <v>45054</v>
          </cell>
          <cell r="L5756" t="str">
            <v>Monthly Billing</v>
          </cell>
          <cell r="M5756">
            <v>2000</v>
          </cell>
          <cell r="N5756">
            <v>2000</v>
          </cell>
          <cell r="O5756"/>
          <cell r="P5756" t="str">
            <v>Apr/2023</v>
          </cell>
          <cell r="Q5756">
            <v>2000</v>
          </cell>
          <cell r="R5756">
            <v>1016</v>
          </cell>
          <cell r="S5756">
            <v>0</v>
          </cell>
          <cell r="T5756" t="str">
            <v>Active</v>
          </cell>
          <cell r="U5756" t="str">
            <v>Masspay</v>
          </cell>
        </row>
        <row r="5757">
          <cell r="J5757" t="str">
            <v>SG-youtech-05/2023</v>
          </cell>
          <cell r="K5757">
            <v>45091</v>
          </cell>
          <cell r="L5757" t="str">
            <v>Monthly Billing</v>
          </cell>
          <cell r="M5757">
            <v>2000</v>
          </cell>
          <cell r="N5757">
            <v>2000</v>
          </cell>
          <cell r="O5757"/>
          <cell r="P5757" t="str">
            <v>May/2023</v>
          </cell>
          <cell r="Q5757">
            <v>2000</v>
          </cell>
          <cell r="R5757">
            <v>979</v>
          </cell>
          <cell r="S5757">
            <v>0</v>
          </cell>
          <cell r="T5757" t="str">
            <v>Active</v>
          </cell>
          <cell r="U5757" t="str">
            <v>Masspay</v>
          </cell>
        </row>
        <row r="5758">
          <cell r="J5758" t="str">
            <v>SG-youtech-06/2023</v>
          </cell>
          <cell r="K5758">
            <v>45121</v>
          </cell>
          <cell r="L5758" t="str">
            <v>Monthly Billing</v>
          </cell>
          <cell r="M5758">
            <v>2000</v>
          </cell>
          <cell r="N5758">
            <v>2000</v>
          </cell>
          <cell r="O5758"/>
          <cell r="P5758" t="str">
            <v>Jun/2023</v>
          </cell>
          <cell r="Q5758">
            <v>2000</v>
          </cell>
          <cell r="R5758">
            <v>949</v>
          </cell>
          <cell r="S5758">
            <v>0</v>
          </cell>
          <cell r="T5758" t="str">
            <v>Active</v>
          </cell>
          <cell r="U5758" t="str">
            <v>Masspay</v>
          </cell>
        </row>
        <row r="5759">
          <cell r="J5759" t="str">
            <v>SG-youtech-07/2023</v>
          </cell>
          <cell r="K5759">
            <v>45152</v>
          </cell>
          <cell r="L5759" t="str">
            <v>Monthly Billing</v>
          </cell>
          <cell r="M5759">
            <v>2000</v>
          </cell>
          <cell r="N5759">
            <v>2000</v>
          </cell>
          <cell r="O5759"/>
          <cell r="P5759" t="str">
            <v>Jul/2023</v>
          </cell>
          <cell r="Q5759">
            <v>2000</v>
          </cell>
          <cell r="R5759">
            <v>918</v>
          </cell>
          <cell r="S5759">
            <v>0</v>
          </cell>
          <cell r="T5759" t="str">
            <v>Active</v>
          </cell>
          <cell r="U5759" t="str">
            <v>Masspay</v>
          </cell>
        </row>
        <row r="5760">
          <cell r="J5760" t="str">
            <v>SG -youtech-08/2023</v>
          </cell>
          <cell r="K5760">
            <v>45183</v>
          </cell>
          <cell r="L5760" t="str">
            <v>Monthly Billing</v>
          </cell>
          <cell r="M5760">
            <v>2000</v>
          </cell>
          <cell r="N5760">
            <v>2000</v>
          </cell>
          <cell r="O5760"/>
          <cell r="P5760" t="str">
            <v>Aug/2023</v>
          </cell>
          <cell r="Q5760">
            <v>2000</v>
          </cell>
          <cell r="R5760">
            <v>887</v>
          </cell>
          <cell r="S5760">
            <v>0</v>
          </cell>
          <cell r="T5760" t="str">
            <v>Active</v>
          </cell>
          <cell r="U5760" t="str">
            <v>Masspay</v>
          </cell>
        </row>
        <row r="5761">
          <cell r="J5761" t="str">
            <v>SG-youtech-09/2023</v>
          </cell>
          <cell r="K5761">
            <v>45213</v>
          </cell>
          <cell r="L5761" t="str">
            <v>Monthly Billing</v>
          </cell>
          <cell r="M5761">
            <v>2000</v>
          </cell>
          <cell r="N5761">
            <v>2000</v>
          </cell>
          <cell r="O5761">
            <v>0</v>
          </cell>
          <cell r="P5761" t="str">
            <v>Sep/2023</v>
          </cell>
          <cell r="Q5761">
            <v>2000</v>
          </cell>
          <cell r="R5761">
            <v>857</v>
          </cell>
          <cell r="S5761">
            <v>0</v>
          </cell>
          <cell r="T5761" t="str">
            <v>Active</v>
          </cell>
          <cell r="U5761" t="str">
            <v>Masspay</v>
          </cell>
        </row>
        <row r="5762">
          <cell r="J5762" t="str">
            <v>SG-youtech-10/2023</v>
          </cell>
          <cell r="K5762">
            <v>45244</v>
          </cell>
          <cell r="L5762" t="str">
            <v>Monthly Billing</v>
          </cell>
          <cell r="M5762">
            <v>2000</v>
          </cell>
          <cell r="N5762">
            <v>2000</v>
          </cell>
          <cell r="O5762"/>
          <cell r="P5762" t="str">
            <v>Oct/2023</v>
          </cell>
          <cell r="Q5762">
            <v>2000</v>
          </cell>
          <cell r="R5762">
            <v>826</v>
          </cell>
          <cell r="S5762">
            <v>0</v>
          </cell>
          <cell r="T5762" t="str">
            <v>Active</v>
          </cell>
          <cell r="U5762" t="str">
            <v>Masspay</v>
          </cell>
        </row>
        <row r="5763">
          <cell r="J5763" t="str">
            <v>SG-youtech-11/2023</v>
          </cell>
          <cell r="K5763">
            <v>45274</v>
          </cell>
          <cell r="L5763" t="str">
            <v>Monthly Billing</v>
          </cell>
          <cell r="M5763">
            <v>2000</v>
          </cell>
          <cell r="N5763">
            <v>2000</v>
          </cell>
          <cell r="O5763"/>
          <cell r="P5763" t="str">
            <v>Nov/2023</v>
          </cell>
          <cell r="Q5763">
            <v>2000</v>
          </cell>
          <cell r="R5763">
            <v>796</v>
          </cell>
          <cell r="S5763">
            <v>0</v>
          </cell>
          <cell r="T5763" t="str">
            <v>Active</v>
          </cell>
          <cell r="U5763" t="str">
            <v>Masspay</v>
          </cell>
        </row>
        <row r="5764">
          <cell r="J5764" t="str">
            <v>SG-youtech-12/2023</v>
          </cell>
          <cell r="K5764">
            <v>45306</v>
          </cell>
          <cell r="L5764" t="str">
            <v>Monthly Billing</v>
          </cell>
          <cell r="M5764">
            <v>2000</v>
          </cell>
          <cell r="N5764">
            <v>2000</v>
          </cell>
          <cell r="O5764"/>
          <cell r="P5764" t="str">
            <v>Dec/2023</v>
          </cell>
          <cell r="Q5764">
            <v>2000</v>
          </cell>
          <cell r="R5764">
            <v>764</v>
          </cell>
          <cell r="S5764">
            <v>0</v>
          </cell>
          <cell r="T5764" t="str">
            <v>Active</v>
          </cell>
          <cell r="U5764" t="str">
            <v>Masspay</v>
          </cell>
        </row>
        <row r="5765">
          <cell r="J5765" t="str">
            <v>SG-youtech-01/2024</v>
          </cell>
          <cell r="K5765">
            <v>45336</v>
          </cell>
          <cell r="L5765" t="str">
            <v>Monthly Billing</v>
          </cell>
          <cell r="M5765">
            <v>2000</v>
          </cell>
          <cell r="N5765">
            <v>2000</v>
          </cell>
          <cell r="O5765"/>
          <cell r="P5765" t="str">
            <v>Jan/2024</v>
          </cell>
          <cell r="Q5765">
            <v>2000</v>
          </cell>
          <cell r="R5765">
            <v>734</v>
          </cell>
          <cell r="S5765">
            <v>0</v>
          </cell>
          <cell r="T5765" t="str">
            <v>Active</v>
          </cell>
          <cell r="U5765" t="str">
            <v>Masspay</v>
          </cell>
        </row>
        <row r="5766">
          <cell r="J5766" t="str">
            <v>SG-youtech-02/2024</v>
          </cell>
          <cell r="K5766">
            <v>45365</v>
          </cell>
          <cell r="L5766" t="str">
            <v>Monthly Billing</v>
          </cell>
          <cell r="M5766">
            <v>2000</v>
          </cell>
          <cell r="N5766">
            <v>2000</v>
          </cell>
          <cell r="O5766"/>
          <cell r="P5766" t="str">
            <v>Feb/2024</v>
          </cell>
          <cell r="Q5766">
            <v>2000</v>
          </cell>
          <cell r="R5766">
            <v>705</v>
          </cell>
          <cell r="S5766">
            <v>0</v>
          </cell>
          <cell r="T5766" t="str">
            <v>Active</v>
          </cell>
          <cell r="U5766" t="str">
            <v>Masspay</v>
          </cell>
        </row>
        <row r="5767">
          <cell r="J5767" t="str">
            <v>SG-youtech-03/2024</v>
          </cell>
          <cell r="K5767">
            <v>45397</v>
          </cell>
          <cell r="L5767" t="str">
            <v>Monthly Billing</v>
          </cell>
          <cell r="M5767">
            <v>2000</v>
          </cell>
          <cell r="N5767">
            <v>2000</v>
          </cell>
          <cell r="O5767"/>
          <cell r="P5767" t="str">
            <v>Mar/2024</v>
          </cell>
          <cell r="Q5767">
            <v>2000</v>
          </cell>
          <cell r="R5767">
            <v>673</v>
          </cell>
          <cell r="S5767">
            <v>0</v>
          </cell>
          <cell r="T5767" t="str">
            <v>Active</v>
          </cell>
          <cell r="U5767" t="str">
            <v>Masspay</v>
          </cell>
        </row>
        <row r="5768">
          <cell r="J5768" t="str">
            <v>SG-youtech-04/2024</v>
          </cell>
          <cell r="K5768">
            <v>45426</v>
          </cell>
          <cell r="L5768" t="str">
            <v>Monthly Billing</v>
          </cell>
          <cell r="M5768">
            <v>2000</v>
          </cell>
          <cell r="N5768">
            <v>2000</v>
          </cell>
          <cell r="O5768"/>
          <cell r="P5768" t="str">
            <v>Apr/2024</v>
          </cell>
          <cell r="Q5768">
            <v>2000</v>
          </cell>
          <cell r="R5768">
            <v>644</v>
          </cell>
          <cell r="S5768">
            <v>0</v>
          </cell>
          <cell r="T5768" t="str">
            <v>Active</v>
          </cell>
          <cell r="U5768" t="str">
            <v>Masspay</v>
          </cell>
        </row>
        <row r="5769">
          <cell r="J5769" t="str">
            <v>SG-youtech-05/2024</v>
          </cell>
          <cell r="K5769">
            <v>45457</v>
          </cell>
          <cell r="L5769" t="str">
            <v>Monthly Billing</v>
          </cell>
          <cell r="M5769">
            <v>2000</v>
          </cell>
          <cell r="N5769">
            <v>2000</v>
          </cell>
          <cell r="O5769"/>
          <cell r="P5769" t="str">
            <v>May/2024</v>
          </cell>
          <cell r="Q5769">
            <v>2000</v>
          </cell>
          <cell r="R5769">
            <v>613</v>
          </cell>
          <cell r="S5769">
            <v>0</v>
          </cell>
          <cell r="T5769" t="str">
            <v>Active</v>
          </cell>
          <cell r="U5769" t="str">
            <v>Masspay</v>
          </cell>
        </row>
        <row r="5770">
          <cell r="J5770" t="str">
            <v>SG-youtech-06/2024</v>
          </cell>
          <cell r="K5770">
            <v>45488</v>
          </cell>
          <cell r="L5770" t="str">
            <v>Monthly Billing</v>
          </cell>
          <cell r="M5770">
            <v>2000</v>
          </cell>
          <cell r="N5770">
            <v>2000</v>
          </cell>
          <cell r="O5770"/>
          <cell r="P5770" t="str">
            <v>Jun/2024</v>
          </cell>
          <cell r="Q5770">
            <v>2000</v>
          </cell>
          <cell r="R5770">
            <v>582</v>
          </cell>
          <cell r="S5770">
            <v>0</v>
          </cell>
          <cell r="T5770" t="str">
            <v>Active</v>
          </cell>
          <cell r="U5770" t="str">
            <v>Masspay</v>
          </cell>
        </row>
        <row r="5771">
          <cell r="J5771" t="str">
            <v>SG-youtech-07/2024</v>
          </cell>
          <cell r="K5771">
            <v>45518</v>
          </cell>
          <cell r="L5771" t="str">
            <v>Monthly Billing</v>
          </cell>
          <cell r="M5771">
            <v>2025</v>
          </cell>
          <cell r="N5771">
            <v>2025</v>
          </cell>
          <cell r="O5771"/>
          <cell r="P5771" t="str">
            <v>Jul/2024</v>
          </cell>
          <cell r="Q5771">
            <v>2025</v>
          </cell>
          <cell r="R5771">
            <v>552</v>
          </cell>
          <cell r="S5771">
            <v>0</v>
          </cell>
          <cell r="T5771" t="str">
            <v>Active</v>
          </cell>
          <cell r="U5771" t="str">
            <v>Masspay</v>
          </cell>
        </row>
        <row r="5772">
          <cell r="J5772" t="str">
            <v>SG-youtech-08/2024</v>
          </cell>
          <cell r="K5772">
            <v>45549</v>
          </cell>
          <cell r="L5772" t="str">
            <v>Monthly Billing</v>
          </cell>
          <cell r="M5772">
            <v>2025</v>
          </cell>
          <cell r="N5772">
            <v>2025</v>
          </cell>
          <cell r="O5772"/>
          <cell r="P5772" t="str">
            <v>Aug/2024</v>
          </cell>
          <cell r="Q5772">
            <v>2025</v>
          </cell>
          <cell r="R5772">
            <v>521</v>
          </cell>
          <cell r="S5772">
            <v>0</v>
          </cell>
          <cell r="T5772" t="str">
            <v>Active</v>
          </cell>
          <cell r="U5772" t="str">
            <v>Masspay</v>
          </cell>
        </row>
        <row r="5773">
          <cell r="J5773" t="str">
            <v>SG-youtech-09/2024</v>
          </cell>
          <cell r="K5773">
            <v>45579</v>
          </cell>
          <cell r="L5773" t="str">
            <v>Monthly Billing</v>
          </cell>
          <cell r="M5773">
            <v>2025</v>
          </cell>
          <cell r="N5773">
            <v>2025</v>
          </cell>
          <cell r="O5773"/>
          <cell r="P5773" t="str">
            <v>Sep/2024</v>
          </cell>
          <cell r="Q5773">
            <v>2025</v>
          </cell>
          <cell r="R5773">
            <v>491</v>
          </cell>
          <cell r="S5773">
            <v>0</v>
          </cell>
          <cell r="T5773" t="str">
            <v>Active</v>
          </cell>
          <cell r="U5773" t="str">
            <v>Masspay</v>
          </cell>
        </row>
        <row r="5774">
          <cell r="J5774" t="str">
            <v>SG-youtech-10/2024</v>
          </cell>
          <cell r="K5774">
            <v>45610</v>
          </cell>
          <cell r="L5774" t="str">
            <v>Monthly Billing</v>
          </cell>
          <cell r="M5774">
            <v>2865</v>
          </cell>
          <cell r="N5774">
            <v>2865</v>
          </cell>
          <cell r="O5774"/>
          <cell r="P5774" t="str">
            <v>Oct/2024</v>
          </cell>
          <cell r="Q5774">
            <v>2865</v>
          </cell>
          <cell r="R5774">
            <v>460</v>
          </cell>
          <cell r="S5774">
            <v>0</v>
          </cell>
          <cell r="T5774" t="str">
            <v>Active</v>
          </cell>
          <cell r="U5774" t="str">
            <v>Masspay</v>
          </cell>
        </row>
        <row r="5775">
          <cell r="J5775" t="str">
            <v>SG-youtech-11/2024</v>
          </cell>
          <cell r="K5775">
            <v>45640</v>
          </cell>
          <cell r="L5775" t="str">
            <v>Monthly Billing</v>
          </cell>
          <cell r="M5775">
            <v>4510.5</v>
          </cell>
          <cell r="N5775">
            <v>4510.5</v>
          </cell>
          <cell r="O5775"/>
          <cell r="P5775" t="str">
            <v>Nov/2024</v>
          </cell>
          <cell r="Q5775">
            <v>4510.5</v>
          </cell>
          <cell r="R5775">
            <v>430</v>
          </cell>
          <cell r="S5775">
            <v>0</v>
          </cell>
          <cell r="T5775" t="str">
            <v>Active</v>
          </cell>
          <cell r="U5775" t="str">
            <v>Masspay</v>
          </cell>
        </row>
        <row r="5776">
          <cell r="J5776" t="str">
            <v>SG-youtech-12/2024</v>
          </cell>
          <cell r="K5776">
            <v>45671</v>
          </cell>
          <cell r="L5776" t="str">
            <v>Monthly Billing</v>
          </cell>
          <cell r="M5776">
            <v>13007</v>
          </cell>
          <cell r="N5776">
            <v>13007</v>
          </cell>
          <cell r="O5776"/>
          <cell r="P5776" t="str">
            <v>Dec/2024</v>
          </cell>
          <cell r="Q5776">
            <v>13007</v>
          </cell>
          <cell r="R5776">
            <v>399</v>
          </cell>
          <cell r="S5776">
            <v>0</v>
          </cell>
          <cell r="T5776" t="str">
            <v>Active</v>
          </cell>
          <cell r="U5776" t="str">
            <v>Masspay</v>
          </cell>
        </row>
        <row r="5777">
          <cell r="J5777" t="str">
            <v>SG-youtech-01/2025</v>
          </cell>
          <cell r="K5777">
            <v>45702</v>
          </cell>
          <cell r="L5777" t="str">
            <v>Monthly Billing</v>
          </cell>
          <cell r="M5777">
            <v>15215.5</v>
          </cell>
          <cell r="N5777">
            <v>15215.5</v>
          </cell>
          <cell r="O5777"/>
          <cell r="P5777" t="str">
            <v>Jan/2025</v>
          </cell>
          <cell r="Q5777">
            <v>15215.5</v>
          </cell>
          <cell r="R5777">
            <v>368</v>
          </cell>
          <cell r="S5777">
            <v>0</v>
          </cell>
          <cell r="T5777" t="str">
            <v>Active</v>
          </cell>
          <cell r="U5777" t="str">
            <v>Masspay</v>
          </cell>
        </row>
        <row r="5778">
          <cell r="J5778" t="str">
            <v>SG-youtech-03/2025</v>
          </cell>
          <cell r="K5778">
            <v>45761</v>
          </cell>
          <cell r="L5778" t="str">
            <v>Monthly Billing</v>
          </cell>
          <cell r="M5778">
            <v>22911</v>
          </cell>
          <cell r="N5778">
            <v>22911</v>
          </cell>
          <cell r="O5778"/>
          <cell r="P5778" t="str">
            <v>Mar/2025</v>
          </cell>
          <cell r="Q5778">
            <v>22911</v>
          </cell>
          <cell r="R5778">
            <v>309</v>
          </cell>
          <cell r="S5778">
            <v>0</v>
          </cell>
          <cell r="T5778" t="str">
            <v>Active</v>
          </cell>
          <cell r="U5778" t="str">
            <v>Masspay</v>
          </cell>
        </row>
        <row r="5779">
          <cell r="J5779" t="str">
            <v>SG-youtech-04/2025</v>
          </cell>
          <cell r="K5779">
            <v>45791</v>
          </cell>
          <cell r="L5779" t="str">
            <v>Monthly Billing</v>
          </cell>
          <cell r="M5779">
            <v>24992</v>
          </cell>
          <cell r="N5779">
            <v>24992</v>
          </cell>
          <cell r="O5779"/>
          <cell r="P5779" t="str">
            <v>Apr/2025</v>
          </cell>
          <cell r="Q5779">
            <v>24992</v>
          </cell>
          <cell r="R5779">
            <v>279</v>
          </cell>
          <cell r="S5779">
            <v>0</v>
          </cell>
          <cell r="T5779" t="str">
            <v>Active</v>
          </cell>
          <cell r="U5779" t="str">
            <v>Masspay</v>
          </cell>
        </row>
        <row r="5780">
          <cell r="J5780" t="str">
            <v>SG-youtech-05/2025</v>
          </cell>
          <cell r="K5780">
            <v>45822</v>
          </cell>
          <cell r="L5780" t="str">
            <v>Monthly Billing</v>
          </cell>
          <cell r="M5780">
            <v>29251</v>
          </cell>
          <cell r="N5780">
            <v>54243</v>
          </cell>
          <cell r="O5780"/>
          <cell r="P5780" t="str">
            <v>May/2025</v>
          </cell>
          <cell r="Q5780">
            <v>29251</v>
          </cell>
          <cell r="R5780">
            <v>248</v>
          </cell>
          <cell r="S5780">
            <v>0</v>
          </cell>
          <cell r="T5780" t="str">
            <v>Active</v>
          </cell>
          <cell r="U5780" t="str">
            <v>Masspay</v>
          </cell>
        </row>
        <row r="5781">
          <cell r="J5781" t="str">
            <v>SG-youtech-06/2025</v>
          </cell>
          <cell r="K5781">
            <v>45852</v>
          </cell>
          <cell r="L5781" t="str">
            <v>Monthly Billing</v>
          </cell>
          <cell r="M5781">
            <v>33153</v>
          </cell>
          <cell r="N5781">
            <v>33153</v>
          </cell>
          <cell r="O5781">
            <v>0</v>
          </cell>
          <cell r="P5781" t="str">
            <v>Jun/2025</v>
          </cell>
          <cell r="Q5781">
            <v>33153</v>
          </cell>
          <cell r="R5781">
            <v>218</v>
          </cell>
          <cell r="S5781">
            <v>0</v>
          </cell>
          <cell r="T5781" t="str">
            <v>Active</v>
          </cell>
          <cell r="U5781" t="str">
            <v>Masspay</v>
          </cell>
        </row>
        <row r="5782">
          <cell r="J5782" t="str">
            <v>SG-youtech-07/2025</v>
          </cell>
          <cell r="K5782">
            <v>45883</v>
          </cell>
          <cell r="L5782" t="str">
            <v>Monthly Billing</v>
          </cell>
          <cell r="M5782">
            <v>36842</v>
          </cell>
          <cell r="N5782">
            <v>36842</v>
          </cell>
          <cell r="O5782">
            <v>0</v>
          </cell>
          <cell r="P5782" t="str">
            <v>Jul/2025</v>
          </cell>
          <cell r="Q5782">
            <v>36842</v>
          </cell>
          <cell r="R5782">
            <v>187</v>
          </cell>
          <cell r="S5782">
            <v>0</v>
          </cell>
          <cell r="T5782" t="str">
            <v>Active</v>
          </cell>
          <cell r="U5782" t="str">
            <v>Masspay</v>
          </cell>
        </row>
        <row r="5783">
          <cell r="J5783" t="str">
            <v>SG-youtech-08/2025</v>
          </cell>
          <cell r="K5783">
            <v>45915</v>
          </cell>
          <cell r="L5783" t="str">
            <v>Monthly Billing</v>
          </cell>
          <cell r="M5783">
            <v>40233</v>
          </cell>
          <cell r="N5783">
            <v>40233</v>
          </cell>
          <cell r="O5783">
            <v>0</v>
          </cell>
          <cell r="P5783" t="str">
            <v>Aug/2025</v>
          </cell>
          <cell r="Q5783">
            <v>40233</v>
          </cell>
          <cell r="R5783">
            <v>155</v>
          </cell>
          <cell r="S5783">
            <v>0</v>
          </cell>
          <cell r="T5783" t="str">
            <v>Active</v>
          </cell>
          <cell r="U5783" t="str">
            <v>Masspay</v>
          </cell>
        </row>
        <row r="5784">
          <cell r="J5784" t="str">
            <v>SG-youtech-09/2025</v>
          </cell>
          <cell r="K5784">
            <v>45944</v>
          </cell>
          <cell r="L5784" t="str">
            <v>Monthly Billing</v>
          </cell>
          <cell r="M5784">
            <v>44430.5</v>
          </cell>
          <cell r="N5784">
            <v>44430.5</v>
          </cell>
          <cell r="O5784">
            <v>0</v>
          </cell>
          <cell r="P5784" t="str">
            <v>Sep/2025</v>
          </cell>
          <cell r="Q5784">
            <v>44430.5</v>
          </cell>
          <cell r="R5784">
            <v>126</v>
          </cell>
          <cell r="S5784">
            <v>0</v>
          </cell>
          <cell r="T5784" t="str">
            <v>Active</v>
          </cell>
          <cell r="U5784" t="str">
            <v>Masspay</v>
          </cell>
        </row>
        <row r="5785">
          <cell r="J5785" t="str">
            <v>SG-youtech-10/2025</v>
          </cell>
          <cell r="K5785">
            <v>45975</v>
          </cell>
          <cell r="L5785" t="str">
            <v>Monthly Billing</v>
          </cell>
          <cell r="M5785">
            <v>44745.5</v>
          </cell>
          <cell r="N5785">
            <v>44745.5</v>
          </cell>
          <cell r="O5785">
            <v>0</v>
          </cell>
          <cell r="P5785" t="str">
            <v>Oct/2025</v>
          </cell>
          <cell r="Q5785">
            <v>44745.5</v>
          </cell>
          <cell r="R5785">
            <v>95</v>
          </cell>
          <cell r="S5785">
            <v>0</v>
          </cell>
          <cell r="T5785" t="str">
            <v>Active</v>
          </cell>
          <cell r="U5785" t="str">
            <v>Masspay</v>
          </cell>
        </row>
        <row r="5786">
          <cell r="J5786" t="str">
            <v>SG-youtech-11/2025</v>
          </cell>
          <cell r="K5786">
            <v>46006</v>
          </cell>
          <cell r="L5786" t="str">
            <v>Monthly Billing</v>
          </cell>
          <cell r="M5786">
            <v>42741.5</v>
          </cell>
          <cell r="N5786">
            <v>42741.5</v>
          </cell>
          <cell r="O5786">
            <v>0</v>
          </cell>
          <cell r="P5786" t="str">
            <v>Nov/2025</v>
          </cell>
          <cell r="Q5786">
            <v>42741.5</v>
          </cell>
          <cell r="R5786">
            <v>64</v>
          </cell>
          <cell r="S5786">
            <v>0</v>
          </cell>
          <cell r="T5786" t="str">
            <v>Active</v>
          </cell>
          <cell r="U5786" t="str">
            <v>Masspay</v>
          </cell>
        </row>
        <row r="5787">
          <cell r="J5787" t="str">
            <v>SG-youtech-12/2025</v>
          </cell>
          <cell r="K5787">
            <v>46036</v>
          </cell>
          <cell r="L5787" t="str">
            <v>Monthly Billing</v>
          </cell>
          <cell r="M5787">
            <v>52112</v>
          </cell>
          <cell r="N5787">
            <v>52112</v>
          </cell>
          <cell r="O5787">
            <v>0</v>
          </cell>
          <cell r="P5787" t="str">
            <v>Dec/2025</v>
          </cell>
          <cell r="Q5787">
            <v>52112</v>
          </cell>
          <cell r="R5787">
            <v>34</v>
          </cell>
          <cell r="S5787">
            <v>0</v>
          </cell>
          <cell r="T5787" t="str">
            <v>Active</v>
          </cell>
          <cell r="U5787" t="str">
            <v>Masspay</v>
          </cell>
        </row>
        <row r="5788">
          <cell r="J5788" t="str">
            <v>SG-youtech-01/2026</v>
          </cell>
          <cell r="K5788">
            <v>46067</v>
          </cell>
          <cell r="L5788" t="str">
            <v>Monthly Billing</v>
          </cell>
          <cell r="M5788">
            <v>52905.5</v>
          </cell>
          <cell r="N5788">
            <v>52905.5</v>
          </cell>
          <cell r="O5788">
            <v>0</v>
          </cell>
          <cell r="P5788" t="str">
            <v>Jan-2026</v>
          </cell>
          <cell r="Q5788">
            <v>0</v>
          </cell>
          <cell r="R5788">
            <v>3</v>
          </cell>
          <cell r="S5788">
            <v>0</v>
          </cell>
          <cell r="T5788" t="str">
            <v>Active</v>
          </cell>
          <cell r="U5788" t="str">
            <v>Masspay</v>
          </cell>
        </row>
        <row r="5789">
          <cell r="J5789" t="str">
            <v>SG-youtech-02/2025</v>
          </cell>
          <cell r="K5789">
            <v>45730</v>
          </cell>
          <cell r="L5789" t="str">
            <v>Monthly Billing</v>
          </cell>
          <cell r="M5789">
            <v>15276.5</v>
          </cell>
          <cell r="N5789">
            <v>15276.5</v>
          </cell>
          <cell r="O5789"/>
          <cell r="P5789" t="str">
            <v>Feb/2025</v>
          </cell>
          <cell r="Q5789">
            <v>15276.5</v>
          </cell>
          <cell r="R5789">
            <v>340</v>
          </cell>
          <cell r="S5789">
            <v>0</v>
          </cell>
          <cell r="T5789" t="str">
            <v>Active</v>
          </cell>
          <cell r="U5789" t="str">
            <v>Masspay</v>
          </cell>
        </row>
        <row r="5790">
          <cell r="J5790" t="str">
            <v>US-youtech-Verify-03/2025</v>
          </cell>
          <cell r="K5790">
            <v>45761</v>
          </cell>
          <cell r="L5790" t="str">
            <v>Monthly Billing</v>
          </cell>
          <cell r="M5790">
            <v>2380.4</v>
          </cell>
          <cell r="N5790">
            <v>2380.4</v>
          </cell>
          <cell r="O5790"/>
          <cell r="P5790" t="str">
            <v>Mar/2025</v>
          </cell>
          <cell r="Q5790">
            <v>2380.4</v>
          </cell>
          <cell r="R5790">
            <v>309</v>
          </cell>
          <cell r="S5790">
            <v>0</v>
          </cell>
          <cell r="T5790" t="str">
            <v>Active</v>
          </cell>
          <cell r="U5790" t="str">
            <v>Masspay</v>
          </cell>
        </row>
        <row r="5791">
          <cell r="J5791" t="str">
            <v>US-youtech-Verify-04/2025</v>
          </cell>
          <cell r="K5791">
            <v>45791</v>
          </cell>
          <cell r="L5791" t="str">
            <v>Monthly Billing</v>
          </cell>
          <cell r="M5791">
            <v>2222.8000000000002</v>
          </cell>
          <cell r="N5791">
            <v>2222.8000000000002</v>
          </cell>
          <cell r="O5791"/>
          <cell r="P5791" t="str">
            <v>Apr/2025</v>
          </cell>
          <cell r="Q5791">
            <v>2222.8000000000002</v>
          </cell>
          <cell r="R5791">
            <v>279</v>
          </cell>
          <cell r="S5791">
            <v>0</v>
          </cell>
          <cell r="T5791" t="str">
            <v>Active</v>
          </cell>
          <cell r="U5791" t="str">
            <v>Masspay</v>
          </cell>
        </row>
        <row r="5792">
          <cell r="J5792" t="str">
            <v>US-youtech-Verify-05/2025</v>
          </cell>
          <cell r="K5792">
            <v>45822</v>
          </cell>
          <cell r="L5792" t="str">
            <v>Monthly Billing</v>
          </cell>
          <cell r="M5792">
            <v>3103.8</v>
          </cell>
          <cell r="N5792">
            <v>5326.6</v>
          </cell>
          <cell r="O5792"/>
          <cell r="P5792" t="str">
            <v>May/2025</v>
          </cell>
          <cell r="Q5792">
            <v>3103.8</v>
          </cell>
          <cell r="R5792">
            <v>248</v>
          </cell>
          <cell r="S5792">
            <v>0</v>
          </cell>
          <cell r="T5792" t="str">
            <v>Active</v>
          </cell>
          <cell r="U5792" t="str">
            <v>Masspay</v>
          </cell>
        </row>
        <row r="5793">
          <cell r="J5793" t="str">
            <v>US-youtech-Verify-06/2025</v>
          </cell>
          <cell r="K5793">
            <v>45852</v>
          </cell>
          <cell r="L5793" t="str">
            <v>Monthly Billing</v>
          </cell>
          <cell r="M5793">
            <v>3256</v>
          </cell>
          <cell r="N5793">
            <v>3256</v>
          </cell>
          <cell r="O5793">
            <v>0</v>
          </cell>
          <cell r="P5793" t="str">
            <v>Jun/2025</v>
          </cell>
          <cell r="Q5793">
            <v>3256</v>
          </cell>
          <cell r="R5793">
            <v>218</v>
          </cell>
          <cell r="S5793">
            <v>0</v>
          </cell>
          <cell r="T5793" t="str">
            <v>Active</v>
          </cell>
          <cell r="U5793" t="str">
            <v>Masspay</v>
          </cell>
        </row>
        <row r="5794">
          <cell r="J5794" t="str">
            <v>US-youtech-Verify-07/2025</v>
          </cell>
          <cell r="K5794">
            <v>45883</v>
          </cell>
          <cell r="L5794" t="str">
            <v>Monthly Billing</v>
          </cell>
          <cell r="M5794">
            <v>3366.8</v>
          </cell>
          <cell r="N5794">
            <v>3366.8</v>
          </cell>
          <cell r="O5794">
            <v>0</v>
          </cell>
          <cell r="P5794" t="str">
            <v>Jul/2025</v>
          </cell>
          <cell r="Q5794">
            <v>3366.8</v>
          </cell>
          <cell r="R5794">
            <v>187</v>
          </cell>
          <cell r="S5794">
            <v>0</v>
          </cell>
          <cell r="T5794" t="str">
            <v>Active</v>
          </cell>
          <cell r="U5794" t="str">
            <v>Masspay</v>
          </cell>
        </row>
        <row r="5795">
          <cell r="J5795" t="str">
            <v>US-youtech-Verify-08/2025</v>
          </cell>
          <cell r="K5795">
            <v>45915</v>
          </cell>
          <cell r="L5795" t="str">
            <v>Monthly Billing</v>
          </cell>
          <cell r="M5795">
            <v>3334</v>
          </cell>
          <cell r="N5795">
            <v>3334</v>
          </cell>
          <cell r="O5795">
            <v>0</v>
          </cell>
          <cell r="P5795" t="str">
            <v>Aug/2025</v>
          </cell>
          <cell r="Q5795">
            <v>3334</v>
          </cell>
          <cell r="R5795">
            <v>155</v>
          </cell>
          <cell r="S5795">
            <v>0</v>
          </cell>
          <cell r="T5795" t="str">
            <v>Active</v>
          </cell>
          <cell r="U5795" t="str">
            <v>Masspay</v>
          </cell>
        </row>
        <row r="5796">
          <cell r="J5796" t="str">
            <v>US-youtech-Verify-09/2025</v>
          </cell>
          <cell r="K5796">
            <v>45944</v>
          </cell>
          <cell r="L5796" t="str">
            <v>Monthly Billing</v>
          </cell>
          <cell r="M5796">
            <v>3144.8</v>
          </cell>
          <cell r="N5796">
            <v>3144.8</v>
          </cell>
          <cell r="O5796">
            <v>0</v>
          </cell>
          <cell r="P5796" t="str">
            <v>Sep-2025</v>
          </cell>
          <cell r="Q5796">
            <v>3144.8</v>
          </cell>
          <cell r="R5796">
            <v>126</v>
          </cell>
          <cell r="S5796">
            <v>0</v>
          </cell>
          <cell r="T5796" t="str">
            <v>Active</v>
          </cell>
          <cell r="U5796" t="str">
            <v>Masspay</v>
          </cell>
        </row>
        <row r="5797">
          <cell r="J5797" t="str">
            <v>US-youtech-Verify-10/2025</v>
          </cell>
          <cell r="K5797">
            <v>45975</v>
          </cell>
          <cell r="L5797" t="str">
            <v>Monthly Billing</v>
          </cell>
          <cell r="M5797">
            <v>3171.4</v>
          </cell>
          <cell r="N5797">
            <v>6316.2</v>
          </cell>
          <cell r="O5797">
            <v>0</v>
          </cell>
          <cell r="P5797" t="str">
            <v>Oct/2025</v>
          </cell>
          <cell r="Q5797">
            <v>3171.4</v>
          </cell>
          <cell r="R5797">
            <v>95</v>
          </cell>
          <cell r="S5797">
            <v>0</v>
          </cell>
          <cell r="T5797" t="str">
            <v>Active</v>
          </cell>
          <cell r="U5797" t="str">
            <v>Masspay</v>
          </cell>
        </row>
        <row r="5798">
          <cell r="J5798" t="str">
            <v>US-youtech-Verify-11/2025</v>
          </cell>
          <cell r="K5798">
            <v>46006</v>
          </cell>
          <cell r="L5798" t="str">
            <v>Monthly Billing</v>
          </cell>
          <cell r="M5798">
            <v>3064</v>
          </cell>
          <cell r="N5798">
            <v>0</v>
          </cell>
          <cell r="O5798">
            <v>0</v>
          </cell>
          <cell r="P5798" t="str">
            <v>Nov-2025</v>
          </cell>
          <cell r="Q5798">
            <v>0</v>
          </cell>
          <cell r="R5798">
            <v>64</v>
          </cell>
          <cell r="S5798">
            <v>0</v>
          </cell>
          <cell r="T5798" t="str">
            <v>Active</v>
          </cell>
          <cell r="U5798" t="str">
            <v>Masspay</v>
          </cell>
        </row>
        <row r="5799">
          <cell r="J5799" t="str">
            <v>US-youtech-Verify-12/2025</v>
          </cell>
          <cell r="K5799">
            <v>46036</v>
          </cell>
          <cell r="L5799" t="str">
            <v>Monthly Billing</v>
          </cell>
          <cell r="M5799">
            <v>3876.8</v>
          </cell>
          <cell r="N5799">
            <v>6940.8</v>
          </cell>
          <cell r="O5799">
            <v>0</v>
          </cell>
          <cell r="P5799" t="str">
            <v>Dec/2025</v>
          </cell>
          <cell r="Q5799">
            <v>3876.8</v>
          </cell>
          <cell r="R5799">
            <v>34</v>
          </cell>
          <cell r="S5799">
            <v>0</v>
          </cell>
          <cell r="T5799" t="str">
            <v>Active</v>
          </cell>
          <cell r="U5799" t="str">
            <v>Masspay</v>
          </cell>
        </row>
        <row r="5800">
          <cell r="J5800" t="str">
            <v>US-youtech-Verify-01/2026</v>
          </cell>
          <cell r="K5800">
            <v>46067</v>
          </cell>
          <cell r="L5800" t="str">
            <v>Monthly Billing</v>
          </cell>
          <cell r="M5800">
            <v>3635.8</v>
          </cell>
          <cell r="N5800">
            <v>6699.8</v>
          </cell>
          <cell r="O5800">
            <v>0</v>
          </cell>
          <cell r="P5800" t="str">
            <v>Jan/2026</v>
          </cell>
          <cell r="Q5800">
            <v>0</v>
          </cell>
          <cell r="R5800">
            <v>3</v>
          </cell>
          <cell r="S5800">
            <v>0</v>
          </cell>
          <cell r="T5800" t="str">
            <v>Active</v>
          </cell>
          <cell r="U5800" t="str">
            <v>Masspay</v>
          </cell>
        </row>
        <row r="5801">
          <cell r="J5801" t="str">
            <v>US-youtech-Verify-02/2025</v>
          </cell>
          <cell r="K5801">
            <v>45730</v>
          </cell>
          <cell r="L5801" t="str">
            <v>Monthly Billing</v>
          </cell>
          <cell r="M5801">
            <v>3152.8</v>
          </cell>
          <cell r="N5801">
            <v>3152.8</v>
          </cell>
          <cell r="O5801">
            <v>0</v>
          </cell>
          <cell r="P5801" t="str">
            <v>Feb-2025</v>
          </cell>
          <cell r="Q5801">
            <v>3152.8</v>
          </cell>
          <cell r="R5801">
            <v>340</v>
          </cell>
          <cell r="S5801">
            <v>0</v>
          </cell>
          <cell r="T5801" t="str">
            <v>Active</v>
          </cell>
          <cell r="U5801" t="str">
            <v>Masspay</v>
          </cell>
        </row>
        <row r="5802">
          <cell r="J5802" t="str">
            <v>CA -youworld-04/2022</v>
          </cell>
          <cell r="K5802">
            <v>44658</v>
          </cell>
          <cell r="L5802" t="str">
            <v>Monthly Billing</v>
          </cell>
          <cell r="M5802">
            <v>1</v>
          </cell>
          <cell r="N5802">
            <v>1</v>
          </cell>
          <cell r="O5802"/>
          <cell r="P5802" t="str">
            <v>Apr/2022</v>
          </cell>
          <cell r="Q5802">
            <v>1</v>
          </cell>
          <cell r="R5802">
            <v>1412</v>
          </cell>
          <cell r="S5802">
            <v>0</v>
          </cell>
          <cell r="T5802" t="str">
            <v>Active</v>
          </cell>
          <cell r="U5802" t="str">
            <v>Masspay</v>
          </cell>
        </row>
        <row r="5803">
          <cell r="J5803" t="str">
            <v>HK-zen eservices pte ltd-11/2022</v>
          </cell>
          <cell r="K5803">
            <v>44902</v>
          </cell>
          <cell r="L5803" t="str">
            <v>Monthly Billing</v>
          </cell>
          <cell r="M5803">
            <v>219.55</v>
          </cell>
          <cell r="N5803">
            <v>219.55</v>
          </cell>
          <cell r="O5803"/>
          <cell r="P5803" t="str">
            <v>Nov/2022</v>
          </cell>
          <cell r="Q5803">
            <v>219.55</v>
          </cell>
          <cell r="R5803">
            <v>1168</v>
          </cell>
          <cell r="S5803">
            <v>0</v>
          </cell>
          <cell r="T5803" t="str">
            <v>Active</v>
          </cell>
          <cell r="U5803" t="str">
            <v>Masspay</v>
          </cell>
        </row>
        <row r="5804">
          <cell r="J5804" t="str">
            <v>SG-Zenus-10/2022</v>
          </cell>
          <cell r="K5804">
            <v>44841</v>
          </cell>
          <cell r="L5804" t="str">
            <v>Monthly Billing</v>
          </cell>
          <cell r="M5804">
            <v>2500</v>
          </cell>
          <cell r="N5804">
            <v>2500</v>
          </cell>
          <cell r="O5804"/>
          <cell r="P5804" t="str">
            <v>Oct/2022</v>
          </cell>
          <cell r="Q5804">
            <v>2500</v>
          </cell>
          <cell r="R5804">
            <v>1229</v>
          </cell>
          <cell r="S5804">
            <v>0</v>
          </cell>
          <cell r="T5804" t="str">
            <v>Active</v>
          </cell>
          <cell r="U5804" t="str">
            <v>Masspay</v>
          </cell>
        </row>
        <row r="5805">
          <cell r="J5805" t="str">
            <v>SG-Zenus bank international, inc-11/2022</v>
          </cell>
          <cell r="K5805">
            <v>44907</v>
          </cell>
          <cell r="L5805" t="str">
            <v>Monthly Billing</v>
          </cell>
          <cell r="M5805">
            <v>2500</v>
          </cell>
          <cell r="N5805">
            <v>5000</v>
          </cell>
          <cell r="O5805"/>
          <cell r="P5805" t="str">
            <v>Nov/2022</v>
          </cell>
          <cell r="Q5805">
            <v>2500</v>
          </cell>
          <cell r="R5805">
            <v>1163</v>
          </cell>
          <cell r="S5805">
            <v>0</v>
          </cell>
          <cell r="T5805" t="str">
            <v>Active</v>
          </cell>
          <cell r="U5805" t="str">
            <v>Masspay</v>
          </cell>
        </row>
        <row r="5806">
          <cell r="J5806" t="str">
            <v>SG-Zenus bank international, inc-12/2022</v>
          </cell>
          <cell r="K5806">
            <v>44933</v>
          </cell>
          <cell r="L5806" t="str">
            <v>Monthly Billing</v>
          </cell>
          <cell r="M5806">
            <v>2500</v>
          </cell>
          <cell r="N5806">
            <v>7500</v>
          </cell>
          <cell r="O5806"/>
          <cell r="P5806" t="str">
            <v>Dec/2022</v>
          </cell>
          <cell r="Q5806">
            <v>2500</v>
          </cell>
          <cell r="R5806">
            <v>1137</v>
          </cell>
          <cell r="S5806">
            <v>0</v>
          </cell>
          <cell r="T5806" t="str">
            <v>Active</v>
          </cell>
          <cell r="U5806" t="str">
            <v>Masspay</v>
          </cell>
        </row>
        <row r="5807">
          <cell r="J5807" t="str">
            <v>SG-Zenus bank international, inc-01/2023</v>
          </cell>
          <cell r="K5807">
            <v>44964</v>
          </cell>
          <cell r="L5807" t="str">
            <v>Monthly Billing</v>
          </cell>
          <cell r="M5807">
            <v>2500</v>
          </cell>
          <cell r="N5807">
            <v>10000</v>
          </cell>
          <cell r="O5807"/>
          <cell r="P5807" t="str">
            <v>Jan/2023</v>
          </cell>
          <cell r="Q5807">
            <v>2500</v>
          </cell>
          <cell r="R5807">
            <v>1106</v>
          </cell>
          <cell r="S5807">
            <v>0</v>
          </cell>
          <cell r="T5807" t="str">
            <v>Active</v>
          </cell>
          <cell r="U5807" t="str">
            <v>Masspay</v>
          </cell>
        </row>
        <row r="5808">
          <cell r="J5808" t="str">
            <v>SG-Zenusbank-02/2023</v>
          </cell>
          <cell r="K5808">
            <v>44992</v>
          </cell>
          <cell r="L5808" t="str">
            <v>Monthly Billing</v>
          </cell>
          <cell r="M5808">
            <v>2500</v>
          </cell>
          <cell r="N5808">
            <v>2500</v>
          </cell>
          <cell r="O5808"/>
          <cell r="P5808" t="str">
            <v>Feb/2023</v>
          </cell>
          <cell r="Q5808">
            <v>2500</v>
          </cell>
          <cell r="R5808">
            <v>1078</v>
          </cell>
          <cell r="S5808">
            <v>0</v>
          </cell>
          <cell r="T5808" t="str">
            <v>Active</v>
          </cell>
          <cell r="U5808" t="str">
            <v>Masspay</v>
          </cell>
        </row>
        <row r="5809">
          <cell r="J5809" t="str">
            <v>SG-Zenusbank-03/2023</v>
          </cell>
          <cell r="K5809">
            <v>45023</v>
          </cell>
          <cell r="L5809" t="str">
            <v>Monthly Billing</v>
          </cell>
          <cell r="M5809">
            <v>2500</v>
          </cell>
          <cell r="N5809">
            <v>2500</v>
          </cell>
          <cell r="O5809"/>
          <cell r="P5809" t="str">
            <v>Mar/2023</v>
          </cell>
          <cell r="Q5809">
            <v>2500</v>
          </cell>
          <cell r="R5809">
            <v>1047</v>
          </cell>
          <cell r="S5809">
            <v>0</v>
          </cell>
          <cell r="T5809" t="str">
            <v>Active</v>
          </cell>
          <cell r="U5809" t="str">
            <v>Masspay</v>
          </cell>
        </row>
        <row r="5810">
          <cell r="J5810" t="str">
            <v>SG-Zenusbank-04/2023</v>
          </cell>
          <cell r="K5810">
            <v>45054</v>
          </cell>
          <cell r="L5810" t="str">
            <v>Monthly Billing</v>
          </cell>
          <cell r="M5810">
            <v>2500</v>
          </cell>
          <cell r="N5810">
            <v>5000</v>
          </cell>
          <cell r="O5810"/>
          <cell r="P5810" t="str">
            <v>Apr/2023</v>
          </cell>
          <cell r="Q5810">
            <v>2500</v>
          </cell>
          <cell r="R5810">
            <v>1016</v>
          </cell>
          <cell r="S5810">
            <v>0</v>
          </cell>
          <cell r="T5810" t="str">
            <v>Active</v>
          </cell>
          <cell r="U5810" t="str">
            <v>Masspay</v>
          </cell>
        </row>
        <row r="5811">
          <cell r="J5811" t="str">
            <v>SG-Zenusbank-05/2023</v>
          </cell>
          <cell r="K5811">
            <v>45084</v>
          </cell>
          <cell r="L5811" t="str">
            <v>Monthly Billing</v>
          </cell>
          <cell r="M5811">
            <v>2500</v>
          </cell>
          <cell r="N5811">
            <v>2500</v>
          </cell>
          <cell r="O5811"/>
          <cell r="P5811" t="str">
            <v>May/2023</v>
          </cell>
          <cell r="Q5811">
            <v>2500</v>
          </cell>
          <cell r="R5811">
            <v>986</v>
          </cell>
          <cell r="S5811">
            <v>0</v>
          </cell>
          <cell r="T5811" t="str">
            <v>Active</v>
          </cell>
          <cell r="U5811" t="str">
            <v>Masspay</v>
          </cell>
        </row>
        <row r="5812">
          <cell r="J5812" t="str">
            <v>SG-Zenusbank-06/2023</v>
          </cell>
          <cell r="K5812">
            <v>45114</v>
          </cell>
          <cell r="L5812" t="str">
            <v>Monthly Billing</v>
          </cell>
          <cell r="M5812">
            <v>2500</v>
          </cell>
          <cell r="N5812">
            <v>5000</v>
          </cell>
          <cell r="O5812"/>
          <cell r="P5812" t="str">
            <v>Jun/2023</v>
          </cell>
          <cell r="Q5812">
            <v>2500</v>
          </cell>
          <cell r="R5812">
            <v>956</v>
          </cell>
          <cell r="S5812">
            <v>0</v>
          </cell>
          <cell r="T5812" t="str">
            <v>Active</v>
          </cell>
          <cell r="U5812" t="str">
            <v>Masspay</v>
          </cell>
        </row>
        <row r="5813">
          <cell r="J5813" t="str">
            <v>SG-Zenusbank-07/2023</v>
          </cell>
          <cell r="K5813">
            <v>45145</v>
          </cell>
          <cell r="L5813" t="str">
            <v>Monthly Billing</v>
          </cell>
          <cell r="M5813">
            <v>2500</v>
          </cell>
          <cell r="N5813">
            <v>2500</v>
          </cell>
          <cell r="O5813"/>
          <cell r="P5813" t="str">
            <v>Jul/2023</v>
          </cell>
          <cell r="Q5813">
            <v>2500</v>
          </cell>
          <cell r="R5813">
            <v>925</v>
          </cell>
          <cell r="S5813">
            <v>0</v>
          </cell>
          <cell r="T5813" t="str">
            <v>Active</v>
          </cell>
          <cell r="U5813" t="str">
            <v>Masspay</v>
          </cell>
        </row>
        <row r="5814">
          <cell r="J5814" t="str">
            <v>SG-Zenusbank-10/2023</v>
          </cell>
          <cell r="K5814">
            <v>45237</v>
          </cell>
          <cell r="L5814" t="str">
            <v>Monthly Billing</v>
          </cell>
          <cell r="M5814">
            <v>2500</v>
          </cell>
          <cell r="N5814">
            <v>7500</v>
          </cell>
          <cell r="O5814"/>
          <cell r="P5814" t="str">
            <v>Oct/2023</v>
          </cell>
          <cell r="Q5814">
            <v>2500</v>
          </cell>
          <cell r="R5814">
            <v>833</v>
          </cell>
          <cell r="S5814">
            <v>0</v>
          </cell>
          <cell r="T5814" t="str">
            <v>Active</v>
          </cell>
          <cell r="U5814" t="str">
            <v>Masspay</v>
          </cell>
        </row>
        <row r="5815">
          <cell r="J5815" t="str">
            <v>SG-Zenusbank-11/2023</v>
          </cell>
          <cell r="K5815">
            <v>45267</v>
          </cell>
          <cell r="L5815" t="str">
            <v>Monthly Billing</v>
          </cell>
          <cell r="M5815">
            <v>2500</v>
          </cell>
          <cell r="N5815">
            <v>7500</v>
          </cell>
          <cell r="O5815"/>
          <cell r="P5815" t="str">
            <v>Nov/2023</v>
          </cell>
          <cell r="Q5815">
            <v>2500</v>
          </cell>
          <cell r="R5815">
            <v>803</v>
          </cell>
          <cell r="S5815">
            <v>0</v>
          </cell>
          <cell r="T5815" t="str">
            <v>Active</v>
          </cell>
          <cell r="U5815" t="str">
            <v>Masspay</v>
          </cell>
        </row>
        <row r="5816">
          <cell r="J5816" t="str">
            <v>SG-Zenusbank-06/2024</v>
          </cell>
          <cell r="K5816">
            <v>45481</v>
          </cell>
          <cell r="L5816" t="str">
            <v>Monthly Billing</v>
          </cell>
          <cell r="M5816">
            <v>2500</v>
          </cell>
          <cell r="N5816">
            <v>2500</v>
          </cell>
          <cell r="O5816"/>
          <cell r="P5816" t="str">
            <v>Jun/2024</v>
          </cell>
          <cell r="Q5816">
            <v>2500</v>
          </cell>
          <cell r="R5816">
            <v>589</v>
          </cell>
          <cell r="S5816">
            <v>0</v>
          </cell>
          <cell r="T5816" t="str">
            <v>Active</v>
          </cell>
          <cell r="U5816" t="str">
            <v>Masspay</v>
          </cell>
        </row>
        <row r="5817">
          <cell r="J5817" t="str">
            <v>SG-Zenusbank-07/2024</v>
          </cell>
          <cell r="K5817">
            <v>45511</v>
          </cell>
          <cell r="L5817" t="str">
            <v>Monthly Billing</v>
          </cell>
          <cell r="M5817">
            <v>2500</v>
          </cell>
          <cell r="N5817">
            <v>2500</v>
          </cell>
          <cell r="O5817"/>
          <cell r="P5817" t="str">
            <v>Jul/2024</v>
          </cell>
          <cell r="Q5817">
            <v>2500</v>
          </cell>
          <cell r="R5817">
            <v>559</v>
          </cell>
          <cell r="S5817">
            <v>0</v>
          </cell>
          <cell r="T5817" t="str">
            <v>Active</v>
          </cell>
          <cell r="U5817" t="str">
            <v>Masspay</v>
          </cell>
        </row>
        <row r="5818">
          <cell r="J5818" t="str">
            <v>SG-Zenusbank-08/2024</v>
          </cell>
          <cell r="K5818">
            <v>45542</v>
          </cell>
          <cell r="L5818" t="str">
            <v>Monthly Billing</v>
          </cell>
          <cell r="M5818">
            <v>2500</v>
          </cell>
          <cell r="N5818">
            <v>5000</v>
          </cell>
          <cell r="O5818"/>
          <cell r="P5818" t="str">
            <v>Aug/2024</v>
          </cell>
          <cell r="Q5818">
            <v>2500</v>
          </cell>
          <cell r="R5818">
            <v>528</v>
          </cell>
          <cell r="S5818">
            <v>0</v>
          </cell>
          <cell r="T5818" t="str">
            <v>Active</v>
          </cell>
          <cell r="U5818" t="str">
            <v>Masspay</v>
          </cell>
        </row>
        <row r="5819">
          <cell r="J5819" t="str">
            <v>SG-Zenusbank-09/2024</v>
          </cell>
          <cell r="K5819">
            <v>45572</v>
          </cell>
          <cell r="L5819" t="str">
            <v>Monthly Billing</v>
          </cell>
          <cell r="M5819">
            <v>2500</v>
          </cell>
          <cell r="N5819">
            <v>5000</v>
          </cell>
          <cell r="O5819"/>
          <cell r="P5819" t="str">
            <v>Sep/2024</v>
          </cell>
          <cell r="Q5819">
            <v>2500</v>
          </cell>
          <cell r="R5819">
            <v>498</v>
          </cell>
          <cell r="S5819">
            <v>0</v>
          </cell>
          <cell r="T5819" t="str">
            <v>Active</v>
          </cell>
          <cell r="U5819" t="str">
            <v>Masspay</v>
          </cell>
        </row>
        <row r="5820">
          <cell r="J5820" t="str">
            <v>SG-Zenusbank-10/2024</v>
          </cell>
          <cell r="K5820">
            <v>45608</v>
          </cell>
          <cell r="L5820" t="str">
            <v>Monthly Billing</v>
          </cell>
          <cell r="M5820">
            <v>2550</v>
          </cell>
          <cell r="N5820">
            <v>2550</v>
          </cell>
          <cell r="O5820"/>
          <cell r="P5820" t="str">
            <v>Oct/2024</v>
          </cell>
          <cell r="Q5820">
            <v>0</v>
          </cell>
          <cell r="R5820">
            <v>462</v>
          </cell>
          <cell r="S5820">
            <v>0</v>
          </cell>
          <cell r="T5820" t="str">
            <v>Active</v>
          </cell>
          <cell r="U5820" t="str">
            <v>Masspay</v>
          </cell>
        </row>
        <row r="5821">
          <cell r="J5821" t="str">
            <v>SG-Zenusbank-11/2024</v>
          </cell>
          <cell r="K5821">
            <v>45633</v>
          </cell>
          <cell r="L5821" t="str">
            <v>Monthly Billing</v>
          </cell>
          <cell r="M5821">
            <v>2500</v>
          </cell>
          <cell r="N5821">
            <v>0</v>
          </cell>
          <cell r="O5821">
            <v>0</v>
          </cell>
          <cell r="P5821" t="str">
            <v>Nov/2024</v>
          </cell>
          <cell r="Q5821">
            <v>0</v>
          </cell>
          <cell r="R5821">
            <v>437</v>
          </cell>
          <cell r="S5821">
            <v>0</v>
          </cell>
          <cell r="T5821" t="str">
            <v>Active</v>
          </cell>
          <cell r="U5821" t="str">
            <v>Masspay</v>
          </cell>
        </row>
        <row r="5822">
          <cell r="J5822" t="str">
            <v>SG-Zenusbank-12/2024</v>
          </cell>
          <cell r="K5822">
            <v>45667</v>
          </cell>
          <cell r="L5822" t="str">
            <v>Monthly Billing</v>
          </cell>
          <cell r="M5822">
            <v>2500</v>
          </cell>
          <cell r="N5822">
            <v>2500</v>
          </cell>
          <cell r="O5822"/>
          <cell r="P5822" t="str">
            <v>Dec/2024</v>
          </cell>
          <cell r="Q5822">
            <v>2000</v>
          </cell>
          <cell r="R5822">
            <v>403</v>
          </cell>
          <cell r="S5822">
            <v>0</v>
          </cell>
          <cell r="T5822" t="str">
            <v>Active</v>
          </cell>
          <cell r="U5822" t="str">
            <v>Masspay</v>
          </cell>
        </row>
        <row r="5823">
          <cell r="J5823" t="str">
            <v>SG-Zenusbank-01/2025</v>
          </cell>
          <cell r="K5823">
            <v>45695</v>
          </cell>
          <cell r="L5823" t="str">
            <v>Monthly Billing</v>
          </cell>
          <cell r="M5823">
            <v>2500</v>
          </cell>
          <cell r="N5823">
            <v>2500</v>
          </cell>
          <cell r="O5823"/>
          <cell r="P5823" t="str">
            <v>Jan/2025</v>
          </cell>
          <cell r="Q5823">
            <v>2500</v>
          </cell>
          <cell r="R5823">
            <v>375</v>
          </cell>
          <cell r="S5823">
            <v>0</v>
          </cell>
          <cell r="T5823" t="str">
            <v>Active</v>
          </cell>
          <cell r="U5823" t="str">
            <v>Masspay</v>
          </cell>
        </row>
        <row r="5824">
          <cell r="J5824" t="str">
            <v>SG-Zenusbank-02/2025</v>
          </cell>
          <cell r="K5824">
            <v>45723</v>
          </cell>
          <cell r="L5824" t="str">
            <v>Monthly Billing</v>
          </cell>
          <cell r="M5824">
            <v>2500</v>
          </cell>
          <cell r="N5824">
            <v>5000</v>
          </cell>
          <cell r="O5824"/>
          <cell r="P5824" t="str">
            <v>Feb/2025</v>
          </cell>
          <cell r="Q5824">
            <v>2500</v>
          </cell>
          <cell r="R5824">
            <v>347</v>
          </cell>
          <cell r="S5824">
            <v>0</v>
          </cell>
          <cell r="T5824" t="str">
            <v>Active</v>
          </cell>
          <cell r="U5824" t="str">
            <v>Masspay</v>
          </cell>
        </row>
        <row r="5825">
          <cell r="J5825" t="str">
            <v>SG-Zenusbank-03/2025</v>
          </cell>
          <cell r="K5825">
            <v>45754</v>
          </cell>
          <cell r="L5825" t="str">
            <v>Monthly Billing</v>
          </cell>
          <cell r="M5825">
            <v>2500</v>
          </cell>
          <cell r="N5825">
            <v>7500</v>
          </cell>
          <cell r="O5825"/>
          <cell r="P5825" t="str">
            <v>Mar/2025</v>
          </cell>
          <cell r="Q5825">
            <v>2500</v>
          </cell>
          <cell r="R5825">
            <v>316</v>
          </cell>
          <cell r="S5825">
            <v>0</v>
          </cell>
          <cell r="T5825" t="str">
            <v>Active</v>
          </cell>
          <cell r="U5825" t="str">
            <v>Masspay</v>
          </cell>
        </row>
        <row r="5826">
          <cell r="J5826" t="str">
            <v>SG-Zenusbank-04/2025</v>
          </cell>
          <cell r="K5826">
            <v>45784</v>
          </cell>
          <cell r="L5826" t="str">
            <v>Monthly Billing</v>
          </cell>
          <cell r="M5826">
            <v>2500</v>
          </cell>
          <cell r="N5826">
            <v>0</v>
          </cell>
          <cell r="O5826">
            <v>0</v>
          </cell>
          <cell r="P5826" t="str">
            <v>Apr/2025</v>
          </cell>
          <cell r="Q5826">
            <v>2500</v>
          </cell>
          <cell r="R5826">
            <v>286</v>
          </cell>
          <cell r="S5826">
            <v>0</v>
          </cell>
          <cell r="T5826" t="str">
            <v>Active</v>
          </cell>
          <cell r="U5826" t="str">
            <v>Masspay</v>
          </cell>
        </row>
        <row r="5827">
          <cell r="J5827" t="str">
            <v>SG-Zenusbank-05/2025</v>
          </cell>
          <cell r="K5827">
            <v>45815</v>
          </cell>
          <cell r="L5827" t="str">
            <v>Monthly Billing</v>
          </cell>
          <cell r="M5827">
            <v>2500</v>
          </cell>
          <cell r="N5827">
            <v>0</v>
          </cell>
          <cell r="O5827">
            <v>0</v>
          </cell>
          <cell r="P5827" t="str">
            <v>May/2025</v>
          </cell>
          <cell r="Q5827">
            <v>2500</v>
          </cell>
          <cell r="R5827">
            <v>255</v>
          </cell>
          <cell r="S5827">
            <v>0</v>
          </cell>
          <cell r="T5827" t="str">
            <v>Active</v>
          </cell>
          <cell r="U5827" t="str">
            <v>Masspay</v>
          </cell>
        </row>
        <row r="5828">
          <cell r="J5828" t="str">
            <v>SG-Zenusbank-06/2025</v>
          </cell>
          <cell r="K5828">
            <v>45845</v>
          </cell>
          <cell r="L5828" t="str">
            <v>Monthly Billing</v>
          </cell>
          <cell r="M5828">
            <v>2500</v>
          </cell>
          <cell r="N5828">
            <v>7500</v>
          </cell>
          <cell r="O5828">
            <v>0</v>
          </cell>
          <cell r="P5828" t="str">
            <v>Jun/2025</v>
          </cell>
          <cell r="Q5828">
            <v>2500</v>
          </cell>
          <cell r="R5828">
            <v>225</v>
          </cell>
          <cell r="S5828">
            <v>0</v>
          </cell>
          <cell r="T5828" t="str">
            <v>Active</v>
          </cell>
          <cell r="U5828" t="str">
            <v>Masspay</v>
          </cell>
        </row>
        <row r="5829">
          <cell r="J5829" t="str">
            <v>SG-Zenusbank-10/2025</v>
          </cell>
          <cell r="K5829">
            <v>45968</v>
          </cell>
          <cell r="L5829" t="str">
            <v>Monthly Billing</v>
          </cell>
          <cell r="M5829">
            <v>2500</v>
          </cell>
          <cell r="N5829">
            <v>2500</v>
          </cell>
          <cell r="O5829">
            <v>0</v>
          </cell>
          <cell r="P5829" t="str">
            <v>Oct/2025</v>
          </cell>
          <cell r="Q5829">
            <v>2500</v>
          </cell>
          <cell r="R5829">
            <v>102</v>
          </cell>
          <cell r="S5829">
            <v>0</v>
          </cell>
          <cell r="T5829" t="str">
            <v>Active</v>
          </cell>
          <cell r="U5829" t="str">
            <v>Masspay</v>
          </cell>
        </row>
        <row r="5830">
          <cell r="J5830" t="str">
            <v>SG-Zenusbank-11/2025</v>
          </cell>
          <cell r="K5830">
            <v>45999</v>
          </cell>
          <cell r="L5830" t="str">
            <v>Monthly Billing</v>
          </cell>
          <cell r="M5830">
            <v>2500</v>
          </cell>
          <cell r="N5830">
            <v>2500</v>
          </cell>
          <cell r="O5830">
            <v>0</v>
          </cell>
          <cell r="P5830" t="str">
            <v>Nov/2025</v>
          </cell>
          <cell r="Q5830">
            <v>2500</v>
          </cell>
          <cell r="R5830">
            <v>71</v>
          </cell>
          <cell r="S5830">
            <v>0</v>
          </cell>
          <cell r="T5830" t="str">
            <v>Active</v>
          </cell>
          <cell r="U5830" t="str">
            <v>Masspay</v>
          </cell>
        </row>
        <row r="5831">
          <cell r="J5831" t="str">
            <v>SG-Zenusbank-12/2025</v>
          </cell>
          <cell r="K5831">
            <v>46032</v>
          </cell>
          <cell r="L5831" t="str">
            <v>Monthly Billing</v>
          </cell>
          <cell r="M5831">
            <v>2500</v>
          </cell>
          <cell r="N5831">
            <v>2500</v>
          </cell>
          <cell r="O5831">
            <v>0</v>
          </cell>
          <cell r="P5831" t="str">
            <v>Dec/2025</v>
          </cell>
          <cell r="Q5831">
            <v>0</v>
          </cell>
          <cell r="R5831">
            <v>38</v>
          </cell>
          <cell r="S5831">
            <v>0</v>
          </cell>
          <cell r="T5831" t="str">
            <v>Active</v>
          </cell>
          <cell r="U5831" t="str">
            <v>Masspay</v>
          </cell>
        </row>
        <row r="5832">
          <cell r="J5832" t="str">
            <v>SG-Zenusbank-01/2026</v>
          </cell>
          <cell r="K5832">
            <v>46060</v>
          </cell>
          <cell r="L5832" t="str">
            <v>Monthly Billing</v>
          </cell>
          <cell r="M5832">
            <v>2500</v>
          </cell>
          <cell r="N5832">
            <v>5000</v>
          </cell>
          <cell r="O5832">
            <v>0</v>
          </cell>
          <cell r="P5832" t="str">
            <v>Jan/2026</v>
          </cell>
          <cell r="Q5832">
            <v>0</v>
          </cell>
          <cell r="R5832">
            <v>10</v>
          </cell>
          <cell r="S5832">
            <v>0</v>
          </cell>
          <cell r="T5832" t="str">
            <v>Active</v>
          </cell>
          <cell r="U5832" t="str">
            <v>Masspay</v>
          </cell>
        </row>
        <row r="5833">
          <cell r="J5833" t="str">
            <v>SG -Zenusbank-08/2023</v>
          </cell>
          <cell r="K5833">
            <v>45176</v>
          </cell>
          <cell r="L5833" t="str">
            <v>Monthly Billing</v>
          </cell>
          <cell r="M5833">
            <v>2500</v>
          </cell>
          <cell r="N5833">
            <v>2500</v>
          </cell>
          <cell r="O5833"/>
          <cell r="P5833" t="str">
            <v>Aug/2023</v>
          </cell>
          <cell r="Q5833">
            <v>2500</v>
          </cell>
          <cell r="R5833">
            <v>894</v>
          </cell>
          <cell r="S5833">
            <v>0</v>
          </cell>
          <cell r="T5833" t="str">
            <v>Active</v>
          </cell>
          <cell r="U5833" t="str">
            <v>Masspay</v>
          </cell>
        </row>
        <row r="5834">
          <cell r="J5834" t="str">
            <v>SG-Zenusbank-09/2023</v>
          </cell>
          <cell r="K5834">
            <v>45206</v>
          </cell>
          <cell r="L5834" t="str">
            <v>Monthly Billing</v>
          </cell>
          <cell r="M5834">
            <v>2500</v>
          </cell>
          <cell r="N5834">
            <v>5000</v>
          </cell>
          <cell r="O5834"/>
          <cell r="P5834" t="str">
            <v>Sep/2023</v>
          </cell>
          <cell r="Q5834">
            <v>2500</v>
          </cell>
          <cell r="R5834">
            <v>864</v>
          </cell>
          <cell r="S5834">
            <v>0</v>
          </cell>
          <cell r="T5834" t="str">
            <v>Active</v>
          </cell>
          <cell r="U5834" t="str">
            <v>Masspay</v>
          </cell>
        </row>
        <row r="5835">
          <cell r="J5835" t="str">
            <v>SG-Zenusbank-12/2023</v>
          </cell>
          <cell r="K5835">
            <v>45299</v>
          </cell>
          <cell r="L5835" t="str">
            <v>Monthly Billing</v>
          </cell>
          <cell r="M5835">
            <v>2500</v>
          </cell>
          <cell r="N5835">
            <v>7500</v>
          </cell>
          <cell r="O5835"/>
          <cell r="P5835" t="str">
            <v>Dec/2023</v>
          </cell>
          <cell r="Q5835">
            <v>2500</v>
          </cell>
          <cell r="R5835">
            <v>771</v>
          </cell>
          <cell r="S5835">
            <v>0</v>
          </cell>
          <cell r="T5835" t="str">
            <v>Active</v>
          </cell>
          <cell r="U5835" t="str">
            <v>Masspay</v>
          </cell>
        </row>
        <row r="5836">
          <cell r="J5836" t="str">
            <v>SG-Zenusbank-01/2024</v>
          </cell>
          <cell r="K5836">
            <v>45329</v>
          </cell>
          <cell r="L5836" t="str">
            <v>Monthly Billing</v>
          </cell>
          <cell r="M5836">
            <v>2500</v>
          </cell>
          <cell r="N5836">
            <v>2500</v>
          </cell>
          <cell r="O5836"/>
          <cell r="P5836" t="str">
            <v>Jan/2024</v>
          </cell>
          <cell r="Q5836">
            <v>2500</v>
          </cell>
          <cell r="R5836">
            <v>741</v>
          </cell>
          <cell r="S5836">
            <v>0</v>
          </cell>
          <cell r="T5836" t="str">
            <v>Active</v>
          </cell>
          <cell r="U5836" t="str">
            <v>Masspay</v>
          </cell>
        </row>
        <row r="5837">
          <cell r="J5837" t="str">
            <v>SG-Zenusbank-02/2024</v>
          </cell>
          <cell r="K5837">
            <v>45358</v>
          </cell>
          <cell r="L5837" t="str">
            <v>Monthly Billing</v>
          </cell>
          <cell r="M5837">
            <v>2500</v>
          </cell>
          <cell r="N5837">
            <v>2500</v>
          </cell>
          <cell r="O5837"/>
          <cell r="P5837" t="str">
            <v>Feb/2024</v>
          </cell>
          <cell r="Q5837">
            <v>2500</v>
          </cell>
          <cell r="R5837">
            <v>712</v>
          </cell>
          <cell r="S5837">
            <v>0</v>
          </cell>
          <cell r="T5837" t="str">
            <v>Active</v>
          </cell>
          <cell r="U5837" t="str">
            <v>Masspay</v>
          </cell>
        </row>
        <row r="5838">
          <cell r="J5838" t="str">
            <v>SG-Zenusbank-03/2024</v>
          </cell>
          <cell r="K5838">
            <v>45390</v>
          </cell>
          <cell r="L5838" t="str">
            <v>Monthly Billing</v>
          </cell>
          <cell r="M5838">
            <v>2500</v>
          </cell>
          <cell r="N5838">
            <v>2500</v>
          </cell>
          <cell r="O5838"/>
          <cell r="P5838" t="str">
            <v>Mar/2024</v>
          </cell>
          <cell r="Q5838">
            <v>2500</v>
          </cell>
          <cell r="R5838">
            <v>680</v>
          </cell>
          <cell r="S5838">
            <v>0</v>
          </cell>
          <cell r="T5838" t="str">
            <v>Active</v>
          </cell>
          <cell r="U5838" t="str">
            <v>Masspay</v>
          </cell>
        </row>
        <row r="5839">
          <cell r="J5839" t="str">
            <v>SG-Zenusbank-04/2024</v>
          </cell>
          <cell r="K5839">
            <v>45419</v>
          </cell>
          <cell r="L5839" t="str">
            <v>Monthly Billing</v>
          </cell>
          <cell r="M5839">
            <v>2500</v>
          </cell>
          <cell r="N5839">
            <v>2500</v>
          </cell>
          <cell r="O5839"/>
          <cell r="P5839" t="str">
            <v>Apr/2024</v>
          </cell>
          <cell r="Q5839">
            <v>2500</v>
          </cell>
          <cell r="R5839">
            <v>651</v>
          </cell>
          <cell r="S5839">
            <v>0</v>
          </cell>
          <cell r="T5839" t="str">
            <v>Active</v>
          </cell>
          <cell r="U5839" t="str">
            <v>Masspay</v>
          </cell>
        </row>
        <row r="5840">
          <cell r="J5840" t="str">
            <v>SG-Zenusbank-05/2024</v>
          </cell>
          <cell r="K5840">
            <v>45450</v>
          </cell>
          <cell r="L5840" t="str">
            <v>Monthly Billing</v>
          </cell>
          <cell r="M5840">
            <v>2500</v>
          </cell>
          <cell r="N5840">
            <v>2500</v>
          </cell>
          <cell r="O5840"/>
          <cell r="P5840" t="str">
            <v>May/2024</v>
          </cell>
          <cell r="Q5840">
            <v>2500</v>
          </cell>
          <cell r="R5840">
            <v>620</v>
          </cell>
          <cell r="S5840">
            <v>0</v>
          </cell>
          <cell r="T5840" t="str">
            <v>Active</v>
          </cell>
          <cell r="U5840" t="str">
            <v>Masspay</v>
          </cell>
        </row>
        <row r="5841">
          <cell r="J5841" t="str">
            <v>SG-Zenusbank-07/2025</v>
          </cell>
          <cell r="K5841">
            <v>45876</v>
          </cell>
          <cell r="L5841" t="str">
            <v>Monthly Billing</v>
          </cell>
          <cell r="M5841">
            <v>2500</v>
          </cell>
          <cell r="N5841">
            <v>2500</v>
          </cell>
          <cell r="O5841">
            <v>0</v>
          </cell>
          <cell r="P5841" t="str">
            <v>Jul/2025</v>
          </cell>
          <cell r="Q5841">
            <v>2500</v>
          </cell>
          <cell r="R5841">
            <v>194</v>
          </cell>
          <cell r="S5841">
            <v>0</v>
          </cell>
          <cell r="T5841" t="str">
            <v>Active</v>
          </cell>
          <cell r="U5841" t="str">
            <v>Masspay</v>
          </cell>
        </row>
        <row r="5842">
          <cell r="J5842" t="str">
            <v>SG-Zenusbank-08/2025</v>
          </cell>
          <cell r="K5842">
            <v>45908</v>
          </cell>
          <cell r="L5842" t="str">
            <v>Monthly Billing</v>
          </cell>
          <cell r="M5842">
            <v>2500</v>
          </cell>
          <cell r="N5842">
            <v>5000</v>
          </cell>
          <cell r="O5842">
            <v>0</v>
          </cell>
          <cell r="P5842" t="str">
            <v>Aug/2025</v>
          </cell>
          <cell r="Q5842">
            <v>2500</v>
          </cell>
          <cell r="R5842">
            <v>162</v>
          </cell>
          <cell r="S5842">
            <v>0</v>
          </cell>
          <cell r="T5842" t="str">
            <v>Active</v>
          </cell>
          <cell r="U5842" t="str">
            <v>Masspay</v>
          </cell>
        </row>
        <row r="5843">
          <cell r="J5843" t="str">
            <v>SG-Zenusbank-09/2025</v>
          </cell>
          <cell r="K5843">
            <v>45937</v>
          </cell>
          <cell r="L5843" t="str">
            <v>Monthly Billing</v>
          </cell>
          <cell r="M5843">
            <v>2500</v>
          </cell>
          <cell r="N5843">
            <v>7500</v>
          </cell>
          <cell r="O5843">
            <v>0</v>
          </cell>
          <cell r="P5843" t="str">
            <v>Sep/2025</v>
          </cell>
          <cell r="Q5843">
            <v>2500</v>
          </cell>
          <cell r="R5843">
            <v>133</v>
          </cell>
          <cell r="S5843">
            <v>0</v>
          </cell>
          <cell r="T5843" t="str">
            <v>Active</v>
          </cell>
          <cell r="U5843" t="str">
            <v>Masspay</v>
          </cell>
        </row>
        <row r="5844">
          <cell r="J5844" t="str">
            <v>SG-ZUZUHOSP-02/2024</v>
          </cell>
          <cell r="K5844">
            <v>45358</v>
          </cell>
          <cell r="L5844" t="str">
            <v>Monthly Billing</v>
          </cell>
          <cell r="M5844">
            <v>500</v>
          </cell>
          <cell r="N5844">
            <v>500</v>
          </cell>
          <cell r="O5844"/>
          <cell r="P5844" t="str">
            <v>Feb/2024</v>
          </cell>
          <cell r="Q5844">
            <v>500</v>
          </cell>
          <cell r="R5844">
            <v>712</v>
          </cell>
          <cell r="S5844">
            <v>0</v>
          </cell>
          <cell r="T5844" t="str">
            <v>Active</v>
          </cell>
          <cell r="U5844" t="str">
            <v>Masspay</v>
          </cell>
        </row>
        <row r="5845">
          <cell r="J5845" t="str">
            <v>SG -ZUZU HOSPITALITY SOLUTIONS PTE. LTD.-12/2021</v>
          </cell>
          <cell r="K5845">
            <v>44537</v>
          </cell>
          <cell r="L5845" t="str">
            <v>Client Setup Fee</v>
          </cell>
          <cell r="M5845">
            <v>2500</v>
          </cell>
          <cell r="N5845">
            <v>2500</v>
          </cell>
          <cell r="O5845"/>
          <cell r="P5845" t="str">
            <v>Dec/2021</v>
          </cell>
          <cell r="Q5845">
            <v>2500</v>
          </cell>
          <cell r="R5845">
            <v>1533</v>
          </cell>
          <cell r="S5845">
            <v>0</v>
          </cell>
          <cell r="T5845" t="str">
            <v>Active</v>
          </cell>
          <cell r="U5845" t="str">
            <v>Masspay</v>
          </cell>
        </row>
        <row r="5846">
          <cell r="J5846" t="str">
            <v>SG -ZUZU HOSPITALITY SOLUTIONS PTE. LTD.-04/2022</v>
          </cell>
          <cell r="K5846">
            <v>44658</v>
          </cell>
          <cell r="L5846" t="str">
            <v>Monthly Billing</v>
          </cell>
          <cell r="M5846">
            <v>500</v>
          </cell>
          <cell r="N5846">
            <v>500</v>
          </cell>
          <cell r="O5846"/>
          <cell r="P5846" t="str">
            <v>Apr/2022</v>
          </cell>
          <cell r="Q5846">
            <v>0</v>
          </cell>
          <cell r="R5846">
            <v>1412</v>
          </cell>
          <cell r="S5846">
            <v>0</v>
          </cell>
          <cell r="T5846" t="str">
            <v>Active</v>
          </cell>
          <cell r="U5846" t="str">
            <v>Masspay</v>
          </cell>
        </row>
        <row r="5847">
          <cell r="J5847" t="str">
            <v>SG -ZUZU HOSPITALITY SOLUTIONS PTE. LTD.-05/2022</v>
          </cell>
          <cell r="K5847">
            <v>44688</v>
          </cell>
          <cell r="L5847" t="str">
            <v>Monthly Billing</v>
          </cell>
          <cell r="M5847">
            <v>500</v>
          </cell>
          <cell r="N5847">
            <v>500</v>
          </cell>
          <cell r="O5847"/>
          <cell r="P5847" t="str">
            <v>May/2022</v>
          </cell>
          <cell r="Q5847">
            <v>0</v>
          </cell>
          <cell r="R5847">
            <v>1382</v>
          </cell>
          <cell r="S5847">
            <v>0</v>
          </cell>
          <cell r="T5847" t="str">
            <v>Active</v>
          </cell>
          <cell r="U5847" t="str">
            <v>Masspay</v>
          </cell>
        </row>
        <row r="5848">
          <cell r="J5848" t="str">
            <v>SG-ZUZU HOSPITALITY SOLUTIONS PTE. LTD.-11/2022</v>
          </cell>
          <cell r="K5848">
            <v>44907</v>
          </cell>
          <cell r="L5848" t="str">
            <v>Monthly Billing</v>
          </cell>
          <cell r="M5848">
            <v>500</v>
          </cell>
          <cell r="N5848">
            <v>500</v>
          </cell>
          <cell r="O5848"/>
          <cell r="P5848" t="str">
            <v>Nov/2022</v>
          </cell>
          <cell r="Q5848">
            <v>500</v>
          </cell>
          <cell r="R5848">
            <v>1163</v>
          </cell>
          <cell r="S5848">
            <v>0</v>
          </cell>
          <cell r="T5848" t="str">
            <v>Active</v>
          </cell>
          <cell r="U5848" t="str">
            <v>Masspay</v>
          </cell>
        </row>
        <row r="5849">
          <cell r="J5849" t="str">
            <v>SG-ZUZU HOSPITALITY SOLUTIONS PTE. LTD.-12/2022</v>
          </cell>
          <cell r="K5849">
            <v>44937</v>
          </cell>
          <cell r="L5849" t="str">
            <v>Monthly Billing</v>
          </cell>
          <cell r="M5849">
            <v>500</v>
          </cell>
          <cell r="N5849">
            <v>3000</v>
          </cell>
          <cell r="O5849"/>
          <cell r="P5849" t="str">
            <v>Dec/2022</v>
          </cell>
          <cell r="Q5849">
            <v>500</v>
          </cell>
          <cell r="R5849">
            <v>1133</v>
          </cell>
          <cell r="S5849">
            <v>0</v>
          </cell>
          <cell r="T5849" t="str">
            <v>Active</v>
          </cell>
          <cell r="U5849" t="str">
            <v>Masspay</v>
          </cell>
        </row>
        <row r="5850">
          <cell r="J5850" t="str">
            <v>SG-ZUZU HOSPITALITY SOLUTIONS PTE. LTD.-01/2023</v>
          </cell>
          <cell r="K5850">
            <v>44964</v>
          </cell>
          <cell r="L5850" t="str">
            <v>Monthly Billing</v>
          </cell>
          <cell r="M5850">
            <v>500</v>
          </cell>
          <cell r="N5850">
            <v>1000</v>
          </cell>
          <cell r="O5850"/>
          <cell r="P5850" t="str">
            <v>Jan/2023</v>
          </cell>
          <cell r="Q5850">
            <v>500</v>
          </cell>
          <cell r="R5850">
            <v>1106</v>
          </cell>
          <cell r="S5850">
            <v>0</v>
          </cell>
          <cell r="T5850" t="str">
            <v>Active</v>
          </cell>
          <cell r="U5850" t="str">
            <v>Masspay</v>
          </cell>
        </row>
        <row r="5851">
          <cell r="J5851" t="str">
            <v>SG-ZUZUHOSP-02/2023</v>
          </cell>
          <cell r="K5851">
            <v>44992</v>
          </cell>
          <cell r="L5851" t="str">
            <v>Monthly Billing</v>
          </cell>
          <cell r="M5851">
            <v>500</v>
          </cell>
          <cell r="N5851">
            <v>500</v>
          </cell>
          <cell r="O5851"/>
          <cell r="P5851" t="str">
            <v>Feb/2023</v>
          </cell>
          <cell r="Q5851">
            <v>500</v>
          </cell>
          <cell r="R5851">
            <v>1078</v>
          </cell>
          <cell r="S5851">
            <v>0</v>
          </cell>
          <cell r="T5851" t="str">
            <v>Active</v>
          </cell>
          <cell r="U5851" t="str">
            <v>Masspay</v>
          </cell>
        </row>
        <row r="5852">
          <cell r="J5852" t="str">
            <v>SG-ZUZUHOSP-03/2023</v>
          </cell>
          <cell r="K5852">
            <v>45023</v>
          </cell>
          <cell r="L5852" t="str">
            <v>Monthly Billing</v>
          </cell>
          <cell r="M5852">
            <v>500</v>
          </cell>
          <cell r="N5852">
            <v>500</v>
          </cell>
          <cell r="O5852"/>
          <cell r="P5852" t="str">
            <v>Mar/2023</v>
          </cell>
          <cell r="Q5852">
            <v>500</v>
          </cell>
          <cell r="R5852">
            <v>1047</v>
          </cell>
          <cell r="S5852">
            <v>0</v>
          </cell>
          <cell r="T5852" t="str">
            <v>Active</v>
          </cell>
          <cell r="U5852" t="str">
            <v>Masspay</v>
          </cell>
        </row>
        <row r="5853">
          <cell r="J5853" t="str">
            <v>SG-ZUZUHOSP-04/2023</v>
          </cell>
          <cell r="K5853">
            <v>45054</v>
          </cell>
          <cell r="L5853" t="str">
            <v>Monthly Billing</v>
          </cell>
          <cell r="M5853">
            <v>500</v>
          </cell>
          <cell r="N5853">
            <v>1000</v>
          </cell>
          <cell r="O5853"/>
          <cell r="P5853" t="str">
            <v>Apr/2023</v>
          </cell>
          <cell r="Q5853">
            <v>500</v>
          </cell>
          <cell r="R5853">
            <v>1016</v>
          </cell>
          <cell r="S5853">
            <v>0</v>
          </cell>
          <cell r="T5853" t="str">
            <v>Active</v>
          </cell>
          <cell r="U5853" t="str">
            <v>Masspay</v>
          </cell>
        </row>
        <row r="5854">
          <cell r="J5854" t="str">
            <v>SG-ZUZUHOSP-05/2023</v>
          </cell>
          <cell r="K5854">
            <v>45084</v>
          </cell>
          <cell r="L5854" t="str">
            <v>Monthly Billing</v>
          </cell>
          <cell r="M5854">
            <v>500</v>
          </cell>
          <cell r="N5854">
            <v>1500</v>
          </cell>
          <cell r="O5854"/>
          <cell r="P5854" t="str">
            <v>May/2023</v>
          </cell>
          <cell r="Q5854">
            <v>500</v>
          </cell>
          <cell r="R5854">
            <v>986</v>
          </cell>
          <cell r="S5854">
            <v>0</v>
          </cell>
          <cell r="T5854" t="str">
            <v>Active</v>
          </cell>
          <cell r="U5854" t="str">
            <v>Masspay</v>
          </cell>
        </row>
        <row r="5855">
          <cell r="J5855" t="str">
            <v>SG-ZUZUHOSP-06/2023</v>
          </cell>
          <cell r="K5855">
            <v>45114</v>
          </cell>
          <cell r="L5855" t="str">
            <v>Monthly Billing</v>
          </cell>
          <cell r="M5855">
            <v>500</v>
          </cell>
          <cell r="N5855">
            <v>500</v>
          </cell>
          <cell r="O5855"/>
          <cell r="P5855" t="str">
            <v>Jun/2023</v>
          </cell>
          <cell r="Q5855">
            <v>500</v>
          </cell>
          <cell r="R5855">
            <v>956</v>
          </cell>
          <cell r="S5855">
            <v>0</v>
          </cell>
          <cell r="T5855" t="str">
            <v>Active</v>
          </cell>
          <cell r="U5855" t="str">
            <v>Masspay</v>
          </cell>
        </row>
        <row r="5856">
          <cell r="J5856" t="str">
            <v>SG-ZUZUHOSP-07/2023</v>
          </cell>
          <cell r="K5856">
            <v>45145</v>
          </cell>
          <cell r="L5856" t="str">
            <v>Monthly Billing</v>
          </cell>
          <cell r="M5856">
            <v>500</v>
          </cell>
          <cell r="N5856">
            <v>500</v>
          </cell>
          <cell r="O5856"/>
          <cell r="P5856" t="str">
            <v>Jul/2023</v>
          </cell>
          <cell r="Q5856">
            <v>500</v>
          </cell>
          <cell r="R5856">
            <v>925</v>
          </cell>
          <cell r="S5856">
            <v>0</v>
          </cell>
          <cell r="T5856" t="str">
            <v>Active</v>
          </cell>
          <cell r="U5856" t="str">
            <v>Masspay</v>
          </cell>
        </row>
        <row r="5857">
          <cell r="J5857" t="str">
            <v>SG -ZUZUHOSP-08/2023</v>
          </cell>
          <cell r="K5857">
            <v>45176</v>
          </cell>
          <cell r="L5857" t="str">
            <v>Monthly Billing</v>
          </cell>
          <cell r="M5857">
            <v>500</v>
          </cell>
          <cell r="N5857">
            <v>500</v>
          </cell>
          <cell r="O5857"/>
          <cell r="P5857" t="str">
            <v>Aug/2023</v>
          </cell>
          <cell r="Q5857">
            <v>500</v>
          </cell>
          <cell r="R5857">
            <v>894</v>
          </cell>
          <cell r="S5857">
            <v>0</v>
          </cell>
          <cell r="T5857" t="str">
            <v>Active</v>
          </cell>
          <cell r="U5857" t="str">
            <v>Masspay</v>
          </cell>
        </row>
        <row r="5858">
          <cell r="J5858" t="str">
            <v>SG-ZUZUHOSP-09/2023</v>
          </cell>
          <cell r="K5858">
            <v>45206</v>
          </cell>
          <cell r="L5858" t="str">
            <v>Monthly Billing</v>
          </cell>
          <cell r="M5858">
            <v>500</v>
          </cell>
          <cell r="N5858">
            <v>500</v>
          </cell>
          <cell r="O5858"/>
          <cell r="P5858" t="str">
            <v>Sep/2023</v>
          </cell>
          <cell r="Q5858">
            <v>500</v>
          </cell>
          <cell r="R5858">
            <v>864</v>
          </cell>
          <cell r="S5858">
            <v>0</v>
          </cell>
          <cell r="T5858" t="str">
            <v>Active</v>
          </cell>
          <cell r="U5858" t="str">
            <v>Masspay</v>
          </cell>
        </row>
        <row r="5859">
          <cell r="J5859" t="str">
            <v>SG-ZUZUHOSP-10/2023</v>
          </cell>
          <cell r="K5859">
            <v>45254</v>
          </cell>
          <cell r="L5859" t="str">
            <v>Monthly Billing</v>
          </cell>
          <cell r="M5859">
            <v>500</v>
          </cell>
          <cell r="N5859">
            <v>500</v>
          </cell>
          <cell r="O5859"/>
          <cell r="P5859" t="str">
            <v>Oct/2023</v>
          </cell>
          <cell r="Q5859">
            <v>500</v>
          </cell>
          <cell r="R5859">
            <v>816</v>
          </cell>
          <cell r="S5859">
            <v>0</v>
          </cell>
          <cell r="T5859" t="str">
            <v>Active</v>
          </cell>
          <cell r="U5859" t="str">
            <v>Masspay</v>
          </cell>
        </row>
        <row r="5860">
          <cell r="J5860" t="str">
            <v>SG-ZUZUHOSP-11/2023</v>
          </cell>
          <cell r="K5860">
            <v>45267</v>
          </cell>
          <cell r="L5860" t="str">
            <v>Monthly Billing</v>
          </cell>
          <cell r="M5860">
            <v>500</v>
          </cell>
          <cell r="N5860">
            <v>1000</v>
          </cell>
          <cell r="O5860"/>
          <cell r="P5860" t="str">
            <v>Nov/2023</v>
          </cell>
          <cell r="Q5860">
            <v>500</v>
          </cell>
          <cell r="R5860">
            <v>803</v>
          </cell>
          <cell r="S5860">
            <v>0</v>
          </cell>
          <cell r="T5860" t="str">
            <v>Active</v>
          </cell>
          <cell r="U5860" t="str">
            <v>Masspay</v>
          </cell>
        </row>
        <row r="5861">
          <cell r="J5861" t="str">
            <v>SG-ZUZUHOSP-12/2023</v>
          </cell>
          <cell r="K5861">
            <v>45320</v>
          </cell>
          <cell r="L5861" t="str">
            <v>Monthly Billing</v>
          </cell>
          <cell r="M5861">
            <v>500</v>
          </cell>
          <cell r="N5861">
            <v>500</v>
          </cell>
          <cell r="O5861"/>
          <cell r="P5861" t="str">
            <v>Dec/2023</v>
          </cell>
          <cell r="Q5861">
            <v>500</v>
          </cell>
          <cell r="R5861">
            <v>750</v>
          </cell>
          <cell r="S5861">
            <v>0</v>
          </cell>
          <cell r="T5861" t="str">
            <v>Active</v>
          </cell>
          <cell r="U5861" t="str">
            <v>Masspay</v>
          </cell>
        </row>
        <row r="5862">
          <cell r="J5862" t="str">
            <v>SG-ZUZUHOSP-01/2024</v>
          </cell>
          <cell r="K5862">
            <v>45329</v>
          </cell>
          <cell r="L5862" t="str">
            <v>Monthly Billing</v>
          </cell>
          <cell r="M5862">
            <v>500</v>
          </cell>
          <cell r="N5862">
            <v>500</v>
          </cell>
          <cell r="O5862"/>
          <cell r="P5862" t="str">
            <v>Jan/2024</v>
          </cell>
          <cell r="Q5862">
            <v>500</v>
          </cell>
          <cell r="R5862">
            <v>741</v>
          </cell>
          <cell r="S5862">
            <v>0</v>
          </cell>
          <cell r="T5862" t="str">
            <v>Active</v>
          </cell>
          <cell r="U5862" t="str">
            <v>Masspay</v>
          </cell>
        </row>
        <row r="5863">
          <cell r="J5863" t="str">
            <v>SG-ZUZUHOSP-05/2024</v>
          </cell>
          <cell r="K5863">
            <v>45450</v>
          </cell>
          <cell r="L5863" t="str">
            <v>Monthly Billing</v>
          </cell>
          <cell r="M5863">
            <v>500</v>
          </cell>
          <cell r="N5863">
            <v>1000</v>
          </cell>
          <cell r="O5863"/>
          <cell r="P5863" t="str">
            <v>May/2024</v>
          </cell>
          <cell r="Q5863">
            <v>500</v>
          </cell>
          <cell r="R5863">
            <v>620</v>
          </cell>
          <cell r="S5863">
            <v>0</v>
          </cell>
          <cell r="T5863" t="str">
            <v>Active</v>
          </cell>
          <cell r="U5863" t="str">
            <v>Masspay</v>
          </cell>
        </row>
        <row r="5864">
          <cell r="J5864" t="str">
            <v>SG-CN-ZUZUHOSP-05-2024</v>
          </cell>
          <cell r="K5864">
            <v>45495</v>
          </cell>
          <cell r="L5864" t="str">
            <v>Credit Note</v>
          </cell>
          <cell r="M5864">
            <v>-500</v>
          </cell>
          <cell r="N5864">
            <v>-500</v>
          </cell>
          <cell r="O5864">
            <v>0</v>
          </cell>
          <cell r="P5864" t="str">
            <v>May/2024</v>
          </cell>
          <cell r="Q5864">
            <v>-500</v>
          </cell>
          <cell r="R5864">
            <v>575</v>
          </cell>
          <cell r="S5864">
            <v>0</v>
          </cell>
          <cell r="T5864" t="str">
            <v>Active</v>
          </cell>
          <cell r="U5864" t="str">
            <v>Masspay</v>
          </cell>
        </row>
        <row r="5865">
          <cell r="J5865" t="str">
            <v>INV-041223170518</v>
          </cell>
          <cell r="K5865">
            <v>45271</v>
          </cell>
          <cell r="L5865" t="str">
            <v>Monthly Billing</v>
          </cell>
          <cell r="M5865">
            <v>424.1</v>
          </cell>
          <cell r="N5865">
            <v>424.1</v>
          </cell>
          <cell r="O5865">
            <v>0</v>
          </cell>
          <cell r="P5865" t="str">
            <v>2023-11-01</v>
          </cell>
          <cell r="Q5865">
            <v>-2272.2399999999998</v>
          </cell>
          <cell r="R5865">
            <v>799</v>
          </cell>
          <cell r="S5865">
            <v>-2696.34</v>
          </cell>
          <cell r="T5865" t="str">
            <v>Active</v>
          </cell>
          <cell r="U5865" t="str">
            <v>N1</v>
          </cell>
        </row>
        <row r="5866">
          <cell r="J5866" t="str">
            <v>INV-051023164954</v>
          </cell>
          <cell r="K5866">
            <v>45211</v>
          </cell>
          <cell r="L5866" t="str">
            <v>Monthly Billing</v>
          </cell>
          <cell r="M5866">
            <v>592.25</v>
          </cell>
          <cell r="N5866">
            <v>592.25</v>
          </cell>
          <cell r="O5866">
            <v>0</v>
          </cell>
          <cell r="P5866" t="str">
            <v>2023-09-01</v>
          </cell>
          <cell r="Q5866">
            <v>598.25</v>
          </cell>
          <cell r="R5866">
            <v>859</v>
          </cell>
          <cell r="S5866">
            <v>-780.45</v>
          </cell>
          <cell r="T5866" t="str">
            <v>Active</v>
          </cell>
          <cell r="U5866" t="str">
            <v>N1</v>
          </cell>
        </row>
        <row r="5867">
          <cell r="J5867" t="str">
            <v>CR-INV-051023164954</v>
          </cell>
          <cell r="K5867">
            <v>45287</v>
          </cell>
          <cell r="L5867" t="str">
            <v>Credit Note</v>
          </cell>
          <cell r="M5867">
            <v>-1736.83</v>
          </cell>
          <cell r="N5867">
            <v>-1736.83</v>
          </cell>
          <cell r="O5867">
            <v>0</v>
          </cell>
          <cell r="P5867" t="str">
            <v>2023-11-01</v>
          </cell>
          <cell r="Q5867">
            <v>-1736.83</v>
          </cell>
          <cell r="R5867">
            <v>783</v>
          </cell>
          <cell r="S5867">
            <v>0</v>
          </cell>
          <cell r="T5867" t="str">
            <v>Active</v>
          </cell>
          <cell r="U5867" t="str">
            <v>N1</v>
          </cell>
        </row>
        <row r="5868">
          <cell r="J5868" t="str">
            <v>INV-080124151923</v>
          </cell>
          <cell r="K5868">
            <v>45306</v>
          </cell>
          <cell r="L5868" t="str">
            <v>Monthly Billing</v>
          </cell>
          <cell r="M5868">
            <v>564</v>
          </cell>
          <cell r="N5868">
            <v>564</v>
          </cell>
          <cell r="O5868">
            <v>0</v>
          </cell>
          <cell r="P5868" t="str">
            <v>2023-12-01</v>
          </cell>
          <cell r="Q5868">
            <v>-3162.48</v>
          </cell>
          <cell r="R5868">
            <v>764</v>
          </cell>
          <cell r="S5868">
            <v>-3726.48</v>
          </cell>
          <cell r="T5868" t="str">
            <v>Active</v>
          </cell>
          <cell r="U5868" t="str">
            <v>N1</v>
          </cell>
        </row>
        <row r="5869">
          <cell r="J5869" t="str">
            <v>INV-050224160009</v>
          </cell>
          <cell r="K5869">
            <v>45334</v>
          </cell>
          <cell r="L5869" t="str">
            <v>Monthly Billing</v>
          </cell>
          <cell r="M5869">
            <v>504.2</v>
          </cell>
          <cell r="N5869">
            <v>504.2</v>
          </cell>
          <cell r="O5869">
            <v>0</v>
          </cell>
          <cell r="P5869" t="str">
            <v>2024-01-01</v>
          </cell>
          <cell r="Q5869">
            <v>-3378.08</v>
          </cell>
          <cell r="R5869">
            <v>736</v>
          </cell>
          <cell r="S5869">
            <v>-3882.28</v>
          </cell>
          <cell r="T5869" t="str">
            <v>Active</v>
          </cell>
          <cell r="U5869" t="str">
            <v>N1</v>
          </cell>
        </row>
        <row r="5870">
          <cell r="J5870" t="str">
            <v>INV-061123152230</v>
          </cell>
          <cell r="K5870">
            <v>45336</v>
          </cell>
          <cell r="L5870" t="str">
            <v>Monthly Billing</v>
          </cell>
          <cell r="M5870">
            <v>469.1</v>
          </cell>
          <cell r="N5870">
            <v>469.1</v>
          </cell>
          <cell r="O5870">
            <v>0</v>
          </cell>
          <cell r="P5870" t="str">
            <v>2023-10-01</v>
          </cell>
          <cell r="Q5870">
            <v>-2281.52</v>
          </cell>
          <cell r="R5870">
            <v>734</v>
          </cell>
          <cell r="S5870">
            <v>-2750.62</v>
          </cell>
          <cell r="T5870" t="str">
            <v>Active</v>
          </cell>
          <cell r="U5870" t="str">
            <v>N1</v>
          </cell>
        </row>
        <row r="5871">
          <cell r="J5871" t="str">
            <v>INV-050324152449</v>
          </cell>
          <cell r="K5871">
            <v>45363</v>
          </cell>
          <cell r="L5871" t="str">
            <v>Monthly Billing</v>
          </cell>
          <cell r="M5871">
            <v>743.15</v>
          </cell>
          <cell r="N5871">
            <v>743.15</v>
          </cell>
          <cell r="O5871">
            <v>0</v>
          </cell>
          <cell r="P5871" t="str">
            <v>2024-02-01</v>
          </cell>
          <cell r="Q5871">
            <v>-4702.96</v>
          </cell>
          <cell r="R5871">
            <v>707</v>
          </cell>
          <cell r="S5871">
            <v>-5446.11</v>
          </cell>
          <cell r="T5871" t="str">
            <v>Active</v>
          </cell>
          <cell r="U5871" t="str">
            <v>N1</v>
          </cell>
        </row>
        <row r="5872">
          <cell r="J5872" t="str">
            <v>INV-030524165414</v>
          </cell>
          <cell r="K5872">
            <v>45422</v>
          </cell>
          <cell r="L5872" t="str">
            <v>Monthly Billing</v>
          </cell>
          <cell r="M5872">
            <v>759.9</v>
          </cell>
          <cell r="N5872">
            <v>759.9</v>
          </cell>
          <cell r="O5872">
            <v>0</v>
          </cell>
          <cell r="P5872" t="str">
            <v>2024-04-01</v>
          </cell>
          <cell r="Q5872">
            <v>-3724.91</v>
          </cell>
          <cell r="R5872">
            <v>648</v>
          </cell>
          <cell r="S5872">
            <v>-4484.8100000000004</v>
          </cell>
          <cell r="T5872" t="str">
            <v>Active</v>
          </cell>
          <cell r="U5872" t="str">
            <v>N1</v>
          </cell>
        </row>
        <row r="5873">
          <cell r="J5873" t="str">
            <v>INV-031224163745</v>
          </cell>
          <cell r="K5873">
            <v>45577</v>
          </cell>
          <cell r="L5873" t="str">
            <v>Monthly Billing</v>
          </cell>
          <cell r="M5873">
            <v>749.4</v>
          </cell>
          <cell r="N5873">
            <v>749.4</v>
          </cell>
          <cell r="O5873">
            <v>0</v>
          </cell>
          <cell r="P5873" t="str">
            <v>01-11-2024</v>
          </cell>
          <cell r="Q5873">
            <v>-3425.89</v>
          </cell>
          <cell r="R5873">
            <v>493</v>
          </cell>
          <cell r="S5873">
            <v>-4175.29</v>
          </cell>
          <cell r="T5873" t="str">
            <v>Active</v>
          </cell>
          <cell r="U5873" t="str">
            <v>N1</v>
          </cell>
        </row>
        <row r="5874">
          <cell r="J5874" t="str">
            <v>INV-040424133733</v>
          </cell>
          <cell r="K5874">
            <v>45393</v>
          </cell>
          <cell r="L5874" t="str">
            <v>Monthly Billing</v>
          </cell>
          <cell r="M5874">
            <v>611.70000000000005</v>
          </cell>
          <cell r="N5874">
            <v>611.70000000000005</v>
          </cell>
          <cell r="O5874">
            <v>0</v>
          </cell>
          <cell r="P5874" t="str">
            <v>2024-03-01</v>
          </cell>
          <cell r="Q5874">
            <v>-3220.56</v>
          </cell>
          <cell r="R5874">
            <v>677</v>
          </cell>
          <cell r="S5874">
            <v>-3832.26</v>
          </cell>
          <cell r="T5874" t="str">
            <v>Active</v>
          </cell>
          <cell r="U5874" t="str">
            <v>N1</v>
          </cell>
        </row>
        <row r="5875">
          <cell r="J5875" t="str">
            <v>INV-040624121018</v>
          </cell>
          <cell r="K5875">
            <v>45454</v>
          </cell>
          <cell r="L5875" t="str">
            <v>Monthly Billing</v>
          </cell>
          <cell r="M5875">
            <v>631.4</v>
          </cell>
          <cell r="N5875">
            <v>631.4</v>
          </cell>
          <cell r="O5875">
            <v>0</v>
          </cell>
          <cell r="P5875" t="str">
            <v>01-05-2024</v>
          </cell>
          <cell r="Q5875">
            <v>-3651.81</v>
          </cell>
          <cell r="R5875">
            <v>616</v>
          </cell>
          <cell r="S5875">
            <v>-4283.21</v>
          </cell>
          <cell r="T5875" t="str">
            <v>Active</v>
          </cell>
          <cell r="U5875" t="str">
            <v>N1</v>
          </cell>
        </row>
        <row r="5876">
          <cell r="J5876" t="str">
            <v>INV-040724122447</v>
          </cell>
          <cell r="K5876">
            <v>45484</v>
          </cell>
          <cell r="L5876" t="str">
            <v>Monthly Billing</v>
          </cell>
          <cell r="M5876">
            <v>624.9</v>
          </cell>
          <cell r="N5876">
            <v>624.9</v>
          </cell>
          <cell r="O5876">
            <v>0</v>
          </cell>
          <cell r="P5876" t="str">
            <v>01-06-2024</v>
          </cell>
          <cell r="Q5876">
            <v>-3319.14</v>
          </cell>
          <cell r="R5876">
            <v>586</v>
          </cell>
          <cell r="S5876">
            <v>-3944.04</v>
          </cell>
          <cell r="T5876" t="str">
            <v>Active</v>
          </cell>
          <cell r="U5876" t="str">
            <v>N1</v>
          </cell>
        </row>
        <row r="5877">
          <cell r="J5877" t="str">
            <v>INV-040924132729</v>
          </cell>
          <cell r="K5877">
            <v>45546</v>
          </cell>
          <cell r="L5877" t="str">
            <v>Monthly Billing</v>
          </cell>
          <cell r="M5877">
            <v>853</v>
          </cell>
          <cell r="N5877">
            <v>853</v>
          </cell>
          <cell r="O5877">
            <v>0</v>
          </cell>
          <cell r="P5877" t="str">
            <v>01-08-2024</v>
          </cell>
          <cell r="Q5877">
            <v>-4983.75</v>
          </cell>
          <cell r="R5877">
            <v>524</v>
          </cell>
          <cell r="S5877">
            <v>-5836.75</v>
          </cell>
          <cell r="T5877" t="str">
            <v>Active</v>
          </cell>
          <cell r="U5877" t="str">
            <v>N1</v>
          </cell>
        </row>
        <row r="5878">
          <cell r="J5878" t="str">
            <v>INV-041024184817</v>
          </cell>
          <cell r="K5878">
            <v>45576</v>
          </cell>
          <cell r="L5878" t="str">
            <v>Monthly Billing</v>
          </cell>
          <cell r="M5878">
            <v>798.85</v>
          </cell>
          <cell r="N5878">
            <v>798.85</v>
          </cell>
          <cell r="O5878">
            <v>0</v>
          </cell>
          <cell r="P5878" t="str">
            <v>01-09-2024</v>
          </cell>
          <cell r="Q5878">
            <v>-4340.21</v>
          </cell>
          <cell r="R5878">
            <v>494</v>
          </cell>
          <cell r="S5878">
            <v>-5139.0600000000004</v>
          </cell>
          <cell r="T5878" t="str">
            <v>Active</v>
          </cell>
          <cell r="U5878" t="str">
            <v>N1</v>
          </cell>
        </row>
        <row r="5879">
          <cell r="J5879" t="str">
            <v>INV-030824120101</v>
          </cell>
          <cell r="K5879">
            <v>45514</v>
          </cell>
          <cell r="L5879" t="str">
            <v>Monthly Billing</v>
          </cell>
          <cell r="M5879">
            <v>690.5</v>
          </cell>
          <cell r="N5879">
            <v>690.5</v>
          </cell>
          <cell r="O5879">
            <v>0</v>
          </cell>
          <cell r="P5879" t="str">
            <v>01-07-2024</v>
          </cell>
          <cell r="Q5879">
            <v>-4238.5</v>
          </cell>
          <cell r="R5879">
            <v>556</v>
          </cell>
          <cell r="S5879">
            <v>-4929</v>
          </cell>
          <cell r="T5879" t="str">
            <v>Active</v>
          </cell>
          <cell r="U5879" t="str">
            <v>N1</v>
          </cell>
        </row>
        <row r="5880">
          <cell r="J5880" t="str">
            <v>INV-061124111111</v>
          </cell>
          <cell r="K5880">
            <v>45609</v>
          </cell>
          <cell r="L5880" t="str">
            <v>Monthly Billing</v>
          </cell>
          <cell r="M5880">
            <v>845.5</v>
          </cell>
          <cell r="N5880">
            <v>845.5</v>
          </cell>
          <cell r="O5880">
            <v>0</v>
          </cell>
          <cell r="P5880" t="str">
            <v>01-10-2024</v>
          </cell>
          <cell r="Q5880">
            <v>-3348.1</v>
          </cell>
          <cell r="R5880">
            <v>461</v>
          </cell>
          <cell r="S5880">
            <v>-4193.6000000000004</v>
          </cell>
          <cell r="T5880" t="str">
            <v>Active</v>
          </cell>
          <cell r="U5880" t="str">
            <v>N1</v>
          </cell>
        </row>
        <row r="5881">
          <cell r="J5881" t="str">
            <v>INV-060125105439</v>
          </cell>
          <cell r="K5881">
            <v>45670</v>
          </cell>
          <cell r="L5881" t="str">
            <v>Monthly Billing</v>
          </cell>
          <cell r="M5881">
            <v>768.1</v>
          </cell>
          <cell r="N5881">
            <v>768.1</v>
          </cell>
          <cell r="O5881">
            <v>0</v>
          </cell>
          <cell r="P5881" t="str">
            <v>2024-12-01</v>
          </cell>
          <cell r="Q5881">
            <v>-4544.53</v>
          </cell>
          <cell r="R5881">
            <v>400</v>
          </cell>
          <cell r="S5881">
            <v>-5312.63</v>
          </cell>
          <cell r="T5881" t="str">
            <v>Active</v>
          </cell>
          <cell r="U5881" t="str">
            <v>N1</v>
          </cell>
        </row>
        <row r="5882">
          <cell r="J5882" t="str">
            <v>INV-040225151042</v>
          </cell>
          <cell r="K5882">
            <v>45699</v>
          </cell>
          <cell r="L5882" t="str">
            <v>Monthly Billing</v>
          </cell>
          <cell r="M5882">
            <v>1005.3</v>
          </cell>
          <cell r="N5882">
            <v>1005.3</v>
          </cell>
          <cell r="O5882">
            <v>0</v>
          </cell>
          <cell r="P5882" t="str">
            <v>01-01-2025</v>
          </cell>
          <cell r="Q5882">
            <v>-4721.8500000000004</v>
          </cell>
          <cell r="R5882">
            <v>371</v>
          </cell>
          <cell r="S5882">
            <v>-5727.15</v>
          </cell>
          <cell r="T5882" t="str">
            <v>Active</v>
          </cell>
          <cell r="U5882" t="str">
            <v>N1</v>
          </cell>
        </row>
        <row r="5883">
          <cell r="J5883" t="str">
            <v>INV-040325152157</v>
          </cell>
          <cell r="K5883">
            <v>45727</v>
          </cell>
          <cell r="L5883" t="str">
            <v>Monthly Billing</v>
          </cell>
          <cell r="M5883">
            <v>800.25</v>
          </cell>
          <cell r="N5883">
            <v>800.25</v>
          </cell>
          <cell r="O5883">
            <v>0</v>
          </cell>
          <cell r="P5883" t="str">
            <v>01-02-2025</v>
          </cell>
          <cell r="Q5883">
            <v>-2729.78</v>
          </cell>
          <cell r="R5883">
            <v>343</v>
          </cell>
          <cell r="S5883">
            <v>-3530.03</v>
          </cell>
          <cell r="T5883" t="str">
            <v>Active</v>
          </cell>
          <cell r="U5883" t="str">
            <v>N1</v>
          </cell>
        </row>
        <row r="5884">
          <cell r="J5884" t="str">
            <v>INV-020425155700</v>
          </cell>
          <cell r="K5884">
            <v>45756</v>
          </cell>
          <cell r="L5884" t="str">
            <v>Monthly Billing</v>
          </cell>
          <cell r="M5884">
            <v>962.55</v>
          </cell>
          <cell r="N5884">
            <v>962.55</v>
          </cell>
          <cell r="O5884">
            <v>0</v>
          </cell>
          <cell r="P5884" t="str">
            <v>01-03-2025</v>
          </cell>
          <cell r="Q5884">
            <v>-3665.38</v>
          </cell>
          <cell r="R5884">
            <v>314</v>
          </cell>
          <cell r="S5884">
            <v>-4627.93</v>
          </cell>
          <cell r="T5884" t="str">
            <v>Active</v>
          </cell>
          <cell r="U5884" t="str">
            <v>N1</v>
          </cell>
        </row>
        <row r="5885">
          <cell r="J5885" t="str">
            <v>INV-020525182336</v>
          </cell>
          <cell r="K5885">
            <v>45786</v>
          </cell>
          <cell r="L5885" t="str">
            <v>Monthly Billing</v>
          </cell>
          <cell r="M5885">
            <v>969.1</v>
          </cell>
          <cell r="N5885">
            <v>969.1</v>
          </cell>
          <cell r="O5885">
            <v>0</v>
          </cell>
          <cell r="P5885" t="str">
            <v>01-04-2025</v>
          </cell>
          <cell r="Q5885">
            <v>-3817.47</v>
          </cell>
          <cell r="R5885">
            <v>284</v>
          </cell>
          <cell r="S5885">
            <v>-4786.57</v>
          </cell>
          <cell r="T5885" t="str">
            <v>Active</v>
          </cell>
          <cell r="U5885" t="str">
            <v>N1</v>
          </cell>
        </row>
        <row r="5886">
          <cell r="J5886" t="str">
            <v>INV-030625134419</v>
          </cell>
          <cell r="K5886">
            <v>45838</v>
          </cell>
          <cell r="L5886" t="str">
            <v>Monthly Billing</v>
          </cell>
          <cell r="M5886">
            <v>825.95</v>
          </cell>
          <cell r="N5886">
            <v>825.95</v>
          </cell>
          <cell r="O5886">
            <v>0</v>
          </cell>
          <cell r="P5886" t="str">
            <v>01-05-2025</v>
          </cell>
          <cell r="Q5886">
            <v>-4043.31</v>
          </cell>
          <cell r="R5886">
            <v>232</v>
          </cell>
          <cell r="S5886">
            <v>-4869.26</v>
          </cell>
          <cell r="T5886" t="str">
            <v>Active</v>
          </cell>
          <cell r="U5886" t="str">
            <v>N1</v>
          </cell>
        </row>
        <row r="5887">
          <cell r="J5887" t="str">
            <v>INV-020725163348</v>
          </cell>
          <cell r="K5887">
            <v>45869</v>
          </cell>
          <cell r="L5887" t="str">
            <v>Monthly Billing</v>
          </cell>
          <cell r="M5887">
            <v>972.6</v>
          </cell>
          <cell r="N5887">
            <v>972.6</v>
          </cell>
          <cell r="O5887">
            <v>0</v>
          </cell>
          <cell r="P5887" t="str">
            <v>01-06-2025</v>
          </cell>
          <cell r="Q5887">
            <v>-3991.43</v>
          </cell>
          <cell r="R5887">
            <v>201</v>
          </cell>
          <cell r="S5887">
            <v>-4964.03</v>
          </cell>
          <cell r="T5887" t="str">
            <v>Active</v>
          </cell>
          <cell r="U5887" t="str">
            <v>N1</v>
          </cell>
        </row>
        <row r="5888">
          <cell r="J5888" t="str">
            <v>INV-040825131605</v>
          </cell>
          <cell r="K5888">
            <v>45903</v>
          </cell>
          <cell r="L5888" t="str">
            <v>Monthly Billing</v>
          </cell>
          <cell r="M5888">
            <v>1070.8499999999999</v>
          </cell>
          <cell r="N5888">
            <v>1070.8499999999999</v>
          </cell>
          <cell r="O5888">
            <v>0</v>
          </cell>
          <cell r="P5888" t="str">
            <v>01-07-2025</v>
          </cell>
          <cell r="Q5888">
            <v>-5883.35</v>
          </cell>
          <cell r="R5888">
            <v>167</v>
          </cell>
          <cell r="S5888">
            <v>-6954.2</v>
          </cell>
          <cell r="T5888" t="str">
            <v>Active</v>
          </cell>
          <cell r="U5888" t="str">
            <v>N1</v>
          </cell>
        </row>
        <row r="5889">
          <cell r="J5889" t="str">
            <v>INV-020925115420</v>
          </cell>
          <cell r="K5889">
            <v>45932</v>
          </cell>
          <cell r="L5889" t="str">
            <v>Monthly Billing</v>
          </cell>
          <cell r="M5889">
            <v>942.95</v>
          </cell>
          <cell r="N5889">
            <v>942.95</v>
          </cell>
          <cell r="O5889">
            <v>0</v>
          </cell>
          <cell r="P5889" t="str">
            <v>01-08-2025</v>
          </cell>
          <cell r="Q5889">
            <v>-5139.9399999999996</v>
          </cell>
          <cell r="R5889">
            <v>138</v>
          </cell>
          <cell r="S5889">
            <v>-6082.89</v>
          </cell>
          <cell r="T5889" t="str">
            <v>Active</v>
          </cell>
          <cell r="U5889" t="str">
            <v>N1</v>
          </cell>
        </row>
        <row r="5890">
          <cell r="J5890" t="str">
            <v>INV-021025124300</v>
          </cell>
          <cell r="K5890">
            <v>45962</v>
          </cell>
          <cell r="L5890" t="str">
            <v>Monthly Billing</v>
          </cell>
          <cell r="M5890">
            <v>874.9</v>
          </cell>
          <cell r="N5890">
            <v>874.9</v>
          </cell>
          <cell r="O5890">
            <v>0</v>
          </cell>
          <cell r="P5890" t="str">
            <v>2025-09-01</v>
          </cell>
          <cell r="Q5890">
            <v>-3960.7</v>
          </cell>
          <cell r="R5890">
            <v>108</v>
          </cell>
          <cell r="S5890">
            <v>-4835.6000000000004</v>
          </cell>
          <cell r="T5890" t="str">
            <v>Active</v>
          </cell>
          <cell r="U5890" t="str">
            <v>N1</v>
          </cell>
        </row>
        <row r="5891">
          <cell r="J5891" t="str">
            <v>INV-041125192554</v>
          </cell>
          <cell r="K5891">
            <v>45995</v>
          </cell>
          <cell r="L5891" t="str">
            <v>Monthly Billing</v>
          </cell>
          <cell r="M5891">
            <v>870.5</v>
          </cell>
          <cell r="N5891">
            <v>870.5</v>
          </cell>
          <cell r="O5891">
            <v>0</v>
          </cell>
          <cell r="P5891" t="str">
            <v>2025-10-01</v>
          </cell>
          <cell r="Q5891">
            <v>-3577.29</v>
          </cell>
          <cell r="R5891">
            <v>75</v>
          </cell>
          <cell r="S5891">
            <v>-4447.79</v>
          </cell>
          <cell r="T5891" t="str">
            <v>Active</v>
          </cell>
          <cell r="U5891" t="str">
            <v>N1</v>
          </cell>
        </row>
        <row r="5892">
          <cell r="J5892" t="str">
            <v>INV-021225124602</v>
          </cell>
          <cell r="K5892">
            <v>46023</v>
          </cell>
          <cell r="L5892" t="str">
            <v>Monthly Billing</v>
          </cell>
          <cell r="M5892">
            <v>930.15</v>
          </cell>
          <cell r="N5892">
            <v>930.15</v>
          </cell>
          <cell r="O5892">
            <v>0</v>
          </cell>
          <cell r="P5892" t="str">
            <v>01-11-2025</v>
          </cell>
          <cell r="Q5892">
            <v>-3923.03</v>
          </cell>
          <cell r="R5892">
            <v>47</v>
          </cell>
          <cell r="S5892">
            <v>-4853.18</v>
          </cell>
          <cell r="T5892" t="str">
            <v>Active</v>
          </cell>
          <cell r="U5892" t="str">
            <v>N1</v>
          </cell>
        </row>
        <row r="5893">
          <cell r="J5893" t="str">
            <v>INV-020126124124</v>
          </cell>
          <cell r="K5893">
            <v>46054</v>
          </cell>
          <cell r="L5893" t="str">
            <v>Monthly Billing</v>
          </cell>
          <cell r="M5893">
            <v>1044.5</v>
          </cell>
          <cell r="N5893">
            <v>1044.5</v>
          </cell>
          <cell r="O5893">
            <v>0</v>
          </cell>
          <cell r="P5893" t="str">
            <v>01-12-2025</v>
          </cell>
          <cell r="Q5893">
            <v>-4950.4399999999996</v>
          </cell>
          <cell r="R5893">
            <v>16</v>
          </cell>
          <cell r="S5893">
            <v>-5994.94</v>
          </cell>
          <cell r="T5893" t="str">
            <v>Active</v>
          </cell>
          <cell r="U5893" t="str">
            <v>N1</v>
          </cell>
        </row>
        <row r="5894">
          <cell r="J5894" t="str">
            <v>INV-040226113540</v>
          </cell>
          <cell r="K5894">
            <v>46064</v>
          </cell>
          <cell r="L5894" t="str">
            <v>Monthly Billing</v>
          </cell>
          <cell r="M5894">
            <v>820.4</v>
          </cell>
          <cell r="N5894">
            <v>820.4</v>
          </cell>
          <cell r="O5894">
            <v>0</v>
          </cell>
          <cell r="P5894" t="str">
            <v>01-01-2026</v>
          </cell>
          <cell r="Q5894">
            <v>-3487.32</v>
          </cell>
          <cell r="R5894">
            <v>6</v>
          </cell>
          <cell r="S5894">
            <v>-4307.72</v>
          </cell>
          <cell r="T5894" t="str">
            <v>Active</v>
          </cell>
          <cell r="U5894" t="str">
            <v>N1</v>
          </cell>
        </row>
        <row r="5895">
          <cell r="J5895" t="str">
            <v>INV-050923181042</v>
          </cell>
          <cell r="K5895">
            <v>45181</v>
          </cell>
          <cell r="L5895" t="str">
            <v>Monthly Billing</v>
          </cell>
          <cell r="M5895">
            <v>142.1</v>
          </cell>
          <cell r="N5895">
            <v>142.1</v>
          </cell>
          <cell r="O5895">
            <v>0</v>
          </cell>
          <cell r="P5895" t="str">
            <v>2023-08-01</v>
          </cell>
          <cell r="Q5895">
            <v>142.1</v>
          </cell>
          <cell r="R5895">
            <v>889</v>
          </cell>
          <cell r="S5895">
            <v>0</v>
          </cell>
          <cell r="T5895" t="str">
            <v>Active</v>
          </cell>
          <cell r="U5895" t="str">
            <v>N1</v>
          </cell>
        </row>
        <row r="5896">
          <cell r="J5896" t="str">
            <v>INV2022-ADF-001</v>
          </cell>
          <cell r="K5896">
            <v>44609</v>
          </cell>
          <cell r="L5896" t="str">
            <v>Card Printing</v>
          </cell>
          <cell r="M5896">
            <v>6354.52</v>
          </cell>
          <cell r="N5896">
            <v>5776.84</v>
          </cell>
          <cell r="O5896">
            <v>577.67999999999995</v>
          </cell>
          <cell r="P5896" t="str">
            <v>2022-03-01</v>
          </cell>
          <cell r="Q5896">
            <v>6354.52</v>
          </cell>
          <cell r="R5896">
            <v>1461</v>
          </cell>
          <cell r="S5896">
            <v>0</v>
          </cell>
          <cell r="T5896" t="str">
            <v>Active</v>
          </cell>
          <cell r="U5896" t="str">
            <v>N1</v>
          </cell>
        </row>
        <row r="5897">
          <cell r="J5897" t="str">
            <v>AUCARDS0015</v>
          </cell>
          <cell r="K5897">
            <v>44629</v>
          </cell>
          <cell r="L5897" t="str">
            <v>Initial Setup Fee</v>
          </cell>
          <cell r="M5897">
            <v>44000</v>
          </cell>
          <cell r="N5897">
            <v>40000</v>
          </cell>
          <cell r="O5897">
            <v>4000</v>
          </cell>
          <cell r="P5897" t="str">
            <v>2022-03-01</v>
          </cell>
          <cell r="Q5897">
            <v>44000</v>
          </cell>
          <cell r="R5897">
            <v>1441</v>
          </cell>
          <cell r="S5897">
            <v>0</v>
          </cell>
          <cell r="T5897" t="str">
            <v>Active</v>
          </cell>
          <cell r="U5897" t="str">
            <v>N1</v>
          </cell>
        </row>
        <row r="5898">
          <cell r="J5898" t="str">
            <v>AUCARDS0047</v>
          </cell>
          <cell r="K5898">
            <v>44797</v>
          </cell>
          <cell r="L5898" t="str">
            <v>Monthly Billing</v>
          </cell>
          <cell r="M5898">
            <v>10626.8</v>
          </cell>
          <cell r="N5898">
            <v>10316.799999999999</v>
          </cell>
          <cell r="O5898">
            <v>310</v>
          </cell>
          <cell r="P5898" t="str">
            <v>2022-07-01</v>
          </cell>
          <cell r="Q5898">
            <v>32608.74</v>
          </cell>
          <cell r="R5898">
            <v>1273</v>
          </cell>
          <cell r="S5898">
            <v>0</v>
          </cell>
          <cell r="T5898" t="str">
            <v>Active</v>
          </cell>
          <cell r="U5898" t="str">
            <v>N1</v>
          </cell>
        </row>
        <row r="5899">
          <cell r="J5899" t="str">
            <v>AUCARDS0053</v>
          </cell>
          <cell r="K5899">
            <v>44818</v>
          </cell>
          <cell r="L5899" t="str">
            <v>Monthly Billing</v>
          </cell>
          <cell r="M5899">
            <v>10507.74</v>
          </cell>
          <cell r="N5899">
            <v>10206.43</v>
          </cell>
          <cell r="O5899">
            <v>301.31</v>
          </cell>
          <cell r="P5899" t="str">
            <v>2022-08-01</v>
          </cell>
          <cell r="Q5899">
            <v>10507.74</v>
          </cell>
          <cell r="R5899">
            <v>1252</v>
          </cell>
          <cell r="S5899">
            <v>0</v>
          </cell>
          <cell r="T5899" t="str">
            <v>Active</v>
          </cell>
          <cell r="U5899" t="str">
            <v>N1</v>
          </cell>
        </row>
        <row r="5900">
          <cell r="J5900" t="str">
            <v>AUCARDS0059</v>
          </cell>
          <cell r="K5900">
            <v>44845</v>
          </cell>
          <cell r="L5900" t="str">
            <v>Monthly Billing</v>
          </cell>
          <cell r="M5900">
            <v>10758.81</v>
          </cell>
          <cell r="N5900">
            <v>10449.24</v>
          </cell>
          <cell r="O5900">
            <v>0</v>
          </cell>
          <cell r="P5900" t="str">
            <v>2022-09-01</v>
          </cell>
          <cell r="Q5900">
            <v>32608.74</v>
          </cell>
          <cell r="R5900">
            <v>1225</v>
          </cell>
          <cell r="S5900">
            <v>-15.95</v>
          </cell>
          <cell r="T5900" t="str">
            <v>Active</v>
          </cell>
          <cell r="U5900" t="str">
            <v>N1</v>
          </cell>
        </row>
        <row r="5901">
          <cell r="J5901" t="str">
            <v>INV-021122052216</v>
          </cell>
          <cell r="K5901">
            <v>44874</v>
          </cell>
          <cell r="L5901" t="str">
            <v>Monthly Billing</v>
          </cell>
          <cell r="M5901">
            <v>11223.13</v>
          </cell>
          <cell r="N5901">
            <v>10210.31</v>
          </cell>
          <cell r="O5901">
            <v>0</v>
          </cell>
          <cell r="P5901" t="str">
            <v>2022-10-01</v>
          </cell>
          <cell r="Q5901">
            <v>32608.74</v>
          </cell>
          <cell r="R5901">
            <v>1196</v>
          </cell>
          <cell r="S5901">
            <v>-8.02</v>
          </cell>
          <cell r="T5901" t="str">
            <v>Active</v>
          </cell>
          <cell r="U5901" t="str">
            <v>N1</v>
          </cell>
        </row>
        <row r="5902">
          <cell r="J5902" t="str">
            <v>INV-021222043007</v>
          </cell>
          <cell r="K5902">
            <v>44904</v>
          </cell>
          <cell r="L5902" t="str">
            <v>Monthly Billing</v>
          </cell>
          <cell r="M5902">
            <v>10498.91</v>
          </cell>
          <cell r="N5902">
            <v>10198.86</v>
          </cell>
          <cell r="O5902">
            <v>300.05</v>
          </cell>
          <cell r="P5902" t="str">
            <v>2022-11-01</v>
          </cell>
          <cell r="Q5902">
            <v>42006.37</v>
          </cell>
          <cell r="R5902">
            <v>1166</v>
          </cell>
          <cell r="S5902">
            <v>0</v>
          </cell>
          <cell r="T5902" t="str">
            <v>Active</v>
          </cell>
          <cell r="U5902" t="str">
            <v>N1</v>
          </cell>
        </row>
        <row r="5903">
          <cell r="J5903" t="str">
            <v>INV-040123130616</v>
          </cell>
          <cell r="K5903">
            <v>44937</v>
          </cell>
          <cell r="L5903" t="str">
            <v>Monthly Billing</v>
          </cell>
          <cell r="M5903">
            <v>10498.38</v>
          </cell>
          <cell r="N5903">
            <v>10198.379999999999</v>
          </cell>
          <cell r="O5903">
            <v>300</v>
          </cell>
          <cell r="P5903" t="str">
            <v>2022-12-01</v>
          </cell>
          <cell r="Q5903">
            <v>42006.37</v>
          </cell>
          <cell r="R5903">
            <v>1133</v>
          </cell>
          <cell r="S5903">
            <v>0</v>
          </cell>
          <cell r="T5903" t="str">
            <v>Active</v>
          </cell>
          <cell r="U5903" t="str">
            <v>N1</v>
          </cell>
        </row>
        <row r="5904">
          <cell r="J5904" t="str">
            <v>INV-020223031020</v>
          </cell>
          <cell r="K5904">
            <v>44966</v>
          </cell>
          <cell r="L5904" t="str">
            <v>Monthly Billing</v>
          </cell>
          <cell r="M5904">
            <v>10501.9</v>
          </cell>
          <cell r="N5904">
            <v>10201.9</v>
          </cell>
          <cell r="O5904">
            <v>300</v>
          </cell>
          <cell r="P5904" t="str">
            <v>2023-01-01</v>
          </cell>
          <cell r="Q5904">
            <v>42006.37</v>
          </cell>
          <cell r="R5904">
            <v>1104</v>
          </cell>
          <cell r="S5904">
            <v>0</v>
          </cell>
          <cell r="T5904" t="str">
            <v>Active</v>
          </cell>
          <cell r="U5904" t="str">
            <v>N1</v>
          </cell>
        </row>
        <row r="5905">
          <cell r="J5905" t="str">
            <v>INV-020323020217</v>
          </cell>
          <cell r="K5905">
            <v>44994</v>
          </cell>
          <cell r="L5905" t="str">
            <v>Monthly Billing</v>
          </cell>
          <cell r="M5905">
            <v>10507.18</v>
          </cell>
          <cell r="N5905">
            <v>10206.76</v>
          </cell>
          <cell r="O5905">
            <v>300.42</v>
          </cell>
          <cell r="P5905" t="str">
            <v>2023-02-01</v>
          </cell>
          <cell r="Q5905">
            <v>42006.37</v>
          </cell>
          <cell r="R5905">
            <v>1076</v>
          </cell>
          <cell r="S5905">
            <v>-3.98</v>
          </cell>
          <cell r="T5905" t="str">
            <v>Active</v>
          </cell>
          <cell r="U5905" t="str">
            <v>N1</v>
          </cell>
        </row>
        <row r="5906">
          <cell r="J5906" t="str">
            <v>INV-031123112433</v>
          </cell>
          <cell r="K5906">
            <v>45240</v>
          </cell>
          <cell r="L5906" t="str">
            <v>Monthly Billing</v>
          </cell>
          <cell r="M5906">
            <v>11223.41828</v>
          </cell>
          <cell r="N5906">
            <v>10203.263000000001</v>
          </cell>
          <cell r="O5906">
            <v>1020.1552799999999</v>
          </cell>
          <cell r="P5906" t="str">
            <v>2023-10-01</v>
          </cell>
          <cell r="Q5906">
            <v>11223.42</v>
          </cell>
          <cell r="R5906">
            <v>830</v>
          </cell>
          <cell r="S5906">
            <v>-6.6686399999999999</v>
          </cell>
          <cell r="T5906" t="str">
            <v>Active</v>
          </cell>
          <cell r="U5906" t="str">
            <v>N1</v>
          </cell>
        </row>
        <row r="5907">
          <cell r="J5907" t="str">
            <v>INV-040423001049</v>
          </cell>
          <cell r="K5907">
            <v>45027</v>
          </cell>
          <cell r="L5907" t="str">
            <v>Monthly Billing</v>
          </cell>
          <cell r="M5907">
            <v>3302.43</v>
          </cell>
          <cell r="N5907">
            <v>3002.4</v>
          </cell>
          <cell r="O5907">
            <v>300.02999999999997</v>
          </cell>
          <cell r="P5907" t="str">
            <v>2023-03-01</v>
          </cell>
          <cell r="Q5907">
            <v>3302.43</v>
          </cell>
          <cell r="R5907">
            <v>1043</v>
          </cell>
          <cell r="S5907">
            <v>-0.6</v>
          </cell>
          <cell r="T5907" t="str">
            <v>Active</v>
          </cell>
          <cell r="U5907" t="str">
            <v>N1</v>
          </cell>
        </row>
        <row r="5908">
          <cell r="J5908" t="str">
            <v>INV-040923113604</v>
          </cell>
          <cell r="K5908">
            <v>45180</v>
          </cell>
          <cell r="L5908" t="str">
            <v>Monthly Billing</v>
          </cell>
          <cell r="M5908">
            <v>11225.98</v>
          </cell>
          <cell r="N5908">
            <v>10205.68</v>
          </cell>
          <cell r="O5908">
            <v>0</v>
          </cell>
          <cell r="P5908" t="str">
            <v>2023-08-01</v>
          </cell>
          <cell r="Q5908">
            <v>11225.4</v>
          </cell>
          <cell r="R5908">
            <v>890</v>
          </cell>
          <cell r="S5908">
            <v>-0.57999999999999996</v>
          </cell>
          <cell r="T5908" t="str">
            <v>Active</v>
          </cell>
          <cell r="U5908" t="str">
            <v>N1</v>
          </cell>
        </row>
        <row r="5909">
          <cell r="J5909" t="str">
            <v>INV-041023182652</v>
          </cell>
          <cell r="K5909">
            <v>45210</v>
          </cell>
          <cell r="L5909" t="str">
            <v>Monthly Billing</v>
          </cell>
          <cell r="M5909">
            <v>11223.35936</v>
          </cell>
          <cell r="N5909">
            <v>10203.219999999999</v>
          </cell>
          <cell r="O5909">
            <v>1020.13936</v>
          </cell>
          <cell r="P5909" t="str">
            <v>2023-09-01</v>
          </cell>
          <cell r="Q5909">
            <v>11223.36</v>
          </cell>
          <cell r="R5909">
            <v>860</v>
          </cell>
          <cell r="S5909">
            <v>-6.6000000000000003E-2</v>
          </cell>
          <cell r="T5909" t="str">
            <v>Active</v>
          </cell>
          <cell r="U5909" t="str">
            <v>N1</v>
          </cell>
        </row>
        <row r="5910">
          <cell r="J5910" t="str">
            <v>INV-020523230216</v>
          </cell>
          <cell r="K5910">
            <v>45056</v>
          </cell>
          <cell r="L5910" t="str">
            <v>Monthly Billing</v>
          </cell>
          <cell r="M5910">
            <v>3302.37</v>
          </cell>
          <cell r="N5910">
            <v>3002.27</v>
          </cell>
          <cell r="O5910">
            <v>300.11</v>
          </cell>
          <cell r="P5910" t="str">
            <v>2023-04-01</v>
          </cell>
          <cell r="Q5910">
            <v>3302.3731347780399</v>
          </cell>
          <cell r="R5910">
            <v>1014</v>
          </cell>
          <cell r="S5910">
            <v>0</v>
          </cell>
          <cell r="T5910" t="str">
            <v>Active</v>
          </cell>
          <cell r="U5910" t="str">
            <v>N1</v>
          </cell>
        </row>
        <row r="5911">
          <cell r="J5911" t="str">
            <v>INV-051223131924</v>
          </cell>
          <cell r="K5911">
            <v>45272</v>
          </cell>
          <cell r="L5911" t="str">
            <v>Monthly Billing</v>
          </cell>
          <cell r="M5911">
            <v>11224.51447</v>
          </cell>
          <cell r="N5911">
            <v>10204.455</v>
          </cell>
          <cell r="O5911">
            <v>1020.05947</v>
          </cell>
          <cell r="P5911" t="str">
            <v>2023-11-01</v>
          </cell>
          <cell r="Q5911">
            <v>11216.62</v>
          </cell>
          <cell r="R5911">
            <v>798</v>
          </cell>
          <cell r="S5911">
            <v>-0.31680000000000003</v>
          </cell>
          <cell r="T5911" t="str">
            <v>Active</v>
          </cell>
          <cell r="U5911" t="str">
            <v>N1</v>
          </cell>
        </row>
        <row r="5912">
          <cell r="J5912" t="str">
            <v>INV-020623134841</v>
          </cell>
          <cell r="K5912">
            <v>45086</v>
          </cell>
          <cell r="L5912" t="str">
            <v>Monthly Billing</v>
          </cell>
          <cell r="M5912">
            <v>27063.05</v>
          </cell>
          <cell r="N5912">
            <v>24602.92</v>
          </cell>
          <cell r="O5912">
            <v>2460.13</v>
          </cell>
          <cell r="P5912" t="str">
            <v>2023-05-01</v>
          </cell>
          <cell r="Q5912">
            <v>27063.046678818999</v>
          </cell>
          <cell r="R5912">
            <v>984</v>
          </cell>
          <cell r="S5912">
            <v>-0.32</v>
          </cell>
          <cell r="T5912" t="str">
            <v>Active</v>
          </cell>
          <cell r="U5912" t="str">
            <v>N1</v>
          </cell>
        </row>
        <row r="5913">
          <cell r="J5913" t="str">
            <v>INV-030723143743</v>
          </cell>
          <cell r="K5913">
            <v>45117</v>
          </cell>
          <cell r="L5913" t="str">
            <v>Monthly Billing</v>
          </cell>
          <cell r="M5913">
            <v>11223.17</v>
          </cell>
          <cell r="N5913">
            <v>10202.879999999999</v>
          </cell>
          <cell r="O5913">
            <v>1020.14</v>
          </cell>
          <cell r="P5913" t="str">
            <v>2023-06-01</v>
          </cell>
          <cell r="Q5913">
            <v>11223.170529999999</v>
          </cell>
          <cell r="R5913">
            <v>953</v>
          </cell>
          <cell r="S5913">
            <v>-0.21</v>
          </cell>
          <cell r="T5913" t="str">
            <v>Active</v>
          </cell>
          <cell r="U5913" t="str">
            <v>N1</v>
          </cell>
        </row>
        <row r="5914">
          <cell r="J5914" t="str">
            <v>INV-020823160804</v>
          </cell>
          <cell r="K5914">
            <v>45147</v>
          </cell>
          <cell r="L5914" t="str">
            <v>Monthly Billing</v>
          </cell>
          <cell r="M5914">
            <v>11221.78</v>
          </cell>
          <cell r="N5914">
            <v>10201.74</v>
          </cell>
          <cell r="O5914">
            <v>1020.03</v>
          </cell>
          <cell r="P5914" t="str">
            <v>2023-07-01</v>
          </cell>
          <cell r="Q5914">
            <v>11221.77556</v>
          </cell>
          <cell r="R5914">
            <v>923</v>
          </cell>
          <cell r="S5914">
            <v>0</v>
          </cell>
          <cell r="T5914" t="str">
            <v>Active</v>
          </cell>
          <cell r="U5914" t="str">
            <v>N1</v>
          </cell>
        </row>
        <row r="5915">
          <cell r="J5915" t="str">
            <v>INV-040124153205</v>
          </cell>
          <cell r="K5915">
            <v>45302</v>
          </cell>
          <cell r="L5915" t="str">
            <v>Monthly Billing</v>
          </cell>
          <cell r="M5915">
            <v>11221.514510000001</v>
          </cell>
          <cell r="N5915">
            <v>10201.513199999999</v>
          </cell>
          <cell r="O5915">
            <v>1020.00132</v>
          </cell>
          <cell r="P5915" t="str">
            <v>2023-12-01</v>
          </cell>
          <cell r="Q5915">
            <v>20000</v>
          </cell>
          <cell r="R5915">
            <v>768</v>
          </cell>
          <cell r="S5915">
            <v>0</v>
          </cell>
          <cell r="T5915" t="str">
            <v>Active</v>
          </cell>
          <cell r="U5915" t="str">
            <v>N1</v>
          </cell>
        </row>
        <row r="5916">
          <cell r="J5916" t="str">
            <v>INV-060224125247</v>
          </cell>
          <cell r="K5916">
            <v>45335</v>
          </cell>
          <cell r="L5916" t="str">
            <v>Monthly Billing</v>
          </cell>
          <cell r="M5916">
            <v>11224.72</v>
          </cell>
          <cell r="N5916">
            <v>10204.29091</v>
          </cell>
          <cell r="O5916">
            <v>1020.42909</v>
          </cell>
          <cell r="P5916" t="str">
            <v>2024-01-01</v>
          </cell>
          <cell r="Q5916">
            <v>19610.150000000001</v>
          </cell>
          <cell r="R5916">
            <v>735</v>
          </cell>
          <cell r="S5916">
            <v>-1.1209199999999999</v>
          </cell>
          <cell r="T5916" t="str">
            <v>Active</v>
          </cell>
          <cell r="U5916" t="str">
            <v>N1</v>
          </cell>
        </row>
        <row r="5917">
          <cell r="J5917" t="str">
            <v>INV-060324150545</v>
          </cell>
          <cell r="K5917">
            <v>45364</v>
          </cell>
          <cell r="L5917" t="str">
            <v>Monthly Billing</v>
          </cell>
          <cell r="M5917">
            <v>11385.82</v>
          </cell>
          <cell r="N5917">
            <v>10350.74</v>
          </cell>
          <cell r="O5917">
            <v>1035.0741499999999</v>
          </cell>
          <cell r="P5917" t="str">
            <v>2024-02-01</v>
          </cell>
          <cell r="Q5917">
            <v>11328.92</v>
          </cell>
          <cell r="R5917">
            <v>706</v>
          </cell>
          <cell r="S5917">
            <v>-56.899679999999996</v>
          </cell>
          <cell r="T5917" t="str">
            <v>Active</v>
          </cell>
          <cell r="U5917" t="str">
            <v>N1</v>
          </cell>
        </row>
        <row r="5918">
          <cell r="J5918" t="str">
            <v>INV-050424180945</v>
          </cell>
          <cell r="K5918">
            <v>45394</v>
          </cell>
          <cell r="L5918" t="str">
            <v>Monthly Billing</v>
          </cell>
          <cell r="M5918">
            <v>11266.065070000001</v>
          </cell>
          <cell r="N5918">
            <v>10241.82734</v>
          </cell>
          <cell r="O5918">
            <v>1023.90773</v>
          </cell>
          <cell r="P5918" t="str">
            <v>2024-03-01</v>
          </cell>
          <cell r="Q5918">
            <v>11246.23</v>
          </cell>
          <cell r="R5918">
            <v>676</v>
          </cell>
          <cell r="S5918">
            <v>-19.48</v>
          </cell>
          <cell r="T5918" t="str">
            <v>Active</v>
          </cell>
          <cell r="U5918" t="str">
            <v>N1</v>
          </cell>
        </row>
        <row r="5919">
          <cell r="J5919" t="str">
            <v>INV-040724180148</v>
          </cell>
          <cell r="K5919">
            <v>45484</v>
          </cell>
          <cell r="L5919" t="str">
            <v>Monthly Billing</v>
          </cell>
          <cell r="M5919">
            <v>11329.43734</v>
          </cell>
          <cell r="N5919">
            <v>10299.743</v>
          </cell>
          <cell r="O5919">
            <v>1029.69434</v>
          </cell>
          <cell r="P5919" t="str">
            <v>01-06-2024</v>
          </cell>
          <cell r="Q5919">
            <v>11267.43</v>
          </cell>
          <cell r="R5919">
            <v>586</v>
          </cell>
          <cell r="S5919">
            <v>-62.008020000000002</v>
          </cell>
          <cell r="T5919" t="str">
            <v>Active</v>
          </cell>
          <cell r="U5919" t="str">
            <v>N1</v>
          </cell>
        </row>
        <row r="5920">
          <cell r="J5920" t="str">
            <v>INV-050624142924</v>
          </cell>
          <cell r="K5920">
            <v>45455</v>
          </cell>
          <cell r="L5920" t="str">
            <v>Monthly Billing</v>
          </cell>
          <cell r="M5920">
            <v>11227.640719999999</v>
          </cell>
          <cell r="N5920">
            <v>10207.27247</v>
          </cell>
          <cell r="O5920">
            <v>1020.36825</v>
          </cell>
          <cell r="P5920" t="str">
            <v>01-05-2024</v>
          </cell>
          <cell r="Q5920">
            <v>16618.41</v>
          </cell>
          <cell r="R5920">
            <v>615</v>
          </cell>
          <cell r="S5920">
            <v>-2.9556</v>
          </cell>
          <cell r="T5920" t="str">
            <v>Active</v>
          </cell>
          <cell r="U5920" t="str">
            <v>N1</v>
          </cell>
        </row>
        <row r="5921">
          <cell r="J5921" t="str">
            <v>INV-060524131122</v>
          </cell>
          <cell r="K5921">
            <v>45425</v>
          </cell>
          <cell r="L5921" t="str">
            <v>Monthly Billing</v>
          </cell>
          <cell r="M5921">
            <v>11245.625599999999</v>
          </cell>
          <cell r="N5921">
            <v>10223.596</v>
          </cell>
          <cell r="O5921">
            <v>1022.0296</v>
          </cell>
          <cell r="P5921" t="str">
            <v>2024-04-01</v>
          </cell>
          <cell r="Q5921">
            <v>11228.65</v>
          </cell>
          <cell r="R5921">
            <v>645</v>
          </cell>
          <cell r="S5921">
            <v>-16.969380000000001</v>
          </cell>
          <cell r="T5921" t="str">
            <v>Active</v>
          </cell>
          <cell r="U5921" t="str">
            <v>N1</v>
          </cell>
        </row>
        <row r="5922">
          <cell r="J5922" t="str">
            <v>INV-060824094110</v>
          </cell>
          <cell r="K5922">
            <v>45517</v>
          </cell>
          <cell r="L5922" t="str">
            <v>Monthly Billing</v>
          </cell>
          <cell r="M5922">
            <v>11311.34692</v>
          </cell>
          <cell r="N5922">
            <v>10283.449000000001</v>
          </cell>
          <cell r="O5922">
            <v>1027.8979200000001</v>
          </cell>
          <cell r="P5922" t="str">
            <v>01-07-2024</v>
          </cell>
          <cell r="Q5922">
            <v>11267.75</v>
          </cell>
          <cell r="R5922">
            <v>553</v>
          </cell>
          <cell r="S5922">
            <v>-43.592700000000001</v>
          </cell>
          <cell r="T5922" t="str">
            <v>Active</v>
          </cell>
          <cell r="U5922" t="str">
            <v>N1</v>
          </cell>
        </row>
        <row r="5923">
          <cell r="J5923" t="str">
            <v>INV-060924133511</v>
          </cell>
          <cell r="K5923">
            <v>45548</v>
          </cell>
          <cell r="L5923" t="str">
            <v>Monthly Billing</v>
          </cell>
          <cell r="M5923">
            <v>11298.050869999999</v>
          </cell>
          <cell r="N5923">
            <v>10271.279</v>
          </cell>
          <cell r="O5923">
            <v>1026.77187</v>
          </cell>
          <cell r="P5923" t="str">
            <v>01-08-2024</v>
          </cell>
          <cell r="Q5923">
            <v>0</v>
          </cell>
          <cell r="R5923">
            <v>522</v>
          </cell>
          <cell r="S5923">
            <v>-34.62612</v>
          </cell>
          <cell r="T5923" t="str">
            <v>Active</v>
          </cell>
          <cell r="U5923" t="str">
            <v>N1</v>
          </cell>
        </row>
        <row r="5924">
          <cell r="J5924" t="str">
            <v>INV-091224120510</v>
          </cell>
          <cell r="K5924">
            <v>45642</v>
          </cell>
          <cell r="L5924" t="str">
            <v>Monthly Billing</v>
          </cell>
          <cell r="M5924">
            <v>11223.174000000001</v>
          </cell>
          <cell r="N5924">
            <v>10203.15</v>
          </cell>
          <cell r="O5924">
            <v>1020.024</v>
          </cell>
          <cell r="P5924" t="str">
            <v>01-11-2024</v>
          </cell>
          <cell r="Q5924">
            <v>11223.174000000001</v>
          </cell>
          <cell r="R5924">
            <v>428</v>
          </cell>
          <cell r="S5924">
            <v>0</v>
          </cell>
          <cell r="T5924" t="str">
            <v>Active</v>
          </cell>
          <cell r="U5924" t="str">
            <v>N1</v>
          </cell>
        </row>
        <row r="5925">
          <cell r="J5925" t="str">
            <v>INV-081024162728</v>
          </cell>
          <cell r="K5925">
            <v>45580</v>
          </cell>
          <cell r="L5925" t="str">
            <v>Monthly Billing</v>
          </cell>
          <cell r="M5925">
            <v>11224.271909999999</v>
          </cell>
          <cell r="N5925">
            <v>10204.119000000001</v>
          </cell>
          <cell r="O5925">
            <v>1020.15291</v>
          </cell>
          <cell r="P5925" t="str">
            <v>01-09-2024</v>
          </cell>
          <cell r="Q5925">
            <v>11223.7</v>
          </cell>
          <cell r="R5925">
            <v>490</v>
          </cell>
          <cell r="S5925">
            <v>-0.56232000000000004</v>
          </cell>
          <cell r="T5925" t="str">
            <v>Active</v>
          </cell>
          <cell r="U5925" t="str">
            <v>N1</v>
          </cell>
        </row>
        <row r="5926">
          <cell r="J5926" t="str">
            <v>INV-071124152756</v>
          </cell>
          <cell r="K5926">
            <v>45610</v>
          </cell>
          <cell r="L5926" t="str">
            <v>Monthly Billing</v>
          </cell>
          <cell r="M5926">
            <v>11508.85527</v>
          </cell>
          <cell r="N5926">
            <v>10462.933000000001</v>
          </cell>
          <cell r="O5926">
            <v>1045.92227</v>
          </cell>
          <cell r="P5926" t="str">
            <v>01-10-2024</v>
          </cell>
          <cell r="Q5926">
            <v>11420.97</v>
          </cell>
          <cell r="R5926">
            <v>460</v>
          </cell>
          <cell r="S5926">
            <v>-87.885900000000007</v>
          </cell>
          <cell r="T5926" t="str">
            <v>Active</v>
          </cell>
          <cell r="U5926" t="str">
            <v>N1</v>
          </cell>
        </row>
        <row r="5927">
          <cell r="J5927" t="str">
            <v>INV-070125111840</v>
          </cell>
          <cell r="K5927">
            <v>45671</v>
          </cell>
          <cell r="L5927" t="str">
            <v>Monthly Billing</v>
          </cell>
          <cell r="M5927">
            <v>11243.865</v>
          </cell>
          <cell r="N5927">
            <v>10221.89</v>
          </cell>
          <cell r="O5927">
            <v>1021.975</v>
          </cell>
          <cell r="P5927" t="str">
            <v>2024-12-01</v>
          </cell>
          <cell r="Q5927">
            <v>11232.48</v>
          </cell>
          <cell r="R5927">
            <v>399</v>
          </cell>
          <cell r="S5927">
            <v>-11.38</v>
          </cell>
          <cell r="T5927" t="str">
            <v>Active</v>
          </cell>
          <cell r="U5927" t="str">
            <v>N1</v>
          </cell>
        </row>
        <row r="5928">
          <cell r="J5928" t="str">
            <v>INV-060225110605</v>
          </cell>
          <cell r="K5928">
            <v>45701</v>
          </cell>
          <cell r="L5928" t="str">
            <v>Monthly Billing</v>
          </cell>
          <cell r="M5928">
            <v>11233.728999999999</v>
          </cell>
          <cell r="N5928">
            <v>10212.67</v>
          </cell>
          <cell r="O5928">
            <v>1021.059</v>
          </cell>
          <cell r="P5928" t="str">
            <v>01-01-2025</v>
          </cell>
          <cell r="Q5928">
            <v>11227.83</v>
          </cell>
          <cell r="R5928">
            <v>369</v>
          </cell>
          <cell r="S5928">
            <v>-5.9</v>
          </cell>
          <cell r="T5928" t="str">
            <v>Active</v>
          </cell>
          <cell r="U5928" t="str">
            <v>N1</v>
          </cell>
        </row>
        <row r="5929">
          <cell r="J5929" t="str">
            <v>INV-050325140029</v>
          </cell>
          <cell r="K5929">
            <v>45728</v>
          </cell>
          <cell r="L5929" t="str">
            <v>Monthly Billing</v>
          </cell>
          <cell r="M5929">
            <v>11222.404</v>
          </cell>
          <cell r="N5929">
            <v>10202.379999999999</v>
          </cell>
          <cell r="O5929">
            <v>1020.024</v>
          </cell>
          <cell r="P5929" t="str">
            <v>01-02-2025</v>
          </cell>
          <cell r="Q5929">
            <v>11222.15</v>
          </cell>
          <cell r="R5929">
            <v>342</v>
          </cell>
          <cell r="S5929">
            <v>-0.25</v>
          </cell>
          <cell r="T5929" t="str">
            <v>Active</v>
          </cell>
          <cell r="U5929" t="str">
            <v>N1</v>
          </cell>
        </row>
        <row r="5930">
          <cell r="J5930" t="str">
            <v>INV-030425180039</v>
          </cell>
          <cell r="K5930">
            <v>45757</v>
          </cell>
          <cell r="L5930" t="str">
            <v>Monthly Billing</v>
          </cell>
          <cell r="M5930">
            <v>11221.911</v>
          </cell>
          <cell r="N5930">
            <v>10201.91</v>
          </cell>
          <cell r="O5930">
            <v>1020.001</v>
          </cell>
          <cell r="P5930" t="str">
            <v>01-03-2025</v>
          </cell>
          <cell r="Q5930">
            <v>11221.91</v>
          </cell>
          <cell r="R5930">
            <v>313</v>
          </cell>
          <cell r="S5930">
            <v>0</v>
          </cell>
          <cell r="T5930" t="str">
            <v>Active</v>
          </cell>
          <cell r="U5930" t="str">
            <v>N1</v>
          </cell>
        </row>
        <row r="5931">
          <cell r="J5931" t="str">
            <v>INV-060525100402</v>
          </cell>
          <cell r="K5931">
            <v>45790</v>
          </cell>
          <cell r="L5931" t="str">
            <v>Monthly Billing</v>
          </cell>
          <cell r="M5931">
            <v>11246.036</v>
          </cell>
          <cell r="N5931">
            <v>10223.879999999999</v>
          </cell>
          <cell r="O5931">
            <v>1022.1559999999999</v>
          </cell>
          <cell r="P5931" t="str">
            <v>01-04-2025</v>
          </cell>
          <cell r="Q5931">
            <v>11236.58</v>
          </cell>
          <cell r="R5931">
            <v>280</v>
          </cell>
          <cell r="S5931">
            <v>-9.4600000000000009</v>
          </cell>
          <cell r="T5931" t="str">
            <v>Active</v>
          </cell>
          <cell r="U5931" t="str">
            <v>N1</v>
          </cell>
        </row>
        <row r="5932">
          <cell r="J5932" t="str">
            <v>INV-050625122826</v>
          </cell>
          <cell r="K5932">
            <v>45820</v>
          </cell>
          <cell r="L5932" t="str">
            <v>Monthly Billing</v>
          </cell>
          <cell r="M5932">
            <v>11306.1</v>
          </cell>
          <cell r="N5932">
            <v>10278.469999999999</v>
          </cell>
          <cell r="O5932">
            <v>1027.6300000000001</v>
          </cell>
          <cell r="P5932" t="str">
            <v>01-05-2025</v>
          </cell>
          <cell r="Q5932">
            <v>11277</v>
          </cell>
          <cell r="R5932">
            <v>250</v>
          </cell>
          <cell r="S5932">
            <v>-29.1</v>
          </cell>
          <cell r="T5932" t="str">
            <v>Active</v>
          </cell>
          <cell r="U5932" t="str">
            <v>N1</v>
          </cell>
        </row>
        <row r="5933">
          <cell r="J5933" t="str">
            <v>INV-041024181135</v>
          </cell>
          <cell r="K5933">
            <v>45576</v>
          </cell>
          <cell r="L5933" t="str">
            <v>Setup Fee</v>
          </cell>
          <cell r="M5933">
            <v>5000</v>
          </cell>
          <cell r="N5933">
            <v>5000</v>
          </cell>
          <cell r="O5933">
            <v>0</v>
          </cell>
          <cell r="P5933" t="str">
            <v>01-10-2024</v>
          </cell>
          <cell r="Q5933">
            <v>5000</v>
          </cell>
          <cell r="R5933">
            <v>494</v>
          </cell>
          <cell r="S5933">
            <v>0</v>
          </cell>
          <cell r="T5933" t="str">
            <v>Active</v>
          </cell>
          <cell r="U5933" t="str">
            <v>N1</v>
          </cell>
        </row>
        <row r="5934">
          <cell r="J5934" t="str">
            <v>INV-050225113753</v>
          </cell>
          <cell r="K5934">
            <v>45700</v>
          </cell>
          <cell r="L5934" t="str">
            <v>Monthly Billing</v>
          </cell>
          <cell r="M5934">
            <v>10</v>
          </cell>
          <cell r="N5934">
            <v>10</v>
          </cell>
          <cell r="O5934">
            <v>0</v>
          </cell>
          <cell r="P5934" t="str">
            <v>01-01-2025</v>
          </cell>
          <cell r="Q5934">
            <v>10</v>
          </cell>
          <cell r="R5934">
            <v>370</v>
          </cell>
          <cell r="S5934">
            <v>0</v>
          </cell>
          <cell r="T5934" t="str">
            <v>Active</v>
          </cell>
          <cell r="U5934" t="str">
            <v>N1</v>
          </cell>
        </row>
        <row r="5935">
          <cell r="J5935" t="str">
            <v>INV-020425193328</v>
          </cell>
          <cell r="K5935">
            <v>45756</v>
          </cell>
          <cell r="L5935" t="str">
            <v>Monthly Billing</v>
          </cell>
          <cell r="M5935">
            <v>40</v>
          </cell>
          <cell r="N5935">
            <v>40</v>
          </cell>
          <cell r="O5935">
            <v>0</v>
          </cell>
          <cell r="P5935" t="str">
            <v>01-03-2025</v>
          </cell>
          <cell r="Q5935">
            <v>40</v>
          </cell>
          <cell r="R5935">
            <v>314</v>
          </cell>
          <cell r="S5935">
            <v>0</v>
          </cell>
          <cell r="T5935" t="str">
            <v>Active</v>
          </cell>
          <cell r="U5935" t="str">
            <v>N1</v>
          </cell>
        </row>
        <row r="5936">
          <cell r="J5936" t="str">
            <v>INV-050525141849</v>
          </cell>
          <cell r="K5936">
            <v>45789</v>
          </cell>
          <cell r="L5936" t="str">
            <v>Monthly Billing</v>
          </cell>
          <cell r="M5936">
            <v>10</v>
          </cell>
          <cell r="N5936">
            <v>10</v>
          </cell>
          <cell r="O5936">
            <v>0</v>
          </cell>
          <cell r="P5936" t="str">
            <v>01-04-2025</v>
          </cell>
          <cell r="Q5936">
            <v>10</v>
          </cell>
          <cell r="R5936">
            <v>281</v>
          </cell>
          <cell r="S5936">
            <v>0</v>
          </cell>
          <cell r="T5936" t="str">
            <v>Active</v>
          </cell>
          <cell r="U5936" t="str">
            <v>N1</v>
          </cell>
        </row>
        <row r="5937">
          <cell r="J5937" t="str">
            <v>INV-040625123355</v>
          </cell>
          <cell r="K5937">
            <v>45819</v>
          </cell>
          <cell r="L5937" t="str">
            <v>Monthly Billing</v>
          </cell>
          <cell r="M5937">
            <v>430</v>
          </cell>
          <cell r="N5937">
            <v>430</v>
          </cell>
          <cell r="O5937">
            <v>0</v>
          </cell>
          <cell r="P5937" t="str">
            <v>01-11-2024</v>
          </cell>
          <cell r="Q5937">
            <v>430</v>
          </cell>
          <cell r="R5937">
            <v>251</v>
          </cell>
          <cell r="S5937">
            <v>0</v>
          </cell>
          <cell r="T5937" t="str">
            <v>Active</v>
          </cell>
          <cell r="U5937" t="str">
            <v>N1</v>
          </cell>
        </row>
        <row r="5938">
          <cell r="J5938" t="str">
            <v>INV-030725145336</v>
          </cell>
          <cell r="K5938">
            <v>45848</v>
          </cell>
          <cell r="L5938" t="str">
            <v>Monthly Billing</v>
          </cell>
          <cell r="M5938">
            <v>880</v>
          </cell>
          <cell r="N5938">
            <v>880</v>
          </cell>
          <cell r="O5938">
            <v>0</v>
          </cell>
          <cell r="P5938" t="str">
            <v>01-06-2025</v>
          </cell>
          <cell r="Q5938">
            <v>880</v>
          </cell>
          <cell r="R5938">
            <v>222</v>
          </cell>
          <cell r="S5938">
            <v>0</v>
          </cell>
          <cell r="T5938" t="str">
            <v>Active</v>
          </cell>
          <cell r="U5938" t="str">
            <v>N1</v>
          </cell>
        </row>
        <row r="5939">
          <cell r="J5939" t="str">
            <v>INV-040825193304</v>
          </cell>
          <cell r="K5939">
            <v>45880</v>
          </cell>
          <cell r="L5939" t="str">
            <v>Monthly Billing</v>
          </cell>
          <cell r="M5939">
            <v>1250</v>
          </cell>
          <cell r="N5939">
            <v>1250</v>
          </cell>
          <cell r="O5939">
            <v>0</v>
          </cell>
          <cell r="P5939" t="str">
            <v>01-07-2025</v>
          </cell>
          <cell r="Q5939">
            <v>1250</v>
          </cell>
          <cell r="R5939">
            <v>190</v>
          </cell>
          <cell r="S5939">
            <v>0</v>
          </cell>
          <cell r="T5939" t="str">
            <v>Active</v>
          </cell>
          <cell r="U5939" t="str">
            <v>N1</v>
          </cell>
        </row>
        <row r="5940">
          <cell r="J5940" t="str">
            <v>INV-020925164213</v>
          </cell>
          <cell r="K5940">
            <v>45909</v>
          </cell>
          <cell r="L5940" t="str">
            <v>Monthly Billing</v>
          </cell>
          <cell r="M5940">
            <v>1460</v>
          </cell>
          <cell r="N5940">
            <v>1460</v>
          </cell>
          <cell r="O5940">
            <v>0</v>
          </cell>
          <cell r="P5940" t="str">
            <v>01-08-2025</v>
          </cell>
          <cell r="Q5940">
            <v>1460</v>
          </cell>
          <cell r="R5940">
            <v>161</v>
          </cell>
          <cell r="S5940">
            <v>0</v>
          </cell>
          <cell r="T5940" t="str">
            <v>Active</v>
          </cell>
          <cell r="U5940" t="str">
            <v>N1</v>
          </cell>
        </row>
        <row r="5941">
          <cell r="J5941" t="str">
            <v>INV-021225162852</v>
          </cell>
          <cell r="K5941">
            <v>46000</v>
          </cell>
          <cell r="L5941" t="str">
            <v>Monthly Billing</v>
          </cell>
          <cell r="M5941">
            <v>84.5</v>
          </cell>
          <cell r="N5941">
            <v>84.5</v>
          </cell>
          <cell r="O5941">
            <v>0</v>
          </cell>
          <cell r="P5941" t="str">
            <v>01-11-2025</v>
          </cell>
          <cell r="Q5941">
            <v>84.5</v>
          </cell>
          <cell r="R5941">
            <v>70</v>
          </cell>
          <cell r="S5941">
            <v>0</v>
          </cell>
          <cell r="T5941" t="str">
            <v>Active</v>
          </cell>
          <cell r="U5941" t="str">
            <v>N1</v>
          </cell>
        </row>
        <row r="5942">
          <cell r="J5942" t="str">
            <v>INV-050126151745</v>
          </cell>
          <cell r="K5942">
            <v>46034</v>
          </cell>
          <cell r="L5942" t="str">
            <v>Monthly Billing</v>
          </cell>
          <cell r="M5942">
            <v>1.5</v>
          </cell>
          <cell r="N5942">
            <v>1.5</v>
          </cell>
          <cell r="O5942">
            <v>0</v>
          </cell>
          <cell r="P5942" t="str">
            <v>01-12-2025</v>
          </cell>
          <cell r="Q5942">
            <v>1.5</v>
          </cell>
          <cell r="R5942">
            <v>36</v>
          </cell>
          <cell r="S5942">
            <v>0</v>
          </cell>
          <cell r="T5942" t="str">
            <v>Active</v>
          </cell>
          <cell r="U5942" t="str">
            <v>N1</v>
          </cell>
        </row>
        <row r="5943">
          <cell r="J5943" t="str">
            <v>INV-061125184124</v>
          </cell>
          <cell r="K5943">
            <v>45981</v>
          </cell>
          <cell r="L5943" t="str">
            <v>Monthly Billing</v>
          </cell>
          <cell r="M5943">
            <v>500.60570000000001</v>
          </cell>
          <cell r="N5943">
            <v>500.60570000000001</v>
          </cell>
          <cell r="O5943">
            <v>0</v>
          </cell>
          <cell r="P5943" t="str">
            <v>2025-10-01</v>
          </cell>
          <cell r="Q5943">
            <v>500.60570000000001</v>
          </cell>
          <cell r="R5943">
            <v>89</v>
          </cell>
          <cell r="S5943">
            <v>0</v>
          </cell>
          <cell r="T5943" t="str">
            <v>Active</v>
          </cell>
          <cell r="U5943" t="str">
            <v>N1</v>
          </cell>
        </row>
        <row r="5944">
          <cell r="J5944" t="str">
            <v>CARDS0008</v>
          </cell>
          <cell r="K5944">
            <v>44278</v>
          </cell>
          <cell r="L5944" t="str">
            <v>Monthly Billing</v>
          </cell>
          <cell r="M5944">
            <v>270.37</v>
          </cell>
          <cell r="N5944">
            <v>252.68</v>
          </cell>
          <cell r="O5944">
            <v>17.690000000000001</v>
          </cell>
          <cell r="P5944" t="str">
            <v>2021-02-01</v>
          </cell>
          <cell r="Q5944">
            <v>30611.03</v>
          </cell>
          <cell r="R5944">
            <v>1792</v>
          </cell>
          <cell r="S5944">
            <v>0</v>
          </cell>
          <cell r="T5944" t="str">
            <v>Active</v>
          </cell>
          <cell r="U5944" t="str">
            <v>N1</v>
          </cell>
        </row>
        <row r="5945">
          <cell r="J5945" t="str">
            <v>DNCARDS0001</v>
          </cell>
          <cell r="K5945">
            <v>44278</v>
          </cell>
          <cell r="L5945" t="str">
            <v>Miscellanous</v>
          </cell>
          <cell r="M5945">
            <v>29</v>
          </cell>
          <cell r="N5945">
            <v>29</v>
          </cell>
          <cell r="O5945">
            <v>0</v>
          </cell>
          <cell r="P5945" t="str">
            <v>2021-02-01</v>
          </cell>
          <cell r="Q5945">
            <v>30611.03</v>
          </cell>
          <cell r="R5945">
            <v>1792</v>
          </cell>
          <cell r="S5945">
            <v>0</v>
          </cell>
          <cell r="T5945" t="str">
            <v>Active</v>
          </cell>
          <cell r="U5945" t="str">
            <v>N1</v>
          </cell>
        </row>
        <row r="5946">
          <cell r="J5946" t="str">
            <v>CARDS0014</v>
          </cell>
          <cell r="K5946">
            <v>44313</v>
          </cell>
          <cell r="L5946" t="str">
            <v>Monthly Billing</v>
          </cell>
          <cell r="M5946">
            <v>230.62</v>
          </cell>
          <cell r="N5946">
            <v>215.53</v>
          </cell>
          <cell r="O5946">
            <v>15.09</v>
          </cell>
          <cell r="P5946" t="str">
            <v>2021-03-01</v>
          </cell>
          <cell r="Q5946">
            <v>30611.03</v>
          </cell>
          <cell r="R5946">
            <v>1757</v>
          </cell>
          <cell r="S5946">
            <v>0</v>
          </cell>
          <cell r="T5946" t="str">
            <v>Active</v>
          </cell>
          <cell r="U5946" t="str">
            <v>N1</v>
          </cell>
        </row>
        <row r="5947">
          <cell r="J5947" t="str">
            <v>CARDS0028</v>
          </cell>
          <cell r="K5947">
            <v>44337</v>
          </cell>
          <cell r="L5947" t="str">
            <v>Monthly Billing</v>
          </cell>
          <cell r="M5947">
            <v>230.33</v>
          </cell>
          <cell r="N5947">
            <v>215.26</v>
          </cell>
          <cell r="O5947">
            <v>15.07</v>
          </cell>
          <cell r="P5947" t="str">
            <v>2021-04-01</v>
          </cell>
          <cell r="Q5947">
            <v>30611.03</v>
          </cell>
          <cell r="R5947">
            <v>1733</v>
          </cell>
          <cell r="S5947">
            <v>0</v>
          </cell>
          <cell r="T5947" t="str">
            <v>Active</v>
          </cell>
          <cell r="U5947" t="str">
            <v>N1</v>
          </cell>
        </row>
        <row r="5948">
          <cell r="J5948" t="str">
            <v>CARDS0043</v>
          </cell>
          <cell r="K5948">
            <v>44369</v>
          </cell>
          <cell r="L5948" t="str">
            <v>Monthly Billing</v>
          </cell>
          <cell r="M5948">
            <v>230.16</v>
          </cell>
          <cell r="N5948">
            <v>215.1</v>
          </cell>
          <cell r="O5948">
            <v>15.06</v>
          </cell>
          <cell r="P5948" t="str">
            <v>2021-05-01</v>
          </cell>
          <cell r="Q5948">
            <v>30611.03</v>
          </cell>
          <cell r="R5948">
            <v>1701</v>
          </cell>
          <cell r="S5948">
            <v>0</v>
          </cell>
          <cell r="T5948" t="str">
            <v>Active</v>
          </cell>
          <cell r="U5948" t="str">
            <v>N1</v>
          </cell>
        </row>
        <row r="5949">
          <cell r="J5949" t="str">
            <v>CARDS0064</v>
          </cell>
          <cell r="K5949">
            <v>44390</v>
          </cell>
          <cell r="L5949" t="str">
            <v>Monthly Billing</v>
          </cell>
          <cell r="M5949">
            <v>230.56</v>
          </cell>
          <cell r="N5949">
            <v>215.48</v>
          </cell>
          <cell r="O5949">
            <v>15.08</v>
          </cell>
          <cell r="P5949" t="str">
            <v>2021-06-01</v>
          </cell>
          <cell r="Q5949">
            <v>30611.03</v>
          </cell>
          <cell r="R5949">
            <v>1680</v>
          </cell>
          <cell r="S5949">
            <v>0</v>
          </cell>
          <cell r="T5949" t="str">
            <v>Active</v>
          </cell>
          <cell r="U5949" t="str">
            <v>N1</v>
          </cell>
        </row>
        <row r="5950">
          <cell r="J5950" t="str">
            <v>CARDS0065</v>
          </cell>
          <cell r="K5950">
            <v>44390</v>
          </cell>
          <cell r="L5950" t="str">
            <v>Monthly Billing</v>
          </cell>
          <cell r="M5950">
            <v>51.98</v>
          </cell>
          <cell r="N5950">
            <v>48.58</v>
          </cell>
          <cell r="O5950">
            <v>3.4</v>
          </cell>
          <cell r="P5950" t="str">
            <v>2021-07-01</v>
          </cell>
          <cell r="Q5950">
            <v>30611.03</v>
          </cell>
          <cell r="R5950">
            <v>1680</v>
          </cell>
          <cell r="S5950">
            <v>0</v>
          </cell>
          <cell r="T5950" t="str">
            <v>Active</v>
          </cell>
          <cell r="U5950" t="str">
            <v>N1</v>
          </cell>
        </row>
        <row r="5951">
          <cell r="J5951" t="str">
            <v>CARDS0054</v>
          </cell>
          <cell r="K5951">
            <v>44370</v>
          </cell>
          <cell r="L5951" t="str">
            <v>Monthly Billing</v>
          </cell>
          <cell r="M5951">
            <v>6347.23</v>
          </cell>
          <cell r="N5951">
            <v>6007.85</v>
          </cell>
          <cell r="O5951">
            <v>0</v>
          </cell>
          <cell r="P5951" t="str">
            <v>2021-05-01</v>
          </cell>
          <cell r="Q5951">
            <v>0</v>
          </cell>
          <cell r="R5951">
            <v>1700</v>
          </cell>
          <cell r="S5951">
            <v>-81.17</v>
          </cell>
          <cell r="T5951" t="str">
            <v>Active</v>
          </cell>
          <cell r="U5951" t="str">
            <v>N1</v>
          </cell>
        </row>
        <row r="5952">
          <cell r="J5952" t="str">
            <v>CNCARDS0001</v>
          </cell>
          <cell r="K5952">
            <v>44400</v>
          </cell>
          <cell r="L5952" t="str">
            <v>Monthly Billing</v>
          </cell>
          <cell r="M5952">
            <v>-6347.23</v>
          </cell>
          <cell r="N5952">
            <v>-6007.85</v>
          </cell>
          <cell r="O5952">
            <v>0</v>
          </cell>
          <cell r="P5952" t="str">
            <v>2021-05-01</v>
          </cell>
          <cell r="Q5952">
            <v>0</v>
          </cell>
          <cell r="R5952">
            <v>1670</v>
          </cell>
          <cell r="S5952">
            <v>81.17</v>
          </cell>
          <cell r="T5952" t="str">
            <v>Active</v>
          </cell>
          <cell r="U5952" t="str">
            <v>N1</v>
          </cell>
        </row>
        <row r="5953">
          <cell r="J5953" t="str">
            <v>CARDS0077</v>
          </cell>
          <cell r="K5953">
            <v>44400</v>
          </cell>
          <cell r="L5953" t="str">
            <v>Monthly Billing</v>
          </cell>
          <cell r="M5953">
            <v>9245.8799999999992</v>
          </cell>
          <cell r="N5953">
            <v>9007.85</v>
          </cell>
          <cell r="O5953">
            <v>0</v>
          </cell>
          <cell r="P5953" t="str">
            <v>2021-06-01</v>
          </cell>
          <cell r="Q5953">
            <v>25000</v>
          </cell>
          <cell r="R5953">
            <v>1670</v>
          </cell>
          <cell r="S5953">
            <v>-392.52</v>
          </cell>
          <cell r="T5953" t="str">
            <v>Active</v>
          </cell>
          <cell r="U5953" t="str">
            <v>N1</v>
          </cell>
        </row>
        <row r="5954">
          <cell r="J5954" t="str">
            <v>CARDS0089</v>
          </cell>
          <cell r="K5954">
            <v>44431</v>
          </cell>
          <cell r="L5954" t="str">
            <v>Monthly Billing</v>
          </cell>
          <cell r="M5954">
            <v>3261.05</v>
          </cell>
          <cell r="N5954">
            <v>3361.79</v>
          </cell>
          <cell r="O5954">
            <v>0</v>
          </cell>
          <cell r="P5954" t="str">
            <v>2021-07-01</v>
          </cell>
          <cell r="Q5954">
            <v>25000</v>
          </cell>
          <cell r="R5954">
            <v>1639</v>
          </cell>
          <cell r="S5954">
            <v>-336.07</v>
          </cell>
          <cell r="T5954" t="str">
            <v>Active</v>
          </cell>
          <cell r="U5954" t="str">
            <v>N1</v>
          </cell>
        </row>
        <row r="5955">
          <cell r="J5955" t="str">
            <v>CARDS0106</v>
          </cell>
          <cell r="K5955">
            <v>44460</v>
          </cell>
          <cell r="L5955" t="str">
            <v>Monthly Billing</v>
          </cell>
          <cell r="M5955">
            <v>3063.76</v>
          </cell>
          <cell r="N5955">
            <v>3869.88</v>
          </cell>
          <cell r="O5955">
            <v>0</v>
          </cell>
          <cell r="P5955" t="str">
            <v>2021-08-01</v>
          </cell>
          <cell r="Q5955">
            <v>25000</v>
          </cell>
          <cell r="R5955">
            <v>1610</v>
          </cell>
          <cell r="S5955">
            <v>-1077.01</v>
          </cell>
          <cell r="T5955" t="str">
            <v>Active</v>
          </cell>
          <cell r="U5955" t="str">
            <v>N1</v>
          </cell>
        </row>
        <row r="5956">
          <cell r="J5956" t="str">
            <v>CARDS0125</v>
          </cell>
          <cell r="K5956">
            <v>44494</v>
          </cell>
          <cell r="L5956" t="str">
            <v>Monthly Billing</v>
          </cell>
          <cell r="M5956">
            <v>4439.46</v>
          </cell>
          <cell r="N5956">
            <v>4617.78</v>
          </cell>
          <cell r="O5956">
            <v>0</v>
          </cell>
          <cell r="P5956" t="str">
            <v>2021-09-01</v>
          </cell>
          <cell r="Q5956">
            <v>25000</v>
          </cell>
          <cell r="R5956">
            <v>1576</v>
          </cell>
          <cell r="S5956">
            <v>-501.56</v>
          </cell>
          <cell r="T5956" t="str">
            <v>Active</v>
          </cell>
          <cell r="U5956" t="str">
            <v>N1</v>
          </cell>
        </row>
        <row r="5957">
          <cell r="J5957" t="str">
            <v>DNCARDS0006</v>
          </cell>
          <cell r="K5957">
            <v>44494</v>
          </cell>
          <cell r="L5957" t="str">
            <v>Monthly Billing</v>
          </cell>
          <cell r="M5957">
            <v>1817.37</v>
          </cell>
          <cell r="N5957">
            <v>2000.06</v>
          </cell>
          <cell r="O5957">
            <v>0</v>
          </cell>
          <cell r="P5957" t="str">
            <v>2021-06-01</v>
          </cell>
          <cell r="Q5957">
            <v>25000</v>
          </cell>
          <cell r="R5957">
            <v>1576</v>
          </cell>
          <cell r="S5957">
            <v>-322.69</v>
          </cell>
          <cell r="T5957" t="str">
            <v>Active</v>
          </cell>
          <cell r="U5957" t="str">
            <v>N1</v>
          </cell>
        </row>
        <row r="5958">
          <cell r="J5958" t="str">
            <v>CARDS0142</v>
          </cell>
          <cell r="K5958">
            <v>44522</v>
          </cell>
          <cell r="L5958" t="str">
            <v>Monthly Billing</v>
          </cell>
          <cell r="M5958">
            <v>2861.32</v>
          </cell>
          <cell r="N5958">
            <v>4993.6400000000003</v>
          </cell>
          <cell r="O5958">
            <v>0</v>
          </cell>
          <cell r="P5958" t="str">
            <v>2021-10-01</v>
          </cell>
          <cell r="Q5958">
            <v>25000</v>
          </cell>
          <cell r="R5958">
            <v>1548</v>
          </cell>
          <cell r="S5958">
            <v>-2481.87</v>
          </cell>
          <cell r="T5958" t="str">
            <v>Active</v>
          </cell>
          <cell r="U5958" t="str">
            <v>N1</v>
          </cell>
        </row>
        <row r="5959">
          <cell r="J5959" t="str">
            <v>CARDS0161</v>
          </cell>
          <cell r="K5959">
            <v>44551</v>
          </cell>
          <cell r="L5959" t="str">
            <v>Monthly Billing</v>
          </cell>
          <cell r="M5959">
            <v>4195.88</v>
          </cell>
          <cell r="N5959">
            <v>4923.3900000000003</v>
          </cell>
          <cell r="O5959">
            <v>0</v>
          </cell>
          <cell r="P5959" t="str">
            <v>2021-11-01</v>
          </cell>
          <cell r="Q5959">
            <v>0</v>
          </cell>
          <cell r="R5959">
            <v>1519</v>
          </cell>
          <cell r="S5959">
            <v>-1072.1500000000001</v>
          </cell>
          <cell r="T5959" t="str">
            <v>Active</v>
          </cell>
          <cell r="U5959" t="str">
            <v>N1</v>
          </cell>
        </row>
        <row r="5960">
          <cell r="J5960" t="str">
            <v>CARDS0178</v>
          </cell>
          <cell r="K5960">
            <v>44575</v>
          </cell>
          <cell r="L5960" t="str">
            <v>Monthly Billing</v>
          </cell>
          <cell r="M5960">
            <v>3949.82</v>
          </cell>
          <cell r="N5960">
            <v>5175.9399999999996</v>
          </cell>
          <cell r="O5960">
            <v>0</v>
          </cell>
          <cell r="P5960" t="str">
            <v>2021-12-01</v>
          </cell>
          <cell r="Q5960">
            <v>21000</v>
          </cell>
          <cell r="R5960">
            <v>1495</v>
          </cell>
          <cell r="S5960">
            <v>-1588.44</v>
          </cell>
          <cell r="T5960" t="str">
            <v>Active</v>
          </cell>
          <cell r="U5960" t="str">
            <v>N1</v>
          </cell>
        </row>
        <row r="5961">
          <cell r="J5961" t="str">
            <v>CARDS0198</v>
          </cell>
          <cell r="K5961">
            <v>44615</v>
          </cell>
          <cell r="L5961" t="str">
            <v>Monthly Billing</v>
          </cell>
          <cell r="M5961">
            <v>2551.4899999999998</v>
          </cell>
          <cell r="N5961">
            <v>5356.77</v>
          </cell>
          <cell r="O5961">
            <v>0</v>
          </cell>
          <cell r="P5961" t="str">
            <v>2022-01-01</v>
          </cell>
          <cell r="Q5961">
            <v>21000</v>
          </cell>
          <cell r="R5961">
            <v>1455</v>
          </cell>
          <cell r="S5961">
            <v>-3180.25</v>
          </cell>
          <cell r="T5961" t="str">
            <v>Active</v>
          </cell>
          <cell r="U5961" t="str">
            <v>N1</v>
          </cell>
        </row>
        <row r="5962">
          <cell r="J5962" t="str">
            <v>CARDS0219</v>
          </cell>
          <cell r="K5962">
            <v>44643</v>
          </cell>
          <cell r="L5962" t="str">
            <v>Monthly Billing</v>
          </cell>
          <cell r="M5962">
            <v>2088.92</v>
          </cell>
          <cell r="N5962">
            <v>5225.75</v>
          </cell>
          <cell r="O5962">
            <v>0</v>
          </cell>
          <cell r="P5962" t="str">
            <v>2022-02-01</v>
          </cell>
          <cell r="Q5962">
            <v>21000</v>
          </cell>
          <cell r="R5962">
            <v>1427</v>
          </cell>
          <cell r="S5962">
            <v>-3502.63</v>
          </cell>
          <cell r="T5962" t="str">
            <v>Active</v>
          </cell>
          <cell r="U5962" t="str">
            <v>N1</v>
          </cell>
        </row>
        <row r="5963">
          <cell r="J5963" t="str">
            <v>CARDS0238</v>
          </cell>
          <cell r="K5963">
            <v>44672</v>
          </cell>
          <cell r="L5963" t="str">
            <v>Monthly Billing</v>
          </cell>
          <cell r="M5963">
            <v>171.89</v>
          </cell>
          <cell r="N5963">
            <v>5908.7</v>
          </cell>
          <cell r="O5963">
            <v>0</v>
          </cell>
          <cell r="P5963" t="str">
            <v>2022-03-01</v>
          </cell>
          <cell r="Q5963">
            <v>21000</v>
          </cell>
          <cell r="R5963">
            <v>1398</v>
          </cell>
          <cell r="S5963">
            <v>-6150.42</v>
          </cell>
          <cell r="T5963" t="str">
            <v>Active</v>
          </cell>
          <cell r="U5963" t="str">
            <v>N1</v>
          </cell>
        </row>
        <row r="5964">
          <cell r="J5964" t="str">
            <v>CNCARDS0015</v>
          </cell>
          <cell r="K5964">
            <v>44672</v>
          </cell>
          <cell r="L5964" t="str">
            <v>Monthly Billing</v>
          </cell>
          <cell r="M5964">
            <v>-5581.18</v>
          </cell>
          <cell r="N5964">
            <v>-5581.18</v>
          </cell>
          <cell r="O5964">
            <v>0</v>
          </cell>
          <cell r="P5964" t="str">
            <v>2022-03-01</v>
          </cell>
          <cell r="Q5964">
            <v>21000</v>
          </cell>
          <cell r="R5964">
            <v>1398</v>
          </cell>
          <cell r="S5964">
            <v>0</v>
          </cell>
          <cell r="T5964" t="str">
            <v>Active</v>
          </cell>
          <cell r="U5964" t="str">
            <v>N1</v>
          </cell>
        </row>
        <row r="5965">
          <cell r="J5965" t="str">
            <v>CARDS0259</v>
          </cell>
          <cell r="K5965">
            <v>44706</v>
          </cell>
          <cell r="L5965" t="str">
            <v>Monthly Billing</v>
          </cell>
          <cell r="M5965">
            <v>849.53</v>
          </cell>
          <cell r="N5965">
            <v>5497.52</v>
          </cell>
          <cell r="O5965">
            <v>0</v>
          </cell>
          <cell r="P5965" t="str">
            <v>2022-04-01</v>
          </cell>
          <cell r="Q5965">
            <v>21000</v>
          </cell>
          <cell r="R5965">
            <v>1364</v>
          </cell>
          <cell r="S5965">
            <v>-5032.8100000000004</v>
          </cell>
          <cell r="T5965" t="str">
            <v>Active</v>
          </cell>
          <cell r="U5965" t="str">
            <v>N1</v>
          </cell>
        </row>
        <row r="5966">
          <cell r="J5966" t="str">
            <v>CARDS0276</v>
          </cell>
          <cell r="K5966">
            <v>44740</v>
          </cell>
          <cell r="L5966" t="str">
            <v>Monthly Billing</v>
          </cell>
          <cell r="M5966">
            <v>1916.81</v>
          </cell>
          <cell r="N5966">
            <v>5254</v>
          </cell>
          <cell r="O5966">
            <v>0</v>
          </cell>
          <cell r="P5966" t="str">
            <v>2022-05-01</v>
          </cell>
          <cell r="Q5966">
            <v>21000</v>
          </cell>
          <cell r="R5966">
            <v>1330</v>
          </cell>
          <cell r="S5966">
            <v>-3704.97</v>
          </cell>
          <cell r="T5966" t="str">
            <v>Active</v>
          </cell>
          <cell r="U5966" t="str">
            <v>N1</v>
          </cell>
        </row>
        <row r="5967">
          <cell r="J5967" t="str">
            <v>CARDS0294</v>
          </cell>
          <cell r="K5967">
            <v>44764</v>
          </cell>
          <cell r="L5967" t="str">
            <v>Monthly Billing</v>
          </cell>
          <cell r="M5967">
            <v>9813.31</v>
          </cell>
          <cell r="N5967">
            <v>13747.23</v>
          </cell>
          <cell r="O5967">
            <v>0</v>
          </cell>
          <cell r="P5967" t="str">
            <v>2022-06-01</v>
          </cell>
          <cell r="Q5967">
            <v>21000</v>
          </cell>
          <cell r="R5967">
            <v>1306</v>
          </cell>
          <cell r="S5967">
            <v>-4896.2299999999996</v>
          </cell>
          <cell r="T5967" t="str">
            <v>Active</v>
          </cell>
          <cell r="U5967" t="str">
            <v>N1</v>
          </cell>
        </row>
        <row r="5968">
          <cell r="J5968" t="str">
            <v>CNCARDS0021</v>
          </cell>
          <cell r="K5968">
            <v>44771</v>
          </cell>
          <cell r="L5968" t="str">
            <v>Monthly Billing</v>
          </cell>
          <cell r="M5968">
            <v>-209.29</v>
          </cell>
          <cell r="N5968">
            <v>-6339.97</v>
          </cell>
          <cell r="O5968">
            <v>0</v>
          </cell>
          <cell r="P5968" t="str">
            <v>2022-06-01</v>
          </cell>
          <cell r="Q5968">
            <v>21000</v>
          </cell>
          <cell r="R5968">
            <v>1299</v>
          </cell>
          <cell r="S5968">
            <v>6339.97</v>
          </cell>
          <cell r="T5968" t="str">
            <v>Active</v>
          </cell>
          <cell r="U5968" t="str">
            <v>N1</v>
          </cell>
        </row>
        <row r="5969">
          <cell r="J5969" t="str">
            <v>CARDS0309</v>
          </cell>
          <cell r="K5969">
            <v>44798</v>
          </cell>
          <cell r="L5969" t="str">
            <v>Monthly Billing</v>
          </cell>
          <cell r="M5969">
            <v>4027.13</v>
          </cell>
          <cell r="N5969">
            <v>6866.92</v>
          </cell>
          <cell r="O5969">
            <v>0</v>
          </cell>
          <cell r="P5969" t="str">
            <v>2022-07-01</v>
          </cell>
          <cell r="Q5969">
            <v>0</v>
          </cell>
          <cell r="R5969">
            <v>1272</v>
          </cell>
          <cell r="S5969">
            <v>-3320.48</v>
          </cell>
          <cell r="T5969" t="str">
            <v>Active</v>
          </cell>
          <cell r="U5969" t="str">
            <v>N1</v>
          </cell>
        </row>
        <row r="5970">
          <cell r="J5970" t="str">
            <v>CARDS0325</v>
          </cell>
          <cell r="K5970">
            <v>44818</v>
          </cell>
          <cell r="L5970" t="str">
            <v>Monthly Billing</v>
          </cell>
          <cell r="M5970">
            <v>3656.17</v>
          </cell>
          <cell r="N5970">
            <v>6551.24</v>
          </cell>
          <cell r="O5970">
            <v>0</v>
          </cell>
          <cell r="P5970" t="str">
            <v>2022-08-01</v>
          </cell>
          <cell r="Q5970">
            <v>20007.849999999999</v>
          </cell>
          <cell r="R5970">
            <v>1252</v>
          </cell>
          <cell r="S5970">
            <v>-3353.66</v>
          </cell>
          <cell r="T5970" t="str">
            <v>Active</v>
          </cell>
          <cell r="U5970" t="str">
            <v>N1</v>
          </cell>
        </row>
        <row r="5971">
          <cell r="J5971" t="str">
            <v>CARDS0338</v>
          </cell>
          <cell r="K5971">
            <v>44845</v>
          </cell>
          <cell r="L5971" t="str">
            <v>Monthly Billing</v>
          </cell>
          <cell r="M5971">
            <v>6181.75</v>
          </cell>
          <cell r="N5971">
            <v>6942.87</v>
          </cell>
          <cell r="O5971">
            <v>0</v>
          </cell>
          <cell r="P5971" t="str">
            <v>2022-09-01</v>
          </cell>
          <cell r="Q5971">
            <v>20007.849999999999</v>
          </cell>
          <cell r="R5971">
            <v>1225</v>
          </cell>
          <cell r="S5971">
            <v>-1168.1199999999999</v>
          </cell>
          <cell r="T5971" t="str">
            <v>Active</v>
          </cell>
          <cell r="U5971" t="str">
            <v>N1</v>
          </cell>
        </row>
        <row r="5972">
          <cell r="J5972" t="str">
            <v>INV-021122014809</v>
          </cell>
          <cell r="K5972">
            <v>44874</v>
          </cell>
          <cell r="L5972" t="str">
            <v>Monthly Billing</v>
          </cell>
          <cell r="M5972">
            <v>6054.97</v>
          </cell>
          <cell r="N5972">
            <v>6572.93</v>
          </cell>
          <cell r="O5972">
            <v>0</v>
          </cell>
          <cell r="P5972" t="str">
            <v>2022-10-01</v>
          </cell>
          <cell r="Q5972">
            <v>20007.849999999999</v>
          </cell>
          <cell r="R5972">
            <v>1196</v>
          </cell>
          <cell r="S5972">
            <v>-907.53</v>
          </cell>
          <cell r="T5972" t="str">
            <v>Active</v>
          </cell>
          <cell r="U5972" t="str">
            <v>N1</v>
          </cell>
        </row>
        <row r="5973">
          <cell r="J5973" t="str">
            <v>INV-021222002605</v>
          </cell>
          <cell r="K5973">
            <v>44904</v>
          </cell>
          <cell r="L5973" t="str">
            <v>Monthly Billing</v>
          </cell>
          <cell r="M5973">
            <v>7226.65</v>
          </cell>
          <cell r="N5973">
            <v>6845.37</v>
          </cell>
          <cell r="O5973">
            <v>0</v>
          </cell>
          <cell r="P5973" t="str">
            <v>2022-11-01</v>
          </cell>
          <cell r="Q5973">
            <v>20007.849999999999</v>
          </cell>
          <cell r="R5973">
            <v>1166</v>
          </cell>
          <cell r="S5973">
            <v>-308.31</v>
          </cell>
          <cell r="T5973" t="str">
            <v>Active</v>
          </cell>
          <cell r="U5973" t="str">
            <v>N1</v>
          </cell>
        </row>
        <row r="5974">
          <cell r="J5974" t="str">
            <v>INV-040123024557</v>
          </cell>
          <cell r="K5974">
            <v>44937</v>
          </cell>
          <cell r="L5974" t="str">
            <v>Monthly Billing</v>
          </cell>
          <cell r="M5974">
            <v>7421.56</v>
          </cell>
          <cell r="N5974">
            <v>7040.28</v>
          </cell>
          <cell r="O5974">
            <v>0</v>
          </cell>
          <cell r="P5974" t="str">
            <v>2022-12-01</v>
          </cell>
          <cell r="Q5974">
            <v>20007.849999999999</v>
          </cell>
          <cell r="R5974">
            <v>1133</v>
          </cell>
          <cell r="S5974">
            <v>-162.72999999999999</v>
          </cell>
          <cell r="T5974" t="str">
            <v>Active</v>
          </cell>
          <cell r="U5974" t="str">
            <v>N1</v>
          </cell>
        </row>
        <row r="5975">
          <cell r="J5975" t="str">
            <v>INV-020223164554</v>
          </cell>
          <cell r="K5975">
            <v>44966</v>
          </cell>
          <cell r="L5975" t="str">
            <v>Monthly Billing</v>
          </cell>
          <cell r="M5975">
            <v>6944.5</v>
          </cell>
          <cell r="N5975">
            <v>6504.5</v>
          </cell>
          <cell r="O5975">
            <v>440</v>
          </cell>
          <cell r="P5975" t="str">
            <v>2023-01-01</v>
          </cell>
          <cell r="Q5975">
            <v>20007.849999999999</v>
          </cell>
          <cell r="R5975">
            <v>1104</v>
          </cell>
          <cell r="S5975">
            <v>-188.54</v>
          </cell>
          <cell r="T5975" t="str">
            <v>Active</v>
          </cell>
          <cell r="U5975" t="str">
            <v>N1</v>
          </cell>
        </row>
        <row r="5976">
          <cell r="J5976" t="str">
            <v>INV-020323125834</v>
          </cell>
          <cell r="K5976">
            <v>44994</v>
          </cell>
          <cell r="L5976" t="str">
            <v>Monthly Billing</v>
          </cell>
          <cell r="M5976">
            <v>3240.64</v>
          </cell>
          <cell r="N5976">
            <v>3008</v>
          </cell>
          <cell r="O5976">
            <v>240.64</v>
          </cell>
          <cell r="P5976" t="str">
            <v>2023-02-01</v>
          </cell>
          <cell r="Q5976">
            <v>20007.849999999999</v>
          </cell>
          <cell r="R5976">
            <v>1076</v>
          </cell>
          <cell r="S5976">
            <v>-432.26</v>
          </cell>
          <cell r="T5976" t="str">
            <v>Active</v>
          </cell>
          <cell r="U5976" t="str">
            <v>N1</v>
          </cell>
        </row>
        <row r="5977">
          <cell r="J5977" t="str">
            <v>INV-031123152427</v>
          </cell>
          <cell r="K5977">
            <v>45240</v>
          </cell>
          <cell r="L5977" t="str">
            <v>Monthly Billing</v>
          </cell>
          <cell r="M5977">
            <v>3240</v>
          </cell>
          <cell r="N5977">
            <v>3000</v>
          </cell>
          <cell r="O5977">
            <v>240</v>
          </cell>
          <cell r="P5977" t="str">
            <v>2023-10-01</v>
          </cell>
          <cell r="Q5977">
            <v>0</v>
          </cell>
          <cell r="R5977">
            <v>830</v>
          </cell>
          <cell r="S5977">
            <v>-2006.53675</v>
          </cell>
          <cell r="T5977" t="str">
            <v>Active</v>
          </cell>
          <cell r="U5977" t="str">
            <v>N1</v>
          </cell>
        </row>
        <row r="5978">
          <cell r="J5978" t="str">
            <v>INV-030423171631</v>
          </cell>
          <cell r="K5978">
            <v>45027</v>
          </cell>
          <cell r="L5978" t="str">
            <v>Monthly Billing</v>
          </cell>
          <cell r="M5978">
            <v>3702.84</v>
          </cell>
          <cell r="N5978">
            <v>3474.8</v>
          </cell>
          <cell r="O5978">
            <v>241.04</v>
          </cell>
          <cell r="P5978" t="str">
            <v>2023-03-01</v>
          </cell>
          <cell r="Q5978">
            <v>20007.849999999999</v>
          </cell>
          <cell r="R5978">
            <v>1043</v>
          </cell>
          <cell r="S5978">
            <v>-548.33000000000004</v>
          </cell>
          <cell r="T5978" t="str">
            <v>Active</v>
          </cell>
          <cell r="U5978" t="str">
            <v>N1</v>
          </cell>
        </row>
        <row r="5979">
          <cell r="J5979" t="str">
            <v>INV-040923160554</v>
          </cell>
          <cell r="K5979">
            <v>45180</v>
          </cell>
          <cell r="L5979" t="str">
            <v>Monthly Billing</v>
          </cell>
          <cell r="M5979">
            <v>3240</v>
          </cell>
          <cell r="N5979">
            <v>3000</v>
          </cell>
          <cell r="O5979">
            <v>240</v>
          </cell>
          <cell r="P5979" t="str">
            <v>2023-08-01</v>
          </cell>
          <cell r="Q5979">
            <v>0</v>
          </cell>
          <cell r="R5979">
            <v>890</v>
          </cell>
          <cell r="S5979">
            <v>-611.48</v>
          </cell>
          <cell r="T5979" t="str">
            <v>Active</v>
          </cell>
          <cell r="U5979" t="str">
            <v>N1</v>
          </cell>
        </row>
        <row r="5980">
          <cell r="J5980" t="str">
            <v>CN-140423000515</v>
          </cell>
          <cell r="K5980">
            <v>45037</v>
          </cell>
          <cell r="L5980" t="str">
            <v>Credit Note</v>
          </cell>
          <cell r="M5980">
            <v>-2700</v>
          </cell>
          <cell r="N5980">
            <v>-2500</v>
          </cell>
          <cell r="O5980">
            <v>-200</v>
          </cell>
          <cell r="P5980" t="str">
            <v>2023-03-01</v>
          </cell>
          <cell r="Q5980">
            <v>20007.849999999999</v>
          </cell>
          <cell r="R5980">
            <v>1033</v>
          </cell>
          <cell r="S5980">
            <v>0</v>
          </cell>
          <cell r="T5980" t="str">
            <v>Active</v>
          </cell>
          <cell r="U5980" t="str">
            <v>N1</v>
          </cell>
        </row>
        <row r="5981">
          <cell r="J5981" t="str">
            <v>CN-190423102032</v>
          </cell>
          <cell r="K5981">
            <v>45042</v>
          </cell>
          <cell r="L5981" t="str">
            <v>Credit Note</v>
          </cell>
          <cell r="M5981">
            <v>-461.8</v>
          </cell>
          <cell r="N5981">
            <v>-461.8</v>
          </cell>
          <cell r="O5981">
            <v>0</v>
          </cell>
          <cell r="P5981" t="str">
            <v>2023-03-01</v>
          </cell>
          <cell r="Q5981">
            <v>20007.849999999999</v>
          </cell>
          <cell r="R5981">
            <v>1028</v>
          </cell>
          <cell r="S5981">
            <v>0</v>
          </cell>
          <cell r="T5981" t="str">
            <v>Active</v>
          </cell>
          <cell r="U5981" t="str">
            <v>N1</v>
          </cell>
        </row>
        <row r="5982">
          <cell r="J5982" t="str">
            <v>CN-250423235452</v>
          </cell>
          <cell r="K5982">
            <v>45048</v>
          </cell>
          <cell r="L5982" t="str">
            <v>Credit Note</v>
          </cell>
          <cell r="M5982">
            <v>-51143.5</v>
          </cell>
          <cell r="N5982">
            <v>-48623.5</v>
          </cell>
          <cell r="O5982">
            <v>-2520</v>
          </cell>
          <cell r="P5982" t="str">
            <v>2023-03-01</v>
          </cell>
          <cell r="Q5982">
            <v>20007.849999999999</v>
          </cell>
          <cell r="R5982">
            <v>1022</v>
          </cell>
          <cell r="S5982">
            <v>0</v>
          </cell>
          <cell r="T5982" t="str">
            <v>Active</v>
          </cell>
          <cell r="U5982" t="str">
            <v>N1</v>
          </cell>
        </row>
        <row r="5983">
          <cell r="J5983" t="str">
            <v>CN-250423235522</v>
          </cell>
          <cell r="K5983">
            <v>45048</v>
          </cell>
          <cell r="L5983" t="str">
            <v>Credit Note</v>
          </cell>
          <cell r="M5983">
            <v>-1004.5</v>
          </cell>
          <cell r="N5983">
            <v>-1004.5</v>
          </cell>
          <cell r="O5983">
            <v>0</v>
          </cell>
          <cell r="P5983" t="str">
            <v>2023-03-01</v>
          </cell>
          <cell r="Q5983">
            <v>20007.849999999999</v>
          </cell>
          <cell r="R5983">
            <v>1022</v>
          </cell>
          <cell r="S5983">
            <v>0</v>
          </cell>
          <cell r="T5983" t="str">
            <v>Active</v>
          </cell>
          <cell r="U5983" t="str">
            <v>N1</v>
          </cell>
        </row>
        <row r="5984">
          <cell r="J5984" t="str">
            <v>INV-030523105324</v>
          </cell>
          <cell r="K5984">
            <v>45056</v>
          </cell>
          <cell r="L5984" t="str">
            <v>Monthly Billing</v>
          </cell>
          <cell r="M5984">
            <v>3242.56</v>
          </cell>
          <cell r="N5984">
            <v>3000</v>
          </cell>
          <cell r="O5984">
            <v>242.56</v>
          </cell>
          <cell r="P5984" t="str">
            <v>2023-04-01</v>
          </cell>
          <cell r="Q5984">
            <v>0</v>
          </cell>
          <cell r="R5984">
            <v>1014</v>
          </cell>
          <cell r="S5984">
            <v>-777.55</v>
          </cell>
          <cell r="T5984" t="str">
            <v>Active</v>
          </cell>
          <cell r="U5984" t="str">
            <v>N1</v>
          </cell>
        </row>
        <row r="5985">
          <cell r="J5985" t="str">
            <v>INV-051023102103</v>
          </cell>
          <cell r="K5985">
            <v>45211</v>
          </cell>
          <cell r="L5985" t="str">
            <v>Monthly Billing</v>
          </cell>
          <cell r="M5985">
            <v>3240</v>
          </cell>
          <cell r="N5985">
            <v>3000</v>
          </cell>
          <cell r="O5985">
            <v>240</v>
          </cell>
          <cell r="P5985" t="str">
            <v>2023-09-01</v>
          </cell>
          <cell r="Q5985">
            <v>0</v>
          </cell>
          <cell r="R5985">
            <v>859</v>
          </cell>
          <cell r="S5985">
            <v>-513.02</v>
          </cell>
          <cell r="T5985" t="str">
            <v>Active</v>
          </cell>
          <cell r="U5985" t="str">
            <v>N1</v>
          </cell>
        </row>
        <row r="5986">
          <cell r="J5986" t="str">
            <v>INV-051223155836</v>
          </cell>
          <cell r="K5986">
            <v>45272</v>
          </cell>
          <cell r="L5986" t="str">
            <v>Monthly Billing</v>
          </cell>
          <cell r="M5986">
            <v>3240</v>
          </cell>
          <cell r="N5986">
            <v>3000</v>
          </cell>
          <cell r="O5986">
            <v>240</v>
          </cell>
          <cell r="P5986" t="str">
            <v>2023-11-01</v>
          </cell>
          <cell r="Q5986">
            <v>0</v>
          </cell>
          <cell r="R5986">
            <v>798</v>
          </cell>
          <cell r="S5986">
            <v>-2101.7815500000002</v>
          </cell>
          <cell r="T5986" t="str">
            <v>Active</v>
          </cell>
          <cell r="U5986" t="str">
            <v>N1</v>
          </cell>
        </row>
        <row r="5987">
          <cell r="J5987" t="str">
            <v>INV-050623110715</v>
          </cell>
          <cell r="K5987">
            <v>45089</v>
          </cell>
          <cell r="L5987" t="str">
            <v>Monthly Billing</v>
          </cell>
          <cell r="M5987">
            <v>3240.64</v>
          </cell>
          <cell r="N5987">
            <v>3000</v>
          </cell>
          <cell r="O5987">
            <v>240.64</v>
          </cell>
          <cell r="P5987" t="str">
            <v>2023-05-01</v>
          </cell>
          <cell r="Q5987">
            <v>0</v>
          </cell>
          <cell r="R5987">
            <v>981</v>
          </cell>
          <cell r="S5987">
            <v>-1146.97</v>
          </cell>
          <cell r="T5987" t="str">
            <v>Active</v>
          </cell>
          <cell r="U5987" t="str">
            <v>N1</v>
          </cell>
        </row>
        <row r="5988">
          <cell r="J5988" t="str">
            <v>INV-030723173132</v>
          </cell>
          <cell r="K5988">
            <v>45117</v>
          </cell>
          <cell r="L5988" t="str">
            <v>Monthly Billing</v>
          </cell>
          <cell r="M5988">
            <v>3240</v>
          </cell>
          <cell r="N5988">
            <v>3000</v>
          </cell>
          <cell r="O5988">
            <v>240</v>
          </cell>
          <cell r="P5988" t="str">
            <v>2023-06-01</v>
          </cell>
          <cell r="Q5988">
            <v>0</v>
          </cell>
          <cell r="R5988">
            <v>953</v>
          </cell>
          <cell r="S5988">
            <v>-1151.55</v>
          </cell>
          <cell r="T5988" t="str">
            <v>Active</v>
          </cell>
          <cell r="U5988" t="str">
            <v>N1</v>
          </cell>
        </row>
        <row r="5989">
          <cell r="J5989" t="str">
            <v>INV-020823145709</v>
          </cell>
          <cell r="K5989">
            <v>45147</v>
          </cell>
          <cell r="L5989" t="str">
            <v>Monthly Billing</v>
          </cell>
          <cell r="M5989">
            <v>3240</v>
          </cell>
          <cell r="N5989">
            <v>3000</v>
          </cell>
          <cell r="O5989">
            <v>240</v>
          </cell>
          <cell r="P5989" t="str">
            <v>2023-07-01</v>
          </cell>
          <cell r="Q5989">
            <v>0</v>
          </cell>
          <cell r="R5989">
            <v>923</v>
          </cell>
          <cell r="S5989">
            <v>-1805.51</v>
          </cell>
          <cell r="T5989" t="str">
            <v>Active</v>
          </cell>
          <cell r="U5989" t="str">
            <v>N1</v>
          </cell>
        </row>
        <row r="5990">
          <cell r="J5990" t="str">
            <v>INV-050124165718</v>
          </cell>
          <cell r="K5990">
            <v>45303</v>
          </cell>
          <cell r="L5990" t="str">
            <v>Monthly Billing</v>
          </cell>
          <cell r="M5990">
            <v>3240</v>
          </cell>
          <cell r="N5990">
            <v>3000</v>
          </cell>
          <cell r="O5990">
            <v>240</v>
          </cell>
          <cell r="P5990" t="str">
            <v>2023-12-01</v>
          </cell>
          <cell r="Q5990">
            <v>0</v>
          </cell>
          <cell r="R5990">
            <v>767</v>
          </cell>
          <cell r="S5990">
            <v>-2088.88</v>
          </cell>
          <cell r="T5990" t="str">
            <v>Active</v>
          </cell>
          <cell r="U5990" t="str">
            <v>N1</v>
          </cell>
        </row>
        <row r="5991">
          <cell r="J5991" t="str">
            <v>INV-070224120941</v>
          </cell>
          <cell r="K5991">
            <v>45336</v>
          </cell>
          <cell r="L5991" t="str">
            <v>Monthly Billing</v>
          </cell>
          <cell r="M5991">
            <v>3270</v>
          </cell>
          <cell r="N5991">
            <v>3000</v>
          </cell>
          <cell r="O5991">
            <v>270</v>
          </cell>
          <cell r="P5991" t="str">
            <v>2024-01-01</v>
          </cell>
          <cell r="Q5991">
            <v>0</v>
          </cell>
          <cell r="R5991">
            <v>734</v>
          </cell>
          <cell r="S5991">
            <v>-1335.7135800000001</v>
          </cell>
          <cell r="T5991" t="str">
            <v>Active</v>
          </cell>
          <cell r="U5991" t="str">
            <v>N1</v>
          </cell>
        </row>
        <row r="5992">
          <cell r="J5992" t="str">
            <v>INV-240424121428</v>
          </cell>
          <cell r="K5992">
            <v>45413</v>
          </cell>
          <cell r="L5992" t="str">
            <v>Monthly Billing</v>
          </cell>
          <cell r="M5992">
            <v>3270</v>
          </cell>
          <cell r="N5992">
            <v>3000</v>
          </cell>
          <cell r="O5992">
            <v>270</v>
          </cell>
          <cell r="P5992" t="str">
            <v>2024-02-01</v>
          </cell>
          <cell r="Q5992">
            <v>1299.97</v>
          </cell>
          <cell r="R5992">
            <v>657</v>
          </cell>
          <cell r="S5992">
            <v>-1970.0299399999999</v>
          </cell>
          <cell r="T5992" t="str">
            <v>Active</v>
          </cell>
          <cell r="U5992" t="str">
            <v>N1</v>
          </cell>
        </row>
        <row r="5993">
          <cell r="J5993" t="str">
            <v>INV-250424095027</v>
          </cell>
          <cell r="K5993">
            <v>45414</v>
          </cell>
          <cell r="L5993" t="str">
            <v>Monthly Billing</v>
          </cell>
          <cell r="M5993">
            <v>3270</v>
          </cell>
          <cell r="N5993">
            <v>3000</v>
          </cell>
          <cell r="O5993">
            <v>270</v>
          </cell>
          <cell r="P5993" t="str">
            <v>2024-03-01</v>
          </cell>
          <cell r="Q5993">
            <v>2912.81</v>
          </cell>
          <cell r="R5993">
            <v>656</v>
          </cell>
          <cell r="S5993">
            <v>-357.19117</v>
          </cell>
          <cell r="T5993" t="str">
            <v>Active</v>
          </cell>
          <cell r="U5993" t="str">
            <v>N1</v>
          </cell>
        </row>
        <row r="5994">
          <cell r="J5994" t="str">
            <v>INV-100524163022</v>
          </cell>
          <cell r="K5994">
            <v>45429</v>
          </cell>
          <cell r="L5994" t="str">
            <v>Monthly Billing</v>
          </cell>
          <cell r="M5994">
            <v>3270</v>
          </cell>
          <cell r="N5994">
            <v>3000</v>
          </cell>
          <cell r="O5994">
            <v>270</v>
          </cell>
          <cell r="P5994" t="str">
            <v>01-04-2024</v>
          </cell>
          <cell r="Q5994">
            <v>3159.1351599999998</v>
          </cell>
          <cell r="R5994">
            <v>641</v>
          </cell>
          <cell r="S5994">
            <v>-110.86484</v>
          </cell>
          <cell r="T5994" t="str">
            <v>Active</v>
          </cell>
          <cell r="U5994" t="str">
            <v>N1</v>
          </cell>
        </row>
        <row r="5995">
          <cell r="J5995" t="str">
            <v>INV-080124171322</v>
          </cell>
          <cell r="K5995">
            <v>45314</v>
          </cell>
          <cell r="L5995" t="str">
            <v>Monthly Billing</v>
          </cell>
          <cell r="M5995">
            <v>1000.63</v>
          </cell>
          <cell r="N5995">
            <v>1000.63</v>
          </cell>
          <cell r="O5995">
            <v>0</v>
          </cell>
          <cell r="P5995" t="str">
            <v>2023-12-01</v>
          </cell>
          <cell r="Q5995">
            <v>1000.59</v>
          </cell>
          <cell r="R5995">
            <v>756</v>
          </cell>
          <cell r="S5995">
            <v>-0.04</v>
          </cell>
          <cell r="T5995" t="str">
            <v>Active</v>
          </cell>
          <cell r="U5995" t="str">
            <v>N1</v>
          </cell>
        </row>
        <row r="5996">
          <cell r="J5996" t="str">
            <v>INV-141223135610</v>
          </cell>
          <cell r="K5996">
            <v>45314</v>
          </cell>
          <cell r="L5996" t="str">
            <v>Monthly Billing</v>
          </cell>
          <cell r="M5996">
            <v>1001.23</v>
          </cell>
          <cell r="N5996">
            <v>1001.23</v>
          </cell>
          <cell r="O5996">
            <v>0</v>
          </cell>
          <cell r="P5996" t="str">
            <v>2023-11-01</v>
          </cell>
          <cell r="Q5996">
            <v>1001.22</v>
          </cell>
          <cell r="R5996">
            <v>756</v>
          </cell>
          <cell r="S5996">
            <v>-0.01</v>
          </cell>
          <cell r="T5996" t="str">
            <v>Active</v>
          </cell>
          <cell r="U5996" t="str">
            <v>N1</v>
          </cell>
        </row>
        <row r="5997">
          <cell r="J5997" t="str">
            <v>INV-070224165427</v>
          </cell>
          <cell r="K5997">
            <v>45336</v>
          </cell>
          <cell r="L5997" t="str">
            <v>Monthly Billing</v>
          </cell>
          <cell r="M5997">
            <v>1001.46596</v>
          </cell>
          <cell r="N5997">
            <v>1001.46596</v>
          </cell>
          <cell r="O5997">
            <v>0</v>
          </cell>
          <cell r="P5997" t="str">
            <v>2024-01-01</v>
          </cell>
          <cell r="Q5997">
            <v>996.44</v>
          </cell>
          <cell r="R5997">
            <v>734</v>
          </cell>
          <cell r="S5997">
            <v>-5.0259999999999998</v>
          </cell>
          <cell r="T5997" t="str">
            <v>Active</v>
          </cell>
          <cell r="U5997" t="str">
            <v>N1</v>
          </cell>
        </row>
        <row r="5998">
          <cell r="J5998" t="str">
            <v>INV-090324131202</v>
          </cell>
          <cell r="K5998">
            <v>45367</v>
          </cell>
          <cell r="L5998" t="str">
            <v>Monthly Billing</v>
          </cell>
          <cell r="M5998">
            <v>5009.3707199999999</v>
          </cell>
          <cell r="N5998">
            <v>5009.3707199999999</v>
          </cell>
          <cell r="O5998">
            <v>0</v>
          </cell>
          <cell r="P5998" t="str">
            <v>2024-02-01</v>
          </cell>
          <cell r="Q5998">
            <v>4998.5200000000004</v>
          </cell>
          <cell r="R5998">
            <v>703</v>
          </cell>
          <cell r="S5998">
            <v>-10.85</v>
          </cell>
          <cell r="T5998" t="str">
            <v>Active</v>
          </cell>
          <cell r="U5998" t="str">
            <v>N1</v>
          </cell>
        </row>
        <row r="5999">
          <cell r="J5999" t="str">
            <v>INV-020424162400</v>
          </cell>
          <cell r="K5999">
            <v>45391</v>
          </cell>
          <cell r="L5999" t="str">
            <v>Onboarding Fee</v>
          </cell>
          <cell r="M5999">
            <v>4200</v>
          </cell>
          <cell r="N5999">
            <v>4200</v>
          </cell>
          <cell r="O5999">
            <v>0</v>
          </cell>
          <cell r="P5999" t="str">
            <v>2024-04-01</v>
          </cell>
          <cell r="Q5999">
            <v>4200</v>
          </cell>
          <cell r="R5999">
            <v>679</v>
          </cell>
          <cell r="S5999">
            <v>0</v>
          </cell>
          <cell r="T5999" t="str">
            <v>Active</v>
          </cell>
          <cell r="U5999" t="str">
            <v>N1</v>
          </cell>
        </row>
        <row r="6000">
          <cell r="J6000" t="str">
            <v>INV-050424185528</v>
          </cell>
          <cell r="K6000">
            <v>45394</v>
          </cell>
          <cell r="L6000" t="str">
            <v>Monthly Billing</v>
          </cell>
          <cell r="M6000">
            <v>3417.43325</v>
          </cell>
          <cell r="N6000">
            <v>3417.43325</v>
          </cell>
          <cell r="O6000">
            <v>0</v>
          </cell>
          <cell r="P6000" t="str">
            <v>2024-03-01</v>
          </cell>
          <cell r="Q6000">
            <v>1615.01</v>
          </cell>
          <cell r="R6000">
            <v>676</v>
          </cell>
          <cell r="S6000">
            <v>-1802.42</v>
          </cell>
          <cell r="T6000" t="str">
            <v>Active</v>
          </cell>
          <cell r="U6000" t="str">
            <v>N1</v>
          </cell>
        </row>
        <row r="6001">
          <cell r="J6001" t="str">
            <v>INV-050624145726</v>
          </cell>
          <cell r="K6001">
            <v>45455</v>
          </cell>
          <cell r="L6001" t="str">
            <v>Monthly Billing</v>
          </cell>
          <cell r="M6001">
            <v>8200.4466100000009</v>
          </cell>
          <cell r="N6001">
            <v>8200.4466100000009</v>
          </cell>
          <cell r="O6001">
            <v>0</v>
          </cell>
          <cell r="P6001" t="str">
            <v>01-05-2024</v>
          </cell>
          <cell r="Q6001">
            <v>1551.33</v>
          </cell>
          <cell r="R6001">
            <v>615</v>
          </cell>
          <cell r="S6001">
            <v>-6649.12</v>
          </cell>
          <cell r="T6001" t="str">
            <v>Active</v>
          </cell>
          <cell r="U6001" t="str">
            <v>N1</v>
          </cell>
        </row>
        <row r="6002">
          <cell r="J6002" t="str">
            <v>INV-070524125230</v>
          </cell>
          <cell r="K6002">
            <v>45426</v>
          </cell>
          <cell r="L6002" t="str">
            <v>Monthly Billing</v>
          </cell>
          <cell r="M6002">
            <v>6105.05519</v>
          </cell>
          <cell r="N6002">
            <v>6105.05519</v>
          </cell>
          <cell r="O6002">
            <v>0</v>
          </cell>
          <cell r="P6002" t="str">
            <v>2024-04-01</v>
          </cell>
          <cell r="Q6002">
            <v>3357.68</v>
          </cell>
          <cell r="R6002">
            <v>644</v>
          </cell>
          <cell r="S6002">
            <v>-2747.37</v>
          </cell>
          <cell r="T6002" t="str">
            <v>Active</v>
          </cell>
          <cell r="U6002" t="str">
            <v>N1</v>
          </cell>
        </row>
        <row r="6003">
          <cell r="J6003" t="str">
            <v>INV-050724151020</v>
          </cell>
          <cell r="K6003">
            <v>45485</v>
          </cell>
          <cell r="L6003" t="str">
            <v>Monthly Billing</v>
          </cell>
          <cell r="M6003">
            <v>7845.2000699999999</v>
          </cell>
          <cell r="N6003">
            <v>7845.2000699999999</v>
          </cell>
          <cell r="O6003">
            <v>0</v>
          </cell>
          <cell r="P6003" t="str">
            <v>01-06-2024</v>
          </cell>
          <cell r="Q6003">
            <v>1196.3800000000001</v>
          </cell>
          <cell r="R6003">
            <v>585</v>
          </cell>
          <cell r="S6003">
            <v>-6648.82</v>
          </cell>
          <cell r="T6003" t="str">
            <v>Active</v>
          </cell>
          <cell r="U6003" t="str">
            <v>N1</v>
          </cell>
        </row>
        <row r="6004">
          <cell r="J6004" t="str">
            <v>INV-060824120411</v>
          </cell>
          <cell r="K6004">
            <v>45517</v>
          </cell>
          <cell r="L6004" t="str">
            <v>Monthly Billing</v>
          </cell>
          <cell r="M6004">
            <v>7584.1421899999996</v>
          </cell>
          <cell r="N6004">
            <v>7584.1421899999996</v>
          </cell>
          <cell r="O6004">
            <v>0</v>
          </cell>
          <cell r="P6004" t="str">
            <v>01-07-2024</v>
          </cell>
          <cell r="Q6004">
            <v>1617.77</v>
          </cell>
          <cell r="R6004">
            <v>553</v>
          </cell>
          <cell r="S6004">
            <v>-5966.38</v>
          </cell>
          <cell r="T6004" t="str">
            <v>Active</v>
          </cell>
          <cell r="U6004" t="str">
            <v>N1</v>
          </cell>
        </row>
        <row r="6005">
          <cell r="J6005" t="str">
            <v>INV-090924133305</v>
          </cell>
          <cell r="K6005">
            <v>45551</v>
          </cell>
          <cell r="L6005" t="str">
            <v>Monthly Billing</v>
          </cell>
          <cell r="M6005">
            <v>7776.2275900000004</v>
          </cell>
          <cell r="N6005">
            <v>7776.2275900000004</v>
          </cell>
          <cell r="O6005">
            <v>0</v>
          </cell>
          <cell r="P6005" t="str">
            <v>01-08-2024</v>
          </cell>
          <cell r="Q6005">
            <v>2901.92</v>
          </cell>
          <cell r="R6005">
            <v>519</v>
          </cell>
          <cell r="S6005">
            <v>-4874.3</v>
          </cell>
          <cell r="T6005" t="str">
            <v>Active</v>
          </cell>
          <cell r="U6005" t="str">
            <v>N1</v>
          </cell>
        </row>
        <row r="6006">
          <cell r="J6006" t="str">
            <v>INV-091224134439</v>
          </cell>
          <cell r="K6006">
            <v>45642</v>
          </cell>
          <cell r="L6006" t="str">
            <v>Monthly Billing</v>
          </cell>
          <cell r="M6006">
            <v>11857.76</v>
          </cell>
          <cell r="N6006">
            <v>11857.76</v>
          </cell>
          <cell r="O6006">
            <v>0</v>
          </cell>
          <cell r="P6006" t="str">
            <v>01-11-2024</v>
          </cell>
          <cell r="Q6006">
            <v>7130.4</v>
          </cell>
          <cell r="R6006">
            <v>428</v>
          </cell>
          <cell r="S6006">
            <v>-4727.3599999999997</v>
          </cell>
          <cell r="T6006" t="str">
            <v>Active</v>
          </cell>
          <cell r="U6006" t="str">
            <v>N1</v>
          </cell>
        </row>
        <row r="6007">
          <cell r="J6007" t="str">
            <v>INV-091024102343</v>
          </cell>
          <cell r="K6007">
            <v>45581</v>
          </cell>
          <cell r="L6007" t="str">
            <v>Monthly Billing</v>
          </cell>
          <cell r="M6007">
            <v>8295.9097199999997</v>
          </cell>
          <cell r="N6007">
            <v>8295.9097199999997</v>
          </cell>
          <cell r="O6007">
            <v>0</v>
          </cell>
          <cell r="P6007" t="str">
            <v>01-09-2024</v>
          </cell>
          <cell r="Q6007">
            <v>2299.62</v>
          </cell>
          <cell r="R6007">
            <v>489</v>
          </cell>
          <cell r="S6007">
            <v>-5996.2897199999998</v>
          </cell>
          <cell r="T6007" t="str">
            <v>Active</v>
          </cell>
          <cell r="U6007" t="str">
            <v>N1</v>
          </cell>
        </row>
        <row r="6008">
          <cell r="J6008" t="str">
            <v>INV-081124154149</v>
          </cell>
          <cell r="K6008">
            <v>45611</v>
          </cell>
          <cell r="L6008" t="str">
            <v>Monthly Billing</v>
          </cell>
          <cell r="M6008">
            <v>8345.0781000000006</v>
          </cell>
          <cell r="N6008">
            <v>8345.0781000000006</v>
          </cell>
          <cell r="O6008">
            <v>0</v>
          </cell>
          <cell r="P6008" t="str">
            <v>01-10-2024</v>
          </cell>
          <cell r="Q6008">
            <v>3021.2</v>
          </cell>
          <cell r="R6008">
            <v>459</v>
          </cell>
          <cell r="S6008">
            <v>-5323.88</v>
          </cell>
          <cell r="T6008" t="str">
            <v>Active</v>
          </cell>
          <cell r="U6008" t="str">
            <v>N1</v>
          </cell>
        </row>
        <row r="6009">
          <cell r="J6009" t="str">
            <v>INV-070125121215</v>
          </cell>
          <cell r="K6009">
            <v>45671</v>
          </cell>
          <cell r="L6009" t="str">
            <v>Monthly Billing</v>
          </cell>
          <cell r="M6009">
            <v>10713.55</v>
          </cell>
          <cell r="N6009">
            <v>10713.55</v>
          </cell>
          <cell r="O6009">
            <v>0</v>
          </cell>
          <cell r="P6009" t="str">
            <v>2024-12-01</v>
          </cell>
          <cell r="Q6009">
            <v>6180.2</v>
          </cell>
          <cell r="R6009">
            <v>399</v>
          </cell>
          <cell r="S6009">
            <v>-4533.3500000000004</v>
          </cell>
          <cell r="T6009" t="str">
            <v>Active</v>
          </cell>
          <cell r="U6009" t="str">
            <v>N1</v>
          </cell>
        </row>
        <row r="6010">
          <cell r="J6010" t="str">
            <v>INV-060225152313</v>
          </cell>
          <cell r="K6010">
            <v>45701</v>
          </cell>
          <cell r="L6010" t="str">
            <v>Monthly Billing</v>
          </cell>
          <cell r="M6010">
            <v>10830.05</v>
          </cell>
          <cell r="N6010">
            <v>10830.05</v>
          </cell>
          <cell r="O6010">
            <v>0</v>
          </cell>
          <cell r="P6010" t="str">
            <v>01-01-2025</v>
          </cell>
          <cell r="Q6010">
            <v>7574.02</v>
          </cell>
          <cell r="R6010">
            <v>369</v>
          </cell>
          <cell r="S6010">
            <v>-3256.03</v>
          </cell>
          <cell r="T6010" t="str">
            <v>Active</v>
          </cell>
          <cell r="U6010" t="str">
            <v>N1</v>
          </cell>
        </row>
        <row r="6011">
          <cell r="J6011" t="str">
            <v>INV-050325174700</v>
          </cell>
          <cell r="K6011">
            <v>45728</v>
          </cell>
          <cell r="L6011" t="str">
            <v>Monthly Billing</v>
          </cell>
          <cell r="M6011">
            <v>11690.99</v>
          </cell>
          <cell r="N6011">
            <v>11690.99</v>
          </cell>
          <cell r="O6011">
            <v>0</v>
          </cell>
          <cell r="P6011" t="str">
            <v>01-02-2025</v>
          </cell>
          <cell r="Q6011">
            <v>11690.99</v>
          </cell>
          <cell r="R6011">
            <v>342</v>
          </cell>
          <cell r="S6011">
            <v>-2521.9899999999998</v>
          </cell>
          <cell r="T6011" t="str">
            <v>Active</v>
          </cell>
          <cell r="U6011" t="str">
            <v>N1</v>
          </cell>
        </row>
        <row r="6012">
          <cell r="J6012" t="str">
            <v>INV-030425191913</v>
          </cell>
          <cell r="K6012">
            <v>45757</v>
          </cell>
          <cell r="L6012" t="str">
            <v>Monthly Billing</v>
          </cell>
          <cell r="M6012">
            <v>12946.02</v>
          </cell>
          <cell r="N6012">
            <v>12946.02</v>
          </cell>
          <cell r="O6012">
            <v>0</v>
          </cell>
          <cell r="P6012" t="str">
            <v>01-03-2025</v>
          </cell>
          <cell r="Q6012">
            <v>8114.24</v>
          </cell>
          <cell r="R6012">
            <v>313</v>
          </cell>
          <cell r="S6012">
            <v>-4831.78</v>
          </cell>
          <cell r="T6012" t="str">
            <v>Active</v>
          </cell>
          <cell r="U6012" t="str">
            <v>N1</v>
          </cell>
        </row>
        <row r="6013">
          <cell r="J6013" t="str">
            <v>INV-060525113335</v>
          </cell>
          <cell r="K6013">
            <v>45790</v>
          </cell>
          <cell r="L6013" t="str">
            <v>Monthly Billing</v>
          </cell>
          <cell r="M6013">
            <v>14831.04</v>
          </cell>
          <cell r="N6013">
            <v>14831.04</v>
          </cell>
          <cell r="O6013">
            <v>0</v>
          </cell>
          <cell r="P6013" t="str">
            <v>01-04-2025</v>
          </cell>
          <cell r="Q6013">
            <v>6255.24</v>
          </cell>
          <cell r="R6013">
            <v>280</v>
          </cell>
          <cell r="S6013">
            <v>-8575.7999999999993</v>
          </cell>
          <cell r="T6013" t="str">
            <v>Active</v>
          </cell>
          <cell r="U6013" t="str">
            <v>N1</v>
          </cell>
        </row>
        <row r="6014">
          <cell r="J6014" t="str">
            <v>INV-06052025160000</v>
          </cell>
          <cell r="K6014">
            <v>45807</v>
          </cell>
          <cell r="L6014" t="str">
            <v>Card Printing and Delivery</v>
          </cell>
          <cell r="M6014">
            <v>975.53</v>
          </cell>
          <cell r="N6014">
            <v>975.53</v>
          </cell>
          <cell r="O6014">
            <v>0</v>
          </cell>
          <cell r="P6014" t="str">
            <v>May-Dec 2024</v>
          </cell>
          <cell r="Q6014">
            <v>966.29</v>
          </cell>
          <cell r="R6014">
            <v>263</v>
          </cell>
          <cell r="S6014">
            <v>0</v>
          </cell>
          <cell r="T6014" t="str">
            <v>Active</v>
          </cell>
          <cell r="U6014" t="str">
            <v>N1</v>
          </cell>
        </row>
        <row r="6015">
          <cell r="J6015" t="str">
            <v>INV-040625175800</v>
          </cell>
          <cell r="K6015">
            <v>45819</v>
          </cell>
          <cell r="L6015" t="str">
            <v>Monthly Billing</v>
          </cell>
          <cell r="M6015">
            <v>13846.05</v>
          </cell>
          <cell r="N6015">
            <v>13846.05</v>
          </cell>
          <cell r="O6015">
            <v>0</v>
          </cell>
          <cell r="P6015" t="str">
            <v>01-05-2025</v>
          </cell>
          <cell r="Q6015">
            <v>8037.56</v>
          </cell>
          <cell r="R6015">
            <v>251</v>
          </cell>
          <cell r="S6015">
            <v>-5808.49</v>
          </cell>
          <cell r="T6015" t="str">
            <v>Active</v>
          </cell>
          <cell r="U6015" t="str">
            <v>N1</v>
          </cell>
        </row>
        <row r="6016">
          <cell r="J6016" t="str">
            <v>INV-040725154008</v>
          </cell>
          <cell r="K6016">
            <v>45849</v>
          </cell>
          <cell r="L6016" t="str">
            <v>Monthly Billing</v>
          </cell>
          <cell r="M6016">
            <v>15126.59</v>
          </cell>
          <cell r="N6016">
            <v>15126.59</v>
          </cell>
          <cell r="O6016">
            <v>0</v>
          </cell>
          <cell r="P6016" t="str">
            <v>01-06-2025</v>
          </cell>
          <cell r="Q6016">
            <v>7799.6</v>
          </cell>
          <cell r="R6016">
            <v>221</v>
          </cell>
          <cell r="S6016">
            <v>-7326.99</v>
          </cell>
          <cell r="T6016" t="str">
            <v>Active</v>
          </cell>
          <cell r="U6016" t="str">
            <v>N1</v>
          </cell>
        </row>
        <row r="6017">
          <cell r="J6017" t="str">
            <v>INV-050825193511</v>
          </cell>
          <cell r="K6017">
            <v>45881</v>
          </cell>
          <cell r="L6017" t="str">
            <v>Monthly Billing</v>
          </cell>
          <cell r="M6017">
            <v>12910.3</v>
          </cell>
          <cell r="N6017">
            <v>12910.3</v>
          </cell>
          <cell r="O6017">
            <v>0</v>
          </cell>
          <cell r="P6017" t="str">
            <v>01-07-2025</v>
          </cell>
          <cell r="Q6017">
            <v>8059.13</v>
          </cell>
          <cell r="R6017">
            <v>189</v>
          </cell>
          <cell r="S6017">
            <v>-4851.17</v>
          </cell>
          <cell r="T6017" t="str">
            <v>Active</v>
          </cell>
          <cell r="U6017" t="str">
            <v>N1</v>
          </cell>
        </row>
        <row r="6018">
          <cell r="J6018" t="str">
            <v>INV-030925142646</v>
          </cell>
          <cell r="K6018">
            <v>45910</v>
          </cell>
          <cell r="L6018" t="str">
            <v>Monthly Billing</v>
          </cell>
          <cell r="M6018">
            <v>10202.459999999999</v>
          </cell>
          <cell r="N6018">
            <v>10202.459999999999</v>
          </cell>
          <cell r="O6018">
            <v>0</v>
          </cell>
          <cell r="P6018" t="str">
            <v>01-08-2025</v>
          </cell>
          <cell r="Q6018">
            <v>10017.61</v>
          </cell>
          <cell r="R6018">
            <v>160</v>
          </cell>
          <cell r="S6018">
            <v>-184.85</v>
          </cell>
          <cell r="T6018" t="str">
            <v>Active</v>
          </cell>
          <cell r="U6018" t="str">
            <v>N1</v>
          </cell>
        </row>
        <row r="6019">
          <cell r="J6019" t="str">
            <v>INV-120120261600</v>
          </cell>
          <cell r="K6019">
            <v>46065</v>
          </cell>
          <cell r="L6019" t="str">
            <v>Card Printing and Delivery</v>
          </cell>
          <cell r="M6019">
            <v>1536.38</v>
          </cell>
          <cell r="N6019">
            <v>1536.38</v>
          </cell>
          <cell r="O6019">
            <v>0</v>
          </cell>
          <cell r="P6019" t="str">
            <v>Jan-Oct 25</v>
          </cell>
          <cell r="Q6019">
            <v>1536.38</v>
          </cell>
          <cell r="R6019">
            <v>5</v>
          </cell>
          <cell r="S6019">
            <v>0</v>
          </cell>
          <cell r="T6019" t="str">
            <v>Active</v>
          </cell>
          <cell r="U6019" t="str">
            <v>N1</v>
          </cell>
        </row>
        <row r="6020">
          <cell r="J6020" t="str">
            <v>INV-050224135200</v>
          </cell>
          <cell r="K6020">
            <v>45351</v>
          </cell>
          <cell r="L6020" t="str">
            <v>Card Printing</v>
          </cell>
          <cell r="M6020">
            <v>2020</v>
          </cell>
          <cell r="N6020">
            <v>2020</v>
          </cell>
          <cell r="O6020">
            <v>0</v>
          </cell>
          <cell r="P6020" t="str">
            <v>2024-02-01</v>
          </cell>
          <cell r="Q6020">
            <v>2020</v>
          </cell>
          <cell r="R6020">
            <v>719</v>
          </cell>
          <cell r="S6020">
            <v>0</v>
          </cell>
          <cell r="T6020" t="str">
            <v>Active</v>
          </cell>
          <cell r="U6020" t="str">
            <v>N1</v>
          </cell>
        </row>
        <row r="6021">
          <cell r="J6021" t="str">
            <v>INV-260224155001</v>
          </cell>
          <cell r="K6021">
            <v>45354</v>
          </cell>
          <cell r="L6021" t="str">
            <v>Card Printing</v>
          </cell>
          <cell r="M6021">
            <v>4200</v>
          </cell>
          <cell r="N6021">
            <v>4200</v>
          </cell>
          <cell r="O6021">
            <v>0</v>
          </cell>
          <cell r="P6021" t="str">
            <v>2024-02-01</v>
          </cell>
          <cell r="Q6021">
            <v>4200</v>
          </cell>
          <cell r="R6021">
            <v>716</v>
          </cell>
          <cell r="S6021">
            <v>0</v>
          </cell>
          <cell r="T6021" t="str">
            <v>Active</v>
          </cell>
          <cell r="U6021" t="str">
            <v>N1</v>
          </cell>
        </row>
        <row r="6022">
          <cell r="J6022" t="str">
            <v>INV-080324111300</v>
          </cell>
          <cell r="K6022">
            <v>45365</v>
          </cell>
          <cell r="L6022" t="str">
            <v>Stationery order</v>
          </cell>
          <cell r="M6022">
            <v>1280</v>
          </cell>
          <cell r="N6022">
            <v>1280</v>
          </cell>
          <cell r="O6022">
            <v>0</v>
          </cell>
          <cell r="P6022" t="str">
            <v>2024-03-01</v>
          </cell>
          <cell r="Q6022">
            <v>1280</v>
          </cell>
          <cell r="R6022">
            <v>705</v>
          </cell>
          <cell r="S6022">
            <v>0</v>
          </cell>
          <cell r="T6022" t="str">
            <v>Active</v>
          </cell>
          <cell r="U6022" t="str">
            <v>N1</v>
          </cell>
        </row>
        <row r="6023">
          <cell r="J6023" t="str">
            <v>INV2021-ALG-002</v>
          </cell>
          <cell r="K6023">
            <v>44350</v>
          </cell>
          <cell r="L6023" t="str">
            <v>Monthly Billing</v>
          </cell>
          <cell r="M6023">
            <v>7715.58</v>
          </cell>
          <cell r="N6023">
            <v>7715.58</v>
          </cell>
          <cell r="O6023">
            <v>0</v>
          </cell>
          <cell r="P6023" t="str">
            <v>2021-04-01</v>
          </cell>
          <cell r="Q6023">
            <v>59951.19</v>
          </cell>
          <cell r="R6023">
            <v>1720</v>
          </cell>
          <cell r="S6023">
            <v>0</v>
          </cell>
          <cell r="T6023" t="str">
            <v>Active</v>
          </cell>
          <cell r="U6023" t="str">
            <v>N1</v>
          </cell>
        </row>
        <row r="6024">
          <cell r="J6024" t="str">
            <v>INV2021-ALG-003</v>
          </cell>
          <cell r="K6024">
            <v>44370</v>
          </cell>
          <cell r="L6024" t="str">
            <v>Monthly Billing</v>
          </cell>
          <cell r="M6024">
            <v>6654.41</v>
          </cell>
          <cell r="N6024">
            <v>6654.41</v>
          </cell>
          <cell r="O6024">
            <v>0</v>
          </cell>
          <cell r="P6024" t="str">
            <v>2021-05-01</v>
          </cell>
          <cell r="Q6024">
            <v>59951.19</v>
          </cell>
          <cell r="R6024">
            <v>1700</v>
          </cell>
          <cell r="S6024">
            <v>0</v>
          </cell>
          <cell r="T6024" t="str">
            <v>Active</v>
          </cell>
          <cell r="U6024" t="str">
            <v>N1</v>
          </cell>
        </row>
        <row r="6025">
          <cell r="J6025" t="str">
            <v>INV2021-ALG-004</v>
          </cell>
          <cell r="K6025">
            <v>44400</v>
          </cell>
          <cell r="L6025" t="str">
            <v>Monthly Billing</v>
          </cell>
          <cell r="M6025">
            <v>21666.15</v>
          </cell>
          <cell r="N6025">
            <v>21666.15</v>
          </cell>
          <cell r="O6025">
            <v>0</v>
          </cell>
          <cell r="P6025" t="str">
            <v>2021-06-01</v>
          </cell>
          <cell r="Q6025">
            <v>59951.19</v>
          </cell>
          <cell r="R6025">
            <v>1670</v>
          </cell>
          <cell r="S6025">
            <v>0</v>
          </cell>
          <cell r="T6025" t="str">
            <v>Active</v>
          </cell>
          <cell r="U6025" t="str">
            <v>N1</v>
          </cell>
        </row>
        <row r="6026">
          <cell r="J6026" t="str">
            <v>INV2021-ALG-005</v>
          </cell>
          <cell r="K6026">
            <v>44431</v>
          </cell>
          <cell r="L6026" t="str">
            <v>Monthly Billing</v>
          </cell>
          <cell r="M6026">
            <v>28869.8</v>
          </cell>
          <cell r="N6026">
            <v>28869.8</v>
          </cell>
          <cell r="O6026">
            <v>0</v>
          </cell>
          <cell r="P6026" t="str">
            <v>2021-07-01</v>
          </cell>
          <cell r="Q6026">
            <v>59951.19</v>
          </cell>
          <cell r="R6026">
            <v>1639</v>
          </cell>
          <cell r="S6026">
            <v>0</v>
          </cell>
          <cell r="T6026" t="str">
            <v>Active</v>
          </cell>
          <cell r="U6026" t="str">
            <v>N1</v>
          </cell>
        </row>
        <row r="6027">
          <cell r="J6027" t="str">
            <v>CN2021-ALG-001</v>
          </cell>
          <cell r="K6027">
            <v>44448</v>
          </cell>
          <cell r="L6027" t="str">
            <v>Monthly Billing</v>
          </cell>
          <cell r="M6027">
            <v>-4954.75</v>
          </cell>
          <cell r="N6027">
            <v>-4954.75</v>
          </cell>
          <cell r="O6027">
            <v>0</v>
          </cell>
          <cell r="P6027" t="str">
            <v>2021-07-01</v>
          </cell>
          <cell r="Q6027">
            <v>59951.19</v>
          </cell>
          <cell r="R6027">
            <v>1622</v>
          </cell>
          <cell r="S6027">
            <v>0</v>
          </cell>
          <cell r="T6027" t="str">
            <v>Active</v>
          </cell>
          <cell r="U6027" t="str">
            <v>N1</v>
          </cell>
        </row>
        <row r="6028">
          <cell r="J6028" t="str">
            <v>INV2021-ALG-006</v>
          </cell>
          <cell r="K6028">
            <v>44461</v>
          </cell>
          <cell r="L6028" t="str">
            <v>Monthly Billing</v>
          </cell>
          <cell r="M6028">
            <v>51936.61</v>
          </cell>
          <cell r="N6028">
            <v>51936.61</v>
          </cell>
          <cell r="O6028">
            <v>0</v>
          </cell>
          <cell r="P6028" t="str">
            <v>2021-08-01</v>
          </cell>
          <cell r="Q6028">
            <v>89805.88</v>
          </cell>
          <cell r="R6028">
            <v>1609</v>
          </cell>
          <cell r="S6028">
            <v>0</v>
          </cell>
          <cell r="T6028" t="str">
            <v>Active</v>
          </cell>
          <cell r="U6028" t="str">
            <v>N1</v>
          </cell>
        </row>
        <row r="6029">
          <cell r="J6029" t="str">
            <v>INV2021-ALG-007</v>
          </cell>
          <cell r="K6029">
            <v>44494</v>
          </cell>
          <cell r="L6029" t="str">
            <v>Monthly Billing</v>
          </cell>
          <cell r="M6029">
            <v>37869.269999999997</v>
          </cell>
          <cell r="N6029">
            <v>37869.269999999997</v>
          </cell>
          <cell r="O6029">
            <v>0</v>
          </cell>
          <cell r="P6029" t="str">
            <v>2021-09-01</v>
          </cell>
          <cell r="Q6029">
            <v>89805.88</v>
          </cell>
          <cell r="R6029">
            <v>1576</v>
          </cell>
          <cell r="S6029">
            <v>0</v>
          </cell>
          <cell r="T6029" t="str">
            <v>Active</v>
          </cell>
          <cell r="U6029" t="str">
            <v>N1</v>
          </cell>
        </row>
        <row r="6030">
          <cell r="J6030" t="str">
            <v>INV2021-ALG-008</v>
          </cell>
          <cell r="K6030">
            <v>44522</v>
          </cell>
          <cell r="L6030" t="str">
            <v>Monthly Billing</v>
          </cell>
          <cell r="M6030">
            <v>22979.8</v>
          </cell>
          <cell r="N6030">
            <v>22979.8</v>
          </cell>
          <cell r="O6030">
            <v>0</v>
          </cell>
          <cell r="P6030" t="str">
            <v>2021-10-01</v>
          </cell>
          <cell r="Q6030">
            <v>0</v>
          </cell>
          <cell r="R6030">
            <v>1548</v>
          </cell>
          <cell r="S6030">
            <v>0</v>
          </cell>
          <cell r="T6030" t="str">
            <v>Active</v>
          </cell>
          <cell r="U6030" t="str">
            <v>N1</v>
          </cell>
        </row>
        <row r="6031">
          <cell r="J6031" t="str">
            <v>HKCARDS0008</v>
          </cell>
          <cell r="K6031">
            <v>44553</v>
          </cell>
          <cell r="L6031" t="str">
            <v>Monthly Billing</v>
          </cell>
          <cell r="M6031">
            <v>15612.27</v>
          </cell>
          <cell r="N6031">
            <v>15612.27</v>
          </cell>
          <cell r="O6031">
            <v>0</v>
          </cell>
          <cell r="P6031" t="str">
            <v>2021-11-01</v>
          </cell>
          <cell r="Q6031">
            <v>0</v>
          </cell>
          <cell r="R6031">
            <v>1517</v>
          </cell>
          <cell r="S6031">
            <v>0</v>
          </cell>
          <cell r="T6031" t="str">
            <v>Active</v>
          </cell>
          <cell r="U6031" t="str">
            <v>N1</v>
          </cell>
        </row>
        <row r="6032">
          <cell r="J6032" t="str">
            <v>HKCARDS0009</v>
          </cell>
          <cell r="K6032">
            <v>44575</v>
          </cell>
          <cell r="L6032" t="str">
            <v>Monthly Billing</v>
          </cell>
          <cell r="M6032">
            <v>20664.29</v>
          </cell>
          <cell r="N6032">
            <v>20664.29</v>
          </cell>
          <cell r="O6032">
            <v>0</v>
          </cell>
          <cell r="P6032" t="str">
            <v>2021-12-01</v>
          </cell>
          <cell r="Q6032">
            <v>0</v>
          </cell>
          <cell r="R6032">
            <v>1495</v>
          </cell>
          <cell r="S6032">
            <v>0</v>
          </cell>
          <cell r="T6032" t="str">
            <v>Active</v>
          </cell>
          <cell r="U6032" t="str">
            <v>N1</v>
          </cell>
        </row>
        <row r="6033">
          <cell r="J6033" t="str">
            <v>HKCARDS0014</v>
          </cell>
          <cell r="K6033">
            <v>44614</v>
          </cell>
          <cell r="L6033" t="str">
            <v>Monthly Billing</v>
          </cell>
          <cell r="M6033">
            <v>18170.13</v>
          </cell>
          <cell r="N6033">
            <v>18170.13</v>
          </cell>
          <cell r="O6033">
            <v>0</v>
          </cell>
          <cell r="P6033" t="str">
            <v>2022-01-01</v>
          </cell>
          <cell r="Q6033">
            <v>87889.85</v>
          </cell>
          <cell r="R6033">
            <v>1456</v>
          </cell>
          <cell r="S6033">
            <v>0</v>
          </cell>
          <cell r="T6033" t="str">
            <v>Active</v>
          </cell>
          <cell r="U6033" t="str">
            <v>N1</v>
          </cell>
        </row>
        <row r="6034">
          <cell r="J6034" t="str">
            <v>HKCARDS0020</v>
          </cell>
          <cell r="K6034">
            <v>44642</v>
          </cell>
          <cell r="L6034" t="str">
            <v>Monthly Billing</v>
          </cell>
          <cell r="M6034">
            <v>18968.84</v>
          </cell>
          <cell r="N6034">
            <v>18968.84</v>
          </cell>
          <cell r="O6034">
            <v>0</v>
          </cell>
          <cell r="P6034" t="str">
            <v>2022-02-01</v>
          </cell>
          <cell r="Q6034">
            <v>87889.85</v>
          </cell>
          <cell r="R6034">
            <v>1428</v>
          </cell>
          <cell r="S6034">
            <v>0</v>
          </cell>
          <cell r="T6034" t="str">
            <v>Active</v>
          </cell>
          <cell r="U6034" t="str">
            <v>N1</v>
          </cell>
        </row>
        <row r="6035">
          <cell r="J6035" t="str">
            <v>HKCARDS0025</v>
          </cell>
          <cell r="K6035">
            <v>44672</v>
          </cell>
          <cell r="L6035" t="str">
            <v>Monthly Billing</v>
          </cell>
          <cell r="M6035">
            <v>50750.879999999997</v>
          </cell>
          <cell r="N6035">
            <v>50750.879999999997</v>
          </cell>
          <cell r="O6035">
            <v>0</v>
          </cell>
          <cell r="P6035" t="str">
            <v>2022-03-01</v>
          </cell>
          <cell r="Q6035">
            <v>87889.85</v>
          </cell>
          <cell r="R6035">
            <v>1398</v>
          </cell>
          <cell r="S6035">
            <v>0</v>
          </cell>
          <cell r="T6035" t="str">
            <v>Active</v>
          </cell>
          <cell r="U6035" t="str">
            <v>N1</v>
          </cell>
        </row>
        <row r="6036">
          <cell r="J6036" t="str">
            <v>HKCARDS0029</v>
          </cell>
          <cell r="K6036">
            <v>44719</v>
          </cell>
          <cell r="L6036" t="str">
            <v>Monthly Billing</v>
          </cell>
          <cell r="M6036">
            <v>180326.9</v>
          </cell>
          <cell r="N6036">
            <v>180326.9</v>
          </cell>
          <cell r="O6036">
            <v>0</v>
          </cell>
          <cell r="P6036" t="str">
            <v>2022-04-01</v>
          </cell>
          <cell r="Q6036">
            <v>0</v>
          </cell>
          <cell r="R6036">
            <v>1351</v>
          </cell>
          <cell r="S6036">
            <v>0</v>
          </cell>
          <cell r="T6036" t="str">
            <v>Active</v>
          </cell>
          <cell r="U6036" t="str">
            <v>N1</v>
          </cell>
        </row>
        <row r="6037">
          <cell r="J6037" t="str">
            <v>CNHKCARDS0008</v>
          </cell>
          <cell r="K6037">
            <v>44740</v>
          </cell>
          <cell r="L6037" t="str">
            <v>Monthly Billing</v>
          </cell>
          <cell r="M6037">
            <v>-164698.96</v>
          </cell>
          <cell r="N6037">
            <v>-164698.96</v>
          </cell>
          <cell r="O6037">
            <v>0</v>
          </cell>
          <cell r="P6037" t="str">
            <v>2022-05-01</v>
          </cell>
          <cell r="Q6037">
            <v>0</v>
          </cell>
          <cell r="R6037">
            <v>1330</v>
          </cell>
          <cell r="S6037">
            <v>0</v>
          </cell>
          <cell r="T6037" t="str">
            <v>Active</v>
          </cell>
          <cell r="U6037" t="str">
            <v>N1</v>
          </cell>
        </row>
        <row r="6038">
          <cell r="J6038" t="str">
            <v>DNCARDS0016</v>
          </cell>
          <cell r="K6038">
            <v>44740</v>
          </cell>
          <cell r="L6038" t="str">
            <v>Monthly Billing</v>
          </cell>
          <cell r="M6038">
            <v>79679.73</v>
          </cell>
          <cell r="N6038">
            <v>180213.44</v>
          </cell>
          <cell r="O6038">
            <v>0</v>
          </cell>
          <cell r="P6038" t="str">
            <v>2022-05-01</v>
          </cell>
          <cell r="Q6038">
            <v>0</v>
          </cell>
          <cell r="R6038">
            <v>1330</v>
          </cell>
          <cell r="S6038">
            <v>-100533.71</v>
          </cell>
          <cell r="T6038" t="str">
            <v>Active</v>
          </cell>
          <cell r="U6038" t="str">
            <v>N1</v>
          </cell>
        </row>
        <row r="6039">
          <cell r="J6039" t="str">
            <v>HKCARDS0034</v>
          </cell>
          <cell r="K6039">
            <v>44740</v>
          </cell>
          <cell r="L6039" t="str">
            <v>Monthly Billing</v>
          </cell>
          <cell r="M6039">
            <v>160500.4</v>
          </cell>
          <cell r="N6039">
            <v>207401.16</v>
          </cell>
          <cell r="O6039">
            <v>0</v>
          </cell>
          <cell r="P6039" t="str">
            <v>2022-05-01</v>
          </cell>
          <cell r="Q6039">
            <v>236845.16</v>
          </cell>
          <cell r="R6039">
            <v>1330</v>
          </cell>
          <cell r="S6039">
            <v>-46900.76</v>
          </cell>
          <cell r="T6039" t="str">
            <v>Active</v>
          </cell>
          <cell r="U6039" t="str">
            <v>N1</v>
          </cell>
        </row>
        <row r="6040">
          <cell r="J6040" t="str">
            <v>HKCARDS0084</v>
          </cell>
          <cell r="K6040">
            <v>44740</v>
          </cell>
          <cell r="L6040" t="str">
            <v>Monthly Billing</v>
          </cell>
          <cell r="M6040">
            <v>132877.59</v>
          </cell>
          <cell r="N6040">
            <v>164701.76000000001</v>
          </cell>
          <cell r="O6040">
            <v>0</v>
          </cell>
          <cell r="P6040" t="str">
            <v>2022-04-01</v>
          </cell>
          <cell r="Q6040">
            <v>236845.16</v>
          </cell>
          <cell r="R6040">
            <v>1330</v>
          </cell>
          <cell r="S6040">
            <v>-31824.17</v>
          </cell>
          <cell r="T6040" t="str">
            <v>Active</v>
          </cell>
          <cell r="U6040" t="str">
            <v>N1</v>
          </cell>
        </row>
        <row r="6041">
          <cell r="J6041" t="str">
            <v>DNHKCARDS0001</v>
          </cell>
          <cell r="K6041">
            <v>44740</v>
          </cell>
          <cell r="L6041" t="str">
            <v>Monthly Billing</v>
          </cell>
          <cell r="M6041">
            <v>2175.61</v>
          </cell>
          <cell r="N6041">
            <v>2175.61</v>
          </cell>
          <cell r="O6041">
            <v>0</v>
          </cell>
          <cell r="P6041" t="str">
            <v>2022-01-01</v>
          </cell>
          <cell r="Q6041">
            <v>0</v>
          </cell>
          <cell r="R6041">
            <v>1330</v>
          </cell>
          <cell r="S6041">
            <v>0</v>
          </cell>
          <cell r="T6041" t="str">
            <v>Active</v>
          </cell>
          <cell r="U6041" t="str">
            <v>N1</v>
          </cell>
        </row>
        <row r="6042">
          <cell r="J6042" t="str">
            <v>DNHKCARDS0002</v>
          </cell>
          <cell r="K6042">
            <v>44740</v>
          </cell>
          <cell r="L6042" t="str">
            <v>Monthly Billing</v>
          </cell>
          <cell r="M6042">
            <v>9407.52</v>
          </cell>
          <cell r="N6042">
            <v>9407.52</v>
          </cell>
          <cell r="O6042">
            <v>0</v>
          </cell>
          <cell r="P6042" t="str">
            <v>2022-02-01</v>
          </cell>
          <cell r="Q6042">
            <v>0</v>
          </cell>
          <cell r="R6042">
            <v>1330</v>
          </cell>
          <cell r="S6042">
            <v>0</v>
          </cell>
          <cell r="T6042" t="str">
            <v>Active</v>
          </cell>
          <cell r="U6042" t="str">
            <v>N1</v>
          </cell>
        </row>
        <row r="6043">
          <cell r="J6043" t="str">
            <v>DNHKCARDS0003</v>
          </cell>
          <cell r="K6043">
            <v>44740</v>
          </cell>
          <cell r="L6043" t="str">
            <v>Monthly Billing</v>
          </cell>
          <cell r="M6043">
            <v>20238.240000000002</v>
          </cell>
          <cell r="N6043">
            <v>20238.240000000002</v>
          </cell>
          <cell r="O6043">
            <v>0</v>
          </cell>
          <cell r="P6043" t="str">
            <v>2022-03-01</v>
          </cell>
          <cell r="Q6043">
            <v>0</v>
          </cell>
          <cell r="R6043">
            <v>1330</v>
          </cell>
          <cell r="S6043">
            <v>0</v>
          </cell>
          <cell r="T6043" t="str">
            <v>Active</v>
          </cell>
          <cell r="U6043" t="str">
            <v>N1</v>
          </cell>
        </row>
        <row r="6044">
          <cell r="J6044" t="str">
            <v>HKCARDS0039</v>
          </cell>
          <cell r="K6044">
            <v>44764</v>
          </cell>
          <cell r="L6044" t="str">
            <v>Monthly Billing</v>
          </cell>
          <cell r="M6044">
            <v>382545.17</v>
          </cell>
          <cell r="N6044">
            <v>430457.75</v>
          </cell>
          <cell r="O6044">
            <v>0</v>
          </cell>
          <cell r="P6044" t="str">
            <v>2022-06-01</v>
          </cell>
          <cell r="Q6044">
            <v>203960.73</v>
          </cell>
          <cell r="R6044">
            <v>1306</v>
          </cell>
          <cell r="S6044">
            <v>-47912.58</v>
          </cell>
          <cell r="T6044" t="str">
            <v>Active</v>
          </cell>
          <cell r="U6044" t="str">
            <v>N1</v>
          </cell>
        </row>
        <row r="6045">
          <cell r="J6045" t="str">
            <v>CNHKCARDS0003</v>
          </cell>
          <cell r="K6045">
            <v>44790</v>
          </cell>
          <cell r="L6045" t="str">
            <v>Monthly Billing</v>
          </cell>
          <cell r="M6045">
            <v>-95307.67</v>
          </cell>
          <cell r="N6045">
            <v>-95307.67</v>
          </cell>
          <cell r="O6045">
            <v>0</v>
          </cell>
          <cell r="P6045" t="str">
            <v>2022-04-01</v>
          </cell>
          <cell r="Q6045">
            <v>0</v>
          </cell>
          <cell r="R6045">
            <v>1280</v>
          </cell>
          <cell r="S6045">
            <v>0</v>
          </cell>
          <cell r="T6045" t="str">
            <v>Active</v>
          </cell>
          <cell r="U6045" t="str">
            <v>N1</v>
          </cell>
        </row>
        <row r="6046">
          <cell r="J6046" t="str">
            <v>CNHKCARDS0004</v>
          </cell>
          <cell r="K6046">
            <v>44790</v>
          </cell>
          <cell r="L6046" t="str">
            <v>Monthly Billing</v>
          </cell>
          <cell r="M6046">
            <v>-56532.83</v>
          </cell>
          <cell r="N6046">
            <v>-56532.83</v>
          </cell>
          <cell r="O6046">
            <v>0</v>
          </cell>
          <cell r="P6046" t="str">
            <v>2022-05-01</v>
          </cell>
          <cell r="Q6046">
            <v>236845.16</v>
          </cell>
          <cell r="R6046">
            <v>1280</v>
          </cell>
          <cell r="S6046">
            <v>0</v>
          </cell>
          <cell r="T6046" t="str">
            <v>Active</v>
          </cell>
          <cell r="U6046" t="str">
            <v>N1</v>
          </cell>
        </row>
        <row r="6047">
          <cell r="J6047" t="str">
            <v>CNHKCARDS0005</v>
          </cell>
          <cell r="K6047">
            <v>44790</v>
          </cell>
          <cell r="L6047" t="str">
            <v>Monthly Billing</v>
          </cell>
          <cell r="M6047">
            <v>-158584.44</v>
          </cell>
          <cell r="N6047">
            <v>-158584.44</v>
          </cell>
          <cell r="O6047">
            <v>0</v>
          </cell>
          <cell r="P6047" t="str">
            <v>2022-06-01</v>
          </cell>
          <cell r="Q6047">
            <v>203960.73</v>
          </cell>
          <cell r="R6047">
            <v>1280</v>
          </cell>
          <cell r="S6047">
            <v>0</v>
          </cell>
          <cell r="T6047" t="str">
            <v>Active</v>
          </cell>
          <cell r="U6047" t="str">
            <v>N1</v>
          </cell>
        </row>
        <row r="6048">
          <cell r="J6048" t="str">
            <v>CNHKCARDS0006</v>
          </cell>
          <cell r="K6048">
            <v>44790</v>
          </cell>
          <cell r="L6048" t="str">
            <v>Monthly Billing</v>
          </cell>
          <cell r="M6048">
            <v>-8442.99</v>
          </cell>
          <cell r="N6048">
            <v>-8442.99</v>
          </cell>
          <cell r="O6048">
            <v>0</v>
          </cell>
          <cell r="P6048" t="str">
            <v>2022-02-01</v>
          </cell>
          <cell r="Q6048">
            <v>0</v>
          </cell>
          <cell r="R6048">
            <v>1280</v>
          </cell>
          <cell r="S6048">
            <v>0</v>
          </cell>
          <cell r="T6048" t="str">
            <v>Active</v>
          </cell>
          <cell r="U6048" t="str">
            <v>N1</v>
          </cell>
        </row>
        <row r="6049">
          <cell r="J6049" t="str">
            <v>CNHKCARDS0007</v>
          </cell>
          <cell r="K6049">
            <v>44790</v>
          </cell>
          <cell r="L6049" t="str">
            <v>Monthly Billing</v>
          </cell>
          <cell r="M6049">
            <v>-21912.5</v>
          </cell>
          <cell r="N6049">
            <v>-21912.5</v>
          </cell>
          <cell r="O6049">
            <v>0</v>
          </cell>
          <cell r="P6049" t="str">
            <v>2022-03-01</v>
          </cell>
          <cell r="Q6049">
            <v>0</v>
          </cell>
          <cell r="R6049">
            <v>1280</v>
          </cell>
          <cell r="S6049">
            <v>0</v>
          </cell>
          <cell r="T6049" t="str">
            <v>Active</v>
          </cell>
          <cell r="U6049" t="str">
            <v>N1</v>
          </cell>
        </row>
        <row r="6050">
          <cell r="J6050" t="str">
            <v>DNCARDS0021</v>
          </cell>
          <cell r="K6050">
            <v>44790</v>
          </cell>
          <cell r="L6050" t="str">
            <v>Monthly Billing</v>
          </cell>
          <cell r="M6050">
            <v>13634.15</v>
          </cell>
          <cell r="N6050">
            <v>13634.15</v>
          </cell>
          <cell r="O6050">
            <v>0</v>
          </cell>
          <cell r="P6050" t="str">
            <v>2022-01-01</v>
          </cell>
          <cell r="Q6050">
            <v>0</v>
          </cell>
          <cell r="R6050">
            <v>1280</v>
          </cell>
          <cell r="S6050">
            <v>0</v>
          </cell>
          <cell r="T6050" t="str">
            <v>Active</v>
          </cell>
          <cell r="U6050" t="str">
            <v>N1</v>
          </cell>
        </row>
        <row r="6051">
          <cell r="J6051" t="str">
            <v>HKCARDS0080</v>
          </cell>
          <cell r="K6051">
            <v>44797</v>
          </cell>
          <cell r="L6051" t="str">
            <v>Monthly Billing</v>
          </cell>
          <cell r="M6051">
            <v>362907.67</v>
          </cell>
          <cell r="N6051">
            <v>404642.86</v>
          </cell>
          <cell r="O6051">
            <v>0</v>
          </cell>
          <cell r="P6051" t="str">
            <v>2022-07-01</v>
          </cell>
          <cell r="Q6051">
            <v>342907.67</v>
          </cell>
          <cell r="R6051">
            <v>1273</v>
          </cell>
          <cell r="S6051">
            <v>-41735.19</v>
          </cell>
          <cell r="T6051" t="str">
            <v>Active</v>
          </cell>
          <cell r="U6051" t="str">
            <v>N1</v>
          </cell>
        </row>
        <row r="6052">
          <cell r="J6052" t="str">
            <v>HKCARDS0085</v>
          </cell>
          <cell r="K6052">
            <v>44832</v>
          </cell>
          <cell r="L6052" t="str">
            <v>Monthly Billing</v>
          </cell>
          <cell r="M6052">
            <v>150362.72</v>
          </cell>
          <cell r="N6052">
            <v>202213.89</v>
          </cell>
          <cell r="O6052">
            <v>0</v>
          </cell>
          <cell r="P6052" t="str">
            <v>2022-08-01</v>
          </cell>
          <cell r="Q6052">
            <v>207291.18</v>
          </cell>
          <cell r="R6052">
            <v>1238</v>
          </cell>
          <cell r="S6052">
            <v>-51851.17</v>
          </cell>
          <cell r="T6052" t="str">
            <v>Active</v>
          </cell>
          <cell r="U6052" t="str">
            <v>N1</v>
          </cell>
        </row>
        <row r="6053">
          <cell r="J6053" t="str">
            <v>CNHKCARDS0009</v>
          </cell>
          <cell r="K6053">
            <v>44833</v>
          </cell>
          <cell r="L6053" t="str">
            <v>Monthly Billing</v>
          </cell>
          <cell r="M6053">
            <v>-20000</v>
          </cell>
          <cell r="N6053">
            <v>-20000</v>
          </cell>
          <cell r="O6053">
            <v>0</v>
          </cell>
          <cell r="P6053" t="str">
            <v>2022-06-01</v>
          </cell>
          <cell r="Q6053">
            <v>203960.73</v>
          </cell>
          <cell r="R6053">
            <v>1237</v>
          </cell>
          <cell r="S6053">
            <v>0</v>
          </cell>
          <cell r="T6053" t="str">
            <v>Active</v>
          </cell>
          <cell r="U6053" t="str">
            <v>N1</v>
          </cell>
        </row>
        <row r="6054">
          <cell r="J6054" t="str">
            <v>CNHKCARDS0010</v>
          </cell>
          <cell r="K6054">
            <v>44833</v>
          </cell>
          <cell r="L6054" t="str">
            <v>Monthly Billing</v>
          </cell>
          <cell r="M6054">
            <v>-20000</v>
          </cell>
          <cell r="N6054">
            <v>-20000</v>
          </cell>
          <cell r="O6054">
            <v>0</v>
          </cell>
          <cell r="P6054" t="str">
            <v>2022-07-01</v>
          </cell>
          <cell r="Q6054">
            <v>342907.67</v>
          </cell>
          <cell r="R6054">
            <v>1237</v>
          </cell>
          <cell r="S6054">
            <v>0</v>
          </cell>
          <cell r="T6054" t="str">
            <v>Active</v>
          </cell>
          <cell r="U6054" t="str">
            <v>N1</v>
          </cell>
        </row>
        <row r="6055">
          <cell r="J6055" t="str">
            <v>HKCARDS0099</v>
          </cell>
          <cell r="K6055">
            <v>44845</v>
          </cell>
          <cell r="L6055" t="str">
            <v>Monthly Billing</v>
          </cell>
          <cell r="M6055">
            <v>56928.46</v>
          </cell>
          <cell r="N6055">
            <v>119586.22</v>
          </cell>
          <cell r="O6055">
            <v>0</v>
          </cell>
          <cell r="P6055" t="str">
            <v>2022-09-01</v>
          </cell>
          <cell r="Q6055">
            <v>207291.18</v>
          </cell>
          <cell r="R6055">
            <v>1225</v>
          </cell>
          <cell r="S6055">
            <v>-62657.760000000002</v>
          </cell>
          <cell r="T6055" t="str">
            <v>Active</v>
          </cell>
          <cell r="U6055" t="str">
            <v>N1</v>
          </cell>
        </row>
        <row r="6056">
          <cell r="J6056" t="str">
            <v>INV-021122114309</v>
          </cell>
          <cell r="K6056">
            <v>44874</v>
          </cell>
          <cell r="L6056" t="str">
            <v>Monthly Billing</v>
          </cell>
          <cell r="M6056">
            <v>46982.04</v>
          </cell>
          <cell r="N6056">
            <v>95155.6</v>
          </cell>
          <cell r="O6056">
            <v>0</v>
          </cell>
          <cell r="P6056" t="str">
            <v>2022-10-01</v>
          </cell>
          <cell r="Q6056">
            <v>46982.04</v>
          </cell>
          <cell r="R6056">
            <v>1196</v>
          </cell>
          <cell r="S6056">
            <v>-48173.56</v>
          </cell>
          <cell r="T6056" t="str">
            <v>Active</v>
          </cell>
          <cell r="U6056" t="str">
            <v>N1</v>
          </cell>
        </row>
        <row r="6057">
          <cell r="J6057" t="str">
            <v>INV-021222025936</v>
          </cell>
          <cell r="K6057">
            <v>44904</v>
          </cell>
          <cell r="L6057" t="str">
            <v>Monthly Billing</v>
          </cell>
          <cell r="M6057">
            <v>48150.39</v>
          </cell>
          <cell r="N6057">
            <v>99312.39</v>
          </cell>
          <cell r="O6057">
            <v>0</v>
          </cell>
          <cell r="P6057" t="str">
            <v>2022-11-01</v>
          </cell>
          <cell r="Q6057">
            <v>48150.39</v>
          </cell>
          <cell r="R6057">
            <v>1166</v>
          </cell>
          <cell r="S6057">
            <v>-51162</v>
          </cell>
          <cell r="T6057" t="str">
            <v>Active</v>
          </cell>
          <cell r="U6057" t="str">
            <v>N1</v>
          </cell>
        </row>
        <row r="6058">
          <cell r="J6058" t="str">
            <v>INV-030123235040</v>
          </cell>
          <cell r="K6058">
            <v>44937</v>
          </cell>
          <cell r="L6058" t="str">
            <v>Monthly Billing</v>
          </cell>
          <cell r="M6058">
            <v>46150.29</v>
          </cell>
          <cell r="N6058">
            <v>87693.3</v>
          </cell>
          <cell r="O6058">
            <v>0</v>
          </cell>
          <cell r="P6058" t="str">
            <v>2022-12-01</v>
          </cell>
          <cell r="Q6058">
            <v>46150.29</v>
          </cell>
          <cell r="R6058">
            <v>1133</v>
          </cell>
          <cell r="S6058">
            <v>-41543.01</v>
          </cell>
          <cell r="T6058" t="str">
            <v>Active</v>
          </cell>
          <cell r="U6058" t="str">
            <v>N1</v>
          </cell>
        </row>
        <row r="6059">
          <cell r="J6059" t="str">
            <v>DN-021222025936</v>
          </cell>
          <cell r="K6059">
            <v>44945</v>
          </cell>
          <cell r="L6059" t="str">
            <v>Monthly Billing</v>
          </cell>
          <cell r="M6059">
            <v>7674.3</v>
          </cell>
          <cell r="N6059">
            <v>7674.3</v>
          </cell>
          <cell r="O6059">
            <v>0</v>
          </cell>
          <cell r="P6059" t="str">
            <v>2022-11-01</v>
          </cell>
          <cell r="Q6059">
            <v>7674.3</v>
          </cell>
          <cell r="R6059">
            <v>1125</v>
          </cell>
          <cell r="S6059">
            <v>0</v>
          </cell>
          <cell r="T6059" t="str">
            <v>Active</v>
          </cell>
          <cell r="U6059" t="str">
            <v>N1</v>
          </cell>
        </row>
        <row r="6060">
          <cell r="J6060" t="str">
            <v>INV-020223022013</v>
          </cell>
          <cell r="K6060">
            <v>44966</v>
          </cell>
          <cell r="L6060" t="str">
            <v>Monthly Billing</v>
          </cell>
          <cell r="M6060">
            <v>75861.149999999994</v>
          </cell>
          <cell r="N6060">
            <v>75861.149999999994</v>
          </cell>
          <cell r="O6060">
            <v>0</v>
          </cell>
          <cell r="P6060" t="str">
            <v>2023-01-01</v>
          </cell>
          <cell r="Q6060">
            <v>45896.53</v>
          </cell>
          <cell r="R6060">
            <v>1104</v>
          </cell>
          <cell r="S6060">
            <v>-29989.62</v>
          </cell>
          <cell r="T6060" t="str">
            <v>Active</v>
          </cell>
          <cell r="U6060" t="str">
            <v>N1</v>
          </cell>
        </row>
        <row r="6061">
          <cell r="J6061" t="str">
            <v>INV-020323005648</v>
          </cell>
          <cell r="K6061">
            <v>44994</v>
          </cell>
          <cell r="L6061" t="str">
            <v>Monthly Billing</v>
          </cell>
          <cell r="M6061">
            <v>46449.05</v>
          </cell>
          <cell r="N6061">
            <v>77347.88</v>
          </cell>
          <cell r="O6061">
            <v>0</v>
          </cell>
          <cell r="P6061" t="str">
            <v>2023-02-01</v>
          </cell>
          <cell r="Q6061">
            <v>46424.05</v>
          </cell>
          <cell r="R6061">
            <v>1076</v>
          </cell>
          <cell r="S6061">
            <v>-30898.83</v>
          </cell>
          <cell r="T6061" t="str">
            <v>Active</v>
          </cell>
          <cell r="U6061" t="str">
            <v>N1</v>
          </cell>
        </row>
        <row r="6062">
          <cell r="J6062" t="str">
            <v>INV-031123173311</v>
          </cell>
          <cell r="K6062">
            <v>45240</v>
          </cell>
          <cell r="L6062" t="str">
            <v>Monthly Billing</v>
          </cell>
          <cell r="M6062">
            <v>154904.78</v>
          </cell>
          <cell r="N6062">
            <v>154904.78</v>
          </cell>
          <cell r="O6062">
            <v>0</v>
          </cell>
          <cell r="P6062" t="str">
            <v>2023-10-01</v>
          </cell>
          <cell r="Q6062">
            <v>53239.4</v>
          </cell>
          <cell r="R6062">
            <v>830</v>
          </cell>
          <cell r="S6062">
            <v>-101665.39</v>
          </cell>
          <cell r="T6062" t="str">
            <v>Active</v>
          </cell>
          <cell r="U6062" t="str">
            <v>N1</v>
          </cell>
        </row>
        <row r="6063">
          <cell r="J6063" t="str">
            <v>INV-030423174846</v>
          </cell>
          <cell r="K6063">
            <v>45027</v>
          </cell>
          <cell r="L6063" t="str">
            <v>Monthly Billing</v>
          </cell>
          <cell r="M6063">
            <v>48927.32</v>
          </cell>
          <cell r="N6063">
            <v>106419.71</v>
          </cell>
          <cell r="O6063">
            <v>0</v>
          </cell>
          <cell r="P6063" t="str">
            <v>2023-03-01</v>
          </cell>
          <cell r="Q6063">
            <v>48952.32</v>
          </cell>
          <cell r="R6063">
            <v>1043</v>
          </cell>
          <cell r="S6063">
            <v>-57492.39</v>
          </cell>
          <cell r="T6063" t="str">
            <v>Active</v>
          </cell>
          <cell r="U6063" t="str">
            <v>N1</v>
          </cell>
        </row>
        <row r="6064">
          <cell r="J6064" t="str">
            <v>INV-020523183525</v>
          </cell>
          <cell r="K6064">
            <v>45056</v>
          </cell>
          <cell r="L6064" t="str">
            <v>Monthly Billing</v>
          </cell>
          <cell r="M6064">
            <v>35752.29</v>
          </cell>
          <cell r="N6064">
            <v>96708.72</v>
          </cell>
          <cell r="O6064">
            <v>0</v>
          </cell>
          <cell r="P6064" t="str">
            <v>2023-04-01</v>
          </cell>
          <cell r="Q6064">
            <v>35752.29</v>
          </cell>
          <cell r="R6064">
            <v>1014</v>
          </cell>
          <cell r="S6064">
            <v>-60956.43</v>
          </cell>
          <cell r="T6064" t="str">
            <v>Active</v>
          </cell>
          <cell r="U6064" t="str">
            <v>N1</v>
          </cell>
        </row>
        <row r="6065">
          <cell r="J6065" t="str">
            <v>INV-050923112050</v>
          </cell>
          <cell r="K6065">
            <v>45181</v>
          </cell>
          <cell r="L6065" t="str">
            <v>Monthly Billing</v>
          </cell>
          <cell r="M6065">
            <v>153900.49</v>
          </cell>
          <cell r="N6065">
            <v>153900.49</v>
          </cell>
          <cell r="O6065">
            <v>0</v>
          </cell>
          <cell r="P6065" t="str">
            <v>2023-08-01</v>
          </cell>
          <cell r="Q6065">
            <v>89758.67</v>
          </cell>
          <cell r="R6065">
            <v>889</v>
          </cell>
          <cell r="S6065">
            <v>-98985.25</v>
          </cell>
          <cell r="T6065" t="str">
            <v>Active</v>
          </cell>
          <cell r="U6065" t="str">
            <v>N1</v>
          </cell>
        </row>
        <row r="6066">
          <cell r="J6066" t="str">
            <v>INV-051023145523</v>
          </cell>
          <cell r="K6066">
            <v>45211</v>
          </cell>
          <cell r="L6066" t="str">
            <v>Monthly Billing</v>
          </cell>
          <cell r="M6066">
            <v>131838.07999999999</v>
          </cell>
          <cell r="N6066">
            <v>131838.07999999999</v>
          </cell>
          <cell r="O6066">
            <v>0</v>
          </cell>
          <cell r="P6066" t="str">
            <v>2023-09-01</v>
          </cell>
          <cell r="Q6066">
            <v>47987.05</v>
          </cell>
          <cell r="R6066">
            <v>859</v>
          </cell>
          <cell r="S6066">
            <v>-83851.03</v>
          </cell>
          <cell r="T6066" t="str">
            <v>Active</v>
          </cell>
          <cell r="U6066" t="str">
            <v>N1</v>
          </cell>
        </row>
        <row r="6067">
          <cell r="J6067" t="str">
            <v>INV-020623185539</v>
          </cell>
          <cell r="K6067">
            <v>45086</v>
          </cell>
          <cell r="L6067" t="str">
            <v>Monthly Billing</v>
          </cell>
          <cell r="M6067">
            <v>134870.32</v>
          </cell>
          <cell r="N6067">
            <v>134870.32</v>
          </cell>
          <cell r="O6067">
            <v>0</v>
          </cell>
          <cell r="P6067" t="str">
            <v>2023-05-01</v>
          </cell>
          <cell r="Q6067">
            <v>50740.04</v>
          </cell>
          <cell r="R6067">
            <v>984</v>
          </cell>
          <cell r="S6067">
            <v>-84130.28</v>
          </cell>
          <cell r="T6067" t="str">
            <v>Active</v>
          </cell>
          <cell r="U6067" t="str">
            <v>N1</v>
          </cell>
        </row>
        <row r="6068">
          <cell r="J6068" t="str">
            <v>INV-061223100321</v>
          </cell>
          <cell r="K6068">
            <v>45273</v>
          </cell>
          <cell r="L6068" t="str">
            <v>Monthly Billing</v>
          </cell>
          <cell r="M6068">
            <v>167307.74103</v>
          </cell>
          <cell r="N6068">
            <v>167307.74103</v>
          </cell>
          <cell r="O6068">
            <v>0</v>
          </cell>
          <cell r="P6068" t="str">
            <v>2023-11-01</v>
          </cell>
          <cell r="Q6068">
            <v>63717.61</v>
          </cell>
          <cell r="R6068">
            <v>797</v>
          </cell>
          <cell r="S6068">
            <v>-103590.13</v>
          </cell>
          <cell r="T6068" t="str">
            <v>Active</v>
          </cell>
          <cell r="U6068" t="str">
            <v>N1</v>
          </cell>
        </row>
        <row r="6069">
          <cell r="J6069" t="str">
            <v>INV-040723155322</v>
          </cell>
          <cell r="K6069">
            <v>45118</v>
          </cell>
          <cell r="L6069" t="str">
            <v>Monthly Billing</v>
          </cell>
          <cell r="M6069">
            <v>120874.04</v>
          </cell>
          <cell r="N6069">
            <v>120874.04</v>
          </cell>
          <cell r="O6069">
            <v>0</v>
          </cell>
          <cell r="P6069" t="str">
            <v>2023-06-01</v>
          </cell>
          <cell r="Q6069">
            <v>52660.72</v>
          </cell>
          <cell r="R6069">
            <v>952</v>
          </cell>
          <cell r="S6069">
            <v>-80784.27</v>
          </cell>
          <cell r="T6069" t="str">
            <v>Active</v>
          </cell>
          <cell r="U6069" t="str">
            <v>N1</v>
          </cell>
        </row>
        <row r="6070">
          <cell r="J6070" t="str">
            <v>INV-030823154649</v>
          </cell>
          <cell r="K6070">
            <v>45148</v>
          </cell>
          <cell r="L6070" t="str">
            <v>Monthly Billing</v>
          </cell>
          <cell r="M6070">
            <v>170072.1</v>
          </cell>
          <cell r="N6070">
            <v>170072.1</v>
          </cell>
          <cell r="O6070">
            <v>0</v>
          </cell>
          <cell r="P6070" t="str">
            <v>2023-07-01</v>
          </cell>
          <cell r="Q6070">
            <v>89758.67</v>
          </cell>
          <cell r="R6070">
            <v>922</v>
          </cell>
          <cell r="S6070">
            <v>-122657.72</v>
          </cell>
          <cell r="T6070" t="str">
            <v>Active</v>
          </cell>
          <cell r="U6070" t="str">
            <v>N1</v>
          </cell>
        </row>
        <row r="6071">
          <cell r="J6071" t="str">
            <v>INV-050124194313</v>
          </cell>
          <cell r="K6071">
            <v>45303</v>
          </cell>
          <cell r="L6071" t="str">
            <v>Monthly Billing</v>
          </cell>
          <cell r="M6071">
            <v>127198.47878999999</v>
          </cell>
          <cell r="N6071">
            <v>127198.47878999999</v>
          </cell>
          <cell r="O6071">
            <v>0</v>
          </cell>
          <cell r="P6071" t="str">
            <v>2023-12-01</v>
          </cell>
          <cell r="Q6071">
            <v>44371.78</v>
          </cell>
          <cell r="R6071">
            <v>767</v>
          </cell>
          <cell r="S6071">
            <v>-82826.7</v>
          </cell>
          <cell r="T6071" t="str">
            <v>Active</v>
          </cell>
          <cell r="U6071" t="str">
            <v>N1</v>
          </cell>
        </row>
        <row r="6072">
          <cell r="J6072" t="str">
            <v>INV-070224161741</v>
          </cell>
          <cell r="K6072">
            <v>45336</v>
          </cell>
          <cell r="L6072" t="str">
            <v>Monthly Billing</v>
          </cell>
          <cell r="M6072">
            <v>108444.22362999999</v>
          </cell>
          <cell r="N6072">
            <v>108444.22362999999</v>
          </cell>
          <cell r="O6072">
            <v>0</v>
          </cell>
          <cell r="P6072" t="str">
            <v>2024-01-01</v>
          </cell>
          <cell r="Q6072">
            <v>38573.75</v>
          </cell>
          <cell r="R6072">
            <v>734</v>
          </cell>
          <cell r="S6072">
            <v>-69870.48</v>
          </cell>
          <cell r="T6072" t="str">
            <v>Active</v>
          </cell>
          <cell r="U6072" t="str">
            <v>N1</v>
          </cell>
        </row>
        <row r="6073">
          <cell r="J6073" t="str">
            <v>INV-060324161202</v>
          </cell>
          <cell r="K6073">
            <v>45364</v>
          </cell>
          <cell r="L6073" t="str">
            <v>Monthly Billing</v>
          </cell>
          <cell r="M6073">
            <v>74459.19111</v>
          </cell>
          <cell r="N6073">
            <v>74459.19111</v>
          </cell>
          <cell r="O6073">
            <v>0</v>
          </cell>
          <cell r="P6073" t="str">
            <v>2024-02-01</v>
          </cell>
          <cell r="Q6073">
            <v>33226.300000000003</v>
          </cell>
          <cell r="R6073">
            <v>706</v>
          </cell>
          <cell r="S6073">
            <v>-41232.89</v>
          </cell>
          <cell r="T6073" t="str">
            <v>Active</v>
          </cell>
          <cell r="U6073" t="str">
            <v>N1</v>
          </cell>
        </row>
        <row r="6074">
          <cell r="J6074" t="str">
            <v>INV-270324195043</v>
          </cell>
          <cell r="K6074">
            <v>45385</v>
          </cell>
          <cell r="L6074" t="str">
            <v>Setup fee</v>
          </cell>
          <cell r="M6074">
            <v>2000</v>
          </cell>
          <cell r="N6074">
            <v>2000</v>
          </cell>
          <cell r="O6074">
            <v>0</v>
          </cell>
          <cell r="P6074" t="str">
            <v>2024-03-01</v>
          </cell>
          <cell r="Q6074">
            <v>2000</v>
          </cell>
          <cell r="R6074">
            <v>685</v>
          </cell>
          <cell r="S6074">
            <v>0</v>
          </cell>
          <cell r="T6074" t="str">
            <v>Active</v>
          </cell>
          <cell r="U6074" t="str">
            <v>N1</v>
          </cell>
        </row>
        <row r="6075">
          <cell r="J6075" t="str">
            <v>INV-060424180618</v>
          </cell>
          <cell r="K6075">
            <v>45395</v>
          </cell>
          <cell r="L6075" t="str">
            <v>Monthly Billing</v>
          </cell>
          <cell r="M6075">
            <v>123587.1</v>
          </cell>
          <cell r="N6075">
            <v>123587.1</v>
          </cell>
          <cell r="O6075">
            <v>0</v>
          </cell>
          <cell r="P6075" t="str">
            <v>2024-03-01</v>
          </cell>
          <cell r="Q6075">
            <v>58847.93</v>
          </cell>
          <cell r="R6075">
            <v>675</v>
          </cell>
          <cell r="S6075">
            <v>-64739.17</v>
          </cell>
          <cell r="T6075" t="str">
            <v>Active</v>
          </cell>
          <cell r="U6075" t="str">
            <v>N1</v>
          </cell>
        </row>
        <row r="6076">
          <cell r="J6076" t="str">
            <v>INV-050624152011</v>
          </cell>
          <cell r="K6076">
            <v>45455</v>
          </cell>
          <cell r="L6076" t="str">
            <v>Monthly Billing</v>
          </cell>
          <cell r="M6076">
            <v>119095.95217</v>
          </cell>
          <cell r="N6076">
            <v>119095.95217</v>
          </cell>
          <cell r="O6076">
            <v>0</v>
          </cell>
          <cell r="P6076" t="str">
            <v>01-05-2024</v>
          </cell>
          <cell r="Q6076">
            <v>56383.71</v>
          </cell>
          <cell r="R6076">
            <v>615</v>
          </cell>
          <cell r="S6076">
            <v>-62712.24</v>
          </cell>
          <cell r="T6076" t="str">
            <v>Active</v>
          </cell>
          <cell r="U6076" t="str">
            <v>N1</v>
          </cell>
        </row>
        <row r="6077">
          <cell r="J6077" t="str">
            <v>INV-070524163024</v>
          </cell>
          <cell r="K6077">
            <v>45426</v>
          </cell>
          <cell r="L6077" t="str">
            <v>Monthly Billing</v>
          </cell>
          <cell r="M6077">
            <v>132632.02038999999</v>
          </cell>
          <cell r="N6077">
            <v>132632.02038999999</v>
          </cell>
          <cell r="O6077">
            <v>0</v>
          </cell>
          <cell r="P6077" t="str">
            <v>2024-04-01</v>
          </cell>
          <cell r="Q6077">
            <v>63108.11</v>
          </cell>
          <cell r="R6077">
            <v>644</v>
          </cell>
          <cell r="S6077">
            <v>-69523.906503000006</v>
          </cell>
          <cell r="T6077" t="str">
            <v>Active</v>
          </cell>
          <cell r="U6077" t="str">
            <v>N1</v>
          </cell>
        </row>
        <row r="6078">
          <cell r="J6078" t="str">
            <v>INV-050724114710</v>
          </cell>
          <cell r="K6078">
            <v>45485</v>
          </cell>
          <cell r="L6078" t="str">
            <v>Monthly Billing</v>
          </cell>
          <cell r="M6078">
            <v>142333.054</v>
          </cell>
          <cell r="N6078">
            <v>142333.054</v>
          </cell>
          <cell r="O6078">
            <v>0</v>
          </cell>
          <cell r="P6078" t="str">
            <v>01-06-2024</v>
          </cell>
          <cell r="Q6078">
            <v>54312</v>
          </cell>
          <cell r="R6078">
            <v>585</v>
          </cell>
          <cell r="S6078">
            <v>-84109.010242000004</v>
          </cell>
          <cell r="T6078" t="str">
            <v>Active</v>
          </cell>
          <cell r="U6078" t="str">
            <v>N1</v>
          </cell>
        </row>
        <row r="6079">
          <cell r="J6079" t="str">
            <v>INV-060924154828</v>
          </cell>
          <cell r="K6079">
            <v>45548</v>
          </cell>
          <cell r="L6079" t="str">
            <v>Monthly Billing</v>
          </cell>
          <cell r="M6079">
            <v>112082.52726</v>
          </cell>
          <cell r="N6079">
            <v>112082.52726</v>
          </cell>
          <cell r="O6079">
            <v>0</v>
          </cell>
          <cell r="P6079" t="str">
            <v>01-08-2024</v>
          </cell>
          <cell r="Q6079">
            <v>43737.1</v>
          </cell>
          <cell r="R6079">
            <v>522</v>
          </cell>
          <cell r="S6079">
            <v>-68345.423689999996</v>
          </cell>
          <cell r="T6079" t="str">
            <v>Active</v>
          </cell>
          <cell r="U6079" t="str">
            <v>N1</v>
          </cell>
        </row>
        <row r="6080">
          <cell r="J6080" t="str">
            <v>INV-070824165743</v>
          </cell>
          <cell r="K6080">
            <v>45518</v>
          </cell>
          <cell r="L6080" t="str">
            <v>Monthly Billing</v>
          </cell>
          <cell r="M6080">
            <v>145169.77726999999</v>
          </cell>
          <cell r="N6080">
            <v>145169.77726999999</v>
          </cell>
          <cell r="O6080">
            <v>0</v>
          </cell>
          <cell r="P6080" t="str">
            <v>01-07-2024</v>
          </cell>
          <cell r="Q6080">
            <v>62317.65</v>
          </cell>
          <cell r="R6080">
            <v>552</v>
          </cell>
          <cell r="S6080">
            <v>-82852.126040000003</v>
          </cell>
          <cell r="T6080" t="str">
            <v>Active</v>
          </cell>
          <cell r="U6080" t="str">
            <v>N1</v>
          </cell>
        </row>
        <row r="6081">
          <cell r="J6081" t="str">
            <v>INV-050724114710_1</v>
          </cell>
          <cell r="K6081">
            <v>45499</v>
          </cell>
          <cell r="L6081" t="str">
            <v>Monthly Billing_Interchange_Adj</v>
          </cell>
          <cell r="M6081">
            <v>-3912.04</v>
          </cell>
          <cell r="N6081">
            <v>0</v>
          </cell>
          <cell r="O6081">
            <v>0</v>
          </cell>
          <cell r="P6081" t="str">
            <v>2024-06-01</v>
          </cell>
          <cell r="Q6081">
            <v>3912.04</v>
          </cell>
          <cell r="R6081">
            <v>571</v>
          </cell>
          <cell r="S6081">
            <v>-3912.04</v>
          </cell>
          <cell r="T6081" t="str">
            <v>Active</v>
          </cell>
          <cell r="U6081" t="str">
            <v>N1</v>
          </cell>
        </row>
        <row r="6082">
          <cell r="J6082" t="str">
            <v>INV-081124154946</v>
          </cell>
          <cell r="K6082">
            <v>45611</v>
          </cell>
          <cell r="L6082" t="str">
            <v>Monthly Billing</v>
          </cell>
          <cell r="M6082">
            <v>100069.72589</v>
          </cell>
          <cell r="N6082">
            <v>100069.72589</v>
          </cell>
          <cell r="O6082">
            <v>0</v>
          </cell>
          <cell r="P6082" t="str">
            <v>01-10-2024</v>
          </cell>
          <cell r="Q6082">
            <v>34867.949999999997</v>
          </cell>
          <cell r="R6082">
            <v>459</v>
          </cell>
          <cell r="S6082">
            <v>-65201.775000000001</v>
          </cell>
          <cell r="T6082" t="str">
            <v>Active</v>
          </cell>
          <cell r="U6082" t="str">
            <v>N1</v>
          </cell>
        </row>
        <row r="6083">
          <cell r="J6083" t="str">
            <v>INV-071024191443</v>
          </cell>
          <cell r="K6083">
            <v>45579</v>
          </cell>
          <cell r="L6083" t="str">
            <v>Monthly Billing</v>
          </cell>
          <cell r="M6083">
            <v>79469.960000000006</v>
          </cell>
          <cell r="N6083">
            <v>79469.960000000006</v>
          </cell>
          <cell r="O6083">
            <v>0</v>
          </cell>
          <cell r="P6083" t="str">
            <v>01-09-2024</v>
          </cell>
          <cell r="Q6083">
            <v>40105.699999999997</v>
          </cell>
          <cell r="R6083">
            <v>491</v>
          </cell>
          <cell r="S6083">
            <v>-39364.25993</v>
          </cell>
          <cell r="T6083" t="str">
            <v>Active</v>
          </cell>
          <cell r="U6083" t="str">
            <v>N1</v>
          </cell>
        </row>
        <row r="6084">
          <cell r="J6084" t="str">
            <v>INV-101224134940</v>
          </cell>
          <cell r="K6084">
            <v>45643</v>
          </cell>
          <cell r="L6084" t="str">
            <v>Monthly Billing</v>
          </cell>
          <cell r="M6084">
            <v>117270.23116</v>
          </cell>
          <cell r="N6084">
            <v>117270.23116</v>
          </cell>
          <cell r="O6084">
            <v>0</v>
          </cell>
          <cell r="P6084" t="str">
            <v>01-11-2024</v>
          </cell>
          <cell r="Q6084">
            <v>35373.4</v>
          </cell>
          <cell r="R6084">
            <v>427</v>
          </cell>
          <cell r="S6084">
            <v>-81896.831999999995</v>
          </cell>
          <cell r="T6084" t="str">
            <v>Active</v>
          </cell>
          <cell r="U6084" t="str">
            <v>N1</v>
          </cell>
        </row>
        <row r="6085">
          <cell r="J6085" t="str">
            <v>INV-060125134047</v>
          </cell>
          <cell r="K6085">
            <v>45670</v>
          </cell>
          <cell r="L6085" t="str">
            <v>Monthly Billing</v>
          </cell>
          <cell r="M6085">
            <v>30</v>
          </cell>
          <cell r="N6085">
            <v>30</v>
          </cell>
          <cell r="O6085">
            <v>0</v>
          </cell>
          <cell r="P6085" t="str">
            <v>2024-12-01</v>
          </cell>
          <cell r="Q6085">
            <v>30</v>
          </cell>
          <cell r="R6085">
            <v>400</v>
          </cell>
          <cell r="S6085">
            <v>0</v>
          </cell>
          <cell r="T6085" t="str">
            <v>Active</v>
          </cell>
          <cell r="U6085" t="str">
            <v>N1</v>
          </cell>
        </row>
        <row r="6086">
          <cell r="J6086" t="str">
            <v>INV-080125162846</v>
          </cell>
          <cell r="K6086">
            <v>45672</v>
          </cell>
          <cell r="L6086" t="str">
            <v>Monthly Billing</v>
          </cell>
          <cell r="M6086">
            <v>112207.97</v>
          </cell>
          <cell r="N6086">
            <v>112207.97</v>
          </cell>
          <cell r="O6086">
            <v>0</v>
          </cell>
          <cell r="P6086" t="str">
            <v>2024-12-01</v>
          </cell>
          <cell r="Q6086">
            <v>30916.82</v>
          </cell>
          <cell r="R6086">
            <v>398</v>
          </cell>
          <cell r="S6086">
            <v>-81291.149999999994</v>
          </cell>
          <cell r="T6086" t="str">
            <v>Active</v>
          </cell>
          <cell r="U6086" t="str">
            <v>N1</v>
          </cell>
        </row>
        <row r="6087">
          <cell r="J6087" t="str">
            <v>INV-070225152820</v>
          </cell>
          <cell r="K6087">
            <v>45702</v>
          </cell>
          <cell r="L6087" t="str">
            <v>Monthly Billing</v>
          </cell>
          <cell r="M6087">
            <v>153334.21721</v>
          </cell>
          <cell r="N6087">
            <v>153334.21721</v>
          </cell>
          <cell r="O6087">
            <v>0</v>
          </cell>
          <cell r="P6087" t="str">
            <v>01-01-2025</v>
          </cell>
          <cell r="Q6087">
            <v>31857.85</v>
          </cell>
          <cell r="R6087">
            <v>368</v>
          </cell>
          <cell r="S6087">
            <v>-121476.37</v>
          </cell>
          <cell r="T6087" t="str">
            <v>Active</v>
          </cell>
          <cell r="U6087" t="str">
            <v>N1</v>
          </cell>
        </row>
        <row r="6088">
          <cell r="J6088" t="str">
            <v>INV-060325111911</v>
          </cell>
          <cell r="K6088">
            <v>45729</v>
          </cell>
          <cell r="L6088" t="str">
            <v>Monthly Billing</v>
          </cell>
          <cell r="M6088">
            <v>90903.112880000001</v>
          </cell>
          <cell r="N6088">
            <v>90903.112880000001</v>
          </cell>
          <cell r="O6088">
            <v>0</v>
          </cell>
          <cell r="P6088" t="str">
            <v>01-02-2025</v>
          </cell>
          <cell r="Q6088">
            <v>42548.11</v>
          </cell>
          <cell r="R6088">
            <v>341</v>
          </cell>
          <cell r="S6088">
            <v>-48344.999499999998</v>
          </cell>
          <cell r="T6088" t="str">
            <v>Active</v>
          </cell>
          <cell r="U6088" t="str">
            <v>N1</v>
          </cell>
        </row>
        <row r="6089">
          <cell r="J6089" t="str">
            <v>INV-070425131526</v>
          </cell>
          <cell r="K6089">
            <v>45761</v>
          </cell>
          <cell r="L6089" t="str">
            <v>Monthly Billing</v>
          </cell>
          <cell r="M6089">
            <v>96385.228829999993</v>
          </cell>
          <cell r="N6089">
            <v>96385.228829999993</v>
          </cell>
          <cell r="O6089">
            <v>0</v>
          </cell>
          <cell r="P6089" t="str">
            <v>01-03-2025</v>
          </cell>
          <cell r="Q6089">
            <v>54521.55</v>
          </cell>
          <cell r="R6089">
            <v>309</v>
          </cell>
          <cell r="S6089">
            <v>-41853.677000000003</v>
          </cell>
          <cell r="T6089" t="str">
            <v>Active</v>
          </cell>
          <cell r="U6089" t="str">
            <v>N1</v>
          </cell>
        </row>
        <row r="6090">
          <cell r="J6090" t="str">
            <v>INV-060525150125</v>
          </cell>
          <cell r="K6090">
            <v>45790</v>
          </cell>
          <cell r="L6090" t="str">
            <v>Monthly Billing</v>
          </cell>
          <cell r="M6090">
            <v>70322.103929999997</v>
          </cell>
          <cell r="N6090">
            <v>70322.103929999997</v>
          </cell>
          <cell r="O6090">
            <v>0</v>
          </cell>
          <cell r="P6090" t="str">
            <v>01-04-2025</v>
          </cell>
          <cell r="Q6090">
            <v>41572.730000000003</v>
          </cell>
          <cell r="R6090">
            <v>280</v>
          </cell>
          <cell r="S6090">
            <v>-28739.376</v>
          </cell>
          <cell r="T6090" t="str">
            <v>Active</v>
          </cell>
          <cell r="U6090" t="str">
            <v>N1</v>
          </cell>
        </row>
        <row r="6091">
          <cell r="J6091" t="str">
            <v>INV-050625172715</v>
          </cell>
          <cell r="K6091">
            <v>45820</v>
          </cell>
          <cell r="L6091" t="str">
            <v>Monthly Billing</v>
          </cell>
          <cell r="M6091">
            <v>56449.607830000001</v>
          </cell>
          <cell r="N6091">
            <v>56449.607830000001</v>
          </cell>
          <cell r="O6091">
            <v>0</v>
          </cell>
          <cell r="P6091" t="str">
            <v>01-05-2025</v>
          </cell>
          <cell r="Q6091">
            <v>32225.64</v>
          </cell>
          <cell r="R6091">
            <v>250</v>
          </cell>
          <cell r="S6091">
            <v>-24213.97</v>
          </cell>
          <cell r="T6091" t="str">
            <v>Active</v>
          </cell>
          <cell r="U6091" t="str">
            <v>N1</v>
          </cell>
        </row>
        <row r="6092">
          <cell r="J6092" t="str">
            <v>INV-040725192556</v>
          </cell>
          <cell r="K6092">
            <v>45849</v>
          </cell>
          <cell r="L6092" t="str">
            <v>Monthly Billing</v>
          </cell>
          <cell r="M6092">
            <v>52394.640630000002</v>
          </cell>
          <cell r="N6092">
            <v>52394.640630000002</v>
          </cell>
          <cell r="O6092">
            <v>0</v>
          </cell>
          <cell r="P6092" t="str">
            <v>01-06-2025</v>
          </cell>
          <cell r="Q6092">
            <v>18028.599999999999</v>
          </cell>
          <cell r="R6092">
            <v>221</v>
          </cell>
          <cell r="S6092">
            <v>-34356.04</v>
          </cell>
          <cell r="T6092" t="str">
            <v>Active</v>
          </cell>
          <cell r="U6092" t="str">
            <v>N1</v>
          </cell>
        </row>
        <row r="6093">
          <cell r="J6093" t="str">
            <v>INV-060825132541</v>
          </cell>
          <cell r="K6093">
            <v>45882</v>
          </cell>
          <cell r="L6093" t="str">
            <v>Monthly Billing</v>
          </cell>
          <cell r="M6093">
            <v>66654.551890000002</v>
          </cell>
          <cell r="N6093">
            <v>66654.551890000002</v>
          </cell>
          <cell r="O6093">
            <v>0</v>
          </cell>
          <cell r="P6093" t="str">
            <v>01-07-2025</v>
          </cell>
          <cell r="Q6093">
            <v>12380.03</v>
          </cell>
          <cell r="R6093">
            <v>188</v>
          </cell>
          <cell r="S6093">
            <v>-54274.52</v>
          </cell>
          <cell r="T6093" t="str">
            <v>Active</v>
          </cell>
          <cell r="U6093" t="str">
            <v>N1</v>
          </cell>
        </row>
        <row r="6094">
          <cell r="J6094" t="str">
            <v>INV-040925155848</v>
          </cell>
          <cell r="K6094">
            <v>45911</v>
          </cell>
          <cell r="L6094" t="str">
            <v>Monthly Billing</v>
          </cell>
          <cell r="M6094">
            <v>72306.990000000005</v>
          </cell>
          <cell r="N6094">
            <v>72306.990000000005</v>
          </cell>
          <cell r="O6094">
            <v>0</v>
          </cell>
          <cell r="P6094" t="str">
            <v>01-08-2025</v>
          </cell>
          <cell r="Q6094">
            <v>25955.02</v>
          </cell>
          <cell r="R6094">
            <v>159</v>
          </cell>
          <cell r="S6094">
            <v>-46341.97</v>
          </cell>
          <cell r="T6094" t="str">
            <v>Active</v>
          </cell>
          <cell r="U6094" t="str">
            <v>N1</v>
          </cell>
        </row>
        <row r="6095">
          <cell r="J6095" t="str">
            <v>INV-061025153806</v>
          </cell>
          <cell r="K6095">
            <v>45943</v>
          </cell>
          <cell r="L6095" t="str">
            <v>Monthly Billing</v>
          </cell>
          <cell r="M6095">
            <v>54992.94</v>
          </cell>
          <cell r="N6095">
            <v>54992.94</v>
          </cell>
          <cell r="O6095">
            <v>0</v>
          </cell>
          <cell r="P6095" t="str">
            <v>2025-09-01</v>
          </cell>
          <cell r="Q6095">
            <v>25332.49</v>
          </cell>
          <cell r="R6095">
            <v>127</v>
          </cell>
          <cell r="S6095">
            <v>-29650.45</v>
          </cell>
          <cell r="T6095" t="str">
            <v>Active</v>
          </cell>
          <cell r="U6095" t="str">
            <v>N1</v>
          </cell>
        </row>
        <row r="6096">
          <cell r="J6096" t="str">
            <v>INV-061125133431</v>
          </cell>
          <cell r="K6096">
            <v>45974</v>
          </cell>
          <cell r="L6096" t="str">
            <v>Monthly Billing</v>
          </cell>
          <cell r="M6096">
            <v>47008.872150000003</v>
          </cell>
          <cell r="N6096">
            <v>47008.872150000003</v>
          </cell>
          <cell r="O6096">
            <v>0</v>
          </cell>
          <cell r="P6096" t="str">
            <v>01-10-2025</v>
          </cell>
          <cell r="Q6096">
            <v>24884.22</v>
          </cell>
          <cell r="R6096">
            <v>96</v>
          </cell>
          <cell r="S6096">
            <v>-22114.655999999999</v>
          </cell>
          <cell r="T6096" t="str">
            <v>Active</v>
          </cell>
          <cell r="U6096" t="str">
            <v>N1</v>
          </cell>
        </row>
        <row r="6097">
          <cell r="J6097" t="str">
            <v>INV-041225174816</v>
          </cell>
          <cell r="K6097">
            <v>46002</v>
          </cell>
          <cell r="L6097" t="str">
            <v>Monthly Billing</v>
          </cell>
          <cell r="M6097">
            <v>44001.303879999999</v>
          </cell>
          <cell r="N6097">
            <v>44001.303879999999</v>
          </cell>
          <cell r="O6097">
            <v>0</v>
          </cell>
          <cell r="P6097" t="str">
            <v>01-11-2025</v>
          </cell>
          <cell r="Q6097">
            <v>27844.22</v>
          </cell>
          <cell r="R6097">
            <v>68</v>
          </cell>
          <cell r="S6097">
            <v>-16157.08</v>
          </cell>
          <cell r="T6097" t="str">
            <v>Active</v>
          </cell>
          <cell r="U6097" t="str">
            <v>N1</v>
          </cell>
        </row>
        <row r="6098">
          <cell r="J6098" t="str">
            <v>INV-060126164237</v>
          </cell>
          <cell r="K6098">
            <v>46035</v>
          </cell>
          <cell r="L6098" t="str">
            <v>Monthly Billing</v>
          </cell>
          <cell r="M6098">
            <v>30199.05</v>
          </cell>
          <cell r="N6098">
            <v>30199.05</v>
          </cell>
          <cell r="O6098">
            <v>0</v>
          </cell>
          <cell r="P6098" t="str">
            <v>2025-12-01</v>
          </cell>
          <cell r="Q6098">
            <v>16632.490000000002</v>
          </cell>
          <cell r="R6098">
            <v>35</v>
          </cell>
          <cell r="S6098">
            <v>-13566.56</v>
          </cell>
          <cell r="T6098" t="str">
            <v>Active</v>
          </cell>
          <cell r="U6098" t="str">
            <v>N1</v>
          </cell>
        </row>
        <row r="6099">
          <cell r="J6099" t="str">
            <v>INV-070226152241</v>
          </cell>
          <cell r="K6099">
            <v>46067</v>
          </cell>
          <cell r="L6099" t="str">
            <v>Monthly Billing</v>
          </cell>
          <cell r="M6099">
            <v>26969.71</v>
          </cell>
          <cell r="N6099">
            <v>26969.71</v>
          </cell>
          <cell r="O6099">
            <v>0</v>
          </cell>
          <cell r="P6099" t="str">
            <v>01-01-2026</v>
          </cell>
          <cell r="Q6099">
            <v>0</v>
          </cell>
          <cell r="R6099">
            <v>3</v>
          </cell>
          <cell r="S6099">
            <v>-11310.66</v>
          </cell>
          <cell r="T6099" t="str">
            <v>Active</v>
          </cell>
          <cell r="U6099" t="str">
            <v>N1</v>
          </cell>
        </row>
        <row r="6100">
          <cell r="J6100" t="str">
            <v>INV-030625190336</v>
          </cell>
          <cell r="K6100">
            <v>45818</v>
          </cell>
          <cell r="L6100" t="str">
            <v>Monthly Billing</v>
          </cell>
          <cell r="M6100">
            <v>10</v>
          </cell>
          <cell r="N6100">
            <v>10</v>
          </cell>
          <cell r="O6100">
            <v>0</v>
          </cell>
          <cell r="P6100" t="str">
            <v>01-05-2025</v>
          </cell>
          <cell r="Q6100">
            <v>10</v>
          </cell>
          <cell r="R6100">
            <v>252</v>
          </cell>
          <cell r="S6100">
            <v>0</v>
          </cell>
          <cell r="T6100" t="str">
            <v>Active</v>
          </cell>
          <cell r="U6100" t="str">
            <v>N1</v>
          </cell>
        </row>
        <row r="6101">
          <cell r="J6101" t="str">
            <v>INV-030925101906</v>
          </cell>
          <cell r="K6101">
            <v>45910</v>
          </cell>
          <cell r="L6101" t="str">
            <v>Monthly Billing</v>
          </cell>
          <cell r="M6101">
            <v>5</v>
          </cell>
          <cell r="N6101">
            <v>5</v>
          </cell>
          <cell r="O6101">
            <v>0</v>
          </cell>
          <cell r="P6101" t="str">
            <v>01-08-2025</v>
          </cell>
          <cell r="Q6101">
            <v>5</v>
          </cell>
          <cell r="R6101">
            <v>160</v>
          </cell>
          <cell r="S6101">
            <v>0</v>
          </cell>
          <cell r="T6101" t="str">
            <v>Active</v>
          </cell>
          <cell r="U6101" t="str">
            <v>N1</v>
          </cell>
        </row>
        <row r="6102">
          <cell r="J6102" t="str">
            <v>INV-130525153603</v>
          </cell>
          <cell r="K6102">
            <v>45797</v>
          </cell>
          <cell r="L6102" t="str">
            <v>Setup Fee</v>
          </cell>
          <cell r="M6102">
            <v>5000</v>
          </cell>
          <cell r="N6102">
            <v>5000</v>
          </cell>
          <cell r="O6102">
            <v>0</v>
          </cell>
          <cell r="P6102" t="str">
            <v>01-05-2025</v>
          </cell>
          <cell r="Q6102">
            <v>5000</v>
          </cell>
          <cell r="R6102">
            <v>273</v>
          </cell>
          <cell r="S6102">
            <v>0</v>
          </cell>
          <cell r="T6102" t="str">
            <v>Active</v>
          </cell>
          <cell r="U6102" t="str">
            <v>N1</v>
          </cell>
        </row>
        <row r="6103">
          <cell r="J6103" t="str">
            <v>INV-041125162045</v>
          </cell>
          <cell r="K6103">
            <v>45972</v>
          </cell>
          <cell r="L6103" t="str">
            <v>Monthly Billing</v>
          </cell>
          <cell r="M6103">
            <v>3025</v>
          </cell>
          <cell r="N6103">
            <v>3025</v>
          </cell>
          <cell r="O6103">
            <v>0</v>
          </cell>
          <cell r="P6103" t="str">
            <v>10/1/2025</v>
          </cell>
          <cell r="Q6103">
            <v>3025</v>
          </cell>
          <cell r="R6103">
            <v>98</v>
          </cell>
          <cell r="S6103">
            <v>0</v>
          </cell>
          <cell r="T6103" t="str">
            <v>Active</v>
          </cell>
          <cell r="U6103" t="str">
            <v>N1</v>
          </cell>
        </row>
        <row r="6104">
          <cell r="J6104" t="str">
            <v>INV-031225125452</v>
          </cell>
          <cell r="K6104">
            <v>46001</v>
          </cell>
          <cell r="L6104" t="str">
            <v>Monthly Billing</v>
          </cell>
          <cell r="M6104">
            <v>3000</v>
          </cell>
          <cell r="N6104">
            <v>3000</v>
          </cell>
          <cell r="O6104">
            <v>0</v>
          </cell>
          <cell r="P6104" t="str">
            <v>01-11-2025</v>
          </cell>
          <cell r="Q6104">
            <v>3000</v>
          </cell>
          <cell r="R6104">
            <v>69</v>
          </cell>
          <cell r="S6104">
            <v>0</v>
          </cell>
          <cell r="T6104" t="str">
            <v>Active</v>
          </cell>
          <cell r="U6104" t="str">
            <v>N1</v>
          </cell>
        </row>
        <row r="6105">
          <cell r="J6105" t="str">
            <v>INV-020126192352</v>
          </cell>
          <cell r="K6105">
            <v>46031</v>
          </cell>
          <cell r="L6105" t="str">
            <v>Monthly Billing</v>
          </cell>
          <cell r="M6105">
            <v>3000</v>
          </cell>
          <cell r="N6105">
            <v>3000</v>
          </cell>
          <cell r="O6105">
            <v>0</v>
          </cell>
          <cell r="P6105" t="str">
            <v>01-12-2025</v>
          </cell>
          <cell r="Q6105">
            <v>3000</v>
          </cell>
          <cell r="R6105">
            <v>39</v>
          </cell>
          <cell r="S6105">
            <v>0</v>
          </cell>
          <cell r="T6105" t="str">
            <v>Active</v>
          </cell>
          <cell r="U6105" t="str">
            <v>N1</v>
          </cell>
        </row>
        <row r="6106">
          <cell r="J6106" t="str">
            <v>INV-040226000930</v>
          </cell>
          <cell r="K6106">
            <v>46064</v>
          </cell>
          <cell r="L6106" t="str">
            <v>Monthly Billing</v>
          </cell>
          <cell r="M6106">
            <v>3000</v>
          </cell>
          <cell r="N6106">
            <v>3000</v>
          </cell>
          <cell r="O6106">
            <v>0</v>
          </cell>
          <cell r="P6106" t="str">
            <v>01-01-2026</v>
          </cell>
          <cell r="Q6106">
            <v>3000</v>
          </cell>
          <cell r="R6106">
            <v>6</v>
          </cell>
          <cell r="S6106">
            <v>0</v>
          </cell>
          <cell r="T6106" t="str">
            <v>Active</v>
          </cell>
          <cell r="U6106" t="str">
            <v>N1</v>
          </cell>
        </row>
        <row r="6107">
          <cell r="J6107" t="str">
            <v>CN-INV-030925182457</v>
          </cell>
          <cell r="K6107">
            <v>45910</v>
          </cell>
          <cell r="L6107" t="str">
            <v>Credit Note-Waive off</v>
          </cell>
          <cell r="M6107">
            <v>-68</v>
          </cell>
          <cell r="N6107">
            <v>-68</v>
          </cell>
          <cell r="O6107">
            <v>0</v>
          </cell>
          <cell r="P6107" t="str">
            <v>01-08-2025</v>
          </cell>
          <cell r="Q6107">
            <v>0</v>
          </cell>
          <cell r="R6107">
            <v>160</v>
          </cell>
          <cell r="S6107">
            <v>0</v>
          </cell>
          <cell r="T6107" t="str">
            <v>Active</v>
          </cell>
          <cell r="U6107" t="str">
            <v>N1</v>
          </cell>
        </row>
        <row r="6108">
          <cell r="J6108" t="str">
            <v>INV-060126150040</v>
          </cell>
          <cell r="K6108">
            <v>46035</v>
          </cell>
          <cell r="L6108" t="str">
            <v>Monthly Billing</v>
          </cell>
          <cell r="M6108">
            <v>10</v>
          </cell>
          <cell r="N6108">
            <v>10</v>
          </cell>
          <cell r="O6108">
            <v>0</v>
          </cell>
          <cell r="P6108" t="str">
            <v>01-11-2025</v>
          </cell>
          <cell r="Q6108">
            <v>0</v>
          </cell>
          <cell r="R6108">
            <v>35</v>
          </cell>
          <cell r="S6108">
            <v>0</v>
          </cell>
          <cell r="T6108" t="str">
            <v>Active</v>
          </cell>
          <cell r="U6108" t="str">
            <v>N1</v>
          </cell>
        </row>
        <row r="6109">
          <cell r="J6109" t="str">
            <v>INV-050226011321</v>
          </cell>
          <cell r="K6109">
            <v>46065</v>
          </cell>
          <cell r="L6109" t="str">
            <v>Monthly Billing</v>
          </cell>
          <cell r="M6109">
            <v>10</v>
          </cell>
          <cell r="N6109">
            <v>10</v>
          </cell>
          <cell r="O6109">
            <v>0</v>
          </cell>
          <cell r="P6109" t="str">
            <v>01-01-2026</v>
          </cell>
          <cell r="Q6109">
            <v>0</v>
          </cell>
          <cell r="R6109">
            <v>5</v>
          </cell>
          <cell r="S6109">
            <v>0</v>
          </cell>
          <cell r="T6109" t="str">
            <v>Active</v>
          </cell>
          <cell r="U6109" t="str">
            <v>N1</v>
          </cell>
        </row>
        <row r="6110">
          <cell r="J6110" t="str">
            <v>INV-030725191331</v>
          </cell>
          <cell r="K6110">
            <v>45871</v>
          </cell>
          <cell r="L6110" t="str">
            <v>Monthly Billing</v>
          </cell>
          <cell r="M6110">
            <v>15000</v>
          </cell>
          <cell r="N6110">
            <v>15000</v>
          </cell>
          <cell r="O6110">
            <v>0</v>
          </cell>
          <cell r="P6110" t="str">
            <v>01-06-2025</v>
          </cell>
          <cell r="Q6110">
            <v>15000</v>
          </cell>
          <cell r="R6110">
            <v>199</v>
          </cell>
          <cell r="S6110">
            <v>0</v>
          </cell>
          <cell r="T6110" t="str">
            <v>Active</v>
          </cell>
          <cell r="U6110" t="str">
            <v>N1</v>
          </cell>
        </row>
        <row r="6111">
          <cell r="J6111" t="str">
            <v>INV-050825105726</v>
          </cell>
          <cell r="K6111">
            <v>45904</v>
          </cell>
          <cell r="L6111" t="str">
            <v>Monthly Billing</v>
          </cell>
          <cell r="M6111">
            <v>15000</v>
          </cell>
          <cell r="N6111">
            <v>15000</v>
          </cell>
          <cell r="O6111">
            <v>0</v>
          </cell>
          <cell r="P6111" t="str">
            <v>01-07-2025</v>
          </cell>
          <cell r="Q6111">
            <v>15000</v>
          </cell>
          <cell r="R6111">
            <v>166</v>
          </cell>
          <cell r="S6111">
            <v>0</v>
          </cell>
          <cell r="T6111" t="str">
            <v>Active</v>
          </cell>
          <cell r="U6111" t="str">
            <v>N1</v>
          </cell>
        </row>
        <row r="6112">
          <cell r="J6112" t="str">
            <v>CARDS0188</v>
          </cell>
          <cell r="K6112">
            <v>44603</v>
          </cell>
          <cell r="L6112" t="str">
            <v>Initial Setup Fee</v>
          </cell>
          <cell r="M6112">
            <v>16050</v>
          </cell>
          <cell r="N6112">
            <v>15000</v>
          </cell>
          <cell r="O6112">
            <v>1050</v>
          </cell>
          <cell r="P6112" t="str">
            <v>2022-02-01</v>
          </cell>
          <cell r="Q6112">
            <v>16050</v>
          </cell>
          <cell r="R6112">
            <v>1467</v>
          </cell>
          <cell r="S6112">
            <v>0</v>
          </cell>
          <cell r="T6112" t="str">
            <v>Active</v>
          </cell>
          <cell r="U6112" t="str">
            <v>N1</v>
          </cell>
        </row>
        <row r="6113">
          <cell r="J6113" t="str">
            <v>INV-020824182225</v>
          </cell>
          <cell r="K6113">
            <v>45513</v>
          </cell>
          <cell r="L6113" t="str">
            <v>Monthly Billing</v>
          </cell>
          <cell r="M6113">
            <v>4000</v>
          </cell>
          <cell r="N6113">
            <v>4000</v>
          </cell>
          <cell r="O6113">
            <v>0</v>
          </cell>
          <cell r="P6113" t="str">
            <v>01-07-2024</v>
          </cell>
          <cell r="Q6113">
            <v>4000</v>
          </cell>
          <cell r="R6113">
            <v>557</v>
          </cell>
          <cell r="S6113">
            <v>0</v>
          </cell>
          <cell r="T6113" t="str">
            <v>Active</v>
          </cell>
          <cell r="U6113" t="str">
            <v>N1</v>
          </cell>
        </row>
        <row r="6114">
          <cell r="J6114" t="str">
            <v>INV-030424180151</v>
          </cell>
          <cell r="K6114">
            <v>45392</v>
          </cell>
          <cell r="L6114" t="str">
            <v>Monthly Billing</v>
          </cell>
          <cell r="M6114">
            <v>10</v>
          </cell>
          <cell r="N6114">
            <v>10</v>
          </cell>
          <cell r="O6114">
            <v>0</v>
          </cell>
          <cell r="P6114" t="str">
            <v>2024-03-01</v>
          </cell>
          <cell r="Q6114">
            <v>10</v>
          </cell>
          <cell r="R6114">
            <v>678</v>
          </cell>
          <cell r="S6114">
            <v>0</v>
          </cell>
          <cell r="T6114" t="str">
            <v>Active</v>
          </cell>
          <cell r="U6114" t="str">
            <v>N1</v>
          </cell>
        </row>
        <row r="6115">
          <cell r="J6115" t="str">
            <v>INV-050324133712</v>
          </cell>
          <cell r="K6115">
            <v>45363</v>
          </cell>
          <cell r="L6115" t="str">
            <v>Monthly Billing</v>
          </cell>
          <cell r="M6115">
            <v>10</v>
          </cell>
          <cell r="N6115">
            <v>10</v>
          </cell>
          <cell r="O6115">
            <v>0</v>
          </cell>
          <cell r="P6115" t="str">
            <v>2024-02-01</v>
          </cell>
          <cell r="Q6115">
            <v>10</v>
          </cell>
          <cell r="R6115">
            <v>707</v>
          </cell>
          <cell r="S6115">
            <v>0</v>
          </cell>
          <cell r="T6115" t="str">
            <v>Active</v>
          </cell>
          <cell r="U6115" t="str">
            <v>N1</v>
          </cell>
        </row>
        <row r="6116">
          <cell r="J6116" t="str">
            <v>INV-030724154021</v>
          </cell>
          <cell r="K6116">
            <v>45483</v>
          </cell>
          <cell r="L6116" t="str">
            <v>Monthly Billing</v>
          </cell>
          <cell r="M6116">
            <v>4000</v>
          </cell>
          <cell r="N6116">
            <v>4000</v>
          </cell>
          <cell r="O6116">
            <v>0</v>
          </cell>
          <cell r="P6116" t="str">
            <v>01-06-2024</v>
          </cell>
          <cell r="Q6116">
            <v>4000</v>
          </cell>
          <cell r="R6116">
            <v>587</v>
          </cell>
          <cell r="S6116">
            <v>0</v>
          </cell>
          <cell r="T6116" t="str">
            <v>Active</v>
          </cell>
          <cell r="U6116" t="str">
            <v>N1</v>
          </cell>
        </row>
        <row r="6117">
          <cell r="J6117" t="str">
            <v>INV-031224181209</v>
          </cell>
          <cell r="K6117">
            <v>45577</v>
          </cell>
          <cell r="L6117" t="str">
            <v>Monthly Billing</v>
          </cell>
          <cell r="M6117">
            <v>3987.98</v>
          </cell>
          <cell r="N6117">
            <v>3987.98</v>
          </cell>
          <cell r="O6117">
            <v>0</v>
          </cell>
          <cell r="P6117" t="str">
            <v>01-11-2024</v>
          </cell>
          <cell r="Q6117">
            <v>3987.98</v>
          </cell>
          <cell r="R6117">
            <v>493</v>
          </cell>
          <cell r="S6117">
            <v>0</v>
          </cell>
          <cell r="T6117" t="str">
            <v>Active</v>
          </cell>
          <cell r="U6117" t="str">
            <v>N1</v>
          </cell>
        </row>
        <row r="6118">
          <cell r="J6118" t="str">
            <v>INV-040624115331</v>
          </cell>
          <cell r="K6118">
            <v>45454</v>
          </cell>
          <cell r="L6118" t="str">
            <v>Monthly Billing</v>
          </cell>
          <cell r="M6118">
            <v>4000</v>
          </cell>
          <cell r="N6118">
            <v>4000</v>
          </cell>
          <cell r="O6118">
            <v>0</v>
          </cell>
          <cell r="P6118" t="str">
            <v>01-05-2024</v>
          </cell>
          <cell r="Q6118">
            <v>4000</v>
          </cell>
          <cell r="R6118">
            <v>616</v>
          </cell>
          <cell r="S6118">
            <v>0</v>
          </cell>
          <cell r="T6118" t="str">
            <v>Active</v>
          </cell>
          <cell r="U6118" t="str">
            <v>N1</v>
          </cell>
        </row>
        <row r="6119">
          <cell r="J6119" t="str">
            <v>INV-040924150332</v>
          </cell>
          <cell r="K6119">
            <v>45546</v>
          </cell>
          <cell r="L6119" t="str">
            <v>Monthly Billing</v>
          </cell>
          <cell r="M6119">
            <v>4000</v>
          </cell>
          <cell r="N6119">
            <v>4000</v>
          </cell>
          <cell r="O6119">
            <v>0</v>
          </cell>
          <cell r="P6119" t="str">
            <v>01-08-2024</v>
          </cell>
          <cell r="Q6119">
            <v>4000</v>
          </cell>
          <cell r="R6119">
            <v>524</v>
          </cell>
          <cell r="S6119">
            <v>0</v>
          </cell>
          <cell r="T6119" t="str">
            <v>Active</v>
          </cell>
          <cell r="U6119" t="str">
            <v>N1</v>
          </cell>
        </row>
        <row r="6120">
          <cell r="J6120" t="str">
            <v>INV-061124110030</v>
          </cell>
          <cell r="K6120">
            <v>45609</v>
          </cell>
          <cell r="L6120" t="str">
            <v>Monthly Billing</v>
          </cell>
          <cell r="M6120">
            <v>4000</v>
          </cell>
          <cell r="N6120">
            <v>4000</v>
          </cell>
          <cell r="O6120">
            <v>0</v>
          </cell>
          <cell r="P6120" t="str">
            <v>01-10-2024</v>
          </cell>
          <cell r="Q6120">
            <v>4000</v>
          </cell>
          <cell r="R6120">
            <v>461</v>
          </cell>
          <cell r="S6120">
            <v>0</v>
          </cell>
          <cell r="T6120" t="str">
            <v>Active</v>
          </cell>
          <cell r="U6120" t="str">
            <v>N1</v>
          </cell>
        </row>
        <row r="6121">
          <cell r="J6121" t="str">
            <v>INV-021024154653</v>
          </cell>
          <cell r="K6121">
            <v>45574</v>
          </cell>
          <cell r="L6121" t="str">
            <v>Monthly Billing</v>
          </cell>
          <cell r="M6121">
            <v>4000</v>
          </cell>
          <cell r="N6121">
            <v>4000</v>
          </cell>
          <cell r="O6121">
            <v>0</v>
          </cell>
          <cell r="P6121" t="str">
            <v>01-09-2024</v>
          </cell>
          <cell r="Q6121">
            <v>4000</v>
          </cell>
          <cell r="R6121">
            <v>496</v>
          </cell>
          <cell r="S6121">
            <v>0</v>
          </cell>
          <cell r="T6121" t="str">
            <v>Active</v>
          </cell>
          <cell r="U6121" t="str">
            <v>N1</v>
          </cell>
        </row>
        <row r="6122">
          <cell r="J6122" t="str">
            <v>INV-060125190827</v>
          </cell>
          <cell r="K6122">
            <v>45670</v>
          </cell>
          <cell r="L6122" t="str">
            <v>Monthly Billing</v>
          </cell>
          <cell r="M6122">
            <v>4000</v>
          </cell>
          <cell r="N6122">
            <v>4000</v>
          </cell>
          <cell r="O6122">
            <v>0</v>
          </cell>
          <cell r="P6122" t="str">
            <v>2024-12-01</v>
          </cell>
          <cell r="Q6122">
            <v>4000</v>
          </cell>
          <cell r="R6122">
            <v>400</v>
          </cell>
          <cell r="S6122">
            <v>0</v>
          </cell>
          <cell r="T6122" t="str">
            <v>Active</v>
          </cell>
          <cell r="U6122" t="str">
            <v>N1</v>
          </cell>
        </row>
        <row r="6123">
          <cell r="J6123" t="str">
            <v>INV-040225155252</v>
          </cell>
          <cell r="K6123">
            <v>45699</v>
          </cell>
          <cell r="L6123" t="str">
            <v>Monthly Billing</v>
          </cell>
          <cell r="M6123">
            <v>4000</v>
          </cell>
          <cell r="N6123">
            <v>4000</v>
          </cell>
          <cell r="O6123">
            <v>0</v>
          </cell>
          <cell r="P6123" t="str">
            <v>01-01-2025</v>
          </cell>
          <cell r="Q6123">
            <v>4000</v>
          </cell>
          <cell r="R6123">
            <v>371</v>
          </cell>
          <cell r="S6123">
            <v>0</v>
          </cell>
          <cell r="T6123" t="str">
            <v>Active</v>
          </cell>
          <cell r="U6123" t="str">
            <v>N1</v>
          </cell>
        </row>
        <row r="6124">
          <cell r="J6124" t="str">
            <v>INV-040325161804</v>
          </cell>
          <cell r="K6124">
            <v>45727</v>
          </cell>
          <cell r="L6124" t="str">
            <v>Monthly Billing</v>
          </cell>
          <cell r="M6124">
            <v>3996</v>
          </cell>
          <cell r="N6124">
            <v>3996</v>
          </cell>
          <cell r="O6124">
            <v>0</v>
          </cell>
          <cell r="P6124" t="str">
            <v>01-02-2025</v>
          </cell>
          <cell r="Q6124">
            <v>3996</v>
          </cell>
          <cell r="R6124">
            <v>343</v>
          </cell>
          <cell r="S6124">
            <v>0</v>
          </cell>
          <cell r="T6124" t="str">
            <v>Active</v>
          </cell>
          <cell r="U6124" t="str">
            <v>N1</v>
          </cell>
        </row>
        <row r="6125">
          <cell r="J6125" t="str">
            <v>INV-020425170217</v>
          </cell>
          <cell r="K6125">
            <v>45756</v>
          </cell>
          <cell r="L6125" t="str">
            <v>Monthly Billing</v>
          </cell>
          <cell r="M6125">
            <v>4000</v>
          </cell>
          <cell r="N6125">
            <v>4000</v>
          </cell>
          <cell r="O6125">
            <v>0</v>
          </cell>
          <cell r="P6125" t="str">
            <v>01-03-2025</v>
          </cell>
          <cell r="Q6125">
            <v>4000</v>
          </cell>
          <cell r="R6125">
            <v>314</v>
          </cell>
          <cell r="S6125">
            <v>0</v>
          </cell>
          <cell r="T6125" t="str">
            <v>Active</v>
          </cell>
          <cell r="U6125" t="str">
            <v>N1</v>
          </cell>
        </row>
        <row r="6126">
          <cell r="J6126" t="str">
            <v>INV-020525185717</v>
          </cell>
          <cell r="K6126">
            <v>45786</v>
          </cell>
          <cell r="L6126" t="str">
            <v>Monthly Billing</v>
          </cell>
          <cell r="M6126">
            <v>4000</v>
          </cell>
          <cell r="N6126">
            <v>4000</v>
          </cell>
          <cell r="O6126">
            <v>0</v>
          </cell>
          <cell r="P6126" t="str">
            <v>01-04-2025</v>
          </cell>
          <cell r="Q6126">
            <v>4000</v>
          </cell>
          <cell r="R6126">
            <v>284</v>
          </cell>
          <cell r="S6126">
            <v>0</v>
          </cell>
          <cell r="T6126" t="str">
            <v>Active</v>
          </cell>
          <cell r="U6126" t="str">
            <v>N1</v>
          </cell>
        </row>
        <row r="6127">
          <cell r="J6127" t="str">
            <v>INV-040625093640</v>
          </cell>
          <cell r="K6127">
            <v>45819</v>
          </cell>
          <cell r="L6127" t="str">
            <v>Monthly Billing</v>
          </cell>
          <cell r="M6127">
            <v>4000</v>
          </cell>
          <cell r="N6127">
            <v>4000</v>
          </cell>
          <cell r="O6127">
            <v>0</v>
          </cell>
          <cell r="P6127" t="str">
            <v>01-05-2025</v>
          </cell>
          <cell r="Q6127">
            <v>4000</v>
          </cell>
          <cell r="R6127">
            <v>251</v>
          </cell>
          <cell r="S6127">
            <v>0</v>
          </cell>
          <cell r="T6127" t="str">
            <v>Active</v>
          </cell>
          <cell r="U6127" t="str">
            <v>N1</v>
          </cell>
        </row>
        <row r="6128">
          <cell r="J6128" t="str">
            <v>CN-INV-140825132020</v>
          </cell>
          <cell r="K6128">
            <v>45890</v>
          </cell>
          <cell r="L6128" t="str">
            <v>Credit Note-Write Off</v>
          </cell>
          <cell r="M6128">
            <v>-23996</v>
          </cell>
          <cell r="N6128">
            <v>-23996</v>
          </cell>
          <cell r="O6128">
            <v>0</v>
          </cell>
          <cell r="P6128" t="str">
            <v>2025-08-01</v>
          </cell>
          <cell r="Q6128">
            <v>-23996</v>
          </cell>
          <cell r="R6128">
            <v>180</v>
          </cell>
          <cell r="S6128">
            <v>0</v>
          </cell>
          <cell r="T6128" t="str">
            <v>Active</v>
          </cell>
          <cell r="U6128" t="str">
            <v>N1</v>
          </cell>
        </row>
        <row r="6129">
          <cell r="J6129" t="str">
            <v>INV-011225101632</v>
          </cell>
          <cell r="K6129">
            <v>46021</v>
          </cell>
          <cell r="L6129" t="str">
            <v xml:space="preserve">Pay Out Service Integration Fee </v>
          </cell>
          <cell r="M6129">
            <v>13080</v>
          </cell>
          <cell r="N6129">
            <v>12000</v>
          </cell>
          <cell r="O6129">
            <v>1080</v>
          </cell>
          <cell r="P6129" t="str">
            <v>2025-12-01</v>
          </cell>
          <cell r="Q6129">
            <v>13080</v>
          </cell>
          <cell r="R6129">
            <v>49</v>
          </cell>
          <cell r="S6129">
            <v>0</v>
          </cell>
          <cell r="T6129" t="str">
            <v>Active</v>
          </cell>
          <cell r="U6129" t="str">
            <v>N1</v>
          </cell>
        </row>
        <row r="6130">
          <cell r="J6130" t="str">
            <v>INV-050126144845</v>
          </cell>
          <cell r="K6130">
            <v>46057</v>
          </cell>
          <cell r="L6130" t="str">
            <v>Monthly Billing</v>
          </cell>
          <cell r="M6130">
            <v>14.33</v>
          </cell>
          <cell r="N6130">
            <v>14.33</v>
          </cell>
          <cell r="O6130">
            <v>0</v>
          </cell>
          <cell r="P6130" t="str">
            <v>01-12-2025</v>
          </cell>
          <cell r="Q6130">
            <v>0</v>
          </cell>
          <cell r="R6130">
            <v>13</v>
          </cell>
          <cell r="S6130">
            <v>0</v>
          </cell>
          <cell r="T6130" t="str">
            <v>Active</v>
          </cell>
          <cell r="U6130" t="str">
            <v>N1</v>
          </cell>
        </row>
        <row r="6131">
          <cell r="J6131" t="str">
            <v>INV-040226164114</v>
          </cell>
          <cell r="K6131">
            <v>46064</v>
          </cell>
          <cell r="L6131" t="str">
            <v>Monthly Billing</v>
          </cell>
          <cell r="M6131">
            <v>16.399999999999999</v>
          </cell>
          <cell r="N6131">
            <v>16.399999999999999</v>
          </cell>
          <cell r="O6131">
            <v>0</v>
          </cell>
          <cell r="P6131" t="str">
            <v>01-01-2026</v>
          </cell>
          <cell r="Q6131">
            <v>0</v>
          </cell>
          <cell r="R6131">
            <v>6</v>
          </cell>
          <cell r="S6131">
            <v>0</v>
          </cell>
          <cell r="T6131" t="str">
            <v>Active</v>
          </cell>
          <cell r="U6131" t="str">
            <v>N1</v>
          </cell>
        </row>
        <row r="6132">
          <cell r="J6132" t="str">
            <v>INV-110825095942</v>
          </cell>
          <cell r="K6132">
            <v>45887</v>
          </cell>
          <cell r="L6132" t="str">
            <v>Integration Fee</v>
          </cell>
          <cell r="M6132">
            <v>1500</v>
          </cell>
          <cell r="N6132">
            <v>1500</v>
          </cell>
          <cell r="O6132">
            <v>0</v>
          </cell>
          <cell r="P6132" t="str">
            <v>2025-08-01</v>
          </cell>
          <cell r="Q6132">
            <v>1500</v>
          </cell>
          <cell r="R6132">
            <v>183</v>
          </cell>
          <cell r="S6132">
            <v>0</v>
          </cell>
          <cell r="T6132" t="str">
            <v>Active</v>
          </cell>
          <cell r="U6132" t="str">
            <v>N1</v>
          </cell>
        </row>
        <row r="6133">
          <cell r="J6133" t="str">
            <v>INV-061125095415</v>
          </cell>
          <cell r="K6133">
            <v>45974</v>
          </cell>
          <cell r="L6133" t="str">
            <v>Monthly Billing</v>
          </cell>
          <cell r="M6133">
            <v>3502.5</v>
          </cell>
          <cell r="N6133">
            <v>3502.5</v>
          </cell>
          <cell r="O6133">
            <v>0</v>
          </cell>
          <cell r="P6133" t="str">
            <v>01-10-2025</v>
          </cell>
          <cell r="Q6133">
            <v>3482.5</v>
          </cell>
          <cell r="R6133">
            <v>96</v>
          </cell>
          <cell r="S6133">
            <v>0</v>
          </cell>
          <cell r="T6133" t="str">
            <v>Active</v>
          </cell>
          <cell r="U6133" t="str">
            <v>N1</v>
          </cell>
        </row>
        <row r="6134">
          <cell r="J6134" t="str">
            <v>INV-041225095656</v>
          </cell>
          <cell r="K6134">
            <v>46002</v>
          </cell>
          <cell r="L6134" t="str">
            <v>Monthly Billing</v>
          </cell>
          <cell r="M6134">
            <v>3505.2327500000001</v>
          </cell>
          <cell r="N6134">
            <v>3505.2327500000001</v>
          </cell>
          <cell r="O6134">
            <v>0</v>
          </cell>
          <cell r="P6134" t="str">
            <v>01-11-2025</v>
          </cell>
          <cell r="Q6134">
            <v>3485.23</v>
          </cell>
          <cell r="R6134">
            <v>68</v>
          </cell>
          <cell r="S6134">
            <v>0</v>
          </cell>
          <cell r="T6134" t="str">
            <v>Active</v>
          </cell>
          <cell r="U6134" t="str">
            <v>N1</v>
          </cell>
        </row>
        <row r="6135">
          <cell r="J6135" t="str">
            <v>INV-050126110331</v>
          </cell>
          <cell r="K6135">
            <v>46034</v>
          </cell>
          <cell r="L6135" t="str">
            <v>Monthly Billing</v>
          </cell>
          <cell r="M6135">
            <v>3500</v>
          </cell>
          <cell r="N6135">
            <v>3500</v>
          </cell>
          <cell r="O6135">
            <v>0</v>
          </cell>
          <cell r="P6135" t="str">
            <v>01-12-2025</v>
          </cell>
          <cell r="Q6135">
            <v>3480</v>
          </cell>
          <cell r="R6135">
            <v>36</v>
          </cell>
          <cell r="S6135">
            <v>0</v>
          </cell>
          <cell r="T6135" t="str">
            <v>Active</v>
          </cell>
          <cell r="U6135" t="str">
            <v>N1</v>
          </cell>
        </row>
        <row r="6136">
          <cell r="J6136" t="str">
            <v>INV-050226032903</v>
          </cell>
          <cell r="K6136">
            <v>46065</v>
          </cell>
          <cell r="L6136" t="str">
            <v>Monthly Billing</v>
          </cell>
          <cell r="M6136">
            <v>3500</v>
          </cell>
          <cell r="N6136">
            <v>3500</v>
          </cell>
          <cell r="O6136">
            <v>0</v>
          </cell>
          <cell r="P6136" t="str">
            <v>01-01-2026</v>
          </cell>
          <cell r="Q6136">
            <v>3500</v>
          </cell>
          <cell r="R6136">
            <v>5</v>
          </cell>
          <cell r="S6136">
            <v>0</v>
          </cell>
          <cell r="T6136" t="str">
            <v>Active</v>
          </cell>
          <cell r="U6136" t="str">
            <v>N1</v>
          </cell>
        </row>
        <row r="6137">
          <cell r="J6137" t="str">
            <v>INV-231024151910</v>
          </cell>
          <cell r="K6137">
            <v>45595</v>
          </cell>
          <cell r="L6137" t="str">
            <v>Setup Fee</v>
          </cell>
          <cell r="M6137">
            <v>8000</v>
          </cell>
          <cell r="N6137">
            <v>8000</v>
          </cell>
          <cell r="O6137">
            <v>0</v>
          </cell>
          <cell r="P6137" t="str">
            <v>2024-10-01</v>
          </cell>
          <cell r="Q6137">
            <v>8000</v>
          </cell>
          <cell r="R6137">
            <v>475</v>
          </cell>
          <cell r="S6137">
            <v>0</v>
          </cell>
          <cell r="T6137" t="str">
            <v>Active</v>
          </cell>
          <cell r="U6137" t="str">
            <v>N1</v>
          </cell>
        </row>
        <row r="6138">
          <cell r="J6138" t="str">
            <v>INV-050225162008</v>
          </cell>
          <cell r="K6138">
            <v>45700</v>
          </cell>
          <cell r="L6138" t="str">
            <v>Monthly Billing</v>
          </cell>
          <cell r="M6138">
            <v>1508</v>
          </cell>
          <cell r="N6138">
            <v>1508</v>
          </cell>
          <cell r="O6138">
            <v>0</v>
          </cell>
          <cell r="P6138" t="str">
            <v>01-01-2025</v>
          </cell>
          <cell r="Q6138">
            <v>1508</v>
          </cell>
          <cell r="R6138">
            <v>370</v>
          </cell>
          <cell r="S6138">
            <v>0</v>
          </cell>
          <cell r="T6138" t="str">
            <v>Active</v>
          </cell>
          <cell r="U6138" t="str">
            <v>N1</v>
          </cell>
        </row>
        <row r="6139">
          <cell r="J6139" t="str">
            <v>INV-050325100637</v>
          </cell>
          <cell r="K6139">
            <v>45728</v>
          </cell>
          <cell r="L6139" t="str">
            <v>Monthly Billing</v>
          </cell>
          <cell r="M6139">
            <v>1498</v>
          </cell>
          <cell r="N6139">
            <v>1498</v>
          </cell>
          <cell r="O6139">
            <v>0</v>
          </cell>
          <cell r="P6139" t="str">
            <v>01-02-2025</v>
          </cell>
          <cell r="Q6139">
            <v>1498</v>
          </cell>
          <cell r="R6139">
            <v>342</v>
          </cell>
          <cell r="S6139">
            <v>0</v>
          </cell>
          <cell r="T6139" t="str">
            <v>Active</v>
          </cell>
          <cell r="U6139" t="str">
            <v>N1</v>
          </cell>
        </row>
        <row r="6140">
          <cell r="J6140" t="str">
            <v>INV-020425192616</v>
          </cell>
          <cell r="K6140">
            <v>45756</v>
          </cell>
          <cell r="L6140" t="str">
            <v>Monthly Billing</v>
          </cell>
          <cell r="M6140">
            <v>1207.81</v>
          </cell>
          <cell r="N6140">
            <v>1207.81</v>
          </cell>
          <cell r="O6140">
            <v>0</v>
          </cell>
          <cell r="P6140" t="str">
            <v>01-03-2025</v>
          </cell>
          <cell r="Q6140">
            <v>1207.81</v>
          </cell>
          <cell r="R6140">
            <v>314</v>
          </cell>
          <cell r="S6140">
            <v>0</v>
          </cell>
          <cell r="T6140" t="str">
            <v>Active</v>
          </cell>
          <cell r="U6140" t="str">
            <v>N1</v>
          </cell>
        </row>
        <row r="6141">
          <cell r="J6141" t="str">
            <v>INV-050525150853</v>
          </cell>
          <cell r="K6141">
            <v>45789</v>
          </cell>
          <cell r="L6141" t="str">
            <v>Monthly Billing</v>
          </cell>
          <cell r="M6141">
            <v>1025.56</v>
          </cell>
          <cell r="N6141">
            <v>1025.56</v>
          </cell>
          <cell r="O6141">
            <v>0</v>
          </cell>
          <cell r="P6141" t="str">
            <v>01-04-2025</v>
          </cell>
          <cell r="Q6141">
            <v>1025.56</v>
          </cell>
          <cell r="R6141">
            <v>281</v>
          </cell>
          <cell r="S6141">
            <v>0</v>
          </cell>
          <cell r="T6141" t="str">
            <v>Active</v>
          </cell>
          <cell r="U6141" t="str">
            <v>N1</v>
          </cell>
        </row>
        <row r="6142">
          <cell r="J6142" t="str">
            <v>INV-040625103548</v>
          </cell>
          <cell r="K6142">
            <v>45819</v>
          </cell>
          <cell r="L6142" t="str">
            <v>Monthly Billing</v>
          </cell>
          <cell r="M6142">
            <v>978.6</v>
          </cell>
          <cell r="N6142">
            <v>978.6</v>
          </cell>
          <cell r="O6142">
            <v>0</v>
          </cell>
          <cell r="P6142" t="str">
            <v>01-05-2025</v>
          </cell>
          <cell r="Q6142">
            <v>978.6</v>
          </cell>
          <cell r="R6142">
            <v>251</v>
          </cell>
          <cell r="S6142">
            <v>0</v>
          </cell>
          <cell r="T6142" t="str">
            <v>Active</v>
          </cell>
          <cell r="U6142" t="str">
            <v>N1</v>
          </cell>
        </row>
        <row r="6143">
          <cell r="J6143" t="str">
            <v>INV-030725112754</v>
          </cell>
          <cell r="K6143">
            <v>45848</v>
          </cell>
          <cell r="L6143" t="str">
            <v>Monthly Billing</v>
          </cell>
          <cell r="M6143">
            <v>875.06</v>
          </cell>
          <cell r="N6143">
            <v>875.06</v>
          </cell>
          <cell r="O6143">
            <v>0</v>
          </cell>
          <cell r="P6143" t="str">
            <v>01-06-2025</v>
          </cell>
          <cell r="Q6143">
            <v>875.06</v>
          </cell>
          <cell r="R6143">
            <v>222</v>
          </cell>
          <cell r="S6143">
            <v>0</v>
          </cell>
          <cell r="T6143" t="str">
            <v>Active</v>
          </cell>
          <cell r="U6143" t="str">
            <v>N1</v>
          </cell>
        </row>
        <row r="6144">
          <cell r="J6144" t="str">
            <v>INV-040825190748</v>
          </cell>
          <cell r="K6144">
            <v>45880</v>
          </cell>
          <cell r="L6144" t="str">
            <v>Monthly Billing</v>
          </cell>
          <cell r="M6144">
            <v>1097.1099999999999</v>
          </cell>
          <cell r="N6144">
            <v>1097.1099999999999</v>
          </cell>
          <cell r="O6144">
            <v>0</v>
          </cell>
          <cell r="P6144" t="str">
            <v>01-07-2025</v>
          </cell>
          <cell r="Q6144">
            <v>1097.1099999999999</v>
          </cell>
          <cell r="R6144">
            <v>190</v>
          </cell>
          <cell r="S6144">
            <v>0</v>
          </cell>
          <cell r="T6144" t="str">
            <v>Active</v>
          </cell>
          <cell r="U6144" t="str">
            <v>N1</v>
          </cell>
        </row>
        <row r="6145">
          <cell r="J6145" t="str">
            <v>INV-020925172141</v>
          </cell>
          <cell r="K6145">
            <v>45909</v>
          </cell>
          <cell r="L6145" t="str">
            <v>Monthly Billing</v>
          </cell>
          <cell r="M6145">
            <v>1204.99</v>
          </cell>
          <cell r="N6145">
            <v>1204.99</v>
          </cell>
          <cell r="O6145">
            <v>0</v>
          </cell>
          <cell r="P6145" t="str">
            <v>01-08-2025</v>
          </cell>
          <cell r="Q6145">
            <v>1204.99</v>
          </cell>
          <cell r="R6145">
            <v>161</v>
          </cell>
          <cell r="S6145">
            <v>0</v>
          </cell>
          <cell r="T6145" t="str">
            <v>Active</v>
          </cell>
          <cell r="U6145" t="str">
            <v>N1</v>
          </cell>
        </row>
        <row r="6146">
          <cell r="J6146" t="str">
            <v>INV-031025134756</v>
          </cell>
          <cell r="K6146">
            <v>45940</v>
          </cell>
          <cell r="L6146" t="str">
            <v>Monthly Billing</v>
          </cell>
          <cell r="M6146">
            <v>1079.01</v>
          </cell>
          <cell r="N6146">
            <v>1079.01</v>
          </cell>
          <cell r="O6146">
            <v>0</v>
          </cell>
          <cell r="P6146" t="str">
            <v>01-09-2025</v>
          </cell>
          <cell r="Q6146">
            <v>1079.01</v>
          </cell>
          <cell r="R6146">
            <v>130</v>
          </cell>
          <cell r="S6146">
            <v>0</v>
          </cell>
          <cell r="T6146" t="str">
            <v>Active</v>
          </cell>
          <cell r="U6146" t="str">
            <v>N1</v>
          </cell>
        </row>
        <row r="6147">
          <cell r="J6147" t="str">
            <v>INV-051125094040</v>
          </cell>
          <cell r="K6147">
            <v>45973</v>
          </cell>
          <cell r="L6147" t="str">
            <v>Monthly Billing</v>
          </cell>
          <cell r="M6147">
            <v>1102.01</v>
          </cell>
          <cell r="N6147">
            <v>1102.01</v>
          </cell>
          <cell r="O6147">
            <v>0</v>
          </cell>
          <cell r="P6147" t="str">
            <v>01-10-2025</v>
          </cell>
          <cell r="Q6147">
            <v>1102.01</v>
          </cell>
          <cell r="R6147">
            <v>97</v>
          </cell>
          <cell r="S6147">
            <v>0</v>
          </cell>
          <cell r="T6147" t="str">
            <v>Active</v>
          </cell>
          <cell r="U6147" t="str">
            <v>N1</v>
          </cell>
        </row>
        <row r="6148">
          <cell r="J6148" t="str">
            <v>INV-021225184704</v>
          </cell>
          <cell r="K6148">
            <v>46000</v>
          </cell>
          <cell r="L6148" t="str">
            <v>Monthly Billing</v>
          </cell>
          <cell r="M6148">
            <v>847.99</v>
          </cell>
          <cell r="N6148">
            <v>847.99</v>
          </cell>
          <cell r="O6148">
            <v>0</v>
          </cell>
          <cell r="P6148" t="str">
            <v>01-11-2025</v>
          </cell>
          <cell r="Q6148">
            <v>847.99</v>
          </cell>
          <cell r="R6148">
            <v>70</v>
          </cell>
          <cell r="S6148">
            <v>0</v>
          </cell>
          <cell r="T6148" t="str">
            <v>Active</v>
          </cell>
          <cell r="U6148" t="str">
            <v>N1</v>
          </cell>
        </row>
        <row r="6149">
          <cell r="J6149" t="str">
            <v>INV-020126162913</v>
          </cell>
          <cell r="K6149">
            <v>46031</v>
          </cell>
          <cell r="L6149" t="str">
            <v>Monthly Billing</v>
          </cell>
          <cell r="M6149">
            <v>932.99</v>
          </cell>
          <cell r="N6149">
            <v>932.99</v>
          </cell>
          <cell r="O6149">
            <v>0</v>
          </cell>
          <cell r="P6149" t="str">
            <v>01-12-2025</v>
          </cell>
          <cell r="Q6149">
            <v>932.99</v>
          </cell>
          <cell r="R6149">
            <v>39</v>
          </cell>
          <cell r="S6149">
            <v>0</v>
          </cell>
          <cell r="T6149" t="str">
            <v>Active</v>
          </cell>
          <cell r="U6149" t="str">
            <v>N1</v>
          </cell>
        </row>
        <row r="6150">
          <cell r="J6150" t="str">
            <v>INV-030226095512</v>
          </cell>
          <cell r="K6150">
            <v>46063</v>
          </cell>
          <cell r="L6150" t="str">
            <v>Monthly Billing</v>
          </cell>
          <cell r="M6150">
            <v>901.01</v>
          </cell>
          <cell r="N6150">
            <v>901.01</v>
          </cell>
          <cell r="O6150">
            <v>0</v>
          </cell>
          <cell r="P6150" t="str">
            <v>01-01-2026</v>
          </cell>
          <cell r="Q6150">
            <v>901.01</v>
          </cell>
          <cell r="R6150">
            <v>7</v>
          </cell>
          <cell r="S6150">
            <v>0</v>
          </cell>
          <cell r="T6150" t="str">
            <v>Active</v>
          </cell>
          <cell r="U6150" t="str">
            <v>N1</v>
          </cell>
        </row>
        <row r="6151">
          <cell r="J6151" t="str">
            <v>CARDS0002</v>
          </cell>
          <cell r="K6151">
            <v>44301</v>
          </cell>
          <cell r="L6151" t="str">
            <v>Monthly Billing</v>
          </cell>
          <cell r="M6151">
            <v>3415.95</v>
          </cell>
          <cell r="N6151">
            <v>6816.4</v>
          </cell>
          <cell r="O6151">
            <v>0</v>
          </cell>
          <cell r="P6151" t="str">
            <v>2021-02-01</v>
          </cell>
          <cell r="Q6151">
            <v>31482.45</v>
          </cell>
          <cell r="R6151">
            <v>1769</v>
          </cell>
          <cell r="S6151">
            <v>-34898.400000000001</v>
          </cell>
          <cell r="T6151" t="str">
            <v>Active</v>
          </cell>
          <cell r="U6151" t="str">
            <v>N1</v>
          </cell>
        </row>
        <row r="6152">
          <cell r="J6152" t="str">
            <v>CARDS0015</v>
          </cell>
          <cell r="K6152">
            <v>44336</v>
          </cell>
          <cell r="L6152" t="str">
            <v>Monthly Billing</v>
          </cell>
          <cell r="M6152">
            <v>4271.5600000000004</v>
          </cell>
          <cell r="N6152">
            <v>9583.25</v>
          </cell>
          <cell r="O6152">
            <v>0</v>
          </cell>
          <cell r="P6152" t="str">
            <v>2021-03-01</v>
          </cell>
          <cell r="Q6152">
            <v>49571.11</v>
          </cell>
          <cell r="R6152">
            <v>1734</v>
          </cell>
          <cell r="S6152">
            <v>-5982.52</v>
          </cell>
          <cell r="T6152" t="str">
            <v>Active</v>
          </cell>
          <cell r="U6152" t="str">
            <v>N1</v>
          </cell>
        </row>
        <row r="6153">
          <cell r="J6153" t="str">
            <v>CARDS0029</v>
          </cell>
          <cell r="K6153">
            <v>44360</v>
          </cell>
          <cell r="L6153" t="str">
            <v>Monthly Billing</v>
          </cell>
          <cell r="M6153">
            <v>4597.87</v>
          </cell>
          <cell r="N6153">
            <v>9398.02</v>
          </cell>
          <cell r="O6153">
            <v>0</v>
          </cell>
          <cell r="P6153" t="str">
            <v>2021-04-01</v>
          </cell>
          <cell r="Q6153">
            <v>44524.17</v>
          </cell>
          <cell r="R6153">
            <v>1710</v>
          </cell>
          <cell r="S6153">
            <v>-5458.01</v>
          </cell>
          <cell r="T6153" t="str">
            <v>Active</v>
          </cell>
          <cell r="U6153" t="str">
            <v>N1</v>
          </cell>
        </row>
        <row r="6154">
          <cell r="J6154" t="str">
            <v>CARDS0044</v>
          </cell>
          <cell r="K6154">
            <v>44392</v>
          </cell>
          <cell r="L6154" t="str">
            <v>Monthly Billing</v>
          </cell>
          <cell r="M6154">
            <v>6047.29</v>
          </cell>
          <cell r="N6154">
            <v>8457.41</v>
          </cell>
          <cell r="O6154">
            <v>0</v>
          </cell>
          <cell r="P6154" t="str">
            <v>2021-05-01</v>
          </cell>
          <cell r="Q6154">
            <v>20971.919999999998</v>
          </cell>
          <cell r="R6154">
            <v>1678</v>
          </cell>
          <cell r="S6154">
            <v>-3002.14</v>
          </cell>
          <cell r="T6154" t="str">
            <v>Active</v>
          </cell>
          <cell r="U6154" t="str">
            <v>N1</v>
          </cell>
        </row>
        <row r="6155">
          <cell r="J6155" t="str">
            <v>CARDS0067</v>
          </cell>
          <cell r="K6155">
            <v>44422</v>
          </cell>
          <cell r="L6155" t="str">
            <v>Monthly Billing</v>
          </cell>
          <cell r="M6155">
            <v>11736.34</v>
          </cell>
          <cell r="N6155">
            <v>13966.43</v>
          </cell>
          <cell r="O6155">
            <v>0</v>
          </cell>
          <cell r="P6155" t="str">
            <v>2021-06-01</v>
          </cell>
          <cell r="Q6155">
            <v>0</v>
          </cell>
          <cell r="R6155">
            <v>1648</v>
          </cell>
          <cell r="S6155">
            <v>-3207.74</v>
          </cell>
          <cell r="T6155" t="str">
            <v>Active</v>
          </cell>
          <cell r="U6155" t="str">
            <v>N1</v>
          </cell>
        </row>
        <row r="6156">
          <cell r="J6156" t="str">
            <v>CARDS0080</v>
          </cell>
          <cell r="K6156">
            <v>44451</v>
          </cell>
          <cell r="L6156" t="str">
            <v>Monthly Billing</v>
          </cell>
          <cell r="M6156">
            <v>8878.15</v>
          </cell>
          <cell r="N6156">
            <v>11847.84</v>
          </cell>
          <cell r="O6156">
            <v>0</v>
          </cell>
          <cell r="P6156" t="str">
            <v>2021-07-01</v>
          </cell>
          <cell r="Q6156">
            <v>0</v>
          </cell>
          <cell r="R6156">
            <v>1619</v>
          </cell>
          <cell r="S6156">
            <v>-3799.04</v>
          </cell>
          <cell r="T6156" t="str">
            <v>Active</v>
          </cell>
          <cell r="U6156" t="str">
            <v>N1</v>
          </cell>
        </row>
        <row r="6157">
          <cell r="J6157" t="str">
            <v>CARDS0097</v>
          </cell>
          <cell r="K6157">
            <v>44483</v>
          </cell>
          <cell r="L6157" t="str">
            <v>Monthly Billing</v>
          </cell>
          <cell r="M6157">
            <v>10870.38</v>
          </cell>
          <cell r="N6157">
            <v>14948.28</v>
          </cell>
          <cell r="O6157">
            <v>0</v>
          </cell>
          <cell r="P6157" t="str">
            <v>2021-08-01</v>
          </cell>
          <cell r="Q6157">
            <v>10870.38</v>
          </cell>
          <cell r="R6157">
            <v>1587</v>
          </cell>
          <cell r="S6157">
            <v>-5124.28</v>
          </cell>
          <cell r="T6157" t="str">
            <v>Active</v>
          </cell>
          <cell r="U6157" t="str">
            <v>N1</v>
          </cell>
        </row>
        <row r="6158">
          <cell r="J6158" t="str">
            <v>CARDS0116</v>
          </cell>
          <cell r="K6158">
            <v>44514</v>
          </cell>
          <cell r="L6158" t="str">
            <v>Monthly Billing</v>
          </cell>
          <cell r="M6158">
            <v>13079.28</v>
          </cell>
          <cell r="N6158">
            <v>18197.27</v>
          </cell>
          <cell r="O6158">
            <v>0</v>
          </cell>
          <cell r="P6158" t="str">
            <v>2021-09-01</v>
          </cell>
          <cell r="Q6158">
            <v>13079.28</v>
          </cell>
          <cell r="R6158">
            <v>1556</v>
          </cell>
          <cell r="S6158">
            <v>-6391.8</v>
          </cell>
          <cell r="T6158" t="str">
            <v>Active</v>
          </cell>
          <cell r="U6158" t="str">
            <v>N1</v>
          </cell>
        </row>
        <row r="6159">
          <cell r="J6159" t="str">
            <v>CARDS0134</v>
          </cell>
          <cell r="K6159">
            <v>44545</v>
          </cell>
          <cell r="L6159" t="str">
            <v>Monthly Billing</v>
          </cell>
          <cell r="M6159">
            <v>11930.89</v>
          </cell>
          <cell r="N6159">
            <v>18699.11</v>
          </cell>
          <cell r="O6159">
            <v>0</v>
          </cell>
          <cell r="P6159" t="str">
            <v>2021-10-01</v>
          </cell>
          <cell r="Q6159">
            <v>11930.89</v>
          </cell>
          <cell r="R6159">
            <v>1525</v>
          </cell>
          <cell r="S6159">
            <v>-8077.16</v>
          </cell>
          <cell r="T6159" t="str">
            <v>Active</v>
          </cell>
          <cell r="U6159" t="str">
            <v>N1</v>
          </cell>
        </row>
        <row r="6160">
          <cell r="J6160" t="str">
            <v>CARDS0154</v>
          </cell>
          <cell r="K6160">
            <v>44210</v>
          </cell>
          <cell r="L6160" t="str">
            <v>Monthly Billing</v>
          </cell>
          <cell r="M6160">
            <v>12504.98</v>
          </cell>
          <cell r="N6160">
            <v>21705.87</v>
          </cell>
          <cell r="O6160">
            <v>0</v>
          </cell>
          <cell r="P6160" t="str">
            <v>2021-11-01</v>
          </cell>
          <cell r="Q6160">
            <v>0</v>
          </cell>
          <cell r="R6160">
            <v>1860</v>
          </cell>
          <cell r="S6160">
            <v>-10720.3</v>
          </cell>
          <cell r="T6160" t="str">
            <v>Active</v>
          </cell>
          <cell r="U6160" t="str">
            <v>N1</v>
          </cell>
        </row>
        <row r="6161">
          <cell r="J6161" t="str">
            <v>INV2021-Aspire-001</v>
          </cell>
          <cell r="K6161">
            <v>44561</v>
          </cell>
          <cell r="L6161" t="str">
            <v>Card Printing</v>
          </cell>
          <cell r="M6161">
            <v>8089.2</v>
          </cell>
          <cell r="N6161">
            <v>7560</v>
          </cell>
          <cell r="O6161">
            <v>529.20000000000005</v>
          </cell>
          <cell r="P6161" t="str">
            <v>2021-12-01</v>
          </cell>
          <cell r="Q6161">
            <v>8089.2</v>
          </cell>
          <cell r="R6161">
            <v>1509</v>
          </cell>
          <cell r="S6161">
            <v>0</v>
          </cell>
          <cell r="T6161" t="str">
            <v>Active</v>
          </cell>
          <cell r="U6161" t="str">
            <v>N1</v>
          </cell>
        </row>
        <row r="6162">
          <cell r="J6162" t="str">
            <v>CARDS0170</v>
          </cell>
          <cell r="K6162">
            <v>44598</v>
          </cell>
          <cell r="L6162" t="str">
            <v>Monthly Billing</v>
          </cell>
          <cell r="M6162">
            <v>12603.31</v>
          </cell>
          <cell r="N6162">
            <v>22226.58</v>
          </cell>
          <cell r="O6162">
            <v>0</v>
          </cell>
          <cell r="P6162" t="str">
            <v>2021-12-01</v>
          </cell>
          <cell r="Q6162">
            <v>0</v>
          </cell>
          <cell r="R6162">
            <v>1472</v>
          </cell>
          <cell r="S6162">
            <v>-11179.13</v>
          </cell>
          <cell r="T6162" t="str">
            <v>Active</v>
          </cell>
          <cell r="U6162" t="str">
            <v>N1</v>
          </cell>
        </row>
        <row r="6163">
          <cell r="J6163" t="str">
            <v>CARDS0192</v>
          </cell>
          <cell r="K6163">
            <v>44637</v>
          </cell>
          <cell r="L6163" t="str">
            <v>Monthly Billing</v>
          </cell>
          <cell r="M6163">
            <v>12761.21</v>
          </cell>
          <cell r="N6163">
            <v>21420.1</v>
          </cell>
          <cell r="O6163">
            <v>0</v>
          </cell>
          <cell r="P6163" t="str">
            <v>2022-01-01</v>
          </cell>
          <cell r="Q6163">
            <v>12761.21</v>
          </cell>
          <cell r="R6163">
            <v>1433</v>
          </cell>
          <cell r="S6163">
            <v>-10158.299999999999</v>
          </cell>
          <cell r="T6163" t="str">
            <v>Active</v>
          </cell>
          <cell r="U6163" t="str">
            <v>N1</v>
          </cell>
        </row>
        <row r="6164">
          <cell r="J6164" t="str">
            <v>CARDS0212</v>
          </cell>
          <cell r="K6164">
            <v>44665</v>
          </cell>
          <cell r="L6164" t="str">
            <v>Monthly Billing</v>
          </cell>
          <cell r="M6164">
            <v>13145.9</v>
          </cell>
          <cell r="N6164">
            <v>23909.9</v>
          </cell>
          <cell r="O6164">
            <v>0</v>
          </cell>
          <cell r="P6164" t="str">
            <v>2022-02-01</v>
          </cell>
          <cell r="Q6164">
            <v>13145.9</v>
          </cell>
          <cell r="R6164">
            <v>1405</v>
          </cell>
          <cell r="S6164">
            <v>-12437.69</v>
          </cell>
          <cell r="T6164" t="str">
            <v>Active</v>
          </cell>
          <cell r="U6164" t="str">
            <v>N1</v>
          </cell>
        </row>
        <row r="6165">
          <cell r="J6165" t="str">
            <v>INV2022- Aspire-002</v>
          </cell>
          <cell r="K6165">
            <v>44651</v>
          </cell>
          <cell r="L6165" t="str">
            <v>Card Printing</v>
          </cell>
          <cell r="M6165">
            <v>4060.65</v>
          </cell>
          <cell r="N6165">
            <v>3795</v>
          </cell>
          <cell r="O6165">
            <v>265.64999999999998</v>
          </cell>
          <cell r="P6165" t="str">
            <v>2022-03-01</v>
          </cell>
          <cell r="Q6165">
            <v>4060.65</v>
          </cell>
          <cell r="R6165">
            <v>1419</v>
          </cell>
          <cell r="S6165">
            <v>0</v>
          </cell>
          <cell r="T6165" t="str">
            <v>Active</v>
          </cell>
          <cell r="U6165" t="str">
            <v>N1</v>
          </cell>
        </row>
        <row r="6166">
          <cell r="J6166" t="str">
            <v>CARDS0229</v>
          </cell>
          <cell r="K6166">
            <v>44695</v>
          </cell>
          <cell r="L6166" t="str">
            <v>Monthly Billing</v>
          </cell>
          <cell r="M6166">
            <v>15856.75</v>
          </cell>
          <cell r="N6166">
            <v>30141.01</v>
          </cell>
          <cell r="O6166">
            <v>0</v>
          </cell>
          <cell r="P6166" t="str">
            <v>2022-03-01</v>
          </cell>
          <cell r="Q6166">
            <v>15856.75</v>
          </cell>
          <cell r="R6166">
            <v>1375</v>
          </cell>
          <cell r="S6166">
            <v>-16394.13</v>
          </cell>
          <cell r="T6166" t="str">
            <v>Active</v>
          </cell>
          <cell r="U6166" t="str">
            <v>N1</v>
          </cell>
        </row>
        <row r="6167">
          <cell r="J6167" t="str">
            <v>INV2022-Aspire-003</v>
          </cell>
          <cell r="K6167">
            <v>44680</v>
          </cell>
          <cell r="L6167" t="str">
            <v>Card Printing</v>
          </cell>
          <cell r="M6167">
            <v>192.6</v>
          </cell>
          <cell r="N6167">
            <v>180</v>
          </cell>
          <cell r="O6167">
            <v>12.6</v>
          </cell>
          <cell r="P6167" t="str">
            <v>2022-04-01</v>
          </cell>
          <cell r="Q6167">
            <v>0</v>
          </cell>
          <cell r="R6167">
            <v>1390</v>
          </cell>
          <cell r="S6167">
            <v>0</v>
          </cell>
          <cell r="T6167" t="str">
            <v>Active</v>
          </cell>
          <cell r="U6167" t="str">
            <v>N1</v>
          </cell>
        </row>
        <row r="6168">
          <cell r="J6168" t="str">
            <v>CARDS0246</v>
          </cell>
          <cell r="K6168">
            <v>44728</v>
          </cell>
          <cell r="L6168" t="str">
            <v>Monthly Billing</v>
          </cell>
          <cell r="M6168">
            <v>18992.04</v>
          </cell>
          <cell r="N6168">
            <v>37479.550000000003</v>
          </cell>
          <cell r="O6168">
            <v>0</v>
          </cell>
          <cell r="P6168" t="str">
            <v>2022-04-01</v>
          </cell>
          <cell r="Q6168">
            <v>18992.04</v>
          </cell>
          <cell r="R6168">
            <v>1342</v>
          </cell>
          <cell r="S6168">
            <v>-21111.08</v>
          </cell>
          <cell r="T6168" t="str">
            <v>Active</v>
          </cell>
          <cell r="U6168" t="str">
            <v>N1</v>
          </cell>
        </row>
        <row r="6169">
          <cell r="J6169" t="str">
            <v>INV2022-Aspire-004</v>
          </cell>
          <cell r="K6169">
            <v>44708</v>
          </cell>
          <cell r="L6169" t="str">
            <v>Card Printing</v>
          </cell>
          <cell r="M6169">
            <v>12893.5</v>
          </cell>
          <cell r="N6169">
            <v>12050</v>
          </cell>
          <cell r="O6169">
            <v>843.5</v>
          </cell>
          <cell r="P6169" t="str">
            <v>2022-05-01</v>
          </cell>
          <cell r="Q6169">
            <v>12893.5</v>
          </cell>
          <cell r="R6169">
            <v>1362</v>
          </cell>
          <cell r="S6169">
            <v>0</v>
          </cell>
          <cell r="T6169" t="str">
            <v>Active</v>
          </cell>
          <cell r="U6169" t="str">
            <v>N1</v>
          </cell>
        </row>
        <row r="6170">
          <cell r="J6170" t="str">
            <v>CARDS0267</v>
          </cell>
          <cell r="K6170">
            <v>44763</v>
          </cell>
          <cell r="L6170" t="str">
            <v>Monthly Billing</v>
          </cell>
          <cell r="M6170">
            <v>247190.32</v>
          </cell>
          <cell r="N6170">
            <v>255192.73</v>
          </cell>
          <cell r="O6170">
            <v>0</v>
          </cell>
          <cell r="P6170" t="str">
            <v>2022-05-01</v>
          </cell>
          <cell r="Q6170">
            <v>0</v>
          </cell>
          <cell r="R6170">
            <v>1307</v>
          </cell>
          <cell r="S6170">
            <v>-25865.9</v>
          </cell>
          <cell r="T6170" t="str">
            <v>Active</v>
          </cell>
          <cell r="U6170" t="str">
            <v>N1</v>
          </cell>
        </row>
        <row r="6171">
          <cell r="J6171" t="str">
            <v>DNCARDS0010</v>
          </cell>
          <cell r="K6171">
            <v>44763</v>
          </cell>
          <cell r="L6171" t="str">
            <v>Monthly Billing</v>
          </cell>
          <cell r="M6171">
            <v>784197.2</v>
          </cell>
          <cell r="N6171">
            <v>733808.15</v>
          </cell>
          <cell r="O6171">
            <v>0</v>
          </cell>
          <cell r="P6171" t="str">
            <v>2022-05-01</v>
          </cell>
          <cell r="Q6171">
            <v>0</v>
          </cell>
          <cell r="R6171">
            <v>1307</v>
          </cell>
          <cell r="S6171">
            <v>-977.52</v>
          </cell>
          <cell r="T6171" t="str">
            <v>Active</v>
          </cell>
          <cell r="U6171" t="str">
            <v>N1</v>
          </cell>
        </row>
        <row r="6172">
          <cell r="J6172" t="str">
            <v>CARDS0285</v>
          </cell>
          <cell r="K6172">
            <v>44787</v>
          </cell>
          <cell r="L6172" t="str">
            <v>Monthly Billing</v>
          </cell>
          <cell r="M6172">
            <v>267875.61</v>
          </cell>
          <cell r="N6172">
            <v>276232</v>
          </cell>
          <cell r="O6172">
            <v>0</v>
          </cell>
          <cell r="P6172" t="str">
            <v>2022-06-01</v>
          </cell>
          <cell r="Q6172">
            <v>0</v>
          </cell>
          <cell r="R6172">
            <v>1283</v>
          </cell>
          <cell r="S6172">
            <v>-27692.63</v>
          </cell>
          <cell r="T6172" t="str">
            <v>Active</v>
          </cell>
          <cell r="U6172" t="str">
            <v>N1</v>
          </cell>
        </row>
        <row r="6173">
          <cell r="J6173" t="str">
            <v>CARDS0303</v>
          </cell>
          <cell r="K6173">
            <v>44819</v>
          </cell>
          <cell r="L6173" t="str">
            <v>Monthly Billing</v>
          </cell>
          <cell r="M6173">
            <v>312677.98</v>
          </cell>
          <cell r="N6173">
            <v>292367.27</v>
          </cell>
          <cell r="O6173">
            <v>0</v>
          </cell>
          <cell r="P6173" t="str">
            <v>2022-07-01</v>
          </cell>
          <cell r="Q6173">
            <v>312677.98</v>
          </cell>
          <cell r="R6173">
            <v>1251</v>
          </cell>
          <cell r="S6173">
            <v>-155</v>
          </cell>
          <cell r="T6173" t="str">
            <v>Active</v>
          </cell>
          <cell r="U6173" t="str">
            <v>N1</v>
          </cell>
        </row>
        <row r="6174">
          <cell r="J6174" t="str">
            <v>CARDS0317</v>
          </cell>
          <cell r="K6174">
            <v>44818</v>
          </cell>
          <cell r="L6174" t="str">
            <v>Monthly Billing</v>
          </cell>
          <cell r="M6174">
            <v>275216.90000000002</v>
          </cell>
          <cell r="N6174">
            <v>257389.63</v>
          </cell>
          <cell r="O6174">
            <v>0</v>
          </cell>
          <cell r="P6174" t="str">
            <v>2022-08-01</v>
          </cell>
          <cell r="Q6174">
            <v>275216.90000000002</v>
          </cell>
          <cell r="R6174">
            <v>1252</v>
          </cell>
          <cell r="S6174">
            <v>-190</v>
          </cell>
          <cell r="T6174" t="str">
            <v>Active</v>
          </cell>
          <cell r="U6174" t="str">
            <v>N1</v>
          </cell>
        </row>
        <row r="6175">
          <cell r="J6175" t="str">
            <v>CARDS0331</v>
          </cell>
          <cell r="K6175">
            <v>44845</v>
          </cell>
          <cell r="L6175" t="str">
            <v>Monthly Billing</v>
          </cell>
          <cell r="M6175">
            <v>345444.55</v>
          </cell>
          <cell r="N6175">
            <v>323060.33</v>
          </cell>
          <cell r="O6175">
            <v>0</v>
          </cell>
          <cell r="P6175" t="str">
            <v>2022-09-01</v>
          </cell>
          <cell r="Q6175">
            <v>345444.55</v>
          </cell>
          <cell r="R6175">
            <v>1225</v>
          </cell>
          <cell r="S6175">
            <v>-230</v>
          </cell>
          <cell r="T6175" t="str">
            <v>Active</v>
          </cell>
          <cell r="U6175" t="str">
            <v>N1</v>
          </cell>
        </row>
        <row r="6176">
          <cell r="J6176" t="str">
            <v>CNCARDS0025</v>
          </cell>
          <cell r="K6176">
            <v>44847</v>
          </cell>
          <cell r="L6176" t="str">
            <v>Monthly Billing</v>
          </cell>
          <cell r="M6176">
            <v>-784197.2</v>
          </cell>
          <cell r="N6176">
            <v>-784197.2</v>
          </cell>
          <cell r="O6176">
            <v>0</v>
          </cell>
          <cell r="P6176" t="str">
            <v>2022-04-01</v>
          </cell>
          <cell r="Q6176">
            <v>0</v>
          </cell>
          <cell r="R6176">
            <v>1223</v>
          </cell>
          <cell r="S6176">
            <v>0</v>
          </cell>
          <cell r="T6176" t="str">
            <v>Active</v>
          </cell>
          <cell r="U6176" t="str">
            <v>N1</v>
          </cell>
        </row>
        <row r="6177">
          <cell r="J6177" t="str">
            <v>CNCARDS0026</v>
          </cell>
          <cell r="K6177">
            <v>44847</v>
          </cell>
          <cell r="L6177" t="str">
            <v>Monthly Billing</v>
          </cell>
          <cell r="M6177">
            <v>-247190.32</v>
          </cell>
          <cell r="N6177">
            <v>-247190.32</v>
          </cell>
          <cell r="O6177">
            <v>0</v>
          </cell>
          <cell r="P6177" t="str">
            <v>2022-05-01</v>
          </cell>
          <cell r="Q6177">
            <v>0</v>
          </cell>
          <cell r="R6177">
            <v>1223</v>
          </cell>
          <cell r="S6177">
            <v>0</v>
          </cell>
          <cell r="T6177" t="str">
            <v>Active</v>
          </cell>
          <cell r="U6177" t="str">
            <v>N1</v>
          </cell>
        </row>
        <row r="6178">
          <cell r="J6178" t="str">
            <v>CNCARDS0027</v>
          </cell>
          <cell r="K6178">
            <v>44847</v>
          </cell>
          <cell r="L6178" t="str">
            <v>Monthly Billing</v>
          </cell>
          <cell r="M6178">
            <v>-267875.61</v>
          </cell>
          <cell r="N6178">
            <v>-267875.61</v>
          </cell>
          <cell r="O6178">
            <v>0</v>
          </cell>
          <cell r="P6178" t="str">
            <v>2022-06-01</v>
          </cell>
          <cell r="Q6178">
            <v>0</v>
          </cell>
          <cell r="R6178">
            <v>1223</v>
          </cell>
          <cell r="S6178">
            <v>0</v>
          </cell>
          <cell r="T6178" t="str">
            <v>Active</v>
          </cell>
          <cell r="U6178" t="str">
            <v>N1</v>
          </cell>
        </row>
        <row r="6179">
          <cell r="J6179" t="str">
            <v>CARDS0344</v>
          </cell>
          <cell r="K6179">
            <v>44847</v>
          </cell>
          <cell r="L6179" t="str">
            <v>Monthly Billing</v>
          </cell>
          <cell r="M6179">
            <v>20330.66</v>
          </cell>
          <cell r="N6179">
            <v>19075.38</v>
          </cell>
          <cell r="O6179">
            <v>0</v>
          </cell>
          <cell r="P6179" t="str">
            <v>2022-05-01</v>
          </cell>
          <cell r="Q6179">
            <v>11546.71</v>
          </cell>
          <cell r="R6179">
            <v>1223</v>
          </cell>
          <cell r="S6179">
            <v>-80</v>
          </cell>
          <cell r="T6179" t="str">
            <v>Active</v>
          </cell>
          <cell r="U6179" t="str">
            <v>N1</v>
          </cell>
        </row>
        <row r="6180">
          <cell r="J6180" t="str">
            <v>CARDS0345</v>
          </cell>
          <cell r="K6180">
            <v>44847</v>
          </cell>
          <cell r="L6180" t="str">
            <v>Monthly Billing</v>
          </cell>
          <cell r="M6180">
            <v>23521.01</v>
          </cell>
          <cell r="N6180">
            <v>22066.84</v>
          </cell>
          <cell r="O6180">
            <v>0</v>
          </cell>
          <cell r="P6180" t="str">
            <v>2022-06-01</v>
          </cell>
          <cell r="Q6180">
            <v>23521.01</v>
          </cell>
          <cell r="R6180">
            <v>1223</v>
          </cell>
          <cell r="S6180">
            <v>-90.51</v>
          </cell>
          <cell r="T6180" t="str">
            <v>Active</v>
          </cell>
          <cell r="U6180" t="str">
            <v>N1</v>
          </cell>
        </row>
        <row r="6181">
          <cell r="J6181" t="str">
            <v>CNCARDS0024</v>
          </cell>
          <cell r="K6181">
            <v>44847</v>
          </cell>
          <cell r="L6181" t="str">
            <v>Monthly Billing</v>
          </cell>
          <cell r="M6181">
            <v>-8783.9500000000007</v>
          </cell>
          <cell r="N6181">
            <v>-124770.66</v>
          </cell>
          <cell r="O6181">
            <v>0</v>
          </cell>
          <cell r="P6181" t="str">
            <v>2022-04-01</v>
          </cell>
          <cell r="Q6181">
            <v>11546.71</v>
          </cell>
          <cell r="R6181">
            <v>1223</v>
          </cell>
          <cell r="S6181">
            <v>124720.66</v>
          </cell>
          <cell r="T6181" t="str">
            <v>Active</v>
          </cell>
          <cell r="U6181" t="str">
            <v>N1</v>
          </cell>
        </row>
        <row r="6182">
          <cell r="J6182" t="str">
            <v>INV-021122041328</v>
          </cell>
          <cell r="K6182">
            <v>44874</v>
          </cell>
          <cell r="L6182" t="str">
            <v>Monthly Billing</v>
          </cell>
          <cell r="M6182">
            <v>390341.12</v>
          </cell>
          <cell r="N6182">
            <v>366032.76</v>
          </cell>
          <cell r="O6182">
            <v>0</v>
          </cell>
          <cell r="P6182" t="str">
            <v>2022-10-01</v>
          </cell>
          <cell r="Q6182">
            <v>390341.12</v>
          </cell>
          <cell r="R6182">
            <v>1196</v>
          </cell>
          <cell r="S6182">
            <v>-380</v>
          </cell>
          <cell r="T6182" t="str">
            <v>Active</v>
          </cell>
          <cell r="U6182" t="str">
            <v>N1</v>
          </cell>
        </row>
        <row r="6183">
          <cell r="J6183" t="str">
            <v>INV-021222004053</v>
          </cell>
          <cell r="K6183">
            <v>44904</v>
          </cell>
          <cell r="L6183" t="str">
            <v>Monthly Billing</v>
          </cell>
          <cell r="M6183">
            <v>357599.2</v>
          </cell>
          <cell r="N6183">
            <v>334575.78999999998</v>
          </cell>
          <cell r="O6183">
            <v>0</v>
          </cell>
          <cell r="P6183" t="str">
            <v>2022-11-01</v>
          </cell>
          <cell r="Q6183">
            <v>357599.2</v>
          </cell>
          <cell r="R6183">
            <v>1166</v>
          </cell>
          <cell r="S6183">
            <v>-396.9</v>
          </cell>
          <cell r="T6183" t="str">
            <v>Active</v>
          </cell>
          <cell r="U6183" t="str">
            <v>N1</v>
          </cell>
        </row>
        <row r="6184">
          <cell r="J6184" t="str">
            <v>INV-030123162215</v>
          </cell>
          <cell r="K6184">
            <v>44937</v>
          </cell>
          <cell r="L6184" t="str">
            <v>Monthly Billing</v>
          </cell>
          <cell r="M6184">
            <v>337510.40000000002</v>
          </cell>
          <cell r="N6184">
            <v>315766.71999999997</v>
          </cell>
          <cell r="O6184">
            <v>0</v>
          </cell>
          <cell r="P6184" t="str">
            <v>2022-12-01</v>
          </cell>
          <cell r="Q6184">
            <v>337510.40000000002</v>
          </cell>
          <cell r="R6184">
            <v>1133</v>
          </cell>
          <cell r="S6184">
            <v>-360</v>
          </cell>
          <cell r="T6184" t="str">
            <v>Active</v>
          </cell>
          <cell r="U6184" t="str">
            <v>N1</v>
          </cell>
        </row>
        <row r="6185">
          <cell r="J6185" t="str">
            <v>INV-020223005004</v>
          </cell>
          <cell r="K6185">
            <v>44966</v>
          </cell>
          <cell r="L6185" t="str">
            <v>Monthly Billing</v>
          </cell>
          <cell r="M6185">
            <v>335800.96</v>
          </cell>
          <cell r="N6185">
            <v>311237</v>
          </cell>
          <cell r="O6185">
            <v>24898.959999999999</v>
          </cell>
          <cell r="P6185" t="str">
            <v>2023-01-01</v>
          </cell>
          <cell r="Q6185">
            <v>335800.96</v>
          </cell>
          <cell r="R6185">
            <v>1104</v>
          </cell>
          <cell r="S6185">
            <v>-459919.39</v>
          </cell>
          <cell r="T6185" t="str">
            <v>Active</v>
          </cell>
          <cell r="U6185" t="str">
            <v>N1</v>
          </cell>
        </row>
        <row r="6186">
          <cell r="J6186" t="str">
            <v>INV-020323000623</v>
          </cell>
          <cell r="K6186">
            <v>44994</v>
          </cell>
          <cell r="L6186" t="str">
            <v>Monthly Billing</v>
          </cell>
          <cell r="M6186">
            <v>342695.12</v>
          </cell>
          <cell r="N6186">
            <v>318301.39</v>
          </cell>
          <cell r="O6186">
            <v>25464.11</v>
          </cell>
          <cell r="P6186" t="str">
            <v>2023-02-01</v>
          </cell>
          <cell r="Q6186">
            <v>342695.12</v>
          </cell>
          <cell r="R6186">
            <v>1076</v>
          </cell>
          <cell r="S6186">
            <v>-486923.18</v>
          </cell>
          <cell r="T6186" t="str">
            <v>Active</v>
          </cell>
          <cell r="U6186" t="str">
            <v>N1</v>
          </cell>
        </row>
        <row r="6187">
          <cell r="J6187" t="str">
            <v>INV-031123130411</v>
          </cell>
          <cell r="K6187">
            <v>45240</v>
          </cell>
          <cell r="L6187" t="str">
            <v>Monthly Billing</v>
          </cell>
          <cell r="M6187">
            <v>493197.53308999998</v>
          </cell>
          <cell r="N6187">
            <v>456664.38248999999</v>
          </cell>
          <cell r="O6187">
            <v>36533.150600000001</v>
          </cell>
          <cell r="P6187" t="str">
            <v>2023-10-01</v>
          </cell>
          <cell r="Q6187">
            <v>493197.53308999998</v>
          </cell>
          <cell r="R6187">
            <v>830</v>
          </cell>
          <cell r="S6187">
            <v>-573888.77480000001</v>
          </cell>
          <cell r="T6187" t="str">
            <v>Active</v>
          </cell>
          <cell r="U6187" t="str">
            <v>N1</v>
          </cell>
        </row>
        <row r="6188">
          <cell r="J6188" t="str">
            <v>INV-030423153524</v>
          </cell>
          <cell r="K6188">
            <v>45027</v>
          </cell>
          <cell r="L6188" t="str">
            <v>Monthly Billing</v>
          </cell>
          <cell r="M6188">
            <v>390320.01</v>
          </cell>
          <cell r="N6188">
            <v>362375.6</v>
          </cell>
          <cell r="O6188">
            <v>28990.05</v>
          </cell>
          <cell r="P6188" t="str">
            <v>2023-03-01</v>
          </cell>
          <cell r="Q6188">
            <v>390320.01</v>
          </cell>
          <cell r="R6188">
            <v>1043</v>
          </cell>
          <cell r="S6188">
            <v>-544886.81999999995</v>
          </cell>
          <cell r="T6188" t="str">
            <v>Active</v>
          </cell>
          <cell r="U6188" t="str">
            <v>N1</v>
          </cell>
        </row>
        <row r="6189">
          <cell r="J6189" t="str">
            <v>INV-040923140916</v>
          </cell>
          <cell r="K6189">
            <v>45180</v>
          </cell>
          <cell r="L6189" t="str">
            <v>Monthly Billing</v>
          </cell>
          <cell r="M6189">
            <v>500685.92</v>
          </cell>
          <cell r="N6189">
            <v>463472.62</v>
          </cell>
          <cell r="O6189">
            <v>37213.300000000003</v>
          </cell>
          <cell r="P6189" t="str">
            <v>2023-08-01</v>
          </cell>
          <cell r="Q6189">
            <v>500682.92</v>
          </cell>
          <cell r="R6189">
            <v>890</v>
          </cell>
          <cell r="S6189">
            <v>-590592.13</v>
          </cell>
          <cell r="T6189" t="str">
            <v>Active</v>
          </cell>
          <cell r="U6189" t="str">
            <v>N1</v>
          </cell>
        </row>
        <row r="6190">
          <cell r="J6190" t="str">
            <v>INV-020523173214</v>
          </cell>
          <cell r="K6190">
            <v>45056</v>
          </cell>
          <cell r="L6190" t="str">
            <v>Monthly Billing</v>
          </cell>
          <cell r="M6190">
            <v>389853.38</v>
          </cell>
          <cell r="N6190">
            <v>361632.76</v>
          </cell>
          <cell r="O6190">
            <v>28930.62</v>
          </cell>
          <cell r="P6190" t="str">
            <v>2023-04-01</v>
          </cell>
          <cell r="Q6190">
            <v>389853.38</v>
          </cell>
          <cell r="R6190">
            <v>1014</v>
          </cell>
          <cell r="S6190">
            <v>-510424.57</v>
          </cell>
          <cell r="T6190" t="str">
            <v>Active</v>
          </cell>
          <cell r="U6190" t="str">
            <v>N1</v>
          </cell>
        </row>
        <row r="6191">
          <cell r="J6191" t="str">
            <v>INV-051023095023</v>
          </cell>
          <cell r="K6191">
            <v>45211</v>
          </cell>
          <cell r="L6191" t="str">
            <v>Monthly Billing</v>
          </cell>
          <cell r="M6191">
            <v>492451.39477999997</v>
          </cell>
          <cell r="N6191">
            <v>455973.51367999997</v>
          </cell>
          <cell r="O6191">
            <v>36477.881090000003</v>
          </cell>
          <cell r="P6191" t="str">
            <v>2023-09-01</v>
          </cell>
          <cell r="Q6191">
            <v>492451.39477999997</v>
          </cell>
          <cell r="R6191">
            <v>859</v>
          </cell>
          <cell r="S6191">
            <v>-578562.23728</v>
          </cell>
          <cell r="T6191" t="str">
            <v>Active</v>
          </cell>
          <cell r="U6191" t="str">
            <v>N1</v>
          </cell>
        </row>
        <row r="6192">
          <cell r="J6192" t="str">
            <v>INV-051223151431</v>
          </cell>
          <cell r="K6192">
            <v>45272</v>
          </cell>
          <cell r="L6192" t="str">
            <v>Monthly Billing</v>
          </cell>
          <cell r="M6192">
            <v>500662.96737000003</v>
          </cell>
          <cell r="N6192">
            <v>463576.82163999998</v>
          </cell>
          <cell r="O6192">
            <v>37086.145729999997</v>
          </cell>
          <cell r="P6192" t="str">
            <v>2023-11-01</v>
          </cell>
          <cell r="Q6192">
            <v>500662.96737000003</v>
          </cell>
          <cell r="R6192">
            <v>798</v>
          </cell>
          <cell r="S6192">
            <v>-579998.74535999994</v>
          </cell>
          <cell r="T6192" t="str">
            <v>Active</v>
          </cell>
          <cell r="U6192" t="str">
            <v>N1</v>
          </cell>
        </row>
        <row r="6193">
          <cell r="J6193" t="str">
            <v>CN-290523140038</v>
          </cell>
          <cell r="K6193">
            <v>45082</v>
          </cell>
          <cell r="L6193" t="str">
            <v>Monthly Billing</v>
          </cell>
          <cell r="M6193">
            <v>-32185.45</v>
          </cell>
          <cell r="N6193">
            <v>-32185.45</v>
          </cell>
          <cell r="O6193">
            <v>0</v>
          </cell>
          <cell r="P6193" t="str">
            <v>2023-04-01</v>
          </cell>
          <cell r="Q6193">
            <v>32185.45</v>
          </cell>
          <cell r="R6193">
            <v>988</v>
          </cell>
          <cell r="S6193">
            <v>0</v>
          </cell>
          <cell r="T6193" t="str">
            <v>Active</v>
          </cell>
          <cell r="U6193" t="str">
            <v>N1</v>
          </cell>
        </row>
        <row r="6194">
          <cell r="J6194" t="str">
            <v>INV-050623105154</v>
          </cell>
          <cell r="K6194">
            <v>45089</v>
          </cell>
          <cell r="L6194" t="str">
            <v>Monthly Billing</v>
          </cell>
          <cell r="M6194">
            <v>414654.28</v>
          </cell>
          <cell r="N6194">
            <v>384647.48</v>
          </cell>
          <cell r="O6194">
            <v>30771.8</v>
          </cell>
          <cell r="P6194" t="str">
            <v>2023-05-01</v>
          </cell>
          <cell r="Q6194">
            <v>382468.83</v>
          </cell>
          <cell r="R6194">
            <v>981</v>
          </cell>
          <cell r="S6194">
            <v>-518057.95</v>
          </cell>
          <cell r="T6194" t="str">
            <v>Active</v>
          </cell>
          <cell r="U6194" t="str">
            <v>N1</v>
          </cell>
        </row>
        <row r="6195">
          <cell r="J6195" t="str">
            <v>INV-030723171130</v>
          </cell>
          <cell r="K6195">
            <v>45117</v>
          </cell>
          <cell r="L6195" t="str">
            <v>Monthly Billing</v>
          </cell>
          <cell r="M6195">
            <v>446794.23</v>
          </cell>
          <cell r="N6195">
            <v>414618.06</v>
          </cell>
          <cell r="O6195">
            <v>33169.449999999997</v>
          </cell>
          <cell r="P6195" t="str">
            <v>2023-06-01</v>
          </cell>
          <cell r="Q6195">
            <v>446794.23</v>
          </cell>
          <cell r="R6195">
            <v>953</v>
          </cell>
          <cell r="S6195">
            <v>-549204.86</v>
          </cell>
          <cell r="T6195" t="str">
            <v>Active</v>
          </cell>
          <cell r="U6195" t="str">
            <v>N1</v>
          </cell>
        </row>
        <row r="6196">
          <cell r="J6196" t="str">
            <v>INV-020823153919</v>
          </cell>
          <cell r="K6196">
            <v>45147</v>
          </cell>
          <cell r="L6196" t="str">
            <v>Monthly Billing</v>
          </cell>
          <cell r="M6196">
            <v>436301.54</v>
          </cell>
          <cell r="N6196">
            <v>405516.19</v>
          </cell>
          <cell r="O6196">
            <v>32441.3</v>
          </cell>
          <cell r="P6196" t="str">
            <v>2023-07-01</v>
          </cell>
          <cell r="Q6196">
            <v>463301.54</v>
          </cell>
          <cell r="R6196">
            <v>923</v>
          </cell>
          <cell r="S6196">
            <v>-539784.25</v>
          </cell>
          <cell r="T6196" t="str">
            <v>Active</v>
          </cell>
          <cell r="U6196" t="str">
            <v>N1</v>
          </cell>
        </row>
        <row r="6197">
          <cell r="J6197" t="str">
            <v>INV-081223164049</v>
          </cell>
          <cell r="K6197">
            <v>45275</v>
          </cell>
          <cell r="L6197" t="str">
            <v>CR implementation</v>
          </cell>
          <cell r="M6197">
            <v>471.74</v>
          </cell>
          <cell r="N6197">
            <v>436.8</v>
          </cell>
          <cell r="O6197">
            <v>34.94</v>
          </cell>
          <cell r="P6197" t="str">
            <v>2023-12-01</v>
          </cell>
          <cell r="Q6197">
            <v>471.74</v>
          </cell>
          <cell r="R6197">
            <v>795</v>
          </cell>
          <cell r="S6197">
            <v>0</v>
          </cell>
          <cell r="T6197" t="str">
            <v>Active</v>
          </cell>
          <cell r="U6197" t="str">
            <v>N1</v>
          </cell>
        </row>
        <row r="6198">
          <cell r="J6198" t="str">
            <v>INV-040124180211</v>
          </cell>
          <cell r="K6198">
            <v>45302</v>
          </cell>
          <cell r="L6198" t="str">
            <v>Monthly Billing</v>
          </cell>
          <cell r="M6198">
            <v>515397.67</v>
          </cell>
          <cell r="N6198">
            <v>477100.25</v>
          </cell>
          <cell r="O6198">
            <v>38297.42</v>
          </cell>
          <cell r="P6198" t="str">
            <v>2023-12-01</v>
          </cell>
          <cell r="Q6198">
            <v>515397.66882000002</v>
          </cell>
          <cell r="R6198">
            <v>768</v>
          </cell>
          <cell r="S6198">
            <v>-619120.65</v>
          </cell>
          <cell r="T6198" t="str">
            <v>Active</v>
          </cell>
          <cell r="U6198" t="str">
            <v>N1</v>
          </cell>
        </row>
        <row r="6199">
          <cell r="J6199" t="str">
            <v>INV-070224093810</v>
          </cell>
          <cell r="K6199">
            <v>45336</v>
          </cell>
          <cell r="L6199" t="str">
            <v>Monthly Billing</v>
          </cell>
          <cell r="M6199">
            <v>542431.72</v>
          </cell>
          <cell r="N6199">
            <v>497516.44</v>
          </cell>
          <cell r="O6199">
            <v>44915.275479999997</v>
          </cell>
          <cell r="P6199" t="str">
            <v>2024-01-01</v>
          </cell>
          <cell r="Q6199">
            <v>542431.72</v>
          </cell>
          <cell r="R6199">
            <v>734</v>
          </cell>
          <cell r="S6199">
            <v>-655031.49199999997</v>
          </cell>
          <cell r="T6199" t="str">
            <v>Active</v>
          </cell>
          <cell r="U6199" t="str">
            <v>N1</v>
          </cell>
        </row>
        <row r="6200">
          <cell r="J6200" t="str">
            <v>INV-070324092441</v>
          </cell>
          <cell r="K6200">
            <v>45365</v>
          </cell>
          <cell r="L6200" t="str">
            <v>Monthly Billing</v>
          </cell>
          <cell r="M6200">
            <v>551195.27364999999</v>
          </cell>
          <cell r="N6200">
            <v>505582</v>
          </cell>
          <cell r="O6200">
            <v>45613.255389999998</v>
          </cell>
          <cell r="P6200" t="str">
            <v>2024-02-01</v>
          </cell>
          <cell r="Q6200">
            <v>-79750.37</v>
          </cell>
          <cell r="R6200">
            <v>705</v>
          </cell>
          <cell r="S6200">
            <v>-630945.63896000001</v>
          </cell>
          <cell r="T6200" t="str">
            <v>Active</v>
          </cell>
          <cell r="U6200" t="str">
            <v>N1</v>
          </cell>
        </row>
        <row r="6201">
          <cell r="J6201" t="str">
            <v>INV-050424165039</v>
          </cell>
          <cell r="K6201">
            <v>45394</v>
          </cell>
          <cell r="L6201" t="str">
            <v>Monthly Billing</v>
          </cell>
          <cell r="M6201">
            <v>582010.69651000004</v>
          </cell>
          <cell r="N6201">
            <v>534999.65749999997</v>
          </cell>
          <cell r="O6201">
            <v>48149.969169999997</v>
          </cell>
          <cell r="P6201" t="str">
            <v>2024-03-01</v>
          </cell>
          <cell r="Q6201">
            <v>-144706.75349999999</v>
          </cell>
          <cell r="R6201">
            <v>676</v>
          </cell>
          <cell r="S6201">
            <v>-726717.45</v>
          </cell>
          <cell r="T6201" t="str">
            <v>Active</v>
          </cell>
          <cell r="U6201" t="str">
            <v>N1</v>
          </cell>
        </row>
        <row r="6202">
          <cell r="J6202" t="str">
            <v>INV-040724181629</v>
          </cell>
          <cell r="K6202">
            <v>45484</v>
          </cell>
          <cell r="L6202" t="str">
            <v>Monthly Billing</v>
          </cell>
          <cell r="M6202">
            <v>570693.39777000004</v>
          </cell>
          <cell r="N6202">
            <v>523571.92456000001</v>
          </cell>
          <cell r="O6202">
            <v>47121.473209999996</v>
          </cell>
          <cell r="P6202" t="str">
            <v>01-06-2024</v>
          </cell>
          <cell r="Q6202">
            <v>-112108.93</v>
          </cell>
          <cell r="R6202">
            <v>586</v>
          </cell>
          <cell r="S6202">
            <v>-682802.33440000005</v>
          </cell>
          <cell r="T6202" t="str">
            <v>Active</v>
          </cell>
          <cell r="U6202" t="str">
            <v>N1</v>
          </cell>
        </row>
        <row r="6203">
          <cell r="J6203" t="str">
            <v>INV-060524152253</v>
          </cell>
          <cell r="K6203">
            <v>45425</v>
          </cell>
          <cell r="L6203" t="str">
            <v>Monthly Billing</v>
          </cell>
          <cell r="M6203">
            <v>546995.11059000005</v>
          </cell>
          <cell r="N6203">
            <v>503189.52474999998</v>
          </cell>
          <cell r="O6203">
            <v>45287.057229999999</v>
          </cell>
          <cell r="P6203" t="str">
            <v>2024-04-01</v>
          </cell>
          <cell r="Q6203">
            <v>-132727.8363</v>
          </cell>
          <cell r="R6203">
            <v>645</v>
          </cell>
          <cell r="S6203">
            <v>-679722.94687999994</v>
          </cell>
          <cell r="T6203" t="str">
            <v>Active</v>
          </cell>
          <cell r="U6203" t="str">
            <v>N1</v>
          </cell>
        </row>
        <row r="6204">
          <cell r="J6204" t="str">
            <v>INV-060824113848</v>
          </cell>
          <cell r="K6204">
            <v>45517</v>
          </cell>
          <cell r="L6204" t="str">
            <v>Monthly Billing</v>
          </cell>
          <cell r="M6204">
            <v>608913.20825000003</v>
          </cell>
          <cell r="N6204">
            <v>558635.97088000004</v>
          </cell>
          <cell r="O6204">
            <v>50277.237379999999</v>
          </cell>
          <cell r="P6204" t="str">
            <v>01-07-2024</v>
          </cell>
          <cell r="Q6204">
            <v>-78992.17</v>
          </cell>
          <cell r="R6204">
            <v>553</v>
          </cell>
          <cell r="S6204">
            <v>-687905.37912000006</v>
          </cell>
          <cell r="T6204" t="str">
            <v>Active</v>
          </cell>
          <cell r="U6204" t="str">
            <v>N1</v>
          </cell>
        </row>
        <row r="6205">
          <cell r="J6205" t="str">
            <v>INV-060924140532</v>
          </cell>
          <cell r="K6205">
            <v>45548</v>
          </cell>
          <cell r="L6205" t="str">
            <v>Monthly Billing</v>
          </cell>
          <cell r="M6205">
            <v>671352.57478000002</v>
          </cell>
          <cell r="N6205">
            <v>615919.79338000005</v>
          </cell>
          <cell r="O6205">
            <v>55432.7814</v>
          </cell>
          <cell r="P6205" t="str">
            <v>01-08-2024</v>
          </cell>
          <cell r="Q6205">
            <v>-62686.61</v>
          </cell>
          <cell r="R6205">
            <v>522</v>
          </cell>
          <cell r="S6205">
            <v>-734039.17943999998</v>
          </cell>
          <cell r="T6205" t="str">
            <v>Active</v>
          </cell>
          <cell r="U6205" t="str">
            <v>N1</v>
          </cell>
        </row>
        <row r="6206">
          <cell r="J6206" t="str">
            <v>INV-100624152001</v>
          </cell>
          <cell r="K6206">
            <v>45460</v>
          </cell>
          <cell r="L6206" t="str">
            <v>Monthly Billing</v>
          </cell>
          <cell r="M6206">
            <v>574129.13</v>
          </cell>
          <cell r="N6206">
            <v>526594.43000000005</v>
          </cell>
          <cell r="O6206">
            <v>47534.7</v>
          </cell>
          <cell r="P6206" t="str">
            <v>01-05-2024</v>
          </cell>
          <cell r="Q6206">
            <v>-152446.23000000001</v>
          </cell>
          <cell r="R6206">
            <v>610</v>
          </cell>
          <cell r="S6206">
            <v>-726575.36</v>
          </cell>
          <cell r="T6206" t="str">
            <v>Active</v>
          </cell>
          <cell r="U6206" t="str">
            <v>N1</v>
          </cell>
        </row>
        <row r="6207">
          <cell r="J6207" t="str">
            <v>CN-INV-250624164001</v>
          </cell>
          <cell r="K6207">
            <v>45475</v>
          </cell>
          <cell r="L6207" t="str">
            <v>Credit Note</v>
          </cell>
          <cell r="M6207">
            <v>-95009.8</v>
          </cell>
          <cell r="N6207">
            <v>-95009.8</v>
          </cell>
          <cell r="O6207">
            <v>0</v>
          </cell>
          <cell r="P6207" t="str">
            <v>July-Dec 2022</v>
          </cell>
          <cell r="Q6207">
            <v>-95009.8</v>
          </cell>
          <cell r="R6207">
            <v>595</v>
          </cell>
          <cell r="S6207">
            <v>0</v>
          </cell>
          <cell r="T6207" t="str">
            <v>Active</v>
          </cell>
          <cell r="U6207" t="str">
            <v>N1</v>
          </cell>
        </row>
        <row r="6208">
          <cell r="J6208" t="str">
            <v>CN-INV-250624164002</v>
          </cell>
          <cell r="K6208">
            <v>45475</v>
          </cell>
          <cell r="L6208" t="str">
            <v>Credit Note</v>
          </cell>
          <cell r="M6208">
            <v>-262054.54</v>
          </cell>
          <cell r="N6208">
            <v>-262054.54</v>
          </cell>
          <cell r="O6208">
            <v>0</v>
          </cell>
          <cell r="P6208" t="str">
            <v>Jan-Dec-2023</v>
          </cell>
          <cell r="Q6208">
            <v>-262054.54</v>
          </cell>
          <cell r="R6208">
            <v>595</v>
          </cell>
          <cell r="S6208">
            <v>0</v>
          </cell>
          <cell r="T6208" t="str">
            <v>Active</v>
          </cell>
          <cell r="U6208" t="str">
            <v>N1</v>
          </cell>
        </row>
        <row r="6209">
          <cell r="J6209" t="str">
            <v>CN-INV-250624164003</v>
          </cell>
          <cell r="K6209">
            <v>45475</v>
          </cell>
          <cell r="L6209" t="str">
            <v>Credit Note</v>
          </cell>
          <cell r="M6209">
            <v>-90571.26</v>
          </cell>
          <cell r="N6209">
            <v>-90571.26</v>
          </cell>
          <cell r="O6209">
            <v>0</v>
          </cell>
          <cell r="P6209" t="str">
            <v>Jan-Mar-2024</v>
          </cell>
          <cell r="Q6209">
            <v>-90571.26</v>
          </cell>
          <cell r="R6209">
            <v>595</v>
          </cell>
          <cell r="S6209">
            <v>0</v>
          </cell>
          <cell r="T6209" t="str">
            <v>Active</v>
          </cell>
          <cell r="U6209" t="str">
            <v>N1</v>
          </cell>
        </row>
        <row r="6210">
          <cell r="J6210" t="str">
            <v>INV2024-ASPIRE-003</v>
          </cell>
          <cell r="K6210">
            <v>45512</v>
          </cell>
          <cell r="L6210" t="str">
            <v>Stationery order</v>
          </cell>
          <cell r="M6210">
            <v>1693</v>
          </cell>
          <cell r="N6210">
            <v>1553.21</v>
          </cell>
          <cell r="O6210">
            <v>139.79</v>
          </cell>
          <cell r="P6210" t="str">
            <v>2024-08-01</v>
          </cell>
          <cell r="Q6210">
            <v>1693</v>
          </cell>
          <cell r="R6210">
            <v>558</v>
          </cell>
          <cell r="S6210">
            <v>0</v>
          </cell>
          <cell r="T6210" t="str">
            <v>Active</v>
          </cell>
          <cell r="U6210" t="str">
            <v>N1</v>
          </cell>
        </row>
        <row r="6211">
          <cell r="J6211" t="str">
            <v>INV-091224123246</v>
          </cell>
          <cell r="K6211">
            <v>45642</v>
          </cell>
          <cell r="L6211" t="str">
            <v>Monthly Billing</v>
          </cell>
          <cell r="M6211">
            <v>910893.25486999995</v>
          </cell>
          <cell r="N6211">
            <v>835681.88520000002</v>
          </cell>
          <cell r="O6211">
            <v>75211.36967</v>
          </cell>
          <cell r="P6211" t="str">
            <v>01-11-2024</v>
          </cell>
          <cell r="Q6211">
            <v>-4513.88</v>
          </cell>
          <cell r="R6211">
            <v>428</v>
          </cell>
          <cell r="S6211">
            <v>-915407.13</v>
          </cell>
          <cell r="T6211" t="str">
            <v>Active</v>
          </cell>
          <cell r="U6211" t="str">
            <v>N1</v>
          </cell>
        </row>
        <row r="6212">
          <cell r="J6212" t="str">
            <v>INV-081024173114</v>
          </cell>
          <cell r="K6212">
            <v>45580</v>
          </cell>
          <cell r="L6212" t="str">
            <v>Monthly Billing</v>
          </cell>
          <cell r="M6212">
            <v>690264.72387999995</v>
          </cell>
          <cell r="N6212">
            <v>633270.38887999998</v>
          </cell>
          <cell r="O6212">
            <v>56994.334999999999</v>
          </cell>
          <cell r="P6212" t="str">
            <v>01-09-2024</v>
          </cell>
          <cell r="Q6212">
            <v>-45375.040000000001</v>
          </cell>
          <cell r="R6212">
            <v>490</v>
          </cell>
          <cell r="S6212">
            <v>-735639.76512</v>
          </cell>
          <cell r="T6212" t="str">
            <v>Active</v>
          </cell>
          <cell r="U6212" t="str">
            <v>N1</v>
          </cell>
        </row>
        <row r="6213">
          <cell r="J6213" t="str">
            <v>INV-081124142541</v>
          </cell>
          <cell r="K6213">
            <v>45611</v>
          </cell>
          <cell r="L6213" t="str">
            <v>Monthly Billing</v>
          </cell>
          <cell r="M6213">
            <v>750055.79871</v>
          </cell>
          <cell r="N6213">
            <v>688124.58597000001</v>
          </cell>
          <cell r="O6213">
            <v>61931.212740000003</v>
          </cell>
          <cell r="P6213" t="str">
            <v>01-10-2024</v>
          </cell>
          <cell r="Q6213">
            <v>-43732.959999999999</v>
          </cell>
          <cell r="R6213">
            <v>459</v>
          </cell>
          <cell r="S6213">
            <v>-793788.76176000002</v>
          </cell>
          <cell r="T6213" t="str">
            <v>Active</v>
          </cell>
          <cell r="U6213" t="str">
            <v>N1</v>
          </cell>
        </row>
        <row r="6214">
          <cell r="J6214" t="str">
            <v>INV-181124100000</v>
          </cell>
          <cell r="K6214">
            <v>45644</v>
          </cell>
          <cell r="L6214" t="str">
            <v>Card Printing and Delivery</v>
          </cell>
          <cell r="M6214">
            <v>309.49</v>
          </cell>
          <cell r="N6214">
            <v>289.24</v>
          </cell>
          <cell r="O6214">
            <v>20.25</v>
          </cell>
          <cell r="P6214" t="str">
            <v>Sept - Dec 2023</v>
          </cell>
          <cell r="Q6214">
            <v>309.49</v>
          </cell>
          <cell r="R6214">
            <v>426</v>
          </cell>
          <cell r="S6214">
            <v>0</v>
          </cell>
          <cell r="T6214" t="str">
            <v>Active</v>
          </cell>
          <cell r="U6214" t="str">
            <v>N1</v>
          </cell>
        </row>
        <row r="6215">
          <cell r="J6215" t="str">
            <v>INV-181124101000</v>
          </cell>
          <cell r="K6215">
            <v>45644</v>
          </cell>
          <cell r="L6215" t="str">
            <v>Card Printing and Delivery</v>
          </cell>
          <cell r="M6215">
            <v>21644.799999999999</v>
          </cell>
          <cell r="N6215">
            <v>20041.48</v>
          </cell>
          <cell r="O6215">
            <v>1603.32</v>
          </cell>
          <cell r="P6215" t="str">
            <v>Jan - Dec 2023</v>
          </cell>
          <cell r="Q6215">
            <v>21644.799999999999</v>
          </cell>
          <cell r="R6215">
            <v>426</v>
          </cell>
          <cell r="S6215">
            <v>0</v>
          </cell>
          <cell r="T6215" t="str">
            <v>Active</v>
          </cell>
          <cell r="U6215" t="str">
            <v>N1</v>
          </cell>
        </row>
        <row r="6216">
          <cell r="J6216" t="str">
            <v>INV-181124102000</v>
          </cell>
          <cell r="K6216">
            <v>45644</v>
          </cell>
          <cell r="L6216" t="str">
            <v>Card Printing and Delivery</v>
          </cell>
          <cell r="M6216">
            <v>18949.37</v>
          </cell>
          <cell r="N6216">
            <v>17384.740000000002</v>
          </cell>
          <cell r="O6216">
            <v>1564.63</v>
          </cell>
          <cell r="P6216" t="str">
            <v>Jan - Dec 2024</v>
          </cell>
          <cell r="Q6216">
            <v>18949.37</v>
          </cell>
          <cell r="R6216">
            <v>426</v>
          </cell>
          <cell r="S6216">
            <v>0</v>
          </cell>
          <cell r="T6216" t="str">
            <v>Active</v>
          </cell>
          <cell r="U6216" t="str">
            <v>N1</v>
          </cell>
        </row>
        <row r="6217">
          <cell r="J6217" t="str">
            <v>INV-080125104722</v>
          </cell>
          <cell r="K6217">
            <v>45672</v>
          </cell>
          <cell r="L6217" t="str">
            <v>Monthly Billing</v>
          </cell>
          <cell r="M6217">
            <v>800868.64919999999</v>
          </cell>
          <cell r="N6217">
            <v>734741.88</v>
          </cell>
          <cell r="O6217">
            <v>66126.769199999995</v>
          </cell>
          <cell r="P6217" t="str">
            <v>2024-12-01</v>
          </cell>
          <cell r="Q6217">
            <v>-51762.85</v>
          </cell>
          <cell r="R6217">
            <v>398</v>
          </cell>
          <cell r="S6217">
            <v>-852631.49600000004</v>
          </cell>
          <cell r="T6217" t="str">
            <v>Active</v>
          </cell>
          <cell r="U6217" t="str">
            <v>N1</v>
          </cell>
        </row>
        <row r="6218">
          <cell r="J6218" t="str">
            <v>INV2025-Aspire-001</v>
          </cell>
          <cell r="K6218">
            <v>45686</v>
          </cell>
          <cell r="L6218" t="str">
            <v>Stationery Re-order</v>
          </cell>
          <cell r="M6218">
            <v>3302.7</v>
          </cell>
          <cell r="N6218">
            <v>3030</v>
          </cell>
          <cell r="O6218">
            <v>272.7</v>
          </cell>
          <cell r="P6218" t="str">
            <v>2025-01-01</v>
          </cell>
          <cell r="Q6218">
            <v>3302.7</v>
          </cell>
          <cell r="R6218">
            <v>384</v>
          </cell>
          <cell r="S6218">
            <v>0</v>
          </cell>
          <cell r="T6218" t="str">
            <v>Active</v>
          </cell>
          <cell r="U6218" t="str">
            <v>N1</v>
          </cell>
        </row>
        <row r="6219">
          <cell r="J6219" t="str">
            <v>INV-220125103000</v>
          </cell>
          <cell r="K6219">
            <v>45710</v>
          </cell>
          <cell r="L6219" t="str">
            <v>Card Printing and Delivery</v>
          </cell>
          <cell r="M6219">
            <v>5902.05</v>
          </cell>
          <cell r="N6219">
            <v>5388.35</v>
          </cell>
          <cell r="O6219">
            <v>513.70000000000005</v>
          </cell>
          <cell r="P6219" t="str">
            <v>Oct - Dec 2024</v>
          </cell>
          <cell r="Q6219">
            <v>5902.05</v>
          </cell>
          <cell r="R6219">
            <v>360</v>
          </cell>
          <cell r="S6219">
            <v>0</v>
          </cell>
          <cell r="T6219" t="str">
            <v>Active</v>
          </cell>
          <cell r="U6219" t="str">
            <v>N1</v>
          </cell>
        </row>
        <row r="6220">
          <cell r="J6220" t="str">
            <v>INV-060225130707</v>
          </cell>
          <cell r="K6220">
            <v>45701</v>
          </cell>
          <cell r="L6220" t="str">
            <v>Monthly Billing</v>
          </cell>
          <cell r="M6220">
            <v>813137.05700000003</v>
          </cell>
          <cell r="N6220">
            <v>745997.3</v>
          </cell>
          <cell r="O6220">
            <v>67139.756999999998</v>
          </cell>
          <cell r="P6220" t="str">
            <v>01-01-2025</v>
          </cell>
          <cell r="Q6220">
            <v>-25236.48</v>
          </cell>
          <cell r="R6220">
            <v>369</v>
          </cell>
          <cell r="S6220">
            <v>-838373.54</v>
          </cell>
          <cell r="T6220" t="str">
            <v>Active</v>
          </cell>
          <cell r="U6220" t="str">
            <v>N1</v>
          </cell>
        </row>
        <row r="6221">
          <cell r="J6221" t="str">
            <v>INV-260225110000</v>
          </cell>
          <cell r="K6221">
            <v>45742</v>
          </cell>
          <cell r="L6221" t="str">
            <v>Card Printing and Delivery</v>
          </cell>
          <cell r="M6221">
            <v>2257.8200000000002</v>
          </cell>
          <cell r="N6221">
            <v>2071.39</v>
          </cell>
          <cell r="O6221">
            <v>186.43</v>
          </cell>
          <cell r="P6221" t="str">
            <v>2025-01-01</v>
          </cell>
          <cell r="Q6221">
            <v>2142.9</v>
          </cell>
          <cell r="R6221">
            <v>328</v>
          </cell>
          <cell r="S6221">
            <v>0</v>
          </cell>
          <cell r="T6221" t="str">
            <v>Active</v>
          </cell>
          <cell r="U6221" t="str">
            <v>N1</v>
          </cell>
        </row>
        <row r="6222">
          <cell r="J6222" t="str">
            <v>INV-050325164009</v>
          </cell>
          <cell r="K6222">
            <v>45728</v>
          </cell>
          <cell r="L6222" t="str">
            <v>Monthly Billing</v>
          </cell>
          <cell r="M6222">
            <v>758339.98840000003</v>
          </cell>
          <cell r="N6222">
            <v>695724.76</v>
          </cell>
          <cell r="O6222">
            <v>62615.2284</v>
          </cell>
          <cell r="P6222" t="str">
            <v>01-02-2025</v>
          </cell>
          <cell r="Q6222">
            <v>-36893.839999999997</v>
          </cell>
          <cell r="R6222">
            <v>342</v>
          </cell>
          <cell r="S6222">
            <v>-795233.83200000005</v>
          </cell>
          <cell r="T6222" t="str">
            <v>Active</v>
          </cell>
          <cell r="U6222" t="str">
            <v>N1</v>
          </cell>
        </row>
        <row r="6223">
          <cell r="J6223" t="str">
            <v>INV-200325093000</v>
          </cell>
          <cell r="K6223">
            <v>45767</v>
          </cell>
          <cell r="L6223" t="str">
            <v>Card Printing and Delivery</v>
          </cell>
          <cell r="M6223">
            <v>2036.78</v>
          </cell>
          <cell r="N6223">
            <v>1858.89</v>
          </cell>
          <cell r="O6223">
            <v>177.89</v>
          </cell>
          <cell r="P6223" t="str">
            <v>2025-02-01</v>
          </cell>
          <cell r="Q6223">
            <v>2036.78</v>
          </cell>
          <cell r="R6223">
            <v>303</v>
          </cell>
          <cell r="S6223">
            <v>0</v>
          </cell>
          <cell r="T6223" t="str">
            <v>Active</v>
          </cell>
          <cell r="U6223" t="str">
            <v>N1</v>
          </cell>
        </row>
        <row r="6224">
          <cell r="J6224" t="str">
            <v>INV-030425190152</v>
          </cell>
          <cell r="K6224">
            <v>45757</v>
          </cell>
          <cell r="L6224" t="str">
            <v>Monthly Billing</v>
          </cell>
          <cell r="M6224">
            <v>899766.99789999996</v>
          </cell>
          <cell r="N6224">
            <v>825474.31</v>
          </cell>
          <cell r="O6224">
            <v>74292.687900000004</v>
          </cell>
          <cell r="P6224" t="str">
            <v>01-03-2025</v>
          </cell>
          <cell r="Q6224">
            <v>-28390.71</v>
          </cell>
          <cell r="R6224">
            <v>313</v>
          </cell>
          <cell r="S6224">
            <v>-928157.71200000006</v>
          </cell>
          <cell r="T6224" t="str">
            <v>Active</v>
          </cell>
          <cell r="U6224" t="str">
            <v>N1</v>
          </cell>
        </row>
        <row r="6225">
          <cell r="J6225" t="str">
            <v>INV-21041100000</v>
          </cell>
          <cell r="K6225">
            <v>45798</v>
          </cell>
          <cell r="L6225" t="str">
            <v>Card Printing and Delivery</v>
          </cell>
          <cell r="M6225">
            <v>2251.15</v>
          </cell>
          <cell r="N6225">
            <v>2054.16</v>
          </cell>
          <cell r="O6225">
            <v>196.99</v>
          </cell>
          <cell r="P6225" t="str">
            <v>2025-03-01</v>
          </cell>
          <cell r="Q6225">
            <v>2251.15</v>
          </cell>
          <cell r="R6225">
            <v>272</v>
          </cell>
          <cell r="S6225">
            <v>0</v>
          </cell>
          <cell r="T6225" t="str">
            <v>Active</v>
          </cell>
          <cell r="U6225" t="str">
            <v>N1</v>
          </cell>
        </row>
        <row r="6226">
          <cell r="J6226" t="str">
            <v>INV-060525110822</v>
          </cell>
          <cell r="K6226">
            <v>45790</v>
          </cell>
          <cell r="L6226" t="str">
            <v>Monthly Billing</v>
          </cell>
          <cell r="M6226">
            <v>789981.66379999998</v>
          </cell>
          <cell r="N6226">
            <v>724753.82</v>
          </cell>
          <cell r="O6226">
            <v>65227.843800000002</v>
          </cell>
          <cell r="P6226" t="str">
            <v>01-04-2025</v>
          </cell>
          <cell r="Q6226">
            <v>-51377.94</v>
          </cell>
          <cell r="R6226">
            <v>280</v>
          </cell>
          <cell r="S6226">
            <v>-841359.6</v>
          </cell>
          <cell r="T6226" t="str">
            <v>Active</v>
          </cell>
          <cell r="U6226" t="str">
            <v>N1</v>
          </cell>
        </row>
        <row r="6227">
          <cell r="J6227" t="str">
            <v>INV-1205150000</v>
          </cell>
          <cell r="K6227">
            <v>45820</v>
          </cell>
          <cell r="L6227" t="str">
            <v>Card Printing and Delivery</v>
          </cell>
          <cell r="M6227">
            <v>2504.08</v>
          </cell>
          <cell r="N6227">
            <v>2297.3200000000002</v>
          </cell>
          <cell r="O6227">
            <v>206.76</v>
          </cell>
          <cell r="P6227" t="str">
            <v>2025-04-01</v>
          </cell>
          <cell r="Q6227">
            <v>2504.08</v>
          </cell>
          <cell r="R6227">
            <v>250</v>
          </cell>
          <cell r="S6227">
            <v>0</v>
          </cell>
          <cell r="T6227" t="str">
            <v>Active</v>
          </cell>
          <cell r="U6227" t="str">
            <v>N1</v>
          </cell>
        </row>
        <row r="6228">
          <cell r="J6228" t="str">
            <v>INV-040625171310</v>
          </cell>
          <cell r="K6228">
            <v>45819</v>
          </cell>
          <cell r="L6228" t="str">
            <v>Monthly Billing</v>
          </cell>
          <cell r="M6228">
            <v>878157.63890000002</v>
          </cell>
          <cell r="N6228">
            <v>805649.21</v>
          </cell>
          <cell r="O6228">
            <v>72508.428899999999</v>
          </cell>
          <cell r="P6228" t="str">
            <v>01-05-2025</v>
          </cell>
          <cell r="Q6228">
            <v>-67559.81</v>
          </cell>
          <cell r="R6228">
            <v>251</v>
          </cell>
          <cell r="S6228">
            <v>-945717.45</v>
          </cell>
          <cell r="T6228" t="str">
            <v>Active</v>
          </cell>
          <cell r="U6228" t="str">
            <v>N1</v>
          </cell>
        </row>
        <row r="6229">
          <cell r="J6229" t="str">
            <v>INV-250625200000</v>
          </cell>
          <cell r="K6229">
            <v>45863</v>
          </cell>
          <cell r="L6229" t="str">
            <v>Card Printing and Delivery</v>
          </cell>
          <cell r="M6229">
            <v>2314.34</v>
          </cell>
          <cell r="N6229">
            <v>2112.14</v>
          </cell>
          <cell r="O6229">
            <v>202.2</v>
          </cell>
          <cell r="P6229" t="str">
            <v>2025-05-01</v>
          </cell>
          <cell r="Q6229">
            <v>2314.34</v>
          </cell>
          <cell r="R6229">
            <v>207</v>
          </cell>
          <cell r="S6229">
            <v>0</v>
          </cell>
          <cell r="T6229" t="str">
            <v>Active</v>
          </cell>
          <cell r="U6229" t="str">
            <v>N1</v>
          </cell>
        </row>
        <row r="6230">
          <cell r="J6230" t="str">
            <v>INV-040725152237</v>
          </cell>
          <cell r="K6230">
            <v>45849</v>
          </cell>
          <cell r="L6230" t="str">
            <v>Monthly Billing</v>
          </cell>
          <cell r="M6230">
            <v>843623.03810000001</v>
          </cell>
          <cell r="N6230">
            <v>773966.09</v>
          </cell>
          <cell r="O6230">
            <v>69656.948099999994</v>
          </cell>
          <cell r="P6230" t="str">
            <v>01-06-2025</v>
          </cell>
          <cell r="Q6230">
            <v>-45716.69</v>
          </cell>
          <cell r="R6230">
            <v>221</v>
          </cell>
          <cell r="S6230">
            <v>-896131.74</v>
          </cell>
          <cell r="T6230" t="str">
            <v>Active</v>
          </cell>
          <cell r="U6230" t="str">
            <v>N1</v>
          </cell>
        </row>
        <row r="6231">
          <cell r="J6231" t="str">
            <v>INV-160725200000</v>
          </cell>
          <cell r="K6231">
            <v>45885</v>
          </cell>
          <cell r="L6231" t="str">
            <v>Card Printing and Delivery</v>
          </cell>
          <cell r="M6231">
            <v>2913.67</v>
          </cell>
          <cell r="N6231">
            <v>2673.09</v>
          </cell>
          <cell r="O6231">
            <v>240.58</v>
          </cell>
          <cell r="P6231" t="str">
            <v>2025-06-01</v>
          </cell>
          <cell r="Q6231">
            <v>2913.67</v>
          </cell>
          <cell r="R6231">
            <v>185</v>
          </cell>
          <cell r="S6231">
            <v>0</v>
          </cell>
          <cell r="T6231" t="str">
            <v>Active</v>
          </cell>
          <cell r="U6231" t="str">
            <v>N1</v>
          </cell>
        </row>
        <row r="6232">
          <cell r="J6232" t="str">
            <v>CN-INV-1205150000</v>
          </cell>
          <cell r="K6232">
            <v>45869</v>
          </cell>
          <cell r="L6232" t="str">
            <v>Credit Note for Pre-paid Perso</v>
          </cell>
          <cell r="M6232">
            <v>-139.91999999999999</v>
          </cell>
          <cell r="N6232">
            <v>-139.91999999999999</v>
          </cell>
          <cell r="O6232">
            <v>0</v>
          </cell>
          <cell r="P6232" t="str">
            <v>2025-04-01</v>
          </cell>
          <cell r="Q6232">
            <v>-139.91999999999999</v>
          </cell>
          <cell r="R6232">
            <v>201</v>
          </cell>
          <cell r="S6232">
            <v>0</v>
          </cell>
          <cell r="T6232" t="str">
            <v>Active</v>
          </cell>
          <cell r="U6232" t="str">
            <v>N1</v>
          </cell>
        </row>
        <row r="6233">
          <cell r="J6233" t="str">
            <v>CN-INV-160725200000</v>
          </cell>
          <cell r="K6233">
            <v>45876</v>
          </cell>
          <cell r="L6233" t="str">
            <v>Card Printing and Delivery</v>
          </cell>
          <cell r="M6233">
            <v>-163.19999999999999</v>
          </cell>
          <cell r="N6233">
            <v>-163.19999999999999</v>
          </cell>
          <cell r="O6233">
            <v>0</v>
          </cell>
          <cell r="P6233" t="str">
            <v>2025-06-01</v>
          </cell>
          <cell r="Q6233">
            <v>-163.19999999999999</v>
          </cell>
          <cell r="R6233">
            <v>194</v>
          </cell>
          <cell r="S6233">
            <v>0</v>
          </cell>
          <cell r="T6233" t="str">
            <v>Active</v>
          </cell>
          <cell r="U6233" t="str">
            <v>N1</v>
          </cell>
        </row>
        <row r="6234">
          <cell r="J6234" t="str">
            <v>INV-060825103143</v>
          </cell>
          <cell r="K6234">
            <v>45905</v>
          </cell>
          <cell r="L6234" t="str">
            <v>Monthly Billing</v>
          </cell>
          <cell r="M6234">
            <v>808791.5649</v>
          </cell>
          <cell r="N6234">
            <v>742010.61</v>
          </cell>
          <cell r="O6234">
            <v>66780.954899999997</v>
          </cell>
          <cell r="P6234" t="str">
            <v>01-07-2025</v>
          </cell>
          <cell r="Q6234">
            <v>-76909.69</v>
          </cell>
          <cell r="R6234">
            <v>165</v>
          </cell>
          <cell r="S6234">
            <v>-885701.25</v>
          </cell>
          <cell r="T6234" t="str">
            <v>Active</v>
          </cell>
          <cell r="U6234" t="str">
            <v>N1</v>
          </cell>
        </row>
        <row r="6235">
          <cell r="J6235" t="str">
            <v>INV-190825200000</v>
          </cell>
          <cell r="K6235">
            <v>45919</v>
          </cell>
          <cell r="L6235" t="str">
            <v>Card Printing and Delivery</v>
          </cell>
          <cell r="M6235">
            <v>2288.2800000000002</v>
          </cell>
          <cell r="N6235">
            <v>2088.98</v>
          </cell>
          <cell r="O6235">
            <v>199.3</v>
          </cell>
          <cell r="P6235" t="str">
            <v>2025-07-01</v>
          </cell>
          <cell r="Q6235">
            <v>2288.2800000000002</v>
          </cell>
          <cell r="R6235">
            <v>151</v>
          </cell>
          <cell r="S6235">
            <v>0</v>
          </cell>
          <cell r="T6235" t="str">
            <v>Active</v>
          </cell>
          <cell r="U6235" t="str">
            <v>N1</v>
          </cell>
        </row>
        <row r="6236">
          <cell r="J6236" t="str">
            <v>INV-030925143219</v>
          </cell>
          <cell r="K6236">
            <v>45933</v>
          </cell>
          <cell r="L6236" t="str">
            <v>Monthly Billing</v>
          </cell>
          <cell r="M6236">
            <v>727906.50350999995</v>
          </cell>
          <cell r="N6236">
            <v>667804.13165999996</v>
          </cell>
          <cell r="O6236">
            <v>60102.371850000003</v>
          </cell>
          <cell r="P6236" t="str">
            <v>01-08-2025</v>
          </cell>
          <cell r="Q6236">
            <v>0</v>
          </cell>
          <cell r="R6236">
            <v>137</v>
          </cell>
          <cell r="S6236">
            <v>-833943.84</v>
          </cell>
          <cell r="T6236" t="str">
            <v>Active</v>
          </cell>
          <cell r="U6236" t="str">
            <v>N1</v>
          </cell>
        </row>
        <row r="6237">
          <cell r="J6237" t="str">
            <v>INV-160925200000</v>
          </cell>
          <cell r="K6237">
            <v>45946</v>
          </cell>
          <cell r="L6237" t="str">
            <v>Card Printing and Delivery</v>
          </cell>
          <cell r="M6237">
            <v>2031.23</v>
          </cell>
          <cell r="N6237">
            <v>1854.34</v>
          </cell>
          <cell r="O6237">
            <v>176.89</v>
          </cell>
          <cell r="P6237" t="str">
            <v>2025-08-01</v>
          </cell>
          <cell r="Q6237">
            <v>2031.23</v>
          </cell>
          <cell r="R6237">
            <v>124</v>
          </cell>
          <cell r="S6237">
            <v>0</v>
          </cell>
          <cell r="T6237" t="str">
            <v>Active</v>
          </cell>
          <cell r="U6237" t="str">
            <v>N1</v>
          </cell>
        </row>
        <row r="6238">
          <cell r="J6238" t="str">
            <v>INV-061025140754</v>
          </cell>
          <cell r="K6238">
            <v>45966</v>
          </cell>
          <cell r="L6238" t="str">
            <v>Monthly Billing</v>
          </cell>
          <cell r="M6238">
            <v>671206.49</v>
          </cell>
          <cell r="N6238">
            <v>615785.77</v>
          </cell>
          <cell r="O6238">
            <v>55420.72</v>
          </cell>
          <cell r="P6238" t="str">
            <v>2025-09-01</v>
          </cell>
          <cell r="Q6238">
            <v>-97875.45</v>
          </cell>
          <cell r="R6238">
            <v>104</v>
          </cell>
          <cell r="S6238">
            <v>-769081.94</v>
          </cell>
          <cell r="T6238" t="str">
            <v>Active</v>
          </cell>
          <cell r="U6238" t="str">
            <v>N1</v>
          </cell>
        </row>
        <row r="6239">
          <cell r="J6239" t="str">
            <v>INV-300925200000</v>
          </cell>
          <cell r="K6239">
            <v>45989</v>
          </cell>
          <cell r="L6239" t="str">
            <v>Card Printing and Delivery</v>
          </cell>
          <cell r="M6239">
            <v>2178.2600000000002</v>
          </cell>
          <cell r="N6239">
            <v>1988.58</v>
          </cell>
          <cell r="O6239">
            <v>189.68</v>
          </cell>
          <cell r="P6239" t="str">
            <v>2025-09-01</v>
          </cell>
          <cell r="Q6239">
            <v>2178.2600000000002</v>
          </cell>
          <cell r="R6239">
            <v>81</v>
          </cell>
          <cell r="S6239">
            <v>0</v>
          </cell>
          <cell r="T6239" t="str">
            <v>Active</v>
          </cell>
          <cell r="U6239" t="str">
            <v>N1</v>
          </cell>
        </row>
        <row r="6240">
          <cell r="J6240" t="str">
            <v>INV-061125114251</v>
          </cell>
          <cell r="K6240">
            <v>45997</v>
          </cell>
          <cell r="L6240" t="str">
            <v>Monthly Billing</v>
          </cell>
          <cell r="M6240">
            <v>634535.09609999997</v>
          </cell>
          <cell r="N6240">
            <v>582142.29</v>
          </cell>
          <cell r="O6240">
            <v>52392.806100000002</v>
          </cell>
          <cell r="P6240" t="str">
            <v>01-10-2025</v>
          </cell>
          <cell r="Q6240">
            <v>-124297.85</v>
          </cell>
          <cell r="R6240">
            <v>73</v>
          </cell>
          <cell r="S6240">
            <v>-758832.95</v>
          </cell>
          <cell r="T6240" t="str">
            <v>Active</v>
          </cell>
          <cell r="U6240" t="str">
            <v>N1</v>
          </cell>
        </row>
        <row r="6241">
          <cell r="J6241" t="str">
            <v>INV-171125220000</v>
          </cell>
          <cell r="K6241">
            <v>46008</v>
          </cell>
          <cell r="L6241" t="str">
            <v>Card Printing and Delivery</v>
          </cell>
          <cell r="M6241">
            <v>2062.38</v>
          </cell>
          <cell r="N6241">
            <v>1882.99</v>
          </cell>
          <cell r="O6241">
            <v>179.39</v>
          </cell>
          <cell r="P6241" t="str">
            <v>2025-10-01</v>
          </cell>
          <cell r="Q6241">
            <v>2062.38</v>
          </cell>
          <cell r="R6241">
            <v>62</v>
          </cell>
          <cell r="S6241">
            <v>0</v>
          </cell>
          <cell r="T6241" t="str">
            <v>Active</v>
          </cell>
          <cell r="U6241" t="str">
            <v>N1</v>
          </cell>
        </row>
        <row r="6242">
          <cell r="J6242" t="str">
            <v>INV-041225180001</v>
          </cell>
          <cell r="K6242">
            <v>46025</v>
          </cell>
          <cell r="L6242" t="str">
            <v>Monthly Billing</v>
          </cell>
          <cell r="M6242">
            <v>660397.12280000001</v>
          </cell>
          <cell r="N6242">
            <v>605868.92000000004</v>
          </cell>
          <cell r="O6242">
            <v>54528.202799999999</v>
          </cell>
          <cell r="P6242" t="str">
            <v>01-11-2025</v>
          </cell>
          <cell r="Q6242">
            <v>-117009.54</v>
          </cell>
          <cell r="R6242">
            <v>45</v>
          </cell>
          <cell r="S6242">
            <v>-777406.66</v>
          </cell>
          <cell r="T6242" t="str">
            <v>Active</v>
          </cell>
          <cell r="U6242" t="str">
            <v>N1</v>
          </cell>
        </row>
        <row r="6243">
          <cell r="J6243" t="str">
            <v>INV-151125220000</v>
          </cell>
          <cell r="K6243">
            <v>46037</v>
          </cell>
          <cell r="L6243" t="str">
            <v>Card Printing and Delivery</v>
          </cell>
          <cell r="M6243">
            <v>1845.69</v>
          </cell>
          <cell r="N6243">
            <v>1685.46</v>
          </cell>
          <cell r="O6243">
            <v>160.22999999999999</v>
          </cell>
          <cell r="P6243" t="str">
            <v>2025-11-01</v>
          </cell>
          <cell r="Q6243">
            <v>1845.69</v>
          </cell>
          <cell r="R6243">
            <v>33</v>
          </cell>
          <cell r="S6243">
            <v>0</v>
          </cell>
          <cell r="T6243" t="str">
            <v>Active</v>
          </cell>
          <cell r="U6243" t="str">
            <v>N1</v>
          </cell>
        </row>
        <row r="6244">
          <cell r="J6244" t="str">
            <v>INV-060126132544</v>
          </cell>
          <cell r="K6244">
            <v>46058</v>
          </cell>
          <cell r="L6244" t="str">
            <v>Monthly Billing</v>
          </cell>
          <cell r="M6244">
            <v>591833.13619999995</v>
          </cell>
          <cell r="N6244">
            <v>542966.18000000005</v>
          </cell>
          <cell r="O6244">
            <v>48866.956200000001</v>
          </cell>
          <cell r="P6244" t="str">
            <v>01-12-2025</v>
          </cell>
          <cell r="Q6244">
            <v>-106740.59</v>
          </cell>
          <cell r="R6244">
            <v>12</v>
          </cell>
          <cell r="S6244">
            <v>-698573.73</v>
          </cell>
          <cell r="T6244" t="str">
            <v>Active</v>
          </cell>
          <cell r="U6244" t="str">
            <v>N1</v>
          </cell>
        </row>
        <row r="6245">
          <cell r="J6245" t="str">
            <v>INV-230126220000</v>
          </cell>
          <cell r="K6245">
            <v>46076</v>
          </cell>
          <cell r="L6245" t="str">
            <v>Card Printing and Delivery</v>
          </cell>
          <cell r="M6245">
            <v>1578.92</v>
          </cell>
          <cell r="N6245">
            <v>1442.86</v>
          </cell>
          <cell r="O6245">
            <v>136.06</v>
          </cell>
          <cell r="P6245" t="str">
            <v>2025-12-01</v>
          </cell>
          <cell r="Q6245">
            <v>0</v>
          </cell>
          <cell r="R6245">
            <v>-6</v>
          </cell>
          <cell r="S6245">
            <v>0</v>
          </cell>
          <cell r="T6245" t="str">
            <v>Active</v>
          </cell>
          <cell r="U6245" t="str">
            <v>N1</v>
          </cell>
        </row>
        <row r="6246">
          <cell r="J6246" t="str">
            <v>INV-070226172013</v>
          </cell>
          <cell r="K6246">
            <v>46067</v>
          </cell>
          <cell r="L6246" t="str">
            <v>Monthly Billing</v>
          </cell>
          <cell r="M6246">
            <v>548886.76560000004</v>
          </cell>
          <cell r="N6246">
            <v>503565.84</v>
          </cell>
          <cell r="O6246">
            <v>45320.925600000002</v>
          </cell>
          <cell r="P6246" t="str">
            <v>01-01-2026</v>
          </cell>
          <cell r="Q6246">
            <v>0</v>
          </cell>
          <cell r="R6246">
            <v>3</v>
          </cell>
          <cell r="S6246">
            <v>-658502.09</v>
          </cell>
          <cell r="T6246" t="str">
            <v>Active</v>
          </cell>
          <cell r="U6246" t="str">
            <v>N1</v>
          </cell>
        </row>
        <row r="6247">
          <cell r="J6247" t="str">
            <v>CARDS0348</v>
          </cell>
          <cell r="K6247">
            <v>44851</v>
          </cell>
          <cell r="L6247" t="str">
            <v>Monthly Billing</v>
          </cell>
          <cell r="M6247">
            <v>2675</v>
          </cell>
          <cell r="N6247">
            <v>2500</v>
          </cell>
          <cell r="O6247">
            <v>175</v>
          </cell>
          <cell r="P6247" t="str">
            <v>2022-10-01</v>
          </cell>
          <cell r="Q6247">
            <v>2675</v>
          </cell>
          <cell r="R6247">
            <v>1219</v>
          </cell>
          <cell r="S6247">
            <v>0</v>
          </cell>
          <cell r="T6247" t="str">
            <v>Active</v>
          </cell>
          <cell r="U6247" t="str">
            <v>N1</v>
          </cell>
        </row>
        <row r="6248">
          <cell r="J6248" t="str">
            <v>INV2024-ASPIRE-001</v>
          </cell>
          <cell r="K6248">
            <v>45495</v>
          </cell>
          <cell r="L6248" t="str">
            <v>Project Fee</v>
          </cell>
          <cell r="M6248">
            <v>449.47</v>
          </cell>
          <cell r="N6248">
            <v>412.36</v>
          </cell>
          <cell r="O6248">
            <v>37.11</v>
          </cell>
          <cell r="P6248" t="str">
            <v>2024-07-01</v>
          </cell>
          <cell r="Q6248">
            <v>449.47</v>
          </cell>
          <cell r="R6248">
            <v>575</v>
          </cell>
          <cell r="S6248">
            <v>0</v>
          </cell>
          <cell r="T6248" t="str">
            <v>Active</v>
          </cell>
          <cell r="U6248" t="str">
            <v>N1</v>
          </cell>
        </row>
        <row r="6249">
          <cell r="J6249" t="str">
            <v>INV2024-ASPIRE-002</v>
          </cell>
          <cell r="K6249">
            <v>45497</v>
          </cell>
          <cell r="L6249" t="str">
            <v>Stationery Sampling</v>
          </cell>
          <cell r="M6249">
            <v>269.68</v>
          </cell>
          <cell r="N6249">
            <v>247.41</v>
          </cell>
          <cell r="O6249">
            <v>22.27</v>
          </cell>
          <cell r="P6249" t="str">
            <v>2024-07-01</v>
          </cell>
          <cell r="Q6249">
            <v>269.68</v>
          </cell>
          <cell r="R6249">
            <v>573</v>
          </cell>
          <cell r="S6249">
            <v>0</v>
          </cell>
          <cell r="T6249" t="str">
            <v>Active</v>
          </cell>
          <cell r="U6249" t="str">
            <v>N1</v>
          </cell>
        </row>
        <row r="6250">
          <cell r="J6250" t="str">
            <v>INV-180825142233</v>
          </cell>
          <cell r="K6250">
            <v>45894</v>
          </cell>
          <cell r="L6250" t="str">
            <v>Integration Fee</v>
          </cell>
          <cell r="M6250">
            <v>16350</v>
          </cell>
          <cell r="N6250">
            <v>15000</v>
          </cell>
          <cell r="O6250">
            <v>1350</v>
          </cell>
          <cell r="P6250" t="str">
            <v>01-08-2025</v>
          </cell>
          <cell r="Q6250">
            <v>16350</v>
          </cell>
          <cell r="R6250">
            <v>176</v>
          </cell>
          <cell r="S6250">
            <v>0</v>
          </cell>
          <cell r="T6250" t="str">
            <v>Active</v>
          </cell>
          <cell r="U6250" t="str">
            <v>N1</v>
          </cell>
        </row>
        <row r="6251">
          <cell r="J6251" t="str">
            <v>INV-031025162730</v>
          </cell>
          <cell r="K6251">
            <v>45940</v>
          </cell>
          <cell r="L6251" t="str">
            <v>Monthly Billing</v>
          </cell>
          <cell r="M6251">
            <v>5000</v>
          </cell>
          <cell r="N6251">
            <v>5000</v>
          </cell>
          <cell r="O6251">
            <v>0</v>
          </cell>
          <cell r="P6251" t="str">
            <v>01-09-2025</v>
          </cell>
          <cell r="Q6251">
            <v>5000</v>
          </cell>
          <cell r="R6251">
            <v>130</v>
          </cell>
          <cell r="S6251">
            <v>0</v>
          </cell>
          <cell r="T6251" t="str">
            <v>Active</v>
          </cell>
          <cell r="U6251" t="str">
            <v>N1</v>
          </cell>
        </row>
        <row r="6252">
          <cell r="J6252" t="str">
            <v>INV-051125145635</v>
          </cell>
          <cell r="K6252">
            <v>45973</v>
          </cell>
          <cell r="L6252" t="str">
            <v>Monthly Billing</v>
          </cell>
          <cell r="M6252">
            <v>8699</v>
          </cell>
          <cell r="N6252">
            <v>8699</v>
          </cell>
          <cell r="O6252">
            <v>0</v>
          </cell>
          <cell r="P6252" t="str">
            <v>01-10-2025</v>
          </cell>
          <cell r="Q6252">
            <v>8699</v>
          </cell>
          <cell r="R6252">
            <v>97</v>
          </cell>
          <cell r="S6252">
            <v>0</v>
          </cell>
          <cell r="T6252" t="str">
            <v>Active</v>
          </cell>
          <cell r="U6252" t="str">
            <v>N1</v>
          </cell>
        </row>
        <row r="6253">
          <cell r="J6253" t="str">
            <v>INV-031225181510</v>
          </cell>
          <cell r="K6253">
            <v>46001</v>
          </cell>
          <cell r="L6253" t="str">
            <v>Monthly Billing</v>
          </cell>
          <cell r="M6253">
            <v>23420</v>
          </cell>
          <cell r="N6253">
            <v>23420</v>
          </cell>
          <cell r="O6253">
            <v>0</v>
          </cell>
          <cell r="P6253" t="str">
            <v>01-11-2025</v>
          </cell>
          <cell r="Q6253">
            <v>23420</v>
          </cell>
          <cell r="R6253">
            <v>69</v>
          </cell>
          <cell r="S6253">
            <v>0</v>
          </cell>
          <cell r="T6253" t="str">
            <v>Active</v>
          </cell>
          <cell r="U6253" t="str">
            <v>N1</v>
          </cell>
        </row>
        <row r="6254">
          <cell r="J6254" t="str">
            <v>INV-050126122159</v>
          </cell>
          <cell r="K6254">
            <v>46034</v>
          </cell>
          <cell r="L6254" t="str">
            <v>Monthly Billing</v>
          </cell>
          <cell r="M6254">
            <v>24860</v>
          </cell>
          <cell r="N6254">
            <v>24860</v>
          </cell>
          <cell r="O6254">
            <v>0</v>
          </cell>
          <cell r="P6254" t="str">
            <v>01-12-2025</v>
          </cell>
          <cell r="Q6254">
            <v>24860</v>
          </cell>
          <cell r="R6254">
            <v>36</v>
          </cell>
          <cell r="S6254">
            <v>0</v>
          </cell>
          <cell r="T6254" t="str">
            <v>Active</v>
          </cell>
          <cell r="U6254" t="str">
            <v>N1</v>
          </cell>
        </row>
        <row r="6255">
          <cell r="J6255" t="str">
            <v>INV-040226162909</v>
          </cell>
          <cell r="K6255">
            <v>46064</v>
          </cell>
          <cell r="L6255" t="str">
            <v>Monthly Billing</v>
          </cell>
          <cell r="M6255">
            <v>24981</v>
          </cell>
          <cell r="N6255">
            <v>24981</v>
          </cell>
          <cell r="O6255">
            <v>0</v>
          </cell>
          <cell r="P6255" t="str">
            <v>01-01-2026</v>
          </cell>
          <cell r="Q6255">
            <v>24981</v>
          </cell>
          <cell r="R6255">
            <v>6</v>
          </cell>
          <cell r="S6255">
            <v>0</v>
          </cell>
          <cell r="T6255" t="str">
            <v>Active</v>
          </cell>
          <cell r="U6255" t="str">
            <v>N1</v>
          </cell>
        </row>
        <row r="6256">
          <cell r="J6256" t="str">
            <v>INV-050525174704</v>
          </cell>
          <cell r="K6256">
            <v>45789</v>
          </cell>
          <cell r="L6256" t="str">
            <v>Monthly Billing</v>
          </cell>
          <cell r="M6256">
            <v>500</v>
          </cell>
          <cell r="N6256">
            <v>500</v>
          </cell>
          <cell r="O6256">
            <v>0</v>
          </cell>
          <cell r="P6256" t="str">
            <v>01-04-2025</v>
          </cell>
          <cell r="Q6256">
            <v>500</v>
          </cell>
          <cell r="R6256">
            <v>281</v>
          </cell>
          <cell r="S6256">
            <v>0</v>
          </cell>
          <cell r="T6256" t="str">
            <v>Active</v>
          </cell>
          <cell r="U6256" t="str">
            <v>N1</v>
          </cell>
        </row>
        <row r="6257">
          <cell r="J6257" t="str">
            <v>INV-030625195429</v>
          </cell>
          <cell r="K6257">
            <v>45818</v>
          </cell>
          <cell r="L6257" t="str">
            <v>Monthly Billing</v>
          </cell>
          <cell r="M6257">
            <v>500</v>
          </cell>
          <cell r="N6257">
            <v>500</v>
          </cell>
          <cell r="O6257">
            <v>0</v>
          </cell>
          <cell r="P6257" t="str">
            <v>01-05-2025</v>
          </cell>
          <cell r="Q6257">
            <v>500</v>
          </cell>
          <cell r="R6257">
            <v>252</v>
          </cell>
          <cell r="S6257">
            <v>0</v>
          </cell>
          <cell r="T6257" t="str">
            <v>Active</v>
          </cell>
          <cell r="U6257" t="str">
            <v>N1</v>
          </cell>
        </row>
        <row r="6258">
          <cell r="J6258" t="str">
            <v>INV-030725115931</v>
          </cell>
          <cell r="K6258">
            <v>45848</v>
          </cell>
          <cell r="L6258" t="str">
            <v>Monthly Billing</v>
          </cell>
          <cell r="M6258">
            <v>500</v>
          </cell>
          <cell r="N6258">
            <v>500</v>
          </cell>
          <cell r="O6258">
            <v>0</v>
          </cell>
          <cell r="P6258" t="str">
            <v>01-06-2025</v>
          </cell>
          <cell r="Q6258">
            <v>500</v>
          </cell>
          <cell r="R6258">
            <v>222</v>
          </cell>
          <cell r="S6258">
            <v>0</v>
          </cell>
          <cell r="T6258" t="str">
            <v>Active</v>
          </cell>
          <cell r="U6258" t="str">
            <v>N1</v>
          </cell>
        </row>
        <row r="6259">
          <cell r="J6259" t="str">
            <v>INV-040825162312</v>
          </cell>
          <cell r="K6259">
            <v>45880</v>
          </cell>
          <cell r="L6259" t="str">
            <v>Monthly Billing</v>
          </cell>
          <cell r="M6259">
            <v>500</v>
          </cell>
          <cell r="N6259">
            <v>500</v>
          </cell>
          <cell r="O6259">
            <v>0</v>
          </cell>
          <cell r="P6259" t="str">
            <v>01-07-2025</v>
          </cell>
          <cell r="Q6259">
            <v>500</v>
          </cell>
          <cell r="R6259">
            <v>190</v>
          </cell>
          <cell r="S6259">
            <v>0</v>
          </cell>
          <cell r="T6259" t="str">
            <v>Active</v>
          </cell>
          <cell r="U6259" t="str">
            <v>N1</v>
          </cell>
        </row>
        <row r="6260">
          <cell r="J6260" t="str">
            <v>INV-020925191440</v>
          </cell>
          <cell r="K6260">
            <v>45909</v>
          </cell>
          <cell r="L6260" t="str">
            <v>Monthly Billing</v>
          </cell>
          <cell r="M6260">
            <v>500</v>
          </cell>
          <cell r="N6260">
            <v>500</v>
          </cell>
          <cell r="O6260">
            <v>0</v>
          </cell>
          <cell r="P6260" t="str">
            <v>01-08-2025</v>
          </cell>
          <cell r="Q6260">
            <v>500</v>
          </cell>
          <cell r="R6260">
            <v>161</v>
          </cell>
          <cell r="S6260">
            <v>0</v>
          </cell>
          <cell r="T6260" t="str">
            <v>Active</v>
          </cell>
          <cell r="U6260" t="str">
            <v>N1</v>
          </cell>
        </row>
        <row r="6261">
          <cell r="J6261" t="str">
            <v>INV-021025182543</v>
          </cell>
          <cell r="K6261">
            <v>45939</v>
          </cell>
          <cell r="L6261" t="str">
            <v>Monthly Billing</v>
          </cell>
          <cell r="M6261">
            <v>500</v>
          </cell>
          <cell r="N6261">
            <v>500</v>
          </cell>
          <cell r="O6261">
            <v>0</v>
          </cell>
          <cell r="P6261" t="str">
            <v>01-09-2025</v>
          </cell>
          <cell r="Q6261">
            <v>500</v>
          </cell>
          <cell r="R6261">
            <v>131</v>
          </cell>
          <cell r="S6261">
            <v>0</v>
          </cell>
          <cell r="T6261" t="str">
            <v>Active</v>
          </cell>
          <cell r="U6261" t="str">
            <v>N1</v>
          </cell>
        </row>
        <row r="6262">
          <cell r="J6262" t="str">
            <v>INV-051125095708</v>
          </cell>
          <cell r="K6262">
            <v>45973</v>
          </cell>
          <cell r="L6262" t="str">
            <v>Monthly Billing</v>
          </cell>
          <cell r="M6262">
            <v>1600</v>
          </cell>
          <cell r="N6262">
            <v>1600</v>
          </cell>
          <cell r="O6262">
            <v>0</v>
          </cell>
          <cell r="P6262" t="str">
            <v>01-10-2025</v>
          </cell>
          <cell r="Q6262">
            <v>1600</v>
          </cell>
          <cell r="R6262">
            <v>97</v>
          </cell>
          <cell r="S6262">
            <v>0</v>
          </cell>
          <cell r="T6262" t="str">
            <v>Active</v>
          </cell>
          <cell r="U6262" t="str">
            <v>N1</v>
          </cell>
        </row>
        <row r="6263">
          <cell r="J6263" t="str">
            <v>INV-031225123701</v>
          </cell>
          <cell r="K6263">
            <v>46001</v>
          </cell>
          <cell r="L6263" t="str">
            <v>Monthly Billing</v>
          </cell>
          <cell r="M6263">
            <v>1000</v>
          </cell>
          <cell r="N6263">
            <v>1000</v>
          </cell>
          <cell r="O6263">
            <v>0</v>
          </cell>
          <cell r="P6263" t="str">
            <v>01-11-2025</v>
          </cell>
          <cell r="Q6263">
            <v>1000</v>
          </cell>
          <cell r="R6263">
            <v>69</v>
          </cell>
          <cell r="S6263">
            <v>0</v>
          </cell>
          <cell r="T6263" t="str">
            <v>Active</v>
          </cell>
          <cell r="U6263" t="str">
            <v>N1</v>
          </cell>
        </row>
        <row r="6264">
          <cell r="J6264" t="str">
            <v>INV-020126183622</v>
          </cell>
          <cell r="K6264">
            <v>46031</v>
          </cell>
          <cell r="L6264" t="str">
            <v>Monthly Billing</v>
          </cell>
          <cell r="M6264">
            <v>1000</v>
          </cell>
          <cell r="N6264">
            <v>1000</v>
          </cell>
          <cell r="O6264">
            <v>0</v>
          </cell>
          <cell r="P6264" t="str">
            <v>01-12-2025</v>
          </cell>
          <cell r="Q6264">
            <v>1000</v>
          </cell>
          <cell r="R6264">
            <v>39</v>
          </cell>
          <cell r="S6264">
            <v>0</v>
          </cell>
          <cell r="T6264" t="str">
            <v>Active</v>
          </cell>
          <cell r="U6264" t="str">
            <v>N1</v>
          </cell>
        </row>
        <row r="6265">
          <cell r="J6265" t="str">
            <v>INV-030226122636</v>
          </cell>
          <cell r="K6265">
            <v>46063</v>
          </cell>
          <cell r="L6265" t="str">
            <v>Monthly Billing</v>
          </cell>
          <cell r="M6265">
            <v>1000</v>
          </cell>
          <cell r="N6265">
            <v>1000</v>
          </cell>
          <cell r="O6265">
            <v>0</v>
          </cell>
          <cell r="P6265" t="str">
            <v>01-01-2026</v>
          </cell>
          <cell r="Q6265">
            <v>0</v>
          </cell>
          <cell r="R6265">
            <v>7</v>
          </cell>
          <cell r="S6265">
            <v>0</v>
          </cell>
          <cell r="T6265" t="str">
            <v>Active</v>
          </cell>
          <cell r="U6265" t="str">
            <v>N1</v>
          </cell>
        </row>
        <row r="6266">
          <cell r="J6266" t="str">
            <v>CARDS0111</v>
          </cell>
          <cell r="K6266">
            <v>44462</v>
          </cell>
          <cell r="L6266" t="str">
            <v>Monthly Billing</v>
          </cell>
          <cell r="M6266">
            <v>3.21</v>
          </cell>
          <cell r="N6266">
            <v>3</v>
          </cell>
          <cell r="O6266">
            <v>0.21</v>
          </cell>
          <cell r="P6266" t="str">
            <v>2021-08-01</v>
          </cell>
          <cell r="Q6266">
            <v>0</v>
          </cell>
          <cell r="R6266">
            <v>1608</v>
          </cell>
          <cell r="S6266">
            <v>0</v>
          </cell>
          <cell r="T6266" t="str">
            <v>Active</v>
          </cell>
          <cell r="U6266" t="str">
            <v>N1</v>
          </cell>
        </row>
        <row r="6267">
          <cell r="J6267" t="str">
            <v>CARDS0130</v>
          </cell>
          <cell r="K6267">
            <v>44495</v>
          </cell>
          <cell r="L6267" t="str">
            <v>Monthly Billing</v>
          </cell>
          <cell r="M6267">
            <v>34.770000000000003</v>
          </cell>
          <cell r="N6267">
            <v>37.65</v>
          </cell>
          <cell r="O6267">
            <v>0</v>
          </cell>
          <cell r="P6267" t="str">
            <v>2021-09-01</v>
          </cell>
          <cell r="Q6267">
            <v>0</v>
          </cell>
          <cell r="R6267">
            <v>1575</v>
          </cell>
          <cell r="S6267">
            <v>-5.52</v>
          </cell>
          <cell r="T6267" t="str">
            <v>Active</v>
          </cell>
          <cell r="U6267" t="str">
            <v>N1</v>
          </cell>
        </row>
        <row r="6268">
          <cell r="J6268" t="str">
            <v>CARDS0147</v>
          </cell>
          <cell r="K6268">
            <v>44523</v>
          </cell>
          <cell r="L6268" t="str">
            <v>Monthly Billing</v>
          </cell>
          <cell r="M6268">
            <v>40.630000000000003</v>
          </cell>
          <cell r="N6268">
            <v>44.58</v>
          </cell>
          <cell r="O6268">
            <v>0</v>
          </cell>
          <cell r="P6268" t="str">
            <v>2021-10-01</v>
          </cell>
          <cell r="Q6268">
            <v>0</v>
          </cell>
          <cell r="R6268">
            <v>1547</v>
          </cell>
          <cell r="S6268">
            <v>-7.07</v>
          </cell>
          <cell r="T6268" t="str">
            <v>Active</v>
          </cell>
          <cell r="U6268" t="str">
            <v>N1</v>
          </cell>
        </row>
        <row r="6269">
          <cell r="J6269" t="str">
            <v>DNCARDS0007</v>
          </cell>
          <cell r="K6269">
            <v>44524</v>
          </cell>
          <cell r="L6269" t="str">
            <v>Monthly Billing</v>
          </cell>
          <cell r="M6269">
            <v>26.56</v>
          </cell>
          <cell r="N6269">
            <v>25.37</v>
          </cell>
          <cell r="O6269">
            <v>1.19</v>
          </cell>
          <cell r="P6269" t="str">
            <v>2021-10-01</v>
          </cell>
          <cell r="Q6269">
            <v>26.56</v>
          </cell>
          <cell r="R6269">
            <v>1546</v>
          </cell>
          <cell r="S6269">
            <v>0</v>
          </cell>
          <cell r="T6269" t="str">
            <v>Active</v>
          </cell>
          <cell r="U6269" t="str">
            <v>N1</v>
          </cell>
        </row>
        <row r="6270">
          <cell r="J6270" t="str">
            <v>CARDS0166</v>
          </cell>
          <cell r="K6270">
            <v>44552</v>
          </cell>
          <cell r="L6270" t="str">
            <v>Monthly Billing</v>
          </cell>
          <cell r="M6270">
            <v>55.11</v>
          </cell>
          <cell r="N6270">
            <v>61.64</v>
          </cell>
          <cell r="O6270">
            <v>0</v>
          </cell>
          <cell r="P6270" t="str">
            <v>2021-11-01</v>
          </cell>
          <cell r="Q6270">
            <v>55.11</v>
          </cell>
          <cell r="R6270">
            <v>1518</v>
          </cell>
          <cell r="S6270">
            <v>-10.84</v>
          </cell>
          <cell r="T6270" t="str">
            <v>Active</v>
          </cell>
          <cell r="U6270" t="str">
            <v>N1</v>
          </cell>
        </row>
        <row r="6271">
          <cell r="J6271" t="str">
            <v>CNCARDS0011</v>
          </cell>
          <cell r="K6271">
            <v>44558</v>
          </cell>
          <cell r="L6271" t="str">
            <v>Monthly Billing</v>
          </cell>
          <cell r="M6271">
            <v>-139.56</v>
          </cell>
          <cell r="N6271">
            <v>-144.41999999999999</v>
          </cell>
          <cell r="O6271">
            <v>0</v>
          </cell>
          <cell r="P6271" t="str">
            <v>2021-11-01</v>
          </cell>
          <cell r="Q6271">
            <v>0</v>
          </cell>
          <cell r="R6271">
            <v>1512</v>
          </cell>
          <cell r="S6271">
            <v>14.97</v>
          </cell>
          <cell r="T6271" t="str">
            <v>Active</v>
          </cell>
          <cell r="U6271" t="str">
            <v>N1</v>
          </cell>
        </row>
        <row r="6272">
          <cell r="J6272" t="str">
            <v>CARDS0183</v>
          </cell>
          <cell r="K6272">
            <v>44578</v>
          </cell>
          <cell r="L6272" t="str">
            <v>Monthly Billing</v>
          </cell>
          <cell r="M6272">
            <v>0.86</v>
          </cell>
          <cell r="N6272">
            <v>0.8</v>
          </cell>
          <cell r="O6272">
            <v>0.06</v>
          </cell>
          <cell r="P6272" t="str">
            <v>2021-12-01</v>
          </cell>
          <cell r="Q6272">
            <v>0</v>
          </cell>
          <cell r="R6272">
            <v>1492</v>
          </cell>
          <cell r="S6272">
            <v>0</v>
          </cell>
          <cell r="T6272" t="str">
            <v>Active</v>
          </cell>
          <cell r="U6272" t="str">
            <v>N1</v>
          </cell>
        </row>
        <row r="6273">
          <cell r="J6273" t="str">
            <v>CARDS0204</v>
          </cell>
          <cell r="K6273">
            <v>44615</v>
          </cell>
          <cell r="L6273" t="str">
            <v>Monthly Billing</v>
          </cell>
          <cell r="M6273">
            <v>0.98</v>
          </cell>
          <cell r="N6273">
            <v>0.92</v>
          </cell>
          <cell r="O6273">
            <v>0.06</v>
          </cell>
          <cell r="P6273" t="str">
            <v>2022-01-01</v>
          </cell>
          <cell r="Q6273">
            <v>0</v>
          </cell>
          <cell r="R6273">
            <v>1455</v>
          </cell>
          <cell r="S6273">
            <v>0</v>
          </cell>
          <cell r="T6273" t="str">
            <v>Active</v>
          </cell>
          <cell r="U6273" t="str">
            <v>N1</v>
          </cell>
        </row>
        <row r="6274">
          <cell r="J6274" t="str">
            <v>CARDS0225</v>
          </cell>
          <cell r="K6274">
            <v>44643</v>
          </cell>
          <cell r="L6274" t="str">
            <v>Monthly Billing</v>
          </cell>
          <cell r="M6274">
            <v>0.02</v>
          </cell>
          <cell r="N6274">
            <v>0.02</v>
          </cell>
          <cell r="O6274">
            <v>0</v>
          </cell>
          <cell r="P6274" t="str">
            <v>2022-02-01</v>
          </cell>
          <cell r="Q6274">
            <v>0</v>
          </cell>
          <cell r="R6274">
            <v>1427</v>
          </cell>
          <cell r="S6274">
            <v>0</v>
          </cell>
          <cell r="T6274" t="str">
            <v>Active</v>
          </cell>
          <cell r="U6274" t="str">
            <v>N1</v>
          </cell>
        </row>
        <row r="6275">
          <cell r="J6275" t="str">
            <v>INV-031224173001</v>
          </cell>
          <cell r="K6275">
            <v>45577</v>
          </cell>
          <cell r="L6275" t="str">
            <v>Monthly Billing</v>
          </cell>
          <cell r="M6275">
            <v>39.53</v>
          </cell>
          <cell r="N6275">
            <v>39.53</v>
          </cell>
          <cell r="O6275">
            <v>0</v>
          </cell>
          <cell r="P6275" t="str">
            <v>01-11-2024</v>
          </cell>
          <cell r="Q6275">
            <v>39.53</v>
          </cell>
          <cell r="R6275">
            <v>493</v>
          </cell>
          <cell r="S6275">
            <v>0</v>
          </cell>
          <cell r="T6275" t="str">
            <v>Active</v>
          </cell>
          <cell r="U6275" t="str">
            <v>N1</v>
          </cell>
        </row>
        <row r="6276">
          <cell r="J6276" t="str">
            <v>INV-040924125129</v>
          </cell>
          <cell r="K6276">
            <v>45546</v>
          </cell>
          <cell r="L6276" t="str">
            <v>Monthly Billing</v>
          </cell>
          <cell r="M6276">
            <v>30.7</v>
          </cell>
          <cell r="N6276">
            <v>30.7</v>
          </cell>
          <cell r="O6276">
            <v>0</v>
          </cell>
          <cell r="P6276" t="str">
            <v>01-08-2024</v>
          </cell>
          <cell r="Q6276">
            <v>30.7</v>
          </cell>
          <cell r="R6276">
            <v>524</v>
          </cell>
          <cell r="S6276">
            <v>0</v>
          </cell>
          <cell r="T6276" t="str">
            <v>Active</v>
          </cell>
          <cell r="U6276" t="str">
            <v>N1</v>
          </cell>
        </row>
        <row r="6277">
          <cell r="J6277" t="str">
            <v>INV-021024155453</v>
          </cell>
          <cell r="K6277">
            <v>45574</v>
          </cell>
          <cell r="L6277" t="str">
            <v>Monthly Billing</v>
          </cell>
          <cell r="M6277">
            <v>14.96</v>
          </cell>
          <cell r="N6277">
            <v>14.96</v>
          </cell>
          <cell r="O6277">
            <v>0</v>
          </cell>
          <cell r="P6277" t="str">
            <v>2024-09-01</v>
          </cell>
          <cell r="Q6277">
            <v>14.96</v>
          </cell>
          <cell r="R6277">
            <v>496</v>
          </cell>
          <cell r="S6277">
            <v>0</v>
          </cell>
          <cell r="T6277" t="str">
            <v>Active</v>
          </cell>
          <cell r="U6277" t="str">
            <v>N1</v>
          </cell>
        </row>
        <row r="6278">
          <cell r="J6278" t="str">
            <v>INV-051124175436</v>
          </cell>
          <cell r="K6278">
            <v>45608</v>
          </cell>
          <cell r="L6278" t="str">
            <v>Monthly Billing</v>
          </cell>
          <cell r="M6278">
            <v>54.276188260835902</v>
          </cell>
          <cell r="N6278">
            <v>54.276188260835902</v>
          </cell>
          <cell r="O6278">
            <v>0</v>
          </cell>
          <cell r="P6278" t="str">
            <v>01-10-2024</v>
          </cell>
          <cell r="Q6278">
            <v>54.28</v>
          </cell>
          <cell r="R6278">
            <v>462</v>
          </cell>
          <cell r="S6278">
            <v>0</v>
          </cell>
          <cell r="T6278" t="str">
            <v>Active</v>
          </cell>
          <cell r="U6278" t="str">
            <v>N1</v>
          </cell>
        </row>
        <row r="6279">
          <cell r="J6279" t="str">
            <v>INV-060125103249</v>
          </cell>
          <cell r="K6279">
            <v>45670</v>
          </cell>
          <cell r="L6279" t="str">
            <v>Monthly Billing</v>
          </cell>
          <cell r="M6279">
            <v>71.28</v>
          </cell>
          <cell r="N6279">
            <v>71.28</v>
          </cell>
          <cell r="O6279">
            <v>0</v>
          </cell>
          <cell r="P6279" t="str">
            <v>2024-12-01</v>
          </cell>
          <cell r="Q6279">
            <v>71.28</v>
          </cell>
          <cell r="R6279">
            <v>400</v>
          </cell>
          <cell r="S6279">
            <v>0</v>
          </cell>
          <cell r="T6279" t="str">
            <v>Active</v>
          </cell>
          <cell r="U6279" t="str">
            <v>N1</v>
          </cell>
        </row>
        <row r="6280">
          <cell r="J6280" t="str">
            <v>INV-040225154933</v>
          </cell>
          <cell r="K6280">
            <v>45699</v>
          </cell>
          <cell r="L6280" t="str">
            <v>Monthly Billing</v>
          </cell>
          <cell r="M6280">
            <v>32.21</v>
          </cell>
          <cell r="N6280">
            <v>32.21</v>
          </cell>
          <cell r="O6280">
            <v>0</v>
          </cell>
          <cell r="P6280" t="str">
            <v>01-01-2025</v>
          </cell>
          <cell r="Q6280">
            <v>32.21</v>
          </cell>
          <cell r="R6280">
            <v>371</v>
          </cell>
          <cell r="S6280">
            <v>0</v>
          </cell>
          <cell r="T6280" t="str">
            <v>Active</v>
          </cell>
          <cell r="U6280" t="str">
            <v>N1</v>
          </cell>
        </row>
        <row r="6281">
          <cell r="J6281" t="str">
            <v>INV-020525185353</v>
          </cell>
          <cell r="K6281">
            <v>45786</v>
          </cell>
          <cell r="L6281" t="str">
            <v>Monthly Billing</v>
          </cell>
          <cell r="M6281">
            <v>7.55</v>
          </cell>
          <cell r="N6281">
            <v>7.55</v>
          </cell>
          <cell r="O6281">
            <v>0</v>
          </cell>
          <cell r="P6281" t="str">
            <v>01-04-2025</v>
          </cell>
          <cell r="Q6281">
            <v>7.55</v>
          </cell>
          <cell r="R6281">
            <v>284</v>
          </cell>
          <cell r="S6281">
            <v>0</v>
          </cell>
          <cell r="T6281" t="str">
            <v>Active</v>
          </cell>
          <cell r="U6281" t="str">
            <v>N1</v>
          </cell>
        </row>
        <row r="6282">
          <cell r="J6282" t="str">
            <v>INV-030625151048</v>
          </cell>
          <cell r="K6282">
            <v>45818</v>
          </cell>
          <cell r="L6282" t="str">
            <v>Monthly Billing</v>
          </cell>
          <cell r="M6282">
            <v>44.86</v>
          </cell>
          <cell r="N6282">
            <v>44.86</v>
          </cell>
          <cell r="O6282">
            <v>0</v>
          </cell>
          <cell r="P6282" t="str">
            <v>01-05-2025</v>
          </cell>
          <cell r="Q6282">
            <v>44.86</v>
          </cell>
          <cell r="R6282">
            <v>252</v>
          </cell>
          <cell r="S6282">
            <v>0</v>
          </cell>
          <cell r="T6282" t="str">
            <v>Active</v>
          </cell>
          <cell r="U6282" t="str">
            <v>N1</v>
          </cell>
        </row>
        <row r="6283">
          <cell r="J6283" t="str">
            <v>INV-020725165852</v>
          </cell>
          <cell r="K6283">
            <v>45847</v>
          </cell>
          <cell r="L6283" t="str">
            <v>Monthly Billing</v>
          </cell>
          <cell r="M6283">
            <v>73.62</v>
          </cell>
          <cell r="N6283">
            <v>73.62</v>
          </cell>
          <cell r="O6283">
            <v>0</v>
          </cell>
          <cell r="P6283" t="str">
            <v>01-06-2025</v>
          </cell>
          <cell r="Q6283">
            <v>73.62</v>
          </cell>
          <cell r="R6283">
            <v>223</v>
          </cell>
          <cell r="S6283">
            <v>0</v>
          </cell>
          <cell r="T6283" t="str">
            <v>Active</v>
          </cell>
          <cell r="U6283" t="str">
            <v>N1</v>
          </cell>
        </row>
        <row r="6284">
          <cell r="J6284" t="str">
            <v>INV-040825133100</v>
          </cell>
          <cell r="K6284">
            <v>45903</v>
          </cell>
          <cell r="L6284" t="str">
            <v>Monthly Billing</v>
          </cell>
          <cell r="M6284">
            <v>170.9</v>
          </cell>
          <cell r="N6284">
            <v>170.9</v>
          </cell>
          <cell r="O6284">
            <v>0</v>
          </cell>
          <cell r="P6284" t="str">
            <v>01-07-2025</v>
          </cell>
          <cell r="Q6284">
            <v>170.9</v>
          </cell>
          <cell r="R6284">
            <v>167</v>
          </cell>
          <cell r="S6284">
            <v>0</v>
          </cell>
          <cell r="T6284" t="str">
            <v>Active</v>
          </cell>
          <cell r="U6284" t="str">
            <v>N1</v>
          </cell>
        </row>
        <row r="6285">
          <cell r="J6285" t="str">
            <v>INV-020925122401</v>
          </cell>
          <cell r="K6285">
            <v>45932</v>
          </cell>
          <cell r="L6285" t="str">
            <v>Monthly Billing</v>
          </cell>
          <cell r="M6285">
            <v>133.56</v>
          </cell>
          <cell r="N6285">
            <v>133.56</v>
          </cell>
          <cell r="O6285">
            <v>0</v>
          </cell>
          <cell r="P6285" t="str">
            <v>01-08-2025</v>
          </cell>
          <cell r="Q6285">
            <v>133.56</v>
          </cell>
          <cell r="R6285">
            <v>138</v>
          </cell>
          <cell r="S6285">
            <v>0</v>
          </cell>
          <cell r="T6285" t="str">
            <v>Active</v>
          </cell>
          <cell r="U6285" t="str">
            <v>N1</v>
          </cell>
        </row>
        <row r="6286">
          <cell r="J6286" t="str">
            <v>INV-021025132604</v>
          </cell>
          <cell r="K6286">
            <v>45962</v>
          </cell>
          <cell r="L6286" t="str">
            <v>Monthly Billing</v>
          </cell>
          <cell r="M6286">
            <v>122.57</v>
          </cell>
          <cell r="N6286">
            <v>122.57</v>
          </cell>
          <cell r="O6286">
            <v>0</v>
          </cell>
          <cell r="P6286" t="str">
            <v>2025-09-01</v>
          </cell>
          <cell r="Q6286">
            <v>122.57</v>
          </cell>
          <cell r="R6286">
            <v>108</v>
          </cell>
          <cell r="S6286">
            <v>0</v>
          </cell>
          <cell r="T6286" t="str">
            <v>Active</v>
          </cell>
          <cell r="U6286" t="str">
            <v>N1</v>
          </cell>
        </row>
        <row r="6287">
          <cell r="J6287" t="str">
            <v>INV-031125184753</v>
          </cell>
          <cell r="K6287">
            <v>45971</v>
          </cell>
          <cell r="L6287" t="str">
            <v>Monthly Billing</v>
          </cell>
          <cell r="M6287">
            <v>139.19</v>
          </cell>
          <cell r="N6287">
            <v>139.19</v>
          </cell>
          <cell r="O6287">
            <v>0</v>
          </cell>
          <cell r="P6287" t="str">
            <v>10/1/2025</v>
          </cell>
          <cell r="Q6287">
            <v>0</v>
          </cell>
          <cell r="R6287">
            <v>99</v>
          </cell>
          <cell r="S6287">
            <v>0</v>
          </cell>
          <cell r="T6287" t="str">
            <v>Active</v>
          </cell>
          <cell r="U6287" t="str">
            <v>N1</v>
          </cell>
        </row>
        <row r="6288">
          <cell r="J6288" t="str">
            <v>INV-021225130146</v>
          </cell>
          <cell r="K6288">
            <v>46023</v>
          </cell>
          <cell r="L6288" t="str">
            <v>Monthly Billing</v>
          </cell>
          <cell r="M6288">
            <v>95.05</v>
          </cell>
          <cell r="N6288">
            <v>95.05</v>
          </cell>
          <cell r="O6288">
            <v>0</v>
          </cell>
          <cell r="P6288" t="str">
            <v>01-11-2025</v>
          </cell>
          <cell r="Q6288">
            <v>0</v>
          </cell>
          <cell r="R6288">
            <v>47</v>
          </cell>
          <cell r="S6288">
            <v>0</v>
          </cell>
          <cell r="T6288" t="str">
            <v>Active</v>
          </cell>
          <cell r="U6288" t="str">
            <v>N1</v>
          </cell>
        </row>
        <row r="6289">
          <cell r="J6289" t="str">
            <v>INV-020126135021</v>
          </cell>
          <cell r="K6289">
            <v>46054</v>
          </cell>
          <cell r="L6289" t="str">
            <v>Monthly Billing</v>
          </cell>
          <cell r="M6289">
            <v>22.41</v>
          </cell>
          <cell r="N6289">
            <v>22.41</v>
          </cell>
          <cell r="O6289">
            <v>0</v>
          </cell>
          <cell r="P6289" t="str">
            <v>01-12-2025</v>
          </cell>
          <cell r="Q6289">
            <v>0</v>
          </cell>
          <cell r="R6289">
            <v>16</v>
          </cell>
          <cell r="S6289">
            <v>0</v>
          </cell>
          <cell r="T6289" t="str">
            <v>Active</v>
          </cell>
          <cell r="U6289" t="str">
            <v>N1</v>
          </cell>
        </row>
        <row r="6290">
          <cell r="J6290" t="str">
            <v>INV-020226153711</v>
          </cell>
          <cell r="K6290">
            <v>46083</v>
          </cell>
          <cell r="L6290" t="str">
            <v>Monthly Billing</v>
          </cell>
          <cell r="M6290">
            <v>87.74</v>
          </cell>
          <cell r="N6290">
            <v>87.74</v>
          </cell>
          <cell r="O6290">
            <v>0</v>
          </cell>
          <cell r="P6290" t="str">
            <v>2026-01-01</v>
          </cell>
          <cell r="Q6290">
            <v>0</v>
          </cell>
          <cell r="R6290">
            <v>-13</v>
          </cell>
          <cell r="S6290">
            <v>0</v>
          </cell>
          <cell r="T6290" t="str">
            <v>Active</v>
          </cell>
          <cell r="U6290" t="str">
            <v>N1</v>
          </cell>
        </row>
        <row r="6291">
          <cell r="J6291" t="str">
            <v>INV-121223103936</v>
          </cell>
          <cell r="K6291">
            <v>45279</v>
          </cell>
          <cell r="L6291" t="str">
            <v>Integration Fee</v>
          </cell>
          <cell r="M6291">
            <v>20000</v>
          </cell>
          <cell r="N6291">
            <v>20000</v>
          </cell>
          <cell r="O6291">
            <v>0</v>
          </cell>
          <cell r="P6291" t="str">
            <v>2023-12-01</v>
          </cell>
          <cell r="Q6291">
            <v>0</v>
          </cell>
          <cell r="R6291">
            <v>791</v>
          </cell>
          <cell r="S6291">
            <v>0</v>
          </cell>
          <cell r="T6291" t="str">
            <v>Active</v>
          </cell>
          <cell r="U6291" t="str">
            <v>N1</v>
          </cell>
        </row>
        <row r="6292">
          <cell r="J6292" t="str">
            <v>INV-020824175950</v>
          </cell>
          <cell r="K6292">
            <v>45513</v>
          </cell>
          <cell r="L6292" t="str">
            <v>Monthly Billing</v>
          </cell>
          <cell r="M6292">
            <v>20</v>
          </cell>
          <cell r="N6292">
            <v>20</v>
          </cell>
          <cell r="O6292">
            <v>0</v>
          </cell>
          <cell r="P6292" t="str">
            <v>01-07-2024</v>
          </cell>
          <cell r="Q6292">
            <v>20</v>
          </cell>
          <cell r="R6292">
            <v>557</v>
          </cell>
          <cell r="S6292">
            <v>0</v>
          </cell>
          <cell r="T6292" t="str">
            <v>Active</v>
          </cell>
          <cell r="U6292" t="str">
            <v>N1</v>
          </cell>
        </row>
        <row r="6293">
          <cell r="J6293" t="str">
            <v>INV-030524141202</v>
          </cell>
          <cell r="K6293">
            <v>45422</v>
          </cell>
          <cell r="L6293" t="str">
            <v>Monthly Billing</v>
          </cell>
          <cell r="M6293">
            <v>10</v>
          </cell>
          <cell r="N6293">
            <v>10</v>
          </cell>
          <cell r="O6293">
            <v>0</v>
          </cell>
          <cell r="P6293" t="str">
            <v>2024-04-01</v>
          </cell>
          <cell r="Q6293">
            <v>10</v>
          </cell>
          <cell r="R6293">
            <v>648</v>
          </cell>
          <cell r="S6293">
            <v>0</v>
          </cell>
          <cell r="T6293" t="str">
            <v>Active</v>
          </cell>
          <cell r="U6293" t="str">
            <v>N1</v>
          </cell>
        </row>
        <row r="6294">
          <cell r="J6294" t="str">
            <v>INV-030724155818</v>
          </cell>
          <cell r="K6294">
            <v>45483</v>
          </cell>
          <cell r="L6294" t="str">
            <v>Monthly Billing</v>
          </cell>
          <cell r="M6294">
            <v>100</v>
          </cell>
          <cell r="N6294">
            <v>100</v>
          </cell>
          <cell r="O6294">
            <v>0</v>
          </cell>
          <cell r="P6294" t="str">
            <v>01-06-2024</v>
          </cell>
          <cell r="Q6294">
            <v>100</v>
          </cell>
          <cell r="R6294">
            <v>587</v>
          </cell>
          <cell r="S6294">
            <v>0</v>
          </cell>
          <cell r="T6294" t="str">
            <v>Active</v>
          </cell>
          <cell r="U6294" t="str">
            <v>N1</v>
          </cell>
        </row>
        <row r="6295">
          <cell r="J6295" t="str">
            <v>INV-040424094523</v>
          </cell>
          <cell r="K6295">
            <v>45393</v>
          </cell>
          <cell r="L6295" t="str">
            <v>Monthly Billing</v>
          </cell>
          <cell r="M6295">
            <v>190</v>
          </cell>
          <cell r="N6295">
            <v>190</v>
          </cell>
          <cell r="O6295">
            <v>0</v>
          </cell>
          <cell r="P6295" t="str">
            <v>2024-03-01</v>
          </cell>
          <cell r="Q6295">
            <v>190</v>
          </cell>
          <cell r="R6295">
            <v>677</v>
          </cell>
          <cell r="S6295">
            <v>0</v>
          </cell>
          <cell r="T6295" t="str">
            <v>Active</v>
          </cell>
          <cell r="U6295" t="str">
            <v>N1</v>
          </cell>
        </row>
        <row r="6296">
          <cell r="J6296" t="str">
            <v>INV-040624111037</v>
          </cell>
          <cell r="K6296">
            <v>45454</v>
          </cell>
          <cell r="L6296" t="str">
            <v>Monthly Billing</v>
          </cell>
          <cell r="M6296">
            <v>10</v>
          </cell>
          <cell r="N6296">
            <v>10</v>
          </cell>
          <cell r="O6296">
            <v>0</v>
          </cell>
          <cell r="P6296" t="str">
            <v>01-05-2024</v>
          </cell>
          <cell r="Q6296">
            <v>10</v>
          </cell>
          <cell r="R6296">
            <v>616</v>
          </cell>
          <cell r="S6296">
            <v>0</v>
          </cell>
          <cell r="T6296" t="str">
            <v>Active</v>
          </cell>
          <cell r="U6296" t="str">
            <v>N1</v>
          </cell>
        </row>
        <row r="6297">
          <cell r="J6297" t="str">
            <v>INV2021-B2B-001</v>
          </cell>
          <cell r="K6297">
            <v>44316</v>
          </cell>
          <cell r="L6297" t="str">
            <v>Initial Setup Fee</v>
          </cell>
          <cell r="M6297">
            <v>8500</v>
          </cell>
          <cell r="N6297">
            <v>8500</v>
          </cell>
          <cell r="O6297">
            <v>0</v>
          </cell>
          <cell r="P6297" t="str">
            <v>2021-04-01</v>
          </cell>
          <cell r="Q6297">
            <v>8500</v>
          </cell>
          <cell r="R6297">
            <v>1754</v>
          </cell>
          <cell r="S6297">
            <v>0</v>
          </cell>
          <cell r="T6297" t="str">
            <v>Active</v>
          </cell>
          <cell r="U6297" t="str">
            <v>N1</v>
          </cell>
        </row>
        <row r="6298">
          <cell r="J6298" t="str">
            <v>INV2022-B2B-001</v>
          </cell>
          <cell r="K6298">
            <v>44687</v>
          </cell>
          <cell r="L6298" t="str">
            <v>Card Printing</v>
          </cell>
          <cell r="M6298">
            <v>5856</v>
          </cell>
          <cell r="N6298">
            <v>5856</v>
          </cell>
          <cell r="O6298">
            <v>0</v>
          </cell>
          <cell r="P6298" t="str">
            <v>2022-04-01</v>
          </cell>
          <cell r="Q6298">
            <v>0</v>
          </cell>
          <cell r="R6298">
            <v>1383</v>
          </cell>
          <cell r="S6298">
            <v>0</v>
          </cell>
          <cell r="T6298" t="str">
            <v>Active</v>
          </cell>
          <cell r="U6298" t="str">
            <v>N1</v>
          </cell>
        </row>
        <row r="6299">
          <cell r="J6299" t="str">
            <v>UKCARDS0009</v>
          </cell>
          <cell r="K6299">
            <v>44768</v>
          </cell>
          <cell r="L6299" t="str">
            <v>Monthly Billing</v>
          </cell>
          <cell r="M6299">
            <v>7447.39</v>
          </cell>
          <cell r="N6299">
            <v>8768.9599999999991</v>
          </cell>
          <cell r="O6299">
            <v>0</v>
          </cell>
          <cell r="P6299" t="str">
            <v>2022-06-01</v>
          </cell>
          <cell r="Q6299">
            <v>7447.39</v>
          </cell>
          <cell r="R6299">
            <v>1302</v>
          </cell>
          <cell r="S6299">
            <v>-1321.57</v>
          </cell>
          <cell r="T6299" t="str">
            <v>Active</v>
          </cell>
          <cell r="U6299" t="str">
            <v>N1</v>
          </cell>
        </row>
        <row r="6300">
          <cell r="J6300" t="str">
            <v>INV2022-B2B-002</v>
          </cell>
          <cell r="K6300">
            <v>44814</v>
          </cell>
          <cell r="L6300" t="str">
            <v>Card Printing</v>
          </cell>
          <cell r="M6300">
            <v>11700.29</v>
          </cell>
          <cell r="N6300">
            <v>11700.29</v>
          </cell>
          <cell r="O6300">
            <v>0</v>
          </cell>
          <cell r="P6300" t="str">
            <v>2022-08-01</v>
          </cell>
          <cell r="Q6300">
            <v>11700.29</v>
          </cell>
          <cell r="R6300">
            <v>1256</v>
          </cell>
          <cell r="S6300">
            <v>0</v>
          </cell>
          <cell r="T6300" t="str">
            <v>Active</v>
          </cell>
          <cell r="U6300" t="str">
            <v>N1</v>
          </cell>
        </row>
        <row r="6301">
          <cell r="J6301" t="str">
            <v>INV2022-B2B-003</v>
          </cell>
          <cell r="K6301">
            <v>44814</v>
          </cell>
          <cell r="L6301" t="str">
            <v>Card Printing</v>
          </cell>
          <cell r="M6301">
            <v>15281.5</v>
          </cell>
          <cell r="N6301">
            <v>15281.5</v>
          </cell>
          <cell r="O6301">
            <v>0</v>
          </cell>
          <cell r="P6301" t="str">
            <v>2022-08-01</v>
          </cell>
          <cell r="Q6301">
            <v>15281.5</v>
          </cell>
          <cell r="R6301">
            <v>1256</v>
          </cell>
          <cell r="S6301">
            <v>0</v>
          </cell>
          <cell r="T6301" t="str">
            <v>Active</v>
          </cell>
          <cell r="U6301" t="str">
            <v>N1</v>
          </cell>
        </row>
        <row r="6302">
          <cell r="J6302" t="str">
            <v>INV2022-B2B-004</v>
          </cell>
          <cell r="K6302">
            <v>44814</v>
          </cell>
          <cell r="L6302" t="str">
            <v>Card Printing</v>
          </cell>
          <cell r="M6302">
            <v>210</v>
          </cell>
          <cell r="N6302">
            <v>210</v>
          </cell>
          <cell r="O6302">
            <v>0</v>
          </cell>
          <cell r="P6302" t="str">
            <v>2022-08-01</v>
          </cell>
          <cell r="Q6302">
            <v>210</v>
          </cell>
          <cell r="R6302">
            <v>1256</v>
          </cell>
          <cell r="S6302">
            <v>0</v>
          </cell>
          <cell r="T6302" t="str">
            <v>Active</v>
          </cell>
          <cell r="U6302" t="str">
            <v>N1</v>
          </cell>
        </row>
        <row r="6303">
          <cell r="J6303" t="str">
            <v>CN2022-B2B-001</v>
          </cell>
          <cell r="K6303">
            <v>44792</v>
          </cell>
          <cell r="L6303" t="str">
            <v>Card Printing</v>
          </cell>
          <cell r="M6303">
            <v>-5856</v>
          </cell>
          <cell r="N6303">
            <v>-5856</v>
          </cell>
          <cell r="O6303">
            <v>0</v>
          </cell>
          <cell r="P6303" t="str">
            <v>2022-08-01</v>
          </cell>
          <cell r="Q6303">
            <v>0</v>
          </cell>
          <cell r="R6303">
            <v>1278</v>
          </cell>
          <cell r="S6303">
            <v>0</v>
          </cell>
          <cell r="T6303" t="str">
            <v>Active</v>
          </cell>
          <cell r="U6303" t="str">
            <v>N1</v>
          </cell>
        </row>
        <row r="6304">
          <cell r="J6304" t="str">
            <v>UKCARDS0012</v>
          </cell>
          <cell r="K6304">
            <v>44803</v>
          </cell>
          <cell r="L6304" t="str">
            <v>Monthly Billing</v>
          </cell>
          <cell r="M6304">
            <v>2805.2</v>
          </cell>
          <cell r="N6304">
            <v>4116.59</v>
          </cell>
          <cell r="O6304">
            <v>0</v>
          </cell>
          <cell r="P6304" t="str">
            <v>2022-07-01</v>
          </cell>
          <cell r="Q6304">
            <v>2805.2</v>
          </cell>
          <cell r="R6304">
            <v>1267</v>
          </cell>
          <cell r="S6304">
            <v>-1311.39</v>
          </cell>
          <cell r="T6304" t="str">
            <v>Active</v>
          </cell>
          <cell r="U6304" t="str">
            <v>N1</v>
          </cell>
        </row>
        <row r="6305">
          <cell r="J6305" t="str">
            <v>UKCARDS0013</v>
          </cell>
          <cell r="K6305">
            <v>44818</v>
          </cell>
          <cell r="L6305" t="str">
            <v>Monthly Billing</v>
          </cell>
          <cell r="M6305">
            <v>389.1</v>
          </cell>
          <cell r="N6305">
            <v>3725.33</v>
          </cell>
          <cell r="O6305">
            <v>0</v>
          </cell>
          <cell r="P6305" t="str">
            <v>2022-08-01</v>
          </cell>
          <cell r="Q6305">
            <v>389.1</v>
          </cell>
          <cell r="R6305">
            <v>1252</v>
          </cell>
          <cell r="S6305">
            <v>-3336.23</v>
          </cell>
          <cell r="T6305" t="str">
            <v>Active</v>
          </cell>
          <cell r="U6305" t="str">
            <v>N1</v>
          </cell>
        </row>
        <row r="6306">
          <cell r="J6306" t="str">
            <v>INV2022-B2B-005</v>
          </cell>
          <cell r="K6306">
            <v>44856</v>
          </cell>
          <cell r="L6306" t="str">
            <v>Card Printing</v>
          </cell>
          <cell r="M6306">
            <v>598.76</v>
          </cell>
          <cell r="N6306">
            <v>598.76</v>
          </cell>
          <cell r="O6306">
            <v>0</v>
          </cell>
          <cell r="P6306" t="str">
            <v>2022-09-01</v>
          </cell>
          <cell r="Q6306">
            <v>598.76</v>
          </cell>
          <cell r="R6306">
            <v>1214</v>
          </cell>
          <cell r="S6306">
            <v>0</v>
          </cell>
          <cell r="T6306" t="str">
            <v>Active</v>
          </cell>
          <cell r="U6306" t="str">
            <v>N1</v>
          </cell>
        </row>
        <row r="6307">
          <cell r="J6307" t="str">
            <v>UKCARDS0014</v>
          </cell>
          <cell r="K6307">
            <v>44845</v>
          </cell>
          <cell r="L6307" t="str">
            <v>Monthly Billing</v>
          </cell>
          <cell r="M6307">
            <v>2378.86</v>
          </cell>
          <cell r="N6307">
            <v>5678.29</v>
          </cell>
          <cell r="O6307">
            <v>0</v>
          </cell>
          <cell r="P6307" t="str">
            <v>2022-09-01</v>
          </cell>
          <cell r="Q6307">
            <v>2378.86</v>
          </cell>
          <cell r="R6307">
            <v>1225</v>
          </cell>
          <cell r="S6307">
            <v>-3299.43</v>
          </cell>
          <cell r="T6307" t="str">
            <v>Active</v>
          </cell>
          <cell r="U6307" t="str">
            <v>N1</v>
          </cell>
        </row>
        <row r="6308">
          <cell r="J6308" t="str">
            <v>CN2022-B2B-002</v>
          </cell>
          <cell r="K6308">
            <v>44847</v>
          </cell>
          <cell r="L6308" t="str">
            <v>Card Printing</v>
          </cell>
          <cell r="M6308">
            <v>-1781.5</v>
          </cell>
          <cell r="N6308">
            <v>-1781.5</v>
          </cell>
          <cell r="O6308">
            <v>0</v>
          </cell>
          <cell r="P6308" t="str">
            <v>2022-10-01</v>
          </cell>
          <cell r="Q6308">
            <v>964.45</v>
          </cell>
          <cell r="R6308">
            <v>1223</v>
          </cell>
          <cell r="S6308">
            <v>0</v>
          </cell>
          <cell r="T6308" t="str">
            <v>Active</v>
          </cell>
          <cell r="U6308" t="str">
            <v>N1</v>
          </cell>
        </row>
        <row r="6309">
          <cell r="J6309" t="str">
            <v>INV2022-B2B-006</v>
          </cell>
          <cell r="K6309">
            <v>44847</v>
          </cell>
          <cell r="L6309" t="str">
            <v>Card Printing</v>
          </cell>
          <cell r="M6309">
            <v>2745.95</v>
          </cell>
          <cell r="N6309">
            <v>2745.95</v>
          </cell>
          <cell r="O6309">
            <v>0</v>
          </cell>
          <cell r="P6309" t="str">
            <v>2022-10-01</v>
          </cell>
          <cell r="Q6309">
            <v>964.45</v>
          </cell>
          <cell r="R6309">
            <v>1223</v>
          </cell>
          <cell r="S6309">
            <v>0</v>
          </cell>
          <cell r="T6309" t="str">
            <v>Active</v>
          </cell>
          <cell r="U6309" t="str">
            <v>N1</v>
          </cell>
        </row>
        <row r="6310">
          <cell r="J6310" t="str">
            <v>INV-021122193506</v>
          </cell>
          <cell r="K6310">
            <v>44874</v>
          </cell>
          <cell r="L6310" t="str">
            <v>Monthly Billing</v>
          </cell>
          <cell r="M6310">
            <v>2186.1799999999998</v>
          </cell>
          <cell r="N6310">
            <v>5912.6</v>
          </cell>
          <cell r="O6310">
            <v>0</v>
          </cell>
          <cell r="P6310" t="str">
            <v>2022-10-01</v>
          </cell>
          <cell r="Q6310">
            <v>2186.1799999999998</v>
          </cell>
          <cell r="R6310">
            <v>1196</v>
          </cell>
          <cell r="S6310">
            <v>-3726.42</v>
          </cell>
          <cell r="T6310" t="str">
            <v>Active</v>
          </cell>
          <cell r="U6310" t="str">
            <v>N1</v>
          </cell>
        </row>
        <row r="6311">
          <cell r="J6311" t="str">
            <v>INV2022-B2B-008</v>
          </cell>
          <cell r="K6311">
            <v>44890</v>
          </cell>
          <cell r="L6311" t="str">
            <v>Card Printing</v>
          </cell>
          <cell r="M6311">
            <v>152.13</v>
          </cell>
          <cell r="N6311">
            <v>152.13</v>
          </cell>
          <cell r="O6311">
            <v>0</v>
          </cell>
          <cell r="P6311" t="str">
            <v>2022-10-01</v>
          </cell>
          <cell r="Q6311">
            <v>152.13</v>
          </cell>
          <cell r="R6311">
            <v>1180</v>
          </cell>
          <cell r="S6311">
            <v>0</v>
          </cell>
          <cell r="T6311" t="str">
            <v>Active</v>
          </cell>
          <cell r="U6311" t="str">
            <v>N1</v>
          </cell>
        </row>
        <row r="6312">
          <cell r="J6312" t="str">
            <v>INV2022-B2B-007</v>
          </cell>
          <cell r="K6312">
            <v>44881</v>
          </cell>
          <cell r="L6312" t="str">
            <v>Card Printing</v>
          </cell>
          <cell r="M6312">
            <v>214.2</v>
          </cell>
          <cell r="N6312">
            <v>214.2</v>
          </cell>
          <cell r="O6312">
            <v>0</v>
          </cell>
          <cell r="P6312" t="str">
            <v>2022-09-01</v>
          </cell>
          <cell r="Q6312">
            <v>214.2</v>
          </cell>
          <cell r="R6312">
            <v>1189</v>
          </cell>
          <cell r="S6312">
            <v>0</v>
          </cell>
          <cell r="T6312" t="str">
            <v>Active</v>
          </cell>
          <cell r="U6312" t="str">
            <v>N1</v>
          </cell>
        </row>
        <row r="6313">
          <cell r="J6313" t="str">
            <v>INV-021222204526</v>
          </cell>
          <cell r="K6313">
            <v>44904</v>
          </cell>
          <cell r="L6313" t="str">
            <v>Monthly Billing</v>
          </cell>
          <cell r="M6313">
            <v>3136.52</v>
          </cell>
          <cell r="N6313">
            <v>6857.54</v>
          </cell>
          <cell r="O6313">
            <v>0</v>
          </cell>
          <cell r="P6313" t="str">
            <v>2022-11-01</v>
          </cell>
          <cell r="Q6313">
            <v>3136.52</v>
          </cell>
          <cell r="R6313">
            <v>1166</v>
          </cell>
          <cell r="S6313">
            <v>-3721.02</v>
          </cell>
          <cell r="T6313" t="str">
            <v>Active</v>
          </cell>
          <cell r="U6313" t="str">
            <v>N1</v>
          </cell>
        </row>
        <row r="6314">
          <cell r="J6314" t="str">
            <v>INV2022-B2B-009</v>
          </cell>
          <cell r="K6314">
            <v>44915</v>
          </cell>
          <cell r="L6314" t="str">
            <v>Card Printing</v>
          </cell>
          <cell r="M6314">
            <v>256.75</v>
          </cell>
          <cell r="N6314">
            <v>256.75</v>
          </cell>
          <cell r="O6314">
            <v>0</v>
          </cell>
          <cell r="P6314" t="str">
            <v>2022-12-01</v>
          </cell>
          <cell r="Q6314">
            <v>256.75</v>
          </cell>
          <cell r="R6314">
            <v>1155</v>
          </cell>
          <cell r="S6314">
            <v>0</v>
          </cell>
          <cell r="T6314" t="str">
            <v>Active</v>
          </cell>
          <cell r="U6314" t="str">
            <v>N1</v>
          </cell>
        </row>
        <row r="6315">
          <cell r="J6315" t="str">
            <v>INV-040123221717</v>
          </cell>
          <cell r="K6315">
            <v>44937</v>
          </cell>
          <cell r="L6315" t="str">
            <v>Monthly Billing</v>
          </cell>
          <cell r="M6315">
            <v>2732.73</v>
          </cell>
          <cell r="N6315">
            <v>6788.18</v>
          </cell>
          <cell r="O6315">
            <v>0</v>
          </cell>
          <cell r="P6315" t="str">
            <v>2022-12-01</v>
          </cell>
          <cell r="Q6315">
            <v>0</v>
          </cell>
          <cell r="R6315">
            <v>1133</v>
          </cell>
          <cell r="S6315">
            <v>-4055.45</v>
          </cell>
          <cell r="T6315" t="str">
            <v>Active</v>
          </cell>
          <cell r="U6315" t="str">
            <v>N1</v>
          </cell>
        </row>
        <row r="6316">
          <cell r="J6316" t="str">
            <v>INV2023-B2B-001</v>
          </cell>
          <cell r="K6316">
            <v>44945</v>
          </cell>
          <cell r="L6316" t="str">
            <v>Card Printing</v>
          </cell>
          <cell r="M6316">
            <v>134.94999999999999</v>
          </cell>
          <cell r="N6316">
            <v>134.94999999999999</v>
          </cell>
          <cell r="O6316">
            <v>0</v>
          </cell>
          <cell r="P6316" t="str">
            <v>2023-01-01</v>
          </cell>
          <cell r="Q6316">
            <v>134.94999999999999</v>
          </cell>
          <cell r="R6316">
            <v>1125</v>
          </cell>
          <cell r="S6316">
            <v>0</v>
          </cell>
          <cell r="T6316" t="str">
            <v>Active</v>
          </cell>
          <cell r="U6316" t="str">
            <v>N1</v>
          </cell>
        </row>
        <row r="6317">
          <cell r="J6317" t="str">
            <v>INV-030223022246</v>
          </cell>
          <cell r="K6317">
            <v>44967</v>
          </cell>
          <cell r="L6317" t="str">
            <v>Monthly Billing</v>
          </cell>
          <cell r="M6317">
            <v>4405.21</v>
          </cell>
          <cell r="N6317">
            <v>7199.93</v>
          </cell>
          <cell r="O6317">
            <v>0</v>
          </cell>
          <cell r="P6317" t="str">
            <v>2023-01-01</v>
          </cell>
          <cell r="Q6317">
            <v>4405.21</v>
          </cell>
          <cell r="R6317">
            <v>1103</v>
          </cell>
          <cell r="S6317">
            <v>-3601.65</v>
          </cell>
          <cell r="T6317" t="str">
            <v>Active</v>
          </cell>
          <cell r="U6317" t="str">
            <v>N1</v>
          </cell>
        </row>
        <row r="6318">
          <cell r="J6318" t="str">
            <v>DN-090223141230</v>
          </cell>
          <cell r="K6318">
            <v>44973</v>
          </cell>
          <cell r="L6318" t="str">
            <v>Monthly Billing</v>
          </cell>
          <cell r="M6318">
            <v>1700</v>
          </cell>
          <cell r="N6318">
            <v>1700</v>
          </cell>
          <cell r="O6318">
            <v>0</v>
          </cell>
          <cell r="P6318" t="str">
            <v>2023-02-01</v>
          </cell>
          <cell r="Q6318">
            <v>1700</v>
          </cell>
          <cell r="R6318">
            <v>1097</v>
          </cell>
          <cell r="S6318">
            <v>0</v>
          </cell>
          <cell r="T6318" t="str">
            <v>Active</v>
          </cell>
          <cell r="U6318" t="str">
            <v>N1</v>
          </cell>
        </row>
        <row r="6319">
          <cell r="J6319" t="str">
            <v>CN-130223140000</v>
          </cell>
          <cell r="K6319">
            <v>44977</v>
          </cell>
          <cell r="L6319" t="str">
            <v>Monthly Billing</v>
          </cell>
          <cell r="M6319">
            <v>-8006.86</v>
          </cell>
          <cell r="N6319">
            <v>-7199.93</v>
          </cell>
          <cell r="O6319">
            <v>-806.93</v>
          </cell>
          <cell r="P6319" t="str">
            <v>2023-01-01</v>
          </cell>
          <cell r="Q6319">
            <v>0</v>
          </cell>
          <cell r="R6319">
            <v>1093</v>
          </cell>
          <cell r="S6319">
            <v>0</v>
          </cell>
          <cell r="T6319" t="str">
            <v>Active</v>
          </cell>
          <cell r="U6319" t="str">
            <v>N1</v>
          </cell>
        </row>
        <row r="6320">
          <cell r="J6320" t="str">
            <v>DN-130223145927</v>
          </cell>
          <cell r="K6320">
            <v>44977</v>
          </cell>
          <cell r="L6320" t="str">
            <v>Monthly Billing</v>
          </cell>
          <cell r="M6320">
            <v>1736.16</v>
          </cell>
          <cell r="N6320">
            <v>1736.16</v>
          </cell>
          <cell r="O6320">
            <v>0</v>
          </cell>
          <cell r="P6320" t="str">
            <v>2023-02-01</v>
          </cell>
          <cell r="Q6320">
            <v>1736.16</v>
          </cell>
          <cell r="R6320">
            <v>1093</v>
          </cell>
          <cell r="S6320">
            <v>0</v>
          </cell>
          <cell r="T6320" t="str">
            <v>Active</v>
          </cell>
          <cell r="U6320" t="str">
            <v>N1</v>
          </cell>
        </row>
        <row r="6321">
          <cell r="J6321" t="str">
            <v>DN-130223151042</v>
          </cell>
          <cell r="K6321">
            <v>44977</v>
          </cell>
          <cell r="L6321" t="str">
            <v>Monthly Billing</v>
          </cell>
          <cell r="M6321">
            <v>532.02</v>
          </cell>
          <cell r="N6321">
            <v>33.47</v>
          </cell>
          <cell r="O6321">
            <v>498.55</v>
          </cell>
          <cell r="P6321" t="str">
            <v>2023-02-01</v>
          </cell>
          <cell r="Q6321">
            <v>532.02</v>
          </cell>
          <cell r="R6321">
            <v>1093</v>
          </cell>
          <cell r="S6321">
            <v>0</v>
          </cell>
          <cell r="T6321" t="str">
            <v>Active</v>
          </cell>
          <cell r="U6321" t="str">
            <v>N1</v>
          </cell>
        </row>
        <row r="6322">
          <cell r="J6322" t="str">
            <v>DN-130223152014</v>
          </cell>
          <cell r="K6322">
            <v>44977</v>
          </cell>
          <cell r="L6322" t="str">
            <v>Monthly Billing</v>
          </cell>
          <cell r="M6322">
            <v>1073.43</v>
          </cell>
          <cell r="N6322">
            <v>1073.43</v>
          </cell>
          <cell r="O6322">
            <v>0</v>
          </cell>
          <cell r="P6322" t="str">
            <v>2023-02-01</v>
          </cell>
          <cell r="Q6322">
            <v>661.01</v>
          </cell>
          <cell r="R6322">
            <v>1093</v>
          </cell>
          <cell r="S6322">
            <v>0</v>
          </cell>
          <cell r="T6322" t="str">
            <v>Active</v>
          </cell>
          <cell r="U6322" t="str">
            <v>N1</v>
          </cell>
        </row>
        <row r="6323">
          <cell r="J6323" t="str">
            <v>DN-130223170926</v>
          </cell>
          <cell r="K6323">
            <v>44977</v>
          </cell>
          <cell r="L6323" t="str">
            <v>Monthly Billing</v>
          </cell>
          <cell r="M6323">
            <v>1122.75</v>
          </cell>
          <cell r="N6323">
            <v>1122.75</v>
          </cell>
          <cell r="O6323">
            <v>0</v>
          </cell>
          <cell r="P6323" t="str">
            <v>2023-02-01</v>
          </cell>
          <cell r="Q6323">
            <v>1122.75</v>
          </cell>
          <cell r="R6323">
            <v>1093</v>
          </cell>
          <cell r="S6323">
            <v>0</v>
          </cell>
          <cell r="T6323" t="str">
            <v>Active</v>
          </cell>
          <cell r="U6323" t="str">
            <v>N1</v>
          </cell>
        </row>
        <row r="6324">
          <cell r="J6324" t="str">
            <v>DN-130223171154</v>
          </cell>
          <cell r="K6324">
            <v>44977</v>
          </cell>
          <cell r="L6324" t="str">
            <v>Monthly Billing</v>
          </cell>
          <cell r="M6324">
            <v>1332.37</v>
          </cell>
          <cell r="N6324">
            <v>1332.37</v>
          </cell>
          <cell r="O6324">
            <v>0</v>
          </cell>
          <cell r="P6324" t="str">
            <v>2023-02-01</v>
          </cell>
          <cell r="Q6324">
            <v>1332.37</v>
          </cell>
          <cell r="R6324">
            <v>1093</v>
          </cell>
          <cell r="S6324">
            <v>0</v>
          </cell>
          <cell r="T6324" t="str">
            <v>Active</v>
          </cell>
          <cell r="U6324" t="str">
            <v>N1</v>
          </cell>
        </row>
        <row r="6325">
          <cell r="J6325" t="str">
            <v>DN-130223171532</v>
          </cell>
          <cell r="K6325">
            <v>44977</v>
          </cell>
          <cell r="L6325" t="str">
            <v>Monthly Billing</v>
          </cell>
          <cell r="M6325">
            <v>1311.12</v>
          </cell>
          <cell r="N6325">
            <v>1311.12</v>
          </cell>
          <cell r="O6325">
            <v>0</v>
          </cell>
          <cell r="P6325" t="str">
            <v>2023-02-01</v>
          </cell>
          <cell r="Q6325">
            <v>1311.12</v>
          </cell>
          <cell r="R6325">
            <v>1093</v>
          </cell>
          <cell r="S6325">
            <v>0</v>
          </cell>
          <cell r="T6325" t="str">
            <v>Active</v>
          </cell>
          <cell r="U6325" t="str">
            <v>N1</v>
          </cell>
        </row>
        <row r="6326">
          <cell r="J6326" t="str">
            <v>INV2023-B2B-002</v>
          </cell>
          <cell r="K6326">
            <v>44986</v>
          </cell>
          <cell r="L6326" t="str">
            <v>Card Printing</v>
          </cell>
          <cell r="M6326">
            <v>207.02</v>
          </cell>
          <cell r="N6326">
            <v>207.02</v>
          </cell>
          <cell r="O6326">
            <v>0</v>
          </cell>
          <cell r="P6326" t="str">
            <v>2023-02-01</v>
          </cell>
          <cell r="Q6326">
            <v>207.02</v>
          </cell>
          <cell r="R6326">
            <v>1084</v>
          </cell>
          <cell r="S6326">
            <v>0</v>
          </cell>
          <cell r="T6326" t="str">
            <v>Active</v>
          </cell>
          <cell r="U6326" t="str">
            <v>N1</v>
          </cell>
        </row>
        <row r="6327">
          <cell r="J6327" t="str">
            <v>INV-020323223915</v>
          </cell>
          <cell r="K6327">
            <v>44994</v>
          </cell>
          <cell r="L6327" t="str">
            <v>Monthly Billing</v>
          </cell>
          <cell r="M6327">
            <v>4039.79</v>
          </cell>
          <cell r="N6327">
            <v>6906.92</v>
          </cell>
          <cell r="O6327">
            <v>0</v>
          </cell>
          <cell r="P6327" t="str">
            <v>2023-02-01</v>
          </cell>
          <cell r="Q6327">
            <v>2128.23</v>
          </cell>
          <cell r="R6327">
            <v>1076</v>
          </cell>
          <cell r="S6327">
            <v>-3676.91</v>
          </cell>
          <cell r="T6327" t="str">
            <v>Active</v>
          </cell>
          <cell r="U6327" t="str">
            <v>N1</v>
          </cell>
        </row>
        <row r="6328">
          <cell r="J6328" t="str">
            <v>INV2023-B2B-003</v>
          </cell>
          <cell r="K6328">
            <v>45014</v>
          </cell>
          <cell r="L6328" t="str">
            <v>Card Printing</v>
          </cell>
          <cell r="M6328">
            <v>219.79</v>
          </cell>
          <cell r="N6328">
            <v>219.79</v>
          </cell>
          <cell r="O6328">
            <v>0</v>
          </cell>
          <cell r="P6328" t="str">
            <v>2023-03-01</v>
          </cell>
          <cell r="Q6328">
            <v>219.79</v>
          </cell>
          <cell r="R6328">
            <v>1056</v>
          </cell>
          <cell r="S6328">
            <v>0</v>
          </cell>
          <cell r="T6328" t="str">
            <v>Active</v>
          </cell>
          <cell r="U6328" t="str">
            <v>N1</v>
          </cell>
        </row>
        <row r="6329">
          <cell r="J6329" t="str">
            <v>INV-040423121740</v>
          </cell>
          <cell r="K6329">
            <v>45027</v>
          </cell>
          <cell r="L6329" t="str">
            <v>Monthly Billing</v>
          </cell>
          <cell r="M6329">
            <v>3362.57</v>
          </cell>
          <cell r="N6329">
            <v>6755.19</v>
          </cell>
          <cell r="O6329">
            <v>0</v>
          </cell>
          <cell r="P6329" t="str">
            <v>2023-03-01</v>
          </cell>
          <cell r="Q6329">
            <v>0</v>
          </cell>
          <cell r="R6329">
            <v>1043</v>
          </cell>
          <cell r="S6329">
            <v>-4203.51</v>
          </cell>
          <cell r="T6329" t="str">
            <v>Active</v>
          </cell>
          <cell r="U6329" t="str">
            <v>N1</v>
          </cell>
        </row>
        <row r="6330">
          <cell r="J6330" t="str">
            <v>INV2023-B2B-004</v>
          </cell>
          <cell r="K6330">
            <v>45035</v>
          </cell>
          <cell r="L6330" t="str">
            <v>Card Printing</v>
          </cell>
          <cell r="M6330">
            <v>260.11</v>
          </cell>
          <cell r="N6330">
            <v>260.11</v>
          </cell>
          <cell r="O6330">
            <v>0</v>
          </cell>
          <cell r="P6330" t="str">
            <v>2023-03-01</v>
          </cell>
          <cell r="Q6330">
            <v>260.11</v>
          </cell>
          <cell r="R6330">
            <v>1035</v>
          </cell>
          <cell r="S6330">
            <v>0</v>
          </cell>
          <cell r="T6330" t="str">
            <v>Active</v>
          </cell>
          <cell r="U6330" t="str">
            <v>N1</v>
          </cell>
        </row>
        <row r="6331">
          <cell r="J6331" t="str">
            <v>INV-030523193442</v>
          </cell>
          <cell r="K6331">
            <v>45056</v>
          </cell>
          <cell r="L6331" t="str">
            <v>Monthly Billing</v>
          </cell>
          <cell r="M6331">
            <v>4170.05</v>
          </cell>
          <cell r="N6331">
            <v>7425.05</v>
          </cell>
          <cell r="O6331">
            <v>0</v>
          </cell>
          <cell r="P6331" t="str">
            <v>2023-04-01</v>
          </cell>
          <cell r="Q6331">
            <v>4170.05</v>
          </cell>
          <cell r="R6331">
            <v>1014</v>
          </cell>
          <cell r="S6331">
            <v>-4066.3</v>
          </cell>
          <cell r="T6331" t="str">
            <v>Active</v>
          </cell>
          <cell r="U6331" t="str">
            <v>N1</v>
          </cell>
        </row>
        <row r="6332">
          <cell r="J6332" t="str">
            <v>INV2023-B2B-005</v>
          </cell>
          <cell r="K6332">
            <v>45064</v>
          </cell>
          <cell r="L6332" t="str">
            <v>Card Printing</v>
          </cell>
          <cell r="M6332">
            <v>224.51</v>
          </cell>
          <cell r="N6332">
            <v>224.51</v>
          </cell>
          <cell r="O6332">
            <v>0</v>
          </cell>
          <cell r="P6332" t="str">
            <v>2023-04-01</v>
          </cell>
          <cell r="Q6332">
            <v>224.51</v>
          </cell>
          <cell r="R6332">
            <v>1006</v>
          </cell>
          <cell r="S6332">
            <v>0</v>
          </cell>
          <cell r="T6332" t="str">
            <v>Active</v>
          </cell>
          <cell r="U6332" t="str">
            <v>N1</v>
          </cell>
        </row>
        <row r="6333">
          <cell r="J6333" t="str">
            <v xml:space="preserve"> INV-020623162416</v>
          </cell>
          <cell r="K6333">
            <v>45089</v>
          </cell>
          <cell r="L6333" t="str">
            <v>Monthly Billing</v>
          </cell>
          <cell r="M6333">
            <v>3318.22</v>
          </cell>
          <cell r="N6333">
            <v>8198.5499999999993</v>
          </cell>
          <cell r="O6333">
            <v>0</v>
          </cell>
          <cell r="P6333" t="str">
            <v>2023-05-01</v>
          </cell>
          <cell r="Q6333">
            <v>3318.22</v>
          </cell>
          <cell r="R6333">
            <v>981</v>
          </cell>
          <cell r="S6333">
            <v>-5693.12</v>
          </cell>
          <cell r="T6333" t="str">
            <v>Active</v>
          </cell>
          <cell r="U6333" t="str">
            <v>N1</v>
          </cell>
        </row>
        <row r="6334">
          <cell r="J6334" t="str">
            <v>INV2023-B2B-006</v>
          </cell>
          <cell r="K6334">
            <v>45093</v>
          </cell>
          <cell r="L6334" t="str">
            <v>Card Printing</v>
          </cell>
          <cell r="M6334">
            <v>461.71</v>
          </cell>
          <cell r="N6334">
            <v>461.71</v>
          </cell>
          <cell r="O6334">
            <v>0</v>
          </cell>
          <cell r="P6334" t="str">
            <v>2023-06-01</v>
          </cell>
          <cell r="Q6334">
            <v>461.71</v>
          </cell>
          <cell r="R6334">
            <v>977</v>
          </cell>
          <cell r="S6334">
            <v>0</v>
          </cell>
          <cell r="T6334" t="str">
            <v>Active</v>
          </cell>
          <cell r="U6334" t="str">
            <v>N1</v>
          </cell>
        </row>
        <row r="6335">
          <cell r="J6335" t="str">
            <v>INV-040723151707</v>
          </cell>
          <cell r="K6335">
            <v>45118</v>
          </cell>
          <cell r="L6335" t="str">
            <v>Monthly Billing</v>
          </cell>
          <cell r="M6335">
            <v>7210.77</v>
          </cell>
          <cell r="N6335">
            <v>10063.700000000001</v>
          </cell>
          <cell r="O6335">
            <v>810.15</v>
          </cell>
          <cell r="P6335" t="str">
            <v>2023-06-01</v>
          </cell>
          <cell r="Q6335">
            <v>7210.77</v>
          </cell>
          <cell r="R6335">
            <v>952</v>
          </cell>
          <cell r="S6335">
            <v>-3663.07</v>
          </cell>
          <cell r="T6335" t="str">
            <v>Active</v>
          </cell>
          <cell r="U6335" t="str">
            <v>N1</v>
          </cell>
        </row>
        <row r="6336">
          <cell r="J6336" t="str">
            <v>INV-060825125341</v>
          </cell>
          <cell r="K6336">
            <v>45882</v>
          </cell>
          <cell r="L6336" t="str">
            <v>Monthly Billing</v>
          </cell>
          <cell r="M6336">
            <v>4894.3999999999996</v>
          </cell>
          <cell r="N6336">
            <v>4894.3999999999996</v>
          </cell>
          <cell r="O6336">
            <v>0</v>
          </cell>
          <cell r="P6336" t="str">
            <v>01-07-2025</v>
          </cell>
          <cell r="Q6336">
            <v>4894.3999999999996</v>
          </cell>
          <cell r="R6336">
            <v>188</v>
          </cell>
          <cell r="S6336">
            <v>0</v>
          </cell>
          <cell r="T6336" t="str">
            <v>Active</v>
          </cell>
          <cell r="U6336" t="str">
            <v>N1</v>
          </cell>
        </row>
        <row r="6337">
          <cell r="J6337" t="str">
            <v>INV-020925192512</v>
          </cell>
          <cell r="K6337">
            <v>45909</v>
          </cell>
          <cell r="L6337" t="str">
            <v>Monthly Billing</v>
          </cell>
          <cell r="M6337">
            <v>4907.91</v>
          </cell>
          <cell r="N6337">
            <v>4907.91</v>
          </cell>
          <cell r="O6337">
            <v>0</v>
          </cell>
          <cell r="P6337" t="str">
            <v>01-08-2025</v>
          </cell>
          <cell r="Q6337">
            <v>4907.91</v>
          </cell>
          <cell r="R6337">
            <v>161</v>
          </cell>
          <cell r="S6337">
            <v>0</v>
          </cell>
          <cell r="T6337" t="str">
            <v>Active</v>
          </cell>
          <cell r="U6337" t="str">
            <v>N1</v>
          </cell>
        </row>
        <row r="6338">
          <cell r="J6338" t="str">
            <v>INV-020226194757</v>
          </cell>
          <cell r="K6338">
            <v>46062</v>
          </cell>
          <cell r="L6338" t="str">
            <v>Monthly Billing</v>
          </cell>
          <cell r="M6338">
            <v>4875.8100000000004</v>
          </cell>
          <cell r="N6338">
            <v>4875.8100000000004</v>
          </cell>
          <cell r="O6338">
            <v>0</v>
          </cell>
          <cell r="P6338" t="str">
            <v>2026-01-01</v>
          </cell>
          <cell r="Q6338">
            <v>4875.8100000000004</v>
          </cell>
          <cell r="R6338">
            <v>8</v>
          </cell>
          <cell r="S6338">
            <v>0</v>
          </cell>
          <cell r="T6338" t="str">
            <v>Active</v>
          </cell>
          <cell r="U6338" t="str">
            <v>N1</v>
          </cell>
        </row>
        <row r="6339">
          <cell r="J6339" t="str">
            <v>INV-021025144400</v>
          </cell>
          <cell r="K6339">
            <v>45939</v>
          </cell>
          <cell r="L6339" t="str">
            <v>Monthly Billing</v>
          </cell>
          <cell r="M6339">
            <v>4859.79</v>
          </cell>
          <cell r="N6339">
            <v>4859.79</v>
          </cell>
          <cell r="O6339">
            <v>0</v>
          </cell>
          <cell r="P6339" t="str">
            <v>01-09-2025</v>
          </cell>
          <cell r="Q6339">
            <v>4859.79</v>
          </cell>
          <cell r="R6339">
            <v>131</v>
          </cell>
          <cell r="S6339">
            <v>0</v>
          </cell>
          <cell r="T6339" t="str">
            <v>Active</v>
          </cell>
          <cell r="U6339" t="str">
            <v>N1</v>
          </cell>
        </row>
        <row r="6340">
          <cell r="J6340" t="str">
            <v>INV-061125173517</v>
          </cell>
          <cell r="K6340">
            <v>45974</v>
          </cell>
          <cell r="L6340" t="str">
            <v>Monthly Billing</v>
          </cell>
          <cell r="M6340">
            <v>4899.18</v>
          </cell>
          <cell r="N6340">
            <v>4899.18</v>
          </cell>
          <cell r="O6340">
            <v>0</v>
          </cell>
          <cell r="P6340" t="str">
            <v>01-10-2025</v>
          </cell>
          <cell r="Q6340">
            <v>4899.18</v>
          </cell>
          <cell r="R6340">
            <v>96</v>
          </cell>
          <cell r="S6340">
            <v>0</v>
          </cell>
          <cell r="T6340" t="str">
            <v>Active</v>
          </cell>
          <cell r="U6340" t="str">
            <v>N1</v>
          </cell>
        </row>
        <row r="6341">
          <cell r="J6341" t="str">
            <v>INV-021225160258</v>
          </cell>
          <cell r="K6341">
            <v>46000</v>
          </cell>
          <cell r="L6341" t="str">
            <v>Monthly Billing</v>
          </cell>
          <cell r="M6341">
            <v>4884.6499999999996</v>
          </cell>
          <cell r="N6341">
            <v>4884.6499999999996</v>
          </cell>
          <cell r="O6341">
            <v>0</v>
          </cell>
          <cell r="P6341" t="str">
            <v>01-11-2025</v>
          </cell>
          <cell r="Q6341">
            <v>4884.6499999999996</v>
          </cell>
          <cell r="R6341">
            <v>70</v>
          </cell>
          <cell r="S6341">
            <v>0</v>
          </cell>
          <cell r="T6341" t="str">
            <v>Active</v>
          </cell>
          <cell r="U6341" t="str">
            <v>N1</v>
          </cell>
        </row>
        <row r="6342">
          <cell r="J6342" t="str">
            <v>INV-020126183633</v>
          </cell>
          <cell r="K6342">
            <v>46031</v>
          </cell>
          <cell r="L6342" t="str">
            <v>Monthly Billing</v>
          </cell>
          <cell r="M6342">
            <v>6891.8870699999998</v>
          </cell>
          <cell r="N6342">
            <v>6891.8870699999998</v>
          </cell>
          <cell r="O6342">
            <v>0</v>
          </cell>
          <cell r="P6342" t="str">
            <v>01-12-2025</v>
          </cell>
          <cell r="Q6342">
            <v>6891.89</v>
          </cell>
          <cell r="R6342">
            <v>39</v>
          </cell>
          <cell r="S6342">
            <v>0</v>
          </cell>
          <cell r="T6342" t="str">
            <v>Active</v>
          </cell>
          <cell r="U6342" t="str">
            <v>N1</v>
          </cell>
        </row>
        <row r="6343">
          <cell r="J6343" t="str">
            <v>INV-040725193200</v>
          </cell>
          <cell r="K6343">
            <v>45849</v>
          </cell>
          <cell r="L6343" t="str">
            <v>Monthly Billing</v>
          </cell>
          <cell r="M6343">
            <v>102.5</v>
          </cell>
          <cell r="N6343">
            <v>102.5</v>
          </cell>
          <cell r="O6343">
            <v>0</v>
          </cell>
          <cell r="P6343" t="str">
            <v>01-06-2025</v>
          </cell>
          <cell r="Q6343">
            <v>102.5</v>
          </cell>
          <cell r="R6343">
            <v>221</v>
          </cell>
          <cell r="S6343">
            <v>0</v>
          </cell>
          <cell r="T6343" t="str">
            <v>Active</v>
          </cell>
          <cell r="U6343" t="str">
            <v>N1</v>
          </cell>
        </row>
        <row r="6344">
          <cell r="J6344" t="str">
            <v>INV-050825114009</v>
          </cell>
          <cell r="K6344">
            <v>45881</v>
          </cell>
          <cell r="L6344" t="str">
            <v>Monthly Billing</v>
          </cell>
          <cell r="M6344">
            <v>310</v>
          </cell>
          <cell r="N6344">
            <v>310</v>
          </cell>
          <cell r="O6344">
            <v>0</v>
          </cell>
          <cell r="P6344" t="str">
            <v>01-07-2025</v>
          </cell>
          <cell r="Q6344">
            <v>310</v>
          </cell>
          <cell r="R6344">
            <v>189</v>
          </cell>
          <cell r="S6344">
            <v>0</v>
          </cell>
          <cell r="T6344" t="str">
            <v>Active</v>
          </cell>
          <cell r="U6344" t="str">
            <v>N1</v>
          </cell>
        </row>
        <row r="6345">
          <cell r="J6345" t="str">
            <v>INV-020925164052</v>
          </cell>
          <cell r="K6345">
            <v>45909</v>
          </cell>
          <cell r="L6345" t="str">
            <v>Monthly Billing</v>
          </cell>
          <cell r="M6345">
            <v>230</v>
          </cell>
          <cell r="N6345">
            <v>230</v>
          </cell>
          <cell r="O6345">
            <v>0</v>
          </cell>
          <cell r="P6345" t="str">
            <v>01-08-2025</v>
          </cell>
          <cell r="Q6345">
            <v>230</v>
          </cell>
          <cell r="R6345">
            <v>161</v>
          </cell>
          <cell r="S6345">
            <v>0</v>
          </cell>
          <cell r="T6345" t="str">
            <v>Active</v>
          </cell>
          <cell r="U6345" t="str">
            <v>N1</v>
          </cell>
        </row>
        <row r="6346">
          <cell r="J6346" t="str">
            <v>INV-021025190149</v>
          </cell>
          <cell r="K6346">
            <v>45939</v>
          </cell>
          <cell r="L6346" t="str">
            <v>Monthly Billing</v>
          </cell>
          <cell r="M6346">
            <v>375</v>
          </cell>
          <cell r="N6346">
            <v>375</v>
          </cell>
          <cell r="O6346">
            <v>0</v>
          </cell>
          <cell r="P6346" t="str">
            <v>01-09-2025</v>
          </cell>
          <cell r="Q6346">
            <v>375</v>
          </cell>
          <cell r="R6346">
            <v>131</v>
          </cell>
          <cell r="S6346">
            <v>0</v>
          </cell>
          <cell r="T6346" t="str">
            <v>Active</v>
          </cell>
          <cell r="U6346" t="str">
            <v>N1</v>
          </cell>
        </row>
        <row r="6347">
          <cell r="J6347" t="str">
            <v>INV-061125200628</v>
          </cell>
          <cell r="K6347">
            <v>45974</v>
          </cell>
          <cell r="L6347" t="str">
            <v>Monthly Billing</v>
          </cell>
          <cell r="M6347">
            <v>1100</v>
          </cell>
          <cell r="N6347">
            <v>1100</v>
          </cell>
          <cell r="O6347">
            <v>0</v>
          </cell>
          <cell r="P6347" t="str">
            <v>01-10-2025</v>
          </cell>
          <cell r="Q6347">
            <v>1085</v>
          </cell>
          <cell r="R6347">
            <v>96</v>
          </cell>
          <cell r="S6347">
            <v>0</v>
          </cell>
          <cell r="T6347" t="str">
            <v>Active</v>
          </cell>
          <cell r="U6347" t="str">
            <v>N1</v>
          </cell>
        </row>
        <row r="6348">
          <cell r="J6348" t="str">
            <v>INV-031225153853</v>
          </cell>
          <cell r="K6348">
            <v>46001</v>
          </cell>
          <cell r="L6348" t="str">
            <v>Monthly Billing</v>
          </cell>
          <cell r="M6348">
            <v>380</v>
          </cell>
          <cell r="N6348">
            <v>380</v>
          </cell>
          <cell r="O6348">
            <v>0</v>
          </cell>
          <cell r="P6348" t="str">
            <v>01-11-2025</v>
          </cell>
          <cell r="Q6348">
            <v>380</v>
          </cell>
          <cell r="R6348">
            <v>69</v>
          </cell>
          <cell r="S6348">
            <v>0</v>
          </cell>
          <cell r="T6348" t="str">
            <v>Active</v>
          </cell>
          <cell r="U6348" t="str">
            <v>N1</v>
          </cell>
        </row>
        <row r="6349">
          <cell r="J6349" t="str">
            <v>INV-020126190235</v>
          </cell>
          <cell r="K6349">
            <v>46031</v>
          </cell>
          <cell r="L6349" t="str">
            <v>Monthly Billing</v>
          </cell>
          <cell r="M6349">
            <v>220</v>
          </cell>
          <cell r="N6349">
            <v>220</v>
          </cell>
          <cell r="O6349">
            <v>0</v>
          </cell>
          <cell r="P6349" t="str">
            <v>01-12-2025</v>
          </cell>
          <cell r="Q6349">
            <v>220</v>
          </cell>
          <cell r="R6349">
            <v>39</v>
          </cell>
          <cell r="S6349">
            <v>0</v>
          </cell>
          <cell r="T6349" t="str">
            <v>Active</v>
          </cell>
          <cell r="U6349" t="str">
            <v>N1</v>
          </cell>
        </row>
        <row r="6350">
          <cell r="J6350" t="str">
            <v>INV-050226022712</v>
          </cell>
          <cell r="K6350">
            <v>46065</v>
          </cell>
          <cell r="L6350" t="str">
            <v>Monthly Billing</v>
          </cell>
          <cell r="M6350">
            <v>548.5</v>
          </cell>
          <cell r="N6350">
            <v>548.5</v>
          </cell>
          <cell r="O6350">
            <v>0</v>
          </cell>
          <cell r="P6350" t="str">
            <v>01-01-2026</v>
          </cell>
          <cell r="Q6350">
            <v>548.5</v>
          </cell>
          <cell r="R6350">
            <v>5</v>
          </cell>
          <cell r="S6350">
            <v>0</v>
          </cell>
          <cell r="T6350" t="str">
            <v>Active</v>
          </cell>
          <cell r="U6350" t="str">
            <v>N1</v>
          </cell>
        </row>
        <row r="6351">
          <cell r="J6351" t="str">
            <v>INV-030925114035</v>
          </cell>
          <cell r="K6351">
            <v>45910</v>
          </cell>
          <cell r="L6351" t="str">
            <v>Monthly Billing</v>
          </cell>
          <cell r="M6351">
            <v>100.5</v>
          </cell>
          <cell r="N6351">
            <v>100.5</v>
          </cell>
          <cell r="O6351">
            <v>0</v>
          </cell>
          <cell r="P6351" t="str">
            <v>01-08-2025</v>
          </cell>
          <cell r="Q6351">
            <v>100.5</v>
          </cell>
          <cell r="R6351">
            <v>160</v>
          </cell>
          <cell r="S6351">
            <v>0</v>
          </cell>
          <cell r="T6351" t="str">
            <v>Active</v>
          </cell>
          <cell r="U6351" t="str">
            <v>N1</v>
          </cell>
        </row>
        <row r="6352">
          <cell r="J6352" t="str">
            <v>INV-031025164013</v>
          </cell>
          <cell r="K6352">
            <v>45940</v>
          </cell>
          <cell r="L6352" t="str">
            <v>Monthly Billing</v>
          </cell>
          <cell r="M6352">
            <v>326.25</v>
          </cell>
          <cell r="N6352">
            <v>326.25</v>
          </cell>
          <cell r="O6352">
            <v>0</v>
          </cell>
          <cell r="P6352" t="str">
            <v>01-09-2025</v>
          </cell>
          <cell r="Q6352">
            <v>326.25</v>
          </cell>
          <cell r="R6352">
            <v>130</v>
          </cell>
          <cell r="S6352">
            <v>0</v>
          </cell>
          <cell r="T6352" t="str">
            <v>Active</v>
          </cell>
          <cell r="U6352" t="str">
            <v>N1</v>
          </cell>
        </row>
        <row r="6353">
          <cell r="J6353" t="str">
            <v>INV-061125123817</v>
          </cell>
          <cell r="K6353">
            <v>45974</v>
          </cell>
          <cell r="L6353" t="str">
            <v>Monthly Billing</v>
          </cell>
          <cell r="M6353">
            <v>228.75</v>
          </cell>
          <cell r="N6353">
            <v>228.75</v>
          </cell>
          <cell r="O6353">
            <v>0</v>
          </cell>
          <cell r="P6353" t="str">
            <v>01-10-2025</v>
          </cell>
          <cell r="Q6353">
            <v>0</v>
          </cell>
          <cell r="R6353">
            <v>96</v>
          </cell>
          <cell r="S6353">
            <v>0</v>
          </cell>
          <cell r="T6353" t="str">
            <v>Active</v>
          </cell>
          <cell r="U6353" t="str">
            <v>N1</v>
          </cell>
        </row>
        <row r="6354">
          <cell r="J6354" t="str">
            <v>INV-031225150706</v>
          </cell>
          <cell r="K6354">
            <v>46001</v>
          </cell>
          <cell r="L6354" t="str">
            <v>Monthly Billing</v>
          </cell>
          <cell r="M6354">
            <v>300.75</v>
          </cell>
          <cell r="N6354">
            <v>300.75</v>
          </cell>
          <cell r="O6354">
            <v>0</v>
          </cell>
          <cell r="P6354" t="str">
            <v>01-11-2025</v>
          </cell>
          <cell r="Q6354">
            <v>300.75</v>
          </cell>
          <cell r="R6354">
            <v>69</v>
          </cell>
          <cell r="S6354">
            <v>0</v>
          </cell>
          <cell r="T6354" t="str">
            <v>Active</v>
          </cell>
          <cell r="U6354" t="str">
            <v>N1</v>
          </cell>
        </row>
        <row r="6355">
          <cell r="J6355" t="str">
            <v>INV-050126113520</v>
          </cell>
          <cell r="K6355">
            <v>46034</v>
          </cell>
          <cell r="L6355" t="str">
            <v>Monthly Billing</v>
          </cell>
          <cell r="M6355">
            <v>277.5</v>
          </cell>
          <cell r="N6355">
            <v>277.5</v>
          </cell>
          <cell r="O6355">
            <v>0</v>
          </cell>
          <cell r="P6355" t="str">
            <v>01-12-2025</v>
          </cell>
          <cell r="Q6355">
            <v>277.5</v>
          </cell>
          <cell r="R6355">
            <v>36</v>
          </cell>
          <cell r="S6355">
            <v>0</v>
          </cell>
          <cell r="T6355" t="str">
            <v>Active</v>
          </cell>
          <cell r="U6355" t="str">
            <v>N1</v>
          </cell>
        </row>
        <row r="6356">
          <cell r="J6356" t="str">
            <v>INV-050226024713</v>
          </cell>
          <cell r="K6356">
            <v>46065</v>
          </cell>
          <cell r="L6356" t="str">
            <v>Monthly Billing</v>
          </cell>
          <cell r="M6356">
            <v>324.5</v>
          </cell>
          <cell r="N6356">
            <v>324.5</v>
          </cell>
          <cell r="O6356">
            <v>0</v>
          </cell>
          <cell r="P6356" t="str">
            <v>01-01-2026</v>
          </cell>
          <cell r="Q6356">
            <v>324.5</v>
          </cell>
          <cell r="R6356">
            <v>5</v>
          </cell>
          <cell r="S6356">
            <v>0</v>
          </cell>
          <cell r="T6356" t="str">
            <v>Active</v>
          </cell>
          <cell r="U6356" t="str">
            <v>N1</v>
          </cell>
        </row>
        <row r="6357">
          <cell r="J6357" t="str">
            <v>INV2022-BAN-002</v>
          </cell>
          <cell r="K6357">
            <v>44679</v>
          </cell>
          <cell r="L6357" t="str">
            <v>Card Printing</v>
          </cell>
          <cell r="M6357">
            <v>3971</v>
          </cell>
          <cell r="N6357">
            <v>3610</v>
          </cell>
          <cell r="O6357">
            <v>361</v>
          </cell>
          <cell r="P6357" t="str">
            <v>2022-04-01</v>
          </cell>
          <cell r="Q6357">
            <v>3971</v>
          </cell>
          <cell r="R6357">
            <v>1391</v>
          </cell>
          <cell r="S6357">
            <v>0</v>
          </cell>
          <cell r="T6357" t="str">
            <v>Active</v>
          </cell>
          <cell r="U6357" t="str">
            <v>N1</v>
          </cell>
        </row>
        <row r="6358">
          <cell r="J6358" t="str">
            <v>INV2021-BAN-001</v>
          </cell>
          <cell r="K6358">
            <v>44417</v>
          </cell>
          <cell r="L6358" t="str">
            <v>Card Printing</v>
          </cell>
          <cell r="M6358">
            <v>1837</v>
          </cell>
          <cell r="N6358">
            <v>1670</v>
          </cell>
          <cell r="O6358">
            <v>167</v>
          </cell>
          <cell r="P6358" t="str">
            <v>2021-08-01</v>
          </cell>
          <cell r="Q6358">
            <v>1837</v>
          </cell>
          <cell r="R6358">
            <v>1653</v>
          </cell>
          <cell r="S6358">
            <v>0</v>
          </cell>
          <cell r="T6358" t="str">
            <v>Active</v>
          </cell>
          <cell r="U6358" t="str">
            <v>N1</v>
          </cell>
        </row>
        <row r="6359">
          <cell r="J6359" t="str">
            <v>INV-2021-BNO-001</v>
          </cell>
          <cell r="K6359">
            <v>44434</v>
          </cell>
          <cell r="L6359" t="str">
            <v>Initial Setup Fee</v>
          </cell>
          <cell r="M6359">
            <v>20625</v>
          </cell>
          <cell r="N6359">
            <v>18750</v>
          </cell>
          <cell r="O6359">
            <v>1875</v>
          </cell>
          <cell r="P6359" t="str">
            <v>2021-08-01</v>
          </cell>
          <cell r="Q6359">
            <v>20625</v>
          </cell>
          <cell r="R6359">
            <v>1636</v>
          </cell>
          <cell r="S6359">
            <v>0</v>
          </cell>
          <cell r="T6359" t="str">
            <v>Active</v>
          </cell>
          <cell r="U6359" t="str">
            <v>N1</v>
          </cell>
        </row>
        <row r="6360">
          <cell r="J6360" t="str">
            <v>AUCARDS0008</v>
          </cell>
          <cell r="K6360">
            <v>44578</v>
          </cell>
          <cell r="L6360" t="str">
            <v>Monthly Billing</v>
          </cell>
          <cell r="M6360">
            <v>10028.33</v>
          </cell>
          <cell r="N6360">
            <v>9119.9699999999993</v>
          </cell>
          <cell r="O6360">
            <v>908.36</v>
          </cell>
          <cell r="P6360" t="str">
            <v>2021-11-01</v>
          </cell>
          <cell r="Q6360">
            <v>29987.19</v>
          </cell>
          <cell r="R6360">
            <v>1492</v>
          </cell>
          <cell r="S6360">
            <v>0</v>
          </cell>
          <cell r="T6360" t="str">
            <v>Active</v>
          </cell>
          <cell r="U6360" t="str">
            <v>N1</v>
          </cell>
        </row>
        <row r="6361">
          <cell r="J6361" t="str">
            <v>AUCARDS0009</v>
          </cell>
          <cell r="K6361">
            <v>44578</v>
          </cell>
          <cell r="L6361" t="str">
            <v>Monthly Billing</v>
          </cell>
          <cell r="M6361">
            <v>3758.73</v>
          </cell>
          <cell r="N6361">
            <v>3417.99</v>
          </cell>
          <cell r="O6361">
            <v>340.74</v>
          </cell>
          <cell r="P6361" t="str">
            <v>2021-12-01</v>
          </cell>
          <cell r="Q6361">
            <v>29987.19</v>
          </cell>
          <cell r="R6361">
            <v>1492</v>
          </cell>
          <cell r="S6361">
            <v>0</v>
          </cell>
          <cell r="T6361" t="str">
            <v>Active</v>
          </cell>
          <cell r="U6361" t="str">
            <v>N1</v>
          </cell>
        </row>
        <row r="6362">
          <cell r="J6362" t="str">
            <v>AUCARDS0012</v>
          </cell>
          <cell r="K6362">
            <v>44638</v>
          </cell>
          <cell r="L6362" t="str">
            <v>Monthly Billing</v>
          </cell>
          <cell r="M6362">
            <v>3877.7</v>
          </cell>
          <cell r="N6362">
            <v>3528.55</v>
          </cell>
          <cell r="O6362">
            <v>349.15</v>
          </cell>
          <cell r="P6362" t="str">
            <v>2022-01-01</v>
          </cell>
          <cell r="Q6362">
            <v>29987.19</v>
          </cell>
          <cell r="R6362">
            <v>1432</v>
          </cell>
          <cell r="S6362">
            <v>0</v>
          </cell>
          <cell r="T6362" t="str">
            <v>Active</v>
          </cell>
          <cell r="U6362" t="str">
            <v>N1</v>
          </cell>
        </row>
        <row r="6363">
          <cell r="J6363" t="str">
            <v>AUCARDS0017</v>
          </cell>
          <cell r="K6363">
            <v>44643</v>
          </cell>
          <cell r="L6363" t="str">
            <v>Monthly Billing</v>
          </cell>
          <cell r="M6363">
            <v>3879.87</v>
          </cell>
          <cell r="N6363">
            <v>3541.76</v>
          </cell>
          <cell r="O6363">
            <v>338.11</v>
          </cell>
          <cell r="P6363" t="str">
            <v>2022-02-01</v>
          </cell>
          <cell r="Q6363">
            <v>29987.19</v>
          </cell>
          <cell r="R6363">
            <v>1427</v>
          </cell>
          <cell r="S6363">
            <v>0</v>
          </cell>
          <cell r="T6363" t="str">
            <v>Active</v>
          </cell>
          <cell r="U6363" t="str">
            <v>N1</v>
          </cell>
        </row>
        <row r="6364">
          <cell r="J6364" t="str">
            <v>AUCARDS0019</v>
          </cell>
          <cell r="K6364">
            <v>44673</v>
          </cell>
          <cell r="L6364" t="str">
            <v>Monthly Billing</v>
          </cell>
          <cell r="M6364">
            <v>3960.86</v>
          </cell>
          <cell r="N6364">
            <v>3618.39</v>
          </cell>
          <cell r="O6364">
            <v>342.47</v>
          </cell>
          <cell r="P6364" t="str">
            <v>2022-03-01</v>
          </cell>
          <cell r="Q6364">
            <v>3960.86</v>
          </cell>
          <cell r="R6364">
            <v>1397</v>
          </cell>
          <cell r="S6364">
            <v>0</v>
          </cell>
          <cell r="T6364" t="str">
            <v>Active</v>
          </cell>
          <cell r="U6364" t="str">
            <v>N1</v>
          </cell>
        </row>
        <row r="6365">
          <cell r="J6365" t="str">
            <v>AUCARDS0022</v>
          </cell>
          <cell r="K6365">
            <v>44706</v>
          </cell>
          <cell r="L6365" t="str">
            <v>Monthly Billing</v>
          </cell>
          <cell r="M6365">
            <v>4270.5200000000004</v>
          </cell>
          <cell r="N6365">
            <v>3918.33</v>
          </cell>
          <cell r="O6365">
            <v>352.19</v>
          </cell>
          <cell r="P6365" t="str">
            <v>2022-04-01</v>
          </cell>
          <cell r="Q6365">
            <v>29987.19</v>
          </cell>
          <cell r="R6365">
            <v>1364</v>
          </cell>
          <cell r="S6365">
            <v>0</v>
          </cell>
          <cell r="T6365" t="str">
            <v>Active</v>
          </cell>
          <cell r="U6365" t="str">
            <v>N1</v>
          </cell>
        </row>
        <row r="6366">
          <cell r="J6366" t="str">
            <v>AUCARDS0032</v>
          </cell>
          <cell r="K6366">
            <v>44740</v>
          </cell>
          <cell r="L6366" t="str">
            <v>Monthly Billing</v>
          </cell>
          <cell r="M6366">
            <v>4172.04</v>
          </cell>
          <cell r="N6366">
            <v>3821.84</v>
          </cell>
          <cell r="O6366">
            <v>350.2</v>
          </cell>
          <cell r="P6366" t="str">
            <v>2022-05-01</v>
          </cell>
          <cell r="Q6366">
            <v>29987.19</v>
          </cell>
          <cell r="R6366">
            <v>1330</v>
          </cell>
          <cell r="S6366">
            <v>0</v>
          </cell>
          <cell r="T6366" t="str">
            <v>Active</v>
          </cell>
          <cell r="U6366" t="str">
            <v>N1</v>
          </cell>
        </row>
        <row r="6367">
          <cell r="J6367" t="str">
            <v>AUCARDS0037</v>
          </cell>
          <cell r="K6367">
            <v>44764</v>
          </cell>
          <cell r="L6367" t="str">
            <v>Monthly Billing</v>
          </cell>
          <cell r="M6367">
            <v>4423.12</v>
          </cell>
          <cell r="N6367">
            <v>4063.67</v>
          </cell>
          <cell r="O6367">
            <v>359.45</v>
          </cell>
          <cell r="P6367" t="str">
            <v>2022-06-01</v>
          </cell>
          <cell r="Q6367">
            <v>4423.12</v>
          </cell>
          <cell r="R6367">
            <v>1306</v>
          </cell>
          <cell r="S6367">
            <v>0</v>
          </cell>
          <cell r="T6367" t="str">
            <v>Active</v>
          </cell>
          <cell r="U6367" t="str">
            <v>N1</v>
          </cell>
        </row>
        <row r="6368">
          <cell r="J6368" t="str">
            <v>AUCARDS0043</v>
          </cell>
          <cell r="K6368">
            <v>44797</v>
          </cell>
          <cell r="L6368" t="str">
            <v>Monthly Billing</v>
          </cell>
          <cell r="M6368">
            <v>6580.82</v>
          </cell>
          <cell r="N6368">
            <v>6142.51</v>
          </cell>
          <cell r="O6368">
            <v>0</v>
          </cell>
          <cell r="P6368" t="str">
            <v>2022-07-01</v>
          </cell>
          <cell r="Q6368">
            <v>11814.26</v>
          </cell>
          <cell r="R6368">
            <v>1273</v>
          </cell>
          <cell r="S6368">
            <v>-58</v>
          </cell>
          <cell r="T6368" t="str">
            <v>Active</v>
          </cell>
          <cell r="U6368" t="str">
            <v>N1</v>
          </cell>
        </row>
        <row r="6369">
          <cell r="J6369" t="str">
            <v>AUCARDS0050</v>
          </cell>
          <cell r="K6369">
            <v>44818</v>
          </cell>
          <cell r="L6369" t="str">
            <v>Monthly Billing</v>
          </cell>
          <cell r="M6369">
            <v>5374.26</v>
          </cell>
          <cell r="N6369">
            <v>4965.63</v>
          </cell>
          <cell r="O6369">
            <v>408.63</v>
          </cell>
          <cell r="P6369" t="str">
            <v>2022-08-01</v>
          </cell>
          <cell r="Q6369">
            <v>5374.26</v>
          </cell>
          <cell r="R6369">
            <v>1252</v>
          </cell>
          <cell r="S6369">
            <v>0</v>
          </cell>
          <cell r="T6369" t="str">
            <v>Active</v>
          </cell>
          <cell r="U6369" t="str">
            <v>N1</v>
          </cell>
        </row>
        <row r="6370">
          <cell r="J6370" t="str">
            <v>AUCARDS0056</v>
          </cell>
          <cell r="K6370">
            <v>44845</v>
          </cell>
          <cell r="L6370" t="str">
            <v>Monthly Billing</v>
          </cell>
          <cell r="M6370">
            <v>4999.43</v>
          </cell>
          <cell r="N6370">
            <v>5011.9399999999996</v>
          </cell>
          <cell r="O6370">
            <v>0</v>
          </cell>
          <cell r="P6370" t="str">
            <v>2022-09-01</v>
          </cell>
          <cell r="Q6370">
            <v>4999.43</v>
          </cell>
          <cell r="R6370">
            <v>1225</v>
          </cell>
          <cell r="S6370">
            <v>-453.92</v>
          </cell>
          <cell r="T6370" t="str">
            <v>Active</v>
          </cell>
          <cell r="U6370" t="str">
            <v>N1</v>
          </cell>
        </row>
        <row r="6371">
          <cell r="J6371" t="str">
            <v>INV-021122035854</v>
          </cell>
          <cell r="K6371">
            <v>44874</v>
          </cell>
          <cell r="L6371" t="str">
            <v>Monthly Billing</v>
          </cell>
          <cell r="M6371">
            <v>5233.4399999999996</v>
          </cell>
          <cell r="N6371">
            <v>5489.36</v>
          </cell>
          <cell r="O6371">
            <v>0</v>
          </cell>
          <cell r="P6371" t="str">
            <v>2022-10-01</v>
          </cell>
          <cell r="Q6371">
            <v>11814.26</v>
          </cell>
          <cell r="R6371">
            <v>1196</v>
          </cell>
          <cell r="S6371">
            <v>-699.53</v>
          </cell>
          <cell r="T6371" t="str">
            <v>Active</v>
          </cell>
          <cell r="U6371" t="str">
            <v>N1</v>
          </cell>
        </row>
        <row r="6372">
          <cell r="J6372" t="str">
            <v>INV-021222110706</v>
          </cell>
          <cell r="K6372">
            <v>44904</v>
          </cell>
          <cell r="L6372" t="str">
            <v>Monthly Billing</v>
          </cell>
          <cell r="M6372">
            <v>6437.52</v>
          </cell>
          <cell r="N6372">
            <v>6141.9</v>
          </cell>
          <cell r="O6372">
            <v>0</v>
          </cell>
          <cell r="P6372" t="str">
            <v>2022-11-01</v>
          </cell>
          <cell r="Q6372">
            <v>6437.52</v>
          </cell>
          <cell r="R6372">
            <v>1166</v>
          </cell>
          <cell r="S6372">
            <v>-166</v>
          </cell>
          <cell r="T6372" t="str">
            <v>Active</v>
          </cell>
          <cell r="U6372" t="str">
            <v>N1</v>
          </cell>
        </row>
        <row r="6373">
          <cell r="J6373" t="str">
            <v>INV-040123043229</v>
          </cell>
          <cell r="K6373">
            <v>44937</v>
          </cell>
          <cell r="L6373" t="str">
            <v>Monthly Billing</v>
          </cell>
          <cell r="M6373">
            <v>5739.71</v>
          </cell>
          <cell r="N6373">
            <v>5521.68</v>
          </cell>
          <cell r="O6373">
            <v>0</v>
          </cell>
          <cell r="P6373" t="str">
            <v>2022-12-01</v>
          </cell>
          <cell r="Q6373">
            <v>5739.71</v>
          </cell>
          <cell r="R6373">
            <v>1133</v>
          </cell>
          <cell r="S6373">
            <v>-220</v>
          </cell>
          <cell r="T6373" t="str">
            <v>Active</v>
          </cell>
          <cell r="U6373" t="str">
            <v>N1</v>
          </cell>
        </row>
        <row r="6374">
          <cell r="J6374" t="str">
            <v>INV-020223030041</v>
          </cell>
          <cell r="K6374">
            <v>44966</v>
          </cell>
          <cell r="L6374" t="str">
            <v>Monthly Billing</v>
          </cell>
          <cell r="M6374">
            <v>5684.47</v>
          </cell>
          <cell r="N6374">
            <v>5328.23</v>
          </cell>
          <cell r="O6374">
            <v>0</v>
          </cell>
          <cell r="P6374" t="str">
            <v>2023-01-01</v>
          </cell>
          <cell r="Q6374">
            <v>5684.47</v>
          </cell>
          <cell r="R6374">
            <v>1104</v>
          </cell>
          <cell r="S6374">
            <v>-85</v>
          </cell>
          <cell r="T6374" t="str">
            <v>Active</v>
          </cell>
          <cell r="U6374" t="str">
            <v>N1</v>
          </cell>
        </row>
        <row r="6375">
          <cell r="J6375" t="str">
            <v>INV-020323013044</v>
          </cell>
          <cell r="K6375">
            <v>44994</v>
          </cell>
          <cell r="L6375" t="str">
            <v>Monthly Billing</v>
          </cell>
          <cell r="M6375">
            <v>5587.44</v>
          </cell>
          <cell r="N6375">
            <v>5316.58</v>
          </cell>
          <cell r="O6375">
            <v>0</v>
          </cell>
          <cell r="P6375" t="str">
            <v>2023-02-01</v>
          </cell>
          <cell r="Q6375">
            <v>5587.44</v>
          </cell>
          <cell r="R6375">
            <v>1076</v>
          </cell>
          <cell r="S6375">
            <v>-162</v>
          </cell>
          <cell r="T6375" t="str">
            <v>Active</v>
          </cell>
          <cell r="U6375" t="str">
            <v>N1</v>
          </cell>
        </row>
        <row r="6376">
          <cell r="J6376" t="str">
            <v>INV-031123113121</v>
          </cell>
          <cell r="K6376">
            <v>45240</v>
          </cell>
          <cell r="L6376" t="str">
            <v>Monthly Billing</v>
          </cell>
          <cell r="M6376">
            <v>14370.565000000001</v>
          </cell>
          <cell r="N6376">
            <v>13064.15</v>
          </cell>
          <cell r="O6376">
            <v>1306.415</v>
          </cell>
          <cell r="P6376" t="str">
            <v>2023-10-01</v>
          </cell>
          <cell r="Q6376">
            <v>14370.565000000001</v>
          </cell>
          <cell r="R6376">
            <v>830</v>
          </cell>
          <cell r="S6376">
            <v>-837.36680000000001</v>
          </cell>
          <cell r="T6376" t="str">
            <v>Active</v>
          </cell>
          <cell r="U6376" t="str">
            <v>N1</v>
          </cell>
        </row>
        <row r="6377">
          <cell r="J6377" t="str">
            <v>INV-030423235542</v>
          </cell>
          <cell r="K6377">
            <v>45027</v>
          </cell>
          <cell r="L6377" t="str">
            <v>Monthly Billing</v>
          </cell>
          <cell r="M6377">
            <v>5953.13</v>
          </cell>
          <cell r="N6377">
            <v>5494.31</v>
          </cell>
          <cell r="O6377">
            <v>458.82</v>
          </cell>
          <cell r="P6377" t="str">
            <v>2023-03-01</v>
          </cell>
          <cell r="Q6377">
            <v>5953.13</v>
          </cell>
          <cell r="R6377">
            <v>1043</v>
          </cell>
          <cell r="S6377">
            <v>0</v>
          </cell>
          <cell r="T6377" t="str">
            <v>Active</v>
          </cell>
          <cell r="U6377" t="str">
            <v>N1</v>
          </cell>
        </row>
        <row r="6378">
          <cell r="J6378" t="str">
            <v>INV-040923115018</v>
          </cell>
          <cell r="K6378">
            <v>45180</v>
          </cell>
          <cell r="L6378" t="str">
            <v>Monthly Billing</v>
          </cell>
          <cell r="M6378">
            <v>10545.79</v>
          </cell>
          <cell r="N6378">
            <v>9629.0499999999993</v>
          </cell>
          <cell r="O6378">
            <v>0</v>
          </cell>
          <cell r="P6378" t="str">
            <v>2023-08-01</v>
          </cell>
          <cell r="Q6378">
            <v>10545.79</v>
          </cell>
          <cell r="R6378">
            <v>890</v>
          </cell>
          <cell r="S6378">
            <v>-786.26</v>
          </cell>
          <cell r="T6378" t="str">
            <v>Active</v>
          </cell>
          <cell r="U6378" t="str">
            <v>N1</v>
          </cell>
        </row>
        <row r="6379">
          <cell r="J6379" t="str">
            <v>INV-041023181503</v>
          </cell>
          <cell r="K6379">
            <v>45210</v>
          </cell>
          <cell r="L6379" t="str">
            <v>Monthly Billing</v>
          </cell>
          <cell r="M6379">
            <v>9278.3449999999993</v>
          </cell>
          <cell r="N6379">
            <v>8471.2999999999993</v>
          </cell>
          <cell r="O6379">
            <v>807.04499999999996</v>
          </cell>
          <cell r="P6379" t="str">
            <v>2023-09-01</v>
          </cell>
          <cell r="Q6379">
            <v>9278.3449999999993</v>
          </cell>
          <cell r="R6379">
            <v>860</v>
          </cell>
          <cell r="S6379">
            <v>-798.44359999999995</v>
          </cell>
          <cell r="T6379" t="str">
            <v>Active</v>
          </cell>
          <cell r="U6379" t="str">
            <v>N1</v>
          </cell>
        </row>
        <row r="6380">
          <cell r="J6380" t="str">
            <v>INV-030523021832</v>
          </cell>
          <cell r="K6380">
            <v>45056</v>
          </cell>
          <cell r="L6380" t="str">
            <v>Monthly Billing</v>
          </cell>
          <cell r="M6380">
            <v>5913.17</v>
          </cell>
          <cell r="N6380">
            <v>5460.53</v>
          </cell>
          <cell r="O6380">
            <v>452.64</v>
          </cell>
          <cell r="P6380" t="str">
            <v>2023-04-01</v>
          </cell>
          <cell r="Q6380">
            <v>5913.17</v>
          </cell>
          <cell r="R6380">
            <v>1014</v>
          </cell>
          <cell r="S6380">
            <v>0</v>
          </cell>
          <cell r="T6380" t="str">
            <v>Active</v>
          </cell>
          <cell r="U6380" t="str">
            <v>N1</v>
          </cell>
        </row>
        <row r="6381">
          <cell r="J6381" t="str">
            <v>INV-051223145110</v>
          </cell>
          <cell r="K6381">
            <v>45272</v>
          </cell>
          <cell r="L6381" t="str">
            <v>Monthly Billing</v>
          </cell>
          <cell r="M6381">
            <v>9907.8649999999998</v>
          </cell>
          <cell r="N6381">
            <v>9007.15</v>
          </cell>
          <cell r="O6381">
            <v>900.71500000000003</v>
          </cell>
          <cell r="P6381" t="str">
            <v>2023-11-01</v>
          </cell>
          <cell r="Q6381">
            <v>9907.8700000000008</v>
          </cell>
          <cell r="R6381">
            <v>798</v>
          </cell>
          <cell r="S6381">
            <v>-895.81859999999995</v>
          </cell>
          <cell r="T6381" t="str">
            <v>Active</v>
          </cell>
          <cell r="U6381" t="str">
            <v>N1</v>
          </cell>
        </row>
        <row r="6382">
          <cell r="J6382" t="str">
            <v>INV-020623140846</v>
          </cell>
          <cell r="K6382">
            <v>45086</v>
          </cell>
          <cell r="L6382" t="str">
            <v>Monthly Billing</v>
          </cell>
          <cell r="M6382">
            <v>5918.66</v>
          </cell>
          <cell r="N6382">
            <v>5744.68</v>
          </cell>
          <cell r="O6382">
            <v>0</v>
          </cell>
          <cell r="P6382" t="str">
            <v>2023-05-01</v>
          </cell>
          <cell r="Q6382">
            <v>5918.65</v>
          </cell>
          <cell r="R6382">
            <v>984</v>
          </cell>
          <cell r="S6382">
            <v>-282</v>
          </cell>
          <cell r="T6382" t="str">
            <v>Active</v>
          </cell>
          <cell r="U6382" t="str">
            <v>N1</v>
          </cell>
        </row>
        <row r="6383">
          <cell r="J6383" t="str">
            <v>INV-030723133247</v>
          </cell>
          <cell r="K6383">
            <v>45117</v>
          </cell>
          <cell r="L6383" t="str">
            <v>Monthly Billing</v>
          </cell>
          <cell r="M6383">
            <v>5985.46</v>
          </cell>
          <cell r="N6383">
            <v>5517.72</v>
          </cell>
          <cell r="O6383">
            <v>0</v>
          </cell>
          <cell r="P6383" t="str">
            <v>2023-06-01</v>
          </cell>
          <cell r="Q6383">
            <v>5985.46</v>
          </cell>
          <cell r="R6383">
            <v>953</v>
          </cell>
          <cell r="S6383">
            <v>-708.85</v>
          </cell>
          <cell r="T6383" t="str">
            <v>Active</v>
          </cell>
          <cell r="U6383" t="str">
            <v>N1</v>
          </cell>
        </row>
        <row r="6384">
          <cell r="J6384" t="str">
            <v>INV-020823155712</v>
          </cell>
          <cell r="K6384">
            <v>45147</v>
          </cell>
          <cell r="L6384" t="str">
            <v>Monthly Billing</v>
          </cell>
          <cell r="M6384">
            <v>6316.3</v>
          </cell>
          <cell r="N6384">
            <v>6030.75</v>
          </cell>
          <cell r="O6384">
            <v>0</v>
          </cell>
          <cell r="P6384" t="str">
            <v>2023-07-01</v>
          </cell>
          <cell r="Q6384">
            <v>6316.3</v>
          </cell>
          <cell r="R6384">
            <v>923</v>
          </cell>
          <cell r="S6384">
            <v>-942.87</v>
          </cell>
          <cell r="T6384" t="str">
            <v>Active</v>
          </cell>
          <cell r="U6384" t="str">
            <v>N1</v>
          </cell>
        </row>
        <row r="6385">
          <cell r="J6385" t="str">
            <v>INV-050124104134</v>
          </cell>
          <cell r="K6385">
            <v>45303</v>
          </cell>
          <cell r="L6385" t="str">
            <v>Monthly Billing</v>
          </cell>
          <cell r="M6385">
            <v>9805.7800000000007</v>
          </cell>
          <cell r="N6385">
            <v>8914.35</v>
          </cell>
          <cell r="O6385">
            <v>891.43</v>
          </cell>
          <cell r="P6385" t="str">
            <v>2023-12-01</v>
          </cell>
          <cell r="Q6385">
            <v>9805.7800000000007</v>
          </cell>
          <cell r="R6385">
            <v>767</v>
          </cell>
          <cell r="S6385">
            <v>-760.57</v>
          </cell>
          <cell r="T6385" t="str">
            <v>Active</v>
          </cell>
          <cell r="U6385" t="str">
            <v>N1</v>
          </cell>
        </row>
        <row r="6386">
          <cell r="J6386" t="str">
            <v>INV-060224150027</v>
          </cell>
          <cell r="K6386">
            <v>45335</v>
          </cell>
          <cell r="L6386" t="str">
            <v>Monthly Billing</v>
          </cell>
          <cell r="M6386">
            <v>8609.9758199999997</v>
          </cell>
          <cell r="N6386">
            <v>7827.2507400000004</v>
          </cell>
          <cell r="O6386">
            <v>782.72506999999996</v>
          </cell>
          <cell r="P6386" t="str">
            <v>2024-01-01</v>
          </cell>
          <cell r="Q6386">
            <v>8609.98</v>
          </cell>
          <cell r="R6386">
            <v>735</v>
          </cell>
          <cell r="S6386">
            <v>-782.41589999999997</v>
          </cell>
          <cell r="T6386" t="str">
            <v>Active</v>
          </cell>
          <cell r="U6386" t="str">
            <v>N1</v>
          </cell>
        </row>
        <row r="6387">
          <cell r="J6387" t="str">
            <v>INV-050424172038</v>
          </cell>
          <cell r="K6387">
            <v>45394</v>
          </cell>
          <cell r="L6387" t="str">
            <v>Monthly Billing</v>
          </cell>
          <cell r="M6387">
            <v>554.27319999999997</v>
          </cell>
          <cell r="N6387">
            <v>540.98018999999999</v>
          </cell>
          <cell r="O6387">
            <v>13.29302</v>
          </cell>
          <cell r="P6387" t="str">
            <v>2024-03-01</v>
          </cell>
          <cell r="Q6387">
            <v>554.27</v>
          </cell>
          <cell r="R6387">
            <v>676</v>
          </cell>
          <cell r="S6387">
            <v>0</v>
          </cell>
          <cell r="T6387" t="str">
            <v>Active</v>
          </cell>
          <cell r="U6387" t="str">
            <v>N1</v>
          </cell>
        </row>
        <row r="6388">
          <cell r="J6388" t="str">
            <v>INV-280624150900</v>
          </cell>
          <cell r="K6388">
            <v>45501</v>
          </cell>
          <cell r="L6388" t="str">
            <v>DZ Card Destruction Cost</v>
          </cell>
          <cell r="M6388">
            <v>94.4</v>
          </cell>
          <cell r="N6388">
            <v>86.61</v>
          </cell>
          <cell r="O6388">
            <v>7.79</v>
          </cell>
          <cell r="P6388" t="str">
            <v>2024-06-01</v>
          </cell>
          <cell r="Q6388">
            <v>94.4</v>
          </cell>
          <cell r="R6388">
            <v>569</v>
          </cell>
          <cell r="S6388">
            <v>0</v>
          </cell>
          <cell r="T6388" t="str">
            <v>Active</v>
          </cell>
          <cell r="U6388" t="str">
            <v>N1</v>
          </cell>
        </row>
        <row r="6389">
          <cell r="J6389" t="str">
            <v>INV-060324154433</v>
          </cell>
          <cell r="K6389">
            <v>45364</v>
          </cell>
          <cell r="L6389" t="str">
            <v>Monthly Billing</v>
          </cell>
          <cell r="M6389">
            <v>10242.290000000001</v>
          </cell>
          <cell r="N6389">
            <v>9420.75</v>
          </cell>
          <cell r="O6389">
            <v>821.54</v>
          </cell>
          <cell r="P6389" t="str">
            <v>2024-02-01</v>
          </cell>
          <cell r="Q6389">
            <v>10242.280000000001</v>
          </cell>
          <cell r="R6389">
            <v>706</v>
          </cell>
          <cell r="S6389">
            <v>-90.04</v>
          </cell>
          <cell r="T6389" t="str">
            <v>Active</v>
          </cell>
          <cell r="U6389" t="str">
            <v>N1</v>
          </cell>
        </row>
        <row r="6390">
          <cell r="J6390" t="str">
            <v>INV-270824122838</v>
          </cell>
          <cell r="K6390">
            <v>45538</v>
          </cell>
          <cell r="L6390" t="str">
            <v>Setup Fee</v>
          </cell>
          <cell r="M6390">
            <v>8000</v>
          </cell>
          <cell r="N6390">
            <v>8000</v>
          </cell>
          <cell r="O6390">
            <v>0</v>
          </cell>
          <cell r="P6390" t="str">
            <v>01-08-2024</v>
          </cell>
          <cell r="Q6390">
            <v>7991</v>
          </cell>
          <cell r="R6390">
            <v>532</v>
          </cell>
          <cell r="S6390">
            <v>0</v>
          </cell>
          <cell r="T6390" t="str">
            <v>Active</v>
          </cell>
          <cell r="U6390" t="str">
            <v>N1</v>
          </cell>
        </row>
        <row r="6391">
          <cell r="J6391" t="str">
            <v>INV-050225160831</v>
          </cell>
          <cell r="K6391">
            <v>45700</v>
          </cell>
          <cell r="L6391" t="str">
            <v>Monthly Billing</v>
          </cell>
          <cell r="M6391">
            <v>2996</v>
          </cell>
          <cell r="N6391">
            <v>2996</v>
          </cell>
          <cell r="O6391">
            <v>0</v>
          </cell>
          <cell r="P6391" t="str">
            <v>01-01-2025</v>
          </cell>
          <cell r="Q6391">
            <v>2987</v>
          </cell>
          <cell r="R6391">
            <v>370</v>
          </cell>
          <cell r="S6391">
            <v>0</v>
          </cell>
          <cell r="T6391" t="str">
            <v>Active</v>
          </cell>
          <cell r="U6391" t="str">
            <v>N1</v>
          </cell>
        </row>
        <row r="6392">
          <cell r="J6392" t="str">
            <v>INV-050325132549</v>
          </cell>
          <cell r="K6392">
            <v>45728</v>
          </cell>
          <cell r="L6392" t="str">
            <v>Monthly Billing</v>
          </cell>
          <cell r="M6392">
            <v>2998</v>
          </cell>
          <cell r="N6392">
            <v>2998</v>
          </cell>
          <cell r="O6392">
            <v>0</v>
          </cell>
          <cell r="P6392" t="str">
            <v>01-02-2025</v>
          </cell>
          <cell r="Q6392">
            <v>2989</v>
          </cell>
          <cell r="R6392">
            <v>342</v>
          </cell>
          <cell r="S6392">
            <v>0</v>
          </cell>
          <cell r="T6392" t="str">
            <v>Active</v>
          </cell>
          <cell r="U6392" t="str">
            <v>N1</v>
          </cell>
        </row>
        <row r="6393">
          <cell r="J6393" t="str">
            <v>INV-020425193831</v>
          </cell>
          <cell r="K6393">
            <v>45756</v>
          </cell>
          <cell r="L6393" t="str">
            <v>Monthly Billing</v>
          </cell>
          <cell r="M6393">
            <v>2998</v>
          </cell>
          <cell r="N6393">
            <v>2998</v>
          </cell>
          <cell r="O6393">
            <v>0</v>
          </cell>
          <cell r="P6393" t="str">
            <v>01-03-2025</v>
          </cell>
          <cell r="Q6393">
            <v>2989</v>
          </cell>
          <cell r="R6393">
            <v>314</v>
          </cell>
          <cell r="S6393">
            <v>0</v>
          </cell>
          <cell r="T6393" t="str">
            <v>Active</v>
          </cell>
          <cell r="U6393" t="str">
            <v>N1</v>
          </cell>
        </row>
        <row r="6394">
          <cell r="J6394" t="str">
            <v>INV-050525100747</v>
          </cell>
          <cell r="K6394">
            <v>45789</v>
          </cell>
          <cell r="L6394" t="str">
            <v>Monthly Billing</v>
          </cell>
          <cell r="M6394">
            <v>2997.96</v>
          </cell>
          <cell r="N6394">
            <v>2997.96</v>
          </cell>
          <cell r="O6394">
            <v>0</v>
          </cell>
          <cell r="P6394" t="str">
            <v>01-04-2025</v>
          </cell>
          <cell r="Q6394">
            <v>2988.96</v>
          </cell>
          <cell r="R6394">
            <v>281</v>
          </cell>
          <cell r="S6394">
            <v>0</v>
          </cell>
          <cell r="T6394" t="str">
            <v>Active</v>
          </cell>
          <cell r="U6394" t="str">
            <v>N1</v>
          </cell>
        </row>
        <row r="6395">
          <cell r="J6395" t="str">
            <v>INV-030625161219</v>
          </cell>
          <cell r="K6395">
            <v>45818</v>
          </cell>
          <cell r="L6395" t="str">
            <v>Monthly Billing</v>
          </cell>
          <cell r="M6395">
            <v>2997.99</v>
          </cell>
          <cell r="N6395">
            <v>2997.99</v>
          </cell>
          <cell r="O6395">
            <v>0</v>
          </cell>
          <cell r="P6395" t="str">
            <v>01-05-2025</v>
          </cell>
          <cell r="Q6395">
            <v>2997.99</v>
          </cell>
          <cell r="R6395">
            <v>252</v>
          </cell>
          <cell r="S6395">
            <v>0</v>
          </cell>
          <cell r="T6395" t="str">
            <v>Active</v>
          </cell>
          <cell r="U6395" t="str">
            <v>N1</v>
          </cell>
        </row>
        <row r="6396">
          <cell r="J6396" t="str">
            <v>INV-030725104050</v>
          </cell>
          <cell r="K6396">
            <v>45848</v>
          </cell>
          <cell r="L6396" t="str">
            <v>Monthly Billing</v>
          </cell>
          <cell r="M6396">
            <v>2997.95</v>
          </cell>
          <cell r="N6396">
            <v>2997.95</v>
          </cell>
          <cell r="O6396">
            <v>0</v>
          </cell>
          <cell r="P6396" t="str">
            <v>01-06-2025</v>
          </cell>
          <cell r="Q6396">
            <v>2997.95</v>
          </cell>
          <cell r="R6396">
            <v>222</v>
          </cell>
          <cell r="S6396">
            <v>0</v>
          </cell>
          <cell r="T6396" t="str">
            <v>Active</v>
          </cell>
          <cell r="U6396" t="str">
            <v>N1</v>
          </cell>
        </row>
        <row r="6397">
          <cell r="J6397" t="str">
            <v>INV-040825143502</v>
          </cell>
          <cell r="K6397">
            <v>45880</v>
          </cell>
          <cell r="L6397" t="str">
            <v>Monthly Billing</v>
          </cell>
          <cell r="M6397">
            <v>2998.02</v>
          </cell>
          <cell r="N6397">
            <v>2998.02</v>
          </cell>
          <cell r="O6397">
            <v>0</v>
          </cell>
          <cell r="P6397" t="str">
            <v>01-07-2025</v>
          </cell>
          <cell r="Q6397">
            <v>2998.02</v>
          </cell>
          <cell r="R6397">
            <v>190</v>
          </cell>
          <cell r="S6397">
            <v>0</v>
          </cell>
          <cell r="T6397" t="str">
            <v>Active</v>
          </cell>
          <cell r="U6397" t="str">
            <v>N1</v>
          </cell>
        </row>
        <row r="6398">
          <cell r="J6398" t="str">
            <v>INV-020925180852</v>
          </cell>
          <cell r="K6398">
            <v>45909</v>
          </cell>
          <cell r="L6398" t="str">
            <v>Monthly Billing</v>
          </cell>
          <cell r="M6398">
            <v>2998</v>
          </cell>
          <cell r="N6398">
            <v>2998</v>
          </cell>
          <cell r="O6398">
            <v>0</v>
          </cell>
          <cell r="P6398" t="str">
            <v>01-08-2025</v>
          </cell>
          <cell r="Q6398">
            <v>2989</v>
          </cell>
          <cell r="R6398">
            <v>161</v>
          </cell>
          <cell r="S6398">
            <v>0</v>
          </cell>
          <cell r="T6398" t="str">
            <v>Active</v>
          </cell>
          <cell r="U6398" t="str">
            <v>N1</v>
          </cell>
        </row>
        <row r="6399">
          <cell r="J6399" t="str">
            <v>INV-021025164338</v>
          </cell>
          <cell r="K6399">
            <v>45939</v>
          </cell>
          <cell r="L6399" t="str">
            <v>Monthly Billing</v>
          </cell>
          <cell r="M6399">
            <v>2998</v>
          </cell>
          <cell r="N6399">
            <v>2998</v>
          </cell>
          <cell r="O6399">
            <v>0</v>
          </cell>
          <cell r="P6399" t="str">
            <v>01-09-2025</v>
          </cell>
          <cell r="Q6399">
            <v>2998</v>
          </cell>
          <cell r="R6399">
            <v>131</v>
          </cell>
          <cell r="S6399">
            <v>0</v>
          </cell>
          <cell r="T6399" t="str">
            <v>Active</v>
          </cell>
          <cell r="U6399" t="str">
            <v>N1</v>
          </cell>
        </row>
        <row r="6400">
          <cell r="J6400" t="str">
            <v>INV-051125085451</v>
          </cell>
          <cell r="K6400">
            <v>45973</v>
          </cell>
          <cell r="L6400" t="str">
            <v>Monthly Billing</v>
          </cell>
          <cell r="M6400">
            <v>3000</v>
          </cell>
          <cell r="N6400">
            <v>3000</v>
          </cell>
          <cell r="O6400">
            <v>0</v>
          </cell>
          <cell r="P6400" t="str">
            <v>10/1/2025</v>
          </cell>
          <cell r="Q6400">
            <v>3000</v>
          </cell>
          <cell r="R6400">
            <v>97</v>
          </cell>
          <cell r="S6400">
            <v>0</v>
          </cell>
          <cell r="T6400" t="str">
            <v>Active</v>
          </cell>
          <cell r="U6400" t="str">
            <v>N1</v>
          </cell>
        </row>
        <row r="6401">
          <cell r="J6401" t="str">
            <v>INV-021225173421</v>
          </cell>
          <cell r="K6401">
            <v>46000</v>
          </cell>
          <cell r="L6401" t="str">
            <v>Monthly Billing</v>
          </cell>
          <cell r="M6401">
            <v>3000</v>
          </cell>
          <cell r="N6401">
            <v>3000</v>
          </cell>
          <cell r="O6401">
            <v>0</v>
          </cell>
          <cell r="P6401" t="str">
            <v>01-11-2025</v>
          </cell>
          <cell r="Q6401">
            <v>3000</v>
          </cell>
          <cell r="R6401">
            <v>70</v>
          </cell>
          <cell r="S6401">
            <v>0</v>
          </cell>
          <cell r="T6401" t="str">
            <v>Active</v>
          </cell>
          <cell r="U6401" t="str">
            <v>N1</v>
          </cell>
        </row>
        <row r="6402">
          <cell r="J6402" t="str">
            <v>INV-020126142807</v>
          </cell>
          <cell r="K6402">
            <v>46031</v>
          </cell>
          <cell r="L6402" t="str">
            <v>Monthly Billing</v>
          </cell>
          <cell r="M6402">
            <v>3000</v>
          </cell>
          <cell r="N6402">
            <v>3000</v>
          </cell>
          <cell r="O6402">
            <v>0</v>
          </cell>
          <cell r="P6402" t="str">
            <v>01-12-2025</v>
          </cell>
          <cell r="Q6402">
            <v>3000</v>
          </cell>
          <cell r="R6402">
            <v>39</v>
          </cell>
          <cell r="S6402">
            <v>0</v>
          </cell>
          <cell r="T6402" t="str">
            <v>Active</v>
          </cell>
          <cell r="U6402" t="str">
            <v>N1</v>
          </cell>
        </row>
        <row r="6403">
          <cell r="J6403" t="str">
            <v>INV-020226220956</v>
          </cell>
          <cell r="K6403">
            <v>46062</v>
          </cell>
          <cell r="L6403" t="str">
            <v>Monthly Billing</v>
          </cell>
          <cell r="M6403">
            <v>3000</v>
          </cell>
          <cell r="N6403">
            <v>3000</v>
          </cell>
          <cell r="O6403">
            <v>0</v>
          </cell>
          <cell r="P6403" t="str">
            <v>2026-01-01</v>
          </cell>
          <cell r="Q6403">
            <v>3000</v>
          </cell>
          <cell r="R6403">
            <v>8</v>
          </cell>
          <cell r="S6403">
            <v>0</v>
          </cell>
          <cell r="T6403" t="str">
            <v>Active</v>
          </cell>
          <cell r="U6403" t="str">
            <v>N1</v>
          </cell>
        </row>
        <row r="6404">
          <cell r="J6404" t="str">
            <v>INV-120225092830</v>
          </cell>
          <cell r="K6404">
            <v>45707</v>
          </cell>
          <cell r="L6404" t="str">
            <v>Setup Fee</v>
          </cell>
          <cell r="M6404">
            <v>2500</v>
          </cell>
          <cell r="N6404">
            <v>2500</v>
          </cell>
          <cell r="O6404">
            <v>0</v>
          </cell>
          <cell r="P6404" t="str">
            <v>01-02-2025</v>
          </cell>
          <cell r="Q6404">
            <v>2500</v>
          </cell>
          <cell r="R6404">
            <v>363</v>
          </cell>
          <cell r="S6404">
            <v>0</v>
          </cell>
          <cell r="T6404" t="str">
            <v>Active</v>
          </cell>
          <cell r="U6404" t="str">
            <v>N1</v>
          </cell>
        </row>
        <row r="6405">
          <cell r="J6405" t="str">
            <v>INV-051125144313</v>
          </cell>
          <cell r="K6405">
            <v>45973</v>
          </cell>
          <cell r="L6405" t="str">
            <v>Monthly Billing</v>
          </cell>
          <cell r="M6405">
            <v>1900.3</v>
          </cell>
          <cell r="N6405">
            <v>1900.3</v>
          </cell>
          <cell r="O6405">
            <v>0</v>
          </cell>
          <cell r="P6405" t="str">
            <v>01-10-2025</v>
          </cell>
          <cell r="Q6405">
            <v>1900.3</v>
          </cell>
          <cell r="R6405">
            <v>97</v>
          </cell>
          <cell r="S6405">
            <v>0</v>
          </cell>
          <cell r="T6405" t="str">
            <v>Active</v>
          </cell>
          <cell r="U6405" t="str">
            <v>N1</v>
          </cell>
        </row>
        <row r="6406">
          <cell r="J6406" t="str">
            <v>INV-031225114343</v>
          </cell>
          <cell r="K6406">
            <v>46001</v>
          </cell>
          <cell r="L6406" t="str">
            <v>Monthly Billing</v>
          </cell>
          <cell r="M6406">
            <v>1902.73</v>
          </cell>
          <cell r="N6406">
            <v>1902.73</v>
          </cell>
          <cell r="O6406">
            <v>0</v>
          </cell>
          <cell r="P6406" t="str">
            <v>01-11-2025</v>
          </cell>
          <cell r="Q6406">
            <v>0</v>
          </cell>
          <cell r="R6406">
            <v>69</v>
          </cell>
          <cell r="S6406">
            <v>0</v>
          </cell>
          <cell r="T6406" t="str">
            <v>Active</v>
          </cell>
          <cell r="U6406" t="str">
            <v>N1</v>
          </cell>
        </row>
        <row r="6407">
          <cell r="J6407" t="str">
            <v>INV-020126192443</v>
          </cell>
          <cell r="K6407">
            <v>46031</v>
          </cell>
          <cell r="L6407" t="str">
            <v>Monthly Billing</v>
          </cell>
          <cell r="M6407">
            <v>1875.71</v>
          </cell>
          <cell r="N6407">
            <v>1875.71</v>
          </cell>
          <cell r="O6407">
            <v>0</v>
          </cell>
          <cell r="P6407" t="str">
            <v>01-12-2025</v>
          </cell>
          <cell r="Q6407">
            <v>1875.71</v>
          </cell>
          <cell r="R6407">
            <v>39</v>
          </cell>
          <cell r="S6407">
            <v>0</v>
          </cell>
          <cell r="T6407" t="str">
            <v>Active</v>
          </cell>
          <cell r="U6407" t="str">
            <v>N1</v>
          </cell>
        </row>
        <row r="6408">
          <cell r="J6408" t="str">
            <v>INV-040226201806</v>
          </cell>
          <cell r="K6408">
            <v>46064</v>
          </cell>
          <cell r="L6408" t="str">
            <v>Monthly Billing</v>
          </cell>
          <cell r="M6408">
            <v>1891.94</v>
          </cell>
          <cell r="N6408">
            <v>1891.94</v>
          </cell>
          <cell r="O6408">
            <v>0</v>
          </cell>
          <cell r="P6408" t="str">
            <v>01-01-2026</v>
          </cell>
          <cell r="Q6408">
            <v>0</v>
          </cell>
          <cell r="R6408">
            <v>6</v>
          </cell>
          <cell r="S6408">
            <v>0</v>
          </cell>
          <cell r="T6408" t="str">
            <v>Active</v>
          </cell>
          <cell r="U6408" t="str">
            <v>N1</v>
          </cell>
        </row>
        <row r="6409">
          <cell r="J6409" t="str">
            <v>INV2021-BLK-001</v>
          </cell>
          <cell r="K6409">
            <v>44368</v>
          </cell>
          <cell r="L6409" t="str">
            <v>Initial Setup Fee</v>
          </cell>
          <cell r="M6409">
            <v>26500</v>
          </cell>
          <cell r="N6409">
            <v>26500</v>
          </cell>
          <cell r="O6409">
            <v>0</v>
          </cell>
          <cell r="P6409" t="str">
            <v>2021-05-01</v>
          </cell>
          <cell r="Q6409">
            <v>0</v>
          </cell>
          <cell r="R6409">
            <v>1702</v>
          </cell>
          <cell r="S6409">
            <v>0</v>
          </cell>
          <cell r="T6409" t="str">
            <v>Active</v>
          </cell>
          <cell r="U6409" t="str">
            <v>N1</v>
          </cell>
        </row>
        <row r="6410">
          <cell r="J6410" t="str">
            <v>CARDS0012</v>
          </cell>
          <cell r="K6410">
            <v>44316</v>
          </cell>
          <cell r="L6410" t="str">
            <v>Initial Setup Fee</v>
          </cell>
          <cell r="M6410">
            <v>16050</v>
          </cell>
          <cell r="N6410">
            <v>15000</v>
          </cell>
          <cell r="O6410">
            <v>1050</v>
          </cell>
          <cell r="P6410" t="str">
            <v>2021-03-01</v>
          </cell>
          <cell r="Q6410">
            <v>16050</v>
          </cell>
          <cell r="R6410">
            <v>1754</v>
          </cell>
          <cell r="S6410">
            <v>0</v>
          </cell>
          <cell r="T6410" t="str">
            <v>Active</v>
          </cell>
          <cell r="U6410" t="str">
            <v>N1</v>
          </cell>
        </row>
        <row r="6411">
          <cell r="J6411" t="str">
            <v>INV2021-BSM-003</v>
          </cell>
          <cell r="K6411">
            <v>44313</v>
          </cell>
          <cell r="L6411" t="str">
            <v>Card Printing</v>
          </cell>
          <cell r="M6411">
            <v>786.45</v>
          </cell>
          <cell r="N6411">
            <v>735</v>
          </cell>
          <cell r="O6411">
            <v>51.45</v>
          </cell>
          <cell r="P6411" t="str">
            <v>2021-04-01</v>
          </cell>
          <cell r="Q6411">
            <v>786.45</v>
          </cell>
          <cell r="R6411">
            <v>1757</v>
          </cell>
          <cell r="S6411">
            <v>0</v>
          </cell>
          <cell r="T6411" t="str">
            <v>Active</v>
          </cell>
          <cell r="U6411" t="str">
            <v>N1</v>
          </cell>
        </row>
        <row r="6412">
          <cell r="J6412" t="str">
            <v>INV2021-BSM-004</v>
          </cell>
          <cell r="K6412">
            <v>44334</v>
          </cell>
          <cell r="L6412" t="str">
            <v>Card Printing</v>
          </cell>
          <cell r="M6412">
            <v>2846.2</v>
          </cell>
          <cell r="N6412">
            <v>2660</v>
          </cell>
          <cell r="O6412">
            <v>186.2</v>
          </cell>
          <cell r="P6412" t="str">
            <v>2021-04-01</v>
          </cell>
          <cell r="Q6412">
            <v>2846.2</v>
          </cell>
          <cell r="R6412">
            <v>1736</v>
          </cell>
          <cell r="S6412">
            <v>0</v>
          </cell>
          <cell r="T6412" t="str">
            <v>Active</v>
          </cell>
          <cell r="U6412" t="str">
            <v>N1</v>
          </cell>
        </row>
        <row r="6413">
          <cell r="J6413" t="str">
            <v>CARDS0038</v>
          </cell>
          <cell r="K6413">
            <v>44363</v>
          </cell>
          <cell r="L6413" t="str">
            <v>Monthly Billing</v>
          </cell>
          <cell r="M6413">
            <v>643.52</v>
          </cell>
          <cell r="N6413">
            <v>607.5</v>
          </cell>
          <cell r="O6413">
            <v>36.020000000000003</v>
          </cell>
          <cell r="P6413" t="str">
            <v>2021-04-01</v>
          </cell>
          <cell r="Q6413">
            <v>643.52</v>
          </cell>
          <cell r="R6413">
            <v>1707</v>
          </cell>
          <cell r="S6413">
            <v>0</v>
          </cell>
          <cell r="T6413" t="str">
            <v>Active</v>
          </cell>
          <cell r="U6413" t="str">
            <v>N1</v>
          </cell>
        </row>
        <row r="6414">
          <cell r="J6414" t="str">
            <v>CARDS0053</v>
          </cell>
          <cell r="K6414">
            <v>44392</v>
          </cell>
          <cell r="L6414" t="str">
            <v>Monthly Billing</v>
          </cell>
          <cell r="M6414">
            <v>604.83000000000004</v>
          </cell>
          <cell r="N6414">
            <v>573.5</v>
          </cell>
          <cell r="O6414">
            <v>31.33</v>
          </cell>
          <cell r="P6414" t="str">
            <v>2021-05-01</v>
          </cell>
          <cell r="Q6414">
            <v>604.83000000000004</v>
          </cell>
          <cell r="R6414">
            <v>1678</v>
          </cell>
          <cell r="S6414">
            <v>0</v>
          </cell>
          <cell r="T6414" t="str">
            <v>Active</v>
          </cell>
          <cell r="U6414" t="str">
            <v>N1</v>
          </cell>
        </row>
        <row r="6415">
          <cell r="J6415" t="str">
            <v>CARDS0075</v>
          </cell>
          <cell r="K6415">
            <v>44422</v>
          </cell>
          <cell r="L6415" t="str">
            <v>Monthly Billing</v>
          </cell>
          <cell r="M6415">
            <v>531.1</v>
          </cell>
          <cell r="N6415">
            <v>514.51</v>
          </cell>
          <cell r="O6415">
            <v>16.59</v>
          </cell>
          <cell r="P6415" t="str">
            <v>2021-06-01</v>
          </cell>
          <cell r="Q6415">
            <v>531.1</v>
          </cell>
          <cell r="R6415">
            <v>1648</v>
          </cell>
          <cell r="S6415">
            <v>0</v>
          </cell>
          <cell r="T6415" t="str">
            <v>Active</v>
          </cell>
          <cell r="U6415" t="str">
            <v>N1</v>
          </cell>
        </row>
        <row r="6416">
          <cell r="J6416" t="str">
            <v>CARDS0088</v>
          </cell>
          <cell r="K6416">
            <v>44451</v>
          </cell>
          <cell r="L6416" t="str">
            <v>Monthly Billing</v>
          </cell>
          <cell r="M6416">
            <v>858.09</v>
          </cell>
          <cell r="N6416">
            <v>829.99</v>
          </cell>
          <cell r="O6416">
            <v>28.1</v>
          </cell>
          <cell r="P6416" t="str">
            <v>2021-07-01</v>
          </cell>
          <cell r="Q6416">
            <v>858.09</v>
          </cell>
          <cell r="R6416">
            <v>1619</v>
          </cell>
          <cell r="S6416">
            <v>0</v>
          </cell>
          <cell r="T6416" t="str">
            <v>Active</v>
          </cell>
          <cell r="U6416" t="str">
            <v>N1</v>
          </cell>
        </row>
        <row r="6417">
          <cell r="J6417" t="str">
            <v>INV2021-BSM-005</v>
          </cell>
          <cell r="K6417">
            <v>44428</v>
          </cell>
          <cell r="L6417" t="str">
            <v>Card Printing</v>
          </cell>
          <cell r="M6417">
            <v>3787.8</v>
          </cell>
          <cell r="N6417">
            <v>3540</v>
          </cell>
          <cell r="O6417">
            <v>247.8</v>
          </cell>
          <cell r="P6417" t="str">
            <v>2021-08-01</v>
          </cell>
          <cell r="Q6417">
            <v>3787.8</v>
          </cell>
          <cell r="R6417">
            <v>1642</v>
          </cell>
          <cell r="S6417">
            <v>0</v>
          </cell>
          <cell r="T6417" t="str">
            <v>Active</v>
          </cell>
          <cell r="U6417" t="str">
            <v>N1</v>
          </cell>
        </row>
        <row r="6418">
          <cell r="J6418" t="str">
            <v>CARDS0105</v>
          </cell>
          <cell r="K6418">
            <v>44484</v>
          </cell>
          <cell r="L6418" t="str">
            <v>Monthly Billing</v>
          </cell>
          <cell r="M6418">
            <v>950.66</v>
          </cell>
          <cell r="N6418">
            <v>922.81</v>
          </cell>
          <cell r="O6418">
            <v>27.85</v>
          </cell>
          <cell r="P6418" t="str">
            <v>2021-08-01</v>
          </cell>
          <cell r="Q6418">
            <v>950.66</v>
          </cell>
          <cell r="R6418">
            <v>1586</v>
          </cell>
          <cell r="S6418">
            <v>0</v>
          </cell>
          <cell r="T6418" t="str">
            <v>Active</v>
          </cell>
          <cell r="U6418" t="str">
            <v>N1</v>
          </cell>
        </row>
        <row r="6419">
          <cell r="J6419" t="str">
            <v>INV2021-BSM-006</v>
          </cell>
          <cell r="K6419">
            <v>44470</v>
          </cell>
          <cell r="L6419" t="str">
            <v>Card Printing</v>
          </cell>
          <cell r="M6419">
            <v>5925.66</v>
          </cell>
          <cell r="N6419">
            <v>5538</v>
          </cell>
          <cell r="O6419">
            <v>387.66</v>
          </cell>
          <cell r="P6419" t="str">
            <v>2021-09-01</v>
          </cell>
          <cell r="Q6419">
            <v>5925.66</v>
          </cell>
          <cell r="R6419">
            <v>1600</v>
          </cell>
          <cell r="S6419">
            <v>0</v>
          </cell>
          <cell r="T6419" t="str">
            <v>Active</v>
          </cell>
          <cell r="U6419" t="str">
            <v>N1</v>
          </cell>
        </row>
        <row r="6420">
          <cell r="J6420" t="str">
            <v>CARDS0124</v>
          </cell>
          <cell r="K6420">
            <v>44514</v>
          </cell>
          <cell r="L6420" t="str">
            <v>Monthly Billing</v>
          </cell>
          <cell r="M6420">
            <v>1221.4100000000001</v>
          </cell>
          <cell r="N6420">
            <v>1181.6400000000001</v>
          </cell>
          <cell r="O6420">
            <v>39.770000000000003</v>
          </cell>
          <cell r="P6420" t="str">
            <v>2021-09-01</v>
          </cell>
          <cell r="Q6420">
            <v>2484.3000000000002</v>
          </cell>
          <cell r="R6420">
            <v>1556</v>
          </cell>
          <cell r="S6420">
            <v>0</v>
          </cell>
          <cell r="T6420" t="str">
            <v>Active</v>
          </cell>
          <cell r="U6420" t="str">
            <v>N1</v>
          </cell>
        </row>
        <row r="6421">
          <cell r="J6421" t="str">
            <v>CARDS0141</v>
          </cell>
          <cell r="K6421">
            <v>44545</v>
          </cell>
          <cell r="L6421" t="str">
            <v>Monthly Billing</v>
          </cell>
          <cell r="M6421">
            <v>1453.3</v>
          </cell>
          <cell r="N6421">
            <v>1412</v>
          </cell>
          <cell r="O6421">
            <v>41.3</v>
          </cell>
          <cell r="P6421" t="str">
            <v>2021-10-01</v>
          </cell>
          <cell r="Q6421">
            <v>2484.3000000000002</v>
          </cell>
          <cell r="R6421">
            <v>1525</v>
          </cell>
          <cell r="S6421">
            <v>0</v>
          </cell>
          <cell r="T6421" t="str">
            <v>Active</v>
          </cell>
          <cell r="U6421" t="str">
            <v>N1</v>
          </cell>
        </row>
        <row r="6422">
          <cell r="J6422" t="str">
            <v>CNCARDS0006</v>
          </cell>
          <cell r="K6422">
            <v>44545</v>
          </cell>
          <cell r="L6422" t="str">
            <v>Monthly Billing</v>
          </cell>
          <cell r="M6422">
            <v>-190.41</v>
          </cell>
          <cell r="N6422">
            <v>-177.95</v>
          </cell>
          <cell r="O6422">
            <v>-12.46</v>
          </cell>
          <cell r="P6422" t="str">
            <v>2021-10-01</v>
          </cell>
          <cell r="Q6422">
            <v>2484.3000000000002</v>
          </cell>
          <cell r="R6422">
            <v>1525</v>
          </cell>
          <cell r="S6422">
            <v>0</v>
          </cell>
          <cell r="T6422" t="str">
            <v>Active</v>
          </cell>
          <cell r="U6422" t="str">
            <v>N1</v>
          </cell>
        </row>
        <row r="6423">
          <cell r="J6423" t="str">
            <v>INV2021-BSM-007</v>
          </cell>
          <cell r="K6423">
            <v>44546</v>
          </cell>
          <cell r="L6423" t="str">
            <v>Card Printing</v>
          </cell>
          <cell r="M6423">
            <v>5925.66</v>
          </cell>
          <cell r="N6423">
            <v>5538</v>
          </cell>
          <cell r="O6423">
            <v>387.66</v>
          </cell>
          <cell r="P6423" t="str">
            <v>2021-12-01</v>
          </cell>
          <cell r="Q6423">
            <v>5925.66</v>
          </cell>
          <cell r="R6423">
            <v>1524</v>
          </cell>
          <cell r="S6423">
            <v>0</v>
          </cell>
          <cell r="T6423" t="str">
            <v>Active</v>
          </cell>
          <cell r="U6423" t="str">
            <v>N1</v>
          </cell>
        </row>
        <row r="6424">
          <cell r="J6424" t="str">
            <v>CARDS0160</v>
          </cell>
          <cell r="K6424">
            <v>44210</v>
          </cell>
          <cell r="L6424" t="str">
            <v>Monthly Billing</v>
          </cell>
          <cell r="M6424">
            <v>1824.44</v>
          </cell>
          <cell r="N6424">
            <v>1772.5</v>
          </cell>
          <cell r="O6424">
            <v>51.94</v>
          </cell>
          <cell r="P6424" t="str">
            <v>2021-11-01</v>
          </cell>
          <cell r="Q6424">
            <v>0</v>
          </cell>
          <cell r="R6424">
            <v>1860</v>
          </cell>
          <cell r="S6424">
            <v>0</v>
          </cell>
          <cell r="T6424" t="str">
            <v>Active</v>
          </cell>
          <cell r="U6424" t="str">
            <v>N1</v>
          </cell>
        </row>
        <row r="6425">
          <cell r="J6425" t="str">
            <v>CARDS0177</v>
          </cell>
          <cell r="K6425">
            <v>44598</v>
          </cell>
          <cell r="L6425" t="str">
            <v>Monthly Billing</v>
          </cell>
          <cell r="M6425">
            <v>2085.77</v>
          </cell>
          <cell r="N6425">
            <v>2034</v>
          </cell>
          <cell r="O6425">
            <v>51.77</v>
          </cell>
          <cell r="P6425" t="str">
            <v>2021-12-01</v>
          </cell>
          <cell r="Q6425">
            <v>0</v>
          </cell>
          <cell r="R6425">
            <v>1472</v>
          </cell>
          <cell r="S6425">
            <v>0</v>
          </cell>
          <cell r="T6425" t="str">
            <v>Active</v>
          </cell>
          <cell r="U6425" t="str">
            <v>N1</v>
          </cell>
        </row>
        <row r="6426">
          <cell r="J6426" t="str">
            <v>CARDS0197</v>
          </cell>
          <cell r="K6426">
            <v>44638</v>
          </cell>
          <cell r="L6426" t="str">
            <v>Monthly Billing</v>
          </cell>
          <cell r="M6426">
            <v>2098.41</v>
          </cell>
          <cell r="N6426">
            <v>2057</v>
          </cell>
          <cell r="O6426">
            <v>41.41</v>
          </cell>
          <cell r="P6426" t="str">
            <v>2022-01-01</v>
          </cell>
          <cell r="Q6426">
            <v>4366.6499999999996</v>
          </cell>
          <cell r="R6426">
            <v>1432</v>
          </cell>
          <cell r="S6426">
            <v>0</v>
          </cell>
          <cell r="T6426" t="str">
            <v>Active</v>
          </cell>
          <cell r="U6426" t="str">
            <v>N1</v>
          </cell>
        </row>
        <row r="6427">
          <cell r="J6427" t="str">
            <v>CARDS0217</v>
          </cell>
          <cell r="K6427">
            <v>44665</v>
          </cell>
          <cell r="L6427" t="str">
            <v>Monthly Billing</v>
          </cell>
          <cell r="M6427">
            <v>2307.11</v>
          </cell>
          <cell r="N6427">
            <v>2270.5</v>
          </cell>
          <cell r="O6427">
            <v>36.61</v>
          </cell>
          <cell r="P6427" t="str">
            <v>2022-02-01</v>
          </cell>
          <cell r="Q6427">
            <v>4366.6499999999996</v>
          </cell>
          <cell r="R6427">
            <v>1405</v>
          </cell>
          <cell r="S6427">
            <v>0</v>
          </cell>
          <cell r="T6427" t="str">
            <v>Active</v>
          </cell>
          <cell r="U6427" t="str">
            <v>N1</v>
          </cell>
        </row>
        <row r="6428">
          <cell r="J6428" t="str">
            <v>CARDS0235</v>
          </cell>
          <cell r="K6428">
            <v>44695</v>
          </cell>
          <cell r="L6428" t="str">
            <v>Monthly Billing</v>
          </cell>
          <cell r="M6428">
            <v>3353.61</v>
          </cell>
          <cell r="N6428">
            <v>3271.5</v>
          </cell>
          <cell r="O6428">
            <v>82.11</v>
          </cell>
          <cell r="P6428" t="str">
            <v>2022-03-01</v>
          </cell>
          <cell r="Q6428">
            <v>3392.48</v>
          </cell>
          <cell r="R6428">
            <v>1375</v>
          </cell>
          <cell r="S6428">
            <v>0</v>
          </cell>
          <cell r="T6428" t="str">
            <v>Active</v>
          </cell>
          <cell r="U6428" t="str">
            <v>N1</v>
          </cell>
        </row>
        <row r="6429">
          <cell r="J6429" t="str">
            <v>CARDS0252</v>
          </cell>
          <cell r="K6429">
            <v>44724</v>
          </cell>
          <cell r="L6429" t="str">
            <v>Monthly Billing</v>
          </cell>
          <cell r="M6429">
            <v>3448.39</v>
          </cell>
          <cell r="N6429">
            <v>3385</v>
          </cell>
          <cell r="O6429">
            <v>63.39</v>
          </cell>
          <cell r="P6429" t="str">
            <v>2022-04-01</v>
          </cell>
          <cell r="Q6429">
            <v>3448.39</v>
          </cell>
          <cell r="R6429">
            <v>1346</v>
          </cell>
          <cell r="S6429">
            <v>0</v>
          </cell>
          <cell r="T6429" t="str">
            <v>Active</v>
          </cell>
          <cell r="U6429" t="str">
            <v>N1</v>
          </cell>
        </row>
        <row r="6430">
          <cell r="J6430" t="str">
            <v>CARDS0273</v>
          </cell>
          <cell r="K6430">
            <v>44763</v>
          </cell>
          <cell r="L6430" t="str">
            <v>Monthly Billing</v>
          </cell>
          <cell r="M6430">
            <v>4805.79</v>
          </cell>
          <cell r="N6430">
            <v>4931.1400000000003</v>
          </cell>
          <cell r="O6430">
            <v>0</v>
          </cell>
          <cell r="P6430" t="str">
            <v>2022-05-01</v>
          </cell>
          <cell r="Q6430">
            <v>12042.65</v>
          </cell>
          <cell r="R6430">
            <v>1307</v>
          </cell>
          <cell r="S6430">
            <v>-1117.03</v>
          </cell>
          <cell r="T6430" t="str">
            <v>Active</v>
          </cell>
          <cell r="U6430" t="str">
            <v>N1</v>
          </cell>
        </row>
        <row r="6431">
          <cell r="J6431" t="str">
            <v>DNCARDS0017</v>
          </cell>
          <cell r="K6431">
            <v>44780</v>
          </cell>
          <cell r="L6431" t="str">
            <v>Monthly Billing</v>
          </cell>
          <cell r="M6431">
            <v>8400.75</v>
          </cell>
          <cell r="N6431">
            <v>7851.17</v>
          </cell>
          <cell r="O6431">
            <v>549.58000000000004</v>
          </cell>
          <cell r="P6431" t="str">
            <v>2022-05-01</v>
          </cell>
          <cell r="Q6431">
            <v>12042.65</v>
          </cell>
          <cell r="R6431">
            <v>1290</v>
          </cell>
          <cell r="S6431">
            <v>0</v>
          </cell>
          <cell r="T6431" t="str">
            <v>Active</v>
          </cell>
          <cell r="U6431" t="str">
            <v>N1</v>
          </cell>
        </row>
        <row r="6432">
          <cell r="J6432" t="str">
            <v>CARDS0291</v>
          </cell>
          <cell r="K6432">
            <v>44787</v>
          </cell>
          <cell r="L6432" t="str">
            <v>Monthly Billing</v>
          </cell>
          <cell r="M6432">
            <v>8155.28</v>
          </cell>
          <cell r="N6432">
            <v>7822.34</v>
          </cell>
          <cell r="O6432">
            <v>332.94</v>
          </cell>
          <cell r="P6432" t="str">
            <v>2022-06-01</v>
          </cell>
          <cell r="Q6432">
            <v>12042.65</v>
          </cell>
          <cell r="R6432">
            <v>1283</v>
          </cell>
          <cell r="S6432">
            <v>0</v>
          </cell>
          <cell r="T6432" t="str">
            <v>Active</v>
          </cell>
          <cell r="U6432" t="str">
            <v>N1</v>
          </cell>
        </row>
        <row r="6433">
          <cell r="J6433" t="str">
            <v>CARDS0308</v>
          </cell>
          <cell r="K6433">
            <v>44825</v>
          </cell>
          <cell r="L6433" t="str">
            <v>Monthly Billing</v>
          </cell>
          <cell r="M6433">
            <v>4393.26</v>
          </cell>
          <cell r="N6433">
            <v>4360.5</v>
          </cell>
          <cell r="O6433">
            <v>32.76</v>
          </cell>
          <cell r="P6433" t="str">
            <v>2022-07-01</v>
          </cell>
          <cell r="Q6433">
            <v>12042.65</v>
          </cell>
          <cell r="R6433">
            <v>1245</v>
          </cell>
          <cell r="S6433">
            <v>0</v>
          </cell>
          <cell r="T6433" t="str">
            <v>Active</v>
          </cell>
          <cell r="U6433" t="str">
            <v>N1</v>
          </cell>
        </row>
        <row r="6434">
          <cell r="J6434" t="str">
            <v>CNCARDS0023</v>
          </cell>
          <cell r="K6434">
            <v>44825</v>
          </cell>
          <cell r="L6434" t="str">
            <v>Monthly Billing</v>
          </cell>
          <cell r="M6434">
            <v>-16331.62</v>
          </cell>
          <cell r="N6434">
            <v>-16307.15</v>
          </cell>
          <cell r="O6434">
            <v>0</v>
          </cell>
          <cell r="P6434" t="str">
            <v>2022-07-01</v>
          </cell>
          <cell r="Q6434">
            <v>12042.65</v>
          </cell>
          <cell r="R6434">
            <v>1245</v>
          </cell>
          <cell r="S6434">
            <v>1117.03</v>
          </cell>
          <cell r="T6434" t="str">
            <v>Active</v>
          </cell>
          <cell r="U6434" t="str">
            <v>N1</v>
          </cell>
        </row>
        <row r="6435">
          <cell r="J6435" t="str">
            <v>CARDS0322</v>
          </cell>
          <cell r="K6435">
            <v>44818</v>
          </cell>
          <cell r="L6435" t="str">
            <v>Monthly Billing</v>
          </cell>
          <cell r="M6435">
            <v>2619.19</v>
          </cell>
          <cell r="N6435">
            <v>2576</v>
          </cell>
          <cell r="O6435">
            <v>43.19</v>
          </cell>
          <cell r="P6435" t="str">
            <v>2022-08-01</v>
          </cell>
          <cell r="Q6435">
            <v>12042.65</v>
          </cell>
          <cell r="R6435">
            <v>1252</v>
          </cell>
          <cell r="S6435">
            <v>0</v>
          </cell>
          <cell r="T6435" t="str">
            <v>Active</v>
          </cell>
          <cell r="U6435" t="str">
            <v>N1</v>
          </cell>
        </row>
        <row r="6436">
          <cell r="J6436" t="str">
            <v>CARDS0335</v>
          </cell>
          <cell r="K6436">
            <v>44845</v>
          </cell>
          <cell r="L6436" t="str">
            <v>Monthly Billing</v>
          </cell>
          <cell r="M6436">
            <v>4114.0600000000004</v>
          </cell>
          <cell r="N6436">
            <v>4061</v>
          </cell>
          <cell r="O6436">
            <v>53.06</v>
          </cell>
          <cell r="P6436" t="str">
            <v>2022-09-01</v>
          </cell>
          <cell r="Q6436">
            <v>4114.0600000000004</v>
          </cell>
          <cell r="R6436">
            <v>1225</v>
          </cell>
          <cell r="S6436">
            <v>0</v>
          </cell>
          <cell r="T6436" t="str">
            <v>Active</v>
          </cell>
          <cell r="U6436" t="str">
            <v>N1</v>
          </cell>
        </row>
        <row r="6437">
          <cell r="J6437" t="str">
            <v>INV-021122010944</v>
          </cell>
          <cell r="K6437">
            <v>44874</v>
          </cell>
          <cell r="L6437" t="str">
            <v>Monthly Billing</v>
          </cell>
          <cell r="M6437">
            <v>4076.45</v>
          </cell>
          <cell r="N6437">
            <v>4028.5</v>
          </cell>
          <cell r="O6437">
            <v>47.95</v>
          </cell>
          <cell r="P6437" t="str">
            <v>2022-10-01</v>
          </cell>
          <cell r="Q6437">
            <v>0</v>
          </cell>
          <cell r="R6437">
            <v>1196</v>
          </cell>
          <cell r="S6437">
            <v>0</v>
          </cell>
          <cell r="T6437" t="str">
            <v>Active</v>
          </cell>
          <cell r="U6437" t="str">
            <v>N1</v>
          </cell>
        </row>
        <row r="6438">
          <cell r="J6438" t="str">
            <v>INV-020824183048</v>
          </cell>
          <cell r="K6438">
            <v>45513</v>
          </cell>
          <cell r="L6438" t="str">
            <v>Monthly Billing</v>
          </cell>
          <cell r="M6438">
            <v>70.033460000000005</v>
          </cell>
          <cell r="N6438">
            <v>70.033460000000005</v>
          </cell>
          <cell r="O6438">
            <v>0</v>
          </cell>
          <cell r="P6438" t="str">
            <v>01-07-2024</v>
          </cell>
          <cell r="Q6438">
            <v>0</v>
          </cell>
          <cell r="R6438">
            <v>557</v>
          </cell>
          <cell r="S6438">
            <v>0</v>
          </cell>
          <cell r="T6438" t="str">
            <v>Active</v>
          </cell>
          <cell r="U6438" t="str">
            <v>N1</v>
          </cell>
        </row>
        <row r="6439">
          <cell r="J6439" t="str">
            <v>INV-030724161650</v>
          </cell>
          <cell r="K6439">
            <v>45483</v>
          </cell>
          <cell r="L6439" t="str">
            <v>Monthly Billing</v>
          </cell>
          <cell r="M6439">
            <v>59.3</v>
          </cell>
          <cell r="N6439">
            <v>59.3</v>
          </cell>
          <cell r="O6439">
            <v>0</v>
          </cell>
          <cell r="P6439" t="str">
            <v>01-06-2024</v>
          </cell>
          <cell r="Q6439">
            <v>59.3</v>
          </cell>
          <cell r="R6439">
            <v>587</v>
          </cell>
          <cell r="S6439">
            <v>0</v>
          </cell>
          <cell r="T6439" t="str">
            <v>Active</v>
          </cell>
          <cell r="U6439" t="str">
            <v>N1</v>
          </cell>
        </row>
        <row r="6440">
          <cell r="J6440" t="str">
            <v>INV-031224174211</v>
          </cell>
          <cell r="K6440">
            <v>45577</v>
          </cell>
          <cell r="L6440" t="str">
            <v>Monthly Billing</v>
          </cell>
          <cell r="M6440">
            <v>2405.85</v>
          </cell>
          <cell r="N6440">
            <v>2405.85</v>
          </cell>
          <cell r="O6440">
            <v>0</v>
          </cell>
          <cell r="P6440" t="str">
            <v>01-11-2024</v>
          </cell>
          <cell r="Q6440">
            <v>2405.85</v>
          </cell>
          <cell r="R6440">
            <v>493</v>
          </cell>
          <cell r="S6440">
            <v>0</v>
          </cell>
          <cell r="T6440" t="str">
            <v>Active</v>
          </cell>
          <cell r="U6440" t="str">
            <v>N1</v>
          </cell>
        </row>
        <row r="6441">
          <cell r="J6441" t="str">
            <v>INV-040924133958</v>
          </cell>
          <cell r="K6441">
            <v>45546</v>
          </cell>
          <cell r="L6441" t="str">
            <v>Monthly Billing</v>
          </cell>
          <cell r="M6441">
            <v>22.855399999999999</v>
          </cell>
          <cell r="N6441">
            <v>22.855399999999999</v>
          </cell>
          <cell r="O6441">
            <v>0</v>
          </cell>
          <cell r="P6441" t="str">
            <v>01-08-2024</v>
          </cell>
          <cell r="Q6441">
            <v>22.86</v>
          </cell>
          <cell r="R6441">
            <v>524</v>
          </cell>
          <cell r="S6441">
            <v>0</v>
          </cell>
          <cell r="T6441" t="str">
            <v>Active</v>
          </cell>
          <cell r="U6441" t="str">
            <v>N1</v>
          </cell>
        </row>
        <row r="6442">
          <cell r="J6442" t="str">
            <v>INV-061124160547</v>
          </cell>
          <cell r="K6442">
            <v>45609</v>
          </cell>
          <cell r="L6442" t="str">
            <v>Monthly Billing</v>
          </cell>
          <cell r="M6442">
            <v>2758.15074</v>
          </cell>
          <cell r="N6442">
            <v>2758.15074</v>
          </cell>
          <cell r="O6442">
            <v>0</v>
          </cell>
          <cell r="P6442" t="str">
            <v>01-10-2024</v>
          </cell>
          <cell r="Q6442">
            <v>2758.15</v>
          </cell>
          <cell r="R6442">
            <v>461</v>
          </cell>
          <cell r="S6442">
            <v>0</v>
          </cell>
          <cell r="T6442" t="str">
            <v>Active</v>
          </cell>
          <cell r="U6442" t="str">
            <v>N1</v>
          </cell>
        </row>
        <row r="6443">
          <cell r="J6443" t="str">
            <v>INV-120624103954</v>
          </cell>
          <cell r="K6443">
            <v>45462</v>
          </cell>
          <cell r="L6443" t="str">
            <v>Monthly Billing</v>
          </cell>
          <cell r="M6443">
            <v>47.099460000000001</v>
          </cell>
          <cell r="N6443">
            <v>47.099460000000001</v>
          </cell>
          <cell r="O6443">
            <v>0</v>
          </cell>
          <cell r="P6443" t="str">
            <v>01-05-2024</v>
          </cell>
          <cell r="Q6443">
            <v>47.1</v>
          </cell>
          <cell r="R6443">
            <v>608</v>
          </cell>
          <cell r="S6443">
            <v>0</v>
          </cell>
          <cell r="T6443" t="str">
            <v>Active</v>
          </cell>
          <cell r="U6443" t="str">
            <v>N1</v>
          </cell>
        </row>
        <row r="6444">
          <cell r="J6444" t="str">
            <v>INV-120624104928</v>
          </cell>
          <cell r="K6444">
            <v>45462</v>
          </cell>
          <cell r="L6444" t="str">
            <v>Setup Fee</v>
          </cell>
          <cell r="M6444">
            <v>2354.9699999999998</v>
          </cell>
          <cell r="N6444">
            <v>1962.48</v>
          </cell>
          <cell r="O6444">
            <v>392.5</v>
          </cell>
          <cell r="P6444" t="str">
            <v>2024-06-01</v>
          </cell>
          <cell r="Q6444">
            <v>2354.9699999999998</v>
          </cell>
          <cell r="R6444">
            <v>608</v>
          </cell>
          <cell r="S6444">
            <v>0</v>
          </cell>
          <cell r="T6444" t="str">
            <v>Active</v>
          </cell>
          <cell r="U6444" t="str">
            <v>N1</v>
          </cell>
        </row>
        <row r="6445">
          <cell r="J6445" t="str">
            <v>INV-071024113632</v>
          </cell>
          <cell r="K6445">
            <v>45579</v>
          </cell>
          <cell r="L6445" t="str">
            <v>Monthly Billing</v>
          </cell>
          <cell r="M6445">
            <v>93.485900000000001</v>
          </cell>
          <cell r="N6445">
            <v>93.485900000000001</v>
          </cell>
          <cell r="O6445">
            <v>0</v>
          </cell>
          <cell r="P6445" t="str">
            <v>01-09-2024</v>
          </cell>
          <cell r="Q6445">
            <v>93.49</v>
          </cell>
          <cell r="R6445">
            <v>491</v>
          </cell>
          <cell r="S6445">
            <v>0</v>
          </cell>
          <cell r="T6445" t="str">
            <v>Active</v>
          </cell>
          <cell r="U6445" t="str">
            <v>N1</v>
          </cell>
        </row>
        <row r="6446">
          <cell r="J6446" t="str">
            <v>INV-030125182949</v>
          </cell>
          <cell r="K6446">
            <v>45667</v>
          </cell>
          <cell r="L6446" t="str">
            <v>Monthly Billing</v>
          </cell>
          <cell r="M6446">
            <v>2835.11</v>
          </cell>
          <cell r="N6446">
            <v>2835.11</v>
          </cell>
          <cell r="O6446">
            <v>0</v>
          </cell>
          <cell r="P6446" t="str">
            <v>2024-12-01</v>
          </cell>
          <cell r="Q6446">
            <v>2835.11</v>
          </cell>
          <cell r="R6446">
            <v>403</v>
          </cell>
          <cell r="S6446">
            <v>0</v>
          </cell>
          <cell r="T6446" t="str">
            <v>Active</v>
          </cell>
          <cell r="U6446" t="str">
            <v>N1</v>
          </cell>
        </row>
        <row r="6447">
          <cell r="J6447" t="str">
            <v>INV-040225162357</v>
          </cell>
          <cell r="K6447">
            <v>45699</v>
          </cell>
          <cell r="L6447" t="str">
            <v>Monthly Billing</v>
          </cell>
          <cell r="M6447">
            <v>2858.9</v>
          </cell>
          <cell r="N6447">
            <v>2858.9</v>
          </cell>
          <cell r="O6447">
            <v>0</v>
          </cell>
          <cell r="P6447" t="str">
            <v>01-01-2025</v>
          </cell>
          <cell r="Q6447">
            <v>2858.9</v>
          </cell>
          <cell r="R6447">
            <v>371</v>
          </cell>
          <cell r="S6447">
            <v>0</v>
          </cell>
          <cell r="T6447" t="str">
            <v>Active</v>
          </cell>
          <cell r="U6447" t="str">
            <v>N1</v>
          </cell>
        </row>
        <row r="6448">
          <cell r="J6448" t="str">
            <v>INV-040325163300</v>
          </cell>
          <cell r="K6448">
            <v>45727</v>
          </cell>
          <cell r="L6448" t="str">
            <v>Monthly Billing</v>
          </cell>
          <cell r="M6448">
            <v>2794.38</v>
          </cell>
          <cell r="N6448">
            <v>2794.38</v>
          </cell>
          <cell r="O6448">
            <v>0</v>
          </cell>
          <cell r="P6448" t="str">
            <v>01-02-2025</v>
          </cell>
          <cell r="Q6448">
            <v>2794.38</v>
          </cell>
          <cell r="R6448">
            <v>343</v>
          </cell>
          <cell r="S6448">
            <v>0</v>
          </cell>
          <cell r="T6448" t="str">
            <v>Active</v>
          </cell>
          <cell r="U6448" t="str">
            <v>N1</v>
          </cell>
        </row>
        <row r="6449">
          <cell r="J6449" t="str">
            <v>INV-020425172537</v>
          </cell>
          <cell r="K6449">
            <v>45756</v>
          </cell>
          <cell r="L6449" t="str">
            <v>Monthly Billing</v>
          </cell>
          <cell r="M6449">
            <v>2728.02</v>
          </cell>
          <cell r="N6449">
            <v>2728.02</v>
          </cell>
          <cell r="O6449">
            <v>0</v>
          </cell>
          <cell r="P6449" t="str">
            <v>01-03-2025</v>
          </cell>
          <cell r="Q6449">
            <v>2728.02</v>
          </cell>
          <cell r="R6449">
            <v>314</v>
          </cell>
          <cell r="S6449">
            <v>0</v>
          </cell>
          <cell r="T6449" t="str">
            <v>Active</v>
          </cell>
          <cell r="U6449" t="str">
            <v>N1</v>
          </cell>
        </row>
        <row r="6450">
          <cell r="J6450" t="str">
            <v>INV-020525194652</v>
          </cell>
          <cell r="K6450">
            <v>45786</v>
          </cell>
          <cell r="L6450" t="str">
            <v>Monthly Billing</v>
          </cell>
          <cell r="M6450">
            <v>2624.61</v>
          </cell>
          <cell r="N6450">
            <v>2624.61</v>
          </cell>
          <cell r="O6450">
            <v>0</v>
          </cell>
          <cell r="P6450" t="str">
            <v>01-04-2025</v>
          </cell>
          <cell r="Q6450">
            <v>2624.61</v>
          </cell>
          <cell r="R6450">
            <v>284</v>
          </cell>
          <cell r="S6450">
            <v>0</v>
          </cell>
          <cell r="T6450" t="str">
            <v>Active</v>
          </cell>
          <cell r="U6450" t="str">
            <v>N1</v>
          </cell>
        </row>
        <row r="6451">
          <cell r="J6451" t="str">
            <v>INV-030625152343</v>
          </cell>
          <cell r="K6451">
            <v>45818</v>
          </cell>
          <cell r="L6451" t="str">
            <v>Monthly Billing</v>
          </cell>
          <cell r="M6451">
            <v>2665.08</v>
          </cell>
          <cell r="N6451">
            <v>2665.08</v>
          </cell>
          <cell r="O6451">
            <v>0</v>
          </cell>
          <cell r="P6451" t="str">
            <v>01-05-2025</v>
          </cell>
          <cell r="Q6451">
            <v>2665.08</v>
          </cell>
          <cell r="R6451">
            <v>252</v>
          </cell>
          <cell r="S6451">
            <v>0</v>
          </cell>
          <cell r="T6451" t="str">
            <v>Active</v>
          </cell>
          <cell r="U6451" t="str">
            <v>N1</v>
          </cell>
        </row>
        <row r="6452">
          <cell r="J6452" t="str">
            <v>INV-020725185352</v>
          </cell>
          <cell r="K6452">
            <v>45847</v>
          </cell>
          <cell r="L6452" t="str">
            <v>Monthly Billing</v>
          </cell>
          <cell r="M6452">
            <v>2545.83</v>
          </cell>
          <cell r="N6452">
            <v>2545.83</v>
          </cell>
          <cell r="O6452">
            <v>0</v>
          </cell>
          <cell r="P6452" t="str">
            <v>01-06-2025</v>
          </cell>
          <cell r="Q6452">
            <v>2545.83</v>
          </cell>
          <cell r="R6452">
            <v>223</v>
          </cell>
          <cell r="S6452">
            <v>0</v>
          </cell>
          <cell r="T6452" t="str">
            <v>Active</v>
          </cell>
          <cell r="U6452" t="str">
            <v>N1</v>
          </cell>
        </row>
        <row r="6453">
          <cell r="J6453" t="str">
            <v>INV-040825163548</v>
          </cell>
          <cell r="K6453">
            <v>45880</v>
          </cell>
          <cell r="L6453" t="str">
            <v>Monthly Billing</v>
          </cell>
          <cell r="M6453">
            <v>2659.96</v>
          </cell>
          <cell r="N6453">
            <v>2659.96</v>
          </cell>
          <cell r="O6453">
            <v>0</v>
          </cell>
          <cell r="P6453" t="str">
            <v>01-07-2025</v>
          </cell>
          <cell r="Q6453">
            <v>2659.96</v>
          </cell>
          <cell r="R6453">
            <v>190</v>
          </cell>
          <cell r="S6453">
            <v>0</v>
          </cell>
          <cell r="T6453" t="str">
            <v>Active</v>
          </cell>
          <cell r="U6453" t="str">
            <v>N1</v>
          </cell>
        </row>
        <row r="6454">
          <cell r="J6454" t="str">
            <v>INV-020925171947</v>
          </cell>
          <cell r="K6454">
            <v>45909</v>
          </cell>
          <cell r="L6454" t="str">
            <v>Monthly Billing</v>
          </cell>
          <cell r="M6454">
            <v>2605.0100000000002</v>
          </cell>
          <cell r="N6454">
            <v>2605.0100000000002</v>
          </cell>
          <cell r="O6454">
            <v>0</v>
          </cell>
          <cell r="P6454" t="str">
            <v>01-08-2025</v>
          </cell>
          <cell r="Q6454">
            <v>2605.0100000000002</v>
          </cell>
          <cell r="R6454">
            <v>161</v>
          </cell>
          <cell r="S6454">
            <v>0</v>
          </cell>
          <cell r="T6454" t="str">
            <v>Active</v>
          </cell>
          <cell r="U6454" t="str">
            <v>N1</v>
          </cell>
        </row>
        <row r="6455">
          <cell r="J6455" t="str">
            <v>INV-021025135208</v>
          </cell>
          <cell r="K6455">
            <v>45939</v>
          </cell>
          <cell r="L6455" t="str">
            <v>Monthly Billing</v>
          </cell>
          <cell r="M6455">
            <v>2636.59</v>
          </cell>
          <cell r="N6455">
            <v>2636.59</v>
          </cell>
          <cell r="O6455">
            <v>0</v>
          </cell>
          <cell r="P6455" t="str">
            <v>01-09-2025</v>
          </cell>
          <cell r="Q6455">
            <v>2636.59</v>
          </cell>
          <cell r="R6455">
            <v>131</v>
          </cell>
          <cell r="S6455">
            <v>0</v>
          </cell>
          <cell r="T6455" t="str">
            <v>Active</v>
          </cell>
          <cell r="U6455" t="str">
            <v>N1</v>
          </cell>
        </row>
        <row r="6456">
          <cell r="J6456" t="str">
            <v>INV-031125192326</v>
          </cell>
          <cell r="K6456">
            <v>45971</v>
          </cell>
          <cell r="L6456" t="str">
            <v>Monthly Billing</v>
          </cell>
          <cell r="M6456">
            <v>2713.47</v>
          </cell>
          <cell r="N6456">
            <v>2713.47</v>
          </cell>
          <cell r="O6456">
            <v>0</v>
          </cell>
          <cell r="P6456" t="str">
            <v>10/1/2025</v>
          </cell>
          <cell r="Q6456">
            <v>2713.47</v>
          </cell>
          <cell r="R6456">
            <v>99</v>
          </cell>
          <cell r="S6456">
            <v>0</v>
          </cell>
          <cell r="T6456" t="str">
            <v>Active</v>
          </cell>
          <cell r="U6456" t="str">
            <v>N1</v>
          </cell>
        </row>
        <row r="6457">
          <cell r="J6457" t="str">
            <v>INV-021225131711</v>
          </cell>
          <cell r="K6457">
            <v>46000</v>
          </cell>
          <cell r="L6457" t="str">
            <v>Monthly Billing</v>
          </cell>
          <cell r="M6457">
            <v>2651.89</v>
          </cell>
          <cell r="N6457">
            <v>2651.89</v>
          </cell>
          <cell r="O6457">
            <v>0</v>
          </cell>
          <cell r="P6457" t="str">
            <v>01-11-2025</v>
          </cell>
          <cell r="Q6457">
            <v>2651.89</v>
          </cell>
          <cell r="R6457">
            <v>70</v>
          </cell>
          <cell r="S6457">
            <v>0</v>
          </cell>
          <cell r="T6457" t="str">
            <v>Active</v>
          </cell>
          <cell r="U6457" t="str">
            <v>N1</v>
          </cell>
        </row>
        <row r="6458">
          <cell r="J6458" t="str">
            <v>INV-020126151700</v>
          </cell>
          <cell r="K6458">
            <v>46031</v>
          </cell>
          <cell r="L6458" t="str">
            <v>Monthly Billing</v>
          </cell>
          <cell r="M6458">
            <v>2598.11</v>
          </cell>
          <cell r="N6458">
            <v>2598.11</v>
          </cell>
          <cell r="O6458">
            <v>0</v>
          </cell>
          <cell r="P6458" t="str">
            <v>01-12-2025</v>
          </cell>
          <cell r="Q6458">
            <v>2598.11</v>
          </cell>
          <cell r="R6458">
            <v>39</v>
          </cell>
          <cell r="S6458">
            <v>0</v>
          </cell>
          <cell r="T6458" t="str">
            <v>Active</v>
          </cell>
          <cell r="U6458" t="str">
            <v>N1</v>
          </cell>
        </row>
        <row r="6459">
          <cell r="J6459" t="str">
            <v>INV-020226170303</v>
          </cell>
          <cell r="K6459">
            <v>46062</v>
          </cell>
          <cell r="L6459" t="str">
            <v>Monthly Billing</v>
          </cell>
          <cell r="M6459">
            <v>2554.16</v>
          </cell>
          <cell r="N6459">
            <v>2554.16</v>
          </cell>
          <cell r="O6459">
            <v>0</v>
          </cell>
          <cell r="P6459" t="str">
            <v>2026-01-01</v>
          </cell>
          <cell r="Q6459">
            <v>2554.16</v>
          </cell>
          <cell r="R6459">
            <v>8</v>
          </cell>
          <cell r="S6459">
            <v>0</v>
          </cell>
          <cell r="T6459" t="str">
            <v>Active</v>
          </cell>
          <cell r="U6459" t="str">
            <v>N1</v>
          </cell>
        </row>
        <row r="6460">
          <cell r="J6460" t="str">
            <v>CARDS0206</v>
          </cell>
          <cell r="K6460">
            <v>44615</v>
          </cell>
          <cell r="L6460" t="str">
            <v>Initial Setup Fee</v>
          </cell>
          <cell r="M6460">
            <v>13375</v>
          </cell>
          <cell r="N6460">
            <v>12500</v>
          </cell>
          <cell r="O6460">
            <v>875</v>
          </cell>
          <cell r="P6460" t="str">
            <v>2022-02-01</v>
          </cell>
          <cell r="Q6460">
            <v>0</v>
          </cell>
          <cell r="R6460">
            <v>1455</v>
          </cell>
          <cell r="S6460">
            <v>0</v>
          </cell>
          <cell r="T6460" t="str">
            <v>Active</v>
          </cell>
          <cell r="U6460" t="str">
            <v>N1</v>
          </cell>
        </row>
        <row r="6461">
          <cell r="J6461" t="str">
            <v>INV2021-BCM-001</v>
          </cell>
          <cell r="K6461">
            <v>44362</v>
          </cell>
          <cell r="L6461" t="str">
            <v>Card Printing</v>
          </cell>
          <cell r="M6461">
            <v>3960</v>
          </cell>
          <cell r="N6461">
            <v>3600</v>
          </cell>
          <cell r="O6461">
            <v>360</v>
          </cell>
          <cell r="P6461" t="str">
            <v>2021-06-01</v>
          </cell>
          <cell r="Q6461">
            <v>3960</v>
          </cell>
          <cell r="R6461">
            <v>1708</v>
          </cell>
          <cell r="S6461">
            <v>0</v>
          </cell>
          <cell r="T6461" t="str">
            <v>Active</v>
          </cell>
          <cell r="U6461" t="str">
            <v>N1</v>
          </cell>
        </row>
        <row r="6462">
          <cell r="J6462" t="str">
            <v>AUCARDS0024</v>
          </cell>
          <cell r="K6462">
            <v>44706</v>
          </cell>
          <cell r="L6462" t="str">
            <v>Monthly Billing</v>
          </cell>
          <cell r="M6462">
            <v>8003.86</v>
          </cell>
          <cell r="N6462">
            <v>8000</v>
          </cell>
          <cell r="O6462">
            <v>3.86</v>
          </cell>
          <cell r="P6462" t="str">
            <v>2022-04-01</v>
          </cell>
          <cell r="Q6462">
            <v>5875.56</v>
          </cell>
          <cell r="R6462">
            <v>1364</v>
          </cell>
          <cell r="S6462">
            <v>0</v>
          </cell>
          <cell r="T6462" t="str">
            <v>Active</v>
          </cell>
          <cell r="U6462" t="str">
            <v>N1</v>
          </cell>
        </row>
        <row r="6463">
          <cell r="J6463" t="str">
            <v>AUCARDS0034</v>
          </cell>
          <cell r="K6463">
            <v>44740</v>
          </cell>
          <cell r="L6463" t="str">
            <v>Monthly Billing</v>
          </cell>
          <cell r="M6463">
            <v>2363.04</v>
          </cell>
          <cell r="N6463">
            <v>2328.62</v>
          </cell>
          <cell r="O6463">
            <v>34.42</v>
          </cell>
          <cell r="P6463" t="str">
            <v>2022-05-01</v>
          </cell>
          <cell r="Q6463">
            <v>5875.56</v>
          </cell>
          <cell r="R6463">
            <v>1330</v>
          </cell>
          <cell r="S6463">
            <v>0</v>
          </cell>
          <cell r="T6463" t="str">
            <v>Active</v>
          </cell>
          <cell r="U6463" t="str">
            <v>N1</v>
          </cell>
        </row>
        <row r="6464">
          <cell r="J6464" t="str">
            <v>CNCARDS0017</v>
          </cell>
          <cell r="K6464">
            <v>44742</v>
          </cell>
          <cell r="L6464" t="str">
            <v>Monthly Billing</v>
          </cell>
          <cell r="M6464">
            <v>-8837.17</v>
          </cell>
          <cell r="N6464">
            <v>-8837.17</v>
          </cell>
          <cell r="O6464">
            <v>0</v>
          </cell>
          <cell r="P6464" t="str">
            <v>2022-05-01</v>
          </cell>
          <cell r="Q6464">
            <v>5875.56</v>
          </cell>
          <cell r="R6464">
            <v>1328</v>
          </cell>
          <cell r="S6464">
            <v>0</v>
          </cell>
          <cell r="T6464" t="str">
            <v>Active</v>
          </cell>
          <cell r="U6464" t="str">
            <v>N1</v>
          </cell>
        </row>
        <row r="6465">
          <cell r="J6465" t="str">
            <v>AUCARDS0039</v>
          </cell>
          <cell r="K6465">
            <v>44764</v>
          </cell>
          <cell r="L6465" t="str">
            <v>Monthly Billing</v>
          </cell>
          <cell r="M6465">
            <v>1459.75</v>
          </cell>
          <cell r="N6465">
            <v>1410.78</v>
          </cell>
          <cell r="O6465">
            <v>48.97</v>
          </cell>
          <cell r="P6465" t="str">
            <v>2022-06-01</v>
          </cell>
          <cell r="Q6465">
            <v>1459.75</v>
          </cell>
          <cell r="R6465">
            <v>1306</v>
          </cell>
          <cell r="S6465">
            <v>0</v>
          </cell>
          <cell r="T6465" t="str">
            <v>Active</v>
          </cell>
          <cell r="U6465" t="str">
            <v>N1</v>
          </cell>
        </row>
        <row r="6466">
          <cell r="J6466" t="str">
            <v>AUCARDS0045</v>
          </cell>
          <cell r="K6466">
            <v>44797</v>
          </cell>
          <cell r="L6466" t="str">
            <v>Monthly Billing</v>
          </cell>
          <cell r="M6466">
            <v>2497.8200000000002</v>
          </cell>
          <cell r="N6466">
            <v>2451.34</v>
          </cell>
          <cell r="O6466">
            <v>46.48</v>
          </cell>
          <cell r="P6466" t="str">
            <v>2022-07-01</v>
          </cell>
          <cell r="Q6466">
            <v>2497.8200000000002</v>
          </cell>
          <cell r="R6466">
            <v>1273</v>
          </cell>
          <cell r="S6466">
            <v>0</v>
          </cell>
          <cell r="T6466" t="str">
            <v>Active</v>
          </cell>
          <cell r="U6466" t="str">
            <v>N1</v>
          </cell>
        </row>
        <row r="6467">
          <cell r="J6467" t="str">
            <v>AUCARDS0052</v>
          </cell>
          <cell r="K6467">
            <v>44818</v>
          </cell>
          <cell r="L6467" t="str">
            <v>Monthly Billing</v>
          </cell>
          <cell r="M6467">
            <v>2384.44</v>
          </cell>
          <cell r="N6467">
            <v>2348.19</v>
          </cell>
          <cell r="O6467">
            <v>36.25</v>
          </cell>
          <cell r="P6467" t="str">
            <v>2022-08-01</v>
          </cell>
          <cell r="Q6467">
            <v>2384.44</v>
          </cell>
          <cell r="R6467">
            <v>1252</v>
          </cell>
          <cell r="S6467">
            <v>0</v>
          </cell>
          <cell r="T6467" t="str">
            <v>Active</v>
          </cell>
          <cell r="U6467" t="str">
            <v>N1</v>
          </cell>
        </row>
        <row r="6468">
          <cell r="J6468" t="str">
            <v>AUCARDS0058</v>
          </cell>
          <cell r="K6468">
            <v>44845</v>
          </cell>
          <cell r="L6468" t="str">
            <v>Monthly Billing</v>
          </cell>
          <cell r="M6468">
            <v>1819.02</v>
          </cell>
          <cell r="N6468">
            <v>2793.48</v>
          </cell>
          <cell r="O6468">
            <v>0</v>
          </cell>
          <cell r="P6468" t="str">
            <v>2022-09-01</v>
          </cell>
          <cell r="Q6468">
            <v>1819.02</v>
          </cell>
          <cell r="R6468">
            <v>1225</v>
          </cell>
          <cell r="S6468">
            <v>-1055.97</v>
          </cell>
          <cell r="T6468" t="str">
            <v>Active</v>
          </cell>
          <cell r="U6468" t="str">
            <v>N1</v>
          </cell>
        </row>
        <row r="6469">
          <cell r="J6469" t="str">
            <v>INV-021122050731</v>
          </cell>
          <cell r="K6469">
            <v>44874</v>
          </cell>
          <cell r="L6469" t="str">
            <v>Monthly Billing</v>
          </cell>
          <cell r="M6469">
            <v>2526.81</v>
          </cell>
          <cell r="N6469">
            <v>2607.19</v>
          </cell>
          <cell r="O6469">
            <v>0</v>
          </cell>
          <cell r="P6469" t="str">
            <v>2022-10-01</v>
          </cell>
          <cell r="Q6469">
            <v>5875.56</v>
          </cell>
          <cell r="R6469">
            <v>1196</v>
          </cell>
          <cell r="S6469">
            <v>-341.1</v>
          </cell>
          <cell r="T6469" t="str">
            <v>Active</v>
          </cell>
          <cell r="U6469" t="str">
            <v>N1</v>
          </cell>
        </row>
        <row r="6470">
          <cell r="J6470" t="str">
            <v>INV-021222123643</v>
          </cell>
          <cell r="K6470">
            <v>44904</v>
          </cell>
          <cell r="L6470" t="str">
            <v>Monthly Billing</v>
          </cell>
          <cell r="M6470">
            <v>2833.6</v>
          </cell>
          <cell r="N6470">
            <v>2576</v>
          </cell>
          <cell r="O6470">
            <v>257.60000000000002</v>
          </cell>
          <cell r="P6470" t="str">
            <v>2022-11-01</v>
          </cell>
          <cell r="Q6470">
            <v>1014.58</v>
          </cell>
          <cell r="R6470">
            <v>1166</v>
          </cell>
          <cell r="S6470">
            <v>0</v>
          </cell>
          <cell r="T6470" t="str">
            <v>Active</v>
          </cell>
          <cell r="U6470" t="str">
            <v>N1</v>
          </cell>
        </row>
        <row r="6471">
          <cell r="J6471" t="str">
            <v>INV-040123113502</v>
          </cell>
          <cell r="K6471">
            <v>44937</v>
          </cell>
          <cell r="L6471" t="str">
            <v>Monthly Billing</v>
          </cell>
          <cell r="M6471">
            <v>3456.48</v>
          </cell>
          <cell r="N6471">
            <v>3142.26</v>
          </cell>
          <cell r="O6471">
            <v>314.23</v>
          </cell>
          <cell r="P6471" t="str">
            <v>2022-12-01</v>
          </cell>
          <cell r="Q6471">
            <v>3456.48</v>
          </cell>
          <cell r="R6471">
            <v>1133</v>
          </cell>
          <cell r="S6471">
            <v>0</v>
          </cell>
          <cell r="T6471" t="str">
            <v>Active</v>
          </cell>
          <cell r="U6471" t="str">
            <v>N1</v>
          </cell>
        </row>
        <row r="6472">
          <cell r="J6472" t="str">
            <v>INV-020223224115</v>
          </cell>
          <cell r="K6472">
            <v>44967</v>
          </cell>
          <cell r="L6472" t="str">
            <v>Monthly Billing</v>
          </cell>
          <cell r="M6472">
            <v>3460.98</v>
          </cell>
          <cell r="N6472">
            <v>3146.35</v>
          </cell>
          <cell r="O6472">
            <v>314.63</v>
          </cell>
          <cell r="P6472" t="str">
            <v>2023-01-01</v>
          </cell>
          <cell r="Q6472">
            <v>3460.98</v>
          </cell>
          <cell r="R6472">
            <v>1103</v>
          </cell>
          <cell r="S6472">
            <v>-631.04</v>
          </cell>
          <cell r="T6472" t="str">
            <v>Active</v>
          </cell>
          <cell r="U6472" t="str">
            <v>N1</v>
          </cell>
        </row>
        <row r="6473">
          <cell r="J6473" t="str">
            <v>INV-020323151137</v>
          </cell>
          <cell r="K6473">
            <v>44994</v>
          </cell>
          <cell r="L6473" t="str">
            <v>Monthly Billing</v>
          </cell>
          <cell r="M6473">
            <v>3926.67</v>
          </cell>
          <cell r="N6473">
            <v>3569.7</v>
          </cell>
          <cell r="O6473">
            <v>356.97</v>
          </cell>
          <cell r="P6473" t="str">
            <v>2023-02-01</v>
          </cell>
          <cell r="Q6473">
            <v>3926.67</v>
          </cell>
          <cell r="R6473">
            <v>1076</v>
          </cell>
          <cell r="S6473">
            <v>-929.75</v>
          </cell>
          <cell r="T6473" t="str">
            <v>Active</v>
          </cell>
          <cell r="U6473" t="str">
            <v>N1</v>
          </cell>
        </row>
        <row r="6474">
          <cell r="J6474" t="str">
            <v>INV-040423000527</v>
          </cell>
          <cell r="K6474">
            <v>45027</v>
          </cell>
          <cell r="L6474" t="str">
            <v>Monthly Billing</v>
          </cell>
          <cell r="M6474">
            <v>3877.11</v>
          </cell>
          <cell r="N6474">
            <v>3524.64</v>
          </cell>
          <cell r="O6474">
            <v>352.46</v>
          </cell>
          <cell r="P6474" t="str">
            <v>2023-03-01</v>
          </cell>
          <cell r="Q6474">
            <v>3877.11</v>
          </cell>
          <cell r="R6474">
            <v>1043</v>
          </cell>
          <cell r="S6474">
            <v>-561.59</v>
          </cell>
          <cell r="T6474" t="str">
            <v>Active</v>
          </cell>
          <cell r="U6474" t="str">
            <v>N1</v>
          </cell>
        </row>
        <row r="6475">
          <cell r="J6475" t="str">
            <v>INV-031025135018</v>
          </cell>
          <cell r="K6475">
            <v>45940</v>
          </cell>
          <cell r="L6475" t="str">
            <v>Monthly Billing</v>
          </cell>
          <cell r="M6475">
            <v>20</v>
          </cell>
          <cell r="N6475">
            <v>20</v>
          </cell>
          <cell r="O6475">
            <v>0</v>
          </cell>
          <cell r="P6475" t="str">
            <v>01-09-2025</v>
          </cell>
          <cell r="Q6475">
            <v>20</v>
          </cell>
          <cell r="R6475">
            <v>130</v>
          </cell>
          <cell r="S6475">
            <v>0</v>
          </cell>
          <cell r="T6475" t="str">
            <v>Active</v>
          </cell>
          <cell r="U6475" t="str">
            <v>N1</v>
          </cell>
        </row>
        <row r="6476">
          <cell r="J6476" t="str">
            <v>INV2021-AUBCM-002</v>
          </cell>
          <cell r="K6476">
            <v>44301</v>
          </cell>
          <cell r="L6476" t="str">
            <v>Monthly Billing</v>
          </cell>
          <cell r="M6476">
            <v>218.9</v>
          </cell>
          <cell r="N6476">
            <v>199</v>
          </cell>
          <cell r="O6476">
            <v>19.899999999999999</v>
          </cell>
          <cell r="P6476" t="str">
            <v>2021-02-01</v>
          </cell>
          <cell r="Q6476">
            <v>1532.3</v>
          </cell>
          <cell r="R6476">
            <v>1769</v>
          </cell>
          <cell r="S6476">
            <v>0</v>
          </cell>
          <cell r="T6476" t="str">
            <v>Active</v>
          </cell>
          <cell r="U6476" t="str">
            <v>N1</v>
          </cell>
        </row>
        <row r="6477">
          <cell r="J6477" t="str">
            <v>INV2021-AUBCM-003</v>
          </cell>
          <cell r="K6477">
            <v>44332</v>
          </cell>
          <cell r="L6477" t="str">
            <v>Monthly Billing</v>
          </cell>
          <cell r="M6477">
            <v>218.9</v>
          </cell>
          <cell r="N6477">
            <v>199</v>
          </cell>
          <cell r="O6477">
            <v>19.899999999999999</v>
          </cell>
          <cell r="P6477" t="str">
            <v>2021-03-01</v>
          </cell>
          <cell r="Q6477">
            <v>1532.3</v>
          </cell>
          <cell r="R6477">
            <v>1738</v>
          </cell>
          <cell r="S6477">
            <v>0</v>
          </cell>
          <cell r="T6477" t="str">
            <v>Active</v>
          </cell>
          <cell r="U6477" t="str">
            <v>N1</v>
          </cell>
        </row>
        <row r="6478">
          <cell r="J6478" t="str">
            <v>INV2021-AUBCM-004</v>
          </cell>
          <cell r="K6478">
            <v>44360</v>
          </cell>
          <cell r="L6478" t="str">
            <v>Monthly Billing</v>
          </cell>
          <cell r="M6478">
            <v>218.9</v>
          </cell>
          <cell r="N6478">
            <v>199</v>
          </cell>
          <cell r="O6478">
            <v>19.899999999999999</v>
          </cell>
          <cell r="P6478" t="str">
            <v>2021-04-01</v>
          </cell>
          <cell r="Q6478">
            <v>1532.3</v>
          </cell>
          <cell r="R6478">
            <v>1710</v>
          </cell>
          <cell r="S6478">
            <v>0</v>
          </cell>
          <cell r="T6478" t="str">
            <v>Active</v>
          </cell>
          <cell r="U6478" t="str">
            <v>N1</v>
          </cell>
        </row>
        <row r="6479">
          <cell r="J6479" t="str">
            <v>INV2021-AUBCM-005</v>
          </cell>
          <cell r="K6479">
            <v>44393</v>
          </cell>
          <cell r="L6479" t="str">
            <v>Monthly Billing</v>
          </cell>
          <cell r="M6479">
            <v>218.9</v>
          </cell>
          <cell r="N6479">
            <v>199</v>
          </cell>
          <cell r="O6479">
            <v>19.899999999999999</v>
          </cell>
          <cell r="P6479" t="str">
            <v>2021-05-01</v>
          </cell>
          <cell r="Q6479">
            <v>1532.3</v>
          </cell>
          <cell r="R6479">
            <v>1677</v>
          </cell>
          <cell r="S6479">
            <v>0</v>
          </cell>
          <cell r="T6479" t="str">
            <v>Active</v>
          </cell>
          <cell r="U6479" t="str">
            <v>N1</v>
          </cell>
        </row>
        <row r="6480">
          <cell r="J6480" t="str">
            <v>INV2021-AUBCM-006</v>
          </cell>
          <cell r="K6480">
            <v>44424</v>
          </cell>
          <cell r="L6480" t="str">
            <v>Monthly Billing</v>
          </cell>
          <cell r="M6480">
            <v>218.9</v>
          </cell>
          <cell r="N6480">
            <v>199</v>
          </cell>
          <cell r="O6480">
            <v>19.899999999999999</v>
          </cell>
          <cell r="P6480" t="str">
            <v>2021-06-01</v>
          </cell>
          <cell r="Q6480">
            <v>1532.3</v>
          </cell>
          <cell r="R6480">
            <v>1646</v>
          </cell>
          <cell r="S6480">
            <v>0</v>
          </cell>
          <cell r="T6480" t="str">
            <v>Active</v>
          </cell>
          <cell r="U6480" t="str">
            <v>N1</v>
          </cell>
        </row>
        <row r="6481">
          <cell r="J6481" t="str">
            <v>INV-2021-BCM-007</v>
          </cell>
          <cell r="K6481">
            <v>44454</v>
          </cell>
          <cell r="L6481" t="str">
            <v>Monthly Billing</v>
          </cell>
          <cell r="M6481">
            <v>218.9</v>
          </cell>
          <cell r="N6481">
            <v>199</v>
          </cell>
          <cell r="O6481">
            <v>19.899999999999999</v>
          </cell>
          <cell r="P6481" t="str">
            <v>2021-07-01</v>
          </cell>
          <cell r="Q6481">
            <v>1532.3</v>
          </cell>
          <cell r="R6481">
            <v>1616</v>
          </cell>
          <cell r="S6481">
            <v>0</v>
          </cell>
          <cell r="T6481" t="str">
            <v>Active</v>
          </cell>
          <cell r="U6481" t="str">
            <v>N1</v>
          </cell>
        </row>
        <row r="6482">
          <cell r="J6482" t="str">
            <v>INV-2021-BCM-008</v>
          </cell>
          <cell r="K6482">
            <v>44484</v>
          </cell>
          <cell r="L6482" t="str">
            <v>Monthly Billing</v>
          </cell>
          <cell r="M6482">
            <v>218.9</v>
          </cell>
          <cell r="N6482">
            <v>199</v>
          </cell>
          <cell r="O6482">
            <v>19.899999999999999</v>
          </cell>
          <cell r="P6482" t="str">
            <v>2021-08-01</v>
          </cell>
          <cell r="Q6482">
            <v>1532.3</v>
          </cell>
          <cell r="R6482">
            <v>1586</v>
          </cell>
          <cell r="S6482">
            <v>0</v>
          </cell>
          <cell r="T6482" t="str">
            <v>Active</v>
          </cell>
          <cell r="U6482" t="str">
            <v>N1</v>
          </cell>
        </row>
        <row r="6483">
          <cell r="J6483" t="str">
            <v>INV2021-BCM-009</v>
          </cell>
          <cell r="K6483">
            <v>44517</v>
          </cell>
          <cell r="L6483" t="str">
            <v>Monthly Billing</v>
          </cell>
          <cell r="M6483">
            <v>218.9</v>
          </cell>
          <cell r="N6483">
            <v>199</v>
          </cell>
          <cell r="O6483">
            <v>19.899999999999999</v>
          </cell>
          <cell r="P6483" t="str">
            <v>2021-09-01</v>
          </cell>
          <cell r="Q6483">
            <v>1094.5</v>
          </cell>
          <cell r="R6483">
            <v>1553</v>
          </cell>
          <cell r="S6483">
            <v>0</v>
          </cell>
          <cell r="T6483" t="str">
            <v>Active</v>
          </cell>
          <cell r="U6483" t="str">
            <v>N1</v>
          </cell>
        </row>
        <row r="6484">
          <cell r="J6484" t="str">
            <v>AUCARDS0003</v>
          </cell>
          <cell r="K6484">
            <v>44546</v>
          </cell>
          <cell r="L6484" t="str">
            <v>Monthly Billing</v>
          </cell>
          <cell r="M6484">
            <v>218.9</v>
          </cell>
          <cell r="N6484">
            <v>199</v>
          </cell>
          <cell r="O6484">
            <v>19.899999999999999</v>
          </cell>
          <cell r="P6484" t="str">
            <v>2021-10-01</v>
          </cell>
          <cell r="Q6484">
            <v>1094.5</v>
          </cell>
          <cell r="R6484">
            <v>1524</v>
          </cell>
          <cell r="S6484">
            <v>0</v>
          </cell>
          <cell r="T6484" t="str">
            <v>Active</v>
          </cell>
          <cell r="U6484" t="str">
            <v>N1</v>
          </cell>
        </row>
        <row r="6485">
          <cell r="J6485" t="str">
            <v>AUCARDS0005</v>
          </cell>
          <cell r="K6485">
            <v>44575</v>
          </cell>
          <cell r="L6485" t="str">
            <v>Monthly Billing</v>
          </cell>
          <cell r="M6485">
            <v>218.9</v>
          </cell>
          <cell r="N6485">
            <v>199</v>
          </cell>
          <cell r="O6485">
            <v>19.899999999999999</v>
          </cell>
          <cell r="P6485" t="str">
            <v>2021-11-01</v>
          </cell>
          <cell r="Q6485">
            <v>1094.5</v>
          </cell>
          <cell r="R6485">
            <v>1495</v>
          </cell>
          <cell r="S6485">
            <v>0</v>
          </cell>
          <cell r="T6485" t="str">
            <v>Active</v>
          </cell>
          <cell r="U6485" t="str">
            <v>N1</v>
          </cell>
        </row>
        <row r="6486">
          <cell r="J6486" t="str">
            <v>AUCARDS0007</v>
          </cell>
          <cell r="K6486">
            <v>44598</v>
          </cell>
          <cell r="L6486" t="str">
            <v>Monthly Billing</v>
          </cell>
          <cell r="M6486">
            <v>218.9</v>
          </cell>
          <cell r="N6486">
            <v>199</v>
          </cell>
          <cell r="O6486">
            <v>19.899999999999999</v>
          </cell>
          <cell r="P6486" t="str">
            <v>2021-12-01</v>
          </cell>
          <cell r="Q6486">
            <v>1094.5</v>
          </cell>
          <cell r="R6486">
            <v>1472</v>
          </cell>
          <cell r="S6486">
            <v>0</v>
          </cell>
          <cell r="T6486" t="str">
            <v>Active</v>
          </cell>
          <cell r="U6486" t="str">
            <v>N1</v>
          </cell>
        </row>
        <row r="6487">
          <cell r="J6487" t="str">
            <v>AUCARDS0011</v>
          </cell>
          <cell r="K6487">
            <v>44638</v>
          </cell>
          <cell r="L6487" t="str">
            <v>Monthly Billing</v>
          </cell>
          <cell r="M6487">
            <v>218.9</v>
          </cell>
          <cell r="N6487">
            <v>199</v>
          </cell>
          <cell r="O6487">
            <v>19.899999999999999</v>
          </cell>
          <cell r="P6487" t="str">
            <v>2022-01-01</v>
          </cell>
          <cell r="Q6487">
            <v>1094.5</v>
          </cell>
          <cell r="R6487">
            <v>1432</v>
          </cell>
          <cell r="S6487">
            <v>0</v>
          </cell>
          <cell r="T6487" t="str">
            <v>Active</v>
          </cell>
          <cell r="U6487" t="str">
            <v>N1</v>
          </cell>
        </row>
        <row r="6488">
          <cell r="J6488" t="str">
            <v>INV2021-BOP-001</v>
          </cell>
          <cell r="K6488">
            <v>44377</v>
          </cell>
          <cell r="L6488" t="str">
            <v>Initial Setup Fee</v>
          </cell>
          <cell r="M6488">
            <v>6500</v>
          </cell>
          <cell r="N6488">
            <v>6500</v>
          </cell>
          <cell r="O6488">
            <v>0</v>
          </cell>
          <cell r="P6488" t="str">
            <v>2021-06-01</v>
          </cell>
          <cell r="Q6488">
            <v>0</v>
          </cell>
          <cell r="R6488">
            <v>1693</v>
          </cell>
          <cell r="S6488">
            <v>0</v>
          </cell>
          <cell r="T6488" t="str">
            <v>Active</v>
          </cell>
          <cell r="U6488" t="str">
            <v>N1</v>
          </cell>
        </row>
        <row r="6489">
          <cell r="J6489" t="str">
            <v>INV2022-BOP-001</v>
          </cell>
          <cell r="K6489">
            <v>44708</v>
          </cell>
          <cell r="L6489" t="str">
            <v>Card Printing</v>
          </cell>
          <cell r="M6489">
            <v>323.42</v>
          </cell>
          <cell r="N6489">
            <v>323.42</v>
          </cell>
          <cell r="O6489">
            <v>0</v>
          </cell>
          <cell r="P6489" t="str">
            <v>2022-06-01</v>
          </cell>
          <cell r="Q6489">
            <v>0</v>
          </cell>
          <cell r="R6489">
            <v>1362</v>
          </cell>
          <cell r="S6489">
            <v>0</v>
          </cell>
          <cell r="T6489" t="str">
            <v>Active</v>
          </cell>
          <cell r="U6489" t="str">
            <v>N1</v>
          </cell>
        </row>
        <row r="6490">
          <cell r="J6490" t="str">
            <v>INV-291123175735</v>
          </cell>
          <cell r="K6490">
            <v>45279</v>
          </cell>
          <cell r="L6490" t="str">
            <v>VISA BIN &amp; Project fees</v>
          </cell>
          <cell r="M6490">
            <v>28617</v>
          </cell>
          <cell r="N6490">
            <v>28617</v>
          </cell>
          <cell r="O6490">
            <v>0</v>
          </cell>
          <cell r="P6490" t="str">
            <v>2023-11-01</v>
          </cell>
          <cell r="Q6490">
            <v>28617</v>
          </cell>
          <cell r="R6490">
            <v>791</v>
          </cell>
          <cell r="S6490">
            <v>0</v>
          </cell>
          <cell r="T6490" t="str">
            <v>Active</v>
          </cell>
          <cell r="U6490" t="str">
            <v>N1</v>
          </cell>
        </row>
        <row r="6491">
          <cell r="J6491" t="str">
            <v>INV-291123173518</v>
          </cell>
          <cell r="K6491">
            <v>45266</v>
          </cell>
          <cell r="L6491" t="str">
            <v>Additional Market Launch-EEA</v>
          </cell>
          <cell r="M6491">
            <v>100000</v>
          </cell>
          <cell r="N6491">
            <v>100000</v>
          </cell>
          <cell r="O6491">
            <v>0</v>
          </cell>
          <cell r="P6491" t="str">
            <v>2023-11-01</v>
          </cell>
          <cell r="Q6491">
            <v>100000</v>
          </cell>
          <cell r="R6491">
            <v>804</v>
          </cell>
          <cell r="S6491">
            <v>0</v>
          </cell>
          <cell r="T6491" t="str">
            <v>Active</v>
          </cell>
          <cell r="U6491" t="str">
            <v>N1</v>
          </cell>
        </row>
        <row r="6492">
          <cell r="J6492" t="str">
            <v>INV-291123174159</v>
          </cell>
          <cell r="K6492">
            <v>45279</v>
          </cell>
          <cell r="L6492" t="str">
            <v>Applepay Testing-UK</v>
          </cell>
          <cell r="M6492">
            <v>11760</v>
          </cell>
          <cell r="N6492">
            <v>11760</v>
          </cell>
          <cell r="O6492">
            <v>0</v>
          </cell>
          <cell r="P6492" t="str">
            <v>2023-11-01</v>
          </cell>
          <cell r="Q6492">
            <v>11760</v>
          </cell>
          <cell r="R6492">
            <v>791</v>
          </cell>
          <cell r="S6492">
            <v>0</v>
          </cell>
          <cell r="T6492" t="str">
            <v>Active</v>
          </cell>
          <cell r="U6492" t="str">
            <v>N1</v>
          </cell>
        </row>
        <row r="6493">
          <cell r="J6493" t="str">
            <v>CN-INV3107241745</v>
          </cell>
          <cell r="K6493">
            <v>45504</v>
          </cell>
          <cell r="L6493" t="str">
            <v>Credit Note</v>
          </cell>
          <cell r="M6493">
            <v>-311760</v>
          </cell>
          <cell r="N6493">
            <v>-311760</v>
          </cell>
          <cell r="O6493">
            <v>0</v>
          </cell>
          <cell r="P6493" t="str">
            <v>2024-07-01</v>
          </cell>
          <cell r="Q6493">
            <v>-311760</v>
          </cell>
          <cell r="R6493">
            <v>566</v>
          </cell>
          <cell r="S6493">
            <v>0</v>
          </cell>
          <cell r="T6493" t="str">
            <v>Active</v>
          </cell>
          <cell r="U6493" t="str">
            <v>N1</v>
          </cell>
        </row>
        <row r="6494">
          <cell r="J6494" t="str">
            <v>INV2023-BKNG-001</v>
          </cell>
          <cell r="K6494">
            <v>45280</v>
          </cell>
          <cell r="L6494" t="str">
            <v>Card Printing</v>
          </cell>
          <cell r="M6494">
            <v>50000</v>
          </cell>
          <cell r="N6494">
            <v>50000</v>
          </cell>
          <cell r="O6494">
            <v>0</v>
          </cell>
          <cell r="P6494" t="str">
            <v>2023-12-01</v>
          </cell>
          <cell r="Q6494">
            <v>50000</v>
          </cell>
          <cell r="R6494">
            <v>790</v>
          </cell>
          <cell r="S6494">
            <v>0</v>
          </cell>
          <cell r="T6494" t="str">
            <v>Active</v>
          </cell>
          <cell r="U6494" t="str">
            <v>N1</v>
          </cell>
        </row>
        <row r="6495">
          <cell r="J6495" t="str">
            <v>INV-291123171340</v>
          </cell>
          <cell r="K6495">
            <v>45266</v>
          </cell>
          <cell r="L6495" t="str">
            <v>Market Launch-UK</v>
          </cell>
          <cell r="M6495">
            <v>150000</v>
          </cell>
          <cell r="N6495">
            <v>150000</v>
          </cell>
          <cell r="O6495">
            <v>0</v>
          </cell>
          <cell r="P6495" t="str">
            <v>2023-11-01</v>
          </cell>
          <cell r="Q6495">
            <v>150000</v>
          </cell>
          <cell r="R6495">
            <v>804</v>
          </cell>
          <cell r="S6495">
            <v>0</v>
          </cell>
          <cell r="T6495" t="str">
            <v>Active</v>
          </cell>
          <cell r="U6495" t="str">
            <v>N1</v>
          </cell>
        </row>
        <row r="6496">
          <cell r="J6496" t="str">
            <v>INV-250923174414</v>
          </cell>
          <cell r="K6496">
            <v>45201</v>
          </cell>
          <cell r="L6496" t="str">
            <v>Platform &amp; Program Set up Fee</v>
          </cell>
          <cell r="M6496">
            <v>100000</v>
          </cell>
          <cell r="N6496">
            <v>100000</v>
          </cell>
          <cell r="O6496">
            <v>0</v>
          </cell>
          <cell r="P6496" t="str">
            <v>2023-08-01</v>
          </cell>
          <cell r="Q6496">
            <v>100000</v>
          </cell>
          <cell r="R6496">
            <v>869</v>
          </cell>
          <cell r="S6496">
            <v>0</v>
          </cell>
          <cell r="T6496" t="str">
            <v>Active</v>
          </cell>
          <cell r="U6496" t="str">
            <v>N1</v>
          </cell>
        </row>
        <row r="6497">
          <cell r="J6497" t="str">
            <v>CARDS0009</v>
          </cell>
          <cell r="K6497">
            <v>44301</v>
          </cell>
          <cell r="L6497" t="str">
            <v>Monthly Billing</v>
          </cell>
          <cell r="M6497">
            <v>214.42</v>
          </cell>
          <cell r="N6497">
            <v>200.39</v>
          </cell>
          <cell r="O6497">
            <v>14.03</v>
          </cell>
          <cell r="P6497" t="str">
            <v>2021-02-01</v>
          </cell>
          <cell r="Q6497">
            <v>214.42</v>
          </cell>
          <cell r="R6497">
            <v>1769</v>
          </cell>
          <cell r="S6497">
            <v>0</v>
          </cell>
          <cell r="T6497" t="str">
            <v>Active</v>
          </cell>
          <cell r="U6497" t="str">
            <v>N1</v>
          </cell>
        </row>
        <row r="6498">
          <cell r="J6498" t="str">
            <v>CARDS0020</v>
          </cell>
          <cell r="K6498">
            <v>44336</v>
          </cell>
          <cell r="L6498" t="str">
            <v>Monthly Billing</v>
          </cell>
          <cell r="M6498">
            <v>214.32</v>
          </cell>
          <cell r="N6498">
            <v>200.3</v>
          </cell>
          <cell r="O6498">
            <v>14.02</v>
          </cell>
          <cell r="P6498" t="str">
            <v>2021-03-01</v>
          </cell>
          <cell r="Q6498">
            <v>214.32</v>
          </cell>
          <cell r="R6498">
            <v>1734</v>
          </cell>
          <cell r="S6498">
            <v>0</v>
          </cell>
          <cell r="T6498" t="str">
            <v>Active</v>
          </cell>
          <cell r="U6498" t="str">
            <v>N1</v>
          </cell>
        </row>
        <row r="6499">
          <cell r="J6499" t="str">
            <v>CARDS0034</v>
          </cell>
          <cell r="K6499">
            <v>44360</v>
          </cell>
          <cell r="L6499" t="str">
            <v>Monthly Billing</v>
          </cell>
          <cell r="M6499">
            <v>214.32</v>
          </cell>
          <cell r="N6499">
            <v>200.3</v>
          </cell>
          <cell r="O6499">
            <v>14.02</v>
          </cell>
          <cell r="P6499" t="str">
            <v>2021-04-01</v>
          </cell>
          <cell r="Q6499">
            <v>214.32</v>
          </cell>
          <cell r="R6499">
            <v>1710</v>
          </cell>
          <cell r="S6499">
            <v>0</v>
          </cell>
          <cell r="T6499" t="str">
            <v>Active</v>
          </cell>
          <cell r="U6499" t="str">
            <v>N1</v>
          </cell>
        </row>
        <row r="6500">
          <cell r="J6500" t="str">
            <v>CARDS0050</v>
          </cell>
          <cell r="K6500">
            <v>44392</v>
          </cell>
          <cell r="L6500" t="str">
            <v>Monthly Billing</v>
          </cell>
          <cell r="M6500">
            <v>111.29</v>
          </cell>
          <cell r="N6500">
            <v>104.01</v>
          </cell>
          <cell r="O6500">
            <v>7.28</v>
          </cell>
          <cell r="P6500" t="str">
            <v>2021-05-01</v>
          </cell>
          <cell r="Q6500">
            <v>111.29</v>
          </cell>
          <cell r="R6500">
            <v>1678</v>
          </cell>
          <cell r="S6500">
            <v>0</v>
          </cell>
          <cell r="T6500" t="str">
            <v>Active</v>
          </cell>
          <cell r="U6500" t="str">
            <v>N1</v>
          </cell>
        </row>
        <row r="6501">
          <cell r="J6501" t="str">
            <v>INV2021-BFT-001</v>
          </cell>
          <cell r="K6501">
            <v>44368</v>
          </cell>
          <cell r="L6501" t="str">
            <v>Initial Setup Fee</v>
          </cell>
          <cell r="M6501">
            <v>2000</v>
          </cell>
          <cell r="N6501">
            <v>2000</v>
          </cell>
          <cell r="O6501">
            <v>0</v>
          </cell>
          <cell r="P6501" t="str">
            <v>2021-05-01</v>
          </cell>
          <cell r="Q6501">
            <v>0</v>
          </cell>
          <cell r="R6501">
            <v>1702</v>
          </cell>
          <cell r="S6501">
            <v>0</v>
          </cell>
          <cell r="T6501" t="str">
            <v>Active</v>
          </cell>
          <cell r="U6501" t="str">
            <v>N1</v>
          </cell>
        </row>
        <row r="6502">
          <cell r="J6502" t="str">
            <v>INV-120724114008</v>
          </cell>
          <cell r="K6502">
            <v>45492</v>
          </cell>
          <cell r="L6502" t="str">
            <v>Setup Fee</v>
          </cell>
          <cell r="M6502">
            <v>3500</v>
          </cell>
          <cell r="N6502">
            <v>3500</v>
          </cell>
          <cell r="O6502">
            <v>0</v>
          </cell>
          <cell r="P6502" t="str">
            <v>2024-07-01</v>
          </cell>
          <cell r="Q6502">
            <v>3475</v>
          </cell>
          <cell r="R6502">
            <v>578</v>
          </cell>
          <cell r="S6502">
            <v>0</v>
          </cell>
          <cell r="T6502" t="str">
            <v>Active</v>
          </cell>
          <cell r="U6502" t="str">
            <v>N1</v>
          </cell>
        </row>
        <row r="6503">
          <cell r="J6503" t="str">
            <v>INV-041224181528</v>
          </cell>
          <cell r="K6503">
            <v>45637</v>
          </cell>
          <cell r="L6503" t="str">
            <v>Monthly Billing</v>
          </cell>
          <cell r="M6503">
            <v>2000</v>
          </cell>
          <cell r="N6503">
            <v>2000</v>
          </cell>
          <cell r="O6503">
            <v>0</v>
          </cell>
          <cell r="P6503" t="str">
            <v>01-11-2024</v>
          </cell>
          <cell r="Q6503">
            <v>2000</v>
          </cell>
          <cell r="R6503">
            <v>433</v>
          </cell>
          <cell r="S6503">
            <v>0</v>
          </cell>
          <cell r="T6503" t="str">
            <v>Active</v>
          </cell>
          <cell r="U6503" t="str">
            <v>N1</v>
          </cell>
        </row>
        <row r="6504">
          <cell r="J6504" t="str">
            <v>INV-060125111547</v>
          </cell>
          <cell r="K6504">
            <v>45670</v>
          </cell>
          <cell r="L6504" t="str">
            <v>Monthly Billing</v>
          </cell>
          <cell r="M6504">
            <v>2000</v>
          </cell>
          <cell r="N6504">
            <v>2000</v>
          </cell>
          <cell r="O6504">
            <v>0</v>
          </cell>
          <cell r="P6504" t="str">
            <v>2024-12-01</v>
          </cell>
          <cell r="Q6504">
            <v>2000</v>
          </cell>
          <cell r="R6504">
            <v>400</v>
          </cell>
          <cell r="S6504">
            <v>0</v>
          </cell>
          <cell r="T6504" t="str">
            <v>Active</v>
          </cell>
          <cell r="U6504" t="str">
            <v>N1</v>
          </cell>
        </row>
        <row r="6505">
          <cell r="J6505" t="str">
            <v>INV-050225122446</v>
          </cell>
          <cell r="K6505">
            <v>45700</v>
          </cell>
          <cell r="L6505" t="str">
            <v>Monthly Billing</v>
          </cell>
          <cell r="M6505">
            <v>2230</v>
          </cell>
          <cell r="N6505">
            <v>2230</v>
          </cell>
          <cell r="O6505">
            <v>0</v>
          </cell>
          <cell r="P6505" t="str">
            <v>01-01-2025</v>
          </cell>
          <cell r="Q6505">
            <v>2230</v>
          </cell>
          <cell r="R6505">
            <v>370</v>
          </cell>
          <cell r="S6505">
            <v>0</v>
          </cell>
          <cell r="T6505" t="str">
            <v>Active</v>
          </cell>
          <cell r="U6505" t="str">
            <v>N1</v>
          </cell>
        </row>
        <row r="6506">
          <cell r="J6506" t="str">
            <v>INV-040325194028</v>
          </cell>
          <cell r="K6506">
            <v>45727</v>
          </cell>
          <cell r="L6506" t="str">
            <v>Monthly Billing</v>
          </cell>
          <cell r="M6506">
            <v>2000</v>
          </cell>
          <cell r="N6506">
            <v>2000</v>
          </cell>
          <cell r="O6506">
            <v>0</v>
          </cell>
          <cell r="P6506" t="str">
            <v>01-02-2025</v>
          </cell>
          <cell r="Q6506">
            <v>2000</v>
          </cell>
          <cell r="R6506">
            <v>343</v>
          </cell>
          <cell r="S6506">
            <v>0</v>
          </cell>
          <cell r="T6506" t="str">
            <v>Active</v>
          </cell>
          <cell r="U6506" t="str">
            <v>N1</v>
          </cell>
        </row>
        <row r="6507">
          <cell r="J6507" t="str">
            <v>INV-020425191709</v>
          </cell>
          <cell r="K6507">
            <v>45756</v>
          </cell>
          <cell r="L6507" t="str">
            <v>Monthly Billing</v>
          </cell>
          <cell r="M6507">
            <v>2010</v>
          </cell>
          <cell r="N6507">
            <v>2010</v>
          </cell>
          <cell r="O6507">
            <v>0</v>
          </cell>
          <cell r="P6507" t="str">
            <v>01-03-2025</v>
          </cell>
          <cell r="Q6507">
            <v>2010</v>
          </cell>
          <cell r="R6507">
            <v>314</v>
          </cell>
          <cell r="S6507">
            <v>0</v>
          </cell>
          <cell r="T6507" t="str">
            <v>Active</v>
          </cell>
          <cell r="U6507" t="str">
            <v>N1</v>
          </cell>
        </row>
        <row r="6508">
          <cell r="J6508" t="str">
            <v>INV-050525151352</v>
          </cell>
          <cell r="K6508">
            <v>45789</v>
          </cell>
          <cell r="L6508" t="str">
            <v>Monthly Billing</v>
          </cell>
          <cell r="M6508">
            <v>2050</v>
          </cell>
          <cell r="N6508">
            <v>2050</v>
          </cell>
          <cell r="O6508">
            <v>0</v>
          </cell>
          <cell r="P6508" t="str">
            <v>01-04-2025</v>
          </cell>
          <cell r="Q6508">
            <v>2050</v>
          </cell>
          <cell r="R6508">
            <v>281</v>
          </cell>
          <cell r="S6508">
            <v>0</v>
          </cell>
          <cell r="T6508" t="str">
            <v>Active</v>
          </cell>
          <cell r="U6508" t="str">
            <v>N1</v>
          </cell>
        </row>
        <row r="6509">
          <cell r="J6509" t="str">
            <v>INV-030625194106</v>
          </cell>
          <cell r="K6509">
            <v>45818</v>
          </cell>
          <cell r="L6509" t="str">
            <v>Monthly Billing</v>
          </cell>
          <cell r="M6509">
            <v>2240</v>
          </cell>
          <cell r="N6509">
            <v>2240</v>
          </cell>
          <cell r="O6509">
            <v>0</v>
          </cell>
          <cell r="P6509" t="str">
            <v>01-05-2025</v>
          </cell>
          <cell r="Q6509">
            <v>2240</v>
          </cell>
          <cell r="R6509">
            <v>252</v>
          </cell>
          <cell r="S6509">
            <v>0</v>
          </cell>
          <cell r="T6509" t="str">
            <v>Active</v>
          </cell>
          <cell r="U6509" t="str">
            <v>N1</v>
          </cell>
        </row>
        <row r="6510">
          <cell r="J6510" t="str">
            <v>INV-030725102536</v>
          </cell>
          <cell r="K6510">
            <v>45848</v>
          </cell>
          <cell r="L6510" t="str">
            <v>Monthly Billing</v>
          </cell>
          <cell r="M6510">
            <v>2000</v>
          </cell>
          <cell r="N6510">
            <v>2000</v>
          </cell>
          <cell r="O6510">
            <v>0</v>
          </cell>
          <cell r="P6510" t="str">
            <v>01-06-2025</v>
          </cell>
          <cell r="Q6510">
            <v>2000</v>
          </cell>
          <cell r="R6510">
            <v>222</v>
          </cell>
          <cell r="S6510">
            <v>0</v>
          </cell>
          <cell r="T6510" t="str">
            <v>Active</v>
          </cell>
          <cell r="U6510" t="str">
            <v>N1</v>
          </cell>
        </row>
        <row r="6511">
          <cell r="J6511" t="str">
            <v>INV-040825135149</v>
          </cell>
          <cell r="K6511">
            <v>45880</v>
          </cell>
          <cell r="L6511" t="str">
            <v>Monthly Billing</v>
          </cell>
          <cell r="M6511">
            <v>2000</v>
          </cell>
          <cell r="N6511">
            <v>2000</v>
          </cell>
          <cell r="O6511">
            <v>0</v>
          </cell>
          <cell r="P6511" t="str">
            <v>01-07-2025</v>
          </cell>
          <cell r="Q6511">
            <v>0</v>
          </cell>
          <cell r="R6511">
            <v>190</v>
          </cell>
          <cell r="S6511">
            <v>0</v>
          </cell>
          <cell r="T6511" t="str">
            <v>Active</v>
          </cell>
          <cell r="U6511" t="str">
            <v>N1</v>
          </cell>
        </row>
        <row r="6512">
          <cell r="J6512" t="str">
            <v>INV-020925161627</v>
          </cell>
          <cell r="K6512">
            <v>45909</v>
          </cell>
          <cell r="L6512" t="str">
            <v>Monthly Billing</v>
          </cell>
          <cell r="M6512">
            <v>2000</v>
          </cell>
          <cell r="N6512">
            <v>2000</v>
          </cell>
          <cell r="O6512">
            <v>0</v>
          </cell>
          <cell r="P6512" t="str">
            <v>01-08-2025</v>
          </cell>
          <cell r="Q6512">
            <v>2000</v>
          </cell>
          <cell r="R6512">
            <v>161</v>
          </cell>
          <cell r="S6512">
            <v>0</v>
          </cell>
          <cell r="T6512" t="str">
            <v>Active</v>
          </cell>
          <cell r="U6512" t="str">
            <v>N1</v>
          </cell>
        </row>
        <row r="6513">
          <cell r="J6513" t="str">
            <v>INV-021025161120</v>
          </cell>
          <cell r="K6513">
            <v>45939</v>
          </cell>
          <cell r="L6513" t="str">
            <v>Monthly Billing</v>
          </cell>
          <cell r="M6513">
            <v>2000</v>
          </cell>
          <cell r="N6513">
            <v>2000</v>
          </cell>
          <cell r="O6513">
            <v>0</v>
          </cell>
          <cell r="P6513" t="str">
            <v>01-09-2025</v>
          </cell>
          <cell r="Q6513">
            <v>0</v>
          </cell>
          <cell r="R6513">
            <v>131</v>
          </cell>
          <cell r="S6513">
            <v>0</v>
          </cell>
          <cell r="T6513" t="str">
            <v>Active</v>
          </cell>
          <cell r="U6513" t="str">
            <v>N1</v>
          </cell>
        </row>
        <row r="6514">
          <cell r="J6514" t="str">
            <v>INV-051125092759</v>
          </cell>
          <cell r="K6514">
            <v>45973</v>
          </cell>
          <cell r="L6514" t="str">
            <v>Monthly Billing</v>
          </cell>
          <cell r="M6514">
            <v>2000</v>
          </cell>
          <cell r="N6514">
            <v>2000</v>
          </cell>
          <cell r="O6514">
            <v>0</v>
          </cell>
          <cell r="P6514" t="str">
            <v>2025-10-01</v>
          </cell>
          <cell r="Q6514">
            <v>2000</v>
          </cell>
          <cell r="R6514">
            <v>97</v>
          </cell>
          <cell r="S6514">
            <v>0</v>
          </cell>
          <cell r="T6514" t="str">
            <v>Active</v>
          </cell>
          <cell r="U6514" t="str">
            <v>N1</v>
          </cell>
        </row>
        <row r="6515">
          <cell r="J6515" t="str">
            <v>INV-021225163914</v>
          </cell>
          <cell r="K6515">
            <v>46000</v>
          </cell>
          <cell r="L6515" t="str">
            <v>Monthly Billing</v>
          </cell>
          <cell r="M6515">
            <v>2000</v>
          </cell>
          <cell r="N6515">
            <v>2000</v>
          </cell>
          <cell r="O6515">
            <v>0</v>
          </cell>
          <cell r="P6515" t="str">
            <v>01-11-2025</v>
          </cell>
          <cell r="Q6515">
            <v>0</v>
          </cell>
          <cell r="R6515">
            <v>70</v>
          </cell>
          <cell r="S6515">
            <v>0</v>
          </cell>
          <cell r="T6515" t="str">
            <v>Active</v>
          </cell>
          <cell r="U6515" t="str">
            <v>N1</v>
          </cell>
        </row>
        <row r="6516">
          <cell r="J6516" t="str">
            <v>INV-020126141332</v>
          </cell>
          <cell r="K6516">
            <v>46031</v>
          </cell>
          <cell r="L6516" t="str">
            <v>Monthly Billing</v>
          </cell>
          <cell r="M6516">
            <v>2000</v>
          </cell>
          <cell r="N6516">
            <v>2000</v>
          </cell>
          <cell r="O6516">
            <v>0</v>
          </cell>
          <cell r="P6516" t="str">
            <v>01-12-2025</v>
          </cell>
          <cell r="Q6516">
            <v>0</v>
          </cell>
          <cell r="R6516">
            <v>39</v>
          </cell>
          <cell r="S6516">
            <v>0</v>
          </cell>
          <cell r="T6516" t="str">
            <v>Active</v>
          </cell>
          <cell r="U6516" t="str">
            <v>N1</v>
          </cell>
        </row>
        <row r="6517">
          <cell r="J6517" t="str">
            <v>INV-020226220215</v>
          </cell>
          <cell r="K6517">
            <v>46062</v>
          </cell>
          <cell r="L6517" t="str">
            <v>Monthly Billing</v>
          </cell>
          <cell r="M6517">
            <v>2000</v>
          </cell>
          <cell r="N6517">
            <v>2000</v>
          </cell>
          <cell r="O6517">
            <v>0</v>
          </cell>
          <cell r="P6517" t="str">
            <v>2026-01-01</v>
          </cell>
          <cell r="Q6517">
            <v>2000</v>
          </cell>
          <cell r="R6517">
            <v>8</v>
          </cell>
          <cell r="S6517">
            <v>0</v>
          </cell>
          <cell r="T6517" t="str">
            <v>Active</v>
          </cell>
          <cell r="U6517" t="str">
            <v>N1</v>
          </cell>
        </row>
        <row r="6518">
          <cell r="J6518" t="str">
            <v>INV2021-BGL-002</v>
          </cell>
          <cell r="K6518">
            <v>44301</v>
          </cell>
          <cell r="L6518" t="str">
            <v>Monthly Billing</v>
          </cell>
          <cell r="M6518">
            <v>2229.41</v>
          </cell>
          <cell r="N6518">
            <v>2208.91</v>
          </cell>
          <cell r="O6518">
            <v>20.5</v>
          </cell>
          <cell r="P6518" t="str">
            <v>2021-02-01</v>
          </cell>
          <cell r="Q6518">
            <v>15276.81</v>
          </cell>
          <cell r="R6518">
            <v>1769</v>
          </cell>
          <cell r="S6518">
            <v>0</v>
          </cell>
          <cell r="T6518" t="str">
            <v>Active</v>
          </cell>
          <cell r="U6518" t="str">
            <v>N1</v>
          </cell>
        </row>
        <row r="6519">
          <cell r="J6519" t="str">
            <v>INV2021-BGL-003</v>
          </cell>
          <cell r="K6519">
            <v>44332</v>
          </cell>
          <cell r="L6519" t="str">
            <v>Monthly Billing</v>
          </cell>
          <cell r="M6519">
            <v>2157.56</v>
          </cell>
          <cell r="N6519">
            <v>2140.48</v>
          </cell>
          <cell r="O6519">
            <v>17.079999999999998</v>
          </cell>
          <cell r="P6519" t="str">
            <v>2021-03-01</v>
          </cell>
          <cell r="Q6519">
            <v>2157.56</v>
          </cell>
          <cell r="R6519">
            <v>1738</v>
          </cell>
          <cell r="S6519">
            <v>0</v>
          </cell>
          <cell r="T6519" t="str">
            <v>Active</v>
          </cell>
          <cell r="U6519" t="str">
            <v>N1</v>
          </cell>
        </row>
        <row r="6520">
          <cell r="J6520" t="str">
            <v>CN2021-BGL-001</v>
          </cell>
          <cell r="K6520">
            <v>44332</v>
          </cell>
          <cell r="L6520" t="str">
            <v>Monthly Billing</v>
          </cell>
          <cell r="M6520">
            <v>-29.93</v>
          </cell>
          <cell r="N6520">
            <v>-29.93</v>
          </cell>
          <cell r="O6520">
            <v>0</v>
          </cell>
          <cell r="P6520" t="str">
            <v>2021-03-01</v>
          </cell>
          <cell r="Q6520">
            <v>15276.81</v>
          </cell>
          <cell r="R6520">
            <v>1738</v>
          </cell>
          <cell r="S6520">
            <v>0</v>
          </cell>
          <cell r="T6520" t="str">
            <v>Active</v>
          </cell>
          <cell r="U6520" t="str">
            <v>N1</v>
          </cell>
        </row>
        <row r="6521">
          <cell r="J6521" t="str">
            <v>INV21-BGL-015</v>
          </cell>
          <cell r="K6521">
            <v>44317</v>
          </cell>
          <cell r="L6521" t="str">
            <v>Card Printing</v>
          </cell>
          <cell r="M6521">
            <v>6094</v>
          </cell>
          <cell r="N6521">
            <v>5540</v>
          </cell>
          <cell r="O6521">
            <v>554</v>
          </cell>
          <cell r="P6521" t="str">
            <v>2021-05-01</v>
          </cell>
          <cell r="Q6521">
            <v>23100</v>
          </cell>
          <cell r="R6521">
            <v>1753</v>
          </cell>
          <cell r="S6521">
            <v>0</v>
          </cell>
          <cell r="T6521" t="str">
            <v>Active</v>
          </cell>
          <cell r="U6521" t="str">
            <v>N1</v>
          </cell>
        </row>
        <row r="6522">
          <cell r="J6522" t="str">
            <v>INV2021-BGL-004</v>
          </cell>
          <cell r="K6522">
            <v>44360</v>
          </cell>
          <cell r="L6522" t="str">
            <v>Monthly Billing</v>
          </cell>
          <cell r="M6522">
            <v>2185</v>
          </cell>
          <cell r="N6522">
            <v>2164.83</v>
          </cell>
          <cell r="O6522">
            <v>20.170000000000002</v>
          </cell>
          <cell r="P6522" t="str">
            <v>2021-04-01</v>
          </cell>
          <cell r="Q6522">
            <v>15276.81</v>
          </cell>
          <cell r="R6522">
            <v>1710</v>
          </cell>
          <cell r="S6522">
            <v>0</v>
          </cell>
          <cell r="T6522" t="str">
            <v>Active</v>
          </cell>
          <cell r="U6522" t="str">
            <v>N1</v>
          </cell>
        </row>
        <row r="6523">
          <cell r="J6523" t="str">
            <v>INV2021-BGL-005</v>
          </cell>
          <cell r="K6523">
            <v>44393</v>
          </cell>
          <cell r="L6523" t="str">
            <v>Monthly Billing</v>
          </cell>
          <cell r="M6523">
            <v>1917.22</v>
          </cell>
          <cell r="N6523">
            <v>1918.26</v>
          </cell>
          <cell r="O6523">
            <v>-1.04</v>
          </cell>
          <cell r="P6523" t="str">
            <v>2021-05-01</v>
          </cell>
          <cell r="Q6523">
            <v>15276.81</v>
          </cell>
          <cell r="R6523">
            <v>1677</v>
          </cell>
          <cell r="S6523">
            <v>0</v>
          </cell>
          <cell r="T6523" t="str">
            <v>Active</v>
          </cell>
          <cell r="U6523" t="str">
            <v>N1</v>
          </cell>
        </row>
        <row r="6524">
          <cell r="J6524" t="str">
            <v>INV2021-BGL-006</v>
          </cell>
          <cell r="K6524">
            <v>44424</v>
          </cell>
          <cell r="L6524" t="str">
            <v>Monthly Billing</v>
          </cell>
          <cell r="M6524">
            <v>1853.28</v>
          </cell>
          <cell r="N6524">
            <v>1875.2</v>
          </cell>
          <cell r="O6524">
            <v>0</v>
          </cell>
          <cell r="P6524" t="str">
            <v>2021-06-01</v>
          </cell>
          <cell r="Q6524">
            <v>15276.81</v>
          </cell>
          <cell r="R6524">
            <v>1646</v>
          </cell>
          <cell r="S6524">
            <v>-18.59</v>
          </cell>
          <cell r="T6524" t="str">
            <v>Active</v>
          </cell>
          <cell r="U6524" t="str">
            <v>N1</v>
          </cell>
        </row>
        <row r="6525">
          <cell r="J6525" t="str">
            <v>INV-2021-BGL-007</v>
          </cell>
          <cell r="K6525">
            <v>44431</v>
          </cell>
          <cell r="L6525" t="str">
            <v>Monthly Billing</v>
          </cell>
          <cell r="M6525">
            <v>3324.67</v>
          </cell>
          <cell r="N6525">
            <v>3163.21</v>
          </cell>
          <cell r="O6525">
            <v>161.46</v>
          </cell>
          <cell r="P6525" t="str">
            <v>2021-07-01</v>
          </cell>
          <cell r="Q6525">
            <v>3324.67</v>
          </cell>
          <cell r="R6525">
            <v>1639</v>
          </cell>
          <cell r="S6525">
            <v>0</v>
          </cell>
          <cell r="T6525" t="str">
            <v>Active</v>
          </cell>
          <cell r="U6525" t="str">
            <v>N1</v>
          </cell>
        </row>
        <row r="6526">
          <cell r="J6526" t="str">
            <v>INV-2021-BGL-008</v>
          </cell>
          <cell r="K6526">
            <v>44485</v>
          </cell>
          <cell r="L6526" t="str">
            <v>Monthly Billing</v>
          </cell>
          <cell r="M6526">
            <v>2121.65</v>
          </cell>
          <cell r="N6526">
            <v>2099</v>
          </cell>
          <cell r="O6526">
            <v>22.65</v>
          </cell>
          <cell r="P6526" t="str">
            <v>2021-08-01</v>
          </cell>
          <cell r="Q6526">
            <v>2121.65</v>
          </cell>
          <cell r="R6526">
            <v>1585</v>
          </cell>
          <cell r="S6526">
            <v>0</v>
          </cell>
          <cell r="T6526" t="str">
            <v>Active</v>
          </cell>
          <cell r="U6526" t="str">
            <v>N1</v>
          </cell>
        </row>
        <row r="6527">
          <cell r="J6527" t="str">
            <v>INV2021-BGL-009</v>
          </cell>
          <cell r="K6527">
            <v>44517</v>
          </cell>
          <cell r="L6527" t="str">
            <v>Monthly Billing</v>
          </cell>
          <cell r="M6527">
            <v>2124.37</v>
          </cell>
          <cell r="N6527">
            <v>2099</v>
          </cell>
          <cell r="O6527">
            <v>25.37</v>
          </cell>
          <cell r="P6527" t="str">
            <v>2021-09-01</v>
          </cell>
          <cell r="Q6527">
            <v>15276.81</v>
          </cell>
          <cell r="R6527">
            <v>1553</v>
          </cell>
          <cell r="S6527">
            <v>0</v>
          </cell>
          <cell r="T6527" t="str">
            <v>Active</v>
          </cell>
          <cell r="U6527" t="str">
            <v>N1</v>
          </cell>
        </row>
        <row r="6528">
          <cell r="J6528" t="str">
            <v>AUCARDS0002</v>
          </cell>
          <cell r="K6528">
            <v>44546</v>
          </cell>
          <cell r="L6528" t="str">
            <v>Monthly Billing</v>
          </cell>
          <cell r="M6528">
            <v>5012.7299999999996</v>
          </cell>
          <cell r="N6528">
            <v>4866.51</v>
          </cell>
          <cell r="O6528">
            <v>146.22</v>
          </cell>
          <cell r="P6528" t="str">
            <v>2021-10-01</v>
          </cell>
          <cell r="Q6528">
            <v>15276.81</v>
          </cell>
          <cell r="R6528">
            <v>1524</v>
          </cell>
          <cell r="S6528">
            <v>0</v>
          </cell>
          <cell r="T6528" t="str">
            <v>Active</v>
          </cell>
          <cell r="U6528" t="str">
            <v>N1</v>
          </cell>
        </row>
        <row r="6529">
          <cell r="J6529" t="str">
            <v>AUCARDS0004</v>
          </cell>
          <cell r="K6529">
            <v>44575</v>
          </cell>
          <cell r="L6529" t="str">
            <v>Monthly Billing</v>
          </cell>
          <cell r="M6529">
            <v>2532.71</v>
          </cell>
          <cell r="N6529">
            <v>2499.0100000000002</v>
          </cell>
          <cell r="O6529">
            <v>33.700000000000003</v>
          </cell>
          <cell r="P6529" t="str">
            <v>2021-11-01</v>
          </cell>
          <cell r="Q6529">
            <v>15276.81</v>
          </cell>
          <cell r="R6529">
            <v>1495</v>
          </cell>
          <cell r="S6529">
            <v>0</v>
          </cell>
          <cell r="T6529" t="str">
            <v>Active</v>
          </cell>
          <cell r="U6529" t="str">
            <v>N1</v>
          </cell>
        </row>
        <row r="6530">
          <cell r="J6530" t="str">
            <v>AUCARDS0006</v>
          </cell>
          <cell r="K6530">
            <v>44598</v>
          </cell>
          <cell r="L6530" t="str">
            <v>Monthly Billing</v>
          </cell>
          <cell r="M6530">
            <v>2911.53</v>
          </cell>
          <cell r="N6530">
            <v>2872.58</v>
          </cell>
          <cell r="O6530">
            <v>38.950000000000003</v>
          </cell>
          <cell r="P6530" t="str">
            <v>2021-12-01</v>
          </cell>
          <cell r="Q6530">
            <v>15276.81</v>
          </cell>
          <cell r="R6530">
            <v>1472</v>
          </cell>
          <cell r="S6530">
            <v>0</v>
          </cell>
          <cell r="T6530" t="str">
            <v>Active</v>
          </cell>
          <cell r="U6530" t="str">
            <v>N1</v>
          </cell>
        </row>
        <row r="6531">
          <cell r="J6531" t="str">
            <v>AUCARDS0013</v>
          </cell>
          <cell r="K6531">
            <v>44639</v>
          </cell>
          <cell r="L6531" t="str">
            <v>Monthly Billing</v>
          </cell>
          <cell r="M6531">
            <v>3599.78</v>
          </cell>
          <cell r="N6531">
            <v>3465.34</v>
          </cell>
          <cell r="O6531">
            <v>134.44</v>
          </cell>
          <cell r="P6531" t="str">
            <v>2022-01-01</v>
          </cell>
          <cell r="Q6531">
            <v>15276.81</v>
          </cell>
          <cell r="R6531">
            <v>1431</v>
          </cell>
          <cell r="S6531">
            <v>0</v>
          </cell>
          <cell r="T6531" t="str">
            <v>Active</v>
          </cell>
          <cell r="U6531" t="str">
            <v>N1</v>
          </cell>
        </row>
        <row r="6532">
          <cell r="J6532" t="str">
            <v>AUCARDS0016</v>
          </cell>
          <cell r="K6532">
            <v>44667</v>
          </cell>
          <cell r="L6532" t="str">
            <v>Monthly Billing</v>
          </cell>
          <cell r="M6532">
            <v>2850.26</v>
          </cell>
          <cell r="N6532">
            <v>2805.51</v>
          </cell>
          <cell r="O6532">
            <v>44.75</v>
          </cell>
          <cell r="P6532" t="str">
            <v>2022-02-01</v>
          </cell>
          <cell r="Q6532">
            <v>0</v>
          </cell>
          <cell r="R6532">
            <v>1403</v>
          </cell>
          <cell r="S6532">
            <v>0</v>
          </cell>
          <cell r="T6532" t="str">
            <v>Active</v>
          </cell>
          <cell r="U6532" t="str">
            <v>N1</v>
          </cell>
        </row>
        <row r="6533">
          <cell r="J6533" t="str">
            <v>AUCARDS0018</v>
          </cell>
          <cell r="K6533">
            <v>44695</v>
          </cell>
          <cell r="L6533" t="str">
            <v>Monthly Billing</v>
          </cell>
          <cell r="M6533">
            <v>3493.41</v>
          </cell>
          <cell r="N6533">
            <v>3436.49</v>
          </cell>
          <cell r="O6533">
            <v>56.92</v>
          </cell>
          <cell r="P6533" t="str">
            <v>2022-03-01</v>
          </cell>
          <cell r="Q6533">
            <v>999.51</v>
          </cell>
          <cell r="R6533">
            <v>1375</v>
          </cell>
          <cell r="S6533">
            <v>0</v>
          </cell>
          <cell r="T6533" t="str">
            <v>Active</v>
          </cell>
          <cell r="U6533" t="str">
            <v>N1</v>
          </cell>
        </row>
        <row r="6534">
          <cell r="J6534" t="str">
            <v>AUCARDS0021</v>
          </cell>
          <cell r="K6534">
            <v>44706</v>
          </cell>
          <cell r="L6534" t="str">
            <v>Monthly Billing</v>
          </cell>
          <cell r="M6534">
            <v>3976.57</v>
          </cell>
          <cell r="N6534">
            <v>3916.33</v>
          </cell>
          <cell r="O6534">
            <v>60.24</v>
          </cell>
          <cell r="P6534" t="str">
            <v>2022-04-01</v>
          </cell>
          <cell r="Q6534">
            <v>2545.87</v>
          </cell>
          <cell r="R6534">
            <v>1364</v>
          </cell>
          <cell r="S6534">
            <v>0</v>
          </cell>
          <cell r="T6534" t="str">
            <v>Active</v>
          </cell>
          <cell r="U6534" t="str">
            <v>N1</v>
          </cell>
        </row>
        <row r="6535">
          <cell r="J6535" t="str">
            <v>INV2022-BGL-017</v>
          </cell>
          <cell r="K6535">
            <v>44727</v>
          </cell>
          <cell r="L6535" t="str">
            <v>Card Printing</v>
          </cell>
          <cell r="M6535">
            <v>1373.19</v>
          </cell>
          <cell r="N6535">
            <v>1248.3499999999999</v>
          </cell>
          <cell r="O6535">
            <v>124.84</v>
          </cell>
          <cell r="P6535" t="str">
            <v>2022-06-01</v>
          </cell>
          <cell r="Q6535">
            <v>1373.19</v>
          </cell>
          <cell r="R6535">
            <v>1343</v>
          </cell>
          <cell r="S6535">
            <v>0</v>
          </cell>
          <cell r="T6535" t="str">
            <v>Active</v>
          </cell>
          <cell r="U6535" t="str">
            <v>N1</v>
          </cell>
        </row>
        <row r="6536">
          <cell r="J6536" t="str">
            <v>AUCARDS0031</v>
          </cell>
          <cell r="K6536">
            <v>44763</v>
          </cell>
          <cell r="L6536" t="str">
            <v>Monthly Billing</v>
          </cell>
          <cell r="M6536">
            <v>4265.66</v>
          </cell>
          <cell r="N6536">
            <v>4191.68</v>
          </cell>
          <cell r="O6536">
            <v>73.98</v>
          </cell>
          <cell r="P6536" t="str">
            <v>2022-05-01</v>
          </cell>
          <cell r="Q6536">
            <v>1130.8699999999999</v>
          </cell>
          <cell r="R6536">
            <v>1307</v>
          </cell>
          <cell r="S6536">
            <v>0</v>
          </cell>
          <cell r="T6536" t="str">
            <v>Active</v>
          </cell>
          <cell r="U6536" t="str">
            <v>N1</v>
          </cell>
        </row>
        <row r="6537">
          <cell r="J6537" t="str">
            <v>AUCARDS0036</v>
          </cell>
          <cell r="K6537">
            <v>44787</v>
          </cell>
          <cell r="L6537" t="str">
            <v>Monthly Billing</v>
          </cell>
          <cell r="M6537">
            <v>8294.41</v>
          </cell>
          <cell r="N6537">
            <v>7926.84</v>
          </cell>
          <cell r="O6537">
            <v>367.57</v>
          </cell>
          <cell r="P6537" t="str">
            <v>2022-06-01</v>
          </cell>
          <cell r="Q6537">
            <v>35839.449999999997</v>
          </cell>
          <cell r="R6537">
            <v>1283</v>
          </cell>
          <cell r="S6537">
            <v>0</v>
          </cell>
          <cell r="T6537" t="str">
            <v>Active</v>
          </cell>
          <cell r="U6537" t="str">
            <v>N1</v>
          </cell>
        </row>
        <row r="6538">
          <cell r="J6538" t="str">
            <v>DNCARDS0018</v>
          </cell>
          <cell r="K6538">
            <v>44787</v>
          </cell>
          <cell r="L6538" t="str">
            <v>Monthly Billing</v>
          </cell>
          <cell r="M6538">
            <v>10849.61</v>
          </cell>
          <cell r="N6538">
            <v>9863.2800000000007</v>
          </cell>
          <cell r="O6538">
            <v>986.33</v>
          </cell>
          <cell r="P6538" t="str">
            <v>2022-06-01</v>
          </cell>
          <cell r="Q6538">
            <v>35839.449999999997</v>
          </cell>
          <cell r="R6538">
            <v>1283</v>
          </cell>
          <cell r="S6538">
            <v>0</v>
          </cell>
          <cell r="T6538" t="str">
            <v>Active</v>
          </cell>
          <cell r="U6538" t="str">
            <v>N1</v>
          </cell>
        </row>
        <row r="6539">
          <cell r="J6539" t="str">
            <v>AUCARDS0041</v>
          </cell>
          <cell r="K6539">
            <v>44800</v>
          </cell>
          <cell r="L6539" t="str">
            <v>Monthly Billing</v>
          </cell>
          <cell r="M6539">
            <v>2750</v>
          </cell>
          <cell r="N6539">
            <v>2500</v>
          </cell>
          <cell r="O6539">
            <v>250</v>
          </cell>
          <cell r="P6539" t="str">
            <v>2022-07-01</v>
          </cell>
          <cell r="Q6539">
            <v>2750</v>
          </cell>
          <cell r="R6539">
            <v>1270</v>
          </cell>
          <cell r="S6539">
            <v>0</v>
          </cell>
          <cell r="T6539" t="str">
            <v>Active</v>
          </cell>
          <cell r="U6539" t="str">
            <v>N1</v>
          </cell>
        </row>
        <row r="6540">
          <cell r="J6540" t="str">
            <v>AUCARDS0042</v>
          </cell>
          <cell r="K6540">
            <v>44820</v>
          </cell>
          <cell r="L6540" t="str">
            <v>Monthly Billing</v>
          </cell>
          <cell r="M6540">
            <v>31061.54</v>
          </cell>
          <cell r="N6540">
            <v>28504.6</v>
          </cell>
          <cell r="O6540">
            <v>2556.94</v>
          </cell>
          <cell r="P6540" t="str">
            <v>2022-07-01</v>
          </cell>
          <cell r="Q6540">
            <v>35839.449999999997</v>
          </cell>
          <cell r="R6540">
            <v>1250</v>
          </cell>
          <cell r="S6540">
            <v>0</v>
          </cell>
          <cell r="T6540" t="str">
            <v>Active</v>
          </cell>
          <cell r="U6540" t="str">
            <v>N1</v>
          </cell>
        </row>
        <row r="6541">
          <cell r="J6541" t="str">
            <v>AUCARDS0049</v>
          </cell>
          <cell r="K6541">
            <v>44818</v>
          </cell>
          <cell r="L6541" t="str">
            <v>Monthly Billing</v>
          </cell>
          <cell r="M6541">
            <v>26159.08</v>
          </cell>
          <cell r="N6541">
            <v>24072.11</v>
          </cell>
          <cell r="O6541">
            <v>2086.9699999999998</v>
          </cell>
          <cell r="P6541" t="str">
            <v>2022-08-01</v>
          </cell>
          <cell r="Q6541">
            <v>35839.449999999997</v>
          </cell>
          <cell r="R6541">
            <v>1252</v>
          </cell>
          <cell r="S6541">
            <v>0</v>
          </cell>
          <cell r="T6541" t="str">
            <v>Active</v>
          </cell>
          <cell r="U6541" t="str">
            <v>N1</v>
          </cell>
        </row>
        <row r="6542">
          <cell r="J6542" t="str">
            <v>CNAUDCARDS0001</v>
          </cell>
          <cell r="K6542">
            <v>44848</v>
          </cell>
          <cell r="L6542" t="str">
            <v>Monthly Billing</v>
          </cell>
          <cell r="M6542">
            <v>-16600.349999999999</v>
          </cell>
          <cell r="N6542">
            <v>-15091.23</v>
          </cell>
          <cell r="O6542">
            <v>-1509.12</v>
          </cell>
          <cell r="P6542" t="str">
            <v>2022-07-01</v>
          </cell>
          <cell r="Q6542">
            <v>35839.449999999997</v>
          </cell>
          <cell r="R6542">
            <v>1222</v>
          </cell>
          <cell r="S6542">
            <v>0</v>
          </cell>
          <cell r="T6542" t="str">
            <v>Active</v>
          </cell>
          <cell r="U6542" t="str">
            <v>N1</v>
          </cell>
        </row>
        <row r="6543">
          <cell r="J6543" t="str">
            <v>AUCARDS0055</v>
          </cell>
          <cell r="K6543">
            <v>44845</v>
          </cell>
          <cell r="L6543" t="str">
            <v>Monthly Billing</v>
          </cell>
          <cell r="M6543">
            <v>12979.39</v>
          </cell>
          <cell r="N6543">
            <v>12074.64</v>
          </cell>
          <cell r="O6543">
            <v>904.75</v>
          </cell>
          <cell r="P6543" t="str">
            <v>2022-09-01</v>
          </cell>
          <cell r="Q6543">
            <v>10096.540000000001</v>
          </cell>
          <cell r="R6543">
            <v>1225</v>
          </cell>
          <cell r="S6543">
            <v>0</v>
          </cell>
          <cell r="T6543" t="str">
            <v>Active</v>
          </cell>
          <cell r="U6543" t="str">
            <v>N1</v>
          </cell>
        </row>
        <row r="6544">
          <cell r="J6544" t="str">
            <v>INV-021122154012</v>
          </cell>
          <cell r="K6544">
            <v>44874</v>
          </cell>
          <cell r="L6544" t="str">
            <v>Monthly Billing</v>
          </cell>
          <cell r="M6544">
            <v>2215.98</v>
          </cell>
          <cell r="N6544">
            <v>12870.88</v>
          </cell>
          <cell r="O6544">
            <v>0</v>
          </cell>
          <cell r="P6544" t="str">
            <v>2022-10-01</v>
          </cell>
          <cell r="Q6544">
            <v>2215.98</v>
          </cell>
          <cell r="R6544">
            <v>1196</v>
          </cell>
          <cell r="S6544">
            <v>-11604.17</v>
          </cell>
          <cell r="T6544" t="str">
            <v>Active</v>
          </cell>
          <cell r="U6544" t="str">
            <v>N1</v>
          </cell>
        </row>
        <row r="6545">
          <cell r="J6545" t="str">
            <v>INV-021222040919</v>
          </cell>
          <cell r="K6545">
            <v>44904</v>
          </cell>
          <cell r="L6545" t="str">
            <v>Monthly Billing</v>
          </cell>
          <cell r="M6545">
            <v>18019.93</v>
          </cell>
          <cell r="N6545">
            <v>17517.75</v>
          </cell>
          <cell r="O6545">
            <v>0</v>
          </cell>
          <cell r="P6545" t="str">
            <v>2022-11-01</v>
          </cell>
          <cell r="Q6545">
            <v>4089.48</v>
          </cell>
          <cell r="R6545">
            <v>1166</v>
          </cell>
          <cell r="S6545">
            <v>-795</v>
          </cell>
          <cell r="T6545" t="str">
            <v>Active</v>
          </cell>
          <cell r="U6545" t="str">
            <v>N1</v>
          </cell>
        </row>
        <row r="6546">
          <cell r="J6546" t="str">
            <v>INV-040123034738</v>
          </cell>
          <cell r="K6546">
            <v>44937</v>
          </cell>
          <cell r="L6546" t="str">
            <v>Monthly Billing</v>
          </cell>
          <cell r="M6546">
            <v>15731.22</v>
          </cell>
          <cell r="N6546">
            <v>15694.8</v>
          </cell>
          <cell r="O6546">
            <v>0</v>
          </cell>
          <cell r="P6546" t="str">
            <v>2022-12-01</v>
          </cell>
          <cell r="Q6546">
            <v>10096.540000000001</v>
          </cell>
          <cell r="R6546">
            <v>1133</v>
          </cell>
          <cell r="S6546">
            <v>-1058</v>
          </cell>
          <cell r="T6546" t="str">
            <v>Active</v>
          </cell>
          <cell r="U6546" t="str">
            <v>N1</v>
          </cell>
        </row>
        <row r="6547">
          <cell r="J6547" t="str">
            <v>INV-030223152404</v>
          </cell>
          <cell r="K6547">
            <v>44967</v>
          </cell>
          <cell r="L6547" t="str">
            <v>Monthly Billing</v>
          </cell>
          <cell r="M6547">
            <v>16178.91</v>
          </cell>
          <cell r="N6547">
            <v>14899.54</v>
          </cell>
          <cell r="O6547">
            <v>1279.3699999999999</v>
          </cell>
          <cell r="P6547" t="str">
            <v>2023-01-01</v>
          </cell>
          <cell r="Q6547">
            <v>10096.540000000001</v>
          </cell>
          <cell r="R6547">
            <v>1103</v>
          </cell>
          <cell r="S6547">
            <v>-15370.81</v>
          </cell>
          <cell r="T6547" t="str">
            <v>Active</v>
          </cell>
          <cell r="U6547" t="str">
            <v>N1</v>
          </cell>
        </row>
        <row r="6548">
          <cell r="J6548" t="str">
            <v>INV-020323154513</v>
          </cell>
          <cell r="K6548">
            <v>44994</v>
          </cell>
          <cell r="L6548" t="str">
            <v>Monthly Billing</v>
          </cell>
          <cell r="M6548">
            <v>17708.36</v>
          </cell>
          <cell r="N6548">
            <v>16485.12</v>
          </cell>
          <cell r="O6548">
            <v>1223.24</v>
          </cell>
          <cell r="P6548" t="str">
            <v>2023-02-01</v>
          </cell>
          <cell r="Q6548">
            <v>-3866.91</v>
          </cell>
          <cell r="R6548">
            <v>1076</v>
          </cell>
          <cell r="S6548">
            <v>-20186.64</v>
          </cell>
          <cell r="T6548" t="str">
            <v>Active</v>
          </cell>
          <cell r="U6548" t="str">
            <v>N1</v>
          </cell>
        </row>
        <row r="6549">
          <cell r="J6549" t="str">
            <v>INV-031123122339</v>
          </cell>
          <cell r="K6549">
            <v>45240</v>
          </cell>
          <cell r="L6549" t="str">
            <v>Monthly Billing</v>
          </cell>
          <cell r="M6549">
            <v>26885.471460000001</v>
          </cell>
          <cell r="N6549">
            <v>24963.210419999999</v>
          </cell>
          <cell r="O6549">
            <v>1922.2610400000001</v>
          </cell>
          <cell r="P6549" t="str">
            <v>2023-10-01</v>
          </cell>
          <cell r="Q6549">
            <v>347.31146000000098</v>
          </cell>
          <cell r="R6549">
            <v>830</v>
          </cell>
          <cell r="S6549">
            <v>-26538.16</v>
          </cell>
          <cell r="T6549" t="str">
            <v>Active</v>
          </cell>
          <cell r="U6549" t="str">
            <v>N1</v>
          </cell>
        </row>
        <row r="6550">
          <cell r="J6550" t="str">
            <v>INV-030423234023</v>
          </cell>
          <cell r="K6550">
            <v>45027</v>
          </cell>
          <cell r="L6550" t="str">
            <v>Monthly Billing</v>
          </cell>
          <cell r="M6550">
            <v>21273.919999999998</v>
          </cell>
          <cell r="N6550">
            <v>19772.89</v>
          </cell>
          <cell r="O6550">
            <v>1501.03</v>
          </cell>
          <cell r="P6550" t="str">
            <v>2023-03-01</v>
          </cell>
          <cell r="Q6550">
            <v>-3866.91</v>
          </cell>
          <cell r="R6550">
            <v>1043</v>
          </cell>
          <cell r="S6550">
            <v>-23085.91</v>
          </cell>
          <cell r="T6550" t="str">
            <v>Active</v>
          </cell>
          <cell r="U6550" t="str">
            <v>N1</v>
          </cell>
        </row>
        <row r="6551">
          <cell r="J6551" t="str">
            <v>INV-040923115119</v>
          </cell>
          <cell r="K6551">
            <v>45180</v>
          </cell>
          <cell r="L6551" t="str">
            <v>Monthly Billing</v>
          </cell>
          <cell r="M6551">
            <v>23512.07</v>
          </cell>
          <cell r="N6551">
            <v>21865.7</v>
          </cell>
          <cell r="O6551">
            <v>1646.37</v>
          </cell>
          <cell r="P6551" t="str">
            <v>2023-08-01</v>
          </cell>
          <cell r="Q6551">
            <v>-3866.91</v>
          </cell>
          <cell r="R6551">
            <v>890</v>
          </cell>
          <cell r="S6551">
            <v>-19453.11</v>
          </cell>
          <cell r="T6551" t="str">
            <v>Active</v>
          </cell>
          <cell r="U6551" t="str">
            <v>N1</v>
          </cell>
        </row>
        <row r="6552">
          <cell r="J6552" t="str">
            <v>INV-030523150526</v>
          </cell>
          <cell r="K6552">
            <v>45056</v>
          </cell>
          <cell r="L6552" t="str">
            <v>Monthly Billing</v>
          </cell>
          <cell r="M6552">
            <v>18647.72</v>
          </cell>
          <cell r="N6552">
            <v>17324.21</v>
          </cell>
          <cell r="O6552">
            <v>1323.52</v>
          </cell>
          <cell r="P6552" t="str">
            <v>2023-04-01</v>
          </cell>
          <cell r="Q6552">
            <v>-2866.91</v>
          </cell>
          <cell r="R6552">
            <v>1014</v>
          </cell>
          <cell r="S6552">
            <v>-19721.21</v>
          </cell>
          <cell r="T6552" t="str">
            <v>Active</v>
          </cell>
          <cell r="U6552" t="str">
            <v>N1</v>
          </cell>
        </row>
        <row r="6553">
          <cell r="J6553" t="str">
            <v>INV-051223183118</v>
          </cell>
          <cell r="K6553">
            <v>45272</v>
          </cell>
          <cell r="L6553" t="str">
            <v>Monthly Billing</v>
          </cell>
          <cell r="M6553">
            <v>28588.041239999999</v>
          </cell>
          <cell r="N6553">
            <v>26529.59204</v>
          </cell>
          <cell r="O6553">
            <v>2058.4492</v>
          </cell>
          <cell r="P6553" t="str">
            <v>2023-11-01</v>
          </cell>
          <cell r="Q6553">
            <v>3130.6712400000001</v>
          </cell>
          <cell r="R6553">
            <v>798</v>
          </cell>
          <cell r="S6553">
            <v>-25457.37</v>
          </cell>
          <cell r="T6553" t="str">
            <v>Active</v>
          </cell>
          <cell r="U6553" t="str">
            <v>N1</v>
          </cell>
        </row>
        <row r="6554">
          <cell r="J6554" t="str">
            <v>INV-020623144709</v>
          </cell>
          <cell r="K6554">
            <v>45086</v>
          </cell>
          <cell r="L6554" t="str">
            <v>Monthly Billing</v>
          </cell>
          <cell r="M6554">
            <v>21159.98</v>
          </cell>
          <cell r="N6554">
            <v>19664.39</v>
          </cell>
          <cell r="O6554">
            <v>1495.58</v>
          </cell>
          <cell r="P6554" t="str">
            <v>2023-05-01</v>
          </cell>
          <cell r="Q6554">
            <v>-3866.91</v>
          </cell>
          <cell r="R6554">
            <v>984</v>
          </cell>
          <cell r="S6554">
            <v>-21771.88</v>
          </cell>
          <cell r="T6554" t="str">
            <v>Active</v>
          </cell>
          <cell r="U6554" t="str">
            <v>N1</v>
          </cell>
        </row>
        <row r="6555">
          <cell r="J6555" t="str">
            <v>INV-061023114542</v>
          </cell>
          <cell r="K6555">
            <v>45212</v>
          </cell>
          <cell r="L6555" t="str">
            <v>Monthly Billing</v>
          </cell>
          <cell r="M6555">
            <v>24429.360000000001</v>
          </cell>
          <cell r="N6555">
            <v>22713.91</v>
          </cell>
          <cell r="O6555">
            <v>1715.45</v>
          </cell>
          <cell r="P6555" t="str">
            <v>2023-09-01</v>
          </cell>
          <cell r="Q6555">
            <v>2540.87</v>
          </cell>
          <cell r="R6555">
            <v>858</v>
          </cell>
          <cell r="S6555">
            <v>-24867.7</v>
          </cell>
          <cell r="T6555" t="str">
            <v>Active</v>
          </cell>
          <cell r="U6555" t="str">
            <v>N1</v>
          </cell>
        </row>
        <row r="6556">
          <cell r="J6556" t="str">
            <v>INV-030723175516</v>
          </cell>
          <cell r="K6556">
            <v>45117</v>
          </cell>
          <cell r="L6556" t="str">
            <v>Monthly Billing</v>
          </cell>
          <cell r="M6556">
            <v>25365.99</v>
          </cell>
          <cell r="N6556">
            <v>23507.47</v>
          </cell>
          <cell r="O6556">
            <v>1858.52</v>
          </cell>
          <cell r="P6556" t="str">
            <v>2023-06-01</v>
          </cell>
          <cell r="Q6556">
            <v>-3866.91</v>
          </cell>
          <cell r="R6556">
            <v>953</v>
          </cell>
          <cell r="S6556">
            <v>-27672.93</v>
          </cell>
          <cell r="T6556" t="str">
            <v>Active</v>
          </cell>
          <cell r="U6556" t="str">
            <v>N1</v>
          </cell>
        </row>
        <row r="6557">
          <cell r="J6557" t="str">
            <v>INV-030823162713</v>
          </cell>
          <cell r="K6557">
            <v>45148</v>
          </cell>
          <cell r="L6557" t="str">
            <v>Monthly Billing</v>
          </cell>
          <cell r="M6557">
            <v>22169.71</v>
          </cell>
          <cell r="N6557">
            <v>20609.86</v>
          </cell>
          <cell r="O6557">
            <v>1559.85</v>
          </cell>
          <cell r="P6557" t="str">
            <v>2023-07-01</v>
          </cell>
          <cell r="Q6557">
            <v>-3866.91</v>
          </cell>
          <cell r="R6557">
            <v>922</v>
          </cell>
          <cell r="S6557">
            <v>-22801.99</v>
          </cell>
          <cell r="T6557" t="str">
            <v>Active</v>
          </cell>
          <cell r="U6557" t="str">
            <v>N1</v>
          </cell>
        </row>
        <row r="6558">
          <cell r="J6558" t="str">
            <v>INV-050124143719</v>
          </cell>
          <cell r="K6558">
            <v>45303</v>
          </cell>
          <cell r="L6558" t="str">
            <v>Monthly Billing</v>
          </cell>
          <cell r="M6558">
            <v>23485.75</v>
          </cell>
          <cell r="N6558">
            <v>21879.57</v>
          </cell>
          <cell r="O6558">
            <v>1606.18</v>
          </cell>
          <cell r="P6558" t="str">
            <v>2023-12-01</v>
          </cell>
          <cell r="Q6558">
            <v>-109.82</v>
          </cell>
          <cell r="R6558">
            <v>767</v>
          </cell>
          <cell r="S6558">
            <v>-23595.57</v>
          </cell>
          <cell r="T6558" t="str">
            <v>Active</v>
          </cell>
          <cell r="U6558" t="str">
            <v>N1</v>
          </cell>
        </row>
        <row r="6559">
          <cell r="J6559" t="str">
            <v>INV-060224151306</v>
          </cell>
          <cell r="K6559">
            <v>45335</v>
          </cell>
          <cell r="L6559" t="str">
            <v>Monthly Billing</v>
          </cell>
          <cell r="M6559">
            <v>28200.85</v>
          </cell>
          <cell r="N6559">
            <v>26193.82</v>
          </cell>
          <cell r="O6559">
            <v>2007.03</v>
          </cell>
          <cell r="P6559" t="str">
            <v>2024-01-01</v>
          </cell>
          <cell r="Q6559">
            <v>600.02</v>
          </cell>
          <cell r="R6559">
            <v>735</v>
          </cell>
          <cell r="S6559">
            <v>-27600.799999999999</v>
          </cell>
          <cell r="T6559" t="str">
            <v>Active</v>
          </cell>
          <cell r="U6559" t="str">
            <v>N1</v>
          </cell>
        </row>
        <row r="6560">
          <cell r="J6560" t="str">
            <v>INV-070324105850</v>
          </cell>
          <cell r="K6560">
            <v>45365</v>
          </cell>
          <cell r="L6560" t="str">
            <v>Monthly Billing</v>
          </cell>
          <cell r="M6560">
            <v>30581.842509999999</v>
          </cell>
          <cell r="N6560">
            <v>28520.265920000002</v>
          </cell>
          <cell r="O6560">
            <v>2061.5765900000001</v>
          </cell>
          <cell r="P6560" t="str">
            <v>2024-02-01</v>
          </cell>
          <cell r="Q6560">
            <v>5554.8</v>
          </cell>
          <cell r="R6560">
            <v>705</v>
          </cell>
          <cell r="S6560">
            <v>-25027.040000000001</v>
          </cell>
          <cell r="T6560" t="str">
            <v>Active</v>
          </cell>
          <cell r="U6560" t="str">
            <v>N1</v>
          </cell>
        </row>
        <row r="6561">
          <cell r="J6561" t="str">
            <v>INV-080424090447</v>
          </cell>
          <cell r="K6561">
            <v>45397</v>
          </cell>
          <cell r="L6561" t="str">
            <v>Monthly Billing</v>
          </cell>
          <cell r="M6561">
            <v>31793.52492</v>
          </cell>
          <cell r="N6561">
            <v>29639.772659999999</v>
          </cell>
          <cell r="O6561">
            <v>2153.75227</v>
          </cell>
          <cell r="P6561" t="str">
            <v>2024-03-01</v>
          </cell>
          <cell r="Q6561">
            <v>3530.73</v>
          </cell>
          <cell r="R6561">
            <v>673</v>
          </cell>
          <cell r="S6561">
            <v>-28262.79</v>
          </cell>
          <cell r="T6561" t="str">
            <v>Active</v>
          </cell>
          <cell r="U6561" t="str">
            <v>N1</v>
          </cell>
        </row>
        <row r="6562">
          <cell r="J6562" t="str">
            <v>INV-060524143820</v>
          </cell>
          <cell r="K6562">
            <v>45425</v>
          </cell>
          <cell r="L6562" t="str">
            <v>Monthly Billing</v>
          </cell>
          <cell r="M6562">
            <v>33471.359080000002</v>
          </cell>
          <cell r="N6562">
            <v>31179.644619999999</v>
          </cell>
          <cell r="O6562">
            <v>2291.7144600000001</v>
          </cell>
          <cell r="P6562" t="str">
            <v>2024-04-01</v>
          </cell>
          <cell r="Q6562">
            <v>3153.71</v>
          </cell>
          <cell r="R6562">
            <v>645</v>
          </cell>
          <cell r="S6562">
            <v>-30317.64</v>
          </cell>
          <cell r="T6562" t="str">
            <v>Active</v>
          </cell>
          <cell r="U6562" t="str">
            <v>N1</v>
          </cell>
        </row>
        <row r="6563">
          <cell r="J6563" t="str">
            <v>INV-050724155131</v>
          </cell>
          <cell r="K6563">
            <v>45485</v>
          </cell>
          <cell r="L6563" t="str">
            <v>Monthly Billing</v>
          </cell>
          <cell r="M6563">
            <v>36635.636960000003</v>
          </cell>
          <cell r="N6563">
            <v>34106.419959999999</v>
          </cell>
          <cell r="O6563">
            <v>2529.2170000000001</v>
          </cell>
          <cell r="P6563" t="str">
            <v>01-06-2024</v>
          </cell>
          <cell r="Q6563">
            <v>3269.85</v>
          </cell>
          <cell r="R6563">
            <v>585</v>
          </cell>
          <cell r="S6563">
            <v>-33365.78</v>
          </cell>
          <cell r="T6563" t="str">
            <v>Active</v>
          </cell>
          <cell r="U6563" t="str">
            <v>N1</v>
          </cell>
        </row>
        <row r="6564">
          <cell r="J6564" t="str">
            <v>INV-060624122450</v>
          </cell>
          <cell r="K6564">
            <v>45456</v>
          </cell>
          <cell r="L6564" t="str">
            <v>Monthly Billing</v>
          </cell>
          <cell r="M6564">
            <v>34063.195110000001</v>
          </cell>
          <cell r="N6564">
            <v>31759.563730000002</v>
          </cell>
          <cell r="O6564">
            <v>2303.6313700000001</v>
          </cell>
          <cell r="P6564" t="str">
            <v>01-05-2024</v>
          </cell>
          <cell r="Q6564">
            <v>3458.81</v>
          </cell>
          <cell r="R6564">
            <v>614</v>
          </cell>
          <cell r="S6564">
            <v>-30604.382679999999</v>
          </cell>
          <cell r="T6564" t="str">
            <v>Active</v>
          </cell>
          <cell r="U6564" t="str">
            <v>N1</v>
          </cell>
        </row>
        <row r="6565">
          <cell r="J6565" t="str">
            <v>INV-060824101609</v>
          </cell>
          <cell r="K6565">
            <v>45517</v>
          </cell>
          <cell r="L6565" t="str">
            <v>Monthly Billing</v>
          </cell>
          <cell r="M6565">
            <v>37823.600720000002</v>
          </cell>
          <cell r="N6565">
            <v>35239.782469999998</v>
          </cell>
          <cell r="O6565">
            <v>2583.8182499999998</v>
          </cell>
          <cell r="P6565" t="str">
            <v>01-07-2024</v>
          </cell>
          <cell r="Q6565">
            <v>5093.97</v>
          </cell>
          <cell r="R6565">
            <v>553</v>
          </cell>
          <cell r="S6565">
            <v>-32729.63</v>
          </cell>
          <cell r="T6565" t="str">
            <v>Active</v>
          </cell>
          <cell r="U6565" t="str">
            <v>N1</v>
          </cell>
        </row>
        <row r="6566">
          <cell r="J6566" t="str">
            <v>INV-060924161152</v>
          </cell>
          <cell r="K6566">
            <v>45548</v>
          </cell>
          <cell r="L6566" t="str">
            <v>Monthly Billing</v>
          </cell>
          <cell r="M6566">
            <v>37120.204760000001</v>
          </cell>
          <cell r="N6566">
            <v>34612.118000000002</v>
          </cell>
          <cell r="O6566">
            <v>2508.0867600000001</v>
          </cell>
          <cell r="P6566" t="str">
            <v>2024-08-01</v>
          </cell>
          <cell r="Q6566">
            <v>3113.75</v>
          </cell>
          <cell r="R6566">
            <v>522</v>
          </cell>
          <cell r="S6566">
            <v>-34006.449999999997</v>
          </cell>
          <cell r="T6566" t="str">
            <v>Active</v>
          </cell>
          <cell r="U6566" t="str">
            <v>N1</v>
          </cell>
        </row>
        <row r="6567">
          <cell r="J6567" t="str">
            <v>INV-061224131546</v>
          </cell>
          <cell r="K6567">
            <v>45639</v>
          </cell>
          <cell r="L6567" t="str">
            <v>Monthly Billing</v>
          </cell>
          <cell r="M6567">
            <v>38869.046000000002</v>
          </cell>
          <cell r="N6567">
            <v>36193.379999999997</v>
          </cell>
          <cell r="O6567">
            <v>2675.6660000000002</v>
          </cell>
          <cell r="P6567" t="str">
            <v>01-11-2024</v>
          </cell>
          <cell r="Q6567">
            <v>1187.43</v>
          </cell>
          <cell r="R6567">
            <v>431</v>
          </cell>
          <cell r="S6567">
            <v>-37681.620000000003</v>
          </cell>
          <cell r="T6567" t="str">
            <v>Active</v>
          </cell>
          <cell r="U6567" t="str">
            <v>N1</v>
          </cell>
        </row>
        <row r="6568">
          <cell r="J6568" t="str">
            <v>INV-081024165413</v>
          </cell>
          <cell r="K6568">
            <v>45580</v>
          </cell>
          <cell r="L6568" t="str">
            <v>Monthly Billing</v>
          </cell>
          <cell r="M6568">
            <v>37423.741999999998</v>
          </cell>
          <cell r="N6568">
            <v>34890.752</v>
          </cell>
          <cell r="O6568">
            <v>2532.9899999999998</v>
          </cell>
          <cell r="P6568" t="str">
            <v>01-09-2024</v>
          </cell>
          <cell r="Q6568">
            <v>986.12</v>
          </cell>
          <cell r="R6568">
            <v>490</v>
          </cell>
          <cell r="S6568">
            <v>-36437.620000000003</v>
          </cell>
          <cell r="T6568" t="str">
            <v>Active</v>
          </cell>
          <cell r="U6568" t="str">
            <v>N1</v>
          </cell>
        </row>
        <row r="6569">
          <cell r="J6569" t="str">
            <v>INV-090824192758</v>
          </cell>
          <cell r="K6569">
            <v>45524</v>
          </cell>
          <cell r="L6569" t="str">
            <v>Dedicated BIN setup Fee</v>
          </cell>
          <cell r="M6569">
            <v>95564.7</v>
          </cell>
          <cell r="N6569">
            <v>86877</v>
          </cell>
          <cell r="O6569">
            <v>8687.7000000000007</v>
          </cell>
          <cell r="P6569" t="str">
            <v>01-08-2024</v>
          </cell>
          <cell r="Q6569">
            <v>95564.7</v>
          </cell>
          <cell r="R6569">
            <v>546</v>
          </cell>
          <cell r="S6569">
            <v>0</v>
          </cell>
          <cell r="T6569" t="str">
            <v>Active</v>
          </cell>
          <cell r="U6569" t="str">
            <v>N1</v>
          </cell>
        </row>
        <row r="6570">
          <cell r="J6570" t="str">
            <v>INV-081124102925</v>
          </cell>
          <cell r="K6570">
            <v>45611</v>
          </cell>
          <cell r="L6570" t="str">
            <v>Monthly Billing</v>
          </cell>
          <cell r="M6570">
            <v>40461.259890000001</v>
          </cell>
          <cell r="N6570">
            <v>37691.413529999998</v>
          </cell>
          <cell r="O6570">
            <v>2769.8463499999998</v>
          </cell>
          <cell r="P6570" t="str">
            <v>01-10-2024</v>
          </cell>
          <cell r="Q6570">
            <v>1232.3</v>
          </cell>
          <cell r="R6570">
            <v>459</v>
          </cell>
          <cell r="S6570">
            <v>-39228.93</v>
          </cell>
          <cell r="T6570" t="str">
            <v>Active</v>
          </cell>
          <cell r="U6570" t="str">
            <v>N1</v>
          </cell>
        </row>
        <row r="6571">
          <cell r="J6571" t="str">
            <v>INV-080125095903</v>
          </cell>
          <cell r="K6571">
            <v>45672</v>
          </cell>
          <cell r="L6571" t="str">
            <v>Monthly Billing</v>
          </cell>
          <cell r="M6571">
            <v>37715.084000000003</v>
          </cell>
          <cell r="N6571">
            <v>35171.14</v>
          </cell>
          <cell r="O6571">
            <v>2543.944</v>
          </cell>
          <cell r="P6571" t="str">
            <v>2024-12-01</v>
          </cell>
          <cell r="Q6571">
            <v>3679.45</v>
          </cell>
          <cell r="R6571">
            <v>398</v>
          </cell>
          <cell r="S6571">
            <v>-34035.629999999997</v>
          </cell>
          <cell r="T6571" t="str">
            <v>Active</v>
          </cell>
          <cell r="U6571" t="str">
            <v>N1</v>
          </cell>
        </row>
        <row r="6572">
          <cell r="J6572" t="str">
            <v>INV-060225111602</v>
          </cell>
          <cell r="K6572">
            <v>45701</v>
          </cell>
          <cell r="L6572" t="str">
            <v>Monthly Billing</v>
          </cell>
          <cell r="M6572">
            <v>37279.474000000002</v>
          </cell>
          <cell r="N6572">
            <v>34703.040000000001</v>
          </cell>
          <cell r="O6572">
            <v>2576.4340000000002</v>
          </cell>
          <cell r="P6572" t="str">
            <v>01-01-2025</v>
          </cell>
          <cell r="Q6572">
            <v>4642.3900000000003</v>
          </cell>
          <cell r="R6572">
            <v>369</v>
          </cell>
          <cell r="S6572">
            <v>-32637.08</v>
          </cell>
          <cell r="T6572" t="str">
            <v>Active</v>
          </cell>
          <cell r="U6572" t="str">
            <v>N1</v>
          </cell>
        </row>
        <row r="6573">
          <cell r="J6573" t="str">
            <v>INV-050325141418</v>
          </cell>
          <cell r="K6573">
            <v>45728</v>
          </cell>
          <cell r="L6573" t="str">
            <v>Monthly Billing</v>
          </cell>
          <cell r="M6573">
            <v>38406.392999999996</v>
          </cell>
          <cell r="N6573">
            <v>35739.08</v>
          </cell>
          <cell r="O6573">
            <v>2667.3130000000001</v>
          </cell>
          <cell r="P6573" t="str">
            <v>01-02-2025</v>
          </cell>
          <cell r="Q6573">
            <v>4236.3100000000004</v>
          </cell>
          <cell r="R6573">
            <v>342</v>
          </cell>
          <cell r="S6573">
            <v>-34170.080000000002</v>
          </cell>
          <cell r="T6573" t="str">
            <v>Active</v>
          </cell>
          <cell r="U6573" t="str">
            <v>N1</v>
          </cell>
        </row>
        <row r="6574">
          <cell r="J6574" t="str">
            <v>INV-030425184457</v>
          </cell>
          <cell r="K6574">
            <v>45757</v>
          </cell>
          <cell r="L6574" t="str">
            <v>Monthly Billing</v>
          </cell>
          <cell r="M6574">
            <v>42063.720999999998</v>
          </cell>
          <cell r="N6574">
            <v>39122.160000000003</v>
          </cell>
          <cell r="O6574">
            <v>2941.5610000000001</v>
          </cell>
          <cell r="P6574" t="str">
            <v>01-03-2025</v>
          </cell>
          <cell r="Q6574">
            <v>2560.0100000000002</v>
          </cell>
          <cell r="R6574">
            <v>313</v>
          </cell>
          <cell r="S6574">
            <v>-39503.449999999997</v>
          </cell>
          <cell r="T6574" t="str">
            <v>Active</v>
          </cell>
          <cell r="U6574" t="str">
            <v>N1</v>
          </cell>
        </row>
        <row r="6575">
          <cell r="J6575" t="str">
            <v>INV-060525103809</v>
          </cell>
          <cell r="K6575">
            <v>45790</v>
          </cell>
          <cell r="L6575" t="str">
            <v>Monthly Billing</v>
          </cell>
          <cell r="M6575">
            <v>42196.152999999998</v>
          </cell>
          <cell r="N6575">
            <v>39228.83</v>
          </cell>
          <cell r="O6575">
            <v>2967.3229999999999</v>
          </cell>
          <cell r="P6575" t="str">
            <v>01-04-2025</v>
          </cell>
          <cell r="Q6575">
            <v>1884.36</v>
          </cell>
          <cell r="R6575">
            <v>280</v>
          </cell>
          <cell r="S6575">
            <v>-40311.79</v>
          </cell>
          <cell r="T6575" t="str">
            <v>Active</v>
          </cell>
          <cell r="U6575" t="str">
            <v>N1</v>
          </cell>
        </row>
        <row r="6576">
          <cell r="J6576" t="str">
            <v>INV-040625165224</v>
          </cell>
          <cell r="K6576">
            <v>45819</v>
          </cell>
          <cell r="L6576" t="str">
            <v>Monthly Billing</v>
          </cell>
          <cell r="M6576">
            <v>44849.658880000003</v>
          </cell>
          <cell r="N6576">
            <v>41713.226260000003</v>
          </cell>
          <cell r="O6576">
            <v>3136.4326299999998</v>
          </cell>
          <cell r="P6576" t="str">
            <v>01-05-2025</v>
          </cell>
          <cell r="Q6576">
            <v>2214.37</v>
          </cell>
          <cell r="R6576">
            <v>251</v>
          </cell>
          <cell r="S6576">
            <v>-42635.29</v>
          </cell>
          <cell r="T6576" t="str">
            <v>Active</v>
          </cell>
          <cell r="U6576" t="str">
            <v>N1</v>
          </cell>
        </row>
        <row r="6577">
          <cell r="J6577" t="str">
            <v>INV-040725135058</v>
          </cell>
          <cell r="K6577">
            <v>45849</v>
          </cell>
          <cell r="L6577" t="str">
            <v>Monthly Billing</v>
          </cell>
          <cell r="M6577">
            <v>44675.091999999997</v>
          </cell>
          <cell r="N6577">
            <v>41558.67</v>
          </cell>
          <cell r="O6577">
            <v>3116.422</v>
          </cell>
          <cell r="P6577" t="str">
            <v>01-06-2025</v>
          </cell>
          <cell r="Q6577">
            <v>624.14</v>
          </cell>
          <cell r="R6577">
            <v>221</v>
          </cell>
          <cell r="S6577">
            <v>-44050.95</v>
          </cell>
          <cell r="T6577" t="str">
            <v>Active</v>
          </cell>
          <cell r="U6577" t="str">
            <v>N1</v>
          </cell>
        </row>
        <row r="6578">
          <cell r="J6578" t="str">
            <v>INV-060825094710</v>
          </cell>
          <cell r="K6578">
            <v>45882</v>
          </cell>
          <cell r="L6578" t="str">
            <v>Monthly Billing</v>
          </cell>
          <cell r="M6578">
            <v>47812.260999999999</v>
          </cell>
          <cell r="N6578">
            <v>44410.06</v>
          </cell>
          <cell r="O6578">
            <v>3402.201</v>
          </cell>
          <cell r="P6578" t="str">
            <v>01-07-2025</v>
          </cell>
          <cell r="Q6578">
            <v>-817.38</v>
          </cell>
          <cell r="R6578">
            <v>188</v>
          </cell>
          <cell r="S6578">
            <v>-48629.64</v>
          </cell>
          <cell r="T6578" t="str">
            <v>Active</v>
          </cell>
          <cell r="U6578" t="str">
            <v>N1</v>
          </cell>
        </row>
        <row r="6579">
          <cell r="J6579" t="str">
            <v>INV-040925092141</v>
          </cell>
          <cell r="K6579">
            <v>45933</v>
          </cell>
          <cell r="L6579" t="str">
            <v>Monthly Billing</v>
          </cell>
          <cell r="M6579">
            <v>47133.892</v>
          </cell>
          <cell r="N6579">
            <v>43776.32</v>
          </cell>
          <cell r="O6579">
            <v>3357.5720000000001</v>
          </cell>
          <cell r="P6579" t="str">
            <v>01-08-2025</v>
          </cell>
          <cell r="Q6579">
            <v>1113.19</v>
          </cell>
          <cell r="R6579">
            <v>137</v>
          </cell>
          <cell r="S6579">
            <v>-48247.08</v>
          </cell>
          <cell r="T6579" t="str">
            <v>Active</v>
          </cell>
          <cell r="U6579" t="str">
            <v>N1</v>
          </cell>
        </row>
        <row r="6580">
          <cell r="J6580" t="str">
            <v>INV-061025154358</v>
          </cell>
          <cell r="K6580">
            <v>45966</v>
          </cell>
          <cell r="L6580" t="str">
            <v>Monthly Billing</v>
          </cell>
          <cell r="M6580">
            <v>45915.148999999998</v>
          </cell>
          <cell r="N6580">
            <v>42628.04</v>
          </cell>
          <cell r="O6580">
            <v>3287.1089999999999</v>
          </cell>
          <cell r="P6580" t="str">
            <v>01-09-2025</v>
          </cell>
          <cell r="Q6580">
            <v>-581.9</v>
          </cell>
          <cell r="R6580">
            <v>104</v>
          </cell>
          <cell r="S6580">
            <v>-46497.05</v>
          </cell>
          <cell r="T6580" t="str">
            <v>Active</v>
          </cell>
          <cell r="U6580" t="str">
            <v>N1</v>
          </cell>
        </row>
        <row r="6581">
          <cell r="J6581" t="str">
            <v>INV-061125111559</v>
          </cell>
          <cell r="K6581">
            <v>45997</v>
          </cell>
          <cell r="L6581" t="str">
            <v>Monthly Billing</v>
          </cell>
          <cell r="M6581">
            <v>51841.576000000001</v>
          </cell>
          <cell r="N6581">
            <v>48060.36</v>
          </cell>
          <cell r="O6581">
            <v>3781.2159999999999</v>
          </cell>
          <cell r="P6581" t="str">
            <v>01-10-2025</v>
          </cell>
          <cell r="Q6581">
            <v>-1581.23</v>
          </cell>
          <cell r="R6581">
            <v>73</v>
          </cell>
          <cell r="S6581">
            <v>-53422.81</v>
          </cell>
          <cell r="T6581" t="str">
            <v>Active</v>
          </cell>
          <cell r="U6581" t="str">
            <v>N1</v>
          </cell>
        </row>
        <row r="6582">
          <cell r="J6582" t="str">
            <v>INV-041225151052</v>
          </cell>
          <cell r="K6582">
            <v>46025</v>
          </cell>
          <cell r="L6582" t="str">
            <v>Monthly Billing</v>
          </cell>
          <cell r="M6582">
            <v>48786.561000000002</v>
          </cell>
          <cell r="N6582">
            <v>45304.51</v>
          </cell>
          <cell r="O6582">
            <v>3482.0509999999999</v>
          </cell>
          <cell r="P6582" t="str">
            <v>2025-11-01</v>
          </cell>
          <cell r="Q6582">
            <v>-1020.94</v>
          </cell>
          <cell r="R6582">
            <v>45</v>
          </cell>
          <cell r="S6582">
            <v>-49807.5</v>
          </cell>
          <cell r="T6582" t="str">
            <v>Active</v>
          </cell>
          <cell r="U6582" t="str">
            <v>N1</v>
          </cell>
        </row>
        <row r="6583">
          <cell r="J6583" t="str">
            <v>INV-060126122618</v>
          </cell>
          <cell r="K6583">
            <v>46058</v>
          </cell>
          <cell r="L6583" t="str">
            <v>Monthly Billing</v>
          </cell>
          <cell r="M6583">
            <v>48610.478000000003</v>
          </cell>
          <cell r="N6583">
            <v>45188.68</v>
          </cell>
          <cell r="O6583">
            <v>3421.7979999999998</v>
          </cell>
          <cell r="P6583" t="str">
            <v>01-12-2025</v>
          </cell>
          <cell r="Q6583">
            <v>0</v>
          </cell>
          <cell r="R6583">
            <v>12</v>
          </cell>
          <cell r="S6583">
            <v>-47422.96</v>
          </cell>
          <cell r="T6583" t="str">
            <v>Active</v>
          </cell>
          <cell r="U6583" t="str">
            <v>N1</v>
          </cell>
        </row>
        <row r="6584">
          <cell r="J6584" t="str">
            <v>INV-070226133026</v>
          </cell>
          <cell r="K6584">
            <v>46067</v>
          </cell>
          <cell r="L6584" t="str">
            <v>Monthly Billing</v>
          </cell>
          <cell r="M6584">
            <v>42754.989000000001</v>
          </cell>
          <cell r="N6584">
            <v>39197.29</v>
          </cell>
          <cell r="O6584">
            <v>3557.6990000000001</v>
          </cell>
          <cell r="P6584" t="str">
            <v>01-01-2026</v>
          </cell>
          <cell r="Q6584">
            <v>0</v>
          </cell>
          <cell r="R6584">
            <v>3</v>
          </cell>
          <cell r="S6584">
            <v>-37427.629999999997</v>
          </cell>
          <cell r="T6584" t="str">
            <v>Active</v>
          </cell>
          <cell r="U6584" t="str">
            <v>N1</v>
          </cell>
        </row>
        <row r="6585">
          <cell r="J6585" t="str">
            <v>INV-140225111500</v>
          </cell>
          <cell r="K6585">
            <v>45730</v>
          </cell>
          <cell r="L6585" t="str">
            <v>Card Printing and Delivery</v>
          </cell>
          <cell r="M6585">
            <v>6409.06</v>
          </cell>
          <cell r="N6585">
            <v>5826.42</v>
          </cell>
          <cell r="O6585">
            <v>582.64</v>
          </cell>
          <cell r="P6585" t="str">
            <v>2025-01-01</v>
          </cell>
          <cell r="Q6585">
            <v>6409.06</v>
          </cell>
          <cell r="R6585">
            <v>340</v>
          </cell>
          <cell r="S6585">
            <v>0</v>
          </cell>
          <cell r="T6585" t="str">
            <v>Active</v>
          </cell>
          <cell r="U6585" t="str">
            <v>N1</v>
          </cell>
        </row>
        <row r="6586">
          <cell r="J6586" t="str">
            <v>INV-250325112500</v>
          </cell>
          <cell r="K6586">
            <v>45772</v>
          </cell>
          <cell r="L6586" t="str">
            <v>Card Printing and Delivery</v>
          </cell>
          <cell r="M6586">
            <v>5496.3</v>
          </cell>
          <cell r="N6586">
            <v>4996.6400000000003</v>
          </cell>
          <cell r="O6586">
            <v>499.66</v>
          </cell>
          <cell r="P6586" t="str">
            <v>2025-02-01</v>
          </cell>
          <cell r="Q6586">
            <v>5496.3</v>
          </cell>
          <cell r="R6586">
            <v>298</v>
          </cell>
          <cell r="S6586">
            <v>0</v>
          </cell>
          <cell r="T6586" t="str">
            <v>Active</v>
          </cell>
          <cell r="U6586" t="str">
            <v>N1</v>
          </cell>
        </row>
        <row r="6587">
          <cell r="J6587" t="str">
            <v>INV160420250000</v>
          </cell>
          <cell r="K6587">
            <v>45793</v>
          </cell>
          <cell r="L6587" t="str">
            <v>Card Delivery Envelopes</v>
          </cell>
          <cell r="M6587">
            <v>9248.7999999999993</v>
          </cell>
          <cell r="N6587">
            <v>8408</v>
          </cell>
          <cell r="O6587">
            <v>840.8</v>
          </cell>
          <cell r="P6587" t="str">
            <v>2025-04-01</v>
          </cell>
          <cell r="Q6587">
            <v>9248.7999999999993</v>
          </cell>
          <cell r="R6587">
            <v>277</v>
          </cell>
          <cell r="S6587">
            <v>0</v>
          </cell>
          <cell r="T6587" t="str">
            <v>Active</v>
          </cell>
          <cell r="U6587" t="str">
            <v>N1</v>
          </cell>
        </row>
        <row r="6588">
          <cell r="J6588" t="str">
            <v>INV-250421110000</v>
          </cell>
          <cell r="K6588">
            <v>45798</v>
          </cell>
          <cell r="L6588" t="str">
            <v>Card Printing and Delivery</v>
          </cell>
          <cell r="M6588">
            <v>4466.45</v>
          </cell>
          <cell r="N6588">
            <v>4060.41</v>
          </cell>
          <cell r="O6588">
            <v>406.04</v>
          </cell>
          <cell r="P6588" t="str">
            <v>2025-03-01</v>
          </cell>
          <cell r="Q6588">
            <v>4466.45</v>
          </cell>
          <cell r="R6588">
            <v>272</v>
          </cell>
          <cell r="S6588">
            <v>0</v>
          </cell>
          <cell r="T6588" t="str">
            <v>Active</v>
          </cell>
          <cell r="U6588" t="str">
            <v>N1</v>
          </cell>
        </row>
        <row r="6589">
          <cell r="J6589" t="str">
            <v>INV-120525190000</v>
          </cell>
          <cell r="K6589">
            <v>45820</v>
          </cell>
          <cell r="L6589" t="str">
            <v>Card Printing and Delivery</v>
          </cell>
          <cell r="M6589">
            <v>5613.15</v>
          </cell>
          <cell r="N6589">
            <v>5102.8599999999997</v>
          </cell>
          <cell r="O6589">
            <v>510.29</v>
          </cell>
          <cell r="P6589" t="str">
            <v>2025-04-01</v>
          </cell>
          <cell r="Q6589">
            <v>5613.15</v>
          </cell>
          <cell r="R6589">
            <v>250</v>
          </cell>
          <cell r="S6589">
            <v>0</v>
          </cell>
          <cell r="T6589" t="str">
            <v>Active</v>
          </cell>
          <cell r="U6589" t="str">
            <v>N1</v>
          </cell>
        </row>
        <row r="6590">
          <cell r="J6590" t="str">
            <v>INV-160625120000</v>
          </cell>
          <cell r="K6590">
            <v>45854</v>
          </cell>
          <cell r="L6590" t="str">
            <v>Card Printing and Delivery</v>
          </cell>
          <cell r="M6590">
            <v>4057.53</v>
          </cell>
          <cell r="N6590">
            <v>3688.66</v>
          </cell>
          <cell r="O6590">
            <v>368.87</v>
          </cell>
          <cell r="P6590" t="str">
            <v>2025-05-01</v>
          </cell>
          <cell r="Q6590">
            <v>4057.53</v>
          </cell>
          <cell r="R6590">
            <v>216</v>
          </cell>
          <cell r="S6590">
            <v>0</v>
          </cell>
          <cell r="T6590" t="str">
            <v>Active</v>
          </cell>
          <cell r="U6590" t="str">
            <v>N1</v>
          </cell>
        </row>
        <row r="6591">
          <cell r="J6591" t="str">
            <v>INV-080725120000</v>
          </cell>
          <cell r="K6591">
            <v>45877</v>
          </cell>
          <cell r="L6591" t="str">
            <v>Card Printing and Delivery</v>
          </cell>
          <cell r="M6591">
            <v>2645.39</v>
          </cell>
          <cell r="N6591">
            <v>2404.9</v>
          </cell>
          <cell r="O6591">
            <v>240.49299999999999</v>
          </cell>
          <cell r="P6591" t="str">
            <v>2025-06-01</v>
          </cell>
          <cell r="Q6591">
            <v>2645.39</v>
          </cell>
          <cell r="R6591">
            <v>193</v>
          </cell>
          <cell r="S6591">
            <v>0</v>
          </cell>
          <cell r="T6591" t="str">
            <v>Active</v>
          </cell>
          <cell r="U6591" t="str">
            <v>N1</v>
          </cell>
        </row>
        <row r="6592">
          <cell r="J6592" t="str">
            <v>INV250720251000</v>
          </cell>
          <cell r="K6592">
            <v>45894</v>
          </cell>
          <cell r="L6592" t="str">
            <v>Card Delivery Envelopes</v>
          </cell>
          <cell r="M6592">
            <v>9405</v>
          </cell>
          <cell r="N6592">
            <v>8550</v>
          </cell>
          <cell r="O6592">
            <v>855</v>
          </cell>
          <cell r="P6592" t="str">
            <v>2025-07-01</v>
          </cell>
          <cell r="Q6592">
            <v>5518.26</v>
          </cell>
          <cell r="R6592">
            <v>176</v>
          </cell>
          <cell r="S6592">
            <v>0</v>
          </cell>
          <cell r="T6592" t="str">
            <v>Active</v>
          </cell>
          <cell r="U6592" t="str">
            <v>N1</v>
          </cell>
        </row>
        <row r="6593">
          <cell r="J6593" t="str">
            <v>INV-190825170000</v>
          </cell>
          <cell r="K6593">
            <v>45919</v>
          </cell>
          <cell r="L6593" t="str">
            <v>Card Printing and Delivery</v>
          </cell>
          <cell r="M6593">
            <v>2866.53</v>
          </cell>
          <cell r="N6593">
            <v>2605.94</v>
          </cell>
          <cell r="O6593">
            <v>260.58999999999997</v>
          </cell>
          <cell r="P6593" t="str">
            <v>2025-07-01</v>
          </cell>
          <cell r="Q6593">
            <v>2866.53</v>
          </cell>
          <cell r="R6593">
            <v>151</v>
          </cell>
          <cell r="S6593">
            <v>0</v>
          </cell>
          <cell r="T6593" t="str">
            <v>Active</v>
          </cell>
          <cell r="U6593" t="str">
            <v>N1</v>
          </cell>
        </row>
        <row r="6594">
          <cell r="J6594" t="str">
            <v>INV-160925170000</v>
          </cell>
          <cell r="K6594">
            <v>45946</v>
          </cell>
          <cell r="L6594" t="str">
            <v>Card Printing and Delivery</v>
          </cell>
          <cell r="M6594">
            <v>2422.0700000000002</v>
          </cell>
          <cell r="N6594">
            <v>2201.88</v>
          </cell>
          <cell r="O6594">
            <v>220.19</v>
          </cell>
          <cell r="P6594" t="str">
            <v>2025-08-01</v>
          </cell>
          <cell r="Q6594">
            <v>2422.0700000000002</v>
          </cell>
          <cell r="R6594">
            <v>124</v>
          </cell>
          <cell r="S6594">
            <v>0</v>
          </cell>
          <cell r="T6594" t="str">
            <v>Active</v>
          </cell>
          <cell r="U6594" t="str">
            <v>N1</v>
          </cell>
        </row>
        <row r="6595">
          <cell r="J6595" t="str">
            <v>INV-281025170000</v>
          </cell>
          <cell r="K6595">
            <v>45989</v>
          </cell>
          <cell r="L6595" t="str">
            <v>Card Printing and Delivery</v>
          </cell>
          <cell r="M6595">
            <v>2134.91</v>
          </cell>
          <cell r="N6595">
            <v>1940.83</v>
          </cell>
          <cell r="O6595">
            <v>194.08</v>
          </cell>
          <cell r="P6595" t="str">
            <v>2025-09-01</v>
          </cell>
          <cell r="Q6595">
            <v>762.01</v>
          </cell>
          <cell r="R6595">
            <v>81</v>
          </cell>
          <cell r="S6595">
            <v>0</v>
          </cell>
          <cell r="T6595" t="str">
            <v>Active</v>
          </cell>
          <cell r="U6595" t="str">
            <v>N1</v>
          </cell>
        </row>
        <row r="6596">
          <cell r="J6596" t="str">
            <v>INV-171125170000</v>
          </cell>
          <cell r="K6596">
            <v>46008</v>
          </cell>
          <cell r="L6596" t="str">
            <v>Card Printing and Delivery</v>
          </cell>
          <cell r="M6596">
            <v>2585.08</v>
          </cell>
          <cell r="N6596">
            <v>2350.0700000000002</v>
          </cell>
          <cell r="O6596">
            <v>235.01</v>
          </cell>
          <cell r="P6596" t="str">
            <v>2025-10-01</v>
          </cell>
          <cell r="Q6596">
            <v>0</v>
          </cell>
          <cell r="R6596">
            <v>62</v>
          </cell>
          <cell r="S6596">
            <v>0</v>
          </cell>
          <cell r="T6596" t="str">
            <v>Active</v>
          </cell>
          <cell r="U6596" t="str">
            <v>N1</v>
          </cell>
        </row>
        <row r="6597">
          <cell r="J6597" t="str">
            <v>INV-151225170000</v>
          </cell>
          <cell r="K6597">
            <v>46037</v>
          </cell>
          <cell r="L6597" t="str">
            <v>Card Printing and Delivery</v>
          </cell>
          <cell r="M6597">
            <v>2583.39</v>
          </cell>
          <cell r="N6597">
            <v>2348.54</v>
          </cell>
          <cell r="O6597">
            <v>234.85</v>
          </cell>
          <cell r="P6597" t="str">
            <v>2025-11-01</v>
          </cell>
          <cell r="Q6597">
            <v>0</v>
          </cell>
          <cell r="R6597">
            <v>33</v>
          </cell>
          <cell r="S6597">
            <v>0</v>
          </cell>
          <cell r="T6597" t="str">
            <v>Active</v>
          </cell>
          <cell r="U6597" t="str">
            <v>N1</v>
          </cell>
        </row>
        <row r="6598">
          <cell r="J6598" t="str">
            <v>INV-230126170000</v>
          </cell>
          <cell r="K6598">
            <v>46076</v>
          </cell>
          <cell r="L6598" t="str">
            <v>Card Printing and Delivery</v>
          </cell>
          <cell r="M6598">
            <v>2224.27</v>
          </cell>
          <cell r="N6598">
            <v>2022.06</v>
          </cell>
          <cell r="O6598">
            <v>202.21</v>
          </cell>
          <cell r="P6598" t="str">
            <v>2025-12-01</v>
          </cell>
          <cell r="Q6598">
            <v>0</v>
          </cell>
          <cell r="R6598">
            <v>-6</v>
          </cell>
          <cell r="S6598">
            <v>0</v>
          </cell>
          <cell r="T6598" t="str">
            <v>Active</v>
          </cell>
          <cell r="U6598" t="str">
            <v>N1</v>
          </cell>
        </row>
        <row r="6599">
          <cell r="J6599" t="str">
            <v>INV-220126180527</v>
          </cell>
          <cell r="K6599">
            <v>46051</v>
          </cell>
          <cell r="L6599" t="str">
            <v>Setup Fee</v>
          </cell>
          <cell r="M6599">
            <v>55000</v>
          </cell>
          <cell r="N6599">
            <v>55000</v>
          </cell>
          <cell r="O6599">
            <v>0</v>
          </cell>
          <cell r="P6599" t="str">
            <v>01-01-2026</v>
          </cell>
          <cell r="Q6599">
            <v>55000</v>
          </cell>
          <cell r="R6599">
            <v>19</v>
          </cell>
          <cell r="S6599">
            <v>0</v>
          </cell>
          <cell r="T6599" t="str">
            <v>Active</v>
          </cell>
          <cell r="U6599" t="str">
            <v>N1</v>
          </cell>
        </row>
        <row r="6600">
          <cell r="J6600" t="str">
            <v>CARDS0283</v>
          </cell>
          <cell r="K6600">
            <v>44762</v>
          </cell>
          <cell r="L6600" t="str">
            <v>Initial Setup Fee</v>
          </cell>
          <cell r="M6600">
            <v>10700</v>
          </cell>
          <cell r="N6600">
            <v>10000</v>
          </cell>
          <cell r="O6600">
            <v>700</v>
          </cell>
          <cell r="P6600" t="str">
            <v>2022-07-01</v>
          </cell>
          <cell r="Q6600">
            <v>0</v>
          </cell>
          <cell r="R6600">
            <v>1308</v>
          </cell>
          <cell r="S6600">
            <v>0</v>
          </cell>
          <cell r="T6600" t="str">
            <v>Active</v>
          </cell>
          <cell r="U6600" t="str">
            <v>N1</v>
          </cell>
        </row>
        <row r="6601">
          <cell r="J6601" t="str">
            <v>CARDS0330</v>
          </cell>
          <cell r="K6601">
            <v>44844</v>
          </cell>
          <cell r="L6601" t="str">
            <v>Initial Setup Fee</v>
          </cell>
          <cell r="M6601">
            <v>10700</v>
          </cell>
          <cell r="N6601">
            <v>10000</v>
          </cell>
          <cell r="O6601">
            <v>700</v>
          </cell>
          <cell r="P6601" t="str">
            <v>2022-10-01</v>
          </cell>
          <cell r="Q6601">
            <v>0</v>
          </cell>
          <cell r="R6601">
            <v>1226</v>
          </cell>
          <cell r="S6601">
            <v>0</v>
          </cell>
          <cell r="T6601" t="str">
            <v>Active</v>
          </cell>
          <cell r="U6601" t="str">
            <v>N1</v>
          </cell>
        </row>
        <row r="6602">
          <cell r="J6602" t="str">
            <v>INV-031123154609</v>
          </cell>
          <cell r="K6602">
            <v>45240</v>
          </cell>
          <cell r="L6602" t="str">
            <v>Monthly Billing</v>
          </cell>
          <cell r="M6602">
            <v>1577.4</v>
          </cell>
          <cell r="N6602">
            <v>1577.4</v>
          </cell>
          <cell r="O6602">
            <v>0</v>
          </cell>
          <cell r="P6602" t="str">
            <v>2023-10-01</v>
          </cell>
          <cell r="Q6602">
            <v>1577.4</v>
          </cell>
          <cell r="R6602">
            <v>830</v>
          </cell>
          <cell r="S6602">
            <v>0</v>
          </cell>
          <cell r="T6602" t="str">
            <v>Active</v>
          </cell>
          <cell r="U6602" t="str">
            <v>N1</v>
          </cell>
        </row>
        <row r="6603">
          <cell r="J6603" t="str">
            <v>INV-041223151730</v>
          </cell>
          <cell r="K6603">
            <v>45271</v>
          </cell>
          <cell r="L6603" t="str">
            <v>Monthly Billing</v>
          </cell>
          <cell r="M6603">
            <v>2970.4</v>
          </cell>
          <cell r="N6603">
            <v>2970.4</v>
          </cell>
          <cell r="O6603">
            <v>0</v>
          </cell>
          <cell r="P6603" t="str">
            <v>2023-11-01</v>
          </cell>
          <cell r="Q6603">
            <v>2970.4</v>
          </cell>
          <cell r="R6603">
            <v>799</v>
          </cell>
          <cell r="S6603">
            <v>0</v>
          </cell>
          <cell r="T6603" t="str">
            <v>Active</v>
          </cell>
          <cell r="U6603" t="str">
            <v>N1</v>
          </cell>
        </row>
        <row r="6604">
          <cell r="J6604" t="str">
            <v>INV-050923150630</v>
          </cell>
          <cell r="K6604">
            <v>45181</v>
          </cell>
          <cell r="L6604" t="str">
            <v>Monthly Billing</v>
          </cell>
          <cell r="M6604">
            <v>717.6</v>
          </cell>
          <cell r="N6604">
            <v>717.6</v>
          </cell>
          <cell r="O6604">
            <v>0</v>
          </cell>
          <cell r="P6604" t="str">
            <v>2023-08-01</v>
          </cell>
          <cell r="Q6604">
            <v>717.6</v>
          </cell>
          <cell r="R6604">
            <v>889</v>
          </cell>
          <cell r="S6604">
            <v>0</v>
          </cell>
          <cell r="T6604" t="str">
            <v>Active</v>
          </cell>
          <cell r="U6604" t="str">
            <v>N1</v>
          </cell>
        </row>
        <row r="6605">
          <cell r="J6605" t="str">
            <v>INV-051023160323</v>
          </cell>
          <cell r="K6605">
            <v>45211</v>
          </cell>
          <cell r="L6605" t="str">
            <v>Monthly Billing</v>
          </cell>
          <cell r="M6605">
            <v>750</v>
          </cell>
          <cell r="N6605">
            <v>750</v>
          </cell>
          <cell r="O6605">
            <v>0</v>
          </cell>
          <cell r="P6605" t="str">
            <v>2023-09-01</v>
          </cell>
          <cell r="Q6605">
            <v>750</v>
          </cell>
          <cell r="R6605">
            <v>859</v>
          </cell>
          <cell r="S6605">
            <v>0</v>
          </cell>
          <cell r="T6605" t="str">
            <v>Active</v>
          </cell>
          <cell r="U6605" t="str">
            <v>N1</v>
          </cell>
        </row>
        <row r="6606">
          <cell r="J6606" t="str">
            <v>INV-190623175128</v>
          </cell>
          <cell r="K6606">
            <v>45100</v>
          </cell>
          <cell r="L6606" t="str">
            <v>Monthly Billing</v>
          </cell>
          <cell r="M6606">
            <v>1170</v>
          </cell>
          <cell r="N6606">
            <v>1170</v>
          </cell>
          <cell r="O6606">
            <v>0</v>
          </cell>
          <cell r="P6606" t="str">
            <v>2023-05-01</v>
          </cell>
          <cell r="Q6606">
            <v>1170</v>
          </cell>
          <cell r="R6606">
            <v>970</v>
          </cell>
          <cell r="S6606">
            <v>0</v>
          </cell>
          <cell r="T6606" t="str">
            <v>Active</v>
          </cell>
          <cell r="U6606" t="str">
            <v>N1</v>
          </cell>
        </row>
        <row r="6607">
          <cell r="J6607" t="str">
            <v>INV-050723103611</v>
          </cell>
          <cell r="K6607">
            <v>45119</v>
          </cell>
          <cell r="L6607" t="str">
            <v>Monthly Billing</v>
          </cell>
          <cell r="M6607">
            <v>1391.95</v>
          </cell>
          <cell r="N6607">
            <v>1391.95</v>
          </cell>
          <cell r="O6607">
            <v>0</v>
          </cell>
          <cell r="P6607" t="str">
            <v>2023-06-01</v>
          </cell>
          <cell r="Q6607">
            <v>1391.95</v>
          </cell>
          <cell r="R6607">
            <v>951</v>
          </cell>
          <cell r="S6607">
            <v>0</v>
          </cell>
          <cell r="T6607" t="str">
            <v>Active</v>
          </cell>
          <cell r="U6607" t="str">
            <v>N1</v>
          </cell>
        </row>
        <row r="6608">
          <cell r="J6608" t="str">
            <v>INV-040823104458</v>
          </cell>
          <cell r="K6608">
            <v>45149</v>
          </cell>
          <cell r="L6608" t="str">
            <v>Monthly Billing</v>
          </cell>
          <cell r="M6608">
            <v>1409.9</v>
          </cell>
          <cell r="N6608">
            <v>1409.9</v>
          </cell>
          <cell r="O6608">
            <v>0</v>
          </cell>
          <cell r="P6608" t="str">
            <v>2023-07-01</v>
          </cell>
          <cell r="Q6608">
            <v>1409.9</v>
          </cell>
          <cell r="R6608">
            <v>921</v>
          </cell>
          <cell r="S6608">
            <v>0</v>
          </cell>
          <cell r="T6608" t="str">
            <v>Active</v>
          </cell>
          <cell r="U6608" t="str">
            <v>N1</v>
          </cell>
        </row>
        <row r="6609">
          <cell r="J6609" t="str">
            <v>INV-040124123541</v>
          </cell>
          <cell r="K6609">
            <v>45302</v>
          </cell>
          <cell r="L6609" t="str">
            <v>Monthly Billing</v>
          </cell>
          <cell r="M6609">
            <v>2129.4499999999998</v>
          </cell>
          <cell r="N6609">
            <v>2129.4499999999998</v>
          </cell>
          <cell r="O6609">
            <v>0</v>
          </cell>
          <cell r="P6609" t="str">
            <v>2023-12-01</v>
          </cell>
          <cell r="Q6609">
            <v>2129.4499999999998</v>
          </cell>
          <cell r="R6609">
            <v>768</v>
          </cell>
          <cell r="S6609">
            <v>0</v>
          </cell>
          <cell r="T6609" t="str">
            <v>Active</v>
          </cell>
          <cell r="U6609" t="str">
            <v>N1</v>
          </cell>
        </row>
        <row r="6610">
          <cell r="J6610" t="str">
            <v>INV-050224113453</v>
          </cell>
          <cell r="K6610">
            <v>45334</v>
          </cell>
          <cell r="L6610" t="str">
            <v>Monthly Billing</v>
          </cell>
          <cell r="M6610">
            <v>3340.85</v>
          </cell>
          <cell r="N6610">
            <v>3340.85</v>
          </cell>
          <cell r="O6610">
            <v>0</v>
          </cell>
          <cell r="P6610" t="str">
            <v>2024-01-01</v>
          </cell>
          <cell r="Q6610">
            <v>3340.85</v>
          </cell>
          <cell r="R6610">
            <v>736</v>
          </cell>
          <cell r="S6610">
            <v>0</v>
          </cell>
          <cell r="T6610" t="str">
            <v>Active</v>
          </cell>
          <cell r="U6610" t="str">
            <v>N1</v>
          </cell>
        </row>
        <row r="6611">
          <cell r="J6611" t="str">
            <v>INV-020824162132</v>
          </cell>
          <cell r="K6611">
            <v>45513</v>
          </cell>
          <cell r="L6611" t="str">
            <v>Monthly Billing</v>
          </cell>
          <cell r="M6611">
            <v>2321.9</v>
          </cell>
          <cell r="N6611">
            <v>2321.9</v>
          </cell>
          <cell r="O6611">
            <v>0</v>
          </cell>
          <cell r="P6611" t="str">
            <v>01-07-2024</v>
          </cell>
          <cell r="Q6611">
            <v>2321.9</v>
          </cell>
          <cell r="R6611">
            <v>557</v>
          </cell>
          <cell r="S6611">
            <v>0</v>
          </cell>
          <cell r="T6611" t="str">
            <v>Active</v>
          </cell>
          <cell r="U6611" t="str">
            <v>N1</v>
          </cell>
        </row>
        <row r="6612">
          <cell r="J6612" t="str">
            <v>INV-030424154658</v>
          </cell>
          <cell r="K6612">
            <v>45392</v>
          </cell>
          <cell r="L6612" t="str">
            <v>Monthly Billing</v>
          </cell>
          <cell r="M6612">
            <v>2475.0500000000002</v>
          </cell>
          <cell r="N6612">
            <v>2475.0500000000002</v>
          </cell>
          <cell r="O6612">
            <v>0</v>
          </cell>
          <cell r="P6612" t="str">
            <v>2024-03-01</v>
          </cell>
          <cell r="Q6612">
            <v>2475.0500000000002</v>
          </cell>
          <cell r="R6612">
            <v>678</v>
          </cell>
          <cell r="S6612">
            <v>0</v>
          </cell>
          <cell r="T6612" t="str">
            <v>Active</v>
          </cell>
          <cell r="U6612" t="str">
            <v>N1</v>
          </cell>
        </row>
        <row r="6613">
          <cell r="J6613" t="str">
            <v>INV-050324105148</v>
          </cell>
          <cell r="K6613">
            <v>45363</v>
          </cell>
          <cell r="L6613" t="str">
            <v>Monthly Billing</v>
          </cell>
          <cell r="M6613">
            <v>2188.6</v>
          </cell>
          <cell r="N6613">
            <v>2188.6</v>
          </cell>
          <cell r="O6613">
            <v>0</v>
          </cell>
          <cell r="P6613" t="str">
            <v>2024-02-01</v>
          </cell>
          <cell r="Q6613">
            <v>2188.6</v>
          </cell>
          <cell r="R6613">
            <v>707</v>
          </cell>
          <cell r="S6613">
            <v>0</v>
          </cell>
          <cell r="T6613" t="str">
            <v>Active</v>
          </cell>
          <cell r="U6613" t="str">
            <v>N1</v>
          </cell>
        </row>
        <row r="6614">
          <cell r="J6614" t="str">
            <v>INV-030524095950</v>
          </cell>
          <cell r="K6614">
            <v>45422</v>
          </cell>
          <cell r="L6614" t="str">
            <v>Monthly Billing</v>
          </cell>
          <cell r="M6614">
            <v>2954.6</v>
          </cell>
          <cell r="N6614">
            <v>2954.6</v>
          </cell>
          <cell r="O6614">
            <v>0</v>
          </cell>
          <cell r="P6614" t="str">
            <v>2024-04-01</v>
          </cell>
          <cell r="Q6614">
            <v>2954.6</v>
          </cell>
          <cell r="R6614">
            <v>648</v>
          </cell>
          <cell r="S6614">
            <v>0</v>
          </cell>
          <cell r="T6614" t="str">
            <v>Active</v>
          </cell>
          <cell r="U6614" t="str">
            <v>N1</v>
          </cell>
        </row>
        <row r="6615">
          <cell r="J6615" t="str">
            <v>INV-030724112600</v>
          </cell>
          <cell r="K6615">
            <v>45483</v>
          </cell>
          <cell r="L6615" t="str">
            <v>Monthly Billing</v>
          </cell>
          <cell r="M6615">
            <v>1996.4</v>
          </cell>
          <cell r="N6615">
            <v>1996.4</v>
          </cell>
          <cell r="O6615">
            <v>0</v>
          </cell>
          <cell r="P6615" t="str">
            <v>01-06-2024</v>
          </cell>
          <cell r="Q6615">
            <v>1996.4</v>
          </cell>
          <cell r="R6615">
            <v>587</v>
          </cell>
          <cell r="S6615">
            <v>0</v>
          </cell>
          <cell r="T6615" t="str">
            <v>Active</v>
          </cell>
          <cell r="U6615" t="str">
            <v>N1</v>
          </cell>
        </row>
        <row r="6616">
          <cell r="J6616" t="str">
            <v>INV-031224160123</v>
          </cell>
          <cell r="K6616">
            <v>45577</v>
          </cell>
          <cell r="L6616" t="str">
            <v>Monthly Billing</v>
          </cell>
          <cell r="M6616">
            <v>1972.95</v>
          </cell>
          <cell r="N6616">
            <v>1972.95</v>
          </cell>
          <cell r="O6616">
            <v>0</v>
          </cell>
          <cell r="P6616" t="str">
            <v>01-11-2024</v>
          </cell>
          <cell r="Q6616">
            <v>1972.95</v>
          </cell>
          <cell r="R6616">
            <v>493</v>
          </cell>
          <cell r="S6616">
            <v>0</v>
          </cell>
          <cell r="T6616" t="str">
            <v>Active</v>
          </cell>
          <cell r="U6616" t="str">
            <v>N1</v>
          </cell>
        </row>
        <row r="6617">
          <cell r="J6617" t="str">
            <v>INV-040624104613</v>
          </cell>
          <cell r="K6617">
            <v>45454</v>
          </cell>
          <cell r="L6617" t="str">
            <v>Monthly Billing</v>
          </cell>
          <cell r="M6617">
            <v>2596.5</v>
          </cell>
          <cell r="N6617">
            <v>2596.5</v>
          </cell>
          <cell r="O6617">
            <v>0</v>
          </cell>
          <cell r="P6617" t="str">
            <v>01-05-2024</v>
          </cell>
          <cell r="Q6617">
            <v>2596.5</v>
          </cell>
          <cell r="R6617">
            <v>616</v>
          </cell>
          <cell r="S6617">
            <v>0</v>
          </cell>
          <cell r="T6617" t="str">
            <v>Active</v>
          </cell>
          <cell r="U6617" t="str">
            <v>N1</v>
          </cell>
        </row>
        <row r="6618">
          <cell r="J6618" t="str">
            <v>INV-040924094054</v>
          </cell>
          <cell r="K6618">
            <v>45546</v>
          </cell>
          <cell r="L6618" t="str">
            <v>Monthly Billing</v>
          </cell>
          <cell r="M6618">
            <v>2106.4</v>
          </cell>
          <cell r="N6618">
            <v>2106.4</v>
          </cell>
          <cell r="O6618">
            <v>0</v>
          </cell>
          <cell r="P6618" t="str">
            <v>01-08-2024</v>
          </cell>
          <cell r="Q6618">
            <v>2106.4</v>
          </cell>
          <cell r="R6618">
            <v>524</v>
          </cell>
          <cell r="S6618">
            <v>0</v>
          </cell>
          <cell r="T6618" t="str">
            <v>Active</v>
          </cell>
          <cell r="U6618" t="str">
            <v>N1</v>
          </cell>
        </row>
        <row r="6619">
          <cell r="J6619" t="str">
            <v>INV-021024150830</v>
          </cell>
          <cell r="K6619">
            <v>45574</v>
          </cell>
          <cell r="L6619" t="str">
            <v>Monthly Billing</v>
          </cell>
          <cell r="M6619">
            <v>1644.95</v>
          </cell>
          <cell r="N6619">
            <v>1644.95</v>
          </cell>
          <cell r="O6619">
            <v>0</v>
          </cell>
          <cell r="P6619" t="str">
            <v>01-09-2024</v>
          </cell>
          <cell r="Q6619">
            <v>1644.95</v>
          </cell>
          <cell r="R6619">
            <v>496</v>
          </cell>
          <cell r="S6619">
            <v>0</v>
          </cell>
          <cell r="T6619" t="str">
            <v>Active</v>
          </cell>
          <cell r="U6619" t="str">
            <v>N1</v>
          </cell>
        </row>
        <row r="6620">
          <cell r="J6620" t="str">
            <v>INV-051124162737</v>
          </cell>
          <cell r="K6620">
            <v>45608</v>
          </cell>
          <cell r="L6620" t="str">
            <v>Monthly Billing</v>
          </cell>
          <cell r="M6620">
            <v>1951.05</v>
          </cell>
          <cell r="N6620">
            <v>1951.05</v>
          </cell>
          <cell r="O6620">
            <v>0</v>
          </cell>
          <cell r="P6620" t="str">
            <v>01-10-2024</v>
          </cell>
          <cell r="Q6620">
            <v>1951.05</v>
          </cell>
          <cell r="R6620">
            <v>462</v>
          </cell>
          <cell r="S6620">
            <v>0</v>
          </cell>
          <cell r="T6620" t="str">
            <v>Active</v>
          </cell>
          <cell r="U6620" t="str">
            <v>N1</v>
          </cell>
        </row>
        <row r="6621">
          <cell r="J6621" t="str">
            <v>INV-060125094220</v>
          </cell>
          <cell r="K6621">
            <v>45670</v>
          </cell>
          <cell r="L6621" t="str">
            <v>Monthly Billing</v>
          </cell>
          <cell r="M6621">
            <v>1766.4</v>
          </cell>
          <cell r="N6621">
            <v>1766.4</v>
          </cell>
          <cell r="O6621">
            <v>0</v>
          </cell>
          <cell r="P6621" t="str">
            <v>2024-12-01</v>
          </cell>
          <cell r="Q6621">
            <v>1766.4</v>
          </cell>
          <cell r="R6621">
            <v>400</v>
          </cell>
          <cell r="S6621">
            <v>0</v>
          </cell>
          <cell r="T6621" t="str">
            <v>Active</v>
          </cell>
          <cell r="U6621" t="str">
            <v>N1</v>
          </cell>
        </row>
        <row r="6622">
          <cell r="J6622" t="str">
            <v>INV-040225134334</v>
          </cell>
          <cell r="K6622">
            <v>45699</v>
          </cell>
          <cell r="L6622" t="str">
            <v>Monthly Billing</v>
          </cell>
          <cell r="M6622">
            <v>2939.2</v>
          </cell>
          <cell r="N6622">
            <v>2939.2</v>
          </cell>
          <cell r="O6622">
            <v>0</v>
          </cell>
          <cell r="P6622" t="str">
            <v>2025-01-01</v>
          </cell>
          <cell r="Q6622">
            <v>2939.2</v>
          </cell>
          <cell r="R6622">
            <v>371</v>
          </cell>
          <cell r="S6622">
            <v>0</v>
          </cell>
          <cell r="T6622" t="str">
            <v>Active</v>
          </cell>
          <cell r="U6622" t="str">
            <v>N1</v>
          </cell>
        </row>
        <row r="6623">
          <cell r="J6623" t="str">
            <v>INV-040325134724</v>
          </cell>
          <cell r="K6623">
            <v>45727</v>
          </cell>
          <cell r="L6623" t="str">
            <v>Monthly Billing</v>
          </cell>
          <cell r="M6623">
            <v>6245.55</v>
          </cell>
          <cell r="N6623">
            <v>6245.55</v>
          </cell>
          <cell r="O6623">
            <v>0</v>
          </cell>
          <cell r="P6623" t="str">
            <v>01-02-2025</v>
          </cell>
          <cell r="Q6623">
            <v>6245.55</v>
          </cell>
          <cell r="R6623">
            <v>343</v>
          </cell>
          <cell r="S6623">
            <v>0</v>
          </cell>
          <cell r="T6623" t="str">
            <v>Active</v>
          </cell>
          <cell r="U6623" t="str">
            <v>N1</v>
          </cell>
        </row>
        <row r="6624">
          <cell r="J6624" t="str">
            <v>INV-020425152451</v>
          </cell>
          <cell r="K6624">
            <v>45756</v>
          </cell>
          <cell r="L6624" t="str">
            <v>Monthly Billing</v>
          </cell>
          <cell r="M6624">
            <v>4498.45</v>
          </cell>
          <cell r="N6624">
            <v>4498.45</v>
          </cell>
          <cell r="O6624">
            <v>0</v>
          </cell>
          <cell r="P6624" t="str">
            <v>01-03-2025</v>
          </cell>
          <cell r="Q6624">
            <v>4498.45</v>
          </cell>
          <cell r="R6624">
            <v>314</v>
          </cell>
          <cell r="S6624">
            <v>0</v>
          </cell>
          <cell r="T6624" t="str">
            <v>Active</v>
          </cell>
          <cell r="U6624" t="str">
            <v>N1</v>
          </cell>
        </row>
        <row r="6625">
          <cell r="J6625" t="str">
            <v>INV-020525174612</v>
          </cell>
          <cell r="K6625">
            <v>45786</v>
          </cell>
          <cell r="L6625" t="str">
            <v>Monthly Billing</v>
          </cell>
          <cell r="M6625">
            <v>4392.1000000000004</v>
          </cell>
          <cell r="N6625">
            <v>4392.1000000000004</v>
          </cell>
          <cell r="O6625">
            <v>0</v>
          </cell>
          <cell r="P6625" t="str">
            <v>01-04-2025</v>
          </cell>
          <cell r="Q6625">
            <v>4392.1000000000004</v>
          </cell>
          <cell r="R6625">
            <v>284</v>
          </cell>
          <cell r="S6625">
            <v>0</v>
          </cell>
          <cell r="T6625" t="str">
            <v>Active</v>
          </cell>
          <cell r="U6625" t="str">
            <v>N1</v>
          </cell>
        </row>
        <row r="6626">
          <cell r="J6626" t="str">
            <v>INV-030625131223</v>
          </cell>
          <cell r="K6626">
            <v>45818</v>
          </cell>
          <cell r="L6626" t="str">
            <v>Monthly Billing</v>
          </cell>
          <cell r="M6626">
            <v>4873.8999999999996</v>
          </cell>
          <cell r="N6626">
            <v>4873.8999999999996</v>
          </cell>
          <cell r="O6626">
            <v>0</v>
          </cell>
          <cell r="P6626" t="str">
            <v>01-05-2025</v>
          </cell>
          <cell r="Q6626">
            <v>4873.8999999999996</v>
          </cell>
          <cell r="R6626">
            <v>252</v>
          </cell>
          <cell r="S6626">
            <v>0</v>
          </cell>
          <cell r="T6626" t="str">
            <v>Active</v>
          </cell>
          <cell r="U6626" t="str">
            <v>N1</v>
          </cell>
        </row>
        <row r="6627">
          <cell r="J6627" t="str">
            <v>INV-020725160443</v>
          </cell>
          <cell r="K6627">
            <v>45847</v>
          </cell>
          <cell r="L6627" t="str">
            <v>Monthly Billing</v>
          </cell>
          <cell r="M6627">
            <v>3599.22</v>
          </cell>
          <cell r="N6627">
            <v>3599.22</v>
          </cell>
          <cell r="O6627">
            <v>0</v>
          </cell>
          <cell r="P6627" t="str">
            <v>01-06-2025</v>
          </cell>
          <cell r="Q6627">
            <v>3599.22</v>
          </cell>
          <cell r="R6627">
            <v>223</v>
          </cell>
          <cell r="S6627">
            <v>0</v>
          </cell>
          <cell r="T6627" t="str">
            <v>Active</v>
          </cell>
          <cell r="U6627" t="str">
            <v>N1</v>
          </cell>
        </row>
        <row r="6628">
          <cell r="J6628" t="str">
            <v>INV-040825115357</v>
          </cell>
          <cell r="K6628">
            <v>45880</v>
          </cell>
          <cell r="L6628" t="str">
            <v>Monthly Billing</v>
          </cell>
          <cell r="M6628">
            <v>6272.55</v>
          </cell>
          <cell r="N6628">
            <v>6272.55</v>
          </cell>
          <cell r="O6628">
            <v>0</v>
          </cell>
          <cell r="P6628" t="str">
            <v>01-07-2025</v>
          </cell>
          <cell r="Q6628">
            <v>6272.55</v>
          </cell>
          <cell r="R6628">
            <v>190</v>
          </cell>
          <cell r="S6628">
            <v>0</v>
          </cell>
          <cell r="T6628" t="str">
            <v>Active</v>
          </cell>
          <cell r="U6628" t="str">
            <v>N1</v>
          </cell>
        </row>
        <row r="6629">
          <cell r="J6629" t="str">
            <v>INV-020925111409</v>
          </cell>
          <cell r="K6629">
            <v>45909</v>
          </cell>
          <cell r="L6629" t="str">
            <v>Monthly Billing</v>
          </cell>
          <cell r="M6629">
            <v>4134.25</v>
          </cell>
          <cell r="N6629">
            <v>4134.25</v>
          </cell>
          <cell r="O6629">
            <v>0</v>
          </cell>
          <cell r="P6629" t="str">
            <v>01-08-2025</v>
          </cell>
          <cell r="Q6629">
            <v>4134.25</v>
          </cell>
          <cell r="R6629">
            <v>161</v>
          </cell>
          <cell r="S6629">
            <v>0</v>
          </cell>
          <cell r="T6629" t="str">
            <v>Active</v>
          </cell>
          <cell r="U6629" t="str">
            <v>N1</v>
          </cell>
        </row>
        <row r="6630">
          <cell r="J6630" t="str">
            <v>INV-021025095212</v>
          </cell>
          <cell r="K6630">
            <v>45939</v>
          </cell>
          <cell r="L6630" t="str">
            <v>Monthly Billing</v>
          </cell>
          <cell r="M6630">
            <v>4415.2</v>
          </cell>
          <cell r="N6630">
            <v>4415.2</v>
          </cell>
          <cell r="O6630">
            <v>0</v>
          </cell>
          <cell r="P6630" t="str">
            <v>01-09-2025</v>
          </cell>
          <cell r="Q6630">
            <v>4415.2</v>
          </cell>
          <cell r="R6630">
            <v>131</v>
          </cell>
          <cell r="S6630">
            <v>0</v>
          </cell>
          <cell r="T6630" t="str">
            <v>Active</v>
          </cell>
          <cell r="U6630" t="str">
            <v>N1</v>
          </cell>
        </row>
        <row r="6631">
          <cell r="J6631" t="str">
            <v>INV-031125160832</v>
          </cell>
          <cell r="K6631">
            <v>45971</v>
          </cell>
          <cell r="L6631" t="str">
            <v>Monthly Billing</v>
          </cell>
          <cell r="M6631">
            <v>5444.1</v>
          </cell>
          <cell r="N6631">
            <v>5444.1</v>
          </cell>
          <cell r="O6631">
            <v>0</v>
          </cell>
          <cell r="P6631" t="str">
            <v>10/1/2025</v>
          </cell>
          <cell r="Q6631">
            <v>5444.1</v>
          </cell>
          <cell r="R6631">
            <v>99</v>
          </cell>
          <cell r="S6631">
            <v>0</v>
          </cell>
          <cell r="T6631" t="str">
            <v>Active</v>
          </cell>
          <cell r="U6631" t="str">
            <v>N1</v>
          </cell>
        </row>
        <row r="6632">
          <cell r="J6632" t="str">
            <v>INV-021225114731</v>
          </cell>
          <cell r="K6632">
            <v>46000</v>
          </cell>
          <cell r="L6632" t="str">
            <v>Monthly Billing</v>
          </cell>
          <cell r="M6632">
            <v>6833.05</v>
          </cell>
          <cell r="N6632">
            <v>6833.05</v>
          </cell>
          <cell r="O6632">
            <v>0</v>
          </cell>
          <cell r="P6632" t="str">
            <v>01-11-2025</v>
          </cell>
          <cell r="Q6632">
            <v>6833.05</v>
          </cell>
          <cell r="R6632">
            <v>70</v>
          </cell>
          <cell r="S6632">
            <v>0</v>
          </cell>
          <cell r="T6632" t="str">
            <v>Active</v>
          </cell>
          <cell r="U6632" t="str">
            <v>N1</v>
          </cell>
        </row>
        <row r="6633">
          <cell r="J6633" t="str">
            <v>INV-020126121334</v>
          </cell>
          <cell r="K6633">
            <v>46031</v>
          </cell>
          <cell r="L6633" t="str">
            <v>Monthly Billing</v>
          </cell>
          <cell r="M6633">
            <v>5266.35</v>
          </cell>
          <cell r="N6633">
            <v>5266.35</v>
          </cell>
          <cell r="O6633">
            <v>0</v>
          </cell>
          <cell r="P6633" t="str">
            <v>01-12-2025</v>
          </cell>
          <cell r="Q6633">
            <v>5266.35</v>
          </cell>
          <cell r="R6633">
            <v>39</v>
          </cell>
          <cell r="S6633">
            <v>0</v>
          </cell>
          <cell r="T6633" t="str">
            <v>Active</v>
          </cell>
          <cell r="U6633" t="str">
            <v>N1</v>
          </cell>
        </row>
        <row r="6634">
          <cell r="J6634" t="str">
            <v>INV-020226132958</v>
          </cell>
          <cell r="K6634">
            <v>46062</v>
          </cell>
          <cell r="L6634" t="str">
            <v>Monthly Billing</v>
          </cell>
          <cell r="M6634">
            <v>6041.7</v>
          </cell>
          <cell r="N6634">
            <v>6041.7</v>
          </cell>
          <cell r="O6634">
            <v>0</v>
          </cell>
          <cell r="P6634" t="str">
            <v>2026-01-01</v>
          </cell>
          <cell r="Q6634">
            <v>6041.7</v>
          </cell>
          <cell r="R6634">
            <v>8</v>
          </cell>
          <cell r="S6634">
            <v>0</v>
          </cell>
          <cell r="T6634" t="str">
            <v>Active</v>
          </cell>
          <cell r="U6634" t="str">
            <v>N1</v>
          </cell>
        </row>
        <row r="6635">
          <cell r="J6635" t="str">
            <v>INV-031024114149</v>
          </cell>
          <cell r="K6635">
            <v>45575</v>
          </cell>
          <cell r="L6635" t="str">
            <v>Monthly Billing</v>
          </cell>
          <cell r="M6635">
            <v>72</v>
          </cell>
          <cell r="N6635">
            <v>72</v>
          </cell>
          <cell r="O6635">
            <v>0</v>
          </cell>
          <cell r="P6635" t="str">
            <v>01-09-2024</v>
          </cell>
          <cell r="Q6635">
            <v>72</v>
          </cell>
          <cell r="R6635">
            <v>495</v>
          </cell>
          <cell r="S6635">
            <v>0</v>
          </cell>
          <cell r="T6635" t="str">
            <v>Active</v>
          </cell>
          <cell r="U6635" t="str">
            <v>N1</v>
          </cell>
        </row>
        <row r="6636">
          <cell r="J6636" t="str">
            <v>INV-031224193650</v>
          </cell>
          <cell r="K6636">
            <v>45577</v>
          </cell>
          <cell r="L6636" t="str">
            <v>Monthly Billing</v>
          </cell>
          <cell r="M6636">
            <v>8</v>
          </cell>
          <cell r="N6636">
            <v>8</v>
          </cell>
          <cell r="O6636">
            <v>0</v>
          </cell>
          <cell r="P6636" t="str">
            <v>01-11-2024</v>
          </cell>
          <cell r="Q6636">
            <v>8</v>
          </cell>
          <cell r="R6636">
            <v>493</v>
          </cell>
          <cell r="S6636">
            <v>0</v>
          </cell>
          <cell r="T6636" t="str">
            <v>Active</v>
          </cell>
          <cell r="U6636" t="str">
            <v>N1</v>
          </cell>
        </row>
        <row r="6637">
          <cell r="J6637" t="str">
            <v>INV-040924175148</v>
          </cell>
          <cell r="K6637">
            <v>45546</v>
          </cell>
          <cell r="L6637" t="str">
            <v>Monthly Billing</v>
          </cell>
          <cell r="M6637">
            <v>50</v>
          </cell>
          <cell r="N6637">
            <v>50</v>
          </cell>
          <cell r="O6637">
            <v>0</v>
          </cell>
          <cell r="P6637" t="str">
            <v>01-08-2024</v>
          </cell>
          <cell r="Q6637">
            <v>50</v>
          </cell>
          <cell r="R6637">
            <v>524</v>
          </cell>
          <cell r="S6637">
            <v>0</v>
          </cell>
          <cell r="T6637" t="str">
            <v>Active</v>
          </cell>
          <cell r="U6637" t="str">
            <v>N1</v>
          </cell>
        </row>
        <row r="6638">
          <cell r="J6638" t="str">
            <v>INV-050824121243</v>
          </cell>
          <cell r="K6638">
            <v>45516</v>
          </cell>
          <cell r="L6638" t="str">
            <v>Monthly Billing</v>
          </cell>
          <cell r="M6638">
            <v>50</v>
          </cell>
          <cell r="N6638">
            <v>50</v>
          </cell>
          <cell r="O6638">
            <v>0</v>
          </cell>
          <cell r="P6638" t="str">
            <v>01-07-2024</v>
          </cell>
          <cell r="Q6638">
            <v>50</v>
          </cell>
          <cell r="R6638">
            <v>554</v>
          </cell>
          <cell r="S6638">
            <v>0</v>
          </cell>
          <cell r="T6638" t="str">
            <v>Active</v>
          </cell>
          <cell r="U6638" t="str">
            <v>N1</v>
          </cell>
        </row>
        <row r="6639">
          <cell r="J6639" t="str">
            <v>INV-061124192622</v>
          </cell>
          <cell r="K6639">
            <v>45609</v>
          </cell>
          <cell r="L6639" t="str">
            <v>Monthly Billing</v>
          </cell>
          <cell r="M6639">
            <v>34</v>
          </cell>
          <cell r="N6639">
            <v>34</v>
          </cell>
          <cell r="O6639">
            <v>0</v>
          </cell>
          <cell r="P6639" t="str">
            <v>01-10-2024</v>
          </cell>
          <cell r="Q6639">
            <v>34</v>
          </cell>
          <cell r="R6639">
            <v>461</v>
          </cell>
          <cell r="S6639">
            <v>0</v>
          </cell>
          <cell r="T6639" t="str">
            <v>Active</v>
          </cell>
          <cell r="U6639" t="str">
            <v>N1</v>
          </cell>
        </row>
        <row r="6640">
          <cell r="J6640" t="str">
            <v>INV-030125163420</v>
          </cell>
          <cell r="K6640">
            <v>45667</v>
          </cell>
          <cell r="L6640" t="str">
            <v>Monthly Billing</v>
          </cell>
          <cell r="M6640">
            <v>10</v>
          </cell>
          <cell r="N6640">
            <v>10</v>
          </cell>
          <cell r="O6640">
            <v>0</v>
          </cell>
          <cell r="P6640" t="str">
            <v>2024-12-01</v>
          </cell>
          <cell r="Q6640">
            <v>10</v>
          </cell>
          <cell r="R6640">
            <v>403</v>
          </cell>
          <cell r="S6640">
            <v>0</v>
          </cell>
          <cell r="T6640" t="str">
            <v>Active</v>
          </cell>
          <cell r="U6640" t="str">
            <v>N1</v>
          </cell>
        </row>
        <row r="6641">
          <cell r="J6641" t="str">
            <v>INV-040225175600</v>
          </cell>
          <cell r="K6641">
            <v>45699</v>
          </cell>
          <cell r="L6641" t="str">
            <v>Monthly Billing</v>
          </cell>
          <cell r="M6641">
            <v>8</v>
          </cell>
          <cell r="N6641">
            <v>8</v>
          </cell>
          <cell r="O6641">
            <v>0</v>
          </cell>
          <cell r="P6641" t="str">
            <v>01-01-2025</v>
          </cell>
          <cell r="Q6641">
            <v>8</v>
          </cell>
          <cell r="R6641">
            <v>371</v>
          </cell>
          <cell r="S6641">
            <v>0</v>
          </cell>
          <cell r="T6641" t="str">
            <v>Active</v>
          </cell>
          <cell r="U6641" t="str">
            <v>N1</v>
          </cell>
        </row>
        <row r="6642">
          <cell r="J6642" t="str">
            <v>INV-040325182734</v>
          </cell>
          <cell r="K6642">
            <v>45727</v>
          </cell>
          <cell r="L6642" t="str">
            <v>Monthly Billing</v>
          </cell>
          <cell r="M6642">
            <v>2</v>
          </cell>
          <cell r="N6642">
            <v>2</v>
          </cell>
          <cell r="O6642">
            <v>0</v>
          </cell>
          <cell r="P6642" t="str">
            <v>01-02-2025</v>
          </cell>
          <cell r="Q6642">
            <v>2</v>
          </cell>
          <cell r="R6642">
            <v>343</v>
          </cell>
          <cell r="S6642">
            <v>0</v>
          </cell>
          <cell r="T6642" t="str">
            <v>Active</v>
          </cell>
          <cell r="U6642" t="str">
            <v>N1</v>
          </cell>
        </row>
        <row r="6643">
          <cell r="J6643" t="str">
            <v>INV-020425182030</v>
          </cell>
          <cell r="K6643">
            <v>45756</v>
          </cell>
          <cell r="L6643" t="str">
            <v>Monthly Billing</v>
          </cell>
          <cell r="M6643">
            <v>24</v>
          </cell>
          <cell r="N6643">
            <v>24</v>
          </cell>
          <cell r="O6643">
            <v>0</v>
          </cell>
          <cell r="P6643" t="str">
            <v>01-03-2025</v>
          </cell>
          <cell r="Q6643">
            <v>24</v>
          </cell>
          <cell r="R6643">
            <v>314</v>
          </cell>
          <cell r="S6643">
            <v>0</v>
          </cell>
          <cell r="T6643" t="str">
            <v>Active</v>
          </cell>
          <cell r="U6643" t="str">
            <v>N1</v>
          </cell>
        </row>
        <row r="6644">
          <cell r="J6644" t="str">
            <v>INV-020525200321</v>
          </cell>
          <cell r="K6644">
            <v>45786</v>
          </cell>
          <cell r="L6644" t="str">
            <v>Monthly Billing</v>
          </cell>
          <cell r="M6644">
            <v>2</v>
          </cell>
          <cell r="N6644">
            <v>2</v>
          </cell>
          <cell r="O6644">
            <v>0</v>
          </cell>
          <cell r="P6644" t="str">
            <v>01-04-2025</v>
          </cell>
          <cell r="Q6644">
            <v>2</v>
          </cell>
          <cell r="R6644">
            <v>284</v>
          </cell>
          <cell r="S6644">
            <v>0</v>
          </cell>
          <cell r="T6644" t="str">
            <v>Active</v>
          </cell>
          <cell r="U6644" t="str">
            <v>N1</v>
          </cell>
        </row>
        <row r="6645">
          <cell r="J6645" t="str">
            <v>INV-040624124725</v>
          </cell>
          <cell r="K6645">
            <v>45454</v>
          </cell>
          <cell r="L6645" t="str">
            <v>Monthly Billing</v>
          </cell>
          <cell r="M6645">
            <v>10</v>
          </cell>
          <cell r="N6645">
            <v>10</v>
          </cell>
          <cell r="O6645">
            <v>0</v>
          </cell>
          <cell r="P6645" t="str">
            <v>01-05-2024</v>
          </cell>
          <cell r="Q6645">
            <v>10</v>
          </cell>
          <cell r="R6645">
            <v>616</v>
          </cell>
          <cell r="S6645">
            <v>0</v>
          </cell>
          <cell r="T6645" t="str">
            <v>Active</v>
          </cell>
          <cell r="U6645" t="str">
            <v>N1</v>
          </cell>
        </row>
        <row r="6646">
          <cell r="J6646" t="str">
            <v>INV-060524114633</v>
          </cell>
          <cell r="K6646">
            <v>45425</v>
          </cell>
          <cell r="L6646" t="str">
            <v>Monthly Billing</v>
          </cell>
          <cell r="M6646">
            <v>10</v>
          </cell>
          <cell r="N6646">
            <v>10</v>
          </cell>
          <cell r="O6646">
            <v>0</v>
          </cell>
          <cell r="P6646" t="str">
            <v>2024-04-01</v>
          </cell>
          <cell r="Q6646">
            <v>10</v>
          </cell>
          <cell r="R6646">
            <v>645</v>
          </cell>
          <cell r="S6646">
            <v>0</v>
          </cell>
          <cell r="T6646" t="str">
            <v>Active</v>
          </cell>
          <cell r="U6646" t="str">
            <v>N1</v>
          </cell>
        </row>
        <row r="6647">
          <cell r="J6647" t="str">
            <v>CARDS0039</v>
          </cell>
          <cell r="K6647">
            <v>44363</v>
          </cell>
          <cell r="L6647" t="str">
            <v>Initial Setup Fee</v>
          </cell>
          <cell r="M6647">
            <v>5350</v>
          </cell>
          <cell r="N6647">
            <v>5000</v>
          </cell>
          <cell r="O6647">
            <v>350</v>
          </cell>
          <cell r="P6647" t="str">
            <v>2021-05-01</v>
          </cell>
          <cell r="Q6647">
            <v>5350</v>
          </cell>
          <cell r="R6647">
            <v>1707</v>
          </cell>
          <cell r="S6647">
            <v>0</v>
          </cell>
          <cell r="T6647" t="str">
            <v>Active</v>
          </cell>
          <cell r="U6647" t="str">
            <v>N1</v>
          </cell>
        </row>
        <row r="6648">
          <cell r="J6648" t="str">
            <v>CARDS0076</v>
          </cell>
          <cell r="K6648">
            <v>44423</v>
          </cell>
          <cell r="L6648" t="str">
            <v>Monthly Billing</v>
          </cell>
          <cell r="M6648">
            <v>2221.4499999999998</v>
          </cell>
          <cell r="N6648">
            <v>2076.12</v>
          </cell>
          <cell r="O6648">
            <v>145.33000000000001</v>
          </cell>
          <cell r="P6648" t="str">
            <v>2021-06-01</v>
          </cell>
          <cell r="Q6648">
            <v>2221.4499999999998</v>
          </cell>
          <cell r="R6648">
            <v>1647</v>
          </cell>
          <cell r="S6648">
            <v>0</v>
          </cell>
          <cell r="T6648" t="str">
            <v>Active</v>
          </cell>
          <cell r="U6648" t="str">
            <v>N1</v>
          </cell>
        </row>
        <row r="6649">
          <cell r="J6649" t="str">
            <v>CARDS0090</v>
          </cell>
          <cell r="K6649">
            <v>44454</v>
          </cell>
          <cell r="L6649" t="str">
            <v>Monthly Billing</v>
          </cell>
          <cell r="M6649">
            <v>2140.21</v>
          </cell>
          <cell r="N6649">
            <v>2000.2</v>
          </cell>
          <cell r="O6649">
            <v>140.01</v>
          </cell>
          <cell r="P6649" t="str">
            <v>2021-07-01</v>
          </cell>
          <cell r="Q6649">
            <v>2140.21</v>
          </cell>
          <cell r="R6649">
            <v>1616</v>
          </cell>
          <cell r="S6649">
            <v>0</v>
          </cell>
          <cell r="T6649" t="str">
            <v>Active</v>
          </cell>
          <cell r="U6649" t="str">
            <v>N1</v>
          </cell>
        </row>
        <row r="6650">
          <cell r="J6650" t="str">
            <v>CARDS0107</v>
          </cell>
          <cell r="K6650">
            <v>44484</v>
          </cell>
          <cell r="L6650" t="str">
            <v>Monthly Billing</v>
          </cell>
          <cell r="M6650">
            <v>2199.0300000000002</v>
          </cell>
          <cell r="N6650">
            <v>2055.17</v>
          </cell>
          <cell r="O6650">
            <v>143.86000000000001</v>
          </cell>
          <cell r="P6650" t="str">
            <v>2021-08-01</v>
          </cell>
          <cell r="Q6650">
            <v>2199.0300000000002</v>
          </cell>
          <cell r="R6650">
            <v>1586</v>
          </cell>
          <cell r="S6650">
            <v>0</v>
          </cell>
          <cell r="T6650" t="str">
            <v>Active</v>
          </cell>
          <cell r="U6650" t="str">
            <v>N1</v>
          </cell>
        </row>
        <row r="6651">
          <cell r="J6651" t="str">
            <v>CARDS0126</v>
          </cell>
          <cell r="K6651">
            <v>44517</v>
          </cell>
          <cell r="L6651" t="str">
            <v>Monthly Billing</v>
          </cell>
          <cell r="M6651">
            <v>2125.5300000000002</v>
          </cell>
          <cell r="N6651">
            <v>2000</v>
          </cell>
          <cell r="O6651">
            <v>0</v>
          </cell>
          <cell r="P6651" t="str">
            <v>2021-09-01</v>
          </cell>
          <cell r="Q6651">
            <v>2125.5300000000002</v>
          </cell>
          <cell r="R6651">
            <v>1553</v>
          </cell>
          <cell r="S6651">
            <v>-14.47</v>
          </cell>
          <cell r="T6651" t="str">
            <v>Active</v>
          </cell>
          <cell r="U6651" t="str">
            <v>N1</v>
          </cell>
        </row>
        <row r="6652">
          <cell r="J6652" t="str">
            <v>CARDS0143</v>
          </cell>
          <cell r="K6652">
            <v>44545</v>
          </cell>
          <cell r="L6652" t="str">
            <v>Monthly Billing</v>
          </cell>
          <cell r="M6652">
            <v>2109.91</v>
          </cell>
          <cell r="N6652">
            <v>2000</v>
          </cell>
          <cell r="O6652">
            <v>0</v>
          </cell>
          <cell r="P6652" t="str">
            <v>2021-10-01</v>
          </cell>
          <cell r="Q6652">
            <v>2109.91</v>
          </cell>
          <cell r="R6652">
            <v>1525</v>
          </cell>
          <cell r="S6652">
            <v>-30.09</v>
          </cell>
          <cell r="T6652" t="str">
            <v>Active</v>
          </cell>
          <cell r="U6652" t="str">
            <v>N1</v>
          </cell>
        </row>
        <row r="6653">
          <cell r="J6653" t="str">
            <v>CARDS0162</v>
          </cell>
          <cell r="K6653">
            <v>44210</v>
          </cell>
          <cell r="L6653" t="str">
            <v>Monthly Billing</v>
          </cell>
          <cell r="M6653">
            <v>2115.13</v>
          </cell>
          <cell r="N6653">
            <v>2000</v>
          </cell>
          <cell r="O6653">
            <v>0</v>
          </cell>
          <cell r="P6653" t="str">
            <v>2021-11-01</v>
          </cell>
          <cell r="Q6653">
            <v>2115.13</v>
          </cell>
          <cell r="R6653">
            <v>1860</v>
          </cell>
          <cell r="S6653">
            <v>-24.87</v>
          </cell>
          <cell r="T6653" t="str">
            <v>Active</v>
          </cell>
          <cell r="U6653" t="str">
            <v>N1</v>
          </cell>
        </row>
        <row r="6654">
          <cell r="J6654" t="str">
            <v>CARDS0179</v>
          </cell>
          <cell r="K6654">
            <v>44598</v>
          </cell>
          <cell r="L6654" t="str">
            <v>Monthly Billing</v>
          </cell>
          <cell r="M6654">
            <v>2009.17</v>
          </cell>
          <cell r="N6654">
            <v>2000</v>
          </cell>
          <cell r="O6654">
            <v>0</v>
          </cell>
          <cell r="P6654" t="str">
            <v>2021-12-01</v>
          </cell>
          <cell r="Q6654">
            <v>2009.17</v>
          </cell>
          <cell r="R6654">
            <v>1472</v>
          </cell>
          <cell r="S6654">
            <v>-130.83000000000001</v>
          </cell>
          <cell r="T6654" t="str">
            <v>Active</v>
          </cell>
          <cell r="U6654" t="str">
            <v>N1</v>
          </cell>
        </row>
        <row r="6655">
          <cell r="J6655" t="str">
            <v>CARDS0199</v>
          </cell>
          <cell r="K6655">
            <v>44637</v>
          </cell>
          <cell r="L6655" t="str">
            <v>Monthly Billing</v>
          </cell>
          <cell r="M6655">
            <v>2017.12</v>
          </cell>
          <cell r="N6655">
            <v>2000</v>
          </cell>
          <cell r="O6655">
            <v>0</v>
          </cell>
          <cell r="P6655" t="str">
            <v>2022-01-01</v>
          </cell>
          <cell r="Q6655">
            <v>2017.12</v>
          </cell>
          <cell r="R6655">
            <v>1433</v>
          </cell>
          <cell r="S6655">
            <v>-122.88</v>
          </cell>
          <cell r="T6655" t="str">
            <v>Active</v>
          </cell>
          <cell r="U6655" t="str">
            <v>N1</v>
          </cell>
        </row>
        <row r="6656">
          <cell r="J6656" t="str">
            <v>CARDS0220</v>
          </cell>
          <cell r="K6656">
            <v>44665</v>
          </cell>
          <cell r="L6656" t="str">
            <v>Monthly Billing</v>
          </cell>
          <cell r="M6656">
            <v>1970.46</v>
          </cell>
          <cell r="N6656">
            <v>2000</v>
          </cell>
          <cell r="O6656">
            <v>0</v>
          </cell>
          <cell r="P6656" t="str">
            <v>2022-02-01</v>
          </cell>
          <cell r="Q6656">
            <v>1970.46</v>
          </cell>
          <cell r="R6656">
            <v>1405</v>
          </cell>
          <cell r="S6656">
            <v>-169.54</v>
          </cell>
          <cell r="T6656" t="str">
            <v>Active</v>
          </cell>
          <cell r="U6656" t="str">
            <v>N1</v>
          </cell>
        </row>
        <row r="6657">
          <cell r="J6657" t="str">
            <v>CARDS0236</v>
          </cell>
          <cell r="K6657">
            <v>44695</v>
          </cell>
          <cell r="L6657" t="str">
            <v>Monthly Billing</v>
          </cell>
          <cell r="M6657">
            <v>1901.89</v>
          </cell>
          <cell r="N6657">
            <v>2000</v>
          </cell>
          <cell r="O6657">
            <v>0</v>
          </cell>
          <cell r="P6657" t="str">
            <v>2022-03-01</v>
          </cell>
          <cell r="Q6657">
            <v>1901.89</v>
          </cell>
          <cell r="R6657">
            <v>1375</v>
          </cell>
          <cell r="S6657">
            <v>-238.11</v>
          </cell>
          <cell r="T6657" t="str">
            <v>Active</v>
          </cell>
          <cell r="U6657" t="str">
            <v>N1</v>
          </cell>
        </row>
        <row r="6658">
          <cell r="J6658" t="str">
            <v>CARDS0253</v>
          </cell>
          <cell r="K6658">
            <v>44728</v>
          </cell>
          <cell r="L6658" t="str">
            <v>Monthly Billing</v>
          </cell>
          <cell r="M6658">
            <v>1392.22</v>
          </cell>
          <cell r="N6658">
            <v>2000</v>
          </cell>
          <cell r="O6658">
            <v>0</v>
          </cell>
          <cell r="P6658" t="str">
            <v>2022-04-01</v>
          </cell>
          <cell r="Q6658">
            <v>1392.22</v>
          </cell>
          <cell r="R6658">
            <v>1342</v>
          </cell>
          <cell r="S6658">
            <v>-747.78</v>
          </cell>
          <cell r="T6658" t="str">
            <v>Active</v>
          </cell>
          <cell r="U6658" t="str">
            <v>N1</v>
          </cell>
        </row>
        <row r="6659">
          <cell r="J6659" t="str">
            <v>CARDS0274</v>
          </cell>
          <cell r="K6659">
            <v>44763</v>
          </cell>
          <cell r="L6659" t="str">
            <v>Monthly Billing</v>
          </cell>
          <cell r="M6659">
            <v>1728.5</v>
          </cell>
          <cell r="N6659">
            <v>2208.84</v>
          </cell>
          <cell r="O6659">
            <v>0</v>
          </cell>
          <cell r="P6659" t="str">
            <v>2022-05-01</v>
          </cell>
          <cell r="Q6659">
            <v>1728.5</v>
          </cell>
          <cell r="R6659">
            <v>1307</v>
          </cell>
          <cell r="S6659">
            <v>-634.96</v>
          </cell>
          <cell r="T6659" t="str">
            <v>Active</v>
          </cell>
          <cell r="U6659" t="str">
            <v>N1</v>
          </cell>
        </row>
        <row r="6660">
          <cell r="J6660" t="str">
            <v>DNCARDS0014</v>
          </cell>
          <cell r="K6660">
            <v>44763</v>
          </cell>
          <cell r="L6660" t="str">
            <v>Monthly Billing</v>
          </cell>
          <cell r="M6660">
            <v>167.68</v>
          </cell>
          <cell r="N6660">
            <v>560.26</v>
          </cell>
          <cell r="O6660">
            <v>0</v>
          </cell>
          <cell r="P6660" t="str">
            <v>2022-05-01</v>
          </cell>
          <cell r="Q6660">
            <v>167.68</v>
          </cell>
          <cell r="R6660">
            <v>1307</v>
          </cell>
          <cell r="S6660">
            <v>-431.8</v>
          </cell>
          <cell r="T6660" t="str">
            <v>Active</v>
          </cell>
          <cell r="U6660" t="str">
            <v>N1</v>
          </cell>
        </row>
        <row r="6661">
          <cell r="J6661" t="str">
            <v>CARDS0292</v>
          </cell>
          <cell r="K6661">
            <v>44787</v>
          </cell>
          <cell r="L6661" t="str">
            <v>Monthly Billing</v>
          </cell>
          <cell r="M6661">
            <v>2223.12</v>
          </cell>
          <cell r="N6661">
            <v>2608.34</v>
          </cell>
          <cell r="O6661">
            <v>0</v>
          </cell>
          <cell r="P6661" t="str">
            <v>2022-06-01</v>
          </cell>
          <cell r="Q6661">
            <v>2223.12</v>
          </cell>
          <cell r="R6661">
            <v>1283</v>
          </cell>
          <cell r="S6661">
            <v>-567.79999999999995</v>
          </cell>
          <cell r="T6661" t="str">
            <v>Active</v>
          </cell>
          <cell r="U6661" t="str">
            <v>N1</v>
          </cell>
        </row>
        <row r="6662">
          <cell r="J6662" t="str">
            <v>DNCARDS0019</v>
          </cell>
          <cell r="K6662">
            <v>44797</v>
          </cell>
          <cell r="L6662" t="str">
            <v>Monthly Billing</v>
          </cell>
          <cell r="M6662">
            <v>10099.540000000001</v>
          </cell>
          <cell r="N6662">
            <v>9438.82</v>
          </cell>
          <cell r="O6662">
            <v>660.72</v>
          </cell>
          <cell r="P6662" t="str">
            <v>2022-06-01</v>
          </cell>
          <cell r="Q6662">
            <v>10099.540000000001</v>
          </cell>
          <cell r="R6662">
            <v>1273</v>
          </cell>
          <cell r="S6662">
            <v>0</v>
          </cell>
          <cell r="T6662" t="str">
            <v>Active</v>
          </cell>
          <cell r="U6662" t="str">
            <v>N1</v>
          </cell>
        </row>
        <row r="6663">
          <cell r="J6663" t="str">
            <v>CARDS0310</v>
          </cell>
          <cell r="K6663">
            <v>44819</v>
          </cell>
          <cell r="L6663" t="str">
            <v>Monthly Billing</v>
          </cell>
          <cell r="M6663">
            <v>2840.3</v>
          </cell>
          <cell r="N6663">
            <v>3030.09</v>
          </cell>
          <cell r="O6663">
            <v>0</v>
          </cell>
          <cell r="P6663" t="str">
            <v>2022-07-01</v>
          </cell>
          <cell r="Q6663">
            <v>2840.3</v>
          </cell>
          <cell r="R6663">
            <v>1251</v>
          </cell>
          <cell r="S6663">
            <v>-401.9</v>
          </cell>
          <cell r="T6663" t="str">
            <v>Active</v>
          </cell>
          <cell r="U6663" t="str">
            <v>N1</v>
          </cell>
        </row>
        <row r="6664">
          <cell r="J6664" t="str">
            <v>CARDS0323</v>
          </cell>
          <cell r="K6664">
            <v>44818</v>
          </cell>
          <cell r="L6664" t="str">
            <v>Monthly Billing</v>
          </cell>
          <cell r="M6664">
            <v>2794.98</v>
          </cell>
          <cell r="N6664">
            <v>3242.58</v>
          </cell>
          <cell r="O6664">
            <v>0</v>
          </cell>
          <cell r="P6664" t="str">
            <v>2022-08-01</v>
          </cell>
          <cell r="Q6664">
            <v>2794.98</v>
          </cell>
          <cell r="R6664">
            <v>1252</v>
          </cell>
          <cell r="S6664">
            <v>-674.58</v>
          </cell>
          <cell r="T6664" t="str">
            <v>Active</v>
          </cell>
          <cell r="U6664" t="str">
            <v>N1</v>
          </cell>
        </row>
        <row r="6665">
          <cell r="J6665" t="str">
            <v>CARDS0336</v>
          </cell>
          <cell r="K6665">
            <v>44845</v>
          </cell>
          <cell r="L6665" t="str">
            <v>Monthly Billing</v>
          </cell>
          <cell r="M6665">
            <v>2716.85</v>
          </cell>
          <cell r="N6665">
            <v>2589.37</v>
          </cell>
          <cell r="O6665">
            <v>0</v>
          </cell>
          <cell r="P6665" t="str">
            <v>2022-09-01</v>
          </cell>
          <cell r="Q6665">
            <v>2716.85</v>
          </cell>
          <cell r="R6665">
            <v>1225</v>
          </cell>
          <cell r="S6665">
            <v>-53.78</v>
          </cell>
          <cell r="T6665" t="str">
            <v>Active</v>
          </cell>
          <cell r="U6665" t="str">
            <v>N1</v>
          </cell>
        </row>
        <row r="6666">
          <cell r="J6666" t="str">
            <v>INV-021122043643</v>
          </cell>
          <cell r="K6666">
            <v>44874</v>
          </cell>
          <cell r="L6666" t="str">
            <v>Monthly Billing</v>
          </cell>
          <cell r="M6666">
            <v>2566.5500000000002</v>
          </cell>
          <cell r="N6666">
            <v>2893.39</v>
          </cell>
          <cell r="O6666">
            <v>0</v>
          </cell>
          <cell r="P6666" t="str">
            <v>2022-10-01</v>
          </cell>
          <cell r="Q6666">
            <v>2566.5500000000002</v>
          </cell>
          <cell r="R6666">
            <v>1196</v>
          </cell>
          <cell r="S6666">
            <v>-529.38</v>
          </cell>
          <cell r="T6666" t="str">
            <v>Active</v>
          </cell>
          <cell r="U6666" t="str">
            <v>N1</v>
          </cell>
        </row>
        <row r="6667">
          <cell r="J6667" t="str">
            <v>INV-011222232942</v>
          </cell>
          <cell r="K6667">
            <v>44904</v>
          </cell>
          <cell r="L6667" t="str">
            <v>Monthly Billing</v>
          </cell>
          <cell r="M6667">
            <v>3024.3</v>
          </cell>
          <cell r="N6667">
            <v>2826.45</v>
          </cell>
          <cell r="O6667">
            <v>197.85</v>
          </cell>
          <cell r="P6667" t="str">
            <v>2022-11-01</v>
          </cell>
          <cell r="Q6667">
            <v>2368.4299999999998</v>
          </cell>
          <cell r="R6667">
            <v>1166</v>
          </cell>
          <cell r="S6667">
            <v>0</v>
          </cell>
          <cell r="T6667" t="str">
            <v>Active</v>
          </cell>
          <cell r="U6667" t="str">
            <v>N1</v>
          </cell>
        </row>
        <row r="6668">
          <cell r="J6668" t="str">
            <v>INV-030123175040</v>
          </cell>
          <cell r="K6668">
            <v>44937</v>
          </cell>
          <cell r="L6668" t="str">
            <v>Monthly Billing</v>
          </cell>
          <cell r="M6668">
            <v>3489.75</v>
          </cell>
          <cell r="N6668">
            <v>3261.45</v>
          </cell>
          <cell r="O6668">
            <v>228.3</v>
          </cell>
          <cell r="P6668" t="str">
            <v>2022-12-01</v>
          </cell>
          <cell r="Q6668">
            <v>3227.7</v>
          </cell>
          <cell r="R6668">
            <v>1133</v>
          </cell>
          <cell r="S6668">
            <v>0</v>
          </cell>
          <cell r="T6668" t="str">
            <v>Active</v>
          </cell>
          <cell r="U6668" t="str">
            <v>N1</v>
          </cell>
        </row>
        <row r="6669">
          <cell r="J6669" t="str">
            <v>INV-020223011905</v>
          </cell>
          <cell r="K6669">
            <v>44966</v>
          </cell>
          <cell r="L6669" t="str">
            <v>Monthly Billing</v>
          </cell>
          <cell r="M6669">
            <v>3387.92</v>
          </cell>
          <cell r="N6669">
            <v>3136.96</v>
          </cell>
          <cell r="O6669">
            <v>250.96</v>
          </cell>
          <cell r="P6669" t="str">
            <v>2023-01-01</v>
          </cell>
          <cell r="Q6669">
            <v>3338.59</v>
          </cell>
          <cell r="R6669">
            <v>1104</v>
          </cell>
          <cell r="S6669">
            <v>0</v>
          </cell>
          <cell r="T6669" t="str">
            <v>Active</v>
          </cell>
          <cell r="U6669" t="str">
            <v>N1</v>
          </cell>
        </row>
        <row r="6670">
          <cell r="J6670" t="str">
            <v>INV-020323003828</v>
          </cell>
          <cell r="K6670">
            <v>44994</v>
          </cell>
          <cell r="L6670" t="str">
            <v>Monthly Billing</v>
          </cell>
          <cell r="M6670">
            <v>3344.7</v>
          </cell>
          <cell r="N6670">
            <v>3096.94</v>
          </cell>
          <cell r="O6670">
            <v>247.76</v>
          </cell>
          <cell r="P6670" t="str">
            <v>2023-02-01</v>
          </cell>
          <cell r="Q6670">
            <v>3184.18</v>
          </cell>
          <cell r="R6670">
            <v>1076</v>
          </cell>
          <cell r="S6670">
            <v>0</v>
          </cell>
          <cell r="T6670" t="str">
            <v>Active</v>
          </cell>
          <cell r="U6670" t="str">
            <v>N1</v>
          </cell>
        </row>
        <row r="6671">
          <cell r="J6671" t="str">
            <v>INV-031123132604</v>
          </cell>
          <cell r="K6671">
            <v>45240</v>
          </cell>
          <cell r="L6671" t="str">
            <v>Monthly Billing</v>
          </cell>
          <cell r="M6671">
            <v>3700.45786</v>
          </cell>
          <cell r="N6671">
            <v>3426.34987</v>
          </cell>
          <cell r="O6671">
            <v>274.10798999999997</v>
          </cell>
          <cell r="P6671" t="str">
            <v>2023-10-01</v>
          </cell>
          <cell r="Q6671">
            <v>9307.2800000000007</v>
          </cell>
          <cell r="R6671">
            <v>830</v>
          </cell>
          <cell r="S6671">
            <v>-535.41877999999997</v>
          </cell>
          <cell r="T6671" t="str">
            <v>Active</v>
          </cell>
          <cell r="U6671" t="str">
            <v>N1</v>
          </cell>
        </row>
        <row r="6672">
          <cell r="J6672" t="str">
            <v>INV-030423154423</v>
          </cell>
          <cell r="K6672">
            <v>45027</v>
          </cell>
          <cell r="L6672" t="str">
            <v>Monthly Billing</v>
          </cell>
          <cell r="M6672">
            <v>3334.64</v>
          </cell>
          <cell r="N6672">
            <v>3087.63</v>
          </cell>
          <cell r="O6672">
            <v>247.01</v>
          </cell>
          <cell r="P6672" t="str">
            <v>2023-03-01</v>
          </cell>
          <cell r="Q6672">
            <v>3334.64</v>
          </cell>
          <cell r="R6672">
            <v>1043</v>
          </cell>
          <cell r="S6672">
            <v>0</v>
          </cell>
          <cell r="T6672" t="str">
            <v>Active</v>
          </cell>
          <cell r="U6672" t="str">
            <v>N1</v>
          </cell>
        </row>
        <row r="6673">
          <cell r="J6673" t="str">
            <v>INV-040923160014</v>
          </cell>
          <cell r="K6673">
            <v>45180</v>
          </cell>
          <cell r="L6673" t="str">
            <v>Monthly Billing</v>
          </cell>
          <cell r="M6673">
            <v>3575.53</v>
          </cell>
          <cell r="N6673">
            <v>3310.67</v>
          </cell>
          <cell r="O6673">
            <v>0</v>
          </cell>
          <cell r="P6673" t="str">
            <v>2023-08-01</v>
          </cell>
          <cell r="Q6673">
            <v>9307.2800000000007</v>
          </cell>
          <cell r="R6673">
            <v>890</v>
          </cell>
          <cell r="S6673">
            <v>-481.43</v>
          </cell>
          <cell r="T6673" t="str">
            <v>Active</v>
          </cell>
          <cell r="U6673" t="str">
            <v>N1</v>
          </cell>
        </row>
        <row r="6674">
          <cell r="J6674" t="str">
            <v>INV-020523181606</v>
          </cell>
          <cell r="K6674">
            <v>45056</v>
          </cell>
          <cell r="L6674" t="str">
            <v>Monthly Billing</v>
          </cell>
          <cell r="M6674">
            <v>3450.92</v>
          </cell>
          <cell r="N6674">
            <v>3195.3</v>
          </cell>
          <cell r="O6674">
            <v>255.62</v>
          </cell>
          <cell r="P6674" t="str">
            <v>2023-04-01</v>
          </cell>
          <cell r="Q6674">
            <v>3450.92</v>
          </cell>
          <cell r="R6674">
            <v>1014</v>
          </cell>
          <cell r="S6674">
            <v>0</v>
          </cell>
          <cell r="T6674" t="str">
            <v>Active</v>
          </cell>
          <cell r="U6674" t="str">
            <v>N1</v>
          </cell>
        </row>
        <row r="6675">
          <cell r="J6675" t="str">
            <v>INV-051023115858</v>
          </cell>
          <cell r="K6675">
            <v>45211</v>
          </cell>
          <cell r="L6675" t="str">
            <v>Monthly Billing</v>
          </cell>
          <cell r="M6675">
            <v>3287.1233000000002</v>
          </cell>
          <cell r="N6675">
            <v>3043.6326800000002</v>
          </cell>
          <cell r="O6675">
            <v>243.49061</v>
          </cell>
          <cell r="P6675" t="str">
            <v>2023-09-01</v>
          </cell>
          <cell r="Q6675">
            <v>9307.2800000000007</v>
          </cell>
          <cell r="R6675">
            <v>859</v>
          </cell>
          <cell r="S6675">
            <v>-238.98599999999999</v>
          </cell>
          <cell r="T6675" t="str">
            <v>Active</v>
          </cell>
          <cell r="U6675" t="str">
            <v>N1</v>
          </cell>
        </row>
        <row r="6676">
          <cell r="J6676" t="str">
            <v>INV-051223154247</v>
          </cell>
          <cell r="K6676">
            <v>45272</v>
          </cell>
          <cell r="L6676" t="str">
            <v>Monthly Billing</v>
          </cell>
          <cell r="M6676">
            <v>3825.3248100000001</v>
          </cell>
          <cell r="N6676">
            <v>3541.9674199999999</v>
          </cell>
          <cell r="O6676">
            <v>283.35739000000001</v>
          </cell>
          <cell r="P6676" t="str">
            <v>2023-11-01</v>
          </cell>
          <cell r="Q6676">
            <v>3175.3374600000002</v>
          </cell>
          <cell r="R6676">
            <v>798</v>
          </cell>
          <cell r="S6676">
            <v>-649.98734999999999</v>
          </cell>
          <cell r="T6676" t="str">
            <v>Active</v>
          </cell>
          <cell r="U6676" t="str">
            <v>N1</v>
          </cell>
        </row>
        <row r="6677">
          <cell r="J6677" t="str">
            <v>INV-050623104640</v>
          </cell>
          <cell r="K6677">
            <v>45089</v>
          </cell>
          <cell r="L6677" t="str">
            <v>Monthly Billing</v>
          </cell>
          <cell r="M6677">
            <v>3528.92</v>
          </cell>
          <cell r="N6677">
            <v>3267.52</v>
          </cell>
          <cell r="O6677">
            <v>261.39999999999998</v>
          </cell>
          <cell r="P6677" t="str">
            <v>2023-05-01</v>
          </cell>
          <cell r="Q6677">
            <v>3528.92</v>
          </cell>
          <cell r="R6677">
            <v>981</v>
          </cell>
          <cell r="S6677">
            <v>0</v>
          </cell>
          <cell r="T6677" t="str">
            <v>Active</v>
          </cell>
          <cell r="U6677" t="str">
            <v>N1</v>
          </cell>
        </row>
        <row r="6678">
          <cell r="J6678" t="str">
            <v>INV-030723171922</v>
          </cell>
          <cell r="K6678">
            <v>45117</v>
          </cell>
          <cell r="L6678" t="str">
            <v>Monthly Billing</v>
          </cell>
          <cell r="M6678">
            <v>3297.02</v>
          </cell>
          <cell r="N6678">
            <v>3052.79</v>
          </cell>
          <cell r="O6678">
            <v>244.22</v>
          </cell>
          <cell r="P6678" t="str">
            <v>2023-06-01</v>
          </cell>
          <cell r="Q6678">
            <v>3297.02</v>
          </cell>
          <cell r="R6678">
            <v>953</v>
          </cell>
          <cell r="S6678">
            <v>0</v>
          </cell>
          <cell r="T6678" t="str">
            <v>Active</v>
          </cell>
          <cell r="U6678" t="str">
            <v>N1</v>
          </cell>
        </row>
        <row r="6679">
          <cell r="J6679" t="str">
            <v>INV-020823153205</v>
          </cell>
          <cell r="K6679">
            <v>45147</v>
          </cell>
          <cell r="L6679" t="str">
            <v>Monthly Billing</v>
          </cell>
          <cell r="M6679">
            <v>3807.27</v>
          </cell>
          <cell r="N6679">
            <v>3525.25</v>
          </cell>
          <cell r="O6679">
            <v>0</v>
          </cell>
          <cell r="P6679" t="str">
            <v>2023-07-01</v>
          </cell>
          <cell r="Q6679">
            <v>3090.53</v>
          </cell>
          <cell r="R6679">
            <v>923</v>
          </cell>
          <cell r="S6679">
            <v>-716.73</v>
          </cell>
          <cell r="T6679" t="str">
            <v>Active</v>
          </cell>
          <cell r="U6679" t="str">
            <v>N1</v>
          </cell>
        </row>
        <row r="6680">
          <cell r="J6680" t="str">
            <v>INV-040124162649</v>
          </cell>
          <cell r="K6680">
            <v>45302</v>
          </cell>
          <cell r="L6680" t="str">
            <v>Monthly Billing</v>
          </cell>
          <cell r="M6680">
            <v>3822</v>
          </cell>
          <cell r="N6680">
            <v>3538.89</v>
          </cell>
          <cell r="O6680">
            <v>283.11</v>
          </cell>
          <cell r="P6680" t="str">
            <v>2023-12-01</v>
          </cell>
          <cell r="Q6680">
            <v>2958</v>
          </cell>
          <cell r="R6680">
            <v>768</v>
          </cell>
          <cell r="S6680">
            <v>-864</v>
          </cell>
          <cell r="T6680" t="str">
            <v>Active</v>
          </cell>
          <cell r="U6680" t="str">
            <v>N1</v>
          </cell>
        </row>
        <row r="6681">
          <cell r="J6681" t="str">
            <v>INV-070224101515</v>
          </cell>
          <cell r="K6681">
            <v>45336</v>
          </cell>
          <cell r="L6681" t="str">
            <v>Monthly Billing</v>
          </cell>
          <cell r="M6681">
            <v>4057.9261099999999</v>
          </cell>
          <cell r="N6681">
            <v>3722.8679900000002</v>
          </cell>
          <cell r="O6681">
            <v>335.05811999999997</v>
          </cell>
          <cell r="P6681" t="str">
            <v>2024-01-01</v>
          </cell>
          <cell r="Q6681">
            <v>3192.29</v>
          </cell>
          <cell r="R6681">
            <v>734</v>
          </cell>
          <cell r="S6681">
            <v>-865.63477999999998</v>
          </cell>
          <cell r="T6681" t="str">
            <v>Active</v>
          </cell>
          <cell r="U6681" t="str">
            <v>N1</v>
          </cell>
        </row>
        <row r="6682">
          <cell r="J6682" t="str">
            <v>INV-060324164203</v>
          </cell>
          <cell r="K6682">
            <v>45364</v>
          </cell>
          <cell r="L6682" t="str">
            <v>Monthly Billing</v>
          </cell>
          <cell r="M6682">
            <v>3460.16</v>
          </cell>
          <cell r="N6682">
            <v>3166.69</v>
          </cell>
          <cell r="O6682">
            <v>293.47000000000003</v>
          </cell>
          <cell r="P6682" t="str">
            <v>2024-02-01</v>
          </cell>
          <cell r="Q6682">
            <v>3129.99</v>
          </cell>
          <cell r="R6682">
            <v>706</v>
          </cell>
          <cell r="S6682">
            <v>-330.16680000000002</v>
          </cell>
          <cell r="T6682" t="str">
            <v>Active</v>
          </cell>
          <cell r="U6682" t="str">
            <v>N1</v>
          </cell>
        </row>
        <row r="6683">
          <cell r="J6683" t="str">
            <v>INV-050424174403</v>
          </cell>
          <cell r="K6683">
            <v>45394</v>
          </cell>
          <cell r="L6683" t="str">
            <v>Monthly Billing</v>
          </cell>
          <cell r="M6683">
            <v>3368.5576700000001</v>
          </cell>
          <cell r="N6683">
            <v>3090.4198799999999</v>
          </cell>
          <cell r="O6683">
            <v>278.13779</v>
          </cell>
          <cell r="P6683" t="str">
            <v>2024-03-01</v>
          </cell>
          <cell r="Q6683">
            <v>3323.12</v>
          </cell>
          <cell r="R6683">
            <v>676</v>
          </cell>
          <cell r="S6683">
            <v>-45.44265</v>
          </cell>
          <cell r="T6683" t="str">
            <v>Active</v>
          </cell>
          <cell r="U6683" t="str">
            <v>N1</v>
          </cell>
        </row>
        <row r="6684">
          <cell r="J6684" t="str">
            <v>INV-060524141741</v>
          </cell>
          <cell r="K6684">
            <v>45425</v>
          </cell>
          <cell r="L6684" t="str">
            <v>Monthly Billing</v>
          </cell>
          <cell r="M6684">
            <v>3549.8691899999999</v>
          </cell>
          <cell r="N6684">
            <v>3256.7607200000002</v>
          </cell>
          <cell r="O6684">
            <v>293.10845999999998</v>
          </cell>
          <cell r="P6684" t="str">
            <v>2024-04-01</v>
          </cell>
          <cell r="Q6684">
            <v>3548.71</v>
          </cell>
          <cell r="R6684">
            <v>645</v>
          </cell>
          <cell r="S6684">
            <v>-1.15612</v>
          </cell>
          <cell r="T6684" t="str">
            <v>Active</v>
          </cell>
          <cell r="U6684" t="str">
            <v>N1</v>
          </cell>
        </row>
        <row r="6685">
          <cell r="J6685" t="str">
            <v>CN-INV-240325151115</v>
          </cell>
          <cell r="K6685">
            <v>45747</v>
          </cell>
          <cell r="L6685" t="str">
            <v>Credit Note-Write off</v>
          </cell>
          <cell r="M6685">
            <v>-6871.83</v>
          </cell>
          <cell r="N6685">
            <v>-6871.83</v>
          </cell>
          <cell r="O6685">
            <v>0</v>
          </cell>
          <cell r="P6685" t="str">
            <v>2025-03-01</v>
          </cell>
          <cell r="Q6685">
            <v>-6871.83</v>
          </cell>
          <cell r="R6685">
            <v>323</v>
          </cell>
          <cell r="S6685">
            <v>0</v>
          </cell>
          <cell r="T6685" t="str">
            <v>Active</v>
          </cell>
          <cell r="U6685" t="str">
            <v>N1</v>
          </cell>
        </row>
        <row r="6686">
          <cell r="J6686" t="str">
            <v>INV-180325101821</v>
          </cell>
          <cell r="K6686">
            <v>45741</v>
          </cell>
          <cell r="L6686" t="str">
            <v>Setup Fee</v>
          </cell>
          <cell r="M6686">
            <v>1400</v>
          </cell>
          <cell r="N6686">
            <v>1400</v>
          </cell>
          <cell r="O6686">
            <v>0</v>
          </cell>
          <cell r="P6686" t="str">
            <v>01-03-2025</v>
          </cell>
          <cell r="Q6686">
            <v>1400</v>
          </cell>
          <cell r="R6686">
            <v>329</v>
          </cell>
          <cell r="S6686">
            <v>0</v>
          </cell>
          <cell r="T6686" t="str">
            <v>Active</v>
          </cell>
          <cell r="U6686" t="str">
            <v>N1</v>
          </cell>
        </row>
        <row r="6687">
          <cell r="J6687" t="str">
            <v>INV-030425135734</v>
          </cell>
          <cell r="K6687">
            <v>45757</v>
          </cell>
          <cell r="L6687" t="str">
            <v>Monthly Billing</v>
          </cell>
          <cell r="M6687">
            <v>1570</v>
          </cell>
          <cell r="N6687">
            <v>1570</v>
          </cell>
          <cell r="O6687">
            <v>0</v>
          </cell>
          <cell r="P6687" t="str">
            <v>01-03-2025</v>
          </cell>
          <cell r="Q6687">
            <v>1570</v>
          </cell>
          <cell r="R6687">
            <v>313</v>
          </cell>
          <cell r="S6687">
            <v>0</v>
          </cell>
          <cell r="T6687" t="str">
            <v>Active</v>
          </cell>
          <cell r="U6687" t="str">
            <v>N1</v>
          </cell>
        </row>
        <row r="6688">
          <cell r="J6688" t="str">
            <v>INV-050525123529</v>
          </cell>
          <cell r="K6688">
            <v>45789</v>
          </cell>
          <cell r="L6688" t="str">
            <v>Monthly Billing</v>
          </cell>
          <cell r="M6688">
            <v>1625</v>
          </cell>
          <cell r="N6688">
            <v>1625</v>
          </cell>
          <cell r="O6688">
            <v>0</v>
          </cell>
          <cell r="P6688" t="str">
            <v>01-04-2025</v>
          </cell>
          <cell r="Q6688">
            <v>1625</v>
          </cell>
          <cell r="R6688">
            <v>281</v>
          </cell>
          <cell r="S6688">
            <v>0</v>
          </cell>
          <cell r="T6688" t="str">
            <v>Active</v>
          </cell>
          <cell r="U6688" t="str">
            <v>N1</v>
          </cell>
        </row>
        <row r="6689">
          <cell r="J6689" t="str">
            <v>INV-030625182728</v>
          </cell>
          <cell r="K6689">
            <v>45818</v>
          </cell>
          <cell r="L6689" t="str">
            <v>Monthly Billing</v>
          </cell>
          <cell r="M6689">
            <v>3191.45</v>
          </cell>
          <cell r="N6689">
            <v>3191.45</v>
          </cell>
          <cell r="O6689">
            <v>0</v>
          </cell>
          <cell r="P6689" t="str">
            <v>01-05-2025</v>
          </cell>
          <cell r="Q6689">
            <v>3191.45</v>
          </cell>
          <cell r="R6689">
            <v>252</v>
          </cell>
          <cell r="S6689">
            <v>0</v>
          </cell>
          <cell r="T6689" t="str">
            <v>Active</v>
          </cell>
          <cell r="U6689" t="str">
            <v>N1</v>
          </cell>
        </row>
        <row r="6690">
          <cell r="J6690" t="str">
            <v>INV-030725123338</v>
          </cell>
          <cell r="K6690">
            <v>45848</v>
          </cell>
          <cell r="L6690" t="str">
            <v>Monthly Billing</v>
          </cell>
          <cell r="M6690">
            <v>3160.7</v>
          </cell>
          <cell r="N6690">
            <v>3160.7</v>
          </cell>
          <cell r="O6690">
            <v>0</v>
          </cell>
          <cell r="P6690" t="str">
            <v>01-06-2025</v>
          </cell>
          <cell r="Q6690">
            <v>3160.7</v>
          </cell>
          <cell r="R6690">
            <v>222</v>
          </cell>
          <cell r="S6690">
            <v>0</v>
          </cell>
          <cell r="T6690" t="str">
            <v>Active</v>
          </cell>
          <cell r="U6690" t="str">
            <v>N1</v>
          </cell>
        </row>
        <row r="6691">
          <cell r="J6691" t="str">
            <v>INV-050825114948</v>
          </cell>
          <cell r="K6691">
            <v>45881</v>
          </cell>
          <cell r="L6691" t="str">
            <v>Monthly Billing</v>
          </cell>
          <cell r="M6691">
            <v>3145</v>
          </cell>
          <cell r="N6691">
            <v>3145</v>
          </cell>
          <cell r="O6691">
            <v>0</v>
          </cell>
          <cell r="P6691" t="str">
            <v>01-07-2025</v>
          </cell>
          <cell r="Q6691">
            <v>3145</v>
          </cell>
          <cell r="R6691">
            <v>189</v>
          </cell>
          <cell r="S6691">
            <v>0</v>
          </cell>
          <cell r="T6691" t="str">
            <v>Active</v>
          </cell>
          <cell r="U6691" t="str">
            <v>N1</v>
          </cell>
        </row>
        <row r="6692">
          <cell r="J6692" t="str">
            <v>INV-031025113615</v>
          </cell>
          <cell r="K6692">
            <v>45940</v>
          </cell>
          <cell r="L6692" t="str">
            <v>Monthly Billing</v>
          </cell>
          <cell r="M6692">
            <v>4715</v>
          </cell>
          <cell r="N6692">
            <v>4715</v>
          </cell>
          <cell r="O6692">
            <v>0</v>
          </cell>
          <cell r="P6692" t="str">
            <v>01-09-2025</v>
          </cell>
          <cell r="Q6692">
            <v>4715</v>
          </cell>
          <cell r="R6692">
            <v>130</v>
          </cell>
          <cell r="S6692">
            <v>0</v>
          </cell>
          <cell r="T6692" t="str">
            <v>Active</v>
          </cell>
          <cell r="U6692" t="str">
            <v>N1</v>
          </cell>
        </row>
        <row r="6693">
          <cell r="J6693" t="str">
            <v>CN-INV-091025160903</v>
          </cell>
          <cell r="K6693">
            <v>45946</v>
          </cell>
          <cell r="L6693" t="str">
            <v>Credit Note-Write Off</v>
          </cell>
          <cell r="M6693">
            <v>-9497.15</v>
          </cell>
          <cell r="N6693">
            <v>-9497.15</v>
          </cell>
          <cell r="O6693">
            <v>0</v>
          </cell>
          <cell r="P6693" t="str">
            <v>2025-10-01</v>
          </cell>
          <cell r="Q6693">
            <v>-9497.15</v>
          </cell>
          <cell r="R6693">
            <v>124</v>
          </cell>
          <cell r="S6693">
            <v>0</v>
          </cell>
          <cell r="T6693" t="str">
            <v>Active</v>
          </cell>
          <cell r="U6693" t="str">
            <v>N1</v>
          </cell>
        </row>
        <row r="6694">
          <cell r="J6694" t="str">
            <v>INV-041125175721</v>
          </cell>
          <cell r="K6694">
            <v>45972</v>
          </cell>
          <cell r="L6694" t="str">
            <v>Monthly Billing</v>
          </cell>
          <cell r="M6694">
            <v>3145</v>
          </cell>
          <cell r="N6694">
            <v>3145</v>
          </cell>
          <cell r="O6694">
            <v>0</v>
          </cell>
          <cell r="P6694" t="str">
            <v>10/1/2025</v>
          </cell>
          <cell r="Q6694">
            <v>3145</v>
          </cell>
          <cell r="R6694">
            <v>98</v>
          </cell>
          <cell r="S6694">
            <v>0</v>
          </cell>
          <cell r="T6694" t="str">
            <v>Active</v>
          </cell>
          <cell r="U6694" t="str">
            <v>N1</v>
          </cell>
        </row>
        <row r="6695">
          <cell r="J6695" t="str">
            <v>INV-031225093641</v>
          </cell>
          <cell r="K6695">
            <v>46001</v>
          </cell>
          <cell r="L6695" t="str">
            <v>Monthly Billing</v>
          </cell>
          <cell r="M6695">
            <v>3145</v>
          </cell>
          <cell r="N6695">
            <v>3145</v>
          </cell>
          <cell r="O6695">
            <v>0</v>
          </cell>
          <cell r="P6695" t="str">
            <v>01-11-2025</v>
          </cell>
          <cell r="Q6695">
            <v>3145</v>
          </cell>
          <cell r="R6695">
            <v>69</v>
          </cell>
          <cell r="S6695">
            <v>0</v>
          </cell>
          <cell r="T6695" t="str">
            <v>Active</v>
          </cell>
          <cell r="U6695" t="str">
            <v>N1</v>
          </cell>
        </row>
        <row r="6696">
          <cell r="J6696" t="str">
            <v>INV-020126190939</v>
          </cell>
          <cell r="K6696">
            <v>46031</v>
          </cell>
          <cell r="L6696" t="str">
            <v>Monthly Billing</v>
          </cell>
          <cell r="M6696">
            <v>3145</v>
          </cell>
          <cell r="N6696">
            <v>3145</v>
          </cell>
          <cell r="O6696">
            <v>0</v>
          </cell>
          <cell r="P6696" t="str">
            <v>01-12-2025</v>
          </cell>
          <cell r="Q6696">
            <v>3145</v>
          </cell>
          <cell r="R6696">
            <v>39</v>
          </cell>
          <cell r="S6696">
            <v>0</v>
          </cell>
          <cell r="T6696" t="str">
            <v>Active</v>
          </cell>
          <cell r="U6696" t="str">
            <v>N1</v>
          </cell>
        </row>
        <row r="6697">
          <cell r="J6697" t="str">
            <v>INV-040226191953</v>
          </cell>
          <cell r="K6697">
            <v>46064</v>
          </cell>
          <cell r="L6697" t="str">
            <v>Monthly Billing</v>
          </cell>
          <cell r="M6697">
            <v>3145</v>
          </cell>
          <cell r="N6697">
            <v>3145</v>
          </cell>
          <cell r="O6697">
            <v>0</v>
          </cell>
          <cell r="P6697" t="str">
            <v>01-01-2026</v>
          </cell>
          <cell r="Q6697">
            <v>0</v>
          </cell>
          <cell r="R6697">
            <v>6</v>
          </cell>
          <cell r="S6697">
            <v>0</v>
          </cell>
          <cell r="T6697" t="str">
            <v>Active</v>
          </cell>
          <cell r="U6697" t="str">
            <v>N1</v>
          </cell>
        </row>
        <row r="6698">
          <cell r="J6698" t="str">
            <v>CARDS0057</v>
          </cell>
          <cell r="K6698">
            <v>44378</v>
          </cell>
          <cell r="L6698" t="str">
            <v>Initial Setup Fee</v>
          </cell>
          <cell r="M6698">
            <v>8025</v>
          </cell>
          <cell r="N6698">
            <v>7500</v>
          </cell>
          <cell r="O6698">
            <v>525</v>
          </cell>
          <cell r="P6698" t="str">
            <v>2021-06-01</v>
          </cell>
          <cell r="Q6698">
            <v>8025</v>
          </cell>
          <cell r="R6698">
            <v>1692</v>
          </cell>
          <cell r="S6698">
            <v>0</v>
          </cell>
          <cell r="T6698" t="str">
            <v>Active</v>
          </cell>
          <cell r="U6698" t="str">
            <v>N1</v>
          </cell>
        </row>
        <row r="6699">
          <cell r="J6699" t="str">
            <v>INV2021-CCF-001</v>
          </cell>
          <cell r="K6699">
            <v>44434</v>
          </cell>
          <cell r="L6699" t="str">
            <v>Card Printing</v>
          </cell>
          <cell r="M6699">
            <v>2428.9</v>
          </cell>
          <cell r="N6699">
            <v>2270</v>
          </cell>
          <cell r="O6699">
            <v>158.9</v>
          </cell>
          <cell r="P6699" t="str">
            <v>2021-08-01</v>
          </cell>
          <cell r="Q6699">
            <v>2428.9</v>
          </cell>
          <cell r="R6699">
            <v>1636</v>
          </cell>
          <cell r="S6699">
            <v>0</v>
          </cell>
          <cell r="T6699" t="str">
            <v>Active</v>
          </cell>
          <cell r="U6699" t="str">
            <v>N1</v>
          </cell>
        </row>
        <row r="6700">
          <cell r="J6700" t="str">
            <v>CARDS0114</v>
          </cell>
          <cell r="K6700">
            <v>44490</v>
          </cell>
          <cell r="L6700" t="str">
            <v>Initial Setup Fee</v>
          </cell>
          <cell r="M6700">
            <v>8025</v>
          </cell>
          <cell r="N6700">
            <v>7500</v>
          </cell>
          <cell r="O6700">
            <v>525</v>
          </cell>
          <cell r="P6700" t="str">
            <v>2021-10-01</v>
          </cell>
          <cell r="Q6700">
            <v>8025</v>
          </cell>
          <cell r="R6700">
            <v>1580</v>
          </cell>
          <cell r="S6700">
            <v>0</v>
          </cell>
          <cell r="T6700" t="str">
            <v>Active</v>
          </cell>
          <cell r="U6700" t="str">
            <v>N1</v>
          </cell>
        </row>
        <row r="6701">
          <cell r="J6701" t="str">
            <v>INV2022-CCF-002</v>
          </cell>
          <cell r="K6701">
            <v>44698</v>
          </cell>
          <cell r="L6701" t="str">
            <v>Card Printing</v>
          </cell>
          <cell r="M6701">
            <v>53.71</v>
          </cell>
          <cell r="N6701">
            <v>50.2</v>
          </cell>
          <cell r="O6701">
            <v>3.51</v>
          </cell>
          <cell r="P6701" t="str">
            <v>2022-05-01</v>
          </cell>
          <cell r="Q6701">
            <v>0</v>
          </cell>
          <cell r="R6701">
            <v>1372</v>
          </cell>
          <cell r="S6701">
            <v>0</v>
          </cell>
          <cell r="T6701" t="str">
            <v>Active</v>
          </cell>
          <cell r="U6701" t="str">
            <v>N1</v>
          </cell>
        </row>
        <row r="6702">
          <cell r="J6702" t="str">
            <v>INV2022-CTS-003</v>
          </cell>
          <cell r="K6702">
            <v>44643</v>
          </cell>
          <cell r="L6702" t="str">
            <v>Card Printing</v>
          </cell>
          <cell r="M6702">
            <v>1763.1</v>
          </cell>
          <cell r="N6702">
            <v>1647.76</v>
          </cell>
          <cell r="O6702">
            <v>115.34</v>
          </cell>
          <cell r="P6702" t="str">
            <v>2022-03-01</v>
          </cell>
          <cell r="Q6702">
            <v>1763.1</v>
          </cell>
          <cell r="R6702">
            <v>1427</v>
          </cell>
          <cell r="S6702">
            <v>0</v>
          </cell>
          <cell r="T6702" t="str">
            <v>Active</v>
          </cell>
          <cell r="U6702" t="str">
            <v>N1</v>
          </cell>
        </row>
        <row r="6703">
          <cell r="J6703" t="str">
            <v>CARDS0265</v>
          </cell>
          <cell r="K6703">
            <v>44726</v>
          </cell>
          <cell r="L6703" t="str">
            <v>Initial Setup Fee</v>
          </cell>
          <cell r="M6703">
            <v>13375</v>
          </cell>
          <cell r="N6703">
            <v>12500</v>
          </cell>
          <cell r="O6703">
            <v>875</v>
          </cell>
          <cell r="P6703" t="str">
            <v>2022-06-01</v>
          </cell>
          <cell r="Q6703">
            <v>13375</v>
          </cell>
          <cell r="R6703">
            <v>1344</v>
          </cell>
          <cell r="S6703">
            <v>0</v>
          </cell>
          <cell r="T6703" t="str">
            <v>Active</v>
          </cell>
          <cell r="U6703" t="str">
            <v>N1</v>
          </cell>
        </row>
        <row r="6704">
          <cell r="J6704" t="str">
            <v>INV2021-CML-001</v>
          </cell>
          <cell r="K6704">
            <v>44308</v>
          </cell>
          <cell r="L6704" t="str">
            <v>Initial Setup Fee</v>
          </cell>
          <cell r="M6704">
            <v>2500</v>
          </cell>
          <cell r="N6704">
            <v>2500</v>
          </cell>
          <cell r="O6704">
            <v>0</v>
          </cell>
          <cell r="P6704" t="str">
            <v>2021-04-01</v>
          </cell>
          <cell r="Q6704">
            <v>5000</v>
          </cell>
          <cell r="R6704">
            <v>1762</v>
          </cell>
          <cell r="S6704">
            <v>0</v>
          </cell>
          <cell r="T6704" t="str">
            <v>Active</v>
          </cell>
          <cell r="U6704" t="str">
            <v>N1</v>
          </cell>
        </row>
        <row r="6705">
          <cell r="J6705" t="str">
            <v>INV2021-CML-002</v>
          </cell>
          <cell r="K6705">
            <v>44355</v>
          </cell>
          <cell r="L6705" t="str">
            <v>Initial Setup Fee</v>
          </cell>
          <cell r="M6705">
            <v>2500</v>
          </cell>
          <cell r="N6705">
            <v>2500</v>
          </cell>
          <cell r="O6705">
            <v>0</v>
          </cell>
          <cell r="P6705" t="str">
            <v>2021-06-01</v>
          </cell>
          <cell r="Q6705">
            <v>5000</v>
          </cell>
          <cell r="R6705">
            <v>1715</v>
          </cell>
          <cell r="S6705">
            <v>0</v>
          </cell>
          <cell r="T6705" t="str">
            <v>Active</v>
          </cell>
          <cell r="U6705" t="str">
            <v>N1</v>
          </cell>
        </row>
        <row r="6706">
          <cell r="J6706" t="str">
            <v>HKCARDS0011</v>
          </cell>
          <cell r="K6706">
            <v>44578</v>
          </cell>
          <cell r="L6706" t="str">
            <v>Monthly Billing</v>
          </cell>
          <cell r="M6706">
            <v>7151.1</v>
          </cell>
          <cell r="N6706">
            <v>8287.36</v>
          </cell>
          <cell r="O6706">
            <v>0</v>
          </cell>
          <cell r="P6706" t="str">
            <v>2021-12-01</v>
          </cell>
          <cell r="Q6706">
            <v>0</v>
          </cell>
          <cell r="R6706">
            <v>1492</v>
          </cell>
          <cell r="S6706">
            <v>-1136.26</v>
          </cell>
          <cell r="T6706" t="str">
            <v>Active</v>
          </cell>
          <cell r="U6706" t="str">
            <v>N1</v>
          </cell>
        </row>
        <row r="6707">
          <cell r="J6707" t="str">
            <v>HKCARDS0015</v>
          </cell>
          <cell r="K6707">
            <v>44614</v>
          </cell>
          <cell r="L6707" t="str">
            <v>Monthly Billing</v>
          </cell>
          <cell r="M6707">
            <v>2235.54</v>
          </cell>
          <cell r="N6707">
            <v>5643.71</v>
          </cell>
          <cell r="O6707">
            <v>0</v>
          </cell>
          <cell r="P6707" t="str">
            <v>2022-01-01</v>
          </cell>
          <cell r="Q6707">
            <v>0</v>
          </cell>
          <cell r="R6707">
            <v>1456</v>
          </cell>
          <cell r="S6707">
            <v>-3408.17</v>
          </cell>
          <cell r="T6707" t="str">
            <v>Active</v>
          </cell>
          <cell r="U6707" t="str">
            <v>N1</v>
          </cell>
        </row>
        <row r="6708">
          <cell r="J6708" t="str">
            <v>HKCARDS0021</v>
          </cell>
          <cell r="K6708">
            <v>44642</v>
          </cell>
          <cell r="L6708" t="str">
            <v>Monthly Billing</v>
          </cell>
          <cell r="M6708">
            <v>1635.86</v>
          </cell>
          <cell r="N6708">
            <v>7251.59</v>
          </cell>
          <cell r="O6708">
            <v>0</v>
          </cell>
          <cell r="P6708" t="str">
            <v>2022-02-01</v>
          </cell>
          <cell r="Q6708">
            <v>0</v>
          </cell>
          <cell r="R6708">
            <v>1428</v>
          </cell>
          <cell r="S6708">
            <v>-5615.73</v>
          </cell>
          <cell r="T6708" t="str">
            <v>Active</v>
          </cell>
          <cell r="U6708" t="str">
            <v>N1</v>
          </cell>
        </row>
        <row r="6709">
          <cell r="J6709" t="str">
            <v>HKCARDS0026</v>
          </cell>
          <cell r="K6709">
            <v>44672</v>
          </cell>
          <cell r="L6709" t="str">
            <v>Monthly Billing</v>
          </cell>
          <cell r="M6709">
            <v>2636.19</v>
          </cell>
          <cell r="N6709">
            <v>12260.99</v>
          </cell>
          <cell r="O6709">
            <v>0</v>
          </cell>
          <cell r="P6709" t="str">
            <v>2022-03-01</v>
          </cell>
          <cell r="Q6709">
            <v>0</v>
          </cell>
          <cell r="R6709">
            <v>1398</v>
          </cell>
          <cell r="S6709">
            <v>-9624.7999999999993</v>
          </cell>
          <cell r="T6709" t="str">
            <v>Active</v>
          </cell>
          <cell r="U6709" t="str">
            <v>N1</v>
          </cell>
        </row>
        <row r="6710">
          <cell r="J6710" t="str">
            <v>HKCARDS0030</v>
          </cell>
          <cell r="K6710">
            <v>44706</v>
          </cell>
          <cell r="L6710" t="str">
            <v>Monthly Billing</v>
          </cell>
          <cell r="M6710">
            <v>1528.81</v>
          </cell>
          <cell r="N6710">
            <v>5429.27</v>
          </cell>
          <cell r="O6710">
            <v>0</v>
          </cell>
          <cell r="P6710" t="str">
            <v>2022-04-01</v>
          </cell>
          <cell r="Q6710">
            <v>0</v>
          </cell>
          <cell r="R6710">
            <v>1364</v>
          </cell>
          <cell r="S6710">
            <v>-3900.46</v>
          </cell>
          <cell r="T6710" t="str">
            <v>Active</v>
          </cell>
          <cell r="U6710" t="str">
            <v>N1</v>
          </cell>
        </row>
        <row r="6711">
          <cell r="J6711" t="str">
            <v>HKCARDS0035</v>
          </cell>
          <cell r="K6711">
            <v>44740</v>
          </cell>
          <cell r="L6711" t="str">
            <v>Monthly Billing</v>
          </cell>
          <cell r="M6711">
            <v>1175.04</v>
          </cell>
          <cell r="N6711">
            <v>1546.13</v>
          </cell>
          <cell r="O6711">
            <v>0</v>
          </cell>
          <cell r="P6711" t="str">
            <v>2022-05-01</v>
          </cell>
          <cell r="Q6711">
            <v>0</v>
          </cell>
          <cell r="R6711">
            <v>1330</v>
          </cell>
          <cell r="S6711">
            <v>-371.09</v>
          </cell>
          <cell r="T6711" t="str">
            <v>Active</v>
          </cell>
          <cell r="U6711" t="str">
            <v>N1</v>
          </cell>
        </row>
        <row r="6712">
          <cell r="J6712" t="str">
            <v>HKCARDS0040</v>
          </cell>
          <cell r="K6712">
            <v>44764</v>
          </cell>
          <cell r="L6712" t="str">
            <v>Monthly Billing</v>
          </cell>
          <cell r="M6712">
            <v>1851.36</v>
          </cell>
          <cell r="N6712">
            <v>2746.79</v>
          </cell>
          <cell r="O6712">
            <v>0</v>
          </cell>
          <cell r="P6712" t="str">
            <v>2022-06-01</v>
          </cell>
          <cell r="Q6712">
            <v>1849.46</v>
          </cell>
          <cell r="R6712">
            <v>1306</v>
          </cell>
          <cell r="S6712">
            <v>-895.43</v>
          </cell>
          <cell r="T6712" t="str">
            <v>Active</v>
          </cell>
          <cell r="U6712" t="str">
            <v>N1</v>
          </cell>
        </row>
        <row r="6713">
          <cell r="J6713" t="str">
            <v>HKCARDS0081</v>
          </cell>
          <cell r="K6713">
            <v>44797</v>
          </cell>
          <cell r="L6713" t="str">
            <v>Monthly Billing</v>
          </cell>
          <cell r="M6713">
            <v>2439.3000000000002</v>
          </cell>
          <cell r="N6713">
            <v>5472.06</v>
          </cell>
          <cell r="O6713">
            <v>0</v>
          </cell>
          <cell r="P6713" t="str">
            <v>2022-07-01</v>
          </cell>
          <cell r="Q6713">
            <v>2437.39</v>
          </cell>
          <cell r="R6713">
            <v>1273</v>
          </cell>
          <cell r="S6713">
            <v>-3032.76</v>
          </cell>
          <cell r="T6713" t="str">
            <v>Active</v>
          </cell>
          <cell r="U6713" t="str">
            <v>N1</v>
          </cell>
        </row>
        <row r="6714">
          <cell r="J6714" t="str">
            <v>HKCARDS0086</v>
          </cell>
          <cell r="K6714">
            <v>44833</v>
          </cell>
          <cell r="L6714" t="str">
            <v>Monthly Billing</v>
          </cell>
          <cell r="M6714">
            <v>4310.93</v>
          </cell>
          <cell r="N6714">
            <v>10834.18</v>
          </cell>
          <cell r="O6714">
            <v>0</v>
          </cell>
          <cell r="P6714" t="str">
            <v>2022-08-01</v>
          </cell>
          <cell r="Q6714">
            <v>4309.03</v>
          </cell>
          <cell r="R6714">
            <v>1237</v>
          </cell>
          <cell r="S6714">
            <v>-6523.25</v>
          </cell>
          <cell r="T6714" t="str">
            <v>Active</v>
          </cell>
          <cell r="U6714" t="str">
            <v>N1</v>
          </cell>
        </row>
        <row r="6715">
          <cell r="J6715" t="str">
            <v>HKCARDS0100</v>
          </cell>
          <cell r="K6715">
            <v>44845</v>
          </cell>
          <cell r="L6715" t="str">
            <v>Monthly Billing</v>
          </cell>
          <cell r="M6715">
            <v>3217.15</v>
          </cell>
          <cell r="N6715">
            <v>7284.69</v>
          </cell>
          <cell r="O6715">
            <v>0</v>
          </cell>
          <cell r="P6715" t="str">
            <v>2022-09-01</v>
          </cell>
          <cell r="Q6715">
            <v>3215.25</v>
          </cell>
          <cell r="R6715">
            <v>1225</v>
          </cell>
          <cell r="S6715">
            <v>-4067.54</v>
          </cell>
          <cell r="T6715" t="str">
            <v>Active</v>
          </cell>
          <cell r="U6715" t="str">
            <v>N1</v>
          </cell>
        </row>
        <row r="6716">
          <cell r="J6716" t="str">
            <v>INV-021122114822</v>
          </cell>
          <cell r="K6716">
            <v>44874</v>
          </cell>
          <cell r="L6716" t="str">
            <v>Monthly Billing</v>
          </cell>
          <cell r="M6716">
            <v>3096.95</v>
          </cell>
          <cell r="N6716">
            <v>7588.88</v>
          </cell>
          <cell r="O6716">
            <v>0</v>
          </cell>
          <cell r="P6716" t="str">
            <v>2022-10-01</v>
          </cell>
          <cell r="Q6716">
            <v>3100.75</v>
          </cell>
          <cell r="R6716">
            <v>1196</v>
          </cell>
          <cell r="S6716">
            <v>-4491.93</v>
          </cell>
          <cell r="T6716" t="str">
            <v>Active</v>
          </cell>
          <cell r="U6716" t="str">
            <v>N1</v>
          </cell>
        </row>
        <row r="6717">
          <cell r="J6717" t="str">
            <v>INV-021222030447</v>
          </cell>
          <cell r="K6717">
            <v>44904</v>
          </cell>
          <cell r="L6717" t="str">
            <v>Monthly Billing</v>
          </cell>
          <cell r="M6717">
            <v>1573.95</v>
          </cell>
          <cell r="N6717">
            <v>8794.2000000000007</v>
          </cell>
          <cell r="O6717">
            <v>0</v>
          </cell>
          <cell r="P6717" t="str">
            <v>2022-11-01</v>
          </cell>
          <cell r="Q6717">
            <v>1573.95</v>
          </cell>
          <cell r="R6717">
            <v>1166</v>
          </cell>
          <cell r="S6717">
            <v>-7220.25</v>
          </cell>
          <cell r="T6717" t="str">
            <v>Active</v>
          </cell>
          <cell r="U6717" t="str">
            <v>N1</v>
          </cell>
        </row>
        <row r="6718">
          <cell r="J6718" t="str">
            <v>INV-040123003244</v>
          </cell>
          <cell r="K6718">
            <v>44937</v>
          </cell>
          <cell r="L6718" t="str">
            <v>Monthly Billing</v>
          </cell>
          <cell r="M6718">
            <v>2277.71</v>
          </cell>
          <cell r="N6718">
            <v>2959.82</v>
          </cell>
          <cell r="O6718">
            <v>0</v>
          </cell>
          <cell r="P6718" t="str">
            <v>2022-12-01</v>
          </cell>
          <cell r="Q6718">
            <v>2277.71</v>
          </cell>
          <cell r="R6718">
            <v>1133</v>
          </cell>
          <cell r="S6718">
            <v>-682.11</v>
          </cell>
          <cell r="T6718" t="str">
            <v>Active</v>
          </cell>
          <cell r="U6718" t="str">
            <v>N1</v>
          </cell>
        </row>
        <row r="6719">
          <cell r="J6719" t="str">
            <v>DN-021222030447</v>
          </cell>
          <cell r="K6719">
            <v>44945</v>
          </cell>
          <cell r="L6719" t="str">
            <v>Monthly Billing</v>
          </cell>
          <cell r="M6719">
            <v>1444.05</v>
          </cell>
          <cell r="N6719">
            <v>1444.05</v>
          </cell>
          <cell r="O6719">
            <v>0</v>
          </cell>
          <cell r="P6719" t="str">
            <v>2022-11-01</v>
          </cell>
          <cell r="Q6719">
            <v>3706.84</v>
          </cell>
          <cell r="R6719">
            <v>1125</v>
          </cell>
          <cell r="S6719">
            <v>0</v>
          </cell>
          <cell r="T6719" t="str">
            <v>Active</v>
          </cell>
          <cell r="U6719" t="str">
            <v>N1</v>
          </cell>
        </row>
        <row r="6720">
          <cell r="J6720" t="str">
            <v>INV-020223023705</v>
          </cell>
          <cell r="K6720">
            <v>44966</v>
          </cell>
          <cell r="L6720" t="str">
            <v>Monthly Billing</v>
          </cell>
          <cell r="M6720">
            <v>2262.79</v>
          </cell>
          <cell r="N6720">
            <v>2286.5500000000002</v>
          </cell>
          <cell r="O6720">
            <v>0</v>
          </cell>
          <cell r="P6720" t="str">
            <v>2023-01-01</v>
          </cell>
          <cell r="Q6720">
            <v>3706.84</v>
          </cell>
          <cell r="R6720">
            <v>1104</v>
          </cell>
          <cell r="S6720">
            <v>-23.76</v>
          </cell>
          <cell r="T6720" t="str">
            <v>Active</v>
          </cell>
          <cell r="U6720" t="str">
            <v>N1</v>
          </cell>
        </row>
        <row r="6721">
          <cell r="J6721" t="str">
            <v>INV-020323010736</v>
          </cell>
          <cell r="K6721">
            <v>44994</v>
          </cell>
          <cell r="L6721" t="str">
            <v>Monthly Billing</v>
          </cell>
          <cell r="M6721">
            <v>2245.48</v>
          </cell>
          <cell r="N6721">
            <v>2259.63</v>
          </cell>
          <cell r="O6721">
            <v>0</v>
          </cell>
          <cell r="P6721" t="str">
            <v>2023-02-01</v>
          </cell>
          <cell r="Q6721">
            <v>2245.48</v>
          </cell>
          <cell r="R6721">
            <v>1076</v>
          </cell>
          <cell r="S6721">
            <v>-14.15</v>
          </cell>
          <cell r="T6721" t="str">
            <v>Active</v>
          </cell>
          <cell r="U6721" t="str">
            <v>N1</v>
          </cell>
        </row>
        <row r="6722">
          <cell r="J6722" t="str">
            <v>INV-031123164928</v>
          </cell>
          <cell r="K6722">
            <v>45240</v>
          </cell>
          <cell r="L6722" t="str">
            <v>Monthly Billing</v>
          </cell>
          <cell r="M6722">
            <v>3007.0677599999999</v>
          </cell>
          <cell r="N6722">
            <v>3007.0677599999999</v>
          </cell>
          <cell r="O6722">
            <v>0</v>
          </cell>
          <cell r="P6722" t="str">
            <v>2023-10-01</v>
          </cell>
          <cell r="Q6722">
            <v>3007.0677599999999</v>
          </cell>
          <cell r="R6722">
            <v>830</v>
          </cell>
          <cell r="S6722">
            <v>0</v>
          </cell>
          <cell r="T6722" t="str">
            <v>Active</v>
          </cell>
          <cell r="U6722" t="str">
            <v>N1</v>
          </cell>
        </row>
        <row r="6723">
          <cell r="J6723" t="str">
            <v>INV-030423225735</v>
          </cell>
          <cell r="K6723">
            <v>45027</v>
          </cell>
          <cell r="L6723" t="str">
            <v>Monthly Billing</v>
          </cell>
          <cell r="M6723">
            <v>2254.2199999999998</v>
          </cell>
          <cell r="N6723">
            <v>2278.21</v>
          </cell>
          <cell r="O6723">
            <v>0</v>
          </cell>
          <cell r="P6723" t="str">
            <v>2023-03-01</v>
          </cell>
          <cell r="Q6723">
            <v>2254.2199999999998</v>
          </cell>
          <cell r="R6723">
            <v>1043</v>
          </cell>
          <cell r="S6723">
            <v>-23.99</v>
          </cell>
          <cell r="T6723" t="str">
            <v>Active</v>
          </cell>
          <cell r="U6723" t="str">
            <v>N1</v>
          </cell>
        </row>
        <row r="6724">
          <cell r="J6724" t="str">
            <v>INV-040923161839</v>
          </cell>
          <cell r="K6724">
            <v>45180</v>
          </cell>
          <cell r="L6724" t="str">
            <v>Monthly Billing</v>
          </cell>
          <cell r="M6724">
            <v>5118</v>
          </cell>
          <cell r="N6724">
            <v>5118</v>
          </cell>
          <cell r="O6724">
            <v>0</v>
          </cell>
          <cell r="P6724" t="str">
            <v>2023-08-01</v>
          </cell>
          <cell r="Q6724">
            <v>3871.32</v>
          </cell>
          <cell r="R6724">
            <v>890</v>
          </cell>
          <cell r="S6724">
            <v>-1246.68</v>
          </cell>
          <cell r="T6724" t="str">
            <v>Active</v>
          </cell>
          <cell r="U6724" t="str">
            <v>N1</v>
          </cell>
        </row>
        <row r="6725">
          <cell r="J6725" t="str">
            <v>INV-020523184849</v>
          </cell>
          <cell r="K6725">
            <v>45056</v>
          </cell>
          <cell r="L6725" t="str">
            <v>Monthly Billing</v>
          </cell>
          <cell r="M6725">
            <v>2160.52</v>
          </cell>
          <cell r="N6725">
            <v>2832.48</v>
          </cell>
          <cell r="O6725">
            <v>0</v>
          </cell>
          <cell r="P6725" t="str">
            <v>2023-04-01</v>
          </cell>
          <cell r="Q6725">
            <v>2160.52</v>
          </cell>
          <cell r="R6725">
            <v>1014</v>
          </cell>
          <cell r="S6725">
            <v>-671.96</v>
          </cell>
          <cell r="T6725" t="str">
            <v>Active</v>
          </cell>
          <cell r="U6725" t="str">
            <v>N1</v>
          </cell>
        </row>
        <row r="6726">
          <cell r="J6726" t="str">
            <v>INV-051023131659</v>
          </cell>
          <cell r="K6726">
            <v>45211</v>
          </cell>
          <cell r="L6726" t="str">
            <v>Monthly Billing</v>
          </cell>
          <cell r="M6726">
            <v>3310.8691800000001</v>
          </cell>
          <cell r="N6726">
            <v>3310.8691800000001</v>
          </cell>
          <cell r="O6726">
            <v>0</v>
          </cell>
          <cell r="P6726" t="str">
            <v>2023-09-01</v>
          </cell>
          <cell r="Q6726">
            <v>3154.38</v>
          </cell>
          <cell r="R6726">
            <v>859</v>
          </cell>
          <cell r="S6726">
            <v>-156.49225999999999</v>
          </cell>
          <cell r="T6726" t="str">
            <v>Active</v>
          </cell>
          <cell r="U6726" t="str">
            <v>N1</v>
          </cell>
        </row>
        <row r="6727">
          <cell r="J6727" t="str">
            <v>INV-051223123719</v>
          </cell>
          <cell r="K6727">
            <v>45272</v>
          </cell>
          <cell r="L6727" t="str">
            <v>Monthly Billing</v>
          </cell>
          <cell r="M6727">
            <v>3006</v>
          </cell>
          <cell r="N6727">
            <v>3006</v>
          </cell>
          <cell r="O6727">
            <v>0</v>
          </cell>
          <cell r="P6727" t="str">
            <v>2023-11-01</v>
          </cell>
          <cell r="Q6727">
            <v>3006</v>
          </cell>
          <cell r="R6727">
            <v>798</v>
          </cell>
          <cell r="S6727">
            <v>0</v>
          </cell>
          <cell r="T6727" t="str">
            <v>Active</v>
          </cell>
          <cell r="U6727" t="str">
            <v>N1</v>
          </cell>
        </row>
        <row r="6728">
          <cell r="J6728" t="str">
            <v>INV-020623190942</v>
          </cell>
          <cell r="K6728">
            <v>45086</v>
          </cell>
          <cell r="L6728" t="str">
            <v>Monthly Billing</v>
          </cell>
          <cell r="M6728">
            <v>4003.28</v>
          </cell>
          <cell r="N6728">
            <v>4003.28</v>
          </cell>
          <cell r="O6728">
            <v>0</v>
          </cell>
          <cell r="P6728" t="str">
            <v>2023-05-01</v>
          </cell>
          <cell r="Q6728">
            <v>2641.77</v>
          </cell>
          <cell r="R6728">
            <v>984</v>
          </cell>
          <cell r="S6728">
            <v>0</v>
          </cell>
          <cell r="T6728" t="str">
            <v>Active</v>
          </cell>
          <cell r="U6728" t="str">
            <v>N1</v>
          </cell>
        </row>
        <row r="6729">
          <cell r="J6729" t="str">
            <v>INV-040723111006</v>
          </cell>
          <cell r="K6729">
            <v>45118</v>
          </cell>
          <cell r="L6729" t="str">
            <v>Monthly Billing</v>
          </cell>
          <cell r="M6729">
            <v>8411.67</v>
          </cell>
          <cell r="N6729">
            <v>8411.67</v>
          </cell>
          <cell r="O6729">
            <v>0</v>
          </cell>
          <cell r="P6729" t="str">
            <v>2023-06-01</v>
          </cell>
          <cell r="Q6729">
            <v>4864.1899999999996</v>
          </cell>
          <cell r="R6729">
            <v>952</v>
          </cell>
          <cell r="S6729">
            <v>0</v>
          </cell>
          <cell r="T6729" t="str">
            <v>Active</v>
          </cell>
          <cell r="U6729" t="str">
            <v>N1</v>
          </cell>
        </row>
        <row r="6730">
          <cell r="J6730" t="str">
            <v>INV-030823142217</v>
          </cell>
          <cell r="K6730">
            <v>45148</v>
          </cell>
          <cell r="L6730" t="str">
            <v>Monthly Billing</v>
          </cell>
          <cell r="M6730">
            <v>7386.46</v>
          </cell>
          <cell r="N6730">
            <v>7386.46</v>
          </cell>
          <cell r="O6730">
            <v>0</v>
          </cell>
          <cell r="P6730" t="str">
            <v>2023-07-01</v>
          </cell>
          <cell r="Q6730">
            <v>4301.6499999999996</v>
          </cell>
          <cell r="R6730">
            <v>922</v>
          </cell>
          <cell r="S6730">
            <v>-3084.82</v>
          </cell>
          <cell r="T6730" t="str">
            <v>Active</v>
          </cell>
          <cell r="U6730" t="str">
            <v>N1</v>
          </cell>
        </row>
        <row r="6731">
          <cell r="J6731" t="str">
            <v>INV-040124182330</v>
          </cell>
          <cell r="K6731">
            <v>45302</v>
          </cell>
          <cell r="L6731" t="str">
            <v>Monthly Billing</v>
          </cell>
          <cell r="M6731">
            <v>3006</v>
          </cell>
          <cell r="N6731">
            <v>3006</v>
          </cell>
          <cell r="O6731">
            <v>0</v>
          </cell>
          <cell r="P6731" t="str">
            <v>2023-12-01</v>
          </cell>
          <cell r="Q6731">
            <v>3006</v>
          </cell>
          <cell r="R6731">
            <v>768</v>
          </cell>
          <cell r="S6731">
            <v>0</v>
          </cell>
          <cell r="T6731" t="str">
            <v>Active</v>
          </cell>
          <cell r="U6731" t="str">
            <v>N1</v>
          </cell>
        </row>
        <row r="6732">
          <cell r="J6732" t="str">
            <v>INV-060224175050</v>
          </cell>
          <cell r="K6732">
            <v>45335</v>
          </cell>
          <cell r="L6732" t="str">
            <v>Monthly Billing</v>
          </cell>
          <cell r="M6732">
            <v>3006</v>
          </cell>
          <cell r="N6732">
            <v>3006</v>
          </cell>
          <cell r="O6732">
            <v>0</v>
          </cell>
          <cell r="P6732" t="str">
            <v>2024-01-01</v>
          </cell>
          <cell r="Q6732">
            <v>3006</v>
          </cell>
          <cell r="R6732">
            <v>735</v>
          </cell>
          <cell r="S6732">
            <v>0</v>
          </cell>
          <cell r="T6732" t="str">
            <v>Active</v>
          </cell>
          <cell r="U6732" t="str">
            <v>N1</v>
          </cell>
        </row>
        <row r="6733">
          <cell r="J6733" t="str">
            <v>INV-060324125053</v>
          </cell>
          <cell r="K6733">
            <v>45364</v>
          </cell>
          <cell r="L6733" t="str">
            <v>Monthly Billing</v>
          </cell>
          <cell r="M6733">
            <v>3012.8219899999999</v>
          </cell>
          <cell r="N6733">
            <v>3012.8219899999999</v>
          </cell>
          <cell r="O6733">
            <v>0</v>
          </cell>
          <cell r="P6733" t="str">
            <v>2024-02-01</v>
          </cell>
          <cell r="Q6733">
            <v>0</v>
          </cell>
          <cell r="R6733">
            <v>706</v>
          </cell>
          <cell r="S6733">
            <v>0</v>
          </cell>
          <cell r="T6733" t="str">
            <v>Active</v>
          </cell>
          <cell r="U6733" t="str">
            <v>N1</v>
          </cell>
        </row>
        <row r="6734">
          <cell r="J6734" t="str">
            <v>INV-040424163118</v>
          </cell>
          <cell r="K6734">
            <v>45393</v>
          </cell>
          <cell r="L6734" t="str">
            <v>Monthly Billing</v>
          </cell>
          <cell r="M6734">
            <v>3006</v>
          </cell>
          <cell r="N6734">
            <v>3006</v>
          </cell>
          <cell r="O6734">
            <v>0</v>
          </cell>
          <cell r="P6734" t="str">
            <v>2024-03-01</v>
          </cell>
          <cell r="Q6734">
            <v>0</v>
          </cell>
          <cell r="R6734">
            <v>677</v>
          </cell>
          <cell r="S6734">
            <v>0</v>
          </cell>
          <cell r="T6734" t="str">
            <v>Active</v>
          </cell>
          <cell r="U6734" t="str">
            <v>N1</v>
          </cell>
        </row>
        <row r="6735">
          <cell r="J6735" t="str">
            <v>INV-060524181022</v>
          </cell>
          <cell r="K6735">
            <v>45425</v>
          </cell>
          <cell r="L6735" t="str">
            <v>Monthly Billing</v>
          </cell>
          <cell r="M6735">
            <v>1409.8320000000001</v>
          </cell>
          <cell r="N6735">
            <v>1409.8320000000001</v>
          </cell>
          <cell r="O6735">
            <v>0</v>
          </cell>
          <cell r="P6735" t="str">
            <v>2024-04-01</v>
          </cell>
          <cell r="Q6735">
            <v>0</v>
          </cell>
          <cell r="R6735">
            <v>645</v>
          </cell>
          <cell r="S6735">
            <v>0</v>
          </cell>
          <cell r="T6735" t="str">
            <v>Active</v>
          </cell>
          <cell r="U6735" t="str">
            <v>N1</v>
          </cell>
        </row>
        <row r="6736">
          <cell r="J6736" t="str">
            <v>CARDS0185</v>
          </cell>
          <cell r="K6736">
            <v>44586</v>
          </cell>
          <cell r="L6736" t="str">
            <v>Initial Setup Fee</v>
          </cell>
          <cell r="M6736">
            <v>2675</v>
          </cell>
          <cell r="N6736">
            <v>2500</v>
          </cell>
          <cell r="O6736">
            <v>175</v>
          </cell>
          <cell r="P6736" t="str">
            <v>2022-01-01</v>
          </cell>
          <cell r="Q6736">
            <v>0</v>
          </cell>
          <cell r="R6736">
            <v>1484</v>
          </cell>
          <cell r="S6736">
            <v>0</v>
          </cell>
          <cell r="T6736" t="str">
            <v>Active</v>
          </cell>
          <cell r="U6736" t="str">
            <v>N1</v>
          </cell>
        </row>
        <row r="6737">
          <cell r="J6737" t="str">
            <v>CNCARDS0016</v>
          </cell>
          <cell r="K6737">
            <v>44679</v>
          </cell>
          <cell r="L6737" t="str">
            <v>Initial Setup Fee</v>
          </cell>
          <cell r="M6737">
            <v>-2675</v>
          </cell>
          <cell r="N6737">
            <v>-2500</v>
          </cell>
          <cell r="O6737">
            <v>-175</v>
          </cell>
          <cell r="P6737" t="str">
            <v>2022-04-01</v>
          </cell>
          <cell r="Q6737">
            <v>0</v>
          </cell>
          <cell r="R6737">
            <v>1391</v>
          </cell>
          <cell r="S6737">
            <v>0</v>
          </cell>
          <cell r="T6737" t="str">
            <v>Active</v>
          </cell>
          <cell r="U6737" t="str">
            <v>N1</v>
          </cell>
        </row>
        <row r="6738">
          <cell r="J6738" t="str">
            <v>INV-060125152522</v>
          </cell>
          <cell r="K6738">
            <v>45670</v>
          </cell>
          <cell r="L6738" t="str">
            <v>Monthly Billing</v>
          </cell>
          <cell r="M6738">
            <v>20</v>
          </cell>
          <cell r="N6738">
            <v>20</v>
          </cell>
          <cell r="O6738">
            <v>0</v>
          </cell>
          <cell r="P6738" t="str">
            <v>2024-12-01</v>
          </cell>
          <cell r="Q6738">
            <v>20</v>
          </cell>
          <cell r="R6738">
            <v>400</v>
          </cell>
          <cell r="S6738">
            <v>0</v>
          </cell>
          <cell r="T6738" t="str">
            <v>Active</v>
          </cell>
          <cell r="U6738" t="str">
            <v>N1</v>
          </cell>
        </row>
        <row r="6739">
          <cell r="J6739" t="str">
            <v>INV-050225121716</v>
          </cell>
          <cell r="K6739">
            <v>45700</v>
          </cell>
          <cell r="L6739" t="str">
            <v>Monthly Billing</v>
          </cell>
          <cell r="M6739">
            <v>55</v>
          </cell>
          <cell r="N6739">
            <v>55</v>
          </cell>
          <cell r="O6739">
            <v>0</v>
          </cell>
          <cell r="P6739" t="str">
            <v>01-01-2025</v>
          </cell>
          <cell r="Q6739">
            <v>55</v>
          </cell>
          <cell r="R6739">
            <v>370</v>
          </cell>
          <cell r="S6739">
            <v>0</v>
          </cell>
          <cell r="T6739" t="str">
            <v>Active</v>
          </cell>
          <cell r="U6739" t="str">
            <v>N1</v>
          </cell>
        </row>
        <row r="6740">
          <cell r="J6740" t="str">
            <v>INV-050325100117</v>
          </cell>
          <cell r="K6740">
            <v>45728</v>
          </cell>
          <cell r="L6740" t="str">
            <v>Monthly Billing</v>
          </cell>
          <cell r="M6740">
            <v>10</v>
          </cell>
          <cell r="N6740">
            <v>10</v>
          </cell>
          <cell r="O6740">
            <v>0</v>
          </cell>
          <cell r="P6740" t="str">
            <v>01-02-2025</v>
          </cell>
          <cell r="Q6740">
            <v>10</v>
          </cell>
          <cell r="R6740">
            <v>342</v>
          </cell>
          <cell r="S6740">
            <v>0</v>
          </cell>
          <cell r="T6740" t="str">
            <v>Active</v>
          </cell>
          <cell r="U6740" t="str">
            <v>N1</v>
          </cell>
        </row>
        <row r="6741">
          <cell r="J6741" t="str">
            <v>INV-020425191032</v>
          </cell>
          <cell r="K6741">
            <v>45756</v>
          </cell>
          <cell r="L6741" t="str">
            <v>Monthly Billing</v>
          </cell>
          <cell r="M6741">
            <v>20</v>
          </cell>
          <cell r="N6741">
            <v>20</v>
          </cell>
          <cell r="O6741">
            <v>0</v>
          </cell>
          <cell r="P6741" t="str">
            <v>01-03-2025</v>
          </cell>
          <cell r="Q6741">
            <v>20</v>
          </cell>
          <cell r="R6741">
            <v>314</v>
          </cell>
          <cell r="S6741">
            <v>0</v>
          </cell>
          <cell r="T6741" t="str">
            <v>Active</v>
          </cell>
          <cell r="U6741" t="str">
            <v>N1</v>
          </cell>
        </row>
        <row r="6742">
          <cell r="J6742" t="str">
            <v>INV-030625165516</v>
          </cell>
          <cell r="K6742">
            <v>45818</v>
          </cell>
          <cell r="L6742" t="str">
            <v>Monthly Billing</v>
          </cell>
          <cell r="M6742">
            <v>10</v>
          </cell>
          <cell r="N6742">
            <v>10</v>
          </cell>
          <cell r="O6742">
            <v>0</v>
          </cell>
          <cell r="P6742" t="str">
            <v>01-05-2025</v>
          </cell>
          <cell r="Q6742">
            <v>10</v>
          </cell>
          <cell r="R6742">
            <v>252</v>
          </cell>
          <cell r="S6742">
            <v>0</v>
          </cell>
          <cell r="T6742" t="str">
            <v>Active</v>
          </cell>
          <cell r="U6742" t="str">
            <v>N1</v>
          </cell>
        </row>
        <row r="6743">
          <cell r="J6743" t="str">
            <v>INV-040825154425</v>
          </cell>
          <cell r="K6743">
            <v>45880</v>
          </cell>
          <cell r="L6743" t="str">
            <v>Monthly Billing</v>
          </cell>
          <cell r="M6743">
            <v>25</v>
          </cell>
          <cell r="N6743">
            <v>25</v>
          </cell>
          <cell r="O6743">
            <v>0</v>
          </cell>
          <cell r="P6743" t="str">
            <v>01-07-2025</v>
          </cell>
          <cell r="Q6743">
            <v>0</v>
          </cell>
          <cell r="R6743">
            <v>190</v>
          </cell>
          <cell r="S6743">
            <v>0</v>
          </cell>
          <cell r="T6743" t="str">
            <v>Active</v>
          </cell>
          <cell r="U6743" t="str">
            <v>N1</v>
          </cell>
        </row>
        <row r="6744">
          <cell r="J6744" t="str">
            <v>INV-020925171147</v>
          </cell>
          <cell r="K6744">
            <v>45909</v>
          </cell>
          <cell r="L6744" t="str">
            <v>Monthly Billing</v>
          </cell>
          <cell r="M6744">
            <v>10</v>
          </cell>
          <cell r="N6744">
            <v>10</v>
          </cell>
          <cell r="O6744">
            <v>0</v>
          </cell>
          <cell r="P6744" t="str">
            <v>01-08-2025</v>
          </cell>
          <cell r="Q6744">
            <v>10</v>
          </cell>
          <cell r="R6744">
            <v>161</v>
          </cell>
          <cell r="S6744">
            <v>0</v>
          </cell>
          <cell r="T6744" t="str">
            <v>Active</v>
          </cell>
          <cell r="U6744" t="str">
            <v>N1</v>
          </cell>
        </row>
        <row r="6745">
          <cell r="J6745" t="str">
            <v>INV-031025125538</v>
          </cell>
          <cell r="K6745">
            <v>45940</v>
          </cell>
          <cell r="L6745" t="str">
            <v>Monthly Billing</v>
          </cell>
          <cell r="M6745">
            <v>35</v>
          </cell>
          <cell r="N6745">
            <v>35</v>
          </cell>
          <cell r="O6745">
            <v>0</v>
          </cell>
          <cell r="P6745" t="str">
            <v>01-09-2025</v>
          </cell>
          <cell r="Q6745">
            <v>35</v>
          </cell>
          <cell r="R6745">
            <v>130</v>
          </cell>
          <cell r="S6745">
            <v>0</v>
          </cell>
          <cell r="T6745" t="str">
            <v>Active</v>
          </cell>
          <cell r="U6745" t="str">
            <v>N1</v>
          </cell>
        </row>
        <row r="6746">
          <cell r="J6746" t="str">
            <v>INV-021225193132</v>
          </cell>
          <cell r="K6746">
            <v>46000</v>
          </cell>
          <cell r="L6746" t="str">
            <v>Monthly Billing</v>
          </cell>
          <cell r="M6746">
            <v>100</v>
          </cell>
          <cell r="N6746">
            <v>100</v>
          </cell>
          <cell r="O6746">
            <v>0</v>
          </cell>
          <cell r="P6746" t="str">
            <v>01-11-2025</v>
          </cell>
          <cell r="Q6746">
            <v>100</v>
          </cell>
          <cell r="R6746">
            <v>70</v>
          </cell>
          <cell r="S6746">
            <v>0</v>
          </cell>
          <cell r="T6746" t="str">
            <v>Active</v>
          </cell>
          <cell r="U6746" t="str">
            <v>N1</v>
          </cell>
        </row>
        <row r="6747">
          <cell r="J6747" t="str">
            <v>INV-050126145501</v>
          </cell>
          <cell r="K6747">
            <v>46034</v>
          </cell>
          <cell r="L6747" t="str">
            <v>Monthly Billing</v>
          </cell>
          <cell r="M6747">
            <v>20</v>
          </cell>
          <cell r="N6747">
            <v>20</v>
          </cell>
          <cell r="O6747">
            <v>0</v>
          </cell>
          <cell r="P6747" t="str">
            <v>01-12-2025</v>
          </cell>
          <cell r="Q6747">
            <v>20</v>
          </cell>
          <cell r="R6747">
            <v>36</v>
          </cell>
          <cell r="S6747">
            <v>0</v>
          </cell>
          <cell r="T6747" t="str">
            <v>Active</v>
          </cell>
          <cell r="U6747" t="str">
            <v>N1</v>
          </cell>
        </row>
        <row r="6748">
          <cell r="J6748" t="str">
            <v>UKCARDS0011</v>
          </cell>
          <cell r="K6748">
            <v>44777</v>
          </cell>
          <cell r="L6748" t="str">
            <v>Initial Setup Fee</v>
          </cell>
          <cell r="M6748">
            <v>40460</v>
          </cell>
          <cell r="N6748">
            <v>40460</v>
          </cell>
          <cell r="O6748">
            <v>0</v>
          </cell>
          <cell r="P6748" t="str">
            <v>2022-07-01</v>
          </cell>
          <cell r="Q6748">
            <v>40460</v>
          </cell>
          <cell r="R6748">
            <v>1293</v>
          </cell>
          <cell r="S6748">
            <v>0</v>
          </cell>
          <cell r="T6748" t="str">
            <v>Active</v>
          </cell>
          <cell r="U6748" t="str">
            <v>N1</v>
          </cell>
        </row>
        <row r="6749">
          <cell r="J6749" t="str">
            <v>INV-161122161237</v>
          </cell>
          <cell r="K6749">
            <v>44888</v>
          </cell>
          <cell r="L6749" t="str">
            <v>Implementation Fees</v>
          </cell>
          <cell r="M6749">
            <v>150000</v>
          </cell>
          <cell r="N6749">
            <v>150000</v>
          </cell>
          <cell r="O6749">
            <v>0</v>
          </cell>
          <cell r="P6749" t="str">
            <v>2022-11-01</v>
          </cell>
          <cell r="Q6749">
            <v>150000</v>
          </cell>
          <cell r="R6749">
            <v>1182</v>
          </cell>
          <cell r="S6749">
            <v>0</v>
          </cell>
          <cell r="T6749" t="str">
            <v>Active</v>
          </cell>
          <cell r="U6749" t="str">
            <v>N1</v>
          </cell>
        </row>
        <row r="6750">
          <cell r="J6750" t="str">
            <v>DN-100223104530</v>
          </cell>
          <cell r="K6750">
            <v>44978</v>
          </cell>
          <cell r="L6750" t="str">
            <v>Monthly Billing</v>
          </cell>
          <cell r="M6750">
            <v>38092</v>
          </cell>
          <cell r="N6750">
            <v>38092</v>
          </cell>
          <cell r="O6750">
            <v>0</v>
          </cell>
          <cell r="P6750" t="str">
            <v>2023-02-01</v>
          </cell>
          <cell r="Q6750">
            <v>38092</v>
          </cell>
          <cell r="R6750">
            <v>1092</v>
          </cell>
          <cell r="S6750">
            <v>0</v>
          </cell>
          <cell r="T6750" t="str">
            <v>Active</v>
          </cell>
          <cell r="U6750" t="str">
            <v>N1</v>
          </cell>
        </row>
        <row r="6751">
          <cell r="J6751" t="str">
            <v>INV-170723113304</v>
          </cell>
          <cell r="K6751">
            <v>45131</v>
          </cell>
          <cell r="L6751" t="str">
            <v>Monthly Billing</v>
          </cell>
          <cell r="M6751">
            <v>2444.44</v>
          </cell>
          <cell r="N6751">
            <v>2444.44</v>
          </cell>
          <cell r="O6751">
            <v>0</v>
          </cell>
          <cell r="P6751" t="str">
            <v>2023-06-01</v>
          </cell>
          <cell r="Q6751">
            <v>2444.44</v>
          </cell>
          <cell r="R6751">
            <v>939</v>
          </cell>
          <cell r="S6751">
            <v>0</v>
          </cell>
          <cell r="T6751" t="str">
            <v>Active</v>
          </cell>
          <cell r="U6751" t="str">
            <v>N1</v>
          </cell>
        </row>
        <row r="6752">
          <cell r="J6752" t="str">
            <v>INV-061123160135</v>
          </cell>
          <cell r="K6752">
            <v>45243</v>
          </cell>
          <cell r="L6752" t="str">
            <v>Monthly Billing</v>
          </cell>
          <cell r="M6752">
            <v>494.46</v>
          </cell>
          <cell r="N6752">
            <v>494.46</v>
          </cell>
          <cell r="O6752">
            <v>0</v>
          </cell>
          <cell r="P6752" t="str">
            <v>2023-10-01</v>
          </cell>
          <cell r="Q6752">
            <v>494.46</v>
          </cell>
          <cell r="R6752">
            <v>827</v>
          </cell>
          <cell r="S6752">
            <v>0</v>
          </cell>
          <cell r="T6752" t="str">
            <v>Active</v>
          </cell>
          <cell r="U6752" t="str">
            <v>N1</v>
          </cell>
        </row>
        <row r="6753">
          <cell r="J6753" t="str">
            <v>INV-070224111027</v>
          </cell>
          <cell r="K6753">
            <v>45336</v>
          </cell>
          <cell r="L6753" t="str">
            <v>Monthly Billing</v>
          </cell>
          <cell r="M6753">
            <v>484.45</v>
          </cell>
          <cell r="N6753">
            <v>484.45</v>
          </cell>
          <cell r="O6753">
            <v>0</v>
          </cell>
          <cell r="P6753" t="str">
            <v>2024-01-01</v>
          </cell>
          <cell r="Q6753">
            <v>484.45</v>
          </cell>
          <cell r="R6753">
            <v>734</v>
          </cell>
          <cell r="S6753">
            <v>0</v>
          </cell>
          <cell r="T6753" t="str">
            <v>Active</v>
          </cell>
          <cell r="U6753" t="str">
            <v>N1</v>
          </cell>
        </row>
        <row r="6754">
          <cell r="J6754" t="str">
            <v>INV-141122212824</v>
          </cell>
          <cell r="K6754">
            <v>44886</v>
          </cell>
          <cell r="L6754" t="str">
            <v>Implementation Fees</v>
          </cell>
          <cell r="M6754">
            <v>26120.74</v>
          </cell>
          <cell r="N6754">
            <v>26120.74</v>
          </cell>
          <cell r="O6754">
            <v>0</v>
          </cell>
          <cell r="P6754" t="str">
            <v>2022-11-01</v>
          </cell>
          <cell r="Q6754">
            <v>26120.74</v>
          </cell>
          <cell r="R6754">
            <v>1184</v>
          </cell>
          <cell r="S6754">
            <v>0</v>
          </cell>
          <cell r="T6754" t="str">
            <v>Active</v>
          </cell>
          <cell r="U6754" t="str">
            <v>N1</v>
          </cell>
        </row>
        <row r="6755">
          <cell r="J6755" t="str">
            <v>DN-100223105230</v>
          </cell>
          <cell r="K6755">
            <v>44978</v>
          </cell>
          <cell r="L6755" t="str">
            <v>Monthly Billing</v>
          </cell>
          <cell r="M6755">
            <v>5224.1499999999996</v>
          </cell>
          <cell r="N6755">
            <v>5224.1499999999996</v>
          </cell>
          <cell r="O6755">
            <v>0</v>
          </cell>
          <cell r="P6755" t="str">
            <v>2023-02-01</v>
          </cell>
          <cell r="Q6755">
            <v>5224.1499999999996</v>
          </cell>
          <cell r="R6755">
            <v>1092</v>
          </cell>
          <cell r="S6755">
            <v>0</v>
          </cell>
          <cell r="T6755" t="str">
            <v>Active</v>
          </cell>
          <cell r="U6755" t="str">
            <v>N1</v>
          </cell>
        </row>
        <row r="6756">
          <cell r="J6756" t="str">
            <v>INV-140223202912</v>
          </cell>
          <cell r="K6756">
            <v>44978</v>
          </cell>
          <cell r="L6756" t="str">
            <v>Monthly Billing</v>
          </cell>
          <cell r="M6756">
            <v>3487.44</v>
          </cell>
          <cell r="N6756">
            <v>3487.44</v>
          </cell>
          <cell r="O6756">
            <v>0</v>
          </cell>
          <cell r="P6756" t="str">
            <v>2023-02-01</v>
          </cell>
          <cell r="Q6756">
            <v>3487.44</v>
          </cell>
          <cell r="R6756">
            <v>1092</v>
          </cell>
          <cell r="S6756">
            <v>0</v>
          </cell>
          <cell r="T6756" t="str">
            <v>Active</v>
          </cell>
          <cell r="U6756" t="str">
            <v>N1</v>
          </cell>
        </row>
        <row r="6757">
          <cell r="J6757" t="str">
            <v>INV-051023155056</v>
          </cell>
          <cell r="K6757">
            <v>45211</v>
          </cell>
          <cell r="L6757" t="str">
            <v>Monthly Billing</v>
          </cell>
          <cell r="M6757">
            <v>494.85</v>
          </cell>
          <cell r="N6757">
            <v>494.85</v>
          </cell>
          <cell r="O6757">
            <v>0</v>
          </cell>
          <cell r="P6757" t="str">
            <v>2023-09-01</v>
          </cell>
          <cell r="Q6757">
            <v>494.85</v>
          </cell>
          <cell r="R6757">
            <v>859</v>
          </cell>
          <cell r="S6757">
            <v>0</v>
          </cell>
          <cell r="T6757" t="str">
            <v>Active</v>
          </cell>
          <cell r="U6757" t="str">
            <v>N1</v>
          </cell>
        </row>
        <row r="6758">
          <cell r="J6758" t="str">
            <v>INV-060923162250</v>
          </cell>
          <cell r="K6758">
            <v>45182</v>
          </cell>
          <cell r="L6758" t="str">
            <v>Monthly Billing</v>
          </cell>
          <cell r="M6758">
            <v>480.77</v>
          </cell>
          <cell r="N6758">
            <v>480.77</v>
          </cell>
          <cell r="O6758">
            <v>0</v>
          </cell>
          <cell r="P6758" t="str">
            <v>2023-08-01</v>
          </cell>
          <cell r="Q6758">
            <v>480.77</v>
          </cell>
          <cell r="R6758">
            <v>888</v>
          </cell>
          <cell r="S6758">
            <v>0</v>
          </cell>
          <cell r="T6758" t="str">
            <v>Active</v>
          </cell>
          <cell r="U6758" t="str">
            <v>N1</v>
          </cell>
        </row>
        <row r="6759">
          <cell r="J6759" t="str">
            <v>INV-061223112158</v>
          </cell>
          <cell r="K6759">
            <v>45273</v>
          </cell>
          <cell r="L6759" t="str">
            <v>Monthly Billing</v>
          </cell>
          <cell r="M6759">
            <v>477.76</v>
          </cell>
          <cell r="N6759">
            <v>477.76</v>
          </cell>
          <cell r="O6759">
            <v>0</v>
          </cell>
          <cell r="P6759" t="str">
            <v>2023-11-01</v>
          </cell>
          <cell r="Q6759">
            <v>477.76</v>
          </cell>
          <cell r="R6759">
            <v>797</v>
          </cell>
          <cell r="S6759">
            <v>0</v>
          </cell>
          <cell r="T6759" t="str">
            <v>Active</v>
          </cell>
          <cell r="U6759" t="str">
            <v>N1</v>
          </cell>
        </row>
        <row r="6760">
          <cell r="J6760" t="str">
            <v>INV-070823161349</v>
          </cell>
          <cell r="K6760">
            <v>45152</v>
          </cell>
          <cell r="L6760" t="str">
            <v>Monthly Billing</v>
          </cell>
          <cell r="M6760">
            <v>957.44</v>
          </cell>
          <cell r="N6760">
            <v>957.44</v>
          </cell>
          <cell r="O6760">
            <v>0</v>
          </cell>
          <cell r="P6760" t="str">
            <v>2023-07-01</v>
          </cell>
          <cell r="Q6760">
            <v>957.44</v>
          </cell>
          <cell r="R6760">
            <v>918</v>
          </cell>
          <cell r="S6760">
            <v>0</v>
          </cell>
          <cell r="T6760" t="str">
            <v>Active</v>
          </cell>
          <cell r="U6760" t="str">
            <v>N1</v>
          </cell>
        </row>
        <row r="6761">
          <cell r="J6761" t="str">
            <v>INV-040124182908</v>
          </cell>
          <cell r="K6761">
            <v>45302</v>
          </cell>
          <cell r="L6761" t="str">
            <v>Monthly Billing</v>
          </cell>
          <cell r="M6761">
            <v>474.98</v>
          </cell>
          <cell r="N6761">
            <v>474.98</v>
          </cell>
          <cell r="O6761">
            <v>0</v>
          </cell>
          <cell r="P6761" t="str">
            <v>2023-12-01</v>
          </cell>
          <cell r="Q6761">
            <v>474.98</v>
          </cell>
          <cell r="R6761">
            <v>768</v>
          </cell>
          <cell r="S6761">
            <v>0</v>
          </cell>
          <cell r="T6761" t="str">
            <v>Active</v>
          </cell>
          <cell r="U6761" t="str">
            <v>N1</v>
          </cell>
        </row>
        <row r="6762">
          <cell r="J6762" t="str">
            <v>INV-090226192522</v>
          </cell>
          <cell r="K6762">
            <v>46073</v>
          </cell>
          <cell r="L6762" t="str">
            <v>Monthly Billing</v>
          </cell>
          <cell r="M6762">
            <v>65.2</v>
          </cell>
          <cell r="N6762">
            <v>65.2</v>
          </cell>
          <cell r="O6762">
            <v>0</v>
          </cell>
          <cell r="P6762" t="str">
            <v>2026-01-01</v>
          </cell>
          <cell r="Q6762">
            <v>0</v>
          </cell>
          <cell r="R6762">
            <v>-3</v>
          </cell>
          <cell r="S6762">
            <v>0</v>
          </cell>
          <cell r="T6762" t="str">
            <v>Active</v>
          </cell>
          <cell r="U6762" t="str">
            <v>N1</v>
          </cell>
        </row>
        <row r="6763">
          <cell r="J6763" t="str">
            <v>INV-030925130534</v>
          </cell>
          <cell r="K6763">
            <v>45910</v>
          </cell>
          <cell r="L6763" t="str">
            <v>Monthly Billing</v>
          </cell>
          <cell r="M6763">
            <v>25</v>
          </cell>
          <cell r="N6763">
            <v>25</v>
          </cell>
          <cell r="O6763">
            <v>0</v>
          </cell>
          <cell r="P6763" t="str">
            <v>01-08-2025</v>
          </cell>
          <cell r="Q6763">
            <v>25</v>
          </cell>
          <cell r="R6763">
            <v>160</v>
          </cell>
          <cell r="S6763">
            <v>0</v>
          </cell>
          <cell r="T6763" t="str">
            <v>Active</v>
          </cell>
          <cell r="U6763" t="str">
            <v>N1</v>
          </cell>
        </row>
        <row r="6764">
          <cell r="J6764" t="str">
            <v>INV-060126092059</v>
          </cell>
          <cell r="K6764">
            <v>46035</v>
          </cell>
          <cell r="L6764" t="str">
            <v>Monthly Billing</v>
          </cell>
          <cell r="M6764">
            <v>2608.1999999999998</v>
          </cell>
          <cell r="N6764">
            <v>2608.1999999999998</v>
          </cell>
          <cell r="O6764">
            <v>0</v>
          </cell>
          <cell r="P6764" t="str">
            <v>01-12-2025</v>
          </cell>
          <cell r="Q6764">
            <v>2608.1999999999998</v>
          </cell>
          <cell r="R6764">
            <v>35</v>
          </cell>
          <cell r="S6764">
            <v>0</v>
          </cell>
          <cell r="T6764" t="str">
            <v>Active</v>
          </cell>
          <cell r="U6764" t="str">
            <v>N1</v>
          </cell>
        </row>
        <row r="6765">
          <cell r="J6765" t="str">
            <v>INV-050226125828</v>
          </cell>
          <cell r="K6765">
            <v>46065</v>
          </cell>
          <cell r="L6765" t="str">
            <v>Monthly Billing</v>
          </cell>
          <cell r="M6765">
            <v>6143.8</v>
          </cell>
          <cell r="N6765">
            <v>6143.8</v>
          </cell>
          <cell r="O6765">
            <v>0</v>
          </cell>
          <cell r="P6765" t="str">
            <v>01-01-2026</v>
          </cell>
          <cell r="Q6765">
            <v>6143.8</v>
          </cell>
          <cell r="R6765">
            <v>5</v>
          </cell>
          <cell r="S6765">
            <v>0</v>
          </cell>
          <cell r="T6765" t="str">
            <v>Active</v>
          </cell>
          <cell r="U6765" t="str">
            <v>N1</v>
          </cell>
        </row>
        <row r="6766">
          <cell r="J6766" t="str">
            <v>CARDS0094</v>
          </cell>
          <cell r="K6766">
            <v>44440</v>
          </cell>
          <cell r="L6766" t="str">
            <v>Initial Setup Fee</v>
          </cell>
          <cell r="M6766">
            <v>16050</v>
          </cell>
          <cell r="N6766">
            <v>15000</v>
          </cell>
          <cell r="O6766">
            <v>1050</v>
          </cell>
          <cell r="P6766" t="str">
            <v>2021-08-01</v>
          </cell>
          <cell r="Q6766">
            <v>16050</v>
          </cell>
          <cell r="R6766">
            <v>1630</v>
          </cell>
          <cell r="S6766">
            <v>0</v>
          </cell>
          <cell r="T6766" t="str">
            <v>Active</v>
          </cell>
          <cell r="U6766" t="str">
            <v>N1</v>
          </cell>
        </row>
        <row r="6767">
          <cell r="J6767" t="str">
            <v>INV-220724104105</v>
          </cell>
          <cell r="K6767">
            <v>45502</v>
          </cell>
          <cell r="L6767" t="str">
            <v>Setup Fee</v>
          </cell>
          <cell r="M6767">
            <v>19379.84</v>
          </cell>
          <cell r="N6767">
            <v>19379.84</v>
          </cell>
          <cell r="O6767">
            <v>0</v>
          </cell>
          <cell r="P6767" t="str">
            <v>2024-07-01</v>
          </cell>
          <cell r="Q6767">
            <v>19379.84</v>
          </cell>
          <cell r="R6767">
            <v>568</v>
          </cell>
          <cell r="S6767">
            <v>0</v>
          </cell>
          <cell r="T6767" t="str">
            <v>Active</v>
          </cell>
          <cell r="U6767" t="str">
            <v>N1</v>
          </cell>
        </row>
        <row r="6768">
          <cell r="J6768" t="str">
            <v>CN-INV-160625145410</v>
          </cell>
          <cell r="K6768">
            <v>45831</v>
          </cell>
          <cell r="L6768" t="str">
            <v>Credit Note-Waived Off</v>
          </cell>
          <cell r="M6768">
            <v>-19379.84</v>
          </cell>
          <cell r="N6768">
            <v>-19379.84</v>
          </cell>
          <cell r="O6768">
            <v>0</v>
          </cell>
          <cell r="P6768" t="str">
            <v>2025-06-01</v>
          </cell>
          <cell r="Q6768">
            <v>-19379.84</v>
          </cell>
          <cell r="R6768">
            <v>239</v>
          </cell>
          <cell r="S6768">
            <v>0</v>
          </cell>
          <cell r="T6768" t="str">
            <v>Active</v>
          </cell>
          <cell r="U6768" t="str">
            <v>N1</v>
          </cell>
        </row>
        <row r="6769">
          <cell r="J6769" t="str">
            <v>CARDS0261</v>
          </cell>
          <cell r="K6769">
            <v>44706</v>
          </cell>
          <cell r="L6769" t="str">
            <v>Initial Setup Fee</v>
          </cell>
          <cell r="M6769">
            <v>8025</v>
          </cell>
          <cell r="N6769">
            <v>7500</v>
          </cell>
          <cell r="O6769">
            <v>525</v>
          </cell>
          <cell r="P6769" t="str">
            <v>2022-05-01</v>
          </cell>
          <cell r="Q6769">
            <v>0</v>
          </cell>
          <cell r="R6769">
            <v>1364</v>
          </cell>
          <cell r="S6769">
            <v>0</v>
          </cell>
          <cell r="T6769" t="str">
            <v>Active</v>
          </cell>
          <cell r="U6769" t="str">
            <v>N1</v>
          </cell>
        </row>
        <row r="6770">
          <cell r="J6770" t="str">
            <v>INV2021-DCR-001</v>
          </cell>
          <cell r="K6770">
            <v>44401</v>
          </cell>
          <cell r="L6770" t="str">
            <v>Initial Setup Fee</v>
          </cell>
          <cell r="M6770">
            <v>22000</v>
          </cell>
          <cell r="N6770">
            <v>22000</v>
          </cell>
          <cell r="O6770">
            <v>0</v>
          </cell>
          <cell r="P6770" t="str">
            <v>2021-06-01</v>
          </cell>
          <cell r="Q6770">
            <v>0</v>
          </cell>
          <cell r="R6770">
            <v>1669</v>
          </cell>
          <cell r="S6770">
            <v>0</v>
          </cell>
          <cell r="T6770" t="str">
            <v>Active</v>
          </cell>
          <cell r="U6770" t="str">
            <v>N1</v>
          </cell>
        </row>
        <row r="6771">
          <cell r="J6771" t="str">
            <v>INV2021-DLI-006</v>
          </cell>
          <cell r="K6771">
            <v>44313</v>
          </cell>
          <cell r="L6771" t="str">
            <v>Card Printing</v>
          </cell>
          <cell r="M6771">
            <v>18000</v>
          </cell>
          <cell r="N6771">
            <v>16800</v>
          </cell>
          <cell r="O6771">
            <v>1176</v>
          </cell>
          <cell r="P6771" t="str">
            <v>2021-04-01</v>
          </cell>
          <cell r="Q6771">
            <v>18000</v>
          </cell>
          <cell r="R6771">
            <v>1757</v>
          </cell>
          <cell r="S6771">
            <v>0</v>
          </cell>
          <cell r="T6771" t="str">
            <v>Active</v>
          </cell>
          <cell r="U6771" t="str">
            <v>N1</v>
          </cell>
        </row>
        <row r="6772">
          <cell r="J6772" t="str">
            <v>INV2021-DLI-007</v>
          </cell>
          <cell r="K6772">
            <v>44347</v>
          </cell>
          <cell r="L6772" t="str">
            <v>Card Printing</v>
          </cell>
          <cell r="M6772">
            <v>3633.1</v>
          </cell>
          <cell r="N6772">
            <v>3395.42</v>
          </cell>
          <cell r="O6772">
            <v>237.68</v>
          </cell>
          <cell r="P6772" t="str">
            <v>2021-05-01</v>
          </cell>
          <cell r="Q6772">
            <v>3700.89</v>
          </cell>
          <cell r="R6772">
            <v>1723</v>
          </cell>
          <cell r="S6772">
            <v>0</v>
          </cell>
          <cell r="T6772" t="str">
            <v>Active</v>
          </cell>
          <cell r="U6772" t="str">
            <v>N1</v>
          </cell>
        </row>
        <row r="6773">
          <cell r="J6773" t="str">
            <v>CARDS0022</v>
          </cell>
          <cell r="K6773">
            <v>44337</v>
          </cell>
          <cell r="L6773" t="str">
            <v>Monthly Billing</v>
          </cell>
          <cell r="M6773">
            <v>3700.89</v>
          </cell>
          <cell r="N6773">
            <v>6354.66</v>
          </cell>
          <cell r="O6773">
            <v>0</v>
          </cell>
          <cell r="P6773" t="str">
            <v>2021-03-01</v>
          </cell>
          <cell r="Q6773">
            <v>3700.89</v>
          </cell>
          <cell r="R6773">
            <v>1733</v>
          </cell>
          <cell r="S6773">
            <v>-3098.6</v>
          </cell>
          <cell r="T6773" t="str">
            <v>Active</v>
          </cell>
          <cell r="U6773" t="str">
            <v>N1</v>
          </cell>
        </row>
        <row r="6774">
          <cell r="J6774" t="str">
            <v>CARDS0036</v>
          </cell>
          <cell r="K6774">
            <v>44360</v>
          </cell>
          <cell r="L6774" t="str">
            <v>Monthly Billing</v>
          </cell>
          <cell r="M6774">
            <v>1051.51</v>
          </cell>
          <cell r="N6774">
            <v>2180.19</v>
          </cell>
          <cell r="O6774">
            <v>0</v>
          </cell>
          <cell r="P6774" t="str">
            <v>2021-04-01</v>
          </cell>
          <cell r="Q6774">
            <v>8697.14</v>
          </cell>
          <cell r="R6774">
            <v>1710</v>
          </cell>
          <cell r="S6774">
            <v>-1281.29</v>
          </cell>
          <cell r="T6774" t="str">
            <v>Active</v>
          </cell>
          <cell r="U6774" t="str">
            <v>N1</v>
          </cell>
        </row>
        <row r="6775">
          <cell r="J6775" t="str">
            <v>CARDS0049</v>
          </cell>
          <cell r="K6775">
            <v>44392</v>
          </cell>
          <cell r="L6775" t="str">
            <v>Monthly Billing</v>
          </cell>
          <cell r="M6775">
            <v>4295.93</v>
          </cell>
          <cell r="N6775">
            <v>5342.03</v>
          </cell>
          <cell r="O6775">
            <v>0</v>
          </cell>
          <cell r="P6775" t="str">
            <v>2021-05-01</v>
          </cell>
          <cell r="Q6775">
            <v>0</v>
          </cell>
          <cell r="R6775">
            <v>1678</v>
          </cell>
          <cell r="S6775">
            <v>-1420.04</v>
          </cell>
          <cell r="T6775" t="str">
            <v>Active</v>
          </cell>
          <cell r="U6775" t="str">
            <v>N1</v>
          </cell>
        </row>
        <row r="6776">
          <cell r="J6776" t="str">
            <v>DNCARDS0002</v>
          </cell>
          <cell r="K6776">
            <v>44392</v>
          </cell>
          <cell r="L6776" t="str">
            <v>Monthly Billing</v>
          </cell>
          <cell r="M6776">
            <v>1954.81</v>
          </cell>
          <cell r="N6776">
            <v>1954.81</v>
          </cell>
          <cell r="O6776">
            <v>0</v>
          </cell>
          <cell r="P6776" t="str">
            <v>2021-05-01</v>
          </cell>
          <cell r="Q6776">
            <v>8697.14</v>
          </cell>
          <cell r="R6776">
            <v>1678</v>
          </cell>
          <cell r="S6776">
            <v>0</v>
          </cell>
          <cell r="T6776" t="str">
            <v>Active</v>
          </cell>
          <cell r="U6776" t="str">
            <v>N1</v>
          </cell>
        </row>
        <row r="6777">
          <cell r="J6777" t="str">
            <v>CARDS0072</v>
          </cell>
          <cell r="K6777">
            <v>44422</v>
          </cell>
          <cell r="L6777" t="str">
            <v>Monthly Billing</v>
          </cell>
          <cell r="M6777">
            <v>5690.82</v>
          </cell>
          <cell r="N6777">
            <v>6635.85</v>
          </cell>
          <cell r="O6777">
            <v>0</v>
          </cell>
          <cell r="P6777" t="str">
            <v>2021-06-01</v>
          </cell>
          <cell r="Q6777">
            <v>8697.14</v>
          </cell>
          <cell r="R6777">
            <v>1648</v>
          </cell>
          <cell r="S6777">
            <v>-1409.54</v>
          </cell>
          <cell r="T6777" t="str">
            <v>Active</v>
          </cell>
          <cell r="U6777" t="str">
            <v>N1</v>
          </cell>
        </row>
        <row r="6778">
          <cell r="J6778" t="str">
            <v>CARDS0085</v>
          </cell>
          <cell r="K6778">
            <v>44451</v>
          </cell>
          <cell r="L6778" t="str">
            <v>Monthly Billing</v>
          </cell>
          <cell r="M6778">
            <v>8989.3700000000008</v>
          </cell>
          <cell r="N6778">
            <v>8652.48</v>
          </cell>
          <cell r="O6778">
            <v>0</v>
          </cell>
          <cell r="P6778" t="str">
            <v>2021-07-01</v>
          </cell>
          <cell r="Q6778">
            <v>8989.3700000000008</v>
          </cell>
          <cell r="R6778">
            <v>1619</v>
          </cell>
          <cell r="S6778">
            <v>-268.77999999999997</v>
          </cell>
          <cell r="T6778" t="str">
            <v>Active</v>
          </cell>
          <cell r="U6778" t="str">
            <v>N1</v>
          </cell>
        </row>
        <row r="6779">
          <cell r="J6779" t="str">
            <v>CARDS0102</v>
          </cell>
          <cell r="K6779">
            <v>44483</v>
          </cell>
          <cell r="L6779" t="str">
            <v>Monthly Billing</v>
          </cell>
          <cell r="M6779">
            <v>10083.11</v>
          </cell>
          <cell r="N6779">
            <v>11488.11</v>
          </cell>
          <cell r="O6779">
            <v>0</v>
          </cell>
          <cell r="P6779" t="str">
            <v>2021-08-01</v>
          </cell>
          <cell r="Q6779">
            <v>10083.11</v>
          </cell>
          <cell r="R6779">
            <v>1587</v>
          </cell>
          <cell r="S6779">
            <v>-2209.17</v>
          </cell>
          <cell r="T6779" t="str">
            <v>Active</v>
          </cell>
          <cell r="U6779" t="str">
            <v>N1</v>
          </cell>
        </row>
        <row r="6780">
          <cell r="J6780" t="str">
            <v>INV2021-DLI-008</v>
          </cell>
          <cell r="K6780">
            <v>44490</v>
          </cell>
          <cell r="L6780" t="str">
            <v>Card Printing</v>
          </cell>
          <cell r="M6780">
            <v>9970.26</v>
          </cell>
          <cell r="N6780">
            <v>9318</v>
          </cell>
          <cell r="O6780">
            <v>652.26</v>
          </cell>
          <cell r="P6780" t="str">
            <v>2021-10-01</v>
          </cell>
          <cell r="Q6780">
            <v>9970.26</v>
          </cell>
          <cell r="R6780">
            <v>1580</v>
          </cell>
          <cell r="S6780">
            <v>0</v>
          </cell>
          <cell r="T6780" t="str">
            <v>Active</v>
          </cell>
          <cell r="U6780" t="str">
            <v>N1</v>
          </cell>
        </row>
        <row r="6781">
          <cell r="J6781" t="str">
            <v>CARDS0121</v>
          </cell>
          <cell r="K6781">
            <v>44514</v>
          </cell>
          <cell r="L6781" t="str">
            <v>Monthly Billing</v>
          </cell>
          <cell r="M6781">
            <v>12242.59</v>
          </cell>
          <cell r="N6781">
            <v>13993.73</v>
          </cell>
          <cell r="O6781">
            <v>0</v>
          </cell>
          <cell r="P6781" t="str">
            <v>2021-09-01</v>
          </cell>
          <cell r="Q6781">
            <v>0</v>
          </cell>
          <cell r="R6781">
            <v>1556</v>
          </cell>
          <cell r="S6781">
            <v>-2730.71</v>
          </cell>
          <cell r="T6781" t="str">
            <v>Active</v>
          </cell>
          <cell r="U6781" t="str">
            <v>N1</v>
          </cell>
        </row>
        <row r="6782">
          <cell r="J6782" t="str">
            <v>CARDS0138</v>
          </cell>
          <cell r="K6782">
            <v>44545</v>
          </cell>
          <cell r="L6782" t="str">
            <v>Monthly Billing</v>
          </cell>
          <cell r="M6782">
            <v>15845.14</v>
          </cell>
          <cell r="N6782">
            <v>17444.57</v>
          </cell>
          <cell r="O6782">
            <v>0</v>
          </cell>
          <cell r="P6782" t="str">
            <v>2021-10-01</v>
          </cell>
          <cell r="Q6782">
            <v>0</v>
          </cell>
          <cell r="R6782">
            <v>1525</v>
          </cell>
          <cell r="S6782">
            <v>-2820.55</v>
          </cell>
          <cell r="T6782" t="str">
            <v>Active</v>
          </cell>
          <cell r="U6782" t="str">
            <v>N1</v>
          </cell>
        </row>
        <row r="6783">
          <cell r="J6783" t="str">
            <v>CARDS0168</v>
          </cell>
          <cell r="K6783">
            <v>44575</v>
          </cell>
          <cell r="L6783" t="str">
            <v>Monthly Billing</v>
          </cell>
          <cell r="M6783">
            <v>1745.44</v>
          </cell>
          <cell r="N6783">
            <v>1631.25</v>
          </cell>
          <cell r="O6783">
            <v>114.19</v>
          </cell>
          <cell r="P6783" t="str">
            <v>2021-11-01</v>
          </cell>
          <cell r="Q6783">
            <v>2038.42</v>
          </cell>
          <cell r="R6783">
            <v>1495</v>
          </cell>
          <cell r="S6783">
            <v>0</v>
          </cell>
          <cell r="T6783" t="str">
            <v>Active</v>
          </cell>
          <cell r="U6783" t="str">
            <v>N1</v>
          </cell>
        </row>
        <row r="6784">
          <cell r="J6784" t="str">
            <v>CNCARDS0009</v>
          </cell>
          <cell r="K6784">
            <v>44575</v>
          </cell>
          <cell r="L6784" t="str">
            <v>Monthly Billing</v>
          </cell>
          <cell r="M6784">
            <v>-42103.41</v>
          </cell>
          <cell r="N6784">
            <v>-80383.41</v>
          </cell>
          <cell r="O6784">
            <v>0</v>
          </cell>
          <cell r="P6784" t="str">
            <v>2021-11-01</v>
          </cell>
          <cell r="Q6784">
            <v>185082.71</v>
          </cell>
          <cell r="R6784">
            <v>1495</v>
          </cell>
          <cell r="S6784">
            <v>43326.41</v>
          </cell>
          <cell r="T6784" t="str">
            <v>Active</v>
          </cell>
          <cell r="U6784" t="str">
            <v>N1</v>
          </cell>
        </row>
        <row r="6785">
          <cell r="J6785" t="str">
            <v>CARDS0175</v>
          </cell>
          <cell r="K6785">
            <v>44598</v>
          </cell>
          <cell r="L6785" t="str">
            <v>Monthly Billing</v>
          </cell>
          <cell r="M6785">
            <v>235.36</v>
          </cell>
          <cell r="N6785">
            <v>226.5</v>
          </cell>
          <cell r="O6785">
            <v>0</v>
          </cell>
          <cell r="P6785" t="str">
            <v>2021-12-01</v>
          </cell>
          <cell r="Q6785">
            <v>0</v>
          </cell>
          <cell r="R6785">
            <v>1472</v>
          </cell>
          <cell r="S6785">
            <v>-6662.99</v>
          </cell>
          <cell r="T6785" t="str">
            <v>Active</v>
          </cell>
          <cell r="U6785" t="str">
            <v>N1</v>
          </cell>
        </row>
        <row r="6786">
          <cell r="J6786" t="str">
            <v>CARDS0201</v>
          </cell>
          <cell r="K6786">
            <v>44638</v>
          </cell>
          <cell r="L6786" t="str">
            <v>Monthly Billing</v>
          </cell>
          <cell r="M6786">
            <v>220.87</v>
          </cell>
          <cell r="N6786">
            <v>219.5</v>
          </cell>
          <cell r="O6786">
            <v>0</v>
          </cell>
          <cell r="P6786" t="str">
            <v>2022-01-01</v>
          </cell>
          <cell r="Q6786">
            <v>220.87</v>
          </cell>
          <cell r="R6786">
            <v>1432</v>
          </cell>
          <cell r="S6786">
            <v>-8059.33</v>
          </cell>
          <cell r="T6786" t="str">
            <v>Active</v>
          </cell>
          <cell r="U6786" t="str">
            <v>N1</v>
          </cell>
        </row>
        <row r="6787">
          <cell r="J6787" t="str">
            <v>CARDS0218</v>
          </cell>
          <cell r="K6787">
            <v>44665</v>
          </cell>
          <cell r="L6787" t="str">
            <v>Monthly Billing</v>
          </cell>
          <cell r="M6787">
            <v>201.16</v>
          </cell>
          <cell r="N6787">
            <v>188</v>
          </cell>
          <cell r="O6787">
            <v>13.16</v>
          </cell>
          <cell r="P6787" t="str">
            <v>2022-02-01</v>
          </cell>
          <cell r="Q6787">
            <v>201.16</v>
          </cell>
          <cell r="R6787">
            <v>1405</v>
          </cell>
          <cell r="S6787">
            <v>-8368.67</v>
          </cell>
          <cell r="T6787" t="str">
            <v>Active</v>
          </cell>
          <cell r="U6787" t="str">
            <v>N1</v>
          </cell>
        </row>
        <row r="6788">
          <cell r="J6788" t="str">
            <v>CARDS0234</v>
          </cell>
          <cell r="K6788">
            <v>44695</v>
          </cell>
          <cell r="L6788" t="str">
            <v>Monthly Billing</v>
          </cell>
          <cell r="M6788">
            <v>461.17</v>
          </cell>
          <cell r="N6788">
            <v>431</v>
          </cell>
          <cell r="O6788">
            <v>30.17</v>
          </cell>
          <cell r="P6788" t="str">
            <v>2022-03-01</v>
          </cell>
          <cell r="Q6788">
            <v>461.17</v>
          </cell>
          <cell r="R6788">
            <v>1375</v>
          </cell>
          <cell r="S6788">
            <v>-12486.44</v>
          </cell>
          <cell r="T6788" t="str">
            <v>Active</v>
          </cell>
          <cell r="U6788" t="str">
            <v>N1</v>
          </cell>
        </row>
        <row r="6789">
          <cell r="J6789" t="str">
            <v>INV2022-DLI-001</v>
          </cell>
          <cell r="K6789">
            <v>44686</v>
          </cell>
          <cell r="L6789" t="str">
            <v>Card Printing</v>
          </cell>
          <cell r="M6789">
            <v>9970.26</v>
          </cell>
          <cell r="N6789">
            <v>9318</v>
          </cell>
          <cell r="O6789">
            <v>652.26</v>
          </cell>
          <cell r="P6789" t="str">
            <v>2022-04-01</v>
          </cell>
          <cell r="Q6789">
            <v>9970.26</v>
          </cell>
          <cell r="R6789">
            <v>1384</v>
          </cell>
          <cell r="S6789">
            <v>0</v>
          </cell>
          <cell r="T6789" t="str">
            <v>Active</v>
          </cell>
          <cell r="U6789" t="str">
            <v>N1</v>
          </cell>
        </row>
        <row r="6790">
          <cell r="J6790" t="str">
            <v>CARDS0251</v>
          </cell>
          <cell r="K6790">
            <v>44728</v>
          </cell>
          <cell r="L6790" t="str">
            <v>Monthly Billing</v>
          </cell>
          <cell r="M6790">
            <v>490.06</v>
          </cell>
          <cell r="N6790">
            <v>458</v>
          </cell>
          <cell r="O6790">
            <v>32.06</v>
          </cell>
          <cell r="P6790" t="str">
            <v>2022-04-01</v>
          </cell>
          <cell r="Q6790">
            <v>490.06</v>
          </cell>
          <cell r="R6790">
            <v>1342</v>
          </cell>
          <cell r="S6790">
            <v>-16328.57</v>
          </cell>
          <cell r="T6790" t="str">
            <v>Active</v>
          </cell>
          <cell r="U6790" t="str">
            <v>N1</v>
          </cell>
        </row>
        <row r="6791">
          <cell r="J6791" t="str">
            <v>CARDS0272</v>
          </cell>
          <cell r="K6791">
            <v>44763</v>
          </cell>
          <cell r="L6791" t="str">
            <v>Monthly Billing</v>
          </cell>
          <cell r="M6791">
            <v>478.83</v>
          </cell>
          <cell r="N6791">
            <v>447.5</v>
          </cell>
          <cell r="O6791">
            <v>31.33</v>
          </cell>
          <cell r="P6791" t="str">
            <v>2022-05-01</v>
          </cell>
          <cell r="Q6791">
            <v>478.83</v>
          </cell>
          <cell r="R6791">
            <v>1307</v>
          </cell>
          <cell r="S6791">
            <v>-19391.43</v>
          </cell>
          <cell r="T6791" t="str">
            <v>Active</v>
          </cell>
          <cell r="U6791" t="str">
            <v>N1</v>
          </cell>
        </row>
        <row r="6792">
          <cell r="J6792" t="str">
            <v>CARDS0290</v>
          </cell>
          <cell r="K6792">
            <v>44787</v>
          </cell>
          <cell r="L6792" t="str">
            <v>Monthly Billing</v>
          </cell>
          <cell r="M6792">
            <v>245.83</v>
          </cell>
          <cell r="N6792">
            <v>229.75</v>
          </cell>
          <cell r="O6792">
            <v>16.079999999999998</v>
          </cell>
          <cell r="P6792" t="str">
            <v>2022-06-01</v>
          </cell>
          <cell r="Q6792">
            <v>245.83</v>
          </cell>
          <cell r="R6792">
            <v>1283</v>
          </cell>
          <cell r="S6792">
            <v>-21061.14</v>
          </cell>
          <cell r="T6792" t="str">
            <v>Active</v>
          </cell>
          <cell r="U6792" t="str">
            <v>N1</v>
          </cell>
        </row>
        <row r="6793">
          <cell r="J6793" t="str">
            <v>INV2022-DLI-002</v>
          </cell>
          <cell r="K6793">
            <v>44803</v>
          </cell>
          <cell r="L6793" t="str">
            <v>Card Printing</v>
          </cell>
          <cell r="M6793">
            <v>12674.15</v>
          </cell>
          <cell r="N6793">
            <v>11845</v>
          </cell>
          <cell r="O6793">
            <v>829.15</v>
          </cell>
          <cell r="P6793" t="str">
            <v>2022-08-01</v>
          </cell>
          <cell r="Q6793">
            <v>12674.15</v>
          </cell>
          <cell r="R6793">
            <v>1267</v>
          </cell>
          <cell r="S6793">
            <v>0</v>
          </cell>
          <cell r="T6793" t="str">
            <v>Active</v>
          </cell>
          <cell r="U6793" t="str">
            <v>N1</v>
          </cell>
        </row>
        <row r="6794">
          <cell r="J6794" t="str">
            <v>CARDS0321</v>
          </cell>
          <cell r="K6794">
            <v>44818</v>
          </cell>
          <cell r="L6794" t="str">
            <v>Monthly Billing</v>
          </cell>
          <cell r="M6794">
            <v>267.5</v>
          </cell>
          <cell r="N6794">
            <v>250</v>
          </cell>
          <cell r="O6794">
            <v>17.5</v>
          </cell>
          <cell r="P6794" t="str">
            <v>2022-08-01</v>
          </cell>
          <cell r="Q6794">
            <v>372.75</v>
          </cell>
          <cell r="R6794">
            <v>1252</v>
          </cell>
          <cell r="S6794">
            <v>-43758.42</v>
          </cell>
          <cell r="T6794" t="str">
            <v>Active</v>
          </cell>
          <cell r="U6794" t="str">
            <v>N1</v>
          </cell>
        </row>
        <row r="6795">
          <cell r="J6795" t="str">
            <v>CARDS0334</v>
          </cell>
          <cell r="K6795">
            <v>44845</v>
          </cell>
          <cell r="L6795" t="str">
            <v>Monthly Billing</v>
          </cell>
          <cell r="M6795">
            <v>105.25</v>
          </cell>
          <cell r="N6795">
            <v>105.25</v>
          </cell>
          <cell r="O6795">
            <v>0</v>
          </cell>
          <cell r="P6795" t="str">
            <v>2022-09-01</v>
          </cell>
          <cell r="Q6795">
            <v>372.75</v>
          </cell>
          <cell r="R6795">
            <v>1225</v>
          </cell>
          <cell r="S6795">
            <v>-6862.31</v>
          </cell>
          <cell r="T6795" t="str">
            <v>Active</v>
          </cell>
          <cell r="U6795" t="str">
            <v>N1</v>
          </cell>
        </row>
        <row r="6796">
          <cell r="J6796" t="str">
            <v>INV-021122190155</v>
          </cell>
          <cell r="K6796">
            <v>44874</v>
          </cell>
          <cell r="L6796" t="str">
            <v>Monthly Billing</v>
          </cell>
          <cell r="M6796">
            <v>108.25</v>
          </cell>
          <cell r="N6796">
            <v>108.25</v>
          </cell>
          <cell r="O6796">
            <v>0</v>
          </cell>
          <cell r="P6796" t="str">
            <v>2022-10-01</v>
          </cell>
          <cell r="Q6796">
            <v>108.25</v>
          </cell>
          <cell r="R6796">
            <v>1196</v>
          </cell>
          <cell r="S6796">
            <v>-7818.06</v>
          </cell>
          <cell r="T6796" t="str">
            <v>Active</v>
          </cell>
          <cell r="U6796" t="str">
            <v>N1</v>
          </cell>
        </row>
        <row r="6797">
          <cell r="J6797" t="str">
            <v>INV-021222194133</v>
          </cell>
          <cell r="K6797">
            <v>44904</v>
          </cell>
          <cell r="L6797" t="str">
            <v>Monthly Billing</v>
          </cell>
          <cell r="M6797">
            <v>108.25</v>
          </cell>
          <cell r="N6797">
            <v>108.25</v>
          </cell>
          <cell r="O6797">
            <v>0</v>
          </cell>
          <cell r="P6797" t="str">
            <v>2022-11-01</v>
          </cell>
          <cell r="Q6797">
            <v>108.25</v>
          </cell>
          <cell r="R6797">
            <v>1166</v>
          </cell>
          <cell r="S6797">
            <v>-8759.0400000000009</v>
          </cell>
          <cell r="T6797" t="str">
            <v>Active</v>
          </cell>
          <cell r="U6797" t="str">
            <v>N1</v>
          </cell>
        </row>
        <row r="6798">
          <cell r="J6798" t="str">
            <v>INV2022-DLI-003</v>
          </cell>
          <cell r="K6798">
            <v>44917</v>
          </cell>
          <cell r="L6798" t="str">
            <v>Card Printing</v>
          </cell>
          <cell r="M6798">
            <v>6800</v>
          </cell>
          <cell r="N6798">
            <v>6800</v>
          </cell>
          <cell r="O6798">
            <v>0</v>
          </cell>
          <cell r="P6798" t="str">
            <v>2022-11-01</v>
          </cell>
          <cell r="Q6798">
            <v>0</v>
          </cell>
          <cell r="R6798">
            <v>1153</v>
          </cell>
          <cell r="S6798">
            <v>0</v>
          </cell>
          <cell r="T6798" t="str">
            <v>Active</v>
          </cell>
          <cell r="U6798" t="str">
            <v>N1</v>
          </cell>
        </row>
        <row r="6799">
          <cell r="J6799" t="str">
            <v>INV-040123020531</v>
          </cell>
          <cell r="K6799">
            <v>44937</v>
          </cell>
          <cell r="L6799" t="str">
            <v>Monthly Billing</v>
          </cell>
          <cell r="M6799">
            <v>118</v>
          </cell>
          <cell r="N6799">
            <v>118</v>
          </cell>
          <cell r="O6799">
            <v>0</v>
          </cell>
          <cell r="P6799" t="str">
            <v>2022-12-01</v>
          </cell>
          <cell r="Q6799">
            <v>118</v>
          </cell>
          <cell r="R6799">
            <v>1133</v>
          </cell>
          <cell r="S6799">
            <v>-9591.2099999999991</v>
          </cell>
          <cell r="T6799" t="str">
            <v>Active</v>
          </cell>
          <cell r="U6799" t="str">
            <v>N1</v>
          </cell>
        </row>
        <row r="6800">
          <cell r="J6800" t="str">
            <v>DNCARDS0334</v>
          </cell>
          <cell r="K6800">
            <v>44945</v>
          </cell>
          <cell r="L6800" t="str">
            <v>Monthly Billing</v>
          </cell>
          <cell r="M6800">
            <v>7.37</v>
          </cell>
          <cell r="N6800">
            <v>105.25</v>
          </cell>
          <cell r="O6800">
            <v>0</v>
          </cell>
          <cell r="P6800" t="str">
            <v>2022-09-01</v>
          </cell>
          <cell r="Q6800">
            <v>7.37</v>
          </cell>
          <cell r="R6800">
            <v>1125</v>
          </cell>
          <cell r="S6800">
            <v>-105.25</v>
          </cell>
          <cell r="T6800" t="str">
            <v>Active</v>
          </cell>
          <cell r="U6800" t="str">
            <v>N1</v>
          </cell>
        </row>
        <row r="6801">
          <cell r="J6801" t="str">
            <v>DN-040123020531</v>
          </cell>
          <cell r="K6801">
            <v>44945</v>
          </cell>
          <cell r="L6801" t="str">
            <v>Monthly Billing</v>
          </cell>
          <cell r="M6801">
            <v>8.26</v>
          </cell>
          <cell r="N6801">
            <v>118</v>
          </cell>
          <cell r="O6801">
            <v>8.26</v>
          </cell>
          <cell r="P6801" t="str">
            <v>2022-12-01</v>
          </cell>
          <cell r="Q6801">
            <v>2038.42</v>
          </cell>
          <cell r="R6801">
            <v>1125</v>
          </cell>
          <cell r="S6801">
            <v>0</v>
          </cell>
          <cell r="T6801" t="str">
            <v>Active</v>
          </cell>
          <cell r="U6801" t="str">
            <v>N1</v>
          </cell>
        </row>
        <row r="6802">
          <cell r="J6802" t="str">
            <v>DN-021122190155</v>
          </cell>
          <cell r="K6802">
            <v>44945</v>
          </cell>
          <cell r="L6802" t="str">
            <v>Monthly Billing</v>
          </cell>
          <cell r="M6802">
            <v>7.58</v>
          </cell>
          <cell r="N6802">
            <v>108.25</v>
          </cell>
          <cell r="O6802">
            <v>0</v>
          </cell>
          <cell r="P6802" t="str">
            <v>2022-10-01</v>
          </cell>
          <cell r="Q6802">
            <v>2038.42</v>
          </cell>
          <cell r="R6802">
            <v>1125</v>
          </cell>
          <cell r="S6802">
            <v>-108.25</v>
          </cell>
          <cell r="T6802" t="str">
            <v>Active</v>
          </cell>
          <cell r="U6802" t="str">
            <v>N1</v>
          </cell>
        </row>
        <row r="6803">
          <cell r="J6803" t="str">
            <v>DN-021222194133</v>
          </cell>
          <cell r="K6803">
            <v>44945</v>
          </cell>
          <cell r="L6803" t="str">
            <v>Monthly Billing</v>
          </cell>
          <cell r="M6803">
            <v>41.82</v>
          </cell>
          <cell r="N6803">
            <v>140.25</v>
          </cell>
          <cell r="O6803">
            <v>0</v>
          </cell>
          <cell r="P6803" t="str">
            <v>2022-11-01</v>
          </cell>
          <cell r="Q6803">
            <v>2038.42</v>
          </cell>
          <cell r="R6803">
            <v>1125</v>
          </cell>
          <cell r="S6803">
            <v>-108.25</v>
          </cell>
          <cell r="T6803" t="str">
            <v>Active</v>
          </cell>
          <cell r="U6803" t="str">
            <v>N1</v>
          </cell>
        </row>
        <row r="6804">
          <cell r="J6804" t="str">
            <v>INV-020223032225</v>
          </cell>
          <cell r="K6804">
            <v>44966</v>
          </cell>
          <cell r="L6804" t="str">
            <v>Monthly Billing</v>
          </cell>
          <cell r="M6804">
            <v>170.1</v>
          </cell>
          <cell r="N6804">
            <v>157.5</v>
          </cell>
          <cell r="O6804">
            <v>12.6</v>
          </cell>
          <cell r="P6804" t="str">
            <v>2023-01-01</v>
          </cell>
          <cell r="Q6804">
            <v>170.1</v>
          </cell>
          <cell r="R6804">
            <v>1104</v>
          </cell>
          <cell r="S6804">
            <v>-11724.15</v>
          </cell>
          <cell r="T6804" t="str">
            <v>Active</v>
          </cell>
          <cell r="U6804" t="str">
            <v>N1</v>
          </cell>
        </row>
        <row r="6805">
          <cell r="J6805" t="str">
            <v>INV-020323021932</v>
          </cell>
          <cell r="K6805">
            <v>44994</v>
          </cell>
          <cell r="L6805" t="str">
            <v>Monthly Billing</v>
          </cell>
          <cell r="M6805">
            <v>152.28</v>
          </cell>
          <cell r="N6805">
            <v>141</v>
          </cell>
          <cell r="O6805">
            <v>11.28</v>
          </cell>
          <cell r="P6805" t="str">
            <v>2023-02-01</v>
          </cell>
          <cell r="Q6805">
            <v>152.28</v>
          </cell>
          <cell r="R6805">
            <v>1076</v>
          </cell>
          <cell r="S6805">
            <v>-11073.5</v>
          </cell>
          <cell r="T6805" t="str">
            <v>Active</v>
          </cell>
          <cell r="U6805" t="str">
            <v>N1</v>
          </cell>
        </row>
        <row r="6806">
          <cell r="J6806" t="str">
            <v>INV-031123153407</v>
          </cell>
          <cell r="K6806">
            <v>45240</v>
          </cell>
          <cell r="L6806" t="str">
            <v>Monthly Billing</v>
          </cell>
          <cell r="M6806">
            <v>10800</v>
          </cell>
          <cell r="N6806">
            <v>10000</v>
          </cell>
          <cell r="O6806">
            <v>800</v>
          </cell>
          <cell r="P6806" t="str">
            <v>2023-10-01</v>
          </cell>
          <cell r="Q6806">
            <v>4855.53</v>
          </cell>
          <cell r="R6806">
            <v>830</v>
          </cell>
          <cell r="S6806">
            <v>-21783.55</v>
          </cell>
          <cell r="T6806" t="str">
            <v>Active</v>
          </cell>
          <cell r="U6806" t="str">
            <v>N1</v>
          </cell>
        </row>
        <row r="6807">
          <cell r="J6807" t="str">
            <v>INV-020423220920</v>
          </cell>
          <cell r="K6807">
            <v>45027</v>
          </cell>
          <cell r="L6807" t="str">
            <v>Monthly Billing</v>
          </cell>
          <cell r="M6807">
            <v>168.21</v>
          </cell>
          <cell r="N6807">
            <v>155.75</v>
          </cell>
          <cell r="O6807">
            <v>12.46</v>
          </cell>
          <cell r="P6807" t="str">
            <v>2023-03-01</v>
          </cell>
          <cell r="Q6807">
            <v>168.21</v>
          </cell>
          <cell r="R6807">
            <v>1043</v>
          </cell>
          <cell r="S6807">
            <v>-12511.46</v>
          </cell>
          <cell r="T6807" t="str">
            <v>Active</v>
          </cell>
          <cell r="U6807" t="str">
            <v>N1</v>
          </cell>
        </row>
        <row r="6808">
          <cell r="J6808" t="str">
            <v>INV-040923164345</v>
          </cell>
          <cell r="K6808">
            <v>45180</v>
          </cell>
          <cell r="L6808" t="str">
            <v>Monthly Billing</v>
          </cell>
          <cell r="M6808">
            <v>177.66</v>
          </cell>
          <cell r="N6808">
            <v>164.5</v>
          </cell>
          <cell r="O6808">
            <v>0</v>
          </cell>
          <cell r="P6808" t="str">
            <v>2023-08-01</v>
          </cell>
          <cell r="Q6808">
            <v>2038.42</v>
          </cell>
          <cell r="R6808">
            <v>890</v>
          </cell>
          <cell r="S6808">
            <v>-35583.15</v>
          </cell>
          <cell r="T6808" t="str">
            <v>Active</v>
          </cell>
          <cell r="U6808" t="str">
            <v>N1</v>
          </cell>
        </row>
        <row r="6809">
          <cell r="J6809" t="str">
            <v>INV-020523180141</v>
          </cell>
          <cell r="K6809">
            <v>45056</v>
          </cell>
          <cell r="L6809" t="str">
            <v>Monthly Billing</v>
          </cell>
          <cell r="M6809">
            <v>129.87</v>
          </cell>
          <cell r="N6809">
            <v>120.25</v>
          </cell>
          <cell r="O6809">
            <v>9.6199999999999992</v>
          </cell>
          <cell r="P6809" t="str">
            <v>2023-04-01</v>
          </cell>
          <cell r="Q6809">
            <v>129.87</v>
          </cell>
          <cell r="R6809">
            <v>1014</v>
          </cell>
          <cell r="S6809">
            <v>-15906.92</v>
          </cell>
          <cell r="T6809" t="str">
            <v>Active</v>
          </cell>
          <cell r="U6809" t="str">
            <v>N1</v>
          </cell>
        </row>
        <row r="6810">
          <cell r="J6810" t="str">
            <v>INV-051023123647</v>
          </cell>
          <cell r="K6810">
            <v>45211</v>
          </cell>
          <cell r="L6810" t="str">
            <v>Monthly Billing</v>
          </cell>
          <cell r="M6810">
            <v>10800</v>
          </cell>
          <cell r="N6810">
            <v>10000</v>
          </cell>
          <cell r="O6810">
            <v>800</v>
          </cell>
          <cell r="P6810" t="str">
            <v>2023-09-01</v>
          </cell>
          <cell r="Q6810">
            <v>12391.95</v>
          </cell>
          <cell r="R6810">
            <v>859</v>
          </cell>
          <cell r="S6810">
            <v>-23191.95</v>
          </cell>
          <cell r="T6810" t="str">
            <v>Active</v>
          </cell>
          <cell r="U6810" t="str">
            <v>N1</v>
          </cell>
        </row>
        <row r="6811">
          <cell r="J6811" t="str">
            <v>INV-051223181737</v>
          </cell>
          <cell r="K6811">
            <v>45272</v>
          </cell>
          <cell r="L6811" t="str">
            <v>Monthly Billing</v>
          </cell>
          <cell r="M6811">
            <v>10800</v>
          </cell>
          <cell r="N6811">
            <v>10000</v>
          </cell>
          <cell r="O6811">
            <v>800</v>
          </cell>
          <cell r="P6811" t="str">
            <v>2023-11-01</v>
          </cell>
          <cell r="Q6811">
            <v>10800</v>
          </cell>
          <cell r="R6811">
            <v>798</v>
          </cell>
          <cell r="S6811">
            <v>-23435.14</v>
          </cell>
          <cell r="T6811" t="str">
            <v>Active</v>
          </cell>
          <cell r="U6811" t="str">
            <v>N1</v>
          </cell>
        </row>
        <row r="6812">
          <cell r="J6812" t="str">
            <v>INV-050623163105</v>
          </cell>
          <cell r="K6812">
            <v>45089</v>
          </cell>
          <cell r="L6812" t="str">
            <v>Monthly Billing</v>
          </cell>
          <cell r="M6812">
            <v>184.95</v>
          </cell>
          <cell r="N6812">
            <v>171.25</v>
          </cell>
          <cell r="O6812">
            <v>13.7</v>
          </cell>
          <cell r="P6812" t="str">
            <v>2023-05-01</v>
          </cell>
          <cell r="Q6812">
            <v>184.95</v>
          </cell>
          <cell r="R6812">
            <v>981</v>
          </cell>
          <cell r="S6812">
            <v>-21611.94</v>
          </cell>
          <cell r="T6812" t="str">
            <v>Active</v>
          </cell>
          <cell r="U6812" t="str">
            <v>N1</v>
          </cell>
        </row>
        <row r="6813">
          <cell r="J6813" t="str">
            <v>INV-040723101458</v>
          </cell>
          <cell r="K6813">
            <v>45118</v>
          </cell>
          <cell r="L6813" t="str">
            <v>Monthly Billing</v>
          </cell>
          <cell r="M6813">
            <v>163.08000000000001</v>
          </cell>
          <cell r="N6813">
            <v>151</v>
          </cell>
          <cell r="O6813">
            <v>12.08</v>
          </cell>
          <cell r="P6813" t="str">
            <v>2023-06-01</v>
          </cell>
          <cell r="Q6813">
            <v>163.08000000000001</v>
          </cell>
          <cell r="R6813">
            <v>952</v>
          </cell>
          <cell r="S6813">
            <v>-34938.980000000003</v>
          </cell>
          <cell r="T6813" t="str">
            <v>Active</v>
          </cell>
          <cell r="U6813" t="str">
            <v>N1</v>
          </cell>
        </row>
        <row r="6814">
          <cell r="J6814" t="str">
            <v>INV-020823170404</v>
          </cell>
          <cell r="K6814">
            <v>45147</v>
          </cell>
          <cell r="L6814" t="str">
            <v>Monthly Billing</v>
          </cell>
          <cell r="M6814">
            <v>177.39</v>
          </cell>
          <cell r="N6814">
            <v>164.25</v>
          </cell>
          <cell r="O6814">
            <v>0</v>
          </cell>
          <cell r="P6814" t="str">
            <v>2023-07-01</v>
          </cell>
          <cell r="Q6814">
            <v>177.39</v>
          </cell>
          <cell r="R6814">
            <v>923</v>
          </cell>
          <cell r="S6814">
            <v>-35631.69</v>
          </cell>
          <cell r="T6814" t="str">
            <v>Active</v>
          </cell>
          <cell r="U6814" t="str">
            <v>N1</v>
          </cell>
        </row>
        <row r="6815">
          <cell r="J6815" t="str">
            <v>INV-080124103933</v>
          </cell>
          <cell r="K6815">
            <v>45306</v>
          </cell>
          <cell r="L6815" t="str">
            <v>Monthly Billing</v>
          </cell>
          <cell r="M6815">
            <v>10800</v>
          </cell>
          <cell r="N6815">
            <v>10000</v>
          </cell>
          <cell r="O6815">
            <v>800</v>
          </cell>
          <cell r="P6815" t="str">
            <v>2023-12-01</v>
          </cell>
          <cell r="Q6815">
            <v>4855.53</v>
          </cell>
          <cell r="R6815">
            <v>764</v>
          </cell>
          <cell r="S6815">
            <v>-27544.47</v>
          </cell>
          <cell r="T6815" t="str">
            <v>Active</v>
          </cell>
          <cell r="U6815" t="str">
            <v>N1</v>
          </cell>
        </row>
        <row r="6816">
          <cell r="J6816" t="str">
            <v>INV-060224181352</v>
          </cell>
          <cell r="K6816">
            <v>45335</v>
          </cell>
          <cell r="L6816" t="str">
            <v>Monthly Billing</v>
          </cell>
          <cell r="M6816">
            <v>10900</v>
          </cell>
          <cell r="N6816">
            <v>10000</v>
          </cell>
          <cell r="O6816">
            <v>900</v>
          </cell>
          <cell r="P6816" t="str">
            <v>2024-01-01</v>
          </cell>
          <cell r="Q6816">
            <v>10900</v>
          </cell>
          <cell r="R6816">
            <v>735</v>
          </cell>
          <cell r="S6816">
            <v>-26022.46</v>
          </cell>
          <cell r="T6816" t="str">
            <v>Active</v>
          </cell>
          <cell r="U6816" t="str">
            <v>N1</v>
          </cell>
        </row>
        <row r="6817">
          <cell r="J6817" t="str">
            <v>INV-070324090817</v>
          </cell>
          <cell r="K6817">
            <v>45365</v>
          </cell>
          <cell r="L6817" t="str">
            <v>Monthly Billing</v>
          </cell>
          <cell r="M6817">
            <v>10900</v>
          </cell>
          <cell r="N6817">
            <v>10000</v>
          </cell>
          <cell r="O6817">
            <v>900</v>
          </cell>
          <cell r="P6817" t="str">
            <v>2024-02-01</v>
          </cell>
          <cell r="Q6817">
            <v>10900</v>
          </cell>
          <cell r="R6817">
            <v>705</v>
          </cell>
          <cell r="S6817">
            <v>-26727.73</v>
          </cell>
          <cell r="T6817" t="str">
            <v>Active</v>
          </cell>
          <cell r="U6817" t="str">
            <v>N1</v>
          </cell>
        </row>
        <row r="6818">
          <cell r="J6818" t="str">
            <v>INV-050424092505</v>
          </cell>
          <cell r="K6818">
            <v>45394</v>
          </cell>
          <cell r="L6818" t="str">
            <v>Monthly Billing</v>
          </cell>
          <cell r="M6818">
            <v>10900</v>
          </cell>
          <cell r="N6818">
            <v>10000</v>
          </cell>
          <cell r="O6818">
            <v>900</v>
          </cell>
          <cell r="P6818" t="str">
            <v>2024-03-01</v>
          </cell>
          <cell r="Q6818">
            <v>10900</v>
          </cell>
          <cell r="R6818">
            <v>676</v>
          </cell>
          <cell r="S6818">
            <v>-31101.23</v>
          </cell>
          <cell r="T6818" t="str">
            <v>Active</v>
          </cell>
          <cell r="U6818" t="str">
            <v>N1</v>
          </cell>
        </row>
        <row r="6819">
          <cell r="J6819" t="str">
            <v>INV-060524164301</v>
          </cell>
          <cell r="K6819">
            <v>45425</v>
          </cell>
          <cell r="L6819" t="str">
            <v>Monthly Billing</v>
          </cell>
          <cell r="M6819">
            <v>10900</v>
          </cell>
          <cell r="N6819">
            <v>10000</v>
          </cell>
          <cell r="O6819">
            <v>900</v>
          </cell>
          <cell r="P6819" t="str">
            <v>2024-04-01</v>
          </cell>
          <cell r="Q6819">
            <v>10900</v>
          </cell>
          <cell r="R6819">
            <v>645</v>
          </cell>
          <cell r="S6819">
            <v>-30757.26</v>
          </cell>
          <cell r="T6819" t="str">
            <v>Active</v>
          </cell>
          <cell r="U6819" t="str">
            <v>N1</v>
          </cell>
        </row>
        <row r="6820">
          <cell r="J6820" t="str">
            <v>INV-050624114223</v>
          </cell>
          <cell r="K6820">
            <v>45455</v>
          </cell>
          <cell r="L6820" t="str">
            <v>Monthly Billing</v>
          </cell>
          <cell r="M6820">
            <v>10900</v>
          </cell>
          <cell r="N6820">
            <v>10000</v>
          </cell>
          <cell r="O6820">
            <v>900</v>
          </cell>
          <cell r="P6820" t="str">
            <v>01-05-2024</v>
          </cell>
          <cell r="Q6820">
            <v>10900</v>
          </cell>
          <cell r="R6820">
            <v>615</v>
          </cell>
          <cell r="S6820">
            <v>-35060.949999999997</v>
          </cell>
          <cell r="T6820" t="str">
            <v>Active</v>
          </cell>
          <cell r="U6820" t="str">
            <v>N1</v>
          </cell>
        </row>
        <row r="6821">
          <cell r="J6821" t="str">
            <v>INV-050724105757</v>
          </cell>
          <cell r="K6821">
            <v>45485</v>
          </cell>
          <cell r="L6821" t="str">
            <v>Monthly Billing</v>
          </cell>
          <cell r="M6821">
            <v>10900</v>
          </cell>
          <cell r="N6821">
            <v>10000</v>
          </cell>
          <cell r="O6821">
            <v>900</v>
          </cell>
          <cell r="P6821" t="str">
            <v>01-06-2024</v>
          </cell>
          <cell r="Q6821">
            <v>10900</v>
          </cell>
          <cell r="R6821">
            <v>585</v>
          </cell>
          <cell r="S6821">
            <v>-35005.410000000003</v>
          </cell>
          <cell r="T6821" t="str">
            <v>Active</v>
          </cell>
          <cell r="U6821" t="str">
            <v>N1</v>
          </cell>
        </row>
        <row r="6822">
          <cell r="J6822" t="str">
            <v>INV-050824175332</v>
          </cell>
          <cell r="K6822">
            <v>45516</v>
          </cell>
          <cell r="L6822" t="str">
            <v>Monthly Billing</v>
          </cell>
          <cell r="M6822">
            <v>10900</v>
          </cell>
          <cell r="N6822">
            <v>10000</v>
          </cell>
          <cell r="O6822">
            <v>900</v>
          </cell>
          <cell r="P6822" t="str">
            <v>01-07-2024</v>
          </cell>
          <cell r="Q6822">
            <v>10900</v>
          </cell>
          <cell r="R6822">
            <v>554</v>
          </cell>
          <cell r="S6822">
            <v>-48420.3</v>
          </cell>
          <cell r="T6822" t="str">
            <v>Active</v>
          </cell>
          <cell r="U6822" t="str">
            <v>N1</v>
          </cell>
        </row>
        <row r="6823">
          <cell r="J6823" t="str">
            <v>INV-061224183731</v>
          </cell>
          <cell r="K6823">
            <v>45639</v>
          </cell>
          <cell r="L6823" t="str">
            <v>Monthly Billing</v>
          </cell>
          <cell r="M6823">
            <v>10900</v>
          </cell>
          <cell r="N6823">
            <v>10000</v>
          </cell>
          <cell r="O6823">
            <v>900</v>
          </cell>
          <cell r="P6823" t="str">
            <v>01-11-2024</v>
          </cell>
          <cell r="Q6823">
            <v>10900</v>
          </cell>
          <cell r="R6823">
            <v>431</v>
          </cell>
          <cell r="S6823">
            <v>-58858.98</v>
          </cell>
          <cell r="T6823" t="str">
            <v>Active</v>
          </cell>
          <cell r="U6823" t="str">
            <v>N1</v>
          </cell>
        </row>
        <row r="6824">
          <cell r="J6824" t="str">
            <v>CN-INV3107241805</v>
          </cell>
          <cell r="K6824">
            <v>45504</v>
          </cell>
          <cell r="L6824" t="str">
            <v>Credit Note</v>
          </cell>
          <cell r="M6824">
            <v>-112544.19</v>
          </cell>
          <cell r="N6824">
            <v>-112544.19</v>
          </cell>
          <cell r="O6824">
            <v>0</v>
          </cell>
          <cell r="P6824" t="str">
            <v>Sep23-Jun24</v>
          </cell>
          <cell r="Q6824">
            <v>-112544.19</v>
          </cell>
          <cell r="R6824">
            <v>566</v>
          </cell>
          <cell r="S6824">
            <v>0</v>
          </cell>
          <cell r="T6824" t="str">
            <v>Active</v>
          </cell>
          <cell r="U6824" t="str">
            <v>N1</v>
          </cell>
        </row>
        <row r="6825">
          <cell r="J6825" t="str">
            <v>INV-090924122749</v>
          </cell>
          <cell r="K6825">
            <v>45551</v>
          </cell>
          <cell r="L6825" t="str">
            <v>Monthly Billing</v>
          </cell>
          <cell r="M6825">
            <v>10900</v>
          </cell>
          <cell r="N6825">
            <v>10000</v>
          </cell>
          <cell r="O6825">
            <v>900</v>
          </cell>
          <cell r="P6825" t="str">
            <v>01-08-2024</v>
          </cell>
          <cell r="Q6825">
            <v>10900</v>
          </cell>
          <cell r="R6825">
            <v>519</v>
          </cell>
          <cell r="S6825">
            <v>-53246.5</v>
          </cell>
          <cell r="T6825" t="str">
            <v>Active</v>
          </cell>
          <cell r="U6825" t="str">
            <v>N1</v>
          </cell>
        </row>
        <row r="6826">
          <cell r="J6826" t="str">
            <v>INV-081024100258</v>
          </cell>
          <cell r="K6826">
            <v>45580</v>
          </cell>
          <cell r="L6826" t="str">
            <v>Monthly Billing</v>
          </cell>
          <cell r="M6826">
            <v>10900</v>
          </cell>
          <cell r="N6826">
            <v>10000</v>
          </cell>
          <cell r="O6826">
            <v>900</v>
          </cell>
          <cell r="P6826" t="str">
            <v>01-09-2024</v>
          </cell>
          <cell r="Q6826">
            <v>10900</v>
          </cell>
          <cell r="R6826">
            <v>490</v>
          </cell>
          <cell r="S6826">
            <v>-52971.040000000001</v>
          </cell>
          <cell r="T6826" t="str">
            <v>Active</v>
          </cell>
          <cell r="U6826" t="str">
            <v>N1</v>
          </cell>
        </row>
        <row r="6827">
          <cell r="J6827" t="str">
            <v>INV-071124113859</v>
          </cell>
          <cell r="K6827">
            <v>45610</v>
          </cell>
          <cell r="L6827" t="str">
            <v>Monthly Billing</v>
          </cell>
          <cell r="M6827">
            <v>10900</v>
          </cell>
          <cell r="N6827">
            <v>10000</v>
          </cell>
          <cell r="O6827">
            <v>900</v>
          </cell>
          <cell r="P6827" t="str">
            <v>01-10-2024</v>
          </cell>
          <cell r="Q6827">
            <v>10900</v>
          </cell>
          <cell r="R6827">
            <v>460</v>
          </cell>
          <cell r="S6827">
            <v>-56307.83</v>
          </cell>
          <cell r="T6827" t="str">
            <v>Active</v>
          </cell>
          <cell r="U6827" t="str">
            <v>N1</v>
          </cell>
        </row>
        <row r="6828">
          <cell r="J6828" t="str">
            <v>INV-080125110915</v>
          </cell>
          <cell r="K6828">
            <v>45672</v>
          </cell>
          <cell r="L6828" t="str">
            <v>Monthly Billing</v>
          </cell>
          <cell r="M6828">
            <v>10900</v>
          </cell>
          <cell r="N6828">
            <v>10000</v>
          </cell>
          <cell r="O6828">
            <v>900</v>
          </cell>
          <cell r="P6828" t="str">
            <v>2024-12-01</v>
          </cell>
          <cell r="Q6828">
            <v>10900</v>
          </cell>
          <cell r="R6828">
            <v>398</v>
          </cell>
          <cell r="S6828">
            <v>-58465.85</v>
          </cell>
          <cell r="T6828" t="str">
            <v>Active</v>
          </cell>
          <cell r="U6828" t="str">
            <v>N1</v>
          </cell>
        </row>
        <row r="6829">
          <cell r="J6829" t="str">
            <v>INV-060225164137</v>
          </cell>
          <cell r="K6829">
            <v>45722</v>
          </cell>
          <cell r="L6829" t="str">
            <v>Monthly Billing</v>
          </cell>
          <cell r="M6829">
            <v>10900</v>
          </cell>
          <cell r="N6829">
            <v>10000</v>
          </cell>
          <cell r="O6829">
            <v>900</v>
          </cell>
          <cell r="P6829" t="str">
            <v>2025-01-01</v>
          </cell>
          <cell r="Q6829">
            <v>10900</v>
          </cell>
          <cell r="R6829">
            <v>348</v>
          </cell>
          <cell r="S6829">
            <v>-25412.85</v>
          </cell>
          <cell r="T6829" t="str">
            <v>Active</v>
          </cell>
          <cell r="U6829" t="str">
            <v>N1</v>
          </cell>
        </row>
        <row r="6830">
          <cell r="J6830" t="str">
            <v>INV-070325120022</v>
          </cell>
          <cell r="K6830">
            <v>45730</v>
          </cell>
          <cell r="L6830" t="str">
            <v>Monthly Billing</v>
          </cell>
          <cell r="M6830">
            <v>11072.18</v>
          </cell>
          <cell r="N6830">
            <v>10172.18</v>
          </cell>
          <cell r="O6830">
            <v>900</v>
          </cell>
          <cell r="P6830" t="str">
            <v>01-02-2025</v>
          </cell>
          <cell r="Q6830">
            <v>11072.18</v>
          </cell>
          <cell r="R6830">
            <v>340</v>
          </cell>
          <cell r="S6830">
            <v>-1.0900000000000001</v>
          </cell>
          <cell r="T6830" t="str">
            <v>Active</v>
          </cell>
          <cell r="U6830" t="str">
            <v>N1</v>
          </cell>
        </row>
        <row r="6831">
          <cell r="J6831" t="str">
            <v>INV-010425175830</v>
          </cell>
          <cell r="K6831">
            <v>45755</v>
          </cell>
          <cell r="L6831" t="str">
            <v>Monthly Billing</v>
          </cell>
          <cell r="M6831">
            <v>10958.340550000001</v>
          </cell>
          <cell r="N6831">
            <v>10058.340550000001</v>
          </cell>
          <cell r="O6831">
            <v>900</v>
          </cell>
          <cell r="P6831" t="str">
            <v>01-03-2025</v>
          </cell>
          <cell r="Q6831">
            <v>10947.36</v>
          </cell>
          <cell r="R6831">
            <v>315</v>
          </cell>
          <cell r="S6831">
            <v>-10.98</v>
          </cell>
          <cell r="T6831" t="str">
            <v>Active</v>
          </cell>
          <cell r="U6831" t="str">
            <v>N1</v>
          </cell>
        </row>
        <row r="6832">
          <cell r="J6832" t="str">
            <v>INV-110724170118</v>
          </cell>
          <cell r="K6832">
            <v>45491</v>
          </cell>
          <cell r="L6832" t="str">
            <v>Setup Fee</v>
          </cell>
          <cell r="M6832">
            <v>2500</v>
          </cell>
          <cell r="N6832">
            <v>2500</v>
          </cell>
          <cell r="O6832">
            <v>0</v>
          </cell>
          <cell r="P6832" t="str">
            <v>2024-07-01</v>
          </cell>
          <cell r="Q6832">
            <v>2500</v>
          </cell>
          <cell r="R6832">
            <v>579</v>
          </cell>
          <cell r="S6832">
            <v>0</v>
          </cell>
          <cell r="T6832" t="str">
            <v>Active</v>
          </cell>
          <cell r="U6832" t="str">
            <v>N1</v>
          </cell>
        </row>
        <row r="6833">
          <cell r="J6833" t="str">
            <v>INV-030425104926</v>
          </cell>
          <cell r="K6833">
            <v>45734</v>
          </cell>
          <cell r="L6833" t="str">
            <v>Monthly Billing</v>
          </cell>
          <cell r="M6833">
            <v>20</v>
          </cell>
          <cell r="N6833">
            <v>20</v>
          </cell>
          <cell r="O6833">
            <v>0</v>
          </cell>
          <cell r="P6833" t="str">
            <v>2025-03-01</v>
          </cell>
          <cell r="Q6833">
            <v>20</v>
          </cell>
          <cell r="R6833">
            <v>336</v>
          </cell>
          <cell r="S6833">
            <v>0</v>
          </cell>
          <cell r="T6833" t="str">
            <v>Active</v>
          </cell>
          <cell r="U6833" t="str">
            <v>N1</v>
          </cell>
        </row>
        <row r="6834">
          <cell r="J6834" t="str">
            <v>CARDS0150</v>
          </cell>
          <cell r="K6834">
            <v>44536</v>
          </cell>
          <cell r="L6834" t="str">
            <v>Initial Setup Fee</v>
          </cell>
          <cell r="M6834">
            <v>26750</v>
          </cell>
          <cell r="N6834">
            <v>25000</v>
          </cell>
          <cell r="O6834">
            <v>1750</v>
          </cell>
          <cell r="P6834" t="str">
            <v>2021-11-01</v>
          </cell>
          <cell r="Q6834">
            <v>26750</v>
          </cell>
          <cell r="R6834">
            <v>1534</v>
          </cell>
          <cell r="S6834">
            <v>0</v>
          </cell>
          <cell r="T6834" t="str">
            <v>Active</v>
          </cell>
          <cell r="U6834" t="str">
            <v>N1</v>
          </cell>
        </row>
        <row r="6835">
          <cell r="J6835" t="str">
            <v>INV2022-SPENMO-001</v>
          </cell>
          <cell r="K6835">
            <v>44631</v>
          </cell>
          <cell r="L6835" t="str">
            <v>Card Printing</v>
          </cell>
          <cell r="M6835">
            <v>6120.4</v>
          </cell>
          <cell r="N6835">
            <v>5720</v>
          </cell>
          <cell r="O6835">
            <v>400.4</v>
          </cell>
          <cell r="P6835" t="str">
            <v>2022-03-01</v>
          </cell>
          <cell r="Q6835">
            <v>6120.4</v>
          </cell>
          <cell r="R6835">
            <v>1439</v>
          </cell>
          <cell r="S6835">
            <v>0</v>
          </cell>
          <cell r="T6835" t="str">
            <v>Active</v>
          </cell>
          <cell r="U6835" t="str">
            <v>N1</v>
          </cell>
        </row>
        <row r="6836">
          <cell r="J6836" t="str">
            <v>INV-031123125726</v>
          </cell>
          <cell r="K6836">
            <v>45240</v>
          </cell>
          <cell r="L6836" t="str">
            <v>Monthly Billing</v>
          </cell>
          <cell r="M6836">
            <v>4170.0391900000004</v>
          </cell>
          <cell r="N6836">
            <v>3861.1473999999998</v>
          </cell>
          <cell r="O6836">
            <v>308.89179000000001</v>
          </cell>
          <cell r="P6836" t="str">
            <v>2023-10-01</v>
          </cell>
          <cell r="Q6836">
            <v>3645.37</v>
          </cell>
          <cell r="R6836">
            <v>830</v>
          </cell>
          <cell r="S6836">
            <v>-524.66750999999999</v>
          </cell>
          <cell r="T6836" t="str">
            <v>Active</v>
          </cell>
          <cell r="U6836" t="str">
            <v>N1</v>
          </cell>
        </row>
        <row r="6837">
          <cell r="J6837" t="str">
            <v>INV-040923152418</v>
          </cell>
          <cell r="K6837">
            <v>45180</v>
          </cell>
          <cell r="L6837" t="str">
            <v>Monthly Billing</v>
          </cell>
          <cell r="M6837">
            <v>4232.62</v>
          </cell>
          <cell r="N6837">
            <v>3919.09</v>
          </cell>
          <cell r="O6837">
            <v>313.52999999999997</v>
          </cell>
          <cell r="P6837" t="str">
            <v>2023-08-01</v>
          </cell>
          <cell r="Q6837">
            <v>3659.15</v>
          </cell>
          <cell r="R6837">
            <v>890</v>
          </cell>
          <cell r="S6837">
            <v>-573.47</v>
          </cell>
          <cell r="T6837" t="str">
            <v>Active</v>
          </cell>
          <cell r="U6837" t="str">
            <v>N1</v>
          </cell>
        </row>
        <row r="6838">
          <cell r="J6838" t="str">
            <v>INV-140423155828</v>
          </cell>
          <cell r="K6838">
            <v>45037</v>
          </cell>
          <cell r="L6838" t="str">
            <v>Monthly Billing</v>
          </cell>
          <cell r="M6838">
            <v>1897.56</v>
          </cell>
          <cell r="N6838">
            <v>1757</v>
          </cell>
          <cell r="O6838">
            <v>0</v>
          </cell>
          <cell r="P6838" t="str">
            <v>2022-12-01</v>
          </cell>
          <cell r="Q6838">
            <v>7238.92</v>
          </cell>
          <cell r="R6838">
            <v>1033</v>
          </cell>
          <cell r="S6838">
            <v>-2611.63</v>
          </cell>
          <cell r="T6838" t="str">
            <v>Active</v>
          </cell>
          <cell r="U6838" t="str">
            <v>N1</v>
          </cell>
        </row>
        <row r="6839">
          <cell r="J6839" t="str">
            <v>INV-140423161542</v>
          </cell>
          <cell r="K6839">
            <v>45037</v>
          </cell>
          <cell r="L6839" t="str">
            <v>Monthly Billing</v>
          </cell>
          <cell r="M6839">
            <v>3286.94</v>
          </cell>
          <cell r="N6839">
            <v>3043.46</v>
          </cell>
          <cell r="O6839">
            <v>0</v>
          </cell>
          <cell r="P6839" t="str">
            <v>2023-01-01</v>
          </cell>
          <cell r="Q6839">
            <v>7238.92</v>
          </cell>
          <cell r="R6839">
            <v>1033</v>
          </cell>
          <cell r="S6839">
            <v>-1233.01</v>
          </cell>
          <cell r="T6839" t="str">
            <v>Active</v>
          </cell>
          <cell r="U6839" t="str">
            <v>N1</v>
          </cell>
        </row>
        <row r="6840">
          <cell r="J6840" t="str">
            <v>INV-140423162330</v>
          </cell>
          <cell r="K6840">
            <v>45037</v>
          </cell>
          <cell r="L6840" t="str">
            <v>Monthly Billing</v>
          </cell>
          <cell r="M6840">
            <v>3483.97</v>
          </cell>
          <cell r="N6840">
            <v>3225.9</v>
          </cell>
          <cell r="O6840">
            <v>0</v>
          </cell>
          <cell r="P6840" t="str">
            <v>2023-02-01</v>
          </cell>
          <cell r="Q6840">
            <v>7238.92</v>
          </cell>
          <cell r="R6840">
            <v>1033</v>
          </cell>
          <cell r="S6840">
            <v>-1514.28</v>
          </cell>
          <cell r="T6840" t="str">
            <v>Active</v>
          </cell>
          <cell r="U6840" t="str">
            <v>N1</v>
          </cell>
        </row>
        <row r="6841">
          <cell r="J6841" t="str">
            <v>INV-140423162837</v>
          </cell>
          <cell r="K6841">
            <v>45037</v>
          </cell>
          <cell r="L6841" t="str">
            <v>Monthly Billing</v>
          </cell>
          <cell r="M6841">
            <v>3651.7</v>
          </cell>
          <cell r="N6841">
            <v>3381.2</v>
          </cell>
          <cell r="O6841">
            <v>0</v>
          </cell>
          <cell r="P6841" t="str">
            <v>2023-03-01</v>
          </cell>
          <cell r="Q6841">
            <v>7238.92</v>
          </cell>
          <cell r="R6841">
            <v>1033</v>
          </cell>
          <cell r="S6841">
            <v>-1772.28</v>
          </cell>
          <cell r="T6841" t="str">
            <v>Active</v>
          </cell>
          <cell r="U6841" t="str">
            <v>N1</v>
          </cell>
        </row>
        <row r="6842">
          <cell r="J6842" t="str">
            <v>INV-030523183513</v>
          </cell>
          <cell r="K6842">
            <v>45056</v>
          </cell>
          <cell r="L6842" t="str">
            <v>Monthly Billing</v>
          </cell>
          <cell r="M6842">
            <v>3352.5</v>
          </cell>
          <cell r="N6842">
            <v>3104.17</v>
          </cell>
          <cell r="O6842">
            <v>0</v>
          </cell>
          <cell r="P6842" t="str">
            <v>2023-04-01</v>
          </cell>
          <cell r="Q6842">
            <v>7238.92</v>
          </cell>
          <cell r="R6842">
            <v>1014</v>
          </cell>
          <cell r="S6842">
            <v>-1302.55</v>
          </cell>
          <cell r="T6842" t="str">
            <v>Active</v>
          </cell>
          <cell r="U6842" t="str">
            <v>N1</v>
          </cell>
        </row>
        <row r="6843">
          <cell r="J6843" t="str">
            <v>INV-051023102919</v>
          </cell>
          <cell r="K6843">
            <v>45211</v>
          </cell>
          <cell r="L6843" t="str">
            <v>Monthly Billing</v>
          </cell>
          <cell r="M6843">
            <v>4092.7525300000002</v>
          </cell>
          <cell r="N6843">
            <v>3789.5856699999999</v>
          </cell>
          <cell r="O6843">
            <v>303.16685000000001</v>
          </cell>
          <cell r="P6843" t="str">
            <v>2023-09-01</v>
          </cell>
          <cell r="Q6843">
            <v>2806.49</v>
          </cell>
          <cell r="R6843">
            <v>859</v>
          </cell>
          <cell r="S6843">
            <v>-1286.2625399999999</v>
          </cell>
          <cell r="T6843" t="str">
            <v>Active</v>
          </cell>
          <cell r="U6843" t="str">
            <v>N1</v>
          </cell>
        </row>
        <row r="6844">
          <cell r="J6844" t="str">
            <v>INV-051223150358</v>
          </cell>
          <cell r="K6844">
            <v>45272</v>
          </cell>
          <cell r="L6844" t="str">
            <v>Monthly Billing</v>
          </cell>
          <cell r="M6844">
            <v>3896.77927</v>
          </cell>
          <cell r="N6844">
            <v>3608.1289499999998</v>
          </cell>
          <cell r="O6844">
            <v>288.65032000000002</v>
          </cell>
          <cell r="P6844" t="str">
            <v>2023-11-01</v>
          </cell>
          <cell r="Q6844">
            <v>3490.35</v>
          </cell>
          <cell r="R6844">
            <v>798</v>
          </cell>
          <cell r="S6844">
            <v>-406.43036999999998</v>
          </cell>
          <cell r="T6844" t="str">
            <v>Active</v>
          </cell>
          <cell r="U6844" t="str">
            <v>N1</v>
          </cell>
        </row>
        <row r="6845">
          <cell r="J6845" t="str">
            <v>INV-050623125833</v>
          </cell>
          <cell r="K6845">
            <v>45089</v>
          </cell>
          <cell r="L6845" t="str">
            <v>Monthly Billing</v>
          </cell>
          <cell r="M6845">
            <v>3339.14</v>
          </cell>
          <cell r="N6845">
            <v>3091.79</v>
          </cell>
          <cell r="O6845">
            <v>247.34</v>
          </cell>
          <cell r="P6845" t="str">
            <v>2023-05-01</v>
          </cell>
          <cell r="Q6845">
            <v>2258.48</v>
          </cell>
          <cell r="R6845">
            <v>981</v>
          </cell>
          <cell r="S6845">
            <v>-1080.6600000000001</v>
          </cell>
          <cell r="T6845" t="str">
            <v>Active</v>
          </cell>
          <cell r="U6845" t="str">
            <v>N1</v>
          </cell>
        </row>
        <row r="6846">
          <cell r="J6846" t="str">
            <v>INV-030723163547</v>
          </cell>
          <cell r="K6846">
            <v>45117</v>
          </cell>
          <cell r="L6846" t="str">
            <v>Monthly Billing</v>
          </cell>
          <cell r="M6846">
            <v>3215.4</v>
          </cell>
          <cell r="N6846">
            <v>2977.23</v>
          </cell>
          <cell r="O6846">
            <v>0</v>
          </cell>
          <cell r="P6846" t="str">
            <v>2023-06-01</v>
          </cell>
          <cell r="Q6846">
            <v>2279.29</v>
          </cell>
          <cell r="R6846">
            <v>953</v>
          </cell>
          <cell r="S6846">
            <v>-936.11</v>
          </cell>
          <cell r="T6846" t="str">
            <v>Active</v>
          </cell>
          <cell r="U6846" t="str">
            <v>N1</v>
          </cell>
        </row>
        <row r="6847">
          <cell r="J6847" t="str">
            <v>INV-020823133045</v>
          </cell>
          <cell r="K6847">
            <v>45147</v>
          </cell>
          <cell r="L6847" t="str">
            <v>Monthly Billing</v>
          </cell>
          <cell r="M6847">
            <v>3163.68</v>
          </cell>
          <cell r="N6847">
            <v>2929.34</v>
          </cell>
          <cell r="O6847">
            <v>234.35</v>
          </cell>
          <cell r="P6847" t="str">
            <v>2023-07-01</v>
          </cell>
          <cell r="Q6847">
            <v>2373.1799999999998</v>
          </cell>
          <cell r="R6847">
            <v>923</v>
          </cell>
          <cell r="S6847">
            <v>-790.5</v>
          </cell>
          <cell r="T6847" t="str">
            <v>Active</v>
          </cell>
          <cell r="U6847" t="str">
            <v>N1</v>
          </cell>
        </row>
        <row r="6848">
          <cell r="J6848" t="str">
            <v>INV-040124155654</v>
          </cell>
          <cell r="K6848">
            <v>45302</v>
          </cell>
          <cell r="L6848" t="str">
            <v>Monthly Billing</v>
          </cell>
          <cell r="M6848">
            <v>3901.84</v>
          </cell>
          <cell r="N6848">
            <v>3612.81</v>
          </cell>
          <cell r="O6848">
            <v>289.02999999999997</v>
          </cell>
          <cell r="P6848" t="str">
            <v>2023-12-01</v>
          </cell>
          <cell r="Q6848">
            <v>3017.81</v>
          </cell>
          <cell r="R6848">
            <v>768</v>
          </cell>
          <cell r="S6848">
            <v>-884.03</v>
          </cell>
          <cell r="T6848" t="str">
            <v>Active</v>
          </cell>
          <cell r="U6848" t="str">
            <v>N1</v>
          </cell>
        </row>
        <row r="6849">
          <cell r="J6849" t="str">
            <v>INV-070224093756</v>
          </cell>
          <cell r="K6849">
            <v>45336</v>
          </cell>
          <cell r="L6849" t="str">
            <v>Monthly Billing</v>
          </cell>
          <cell r="M6849">
            <v>4049.8868699999998</v>
          </cell>
          <cell r="N6849">
            <v>3715.4925400000002</v>
          </cell>
          <cell r="O6849">
            <v>334.39433000000002</v>
          </cell>
          <cell r="P6849" t="str">
            <v>2024-01-01</v>
          </cell>
          <cell r="Q6849">
            <v>3741.06</v>
          </cell>
          <cell r="R6849">
            <v>734</v>
          </cell>
          <cell r="S6849">
            <v>-308.83229999999998</v>
          </cell>
          <cell r="T6849" t="str">
            <v>Active</v>
          </cell>
          <cell r="U6849" t="str">
            <v>N1</v>
          </cell>
        </row>
        <row r="6850">
          <cell r="J6850" t="str">
            <v>INV-060324190020</v>
          </cell>
          <cell r="K6850">
            <v>45364</v>
          </cell>
          <cell r="L6850" t="str">
            <v>Monthly Billing</v>
          </cell>
          <cell r="M6850">
            <v>7271.46612</v>
          </cell>
          <cell r="N6850">
            <v>6671.0698400000001</v>
          </cell>
          <cell r="O6850">
            <v>600.39629000000002</v>
          </cell>
          <cell r="P6850" t="str">
            <v>2024-02-01</v>
          </cell>
          <cell r="Q6850">
            <v>6873.78</v>
          </cell>
          <cell r="R6850">
            <v>706</v>
          </cell>
          <cell r="S6850">
            <v>-397.67759999999998</v>
          </cell>
          <cell r="T6850" t="str">
            <v>Active</v>
          </cell>
          <cell r="U6850" t="str">
            <v>N1</v>
          </cell>
        </row>
        <row r="6851">
          <cell r="J6851" t="str">
            <v>INV-050424114519</v>
          </cell>
          <cell r="K6851">
            <v>45394</v>
          </cell>
          <cell r="L6851" t="str">
            <v>Monthly Billing</v>
          </cell>
          <cell r="M6851">
            <v>5593.3659399999997</v>
          </cell>
          <cell r="N6851">
            <v>5134.3149999999996</v>
          </cell>
          <cell r="O6851">
            <v>459.05086</v>
          </cell>
          <cell r="P6851" t="str">
            <v>2024-03-01</v>
          </cell>
          <cell r="Q6851">
            <v>1982.47</v>
          </cell>
          <cell r="R6851">
            <v>676</v>
          </cell>
          <cell r="S6851">
            <v>-3610.8878399999999</v>
          </cell>
          <cell r="T6851" t="str">
            <v>Active</v>
          </cell>
          <cell r="U6851" t="str">
            <v>N1</v>
          </cell>
        </row>
        <row r="6852">
          <cell r="J6852" t="str">
            <v>INV-050624160739</v>
          </cell>
          <cell r="K6852">
            <v>45455</v>
          </cell>
          <cell r="L6852" t="str">
            <v>Monthly Billing</v>
          </cell>
          <cell r="M6852">
            <v>5308.6469800000004</v>
          </cell>
          <cell r="N6852">
            <v>4870.3183300000001</v>
          </cell>
          <cell r="O6852">
            <v>438.32864999999998</v>
          </cell>
          <cell r="P6852" t="str">
            <v>01-05-2024</v>
          </cell>
          <cell r="Q6852">
            <v>5308.65</v>
          </cell>
          <cell r="R6852">
            <v>615</v>
          </cell>
          <cell r="S6852">
            <v>-5892.3316599999998</v>
          </cell>
          <cell r="T6852" t="str">
            <v>Active</v>
          </cell>
          <cell r="U6852" t="str">
            <v>N1</v>
          </cell>
        </row>
        <row r="6853">
          <cell r="J6853" t="str">
            <v>INV-060524155754</v>
          </cell>
          <cell r="K6853">
            <v>45425</v>
          </cell>
          <cell r="L6853" t="str">
            <v>Monthly Billing</v>
          </cell>
          <cell r="M6853">
            <v>2787.20597</v>
          </cell>
          <cell r="N6853">
            <v>2557.0697</v>
          </cell>
          <cell r="O6853">
            <v>230.13627</v>
          </cell>
          <cell r="P6853" t="str">
            <v>2024-04-01</v>
          </cell>
          <cell r="Q6853">
            <v>-1372.79</v>
          </cell>
          <cell r="R6853">
            <v>645</v>
          </cell>
          <cell r="S6853">
            <v>-4159.9979999999996</v>
          </cell>
          <cell r="T6853" t="str">
            <v>Active</v>
          </cell>
          <cell r="U6853" t="str">
            <v>N1</v>
          </cell>
        </row>
        <row r="6854">
          <cell r="J6854" t="str">
            <v>INV-280524102431</v>
          </cell>
          <cell r="K6854">
            <v>45447</v>
          </cell>
          <cell r="L6854" t="str">
            <v>Monthly Billing</v>
          </cell>
          <cell r="M6854">
            <v>133.61000000000001</v>
          </cell>
          <cell r="N6854">
            <v>122.58</v>
          </cell>
          <cell r="O6854">
            <v>11.03</v>
          </cell>
          <cell r="P6854" t="str">
            <v>01-01-2024</v>
          </cell>
          <cell r="Q6854">
            <v>133.53</v>
          </cell>
          <cell r="R6854">
            <v>623</v>
          </cell>
          <cell r="S6854">
            <v>-0.08</v>
          </cell>
          <cell r="T6854" t="str">
            <v>Active</v>
          </cell>
          <cell r="U6854" t="str">
            <v>N1</v>
          </cell>
        </row>
        <row r="6855">
          <cell r="J6855" t="str">
            <v>INV-280524114729</v>
          </cell>
          <cell r="K6855">
            <v>45447</v>
          </cell>
          <cell r="L6855" t="str">
            <v>Monthly Billing</v>
          </cell>
          <cell r="M6855">
            <v>508.56</v>
          </cell>
          <cell r="N6855">
            <v>466.57</v>
          </cell>
          <cell r="O6855">
            <v>41.99</v>
          </cell>
          <cell r="P6855" t="str">
            <v>01-02-2024</v>
          </cell>
          <cell r="Q6855">
            <v>454.02</v>
          </cell>
          <cell r="R6855">
            <v>623</v>
          </cell>
          <cell r="S6855">
            <v>-54.54</v>
          </cell>
          <cell r="T6855" t="str">
            <v>Active</v>
          </cell>
          <cell r="U6855" t="str">
            <v>N1</v>
          </cell>
        </row>
        <row r="6856">
          <cell r="J6856" t="str">
            <v>INV-280524125027</v>
          </cell>
          <cell r="K6856">
            <v>45447</v>
          </cell>
          <cell r="L6856" t="str">
            <v>Monthly Billing</v>
          </cell>
          <cell r="M6856">
            <v>2596.79</v>
          </cell>
          <cell r="N6856">
            <v>2382.38</v>
          </cell>
          <cell r="O6856">
            <v>214.41</v>
          </cell>
          <cell r="P6856" t="str">
            <v>01-03-2024</v>
          </cell>
          <cell r="Q6856">
            <v>1950.56</v>
          </cell>
          <cell r="R6856">
            <v>623</v>
          </cell>
          <cell r="S6856">
            <v>-646.23</v>
          </cell>
          <cell r="T6856" t="str">
            <v>Active</v>
          </cell>
          <cell r="U6856" t="str">
            <v>N1</v>
          </cell>
        </row>
        <row r="6857">
          <cell r="J6857" t="str">
            <v>INV-280524130915</v>
          </cell>
          <cell r="K6857">
            <v>45447</v>
          </cell>
          <cell r="L6857" t="str">
            <v>Monthly Billing</v>
          </cell>
          <cell r="M6857">
            <v>4387.32</v>
          </cell>
          <cell r="N6857">
            <v>4135</v>
          </cell>
          <cell r="O6857">
            <v>252.32</v>
          </cell>
          <cell r="P6857" t="str">
            <v>01-04-2024</v>
          </cell>
          <cell r="Q6857">
            <v>3486.24</v>
          </cell>
          <cell r="R6857">
            <v>623</v>
          </cell>
          <cell r="S6857">
            <v>-901.08</v>
          </cell>
          <cell r="T6857" t="str">
            <v>Active</v>
          </cell>
          <cell r="U6857" t="str">
            <v>N1</v>
          </cell>
        </row>
        <row r="6858">
          <cell r="J6858" t="str">
            <v>CN-INV-280524122930</v>
          </cell>
          <cell r="K6858">
            <v>45447</v>
          </cell>
          <cell r="L6858" t="str">
            <v>Credit Note</v>
          </cell>
          <cell r="M6858">
            <v>-8175</v>
          </cell>
          <cell r="N6858">
            <v>-7500</v>
          </cell>
          <cell r="O6858">
            <v>-675</v>
          </cell>
          <cell r="P6858" t="str">
            <v>Feb &amp; Mar 2024</v>
          </cell>
          <cell r="Q6858">
            <v>-8175</v>
          </cell>
          <cell r="R6858">
            <v>623</v>
          </cell>
          <cell r="S6858">
            <v>0</v>
          </cell>
          <cell r="T6858" t="str">
            <v>Active</v>
          </cell>
          <cell r="U6858" t="str">
            <v>N1</v>
          </cell>
        </row>
        <row r="6859">
          <cell r="J6859" t="str">
            <v>INV-061224150432</v>
          </cell>
          <cell r="K6859">
            <v>45639</v>
          </cell>
          <cell r="L6859" t="str">
            <v>Monthly Billing</v>
          </cell>
          <cell r="M6859">
            <v>9120.15</v>
          </cell>
          <cell r="N6859">
            <v>8411.31</v>
          </cell>
          <cell r="O6859">
            <v>708.84</v>
          </cell>
          <cell r="P6859" t="str">
            <v>01-11-2024</v>
          </cell>
          <cell r="Q6859">
            <v>-2499.13</v>
          </cell>
          <cell r="R6859">
            <v>431</v>
          </cell>
          <cell r="S6859">
            <v>-11619.27594</v>
          </cell>
          <cell r="T6859" t="str">
            <v>Active</v>
          </cell>
          <cell r="U6859" t="str">
            <v>N1</v>
          </cell>
        </row>
        <row r="6860">
          <cell r="J6860" t="str">
            <v>INV-080724140517</v>
          </cell>
          <cell r="K6860">
            <v>45488</v>
          </cell>
          <cell r="L6860" t="str">
            <v>Monthly Billing</v>
          </cell>
          <cell r="M6860">
            <v>6080.7696400000004</v>
          </cell>
          <cell r="N6860">
            <v>5578.6877400000003</v>
          </cell>
          <cell r="O6860">
            <v>502.08190000000002</v>
          </cell>
          <cell r="P6860" t="str">
            <v>01-06-2024</v>
          </cell>
          <cell r="Q6860">
            <v>-729.34</v>
          </cell>
          <cell r="R6860">
            <v>582</v>
          </cell>
          <cell r="S6860">
            <v>-6810.11</v>
          </cell>
          <cell r="T6860" t="str">
            <v>Active</v>
          </cell>
          <cell r="U6860" t="str">
            <v>N1</v>
          </cell>
        </row>
        <row r="6861">
          <cell r="J6861" t="str">
            <v>CN-INV-220724132120</v>
          </cell>
          <cell r="K6861">
            <v>45502</v>
          </cell>
          <cell r="L6861" t="str">
            <v>Credit Note</v>
          </cell>
          <cell r="M6861">
            <v>-4157.37</v>
          </cell>
          <cell r="N6861">
            <v>-4157.37</v>
          </cell>
          <cell r="O6861">
            <v>0</v>
          </cell>
          <cell r="P6861" t="str">
            <v>Nov 23-Jun 2024</v>
          </cell>
          <cell r="Q6861">
            <v>-4157.37</v>
          </cell>
          <cell r="R6861">
            <v>568</v>
          </cell>
          <cell r="S6861">
            <v>0</v>
          </cell>
          <cell r="T6861" t="str">
            <v>Active</v>
          </cell>
          <cell r="U6861" t="str">
            <v>N1</v>
          </cell>
        </row>
        <row r="6862">
          <cell r="J6862" t="str">
            <v>INV-080824121805</v>
          </cell>
          <cell r="K6862">
            <v>45519</v>
          </cell>
          <cell r="L6862" t="str">
            <v>Monthly Billing</v>
          </cell>
          <cell r="M6862">
            <v>6570.2025299999996</v>
          </cell>
          <cell r="N6862">
            <v>6027.70874</v>
          </cell>
          <cell r="O6862">
            <v>542.49378999999999</v>
          </cell>
          <cell r="P6862" t="str">
            <v>01-07-2024</v>
          </cell>
          <cell r="Q6862">
            <v>-1893.04</v>
          </cell>
          <cell r="R6862">
            <v>551</v>
          </cell>
          <cell r="S6862">
            <v>-8463.24</v>
          </cell>
          <cell r="T6862" t="str">
            <v>Active</v>
          </cell>
          <cell r="U6862" t="str">
            <v>N1</v>
          </cell>
        </row>
        <row r="6863">
          <cell r="J6863" t="str">
            <v>INV-100924124342</v>
          </cell>
          <cell r="K6863">
            <v>45552</v>
          </cell>
          <cell r="L6863" t="str">
            <v>Monthly Billing</v>
          </cell>
          <cell r="M6863">
            <v>7582.73</v>
          </cell>
          <cell r="N6863">
            <v>6956.6294200000002</v>
          </cell>
          <cell r="O6863">
            <v>626.09664999999995</v>
          </cell>
          <cell r="P6863" t="str">
            <v>01-08-2024</v>
          </cell>
          <cell r="Q6863">
            <v>-3151.96</v>
          </cell>
          <cell r="R6863">
            <v>518</v>
          </cell>
          <cell r="S6863">
            <v>-10734.69</v>
          </cell>
          <cell r="T6863" t="str">
            <v>Active</v>
          </cell>
          <cell r="U6863" t="str">
            <v>N1</v>
          </cell>
        </row>
        <row r="6864">
          <cell r="J6864" t="str">
            <v>INV-091024142510</v>
          </cell>
          <cell r="K6864">
            <v>45581</v>
          </cell>
          <cell r="L6864" t="str">
            <v>Monthly Billing</v>
          </cell>
          <cell r="M6864">
            <v>8269.4521999999997</v>
          </cell>
          <cell r="N6864">
            <v>7586.6534000000001</v>
          </cell>
          <cell r="O6864">
            <v>682.79881</v>
          </cell>
          <cell r="P6864" t="str">
            <v>01-09-2024</v>
          </cell>
          <cell r="Q6864">
            <v>-5788.54</v>
          </cell>
          <cell r="R6864">
            <v>489</v>
          </cell>
          <cell r="S6864">
            <v>-14057.99</v>
          </cell>
          <cell r="T6864" t="str">
            <v>Active</v>
          </cell>
          <cell r="U6864" t="str">
            <v>N1</v>
          </cell>
        </row>
        <row r="6865">
          <cell r="J6865" t="str">
            <v>INV-241024152825</v>
          </cell>
          <cell r="K6865">
            <v>45596</v>
          </cell>
          <cell r="L6865" t="str">
            <v>Project Fee</v>
          </cell>
          <cell r="M6865">
            <v>14385.64075</v>
          </cell>
          <cell r="N6865">
            <v>13197.83555</v>
          </cell>
          <cell r="O6865">
            <v>1187.8052</v>
          </cell>
          <cell r="P6865" t="str">
            <v>01-10-2024</v>
          </cell>
          <cell r="Q6865">
            <v>14385.64</v>
          </cell>
          <cell r="R6865">
            <v>474</v>
          </cell>
          <cell r="S6865">
            <v>0</v>
          </cell>
          <cell r="T6865" t="str">
            <v>Active</v>
          </cell>
          <cell r="U6865" t="str">
            <v>N1</v>
          </cell>
        </row>
        <row r="6866">
          <cell r="J6866" t="str">
            <v>INV-081124121647</v>
          </cell>
          <cell r="K6866">
            <v>45611</v>
          </cell>
          <cell r="L6866" t="str">
            <v>Monthly Billing</v>
          </cell>
          <cell r="M6866">
            <v>8312.0787775950903</v>
          </cell>
          <cell r="N6866">
            <v>7625.7603464175099</v>
          </cell>
          <cell r="O6866">
            <v>686.31843117757603</v>
          </cell>
          <cell r="P6866" t="str">
            <v>2024-10-01</v>
          </cell>
          <cell r="Q6866">
            <v>-3700.31</v>
          </cell>
          <cell r="R6866">
            <v>459</v>
          </cell>
          <cell r="S6866">
            <v>-12012.39</v>
          </cell>
          <cell r="T6866" t="str">
            <v>Active</v>
          </cell>
          <cell r="U6866" t="str">
            <v>N1</v>
          </cell>
        </row>
        <row r="6867">
          <cell r="J6867" t="str">
            <v>INV2024-SPENMO-001</v>
          </cell>
          <cell r="K6867">
            <v>45645</v>
          </cell>
          <cell r="L6867" t="str">
            <v>Card Printing and Delivery</v>
          </cell>
          <cell r="M6867">
            <v>5029.7700000000004</v>
          </cell>
          <cell r="N6867">
            <v>4614.47</v>
          </cell>
          <cell r="O6867">
            <v>415.3</v>
          </cell>
          <cell r="P6867" t="str">
            <v>2024-12-01</v>
          </cell>
          <cell r="Q6867">
            <v>5029.7700000000004</v>
          </cell>
          <cell r="R6867">
            <v>425</v>
          </cell>
          <cell r="S6867">
            <v>0</v>
          </cell>
          <cell r="T6867" t="str">
            <v>Active</v>
          </cell>
          <cell r="U6867" t="str">
            <v>N1</v>
          </cell>
        </row>
        <row r="6868">
          <cell r="J6868" t="str">
            <v>INV-070125123411</v>
          </cell>
          <cell r="K6868">
            <v>45671</v>
          </cell>
          <cell r="L6868" t="str">
            <v>Monthly Billing</v>
          </cell>
          <cell r="M6868">
            <v>9232.1510999999991</v>
          </cell>
          <cell r="N6868">
            <v>8514.42</v>
          </cell>
          <cell r="O6868">
            <v>717.73109999999997</v>
          </cell>
          <cell r="P6868" t="str">
            <v>2024-12-01</v>
          </cell>
          <cell r="Q6868">
            <v>-2489.66</v>
          </cell>
          <cell r="R6868">
            <v>399</v>
          </cell>
          <cell r="S6868">
            <v>-11721.81</v>
          </cell>
          <cell r="T6868" t="str">
            <v>Active</v>
          </cell>
          <cell r="U6868" t="str">
            <v>N1</v>
          </cell>
        </row>
        <row r="6869">
          <cell r="J6869" t="str">
            <v>INV-060225122626</v>
          </cell>
          <cell r="K6869">
            <v>45701</v>
          </cell>
          <cell r="L6869" t="str">
            <v>Monthly Billing</v>
          </cell>
          <cell r="M6869">
            <v>12343.69749</v>
          </cell>
          <cell r="N6869">
            <v>11397.24886</v>
          </cell>
          <cell r="O6869">
            <v>946.44862999999998</v>
          </cell>
          <cell r="P6869" t="str">
            <v>01-01-2025</v>
          </cell>
          <cell r="Q6869">
            <v>-2031.26</v>
          </cell>
          <cell r="R6869">
            <v>369</v>
          </cell>
          <cell r="S6869">
            <v>-14374.96364</v>
          </cell>
          <cell r="T6869" t="str">
            <v>Active</v>
          </cell>
          <cell r="U6869" t="str">
            <v>N1</v>
          </cell>
        </row>
        <row r="6870">
          <cell r="J6870" t="str">
            <v>INV-060325121544</v>
          </cell>
          <cell r="K6870">
            <v>45729</v>
          </cell>
          <cell r="L6870" t="str">
            <v>Monthly Billing</v>
          </cell>
          <cell r="M6870">
            <v>9315.6559500000003</v>
          </cell>
          <cell r="N6870">
            <v>8585.4582100000007</v>
          </cell>
          <cell r="O6870">
            <v>730.19773999999995</v>
          </cell>
          <cell r="P6870" t="str">
            <v>01-02-2025</v>
          </cell>
          <cell r="Q6870">
            <v>-3461.79</v>
          </cell>
          <cell r="R6870">
            <v>341</v>
          </cell>
          <cell r="S6870">
            <v>-12777.445</v>
          </cell>
          <cell r="T6870" t="str">
            <v>Active</v>
          </cell>
          <cell r="U6870" t="str">
            <v>N1</v>
          </cell>
        </row>
        <row r="6871">
          <cell r="J6871" t="str">
            <v>INV-040425180235</v>
          </cell>
          <cell r="K6871">
            <v>45758</v>
          </cell>
          <cell r="L6871" t="str">
            <v>Monthly Billing</v>
          </cell>
          <cell r="M6871">
            <v>9395.3385600000001</v>
          </cell>
          <cell r="N6871">
            <v>8638.9035399999993</v>
          </cell>
          <cell r="O6871">
            <v>756.43502000000001</v>
          </cell>
          <cell r="P6871" t="str">
            <v>01-03-2025</v>
          </cell>
          <cell r="Q6871">
            <v>-16453.3</v>
          </cell>
          <cell r="R6871">
            <v>312</v>
          </cell>
          <cell r="S6871">
            <v>-25848.642680000001</v>
          </cell>
          <cell r="T6871" t="str">
            <v>Active</v>
          </cell>
          <cell r="U6871" t="str">
            <v>N1</v>
          </cell>
        </row>
        <row r="6872">
          <cell r="J6872" t="str">
            <v>INV-060525162516</v>
          </cell>
          <cell r="K6872">
            <v>45790</v>
          </cell>
          <cell r="L6872" t="str">
            <v>Monthly Billing</v>
          </cell>
          <cell r="M6872">
            <v>10205.78277</v>
          </cell>
          <cell r="N6872">
            <v>9395.9886800000004</v>
          </cell>
          <cell r="O6872">
            <v>809.79408000000001</v>
          </cell>
          <cell r="P6872" t="str">
            <v>01-04-2025</v>
          </cell>
          <cell r="Q6872">
            <v>-3026.4</v>
          </cell>
          <cell r="R6872">
            <v>280</v>
          </cell>
          <cell r="S6872">
            <v>-13232.18</v>
          </cell>
          <cell r="T6872" t="str">
            <v>Active</v>
          </cell>
          <cell r="U6872" t="str">
            <v>N1</v>
          </cell>
        </row>
        <row r="6873">
          <cell r="J6873" t="str">
            <v>INV-050625134234</v>
          </cell>
          <cell r="K6873">
            <v>45820</v>
          </cell>
          <cell r="L6873" t="str">
            <v>Monthly Billing</v>
          </cell>
          <cell r="M6873">
            <v>10538.867469999999</v>
          </cell>
          <cell r="N6873">
            <v>9687.3694200000009</v>
          </cell>
          <cell r="O6873">
            <v>851.49805000000003</v>
          </cell>
          <cell r="P6873" t="str">
            <v>01-05-2025</v>
          </cell>
          <cell r="Q6873">
            <v>-3084.58</v>
          </cell>
          <cell r="R6873">
            <v>250</v>
          </cell>
          <cell r="S6873">
            <v>-13623.45</v>
          </cell>
          <cell r="T6873" t="str">
            <v>Active</v>
          </cell>
          <cell r="U6873" t="str">
            <v>N1</v>
          </cell>
        </row>
        <row r="6874">
          <cell r="J6874" t="str">
            <v>INV-040725182553</v>
          </cell>
          <cell r="K6874">
            <v>45849</v>
          </cell>
          <cell r="L6874" t="str">
            <v>Monthly Billing</v>
          </cell>
          <cell r="M6874">
            <v>11474.778060000001</v>
          </cell>
          <cell r="N6874">
            <v>10543.164709999999</v>
          </cell>
          <cell r="O6874">
            <v>931.61334999999997</v>
          </cell>
          <cell r="P6874" t="str">
            <v>01-06-2025</v>
          </cell>
          <cell r="Q6874">
            <v>-1000.72</v>
          </cell>
          <cell r="R6874">
            <v>221</v>
          </cell>
          <cell r="S6874">
            <v>-12475.49533</v>
          </cell>
          <cell r="T6874" t="str">
            <v>Active</v>
          </cell>
          <cell r="U6874" t="str">
            <v>N1</v>
          </cell>
        </row>
        <row r="6875">
          <cell r="J6875" t="str">
            <v>INV-060825161559</v>
          </cell>
          <cell r="K6875">
            <v>45882</v>
          </cell>
          <cell r="L6875" t="str">
            <v>Monthly Billing</v>
          </cell>
          <cell r="M6875">
            <v>9455.7190599999994</v>
          </cell>
          <cell r="N6875">
            <v>8706.6385300000002</v>
          </cell>
          <cell r="O6875">
            <v>749.08051999999998</v>
          </cell>
          <cell r="P6875" t="str">
            <v>01-07-2025</v>
          </cell>
          <cell r="Q6875">
            <v>-4138.74</v>
          </cell>
          <cell r="R6875">
            <v>188</v>
          </cell>
          <cell r="S6875">
            <v>-13594.46</v>
          </cell>
          <cell r="T6875" t="str">
            <v>Active</v>
          </cell>
          <cell r="U6875" t="str">
            <v>N1</v>
          </cell>
        </row>
        <row r="6876">
          <cell r="J6876" t="str">
            <v>INV-040925120602</v>
          </cell>
          <cell r="K6876">
            <v>45911</v>
          </cell>
          <cell r="L6876" t="str">
            <v>Monthly Billing</v>
          </cell>
          <cell r="M6876">
            <v>5646.6076999999996</v>
          </cell>
          <cell r="N6876">
            <v>5185.67</v>
          </cell>
          <cell r="O6876">
            <v>460.93770000000001</v>
          </cell>
          <cell r="P6876" t="str">
            <v>01-08-2025</v>
          </cell>
          <cell r="Q6876">
            <v>2013.77</v>
          </cell>
          <cell r="R6876">
            <v>159</v>
          </cell>
          <cell r="S6876">
            <v>-3632.84</v>
          </cell>
          <cell r="T6876" t="str">
            <v>Active</v>
          </cell>
          <cell r="U6876" t="str">
            <v>N1</v>
          </cell>
        </row>
        <row r="6877">
          <cell r="J6877" t="str">
            <v>25112025167000</v>
          </cell>
          <cell r="K6877">
            <v>46016</v>
          </cell>
          <cell r="L6877" t="str">
            <v>Card Printing and Delivery</v>
          </cell>
          <cell r="M6877">
            <v>62.79</v>
          </cell>
          <cell r="N6877">
            <v>57.61</v>
          </cell>
          <cell r="O6877">
            <v>5.18</v>
          </cell>
          <cell r="P6877" t="str">
            <v>2025-10-01</v>
          </cell>
          <cell r="Q6877">
            <v>62.79</v>
          </cell>
          <cell r="R6877">
            <v>54</v>
          </cell>
          <cell r="S6877">
            <v>0</v>
          </cell>
          <cell r="T6877" t="str">
            <v>Active</v>
          </cell>
          <cell r="U6877" t="str">
            <v>N1</v>
          </cell>
        </row>
        <row r="6878">
          <cell r="J6878" t="str">
            <v>INV-040924163557</v>
          </cell>
          <cell r="K6878">
            <v>45546</v>
          </cell>
          <cell r="L6878" t="str">
            <v>Monthly Billing</v>
          </cell>
          <cell r="M6878">
            <v>2000</v>
          </cell>
          <cell r="N6878">
            <v>2000</v>
          </cell>
          <cell r="O6878">
            <v>0</v>
          </cell>
          <cell r="P6878" t="str">
            <v>01-08-2024</v>
          </cell>
          <cell r="Q6878">
            <v>2000</v>
          </cell>
          <cell r="R6878">
            <v>524</v>
          </cell>
          <cell r="S6878">
            <v>0</v>
          </cell>
          <cell r="T6878" t="str">
            <v>Active</v>
          </cell>
          <cell r="U6878" t="str">
            <v>N1</v>
          </cell>
        </row>
        <row r="6879">
          <cell r="J6879" t="str">
            <v>INV-170424170819</v>
          </cell>
          <cell r="K6879">
            <v>45406</v>
          </cell>
          <cell r="L6879" t="str">
            <v>Monthly Billing</v>
          </cell>
          <cell r="M6879">
            <v>21</v>
          </cell>
          <cell r="N6879">
            <v>21</v>
          </cell>
          <cell r="O6879">
            <v>0</v>
          </cell>
          <cell r="P6879" t="str">
            <v>2024-03-01</v>
          </cell>
          <cell r="Q6879">
            <v>20.78</v>
          </cell>
          <cell r="R6879">
            <v>664</v>
          </cell>
          <cell r="S6879">
            <v>-0.22</v>
          </cell>
          <cell r="T6879" t="str">
            <v>Active</v>
          </cell>
          <cell r="U6879" t="str">
            <v>N1</v>
          </cell>
        </row>
        <row r="6880">
          <cell r="J6880" t="str">
            <v>CN-INV-040924163557</v>
          </cell>
          <cell r="K6880">
            <v>45652</v>
          </cell>
          <cell r="L6880" t="str">
            <v>Credit Note</v>
          </cell>
          <cell r="M6880">
            <v>-2000</v>
          </cell>
          <cell r="N6880">
            <v>-2000</v>
          </cell>
          <cell r="O6880">
            <v>0</v>
          </cell>
          <cell r="P6880" t="str">
            <v>2024-08-01</v>
          </cell>
          <cell r="Q6880">
            <v>-2000</v>
          </cell>
          <cell r="R6880">
            <v>418</v>
          </cell>
          <cell r="S6880">
            <v>0</v>
          </cell>
          <cell r="T6880" t="str">
            <v>Active</v>
          </cell>
          <cell r="U6880" t="str">
            <v>N1</v>
          </cell>
        </row>
        <row r="6881">
          <cell r="J6881" t="str">
            <v>INV2021-DVL-001</v>
          </cell>
          <cell r="K6881">
            <v>44389</v>
          </cell>
          <cell r="L6881" t="str">
            <v>Initial Setup Fee</v>
          </cell>
          <cell r="M6881">
            <v>33825</v>
          </cell>
          <cell r="N6881">
            <v>30750</v>
          </cell>
          <cell r="O6881">
            <v>3075</v>
          </cell>
          <cell r="P6881" t="str">
            <v>2021-07-01</v>
          </cell>
          <cell r="Q6881">
            <v>0</v>
          </cell>
          <cell r="R6881">
            <v>1681</v>
          </cell>
          <cell r="S6881">
            <v>0</v>
          </cell>
          <cell r="T6881" t="str">
            <v>Active</v>
          </cell>
          <cell r="U6881" t="str">
            <v>N1</v>
          </cell>
        </row>
        <row r="6882">
          <cell r="J6882" t="str">
            <v>INV-281024170208</v>
          </cell>
          <cell r="K6882">
            <v>45600</v>
          </cell>
          <cell r="L6882" t="str">
            <v>Setup Fee</v>
          </cell>
          <cell r="M6882">
            <v>20000</v>
          </cell>
          <cell r="N6882">
            <v>20000</v>
          </cell>
          <cell r="O6882">
            <v>0</v>
          </cell>
          <cell r="P6882" t="str">
            <v>2024-10-01</v>
          </cell>
          <cell r="Q6882">
            <v>20000</v>
          </cell>
          <cell r="R6882">
            <v>470</v>
          </cell>
          <cell r="S6882">
            <v>0</v>
          </cell>
          <cell r="T6882" t="str">
            <v>Active</v>
          </cell>
          <cell r="U6882" t="str">
            <v>N1</v>
          </cell>
        </row>
        <row r="6883">
          <cell r="J6883" t="str">
            <v>INV-040825171757</v>
          </cell>
          <cell r="K6883">
            <v>45880</v>
          </cell>
          <cell r="L6883" t="str">
            <v>Monthly Billing</v>
          </cell>
          <cell r="M6883">
            <v>75</v>
          </cell>
          <cell r="N6883">
            <v>75</v>
          </cell>
          <cell r="O6883">
            <v>0</v>
          </cell>
          <cell r="P6883" t="str">
            <v>01-07-2025</v>
          </cell>
          <cell r="Q6883">
            <v>0</v>
          </cell>
          <cell r="R6883">
            <v>190</v>
          </cell>
          <cell r="S6883">
            <v>0</v>
          </cell>
          <cell r="T6883" t="str">
            <v>Active</v>
          </cell>
          <cell r="U6883" t="str">
            <v>N1</v>
          </cell>
        </row>
        <row r="6884">
          <cell r="J6884" t="str">
            <v>INV-030925123403</v>
          </cell>
          <cell r="K6884">
            <v>45910</v>
          </cell>
          <cell r="L6884" t="str">
            <v>Monthly Billing</v>
          </cell>
          <cell r="M6884">
            <v>50</v>
          </cell>
          <cell r="N6884">
            <v>50</v>
          </cell>
          <cell r="O6884">
            <v>0</v>
          </cell>
          <cell r="P6884" t="str">
            <v>01-08-2025</v>
          </cell>
          <cell r="Q6884">
            <v>50</v>
          </cell>
          <cell r="R6884">
            <v>160</v>
          </cell>
          <cell r="S6884">
            <v>0</v>
          </cell>
          <cell r="T6884" t="str">
            <v>Active</v>
          </cell>
          <cell r="U6884" t="str">
            <v>N1</v>
          </cell>
        </row>
        <row r="6885">
          <cell r="J6885" t="str">
            <v>INV-031025173634</v>
          </cell>
          <cell r="K6885">
            <v>45940</v>
          </cell>
          <cell r="L6885" t="str">
            <v>Monthly Billing</v>
          </cell>
          <cell r="M6885">
            <v>50</v>
          </cell>
          <cell r="N6885">
            <v>50</v>
          </cell>
          <cell r="O6885">
            <v>0</v>
          </cell>
          <cell r="P6885" t="str">
            <v>01-09-2025</v>
          </cell>
          <cell r="Q6885">
            <v>50</v>
          </cell>
          <cell r="R6885">
            <v>130</v>
          </cell>
          <cell r="S6885">
            <v>0</v>
          </cell>
          <cell r="T6885" t="str">
            <v>Active</v>
          </cell>
          <cell r="U6885" t="str">
            <v>N1</v>
          </cell>
        </row>
        <row r="6886">
          <cell r="J6886" t="str">
            <v>INV-051125113908</v>
          </cell>
          <cell r="K6886">
            <v>45973</v>
          </cell>
          <cell r="L6886" t="str">
            <v>Monthly Billing</v>
          </cell>
          <cell r="M6886">
            <v>1437.6</v>
          </cell>
          <cell r="N6886">
            <v>1437.6</v>
          </cell>
          <cell r="O6886">
            <v>0</v>
          </cell>
          <cell r="P6886" t="str">
            <v>01-10-2025</v>
          </cell>
          <cell r="Q6886">
            <v>1437.6</v>
          </cell>
          <cell r="R6886">
            <v>97</v>
          </cell>
          <cell r="S6886">
            <v>0</v>
          </cell>
          <cell r="T6886" t="str">
            <v>Active</v>
          </cell>
          <cell r="U6886" t="str">
            <v>N1</v>
          </cell>
        </row>
        <row r="6887">
          <cell r="J6887" t="str">
            <v>INV-031225110514</v>
          </cell>
          <cell r="K6887">
            <v>46001</v>
          </cell>
          <cell r="L6887" t="str">
            <v>Monthly Billing</v>
          </cell>
          <cell r="M6887">
            <v>1390.83</v>
          </cell>
          <cell r="N6887">
            <v>1390.83</v>
          </cell>
          <cell r="O6887">
            <v>0</v>
          </cell>
          <cell r="P6887" t="str">
            <v>01-11-2025</v>
          </cell>
          <cell r="Q6887">
            <v>1390.83</v>
          </cell>
          <cell r="R6887">
            <v>69</v>
          </cell>
          <cell r="S6887">
            <v>0</v>
          </cell>
          <cell r="T6887" t="str">
            <v>Active</v>
          </cell>
          <cell r="U6887" t="str">
            <v>N1</v>
          </cell>
        </row>
        <row r="6888">
          <cell r="J6888" t="str">
            <v>INV-050126162303</v>
          </cell>
          <cell r="K6888">
            <v>46034</v>
          </cell>
          <cell r="L6888" t="str">
            <v>Monthly Billing</v>
          </cell>
          <cell r="M6888">
            <v>2944.56</v>
          </cell>
          <cell r="N6888">
            <v>2944.56</v>
          </cell>
          <cell r="O6888">
            <v>0</v>
          </cell>
          <cell r="P6888" t="str">
            <v>01-12-2025</v>
          </cell>
          <cell r="Q6888">
            <v>46.77</v>
          </cell>
          <cell r="R6888">
            <v>36</v>
          </cell>
          <cell r="S6888">
            <v>0</v>
          </cell>
          <cell r="T6888" t="str">
            <v>Active</v>
          </cell>
          <cell r="U6888" t="str">
            <v>N1</v>
          </cell>
        </row>
        <row r="6889">
          <cell r="J6889" t="str">
            <v>INV-040226200358</v>
          </cell>
          <cell r="K6889">
            <v>46064</v>
          </cell>
          <cell r="L6889" t="str">
            <v>Monthly Billing</v>
          </cell>
          <cell r="M6889">
            <v>2953.3</v>
          </cell>
          <cell r="N6889">
            <v>2953.3</v>
          </cell>
          <cell r="O6889">
            <v>0</v>
          </cell>
          <cell r="P6889" t="str">
            <v>01-01-2026</v>
          </cell>
          <cell r="Q6889">
            <v>0</v>
          </cell>
          <cell r="R6889">
            <v>6</v>
          </cell>
          <cell r="S6889">
            <v>0</v>
          </cell>
          <cell r="T6889" t="str">
            <v>Active</v>
          </cell>
          <cell r="U6889" t="str">
            <v>N1</v>
          </cell>
        </row>
        <row r="6890">
          <cell r="J6890" t="str">
            <v>INV-040725104417</v>
          </cell>
          <cell r="K6890">
            <v>45849</v>
          </cell>
          <cell r="L6890" t="str">
            <v>Monthly Billing</v>
          </cell>
          <cell r="M6890">
            <v>2.4</v>
          </cell>
          <cell r="N6890">
            <v>2.4</v>
          </cell>
          <cell r="O6890">
            <v>0</v>
          </cell>
          <cell r="P6890" t="str">
            <v>01-06-2025</v>
          </cell>
          <cell r="Q6890">
            <v>2.4</v>
          </cell>
          <cell r="R6890">
            <v>221</v>
          </cell>
          <cell r="S6890">
            <v>0</v>
          </cell>
          <cell r="T6890" t="str">
            <v>Active</v>
          </cell>
          <cell r="U6890" t="str">
            <v>N1</v>
          </cell>
        </row>
        <row r="6891">
          <cell r="J6891" t="str">
            <v>CARDS0003</v>
          </cell>
          <cell r="K6891">
            <v>44301</v>
          </cell>
          <cell r="L6891" t="str">
            <v>Monthly Billing</v>
          </cell>
          <cell r="M6891">
            <v>2387.34</v>
          </cell>
          <cell r="N6891">
            <v>2231.16</v>
          </cell>
          <cell r="O6891">
            <v>156.18</v>
          </cell>
          <cell r="P6891" t="str">
            <v>2021-02-01</v>
          </cell>
          <cell r="Q6891">
            <v>0</v>
          </cell>
          <cell r="R6891">
            <v>1769</v>
          </cell>
          <cell r="S6891">
            <v>0</v>
          </cell>
          <cell r="T6891" t="str">
            <v>Active</v>
          </cell>
          <cell r="U6891" t="str">
            <v>N1</v>
          </cell>
        </row>
        <row r="6892">
          <cell r="J6892" t="str">
            <v>CARDS0016</v>
          </cell>
          <cell r="K6892">
            <v>44336</v>
          </cell>
          <cell r="L6892" t="str">
            <v>Monthly Billing</v>
          </cell>
          <cell r="M6892">
            <v>2408.52</v>
          </cell>
          <cell r="N6892">
            <v>2250.9499999999998</v>
          </cell>
          <cell r="O6892">
            <v>157.57</v>
          </cell>
          <cell r="P6892" t="str">
            <v>2021-03-01</v>
          </cell>
          <cell r="Q6892">
            <v>0</v>
          </cell>
          <cell r="R6892">
            <v>1734</v>
          </cell>
          <cell r="S6892">
            <v>0</v>
          </cell>
          <cell r="T6892" t="str">
            <v>Active</v>
          </cell>
          <cell r="U6892" t="str">
            <v>N1</v>
          </cell>
        </row>
        <row r="6893">
          <cell r="J6893" t="str">
            <v>CARDS0030</v>
          </cell>
          <cell r="K6893">
            <v>44360</v>
          </cell>
          <cell r="L6893" t="str">
            <v>Monthly Billing</v>
          </cell>
          <cell r="M6893">
            <v>2467.63</v>
          </cell>
          <cell r="N6893">
            <v>2306.1999999999998</v>
          </cell>
          <cell r="O6893">
            <v>161.43</v>
          </cell>
          <cell r="P6893" t="str">
            <v>2021-04-01</v>
          </cell>
          <cell r="Q6893">
            <v>0</v>
          </cell>
          <cell r="R6893">
            <v>1710</v>
          </cell>
          <cell r="S6893">
            <v>0</v>
          </cell>
          <cell r="T6893" t="str">
            <v>Active</v>
          </cell>
          <cell r="U6893" t="str">
            <v>N1</v>
          </cell>
        </row>
        <row r="6894">
          <cell r="J6894" t="str">
            <v>CARDS0045</v>
          </cell>
          <cell r="K6894">
            <v>44392</v>
          </cell>
          <cell r="L6894" t="str">
            <v>Monthly Billing</v>
          </cell>
          <cell r="M6894">
            <v>2602.7800000000002</v>
          </cell>
          <cell r="N6894">
            <v>2432.5</v>
          </cell>
          <cell r="O6894">
            <v>170.28</v>
          </cell>
          <cell r="P6894" t="str">
            <v>2021-05-01</v>
          </cell>
          <cell r="Q6894">
            <v>0</v>
          </cell>
          <cell r="R6894">
            <v>1678</v>
          </cell>
          <cell r="S6894">
            <v>0</v>
          </cell>
          <cell r="T6894" t="str">
            <v>Active</v>
          </cell>
          <cell r="U6894" t="str">
            <v>N1</v>
          </cell>
        </row>
        <row r="6895">
          <cell r="J6895" t="str">
            <v>DNCARDS0005</v>
          </cell>
          <cell r="K6895">
            <v>44392</v>
          </cell>
          <cell r="L6895" t="str">
            <v>Monthly Billing</v>
          </cell>
          <cell r="M6895">
            <v>40.11</v>
          </cell>
          <cell r="N6895">
            <v>37.49</v>
          </cell>
          <cell r="O6895">
            <v>2.62</v>
          </cell>
          <cell r="P6895" t="str">
            <v>2021-05-01</v>
          </cell>
          <cell r="Q6895">
            <v>0</v>
          </cell>
          <cell r="R6895">
            <v>1678</v>
          </cell>
          <cell r="S6895">
            <v>0</v>
          </cell>
          <cell r="T6895" t="str">
            <v>Active</v>
          </cell>
          <cell r="U6895" t="str">
            <v>N1</v>
          </cell>
        </row>
        <row r="6896">
          <cell r="J6896" t="str">
            <v>CARDS0068</v>
          </cell>
          <cell r="K6896">
            <v>44422</v>
          </cell>
          <cell r="L6896" t="str">
            <v>Monthly Billing</v>
          </cell>
          <cell r="M6896">
            <v>2648.85</v>
          </cell>
          <cell r="N6896">
            <v>2475.56</v>
          </cell>
          <cell r="O6896">
            <v>173.29</v>
          </cell>
          <cell r="P6896" t="str">
            <v>2021-06-01</v>
          </cell>
          <cell r="Q6896">
            <v>0</v>
          </cell>
          <cell r="R6896">
            <v>1648</v>
          </cell>
          <cell r="S6896">
            <v>0</v>
          </cell>
          <cell r="T6896" t="str">
            <v>Active</v>
          </cell>
          <cell r="U6896" t="str">
            <v>N1</v>
          </cell>
        </row>
        <row r="6897">
          <cell r="J6897" t="str">
            <v>CARDS0081</v>
          </cell>
          <cell r="K6897">
            <v>44451</v>
          </cell>
          <cell r="L6897" t="str">
            <v>Monthly Billing</v>
          </cell>
          <cell r="M6897">
            <v>2725.31</v>
          </cell>
          <cell r="N6897">
            <v>2550.4699999999998</v>
          </cell>
          <cell r="O6897">
            <v>0</v>
          </cell>
          <cell r="P6897" t="str">
            <v>2021-07-01</v>
          </cell>
          <cell r="Q6897">
            <v>0</v>
          </cell>
          <cell r="R6897">
            <v>1619</v>
          </cell>
          <cell r="S6897">
            <v>-3.69</v>
          </cell>
          <cell r="T6897" t="str">
            <v>Active</v>
          </cell>
          <cell r="U6897" t="str">
            <v>N1</v>
          </cell>
        </row>
        <row r="6898">
          <cell r="J6898" t="str">
            <v>CARDS0098</v>
          </cell>
          <cell r="K6898">
            <v>44483</v>
          </cell>
          <cell r="L6898" t="str">
            <v>Monthly Billing</v>
          </cell>
          <cell r="M6898">
            <v>2708.49</v>
          </cell>
          <cell r="N6898">
            <v>2531.3000000000002</v>
          </cell>
          <cell r="O6898">
            <v>177.19</v>
          </cell>
          <cell r="P6898" t="str">
            <v>2021-08-01</v>
          </cell>
          <cell r="Q6898">
            <v>0</v>
          </cell>
          <cell r="R6898">
            <v>1587</v>
          </cell>
          <cell r="S6898">
            <v>0</v>
          </cell>
          <cell r="T6898" t="str">
            <v>Active</v>
          </cell>
          <cell r="U6898" t="str">
            <v>N1</v>
          </cell>
        </row>
        <row r="6899">
          <cell r="J6899" t="str">
            <v>CARDS0117</v>
          </cell>
          <cell r="K6899">
            <v>44514</v>
          </cell>
          <cell r="L6899" t="str">
            <v>Monthly Billing</v>
          </cell>
          <cell r="M6899">
            <v>2630.44</v>
          </cell>
          <cell r="N6899">
            <v>2472.2800000000002</v>
          </cell>
          <cell r="O6899">
            <v>0</v>
          </cell>
          <cell r="P6899" t="str">
            <v>2021-09-01</v>
          </cell>
          <cell r="Q6899">
            <v>0</v>
          </cell>
          <cell r="R6899">
            <v>1556</v>
          </cell>
          <cell r="S6899">
            <v>-14.9</v>
          </cell>
          <cell r="T6899" t="str">
            <v>Active</v>
          </cell>
          <cell r="U6899" t="str">
            <v>N1</v>
          </cell>
        </row>
        <row r="6900">
          <cell r="J6900" t="str">
            <v>CARDS0135</v>
          </cell>
          <cell r="K6900">
            <v>44545</v>
          </cell>
          <cell r="L6900" t="str">
            <v>Monthly Billing</v>
          </cell>
          <cell r="M6900">
            <v>2614.66</v>
          </cell>
          <cell r="N6900">
            <v>2468.65</v>
          </cell>
          <cell r="O6900">
            <v>0</v>
          </cell>
          <cell r="P6900" t="str">
            <v>2021-10-01</v>
          </cell>
          <cell r="Q6900">
            <v>0</v>
          </cell>
          <cell r="R6900">
            <v>1525</v>
          </cell>
          <cell r="S6900">
            <v>-26.8</v>
          </cell>
          <cell r="T6900" t="str">
            <v>Active</v>
          </cell>
          <cell r="U6900" t="str">
            <v>N1</v>
          </cell>
        </row>
        <row r="6901">
          <cell r="J6901" t="str">
            <v>CARDS0155</v>
          </cell>
          <cell r="K6901">
            <v>44575</v>
          </cell>
          <cell r="L6901" t="str">
            <v>Monthly Billing</v>
          </cell>
          <cell r="M6901">
            <v>2753.67</v>
          </cell>
          <cell r="N6901">
            <v>2601.17</v>
          </cell>
          <cell r="O6901">
            <v>0</v>
          </cell>
          <cell r="P6901" t="str">
            <v>2021-11-01</v>
          </cell>
          <cell r="Q6901">
            <v>0</v>
          </cell>
          <cell r="R6901">
            <v>1495</v>
          </cell>
          <cell r="S6901">
            <v>-29.58</v>
          </cell>
          <cell r="T6901" t="str">
            <v>Active</v>
          </cell>
          <cell r="U6901" t="str">
            <v>N1</v>
          </cell>
        </row>
        <row r="6902">
          <cell r="J6902" t="str">
            <v>CARDS0171</v>
          </cell>
          <cell r="K6902">
            <v>44598</v>
          </cell>
          <cell r="L6902" t="str">
            <v>Monthly Billing</v>
          </cell>
          <cell r="M6902">
            <v>2638.19</v>
          </cell>
          <cell r="N6902">
            <v>2468.15</v>
          </cell>
          <cell r="O6902">
            <v>0</v>
          </cell>
          <cell r="P6902" t="str">
            <v>2021-12-01</v>
          </cell>
          <cell r="Q6902">
            <v>0</v>
          </cell>
          <cell r="R6902">
            <v>1472</v>
          </cell>
          <cell r="S6902">
            <v>-2.73</v>
          </cell>
          <cell r="T6902" t="str">
            <v>Active</v>
          </cell>
          <cell r="U6902" t="str">
            <v>N1</v>
          </cell>
        </row>
        <row r="6903">
          <cell r="J6903" t="str">
            <v>CARDS0193</v>
          </cell>
          <cell r="K6903">
            <v>44637</v>
          </cell>
          <cell r="L6903" t="str">
            <v>Monthly Billing</v>
          </cell>
          <cell r="M6903">
            <v>3066.09</v>
          </cell>
          <cell r="N6903">
            <v>2867.78</v>
          </cell>
          <cell r="O6903">
            <v>0</v>
          </cell>
          <cell r="P6903" t="str">
            <v>2022-01-01</v>
          </cell>
          <cell r="Q6903">
            <v>0</v>
          </cell>
          <cell r="R6903">
            <v>1433</v>
          </cell>
          <cell r="S6903">
            <v>-2.4300000000000002</v>
          </cell>
          <cell r="T6903" t="str">
            <v>Active</v>
          </cell>
          <cell r="U6903" t="str">
            <v>N1</v>
          </cell>
        </row>
        <row r="6904">
          <cell r="J6904" t="str">
            <v>CARDS0213</v>
          </cell>
          <cell r="K6904">
            <v>44665</v>
          </cell>
          <cell r="L6904" t="str">
            <v>Monthly Billing</v>
          </cell>
          <cell r="M6904">
            <v>2850.38</v>
          </cell>
          <cell r="N6904">
            <v>2672.71</v>
          </cell>
          <cell r="O6904">
            <v>0</v>
          </cell>
          <cell r="P6904" t="str">
            <v>2022-02-01</v>
          </cell>
          <cell r="Q6904">
            <v>0</v>
          </cell>
          <cell r="R6904">
            <v>1405</v>
          </cell>
          <cell r="S6904">
            <v>-9.42</v>
          </cell>
          <cell r="T6904" t="str">
            <v>Active</v>
          </cell>
          <cell r="U6904" t="str">
            <v>N1</v>
          </cell>
        </row>
        <row r="6905">
          <cell r="J6905" t="str">
            <v>CARDS0230</v>
          </cell>
          <cell r="K6905">
            <v>44695</v>
          </cell>
          <cell r="L6905" t="str">
            <v>Monthly Billing</v>
          </cell>
          <cell r="M6905">
            <v>2828.02</v>
          </cell>
          <cell r="N6905">
            <v>2645.6</v>
          </cell>
          <cell r="O6905">
            <v>0</v>
          </cell>
          <cell r="P6905" t="str">
            <v>2022-03-01</v>
          </cell>
          <cell r="Q6905">
            <v>0</v>
          </cell>
          <cell r="R6905">
            <v>1375</v>
          </cell>
          <cell r="S6905">
            <v>-2.77</v>
          </cell>
          <cell r="T6905" t="str">
            <v>Active</v>
          </cell>
          <cell r="U6905" t="str">
            <v>N1</v>
          </cell>
        </row>
        <row r="6906">
          <cell r="J6906" t="str">
            <v>CARDS0247</v>
          </cell>
          <cell r="K6906">
            <v>44728</v>
          </cell>
          <cell r="L6906" t="str">
            <v>Monthly Billing</v>
          </cell>
          <cell r="M6906">
            <v>3121.81</v>
          </cell>
          <cell r="N6906">
            <v>2917.58</v>
          </cell>
          <cell r="O6906">
            <v>204.23</v>
          </cell>
          <cell r="P6906" t="str">
            <v>2022-04-01</v>
          </cell>
          <cell r="Q6906">
            <v>0</v>
          </cell>
          <cell r="R6906">
            <v>1342</v>
          </cell>
          <cell r="S6906">
            <v>0</v>
          </cell>
          <cell r="T6906" t="str">
            <v>Active</v>
          </cell>
          <cell r="U6906" t="str">
            <v>N1</v>
          </cell>
        </row>
        <row r="6907">
          <cell r="J6907" t="str">
            <v>CARDS0268</v>
          </cell>
          <cell r="K6907">
            <v>44763</v>
          </cell>
          <cell r="L6907" t="str">
            <v>Monthly Billing</v>
          </cell>
          <cell r="M6907">
            <v>3924.47</v>
          </cell>
          <cell r="N6907">
            <v>3667.73</v>
          </cell>
          <cell r="O6907">
            <v>256.74</v>
          </cell>
          <cell r="P6907" t="str">
            <v>2022-05-01</v>
          </cell>
          <cell r="Q6907">
            <v>0</v>
          </cell>
          <cell r="R6907">
            <v>1307</v>
          </cell>
          <cell r="S6907">
            <v>0</v>
          </cell>
          <cell r="T6907" t="str">
            <v>Active</v>
          </cell>
          <cell r="U6907" t="str">
            <v>N1</v>
          </cell>
        </row>
        <row r="6908">
          <cell r="J6908" t="str">
            <v>CARDS0286</v>
          </cell>
          <cell r="K6908">
            <v>44787</v>
          </cell>
          <cell r="L6908" t="str">
            <v>Monthly Billing</v>
          </cell>
          <cell r="M6908">
            <v>3201.56</v>
          </cell>
          <cell r="N6908">
            <v>2992.12</v>
          </cell>
          <cell r="O6908">
            <v>209.45</v>
          </cell>
          <cell r="P6908" t="str">
            <v>2022-06-01</v>
          </cell>
          <cell r="Q6908">
            <v>0</v>
          </cell>
          <cell r="R6908">
            <v>1283</v>
          </cell>
          <cell r="S6908">
            <v>0</v>
          </cell>
          <cell r="T6908" t="str">
            <v>Active</v>
          </cell>
          <cell r="U6908" t="str">
            <v>N1</v>
          </cell>
        </row>
        <row r="6909">
          <cell r="J6909" t="str">
            <v>CARDS0304</v>
          </cell>
          <cell r="K6909">
            <v>44819</v>
          </cell>
          <cell r="L6909" t="str">
            <v>Monthly Billing</v>
          </cell>
          <cell r="M6909">
            <v>3196.1</v>
          </cell>
          <cell r="N6909">
            <v>2988.09</v>
          </cell>
          <cell r="O6909">
            <v>0</v>
          </cell>
          <cell r="P6909" t="str">
            <v>2022-07-01</v>
          </cell>
          <cell r="Q6909">
            <v>0</v>
          </cell>
          <cell r="R6909">
            <v>1251</v>
          </cell>
          <cell r="S6909">
            <v>-1.1499999999999999</v>
          </cell>
          <cell r="T6909" t="str">
            <v>Active</v>
          </cell>
          <cell r="U6909" t="str">
            <v>N1</v>
          </cell>
        </row>
        <row r="6910">
          <cell r="J6910" t="str">
            <v>INV-090125195627</v>
          </cell>
          <cell r="K6910">
            <v>45673</v>
          </cell>
          <cell r="L6910" t="str">
            <v>Setup Fee</v>
          </cell>
          <cell r="M6910">
            <v>2500</v>
          </cell>
          <cell r="N6910">
            <v>2500</v>
          </cell>
          <cell r="O6910">
            <v>0</v>
          </cell>
          <cell r="P6910" t="str">
            <v>2025-01-01</v>
          </cell>
          <cell r="Q6910">
            <v>2500</v>
          </cell>
          <cell r="R6910">
            <v>397</v>
          </cell>
          <cell r="S6910">
            <v>0</v>
          </cell>
          <cell r="T6910" t="str">
            <v>Active</v>
          </cell>
          <cell r="U6910" t="str">
            <v>N1</v>
          </cell>
        </row>
        <row r="6911">
          <cell r="J6911" t="str">
            <v>CR-INV-090125195627</v>
          </cell>
          <cell r="K6911">
            <v>45769</v>
          </cell>
          <cell r="L6911" t="str">
            <v>Credit Note-Write off</v>
          </cell>
          <cell r="M6911">
            <v>-2500</v>
          </cell>
          <cell r="N6911">
            <v>-2500</v>
          </cell>
          <cell r="O6911">
            <v>0</v>
          </cell>
          <cell r="P6911" t="str">
            <v>2025-01-01</v>
          </cell>
          <cell r="Q6911">
            <v>-2500</v>
          </cell>
          <cell r="R6911">
            <v>301</v>
          </cell>
          <cell r="S6911">
            <v>0</v>
          </cell>
          <cell r="T6911" t="str">
            <v>Active</v>
          </cell>
          <cell r="U6911" t="str">
            <v>N1</v>
          </cell>
        </row>
        <row r="6912">
          <cell r="J6912" t="str">
            <v>INV-130824154647</v>
          </cell>
          <cell r="K6912">
            <v>45524</v>
          </cell>
          <cell r="L6912" t="str">
            <v>Setup Fee</v>
          </cell>
          <cell r="M6912">
            <v>6000</v>
          </cell>
          <cell r="N6912">
            <v>6000</v>
          </cell>
          <cell r="O6912">
            <v>0</v>
          </cell>
          <cell r="P6912" t="str">
            <v>01-08-2024</v>
          </cell>
          <cell r="Q6912">
            <v>6000</v>
          </cell>
          <cell r="R6912">
            <v>546</v>
          </cell>
          <cell r="S6912">
            <v>0</v>
          </cell>
          <cell r="T6912" t="str">
            <v>Active</v>
          </cell>
          <cell r="U6912" t="str">
            <v>N1</v>
          </cell>
        </row>
        <row r="6913">
          <cell r="J6913" t="str">
            <v>INV-051224160915</v>
          </cell>
          <cell r="K6913">
            <v>45638</v>
          </cell>
          <cell r="L6913" t="str">
            <v>Monthly Billing</v>
          </cell>
          <cell r="M6913">
            <v>30</v>
          </cell>
          <cell r="N6913">
            <v>30</v>
          </cell>
          <cell r="O6913">
            <v>0</v>
          </cell>
          <cell r="P6913" t="str">
            <v>01-11-2024</v>
          </cell>
          <cell r="Q6913">
            <v>30</v>
          </cell>
          <cell r="R6913">
            <v>432</v>
          </cell>
          <cell r="S6913">
            <v>0</v>
          </cell>
          <cell r="T6913" t="str">
            <v>Active</v>
          </cell>
          <cell r="U6913" t="str">
            <v>N1</v>
          </cell>
        </row>
        <row r="6914">
          <cell r="J6914" t="str">
            <v>INV-060125141110</v>
          </cell>
          <cell r="K6914">
            <v>45670</v>
          </cell>
          <cell r="L6914" t="str">
            <v>Monthly Billing</v>
          </cell>
          <cell r="M6914">
            <v>10</v>
          </cell>
          <cell r="N6914">
            <v>10</v>
          </cell>
          <cell r="O6914">
            <v>0</v>
          </cell>
          <cell r="P6914" t="str">
            <v>2024-12-01</v>
          </cell>
          <cell r="Q6914">
            <v>10</v>
          </cell>
          <cell r="R6914">
            <v>400</v>
          </cell>
          <cell r="S6914">
            <v>0</v>
          </cell>
          <cell r="T6914" t="str">
            <v>Active</v>
          </cell>
          <cell r="U6914" t="str">
            <v>N1</v>
          </cell>
        </row>
        <row r="6915">
          <cell r="J6915" t="str">
            <v>INV-050325101952</v>
          </cell>
          <cell r="K6915">
            <v>45728</v>
          </cell>
          <cell r="L6915" t="str">
            <v>Monthly Billing</v>
          </cell>
          <cell r="M6915">
            <v>2820</v>
          </cell>
          <cell r="N6915">
            <v>2820</v>
          </cell>
          <cell r="O6915">
            <v>0</v>
          </cell>
          <cell r="P6915" t="str">
            <v>01-02-2025</v>
          </cell>
          <cell r="Q6915">
            <v>2820</v>
          </cell>
          <cell r="R6915">
            <v>342</v>
          </cell>
          <cell r="S6915">
            <v>0</v>
          </cell>
          <cell r="T6915" t="str">
            <v>Active</v>
          </cell>
          <cell r="U6915" t="str">
            <v>N1</v>
          </cell>
        </row>
        <row r="6916">
          <cell r="J6916" t="str">
            <v>INV-020425191827</v>
          </cell>
          <cell r="K6916">
            <v>45756</v>
          </cell>
          <cell r="L6916" t="str">
            <v>Monthly Billing</v>
          </cell>
          <cell r="M6916">
            <v>3020</v>
          </cell>
          <cell r="N6916">
            <v>3020</v>
          </cell>
          <cell r="O6916">
            <v>0</v>
          </cell>
          <cell r="P6916" t="str">
            <v>01-03-2025</v>
          </cell>
          <cell r="Q6916">
            <v>3020</v>
          </cell>
          <cell r="R6916">
            <v>314</v>
          </cell>
          <cell r="S6916">
            <v>0</v>
          </cell>
          <cell r="T6916" t="str">
            <v>Active</v>
          </cell>
          <cell r="U6916" t="str">
            <v>N1</v>
          </cell>
        </row>
        <row r="6917">
          <cell r="J6917" t="str">
            <v>INV-050525151741</v>
          </cell>
          <cell r="K6917">
            <v>45789</v>
          </cell>
          <cell r="L6917" t="str">
            <v>Monthly Billing</v>
          </cell>
          <cell r="M6917">
            <v>3020</v>
          </cell>
          <cell r="N6917">
            <v>3020</v>
          </cell>
          <cell r="O6917">
            <v>0</v>
          </cell>
          <cell r="P6917" t="str">
            <v>01-04-2025</v>
          </cell>
          <cell r="Q6917">
            <v>3020</v>
          </cell>
          <cell r="R6917">
            <v>281</v>
          </cell>
          <cell r="S6917">
            <v>0</v>
          </cell>
          <cell r="T6917" t="str">
            <v>Active</v>
          </cell>
          <cell r="U6917" t="str">
            <v>N1</v>
          </cell>
        </row>
        <row r="6918">
          <cell r="J6918" t="str">
            <v>INV-040625115238</v>
          </cell>
          <cell r="K6918">
            <v>45819</v>
          </cell>
          <cell r="L6918" t="str">
            <v>Monthly Billing</v>
          </cell>
          <cell r="M6918">
            <v>3080</v>
          </cell>
          <cell r="N6918">
            <v>3080</v>
          </cell>
          <cell r="O6918">
            <v>0</v>
          </cell>
          <cell r="P6918" t="str">
            <v>01-05-2025</v>
          </cell>
          <cell r="Q6918">
            <v>3080</v>
          </cell>
          <cell r="R6918">
            <v>251</v>
          </cell>
          <cell r="S6918">
            <v>0</v>
          </cell>
          <cell r="T6918" t="str">
            <v>Active</v>
          </cell>
          <cell r="U6918" t="str">
            <v>N1</v>
          </cell>
        </row>
        <row r="6919">
          <cell r="J6919" t="str">
            <v>INV-030725115211</v>
          </cell>
          <cell r="K6919">
            <v>45848</v>
          </cell>
          <cell r="L6919" t="str">
            <v>Monthly Billing</v>
          </cell>
          <cell r="M6919">
            <v>3040</v>
          </cell>
          <cell r="N6919">
            <v>3040</v>
          </cell>
          <cell r="O6919">
            <v>0</v>
          </cell>
          <cell r="P6919" t="str">
            <v>01-06-2025</v>
          </cell>
          <cell r="Q6919">
            <v>3040</v>
          </cell>
          <cell r="R6919">
            <v>222</v>
          </cell>
          <cell r="S6919">
            <v>0</v>
          </cell>
          <cell r="T6919" t="str">
            <v>Active</v>
          </cell>
          <cell r="U6919" t="str">
            <v>N1</v>
          </cell>
        </row>
        <row r="6920">
          <cell r="J6920" t="str">
            <v>INV-040825185658</v>
          </cell>
          <cell r="K6920">
            <v>45880</v>
          </cell>
          <cell r="L6920" t="str">
            <v>Monthly Billing</v>
          </cell>
          <cell r="M6920">
            <v>3020</v>
          </cell>
          <cell r="N6920">
            <v>3020</v>
          </cell>
          <cell r="O6920">
            <v>0</v>
          </cell>
          <cell r="P6920" t="str">
            <v>01-07-2025</v>
          </cell>
          <cell r="Q6920">
            <v>3020</v>
          </cell>
          <cell r="R6920">
            <v>190</v>
          </cell>
          <cell r="S6920">
            <v>0</v>
          </cell>
          <cell r="T6920" t="str">
            <v>Active</v>
          </cell>
          <cell r="U6920" t="str">
            <v>N1</v>
          </cell>
        </row>
        <row r="6921">
          <cell r="J6921" t="str">
            <v>INV-020925181540</v>
          </cell>
          <cell r="K6921">
            <v>45909</v>
          </cell>
          <cell r="L6921" t="str">
            <v>Monthly Billing</v>
          </cell>
          <cell r="M6921">
            <v>3150</v>
          </cell>
          <cell r="N6921">
            <v>3150</v>
          </cell>
          <cell r="O6921">
            <v>0</v>
          </cell>
          <cell r="P6921" t="str">
            <v>01-08-2025</v>
          </cell>
          <cell r="Q6921">
            <v>3150</v>
          </cell>
          <cell r="R6921">
            <v>161</v>
          </cell>
          <cell r="S6921">
            <v>0</v>
          </cell>
          <cell r="T6921" t="str">
            <v>Active</v>
          </cell>
          <cell r="U6921" t="str">
            <v>N1</v>
          </cell>
        </row>
        <row r="6922">
          <cell r="J6922" t="str">
            <v>INV-021025181515</v>
          </cell>
          <cell r="K6922">
            <v>45939</v>
          </cell>
          <cell r="L6922" t="str">
            <v>Monthly Billing</v>
          </cell>
          <cell r="M6922">
            <v>3020</v>
          </cell>
          <cell r="N6922">
            <v>3020</v>
          </cell>
          <cell r="O6922">
            <v>0</v>
          </cell>
          <cell r="P6922" t="str">
            <v>01-09-2025</v>
          </cell>
          <cell r="Q6922">
            <v>3020</v>
          </cell>
          <cell r="R6922">
            <v>131</v>
          </cell>
          <cell r="S6922">
            <v>0</v>
          </cell>
          <cell r="T6922" t="str">
            <v>Active</v>
          </cell>
          <cell r="U6922" t="str">
            <v>N1</v>
          </cell>
        </row>
        <row r="6923">
          <cell r="J6923" t="str">
            <v>INV-051125095004</v>
          </cell>
          <cell r="K6923">
            <v>45973</v>
          </cell>
          <cell r="L6923" t="str">
            <v>Monthly Billing</v>
          </cell>
          <cell r="M6923">
            <v>3020</v>
          </cell>
          <cell r="N6923">
            <v>3020</v>
          </cell>
          <cell r="O6923">
            <v>0</v>
          </cell>
          <cell r="P6923" t="str">
            <v>01-10-2025</v>
          </cell>
          <cell r="Q6923">
            <v>3020</v>
          </cell>
          <cell r="R6923">
            <v>97</v>
          </cell>
          <cell r="S6923">
            <v>0</v>
          </cell>
          <cell r="T6923" t="str">
            <v>Active</v>
          </cell>
          <cell r="U6923" t="str">
            <v>N1</v>
          </cell>
        </row>
        <row r="6924">
          <cell r="J6924" t="str">
            <v>INV-021225193028</v>
          </cell>
          <cell r="K6924">
            <v>46000</v>
          </cell>
          <cell r="L6924" t="str">
            <v>Monthly Billing</v>
          </cell>
          <cell r="M6924">
            <v>3090</v>
          </cell>
          <cell r="N6924">
            <v>3090</v>
          </cell>
          <cell r="O6924">
            <v>0</v>
          </cell>
          <cell r="P6924" t="str">
            <v>01-11-2025</v>
          </cell>
          <cell r="Q6924">
            <v>3090</v>
          </cell>
          <cell r="R6924">
            <v>70</v>
          </cell>
          <cell r="S6924">
            <v>0</v>
          </cell>
          <cell r="T6924" t="str">
            <v>Active</v>
          </cell>
          <cell r="U6924" t="str">
            <v>N1</v>
          </cell>
        </row>
        <row r="6925">
          <cell r="J6925" t="str">
            <v>INV-020126164232</v>
          </cell>
          <cell r="K6925">
            <v>46031</v>
          </cell>
          <cell r="L6925" t="str">
            <v>Monthly Billing</v>
          </cell>
          <cell r="M6925">
            <v>3052</v>
          </cell>
          <cell r="N6925">
            <v>3052</v>
          </cell>
          <cell r="O6925">
            <v>0</v>
          </cell>
          <cell r="P6925" t="str">
            <v>01-12-2025</v>
          </cell>
          <cell r="Q6925">
            <v>3052</v>
          </cell>
          <cell r="R6925">
            <v>39</v>
          </cell>
          <cell r="S6925">
            <v>0</v>
          </cell>
          <cell r="T6925" t="str">
            <v>Active</v>
          </cell>
          <cell r="U6925" t="str">
            <v>N1</v>
          </cell>
        </row>
        <row r="6926">
          <cell r="J6926" t="str">
            <v>INV-030226100136</v>
          </cell>
          <cell r="K6926">
            <v>46063</v>
          </cell>
          <cell r="L6926" t="str">
            <v>Monthly Billing</v>
          </cell>
          <cell r="M6926">
            <v>3080</v>
          </cell>
          <cell r="N6926">
            <v>3080</v>
          </cell>
          <cell r="O6926">
            <v>0</v>
          </cell>
          <cell r="P6926" t="str">
            <v>01-01-2026</v>
          </cell>
          <cell r="Q6926">
            <v>0</v>
          </cell>
          <cell r="R6926">
            <v>7</v>
          </cell>
          <cell r="S6926">
            <v>0</v>
          </cell>
          <cell r="T6926" t="str">
            <v>Active</v>
          </cell>
          <cell r="U6926" t="str">
            <v>N1</v>
          </cell>
        </row>
        <row r="6927">
          <cell r="J6927" t="str">
            <v>INV2021-EPI-001</v>
          </cell>
          <cell r="K6927">
            <v>44463</v>
          </cell>
          <cell r="L6927" t="str">
            <v>Initial Setup Fee</v>
          </cell>
          <cell r="M6927">
            <v>2500</v>
          </cell>
          <cell r="N6927">
            <v>2500</v>
          </cell>
          <cell r="O6927">
            <v>0</v>
          </cell>
          <cell r="P6927" t="str">
            <v>2021-09-01</v>
          </cell>
          <cell r="Q6927">
            <v>2502</v>
          </cell>
          <cell r="R6927">
            <v>1607</v>
          </cell>
          <cell r="S6927">
            <v>0</v>
          </cell>
          <cell r="T6927" t="str">
            <v>Active</v>
          </cell>
          <cell r="U6927" t="str">
            <v>N1</v>
          </cell>
        </row>
        <row r="6928">
          <cell r="J6928" t="str">
            <v>HKCARDS0007</v>
          </cell>
          <cell r="K6928">
            <v>44526</v>
          </cell>
          <cell r="L6928" t="str">
            <v>Initial Setup Fee</v>
          </cell>
          <cell r="M6928">
            <v>2500</v>
          </cell>
          <cell r="N6928">
            <v>2500</v>
          </cell>
          <cell r="O6928">
            <v>0</v>
          </cell>
          <cell r="P6928" t="str">
            <v>2021-11-01</v>
          </cell>
          <cell r="Q6928">
            <v>2500</v>
          </cell>
          <cell r="R6928">
            <v>1544</v>
          </cell>
          <cell r="S6928">
            <v>0</v>
          </cell>
          <cell r="T6928" t="str">
            <v>Active</v>
          </cell>
          <cell r="U6928" t="str">
            <v>N1</v>
          </cell>
        </row>
        <row r="6929">
          <cell r="J6929" t="str">
            <v>HKCARDS0013</v>
          </cell>
          <cell r="K6929">
            <v>44578</v>
          </cell>
          <cell r="L6929" t="str">
            <v>Monthly Billing</v>
          </cell>
          <cell r="M6929">
            <v>372.94</v>
          </cell>
          <cell r="N6929">
            <v>373.86</v>
          </cell>
          <cell r="O6929">
            <v>0</v>
          </cell>
          <cell r="P6929" t="str">
            <v>2021-12-01</v>
          </cell>
          <cell r="Q6929">
            <v>1481.47</v>
          </cell>
          <cell r="R6929">
            <v>1492</v>
          </cell>
          <cell r="S6929">
            <v>-0.92</v>
          </cell>
          <cell r="T6929" t="str">
            <v>Active</v>
          </cell>
          <cell r="U6929" t="str">
            <v>N1</v>
          </cell>
        </row>
        <row r="6930">
          <cell r="J6930" t="str">
            <v>HKCARDS0017</v>
          </cell>
          <cell r="K6930">
            <v>44614</v>
          </cell>
          <cell r="L6930" t="str">
            <v>Monthly Billing</v>
          </cell>
          <cell r="M6930">
            <v>1108.53</v>
          </cell>
          <cell r="N6930">
            <v>1109.6500000000001</v>
          </cell>
          <cell r="O6930">
            <v>0</v>
          </cell>
          <cell r="P6930" t="str">
            <v>2022-01-01</v>
          </cell>
          <cell r="Q6930">
            <v>1481.47</v>
          </cell>
          <cell r="R6930">
            <v>1456</v>
          </cell>
          <cell r="S6930">
            <v>-1.1200000000000001</v>
          </cell>
          <cell r="T6930" t="str">
            <v>Active</v>
          </cell>
          <cell r="U6930" t="str">
            <v>N1</v>
          </cell>
        </row>
        <row r="6931">
          <cell r="J6931" t="str">
            <v>HKCARDS0023</v>
          </cell>
          <cell r="K6931">
            <v>44642</v>
          </cell>
          <cell r="L6931" t="str">
            <v>Monthly Billing</v>
          </cell>
          <cell r="M6931">
            <v>993.97</v>
          </cell>
          <cell r="N6931">
            <v>1002.47</v>
          </cell>
          <cell r="O6931">
            <v>0</v>
          </cell>
          <cell r="P6931" t="str">
            <v>2022-02-01</v>
          </cell>
          <cell r="Q6931">
            <v>4496.7299999999996</v>
          </cell>
          <cell r="R6931">
            <v>1428</v>
          </cell>
          <cell r="S6931">
            <v>-8.5</v>
          </cell>
          <cell r="T6931" t="str">
            <v>Active</v>
          </cell>
          <cell r="U6931" t="str">
            <v>N1</v>
          </cell>
        </row>
        <row r="6932">
          <cell r="J6932" t="str">
            <v>HKCARDS0028</v>
          </cell>
          <cell r="K6932">
            <v>44672</v>
          </cell>
          <cell r="L6932" t="str">
            <v>Monthly Billing</v>
          </cell>
          <cell r="M6932">
            <v>3502.76</v>
          </cell>
          <cell r="N6932">
            <v>3502.97</v>
          </cell>
          <cell r="O6932">
            <v>0</v>
          </cell>
          <cell r="P6932" t="str">
            <v>2022-03-01</v>
          </cell>
          <cell r="Q6932">
            <v>4496.7299999999996</v>
          </cell>
          <cell r="R6932">
            <v>1398</v>
          </cell>
          <cell r="S6932">
            <v>-0.21</v>
          </cell>
          <cell r="T6932" t="str">
            <v>Active</v>
          </cell>
          <cell r="U6932" t="str">
            <v>N1</v>
          </cell>
        </row>
        <row r="6933">
          <cell r="J6933" t="str">
            <v>HKCARDS0032</v>
          </cell>
          <cell r="K6933">
            <v>44706</v>
          </cell>
          <cell r="L6933" t="str">
            <v>Monthly Billing</v>
          </cell>
          <cell r="M6933">
            <v>1009.89</v>
          </cell>
          <cell r="N6933">
            <v>1009.97</v>
          </cell>
          <cell r="O6933">
            <v>0</v>
          </cell>
          <cell r="P6933" t="str">
            <v>2022-04-01</v>
          </cell>
          <cell r="Q6933">
            <v>0</v>
          </cell>
          <cell r="R6933">
            <v>1364</v>
          </cell>
          <cell r="S6933">
            <v>-0.08</v>
          </cell>
          <cell r="T6933" t="str">
            <v>Active</v>
          </cell>
          <cell r="U6933" t="str">
            <v>N1</v>
          </cell>
        </row>
        <row r="6934">
          <cell r="J6934" t="str">
            <v>HKCARDS0038</v>
          </cell>
          <cell r="K6934">
            <v>44740</v>
          </cell>
          <cell r="L6934" t="str">
            <v>Monthly Billing</v>
          </cell>
          <cell r="M6934">
            <v>1000.12</v>
          </cell>
          <cell r="N6934">
            <v>1000.12</v>
          </cell>
          <cell r="O6934">
            <v>0</v>
          </cell>
          <cell r="P6934" t="str">
            <v>2022-05-01</v>
          </cell>
          <cell r="Q6934">
            <v>2003.05</v>
          </cell>
          <cell r="R6934">
            <v>1330</v>
          </cell>
          <cell r="S6934">
            <v>0</v>
          </cell>
          <cell r="T6934" t="str">
            <v>Active</v>
          </cell>
          <cell r="U6934" t="str">
            <v>N1</v>
          </cell>
        </row>
        <row r="6935">
          <cell r="J6935" t="str">
            <v>HKCARDS0042</v>
          </cell>
          <cell r="K6935">
            <v>44764</v>
          </cell>
          <cell r="L6935" t="str">
            <v>Monthly Billing</v>
          </cell>
          <cell r="M6935">
            <v>1000.54</v>
          </cell>
          <cell r="N6935">
            <v>1000.54</v>
          </cell>
          <cell r="O6935">
            <v>0</v>
          </cell>
          <cell r="P6935" t="str">
            <v>2022-06-01</v>
          </cell>
          <cell r="Q6935">
            <v>1000.54</v>
          </cell>
          <cell r="R6935">
            <v>1306</v>
          </cell>
          <cell r="S6935">
            <v>0</v>
          </cell>
          <cell r="T6935" t="str">
            <v>Active</v>
          </cell>
          <cell r="U6935" t="str">
            <v>N1</v>
          </cell>
        </row>
        <row r="6936">
          <cell r="J6936" t="str">
            <v>HKCARDS0083</v>
          </cell>
          <cell r="K6936">
            <v>44797</v>
          </cell>
          <cell r="L6936" t="str">
            <v>Monthly Billing</v>
          </cell>
          <cell r="M6936">
            <v>3500.84</v>
          </cell>
          <cell r="N6936">
            <v>3500.85</v>
          </cell>
          <cell r="O6936">
            <v>0</v>
          </cell>
          <cell r="P6936" t="str">
            <v>2022-07-01</v>
          </cell>
          <cell r="Q6936">
            <v>3500.84</v>
          </cell>
          <cell r="R6936">
            <v>1273</v>
          </cell>
          <cell r="S6936">
            <v>-0.01</v>
          </cell>
          <cell r="T6936" t="str">
            <v>Active</v>
          </cell>
          <cell r="U6936" t="str">
            <v>N1</v>
          </cell>
        </row>
        <row r="6937">
          <cell r="J6937" t="str">
            <v>HKCARDS0088</v>
          </cell>
          <cell r="K6937">
            <v>44833</v>
          </cell>
          <cell r="L6937" t="str">
            <v>Monthly Billing</v>
          </cell>
          <cell r="M6937">
            <v>1000.1</v>
          </cell>
          <cell r="N6937">
            <v>1000.1</v>
          </cell>
          <cell r="O6937">
            <v>0</v>
          </cell>
          <cell r="P6937" t="str">
            <v>2022-08-01</v>
          </cell>
          <cell r="Q6937">
            <v>1000</v>
          </cell>
          <cell r="R6937">
            <v>1237</v>
          </cell>
          <cell r="S6937">
            <v>0</v>
          </cell>
          <cell r="T6937" t="str">
            <v>Active</v>
          </cell>
          <cell r="U6937" t="str">
            <v>N1</v>
          </cell>
        </row>
        <row r="6938">
          <cell r="J6938" t="str">
            <v>HKCARDS0102</v>
          </cell>
          <cell r="K6938">
            <v>44845</v>
          </cell>
          <cell r="L6938" t="str">
            <v>Monthly Billing</v>
          </cell>
          <cell r="M6938">
            <v>1000.07</v>
          </cell>
          <cell r="N6938">
            <v>1000.07</v>
          </cell>
          <cell r="O6938">
            <v>0</v>
          </cell>
          <cell r="P6938" t="str">
            <v>2022-09-01</v>
          </cell>
          <cell r="Q6938">
            <v>1000.07</v>
          </cell>
          <cell r="R6938">
            <v>1225</v>
          </cell>
          <cell r="S6938">
            <v>0</v>
          </cell>
          <cell r="T6938" t="str">
            <v>Active</v>
          </cell>
          <cell r="U6938" t="str">
            <v>N1</v>
          </cell>
        </row>
        <row r="6939">
          <cell r="J6939" t="str">
            <v>INV-021122173542</v>
          </cell>
          <cell r="K6939">
            <v>44874</v>
          </cell>
          <cell r="L6939" t="str">
            <v>Monthly Billing</v>
          </cell>
          <cell r="M6939">
            <v>1000</v>
          </cell>
          <cell r="N6939">
            <v>1000</v>
          </cell>
          <cell r="O6939">
            <v>0</v>
          </cell>
          <cell r="P6939" t="str">
            <v>2022-10-01</v>
          </cell>
          <cell r="Q6939">
            <v>1000</v>
          </cell>
          <cell r="R6939">
            <v>1196</v>
          </cell>
          <cell r="S6939">
            <v>0</v>
          </cell>
          <cell r="T6939" t="str">
            <v>Active</v>
          </cell>
          <cell r="U6939" t="str">
            <v>N1</v>
          </cell>
        </row>
        <row r="6940">
          <cell r="J6940" t="str">
            <v>INV-021222032332</v>
          </cell>
          <cell r="K6940">
            <v>44904</v>
          </cell>
          <cell r="L6940" t="str">
            <v>Monthly Billing</v>
          </cell>
          <cell r="M6940">
            <v>1001.03</v>
          </cell>
          <cell r="N6940">
            <v>1001.03</v>
          </cell>
          <cell r="O6940">
            <v>0</v>
          </cell>
          <cell r="P6940" t="str">
            <v>2022-11-01</v>
          </cell>
          <cell r="Q6940">
            <v>2003.05</v>
          </cell>
          <cell r="R6940">
            <v>1166</v>
          </cell>
          <cell r="S6940">
            <v>0</v>
          </cell>
          <cell r="T6940" t="str">
            <v>Active</v>
          </cell>
          <cell r="U6940" t="str">
            <v>N1</v>
          </cell>
        </row>
        <row r="6941">
          <cell r="J6941" t="str">
            <v>INV-040123011047</v>
          </cell>
          <cell r="K6941">
            <v>44937</v>
          </cell>
          <cell r="L6941" t="str">
            <v>Monthly Billing</v>
          </cell>
          <cell r="M6941">
            <v>1000.29</v>
          </cell>
          <cell r="N6941">
            <v>1000.32</v>
          </cell>
          <cell r="O6941">
            <v>0</v>
          </cell>
          <cell r="P6941" t="str">
            <v>2022-12-01</v>
          </cell>
          <cell r="Q6941">
            <v>1000.29</v>
          </cell>
          <cell r="R6941">
            <v>1133</v>
          </cell>
          <cell r="S6941">
            <v>-0.03</v>
          </cell>
          <cell r="T6941" t="str">
            <v>Active</v>
          </cell>
          <cell r="U6941" t="str">
            <v>N1</v>
          </cell>
        </row>
        <row r="6942">
          <cell r="J6942" t="str">
            <v>INV-020223025427</v>
          </cell>
          <cell r="K6942">
            <v>44966</v>
          </cell>
          <cell r="L6942" t="str">
            <v>Monthly Billing</v>
          </cell>
          <cell r="M6942">
            <v>1000.02</v>
          </cell>
          <cell r="N6942">
            <v>1000.02</v>
          </cell>
          <cell r="O6942">
            <v>0</v>
          </cell>
          <cell r="P6942" t="str">
            <v>2023-01-01</v>
          </cell>
          <cell r="Q6942">
            <v>1000.02</v>
          </cell>
          <cell r="R6942">
            <v>1104</v>
          </cell>
          <cell r="S6942">
            <v>0</v>
          </cell>
          <cell r="T6942" t="str">
            <v>Active</v>
          </cell>
          <cell r="U6942" t="str">
            <v>N1</v>
          </cell>
        </row>
        <row r="6943">
          <cell r="J6943" t="str">
            <v>INV-020323012709</v>
          </cell>
          <cell r="K6943">
            <v>44994</v>
          </cell>
          <cell r="L6943" t="str">
            <v>Monthly Billing</v>
          </cell>
          <cell r="M6943">
            <v>1000</v>
          </cell>
          <cell r="N6943">
            <v>1000</v>
          </cell>
          <cell r="O6943">
            <v>0</v>
          </cell>
          <cell r="P6943" t="str">
            <v>2023-02-01</v>
          </cell>
          <cell r="Q6943">
            <v>1000</v>
          </cell>
          <cell r="R6943">
            <v>1076</v>
          </cell>
          <cell r="S6943">
            <v>0</v>
          </cell>
          <cell r="T6943" t="str">
            <v>Active</v>
          </cell>
          <cell r="U6943" t="str">
            <v>N1</v>
          </cell>
        </row>
        <row r="6944">
          <cell r="J6944" t="str">
            <v>INV-031123170545</v>
          </cell>
          <cell r="K6944">
            <v>45240</v>
          </cell>
          <cell r="L6944" t="str">
            <v>Monthly Billing</v>
          </cell>
          <cell r="M6944">
            <v>1023.09565</v>
          </cell>
          <cell r="N6944">
            <v>1023.09565</v>
          </cell>
          <cell r="O6944">
            <v>0</v>
          </cell>
          <cell r="P6944" t="str">
            <v>2023-10-01</v>
          </cell>
          <cell r="Q6944">
            <v>1021.69</v>
          </cell>
          <cell r="R6944">
            <v>830</v>
          </cell>
          <cell r="S6944">
            <v>-1.4088499999999999</v>
          </cell>
          <cell r="T6944" t="str">
            <v>Active</v>
          </cell>
          <cell r="U6944" t="str">
            <v>N1</v>
          </cell>
        </row>
        <row r="6945">
          <cell r="J6945" t="str">
            <v>INV-030423233045</v>
          </cell>
          <cell r="K6945">
            <v>45027</v>
          </cell>
          <cell r="L6945" t="str">
            <v>Monthly Billing</v>
          </cell>
          <cell r="M6945">
            <v>1000.15</v>
          </cell>
          <cell r="N6945">
            <v>1000.17</v>
          </cell>
          <cell r="O6945">
            <v>0</v>
          </cell>
          <cell r="P6945" t="str">
            <v>2023-03-01</v>
          </cell>
          <cell r="Q6945">
            <v>1000.17</v>
          </cell>
          <cell r="R6945">
            <v>1043</v>
          </cell>
          <cell r="S6945">
            <v>-0.02</v>
          </cell>
          <cell r="T6945" t="str">
            <v>Active</v>
          </cell>
          <cell r="U6945" t="str">
            <v>N1</v>
          </cell>
        </row>
        <row r="6946">
          <cell r="J6946" t="str">
            <v>INV-040923152447</v>
          </cell>
          <cell r="K6946">
            <v>45180</v>
          </cell>
          <cell r="L6946" t="str">
            <v>Monthly Billing</v>
          </cell>
          <cell r="M6946">
            <v>1063.53</v>
          </cell>
          <cell r="N6946">
            <v>1063.53</v>
          </cell>
          <cell r="O6946">
            <v>0</v>
          </cell>
          <cell r="P6946" t="str">
            <v>2023-08-01</v>
          </cell>
          <cell r="Q6946">
            <v>1056.33</v>
          </cell>
          <cell r="R6946">
            <v>890</v>
          </cell>
          <cell r="S6946">
            <v>-7.2</v>
          </cell>
          <cell r="T6946" t="str">
            <v>Active</v>
          </cell>
          <cell r="U6946" t="str">
            <v>N1</v>
          </cell>
        </row>
        <row r="6947">
          <cell r="J6947" t="str">
            <v>INV-020523190517</v>
          </cell>
          <cell r="K6947">
            <v>45056</v>
          </cell>
          <cell r="L6947" t="str">
            <v>Monthly Billing</v>
          </cell>
          <cell r="M6947">
            <v>1000</v>
          </cell>
          <cell r="N6947">
            <v>1000</v>
          </cell>
          <cell r="O6947">
            <v>0</v>
          </cell>
          <cell r="P6947" t="str">
            <v>2023-04-01</v>
          </cell>
          <cell r="Q6947">
            <v>1000</v>
          </cell>
          <cell r="R6947">
            <v>1014</v>
          </cell>
          <cell r="S6947">
            <v>0</v>
          </cell>
          <cell r="T6947" t="str">
            <v>Active</v>
          </cell>
          <cell r="U6947" t="str">
            <v>N1</v>
          </cell>
        </row>
        <row r="6948">
          <cell r="J6948" t="str">
            <v>INV-051023121957</v>
          </cell>
          <cell r="K6948">
            <v>45211</v>
          </cell>
          <cell r="L6948" t="str">
            <v>Monthly Billing</v>
          </cell>
          <cell r="M6948">
            <v>1061.4910299999999</v>
          </cell>
          <cell r="N6948">
            <v>1061.4910299999999</v>
          </cell>
          <cell r="O6948">
            <v>0</v>
          </cell>
          <cell r="P6948" t="str">
            <v>2023-09-01</v>
          </cell>
          <cell r="Q6948">
            <v>1061.4910299999999</v>
          </cell>
          <cell r="R6948">
            <v>859</v>
          </cell>
          <cell r="S6948">
            <v>-5.1065899999999997</v>
          </cell>
          <cell r="T6948" t="str">
            <v>Active</v>
          </cell>
          <cell r="U6948" t="str">
            <v>N1</v>
          </cell>
        </row>
        <row r="6949">
          <cell r="J6949" t="str">
            <v>INV-051223123011</v>
          </cell>
          <cell r="K6949">
            <v>45272</v>
          </cell>
          <cell r="L6949" t="str">
            <v>Monthly Billing</v>
          </cell>
          <cell r="M6949">
            <v>1168.90822</v>
          </cell>
          <cell r="N6949">
            <v>1168.90822</v>
          </cell>
          <cell r="O6949">
            <v>0</v>
          </cell>
          <cell r="P6949" t="str">
            <v>2023-11-01</v>
          </cell>
          <cell r="Q6949">
            <v>1076.1199999999999</v>
          </cell>
          <cell r="R6949">
            <v>798</v>
          </cell>
          <cell r="S6949">
            <v>-92.788460000000001</v>
          </cell>
          <cell r="T6949" t="str">
            <v>Active</v>
          </cell>
          <cell r="U6949" t="str">
            <v>N1</v>
          </cell>
        </row>
        <row r="6950">
          <cell r="J6950" t="str">
            <v>INV-020623193228</v>
          </cell>
          <cell r="K6950">
            <v>45086</v>
          </cell>
          <cell r="L6950" t="str">
            <v>Monthly Billing</v>
          </cell>
          <cell r="M6950">
            <v>1067.5999999999999</v>
          </cell>
          <cell r="N6950">
            <v>1067.5999999999999</v>
          </cell>
          <cell r="O6950">
            <v>0</v>
          </cell>
          <cell r="P6950" t="str">
            <v>2023-05-01</v>
          </cell>
          <cell r="Q6950">
            <v>980.34</v>
          </cell>
          <cell r="R6950">
            <v>984</v>
          </cell>
          <cell r="S6950">
            <v>0</v>
          </cell>
          <cell r="T6950" t="str">
            <v>Active</v>
          </cell>
          <cell r="U6950" t="str">
            <v>N1</v>
          </cell>
        </row>
        <row r="6951">
          <cell r="J6951" t="str">
            <v>INV-040723110401</v>
          </cell>
          <cell r="K6951">
            <v>45118</v>
          </cell>
          <cell r="L6951" t="str">
            <v>Monthly Billing</v>
          </cell>
          <cell r="M6951">
            <v>1298.74</v>
          </cell>
          <cell r="N6951">
            <v>1298.74</v>
          </cell>
          <cell r="O6951">
            <v>0</v>
          </cell>
          <cell r="P6951" t="str">
            <v>2023-06-01</v>
          </cell>
          <cell r="Q6951">
            <v>1050.73</v>
          </cell>
          <cell r="R6951">
            <v>952</v>
          </cell>
          <cell r="S6951">
            <v>0</v>
          </cell>
          <cell r="T6951" t="str">
            <v>Active</v>
          </cell>
          <cell r="U6951" t="str">
            <v>N1</v>
          </cell>
        </row>
        <row r="6952">
          <cell r="J6952" t="str">
            <v>INV-030823143444</v>
          </cell>
          <cell r="K6952">
            <v>45148</v>
          </cell>
          <cell r="L6952" t="str">
            <v>Monthly Billing</v>
          </cell>
          <cell r="M6952">
            <v>1061.3699999999999</v>
          </cell>
          <cell r="N6952">
            <v>1061.3699999999999</v>
          </cell>
          <cell r="O6952">
            <v>0</v>
          </cell>
          <cell r="P6952" t="str">
            <v>2023-07-01</v>
          </cell>
          <cell r="Q6952">
            <v>1049.8599999999999</v>
          </cell>
          <cell r="R6952">
            <v>922</v>
          </cell>
          <cell r="S6952">
            <v>-11.52</v>
          </cell>
          <cell r="T6952" t="str">
            <v>Active</v>
          </cell>
          <cell r="U6952" t="str">
            <v>N1</v>
          </cell>
        </row>
        <row r="6953">
          <cell r="J6953" t="str">
            <v>INV-040124163633</v>
          </cell>
          <cell r="K6953">
            <v>45302</v>
          </cell>
          <cell r="L6953" t="str">
            <v>Monthly Billing</v>
          </cell>
          <cell r="M6953">
            <v>1552.4894999999999</v>
          </cell>
          <cell r="N6953">
            <v>1552.4894999999999</v>
          </cell>
          <cell r="O6953">
            <v>0</v>
          </cell>
          <cell r="P6953" t="str">
            <v>2023-12-01</v>
          </cell>
          <cell r="Q6953">
            <v>970.98</v>
          </cell>
          <cell r="R6953">
            <v>768</v>
          </cell>
          <cell r="S6953">
            <v>-581.51</v>
          </cell>
          <cell r="T6953" t="str">
            <v>Active</v>
          </cell>
          <cell r="U6953" t="str">
            <v>N1</v>
          </cell>
        </row>
        <row r="6954">
          <cell r="J6954" t="str">
            <v>INV-070224095738</v>
          </cell>
          <cell r="K6954">
            <v>45336</v>
          </cell>
          <cell r="L6954" t="str">
            <v>Monthly Billing</v>
          </cell>
          <cell r="M6954">
            <v>4352.20975</v>
          </cell>
          <cell r="N6954">
            <v>4352.20975</v>
          </cell>
          <cell r="O6954">
            <v>0</v>
          </cell>
          <cell r="P6954" t="str">
            <v>2024-01-01</v>
          </cell>
          <cell r="Q6954">
            <v>3983.71</v>
          </cell>
          <cell r="R6954">
            <v>734</v>
          </cell>
          <cell r="S6954">
            <v>-368.50101999999998</v>
          </cell>
          <cell r="T6954" t="str">
            <v>Active</v>
          </cell>
          <cell r="U6954" t="str">
            <v>N1</v>
          </cell>
        </row>
        <row r="6955">
          <cell r="J6955" t="str">
            <v>INV-060324105303</v>
          </cell>
          <cell r="K6955">
            <v>45364</v>
          </cell>
          <cell r="L6955" t="str">
            <v>Monthly Billing</v>
          </cell>
          <cell r="M6955">
            <v>6013.2968199999996</v>
          </cell>
          <cell r="N6955">
            <v>6013.2968199999996</v>
          </cell>
          <cell r="O6955">
            <v>0</v>
          </cell>
          <cell r="P6955" t="str">
            <v>2024-02-01</v>
          </cell>
          <cell r="Q6955">
            <v>6013.3</v>
          </cell>
          <cell r="R6955">
            <v>706</v>
          </cell>
          <cell r="S6955">
            <v>0</v>
          </cell>
          <cell r="T6955" t="str">
            <v>Active</v>
          </cell>
          <cell r="U6955" t="str">
            <v>N1</v>
          </cell>
        </row>
        <row r="6956">
          <cell r="J6956" t="str">
            <v>INV-050625151157</v>
          </cell>
          <cell r="K6956">
            <v>45828</v>
          </cell>
          <cell r="L6956" t="str">
            <v>Monthly Billing</v>
          </cell>
          <cell r="M6956">
            <v>93</v>
          </cell>
          <cell r="N6956">
            <v>93</v>
          </cell>
          <cell r="O6956">
            <v>0</v>
          </cell>
          <cell r="P6956" t="str">
            <v>Dec24-May25</v>
          </cell>
          <cell r="Q6956">
            <v>93</v>
          </cell>
          <cell r="R6956">
            <v>242</v>
          </cell>
          <cell r="S6956">
            <v>0</v>
          </cell>
          <cell r="T6956" t="str">
            <v>Active</v>
          </cell>
          <cell r="U6956" t="str">
            <v>N1</v>
          </cell>
        </row>
        <row r="6957">
          <cell r="J6957" t="str">
            <v>INV-040725113028</v>
          </cell>
          <cell r="K6957">
            <v>45856</v>
          </cell>
          <cell r="L6957" t="str">
            <v>Monthly Billing</v>
          </cell>
          <cell r="M6957">
            <v>13.5</v>
          </cell>
          <cell r="N6957">
            <v>13.5</v>
          </cell>
          <cell r="O6957">
            <v>0</v>
          </cell>
          <cell r="P6957" t="str">
            <v>01-06-2025</v>
          </cell>
          <cell r="Q6957">
            <v>13.5</v>
          </cell>
          <cell r="R6957">
            <v>214</v>
          </cell>
          <cell r="S6957">
            <v>0</v>
          </cell>
          <cell r="T6957" t="str">
            <v>Active</v>
          </cell>
          <cell r="U6957" t="str">
            <v>N1</v>
          </cell>
        </row>
        <row r="6958">
          <cell r="J6958" t="str">
            <v>INV-050825152827</v>
          </cell>
          <cell r="K6958">
            <v>45888</v>
          </cell>
          <cell r="L6958" t="str">
            <v>Monthly Billing</v>
          </cell>
          <cell r="M6958">
            <v>38</v>
          </cell>
          <cell r="N6958">
            <v>38</v>
          </cell>
          <cell r="O6958">
            <v>0</v>
          </cell>
          <cell r="P6958" t="str">
            <v>01-07-2025</v>
          </cell>
          <cell r="Q6958">
            <v>38</v>
          </cell>
          <cell r="R6958">
            <v>182</v>
          </cell>
          <cell r="S6958">
            <v>0</v>
          </cell>
          <cell r="T6958" t="str">
            <v>Active</v>
          </cell>
          <cell r="U6958" t="str">
            <v>N1</v>
          </cell>
        </row>
        <row r="6959">
          <cell r="J6959" t="str">
            <v>INV-030925081021</v>
          </cell>
          <cell r="K6959">
            <v>45917</v>
          </cell>
          <cell r="L6959" t="str">
            <v>Monthly Billing</v>
          </cell>
          <cell r="M6959">
            <v>1024</v>
          </cell>
          <cell r="N6959">
            <v>1024</v>
          </cell>
          <cell r="O6959">
            <v>0</v>
          </cell>
          <cell r="P6959" t="str">
            <v>01-08-2025</v>
          </cell>
          <cell r="Q6959">
            <v>999</v>
          </cell>
          <cell r="R6959">
            <v>153</v>
          </cell>
          <cell r="S6959">
            <v>0</v>
          </cell>
          <cell r="T6959" t="str">
            <v>Active</v>
          </cell>
          <cell r="U6959" t="str">
            <v>N1</v>
          </cell>
        </row>
        <row r="6960">
          <cell r="J6960" t="str">
            <v>INV-031025182917</v>
          </cell>
          <cell r="K6960">
            <v>45947</v>
          </cell>
          <cell r="L6960" t="str">
            <v>Monthly Billing</v>
          </cell>
          <cell r="M6960">
            <v>2404</v>
          </cell>
          <cell r="N6960">
            <v>2404</v>
          </cell>
          <cell r="O6960">
            <v>0</v>
          </cell>
          <cell r="P6960" t="str">
            <v>2025-09-01</v>
          </cell>
          <cell r="Q6960">
            <v>2379</v>
          </cell>
          <cell r="R6960">
            <v>123</v>
          </cell>
          <cell r="S6960">
            <v>0</v>
          </cell>
          <cell r="T6960" t="str">
            <v>Active</v>
          </cell>
          <cell r="U6960" t="str">
            <v>N1</v>
          </cell>
        </row>
        <row r="6961">
          <cell r="J6961" t="str">
            <v>INV-061125131459</v>
          </cell>
          <cell r="K6961">
            <v>45981</v>
          </cell>
          <cell r="L6961" t="str">
            <v>Monthly Billing</v>
          </cell>
          <cell r="M6961">
            <v>2885</v>
          </cell>
          <cell r="N6961">
            <v>2885</v>
          </cell>
          <cell r="O6961">
            <v>0</v>
          </cell>
          <cell r="P6961" t="str">
            <v>2025-10-01</v>
          </cell>
          <cell r="Q6961">
            <v>2885</v>
          </cell>
          <cell r="R6961">
            <v>89</v>
          </cell>
          <cell r="S6961">
            <v>0</v>
          </cell>
          <cell r="T6961" t="str">
            <v>Active</v>
          </cell>
          <cell r="U6961" t="str">
            <v>N1</v>
          </cell>
        </row>
        <row r="6962">
          <cell r="J6962" t="str">
            <v>INV-031225121529</v>
          </cell>
          <cell r="K6962">
            <v>46008</v>
          </cell>
          <cell r="L6962" t="str">
            <v>Monthly Billing</v>
          </cell>
          <cell r="M6962">
            <v>2565</v>
          </cell>
          <cell r="N6962">
            <v>2565</v>
          </cell>
          <cell r="O6962">
            <v>0</v>
          </cell>
          <cell r="P6962" t="str">
            <v>01-11-2025</v>
          </cell>
          <cell r="Q6962">
            <v>2565</v>
          </cell>
          <cell r="R6962">
            <v>62</v>
          </cell>
          <cell r="S6962">
            <v>0</v>
          </cell>
          <cell r="T6962" t="str">
            <v>Active</v>
          </cell>
          <cell r="U6962" t="str">
            <v>N1</v>
          </cell>
        </row>
        <row r="6963">
          <cell r="J6963" t="str">
            <v>INV-050126184609</v>
          </cell>
          <cell r="K6963">
            <v>46041</v>
          </cell>
          <cell r="L6963" t="str">
            <v>Monthly Billing</v>
          </cell>
          <cell r="M6963">
            <v>2993.5</v>
          </cell>
          <cell r="N6963">
            <v>2993.5</v>
          </cell>
          <cell r="O6963">
            <v>0</v>
          </cell>
          <cell r="P6963" t="str">
            <v>01-12-2025</v>
          </cell>
          <cell r="Q6963">
            <v>0</v>
          </cell>
          <cell r="R6963">
            <v>29</v>
          </cell>
          <cell r="S6963">
            <v>0</v>
          </cell>
          <cell r="T6963" t="str">
            <v>Active</v>
          </cell>
          <cell r="U6963" t="str">
            <v>N1</v>
          </cell>
        </row>
        <row r="6964">
          <cell r="J6964" t="str">
            <v>INV-040226171625</v>
          </cell>
          <cell r="K6964">
            <v>46064</v>
          </cell>
          <cell r="L6964" t="str">
            <v>Monthly Billing</v>
          </cell>
          <cell r="M6964">
            <v>2976.5</v>
          </cell>
          <cell r="N6964">
            <v>2976.5</v>
          </cell>
          <cell r="O6964">
            <v>0</v>
          </cell>
          <cell r="P6964" t="str">
            <v>01-01-2026</v>
          </cell>
          <cell r="Q6964">
            <v>0</v>
          </cell>
          <cell r="R6964">
            <v>6</v>
          </cell>
          <cell r="S6964">
            <v>0</v>
          </cell>
          <cell r="T6964" t="str">
            <v>Active</v>
          </cell>
          <cell r="U6964" t="str">
            <v>N1</v>
          </cell>
        </row>
        <row r="6965">
          <cell r="J6965" t="str">
            <v>INV-050625152807</v>
          </cell>
          <cell r="K6965">
            <v>45828</v>
          </cell>
          <cell r="L6965" t="str">
            <v>Monthly Billing</v>
          </cell>
          <cell r="M6965">
            <v>334</v>
          </cell>
          <cell r="N6965">
            <v>334</v>
          </cell>
          <cell r="O6965">
            <v>0</v>
          </cell>
          <cell r="P6965" t="str">
            <v>Dec24-May25</v>
          </cell>
          <cell r="Q6965">
            <v>334</v>
          </cell>
          <cell r="R6965">
            <v>242</v>
          </cell>
          <cell r="S6965">
            <v>0</v>
          </cell>
          <cell r="T6965" t="str">
            <v>Active</v>
          </cell>
          <cell r="U6965" t="str">
            <v>N1</v>
          </cell>
        </row>
        <row r="6966">
          <cell r="J6966" t="str">
            <v>INV-040725110130</v>
          </cell>
          <cell r="K6966">
            <v>45856</v>
          </cell>
          <cell r="L6966" t="str">
            <v>Monthly Billing</v>
          </cell>
          <cell r="M6966">
            <v>12166</v>
          </cell>
          <cell r="N6966">
            <v>12166</v>
          </cell>
          <cell r="O6966">
            <v>0</v>
          </cell>
          <cell r="P6966" t="str">
            <v>01-06-2025</v>
          </cell>
          <cell r="Q6966">
            <v>12166</v>
          </cell>
          <cell r="R6966">
            <v>214</v>
          </cell>
          <cell r="S6966">
            <v>0</v>
          </cell>
          <cell r="T6966" t="str">
            <v>Active</v>
          </cell>
          <cell r="U6966" t="str">
            <v>N1</v>
          </cell>
        </row>
        <row r="6967">
          <cell r="J6967" t="str">
            <v>INV-050825160935</v>
          </cell>
          <cell r="K6967">
            <v>45888</v>
          </cell>
          <cell r="L6967" t="str">
            <v>Monthly Billing</v>
          </cell>
          <cell r="M6967">
            <v>26999</v>
          </cell>
          <cell r="N6967">
            <v>26999</v>
          </cell>
          <cell r="O6967">
            <v>0</v>
          </cell>
          <cell r="P6967" t="str">
            <v>01-07-2025</v>
          </cell>
          <cell r="Q6967">
            <v>26959</v>
          </cell>
          <cell r="R6967">
            <v>182</v>
          </cell>
          <cell r="S6967">
            <v>0</v>
          </cell>
          <cell r="T6967" t="str">
            <v>Active</v>
          </cell>
          <cell r="U6967" t="str">
            <v>N1</v>
          </cell>
        </row>
        <row r="6968">
          <cell r="J6968" t="str">
            <v>INV-030925083059</v>
          </cell>
          <cell r="K6968">
            <v>45917</v>
          </cell>
          <cell r="L6968" t="str">
            <v>Monthly Billing</v>
          </cell>
          <cell r="M6968">
            <v>24053.5</v>
          </cell>
          <cell r="N6968">
            <v>24053.5</v>
          </cell>
          <cell r="O6968">
            <v>0</v>
          </cell>
          <cell r="P6968" t="str">
            <v>01-08-2025</v>
          </cell>
          <cell r="Q6968">
            <v>24013.5</v>
          </cell>
          <cell r="R6968">
            <v>153</v>
          </cell>
          <cell r="S6968">
            <v>0</v>
          </cell>
          <cell r="T6968" t="str">
            <v>Active</v>
          </cell>
          <cell r="U6968" t="str">
            <v>N1</v>
          </cell>
        </row>
        <row r="6969">
          <cell r="J6969" t="str">
            <v>INV-061025111735</v>
          </cell>
          <cell r="K6969">
            <v>45950</v>
          </cell>
          <cell r="L6969" t="str">
            <v>Monthly Billing</v>
          </cell>
          <cell r="M6969">
            <v>23402</v>
          </cell>
          <cell r="N6969">
            <v>23402</v>
          </cell>
          <cell r="O6969">
            <v>0</v>
          </cell>
          <cell r="P6969" t="str">
            <v>01-09-2025</v>
          </cell>
          <cell r="Q6969">
            <v>23362</v>
          </cell>
          <cell r="R6969">
            <v>120</v>
          </cell>
          <cell r="S6969">
            <v>0</v>
          </cell>
          <cell r="T6969" t="str">
            <v>Active</v>
          </cell>
          <cell r="U6969" t="str">
            <v>N1</v>
          </cell>
        </row>
        <row r="6970">
          <cell r="J6970" t="str">
            <v>INV-061125150929</v>
          </cell>
          <cell r="K6970">
            <v>45981</v>
          </cell>
          <cell r="L6970" t="str">
            <v>Monthly Billing</v>
          </cell>
          <cell r="M6970">
            <v>31624.5</v>
          </cell>
          <cell r="N6970">
            <v>31624.5</v>
          </cell>
          <cell r="O6970">
            <v>0</v>
          </cell>
          <cell r="P6970" t="str">
            <v>01-10-2025</v>
          </cell>
          <cell r="Q6970">
            <v>31584.5</v>
          </cell>
          <cell r="R6970">
            <v>89</v>
          </cell>
          <cell r="S6970">
            <v>0</v>
          </cell>
          <cell r="T6970" t="str">
            <v>Active</v>
          </cell>
          <cell r="U6970" t="str">
            <v>N1</v>
          </cell>
        </row>
        <row r="6971">
          <cell r="J6971" t="str">
            <v>INV-031225125223</v>
          </cell>
          <cell r="K6971">
            <v>46008</v>
          </cell>
          <cell r="L6971" t="str">
            <v>Monthly Billing</v>
          </cell>
          <cell r="M6971">
            <v>32915</v>
          </cell>
          <cell r="N6971">
            <v>32915</v>
          </cell>
          <cell r="O6971">
            <v>0</v>
          </cell>
          <cell r="P6971" t="str">
            <v>01-11-2025</v>
          </cell>
          <cell r="Q6971">
            <v>32875</v>
          </cell>
          <cell r="R6971">
            <v>62</v>
          </cell>
          <cell r="S6971">
            <v>0</v>
          </cell>
          <cell r="T6971" t="str">
            <v>Active</v>
          </cell>
          <cell r="U6971" t="str">
            <v>N1</v>
          </cell>
        </row>
        <row r="6972">
          <cell r="J6972" t="str">
            <v>INV-050126190843</v>
          </cell>
          <cell r="K6972">
            <v>46041</v>
          </cell>
          <cell r="L6972" t="str">
            <v>Monthly Billing</v>
          </cell>
          <cell r="M6972">
            <v>35801.5</v>
          </cell>
          <cell r="N6972">
            <v>35801.5</v>
          </cell>
          <cell r="O6972">
            <v>0</v>
          </cell>
          <cell r="P6972" t="str">
            <v>01-12-2025</v>
          </cell>
          <cell r="Q6972">
            <v>35801.5</v>
          </cell>
          <cell r="R6972">
            <v>29</v>
          </cell>
          <cell r="S6972">
            <v>0</v>
          </cell>
          <cell r="T6972" t="str">
            <v>Active</v>
          </cell>
          <cell r="U6972" t="str">
            <v>N1</v>
          </cell>
        </row>
        <row r="6973">
          <cell r="J6973" t="str">
            <v>INV-040226181813</v>
          </cell>
          <cell r="K6973">
            <v>46064</v>
          </cell>
          <cell r="L6973" t="str">
            <v>Monthly Billing</v>
          </cell>
          <cell r="M6973">
            <v>36316.5</v>
          </cell>
          <cell r="N6973">
            <v>36316.5</v>
          </cell>
          <cell r="O6973">
            <v>0</v>
          </cell>
          <cell r="P6973" t="str">
            <v>01-01-2026</v>
          </cell>
          <cell r="Q6973">
            <v>0</v>
          </cell>
          <cell r="R6973">
            <v>6</v>
          </cell>
          <cell r="S6973">
            <v>0</v>
          </cell>
          <cell r="T6973" t="str">
            <v>Active</v>
          </cell>
          <cell r="U6973" t="str">
            <v>N1</v>
          </cell>
        </row>
        <row r="6974">
          <cell r="J6974" t="str">
            <v>INV-060125173325</v>
          </cell>
          <cell r="K6974">
            <v>45670</v>
          </cell>
          <cell r="L6974" t="str">
            <v>Monthly Billing</v>
          </cell>
          <cell r="M6974">
            <v>50</v>
          </cell>
          <cell r="N6974">
            <v>50</v>
          </cell>
          <cell r="O6974">
            <v>0</v>
          </cell>
          <cell r="P6974" t="str">
            <v>2024-12-01</v>
          </cell>
          <cell r="Q6974">
            <v>50</v>
          </cell>
          <cell r="R6974">
            <v>400</v>
          </cell>
          <cell r="S6974">
            <v>0</v>
          </cell>
          <cell r="T6974" t="str">
            <v>Active</v>
          </cell>
          <cell r="U6974" t="str">
            <v>N1</v>
          </cell>
        </row>
        <row r="6975">
          <cell r="J6975" t="str">
            <v>INV-050225155212</v>
          </cell>
          <cell r="K6975">
            <v>45700</v>
          </cell>
          <cell r="L6975" t="str">
            <v>Monthly Billing</v>
          </cell>
          <cell r="M6975">
            <v>130</v>
          </cell>
          <cell r="N6975">
            <v>130</v>
          </cell>
          <cell r="O6975">
            <v>0</v>
          </cell>
          <cell r="P6975" t="str">
            <v>01-01-2025</v>
          </cell>
          <cell r="Q6975">
            <v>130</v>
          </cell>
          <cell r="R6975">
            <v>370</v>
          </cell>
          <cell r="S6975">
            <v>0</v>
          </cell>
          <cell r="T6975" t="str">
            <v>Active</v>
          </cell>
          <cell r="U6975" t="str">
            <v>N1</v>
          </cell>
        </row>
        <row r="6976">
          <cell r="J6976" t="str">
            <v>INV-040325184348</v>
          </cell>
          <cell r="K6976">
            <v>45727</v>
          </cell>
          <cell r="L6976" t="str">
            <v>Monthly Billing</v>
          </cell>
          <cell r="M6976">
            <v>85</v>
          </cell>
          <cell r="N6976">
            <v>85</v>
          </cell>
          <cell r="O6976">
            <v>0</v>
          </cell>
          <cell r="P6976" t="str">
            <v>01-02-2025</v>
          </cell>
          <cell r="Q6976">
            <v>85</v>
          </cell>
          <cell r="R6976">
            <v>343</v>
          </cell>
          <cell r="S6976">
            <v>0</v>
          </cell>
          <cell r="T6976" t="str">
            <v>Active</v>
          </cell>
          <cell r="U6976" t="str">
            <v>N1</v>
          </cell>
        </row>
        <row r="6977">
          <cell r="J6977" t="str">
            <v>INV-020425185222</v>
          </cell>
          <cell r="K6977">
            <v>45756</v>
          </cell>
          <cell r="L6977" t="str">
            <v>Monthly Billing</v>
          </cell>
          <cell r="M6977">
            <v>240</v>
          </cell>
          <cell r="N6977">
            <v>240</v>
          </cell>
          <cell r="O6977">
            <v>0</v>
          </cell>
          <cell r="P6977" t="str">
            <v>01-03-2025</v>
          </cell>
          <cell r="Q6977">
            <v>240</v>
          </cell>
          <cell r="R6977">
            <v>314</v>
          </cell>
          <cell r="S6977">
            <v>0</v>
          </cell>
          <cell r="T6977" t="str">
            <v>Active</v>
          </cell>
          <cell r="U6977" t="str">
            <v>N1</v>
          </cell>
        </row>
        <row r="6978">
          <cell r="J6978" t="str">
            <v>INV-050525173242</v>
          </cell>
          <cell r="K6978">
            <v>45789</v>
          </cell>
          <cell r="L6978" t="str">
            <v>Monthly Billing</v>
          </cell>
          <cell r="M6978">
            <v>2595</v>
          </cell>
          <cell r="N6978">
            <v>2595</v>
          </cell>
          <cell r="O6978">
            <v>0</v>
          </cell>
          <cell r="P6978" t="str">
            <v>01-04-2025</v>
          </cell>
          <cell r="Q6978">
            <v>2595</v>
          </cell>
          <cell r="R6978">
            <v>281</v>
          </cell>
          <cell r="S6978">
            <v>0</v>
          </cell>
          <cell r="T6978" t="str">
            <v>Active</v>
          </cell>
          <cell r="U6978" t="str">
            <v>N1</v>
          </cell>
        </row>
        <row r="6979">
          <cell r="J6979" t="str">
            <v>INV-060625114540</v>
          </cell>
          <cell r="K6979">
            <v>45821</v>
          </cell>
          <cell r="L6979" t="str">
            <v>Monthly Billing</v>
          </cell>
          <cell r="M6979">
            <v>125</v>
          </cell>
          <cell r="N6979">
            <v>125</v>
          </cell>
          <cell r="O6979">
            <v>0</v>
          </cell>
          <cell r="P6979" t="str">
            <v>01-05-2025</v>
          </cell>
          <cell r="Q6979">
            <v>125</v>
          </cell>
          <cell r="R6979">
            <v>249</v>
          </cell>
          <cell r="S6979">
            <v>0</v>
          </cell>
          <cell r="T6979" t="str">
            <v>Active</v>
          </cell>
          <cell r="U6979" t="str">
            <v>N1</v>
          </cell>
        </row>
        <row r="6980">
          <cell r="J6980" t="str">
            <v>INV-060625121720</v>
          </cell>
          <cell r="K6980">
            <v>45821</v>
          </cell>
          <cell r="L6980" t="str">
            <v>Monthly Billing</v>
          </cell>
          <cell r="M6980">
            <v>195</v>
          </cell>
          <cell r="N6980">
            <v>195</v>
          </cell>
          <cell r="O6980">
            <v>0</v>
          </cell>
          <cell r="P6980" t="str">
            <v>2025-04-01</v>
          </cell>
          <cell r="Q6980">
            <v>195</v>
          </cell>
          <cell r="R6980">
            <v>249</v>
          </cell>
          <cell r="S6980">
            <v>0</v>
          </cell>
          <cell r="T6980" t="str">
            <v>Active</v>
          </cell>
          <cell r="U6980" t="str">
            <v>N1</v>
          </cell>
        </row>
        <row r="6981">
          <cell r="J6981" t="str">
            <v>CN-INV-050525173242</v>
          </cell>
          <cell r="K6981">
            <v>45828</v>
          </cell>
          <cell r="L6981" t="str">
            <v>Credit Note-Write Off</v>
          </cell>
          <cell r="M6981">
            <v>-2595</v>
          </cell>
          <cell r="N6981">
            <v>-2595</v>
          </cell>
          <cell r="O6981">
            <v>0</v>
          </cell>
          <cell r="P6981" t="str">
            <v>2025-04-01</v>
          </cell>
          <cell r="Q6981">
            <v>-2595</v>
          </cell>
          <cell r="R6981">
            <v>242</v>
          </cell>
          <cell r="S6981">
            <v>0</v>
          </cell>
          <cell r="T6981" t="str">
            <v>Active</v>
          </cell>
          <cell r="U6981" t="str">
            <v>N1</v>
          </cell>
        </row>
        <row r="6982">
          <cell r="J6982" t="str">
            <v>INV-020725195454</v>
          </cell>
          <cell r="K6982">
            <v>45847</v>
          </cell>
          <cell r="L6982" t="str">
            <v>Monthly Billing</v>
          </cell>
          <cell r="M6982">
            <v>3323.5</v>
          </cell>
          <cell r="N6982">
            <v>3323.5</v>
          </cell>
          <cell r="O6982">
            <v>0</v>
          </cell>
          <cell r="P6982" t="str">
            <v>01-06-2025</v>
          </cell>
          <cell r="Q6982">
            <v>3323.5</v>
          </cell>
          <cell r="R6982">
            <v>223</v>
          </cell>
          <cell r="S6982">
            <v>0</v>
          </cell>
          <cell r="T6982" t="str">
            <v>Active</v>
          </cell>
          <cell r="U6982" t="str">
            <v>N1</v>
          </cell>
        </row>
        <row r="6983">
          <cell r="J6983" t="str">
            <v>INV-040825184649</v>
          </cell>
          <cell r="K6983">
            <v>45880</v>
          </cell>
          <cell r="L6983" t="str">
            <v>Monthly Billing</v>
          </cell>
          <cell r="M6983">
            <v>3112</v>
          </cell>
          <cell r="N6983">
            <v>3112</v>
          </cell>
          <cell r="O6983">
            <v>0</v>
          </cell>
          <cell r="P6983" t="str">
            <v>01-07-2025</v>
          </cell>
          <cell r="Q6983">
            <v>0</v>
          </cell>
          <cell r="R6983">
            <v>190</v>
          </cell>
          <cell r="S6983">
            <v>0</v>
          </cell>
          <cell r="T6983" t="str">
            <v>Active</v>
          </cell>
          <cell r="U6983" t="str">
            <v>N1</v>
          </cell>
        </row>
        <row r="6984">
          <cell r="J6984" t="str">
            <v>INV-020925125429</v>
          </cell>
          <cell r="K6984">
            <v>45909</v>
          </cell>
          <cell r="L6984" t="str">
            <v>Monthly Billing</v>
          </cell>
          <cell r="M6984">
            <v>2950.5</v>
          </cell>
          <cell r="N6984">
            <v>2950.5</v>
          </cell>
          <cell r="O6984">
            <v>0</v>
          </cell>
          <cell r="P6984" t="str">
            <v>01-08-2025</v>
          </cell>
          <cell r="Q6984">
            <v>2950.5</v>
          </cell>
          <cell r="R6984">
            <v>161</v>
          </cell>
          <cell r="S6984">
            <v>0</v>
          </cell>
          <cell r="T6984" t="str">
            <v>Active</v>
          </cell>
          <cell r="U6984" t="str">
            <v>N1</v>
          </cell>
        </row>
        <row r="6985">
          <cell r="J6985" t="str">
            <v>INV-021025154145</v>
          </cell>
          <cell r="K6985">
            <v>45939</v>
          </cell>
          <cell r="L6985" t="str">
            <v>Monthly Billing</v>
          </cell>
          <cell r="M6985">
            <v>2435.5</v>
          </cell>
          <cell r="N6985">
            <v>2435.5</v>
          </cell>
          <cell r="O6985">
            <v>0</v>
          </cell>
          <cell r="P6985" t="str">
            <v>01-09-2025</v>
          </cell>
          <cell r="Q6985">
            <v>2435.5</v>
          </cell>
          <cell r="R6985">
            <v>131</v>
          </cell>
          <cell r="S6985">
            <v>0</v>
          </cell>
          <cell r="T6985" t="str">
            <v>Active</v>
          </cell>
          <cell r="U6985" t="str">
            <v>N1</v>
          </cell>
        </row>
        <row r="6986">
          <cell r="J6986" t="str">
            <v>INV-061125190516</v>
          </cell>
          <cell r="K6986">
            <v>45974</v>
          </cell>
          <cell r="L6986" t="str">
            <v>Monthly Billing</v>
          </cell>
          <cell r="M6986">
            <v>3667</v>
          </cell>
          <cell r="N6986">
            <v>3667</v>
          </cell>
          <cell r="O6986">
            <v>0</v>
          </cell>
          <cell r="P6986" t="str">
            <v>01-10-2025</v>
          </cell>
          <cell r="Q6986">
            <v>3667</v>
          </cell>
          <cell r="R6986">
            <v>96</v>
          </cell>
          <cell r="S6986">
            <v>0</v>
          </cell>
          <cell r="T6986" t="str">
            <v>Active</v>
          </cell>
          <cell r="U6986" t="str">
            <v>N1</v>
          </cell>
        </row>
        <row r="6987">
          <cell r="J6987" t="str">
            <v>CN-INV-061125190516</v>
          </cell>
          <cell r="K6987">
            <v>45980</v>
          </cell>
          <cell r="L6987" t="str">
            <v>Credit Note-Write Off</v>
          </cell>
          <cell r="M6987">
            <v>-550</v>
          </cell>
          <cell r="N6987">
            <v>-550</v>
          </cell>
          <cell r="O6987">
            <v>0</v>
          </cell>
          <cell r="P6987" t="str">
            <v>2025-10-01</v>
          </cell>
          <cell r="Q6987">
            <v>-550</v>
          </cell>
          <cell r="R6987">
            <v>90</v>
          </cell>
          <cell r="S6987">
            <v>0</v>
          </cell>
          <cell r="T6987" t="str">
            <v>Active</v>
          </cell>
          <cell r="U6987" t="str">
            <v>N1</v>
          </cell>
        </row>
        <row r="6988">
          <cell r="J6988" t="str">
            <v>INV-031225114152</v>
          </cell>
          <cell r="K6988">
            <v>46001</v>
          </cell>
          <cell r="L6988" t="str">
            <v>Monthly Billing</v>
          </cell>
          <cell r="M6988">
            <v>3660</v>
          </cell>
          <cell r="N6988">
            <v>3660</v>
          </cell>
          <cell r="O6988">
            <v>0</v>
          </cell>
          <cell r="P6988" t="str">
            <v>01-11-2025</v>
          </cell>
          <cell r="Q6988">
            <v>3660</v>
          </cell>
          <cell r="R6988">
            <v>69</v>
          </cell>
          <cell r="S6988">
            <v>0</v>
          </cell>
          <cell r="T6988" t="str">
            <v>Active</v>
          </cell>
          <cell r="U6988" t="str">
            <v>N1</v>
          </cell>
        </row>
        <row r="6989">
          <cell r="J6989" t="str">
            <v>INV-020126174418</v>
          </cell>
          <cell r="K6989">
            <v>46031</v>
          </cell>
          <cell r="L6989" t="str">
            <v>Monthly Billing</v>
          </cell>
          <cell r="M6989">
            <v>2853.5</v>
          </cell>
          <cell r="N6989">
            <v>2853.5</v>
          </cell>
          <cell r="O6989">
            <v>0</v>
          </cell>
          <cell r="P6989" t="str">
            <v>01-12-2025</v>
          </cell>
          <cell r="Q6989">
            <v>2853.5</v>
          </cell>
          <cell r="R6989">
            <v>39</v>
          </cell>
          <cell r="S6989">
            <v>0</v>
          </cell>
          <cell r="T6989" t="str">
            <v>Active</v>
          </cell>
          <cell r="U6989" t="str">
            <v>N1</v>
          </cell>
        </row>
        <row r="6990">
          <cell r="J6990" t="str">
            <v>INV-030226101052</v>
          </cell>
          <cell r="K6990">
            <v>46063</v>
          </cell>
          <cell r="L6990" t="str">
            <v>Monthly Billing</v>
          </cell>
          <cell r="M6990">
            <v>2798.5</v>
          </cell>
          <cell r="N6990">
            <v>2798.5</v>
          </cell>
          <cell r="O6990">
            <v>0</v>
          </cell>
          <cell r="P6990" t="str">
            <v>01-01-2026</v>
          </cell>
          <cell r="Q6990">
            <v>2798.5</v>
          </cell>
          <cell r="R6990">
            <v>7</v>
          </cell>
          <cell r="S6990">
            <v>0</v>
          </cell>
          <cell r="T6990" t="str">
            <v>Active</v>
          </cell>
          <cell r="U6990" t="str">
            <v>N1</v>
          </cell>
        </row>
        <row r="6991">
          <cell r="J6991" t="str">
            <v>INV2021-EPS-001</v>
          </cell>
          <cell r="K6991">
            <v>44377</v>
          </cell>
          <cell r="L6991" t="str">
            <v>Initial Setup Fee</v>
          </cell>
          <cell r="M6991">
            <v>45500</v>
          </cell>
          <cell r="N6991">
            <v>45500</v>
          </cell>
          <cell r="O6991">
            <v>0</v>
          </cell>
          <cell r="P6991" t="str">
            <v>2021-06-01</v>
          </cell>
          <cell r="Q6991">
            <v>30000</v>
          </cell>
          <cell r="R6991">
            <v>1693</v>
          </cell>
          <cell r="S6991">
            <v>0</v>
          </cell>
          <cell r="T6991" t="str">
            <v>Active</v>
          </cell>
          <cell r="U6991" t="str">
            <v>N1</v>
          </cell>
        </row>
        <row r="6992">
          <cell r="J6992" t="str">
            <v>INV-181225104616</v>
          </cell>
          <cell r="K6992">
            <v>46016</v>
          </cell>
          <cell r="L6992" t="str">
            <v>Setup Fee</v>
          </cell>
          <cell r="M6992">
            <v>2500</v>
          </cell>
          <cell r="N6992">
            <v>2500</v>
          </cell>
          <cell r="O6992">
            <v>0</v>
          </cell>
          <cell r="P6992" t="str">
            <v>01-12-2025</v>
          </cell>
          <cell r="Q6992">
            <v>0</v>
          </cell>
          <cell r="R6992">
            <v>54</v>
          </cell>
          <cell r="S6992">
            <v>0</v>
          </cell>
          <cell r="T6992" t="str">
            <v>Active</v>
          </cell>
          <cell r="U6992" t="str">
            <v>N1</v>
          </cell>
        </row>
        <row r="6993">
          <cell r="J6993" t="str">
            <v>INV-110225132938</v>
          </cell>
          <cell r="K6993">
            <v>45723</v>
          </cell>
          <cell r="L6993" t="str">
            <v>Setup Fee</v>
          </cell>
          <cell r="M6993">
            <v>25000</v>
          </cell>
          <cell r="N6993">
            <v>25000</v>
          </cell>
          <cell r="O6993">
            <v>0</v>
          </cell>
          <cell r="P6993" t="str">
            <v>01-01-2025</v>
          </cell>
          <cell r="Q6993">
            <v>25000</v>
          </cell>
          <cell r="R6993">
            <v>347</v>
          </cell>
          <cell r="S6993">
            <v>0</v>
          </cell>
          <cell r="T6993" t="str">
            <v>Active</v>
          </cell>
          <cell r="U6993" t="str">
            <v>N1</v>
          </cell>
        </row>
        <row r="6994">
          <cell r="J6994" t="str">
            <v>INV-020625194906</v>
          </cell>
          <cell r="K6994">
            <v>45817</v>
          </cell>
          <cell r="L6994" t="str">
            <v>Setup Fee</v>
          </cell>
          <cell r="M6994">
            <v>25000</v>
          </cell>
          <cell r="N6994">
            <v>25000</v>
          </cell>
          <cell r="O6994">
            <v>0</v>
          </cell>
          <cell r="P6994" t="str">
            <v>01-06-2025</v>
          </cell>
          <cell r="Q6994">
            <v>25000</v>
          </cell>
          <cell r="R6994">
            <v>253</v>
          </cell>
          <cell r="S6994">
            <v>0</v>
          </cell>
          <cell r="T6994" t="str">
            <v>Active</v>
          </cell>
          <cell r="U6994" t="str">
            <v>N1</v>
          </cell>
        </row>
        <row r="6995">
          <cell r="J6995" t="str">
            <v>INV-010925091851</v>
          </cell>
          <cell r="K6995">
            <v>45908</v>
          </cell>
          <cell r="L6995" t="str">
            <v>Setup Fee</v>
          </cell>
          <cell r="M6995">
            <v>25000</v>
          </cell>
          <cell r="N6995">
            <v>25000</v>
          </cell>
          <cell r="O6995">
            <v>0</v>
          </cell>
          <cell r="P6995" t="str">
            <v>01-09-2025</v>
          </cell>
          <cell r="Q6995">
            <v>25000</v>
          </cell>
          <cell r="R6995">
            <v>162</v>
          </cell>
          <cell r="S6995">
            <v>0</v>
          </cell>
          <cell r="T6995" t="str">
            <v>Active</v>
          </cell>
          <cell r="U6995" t="str">
            <v>N1</v>
          </cell>
        </row>
        <row r="6996">
          <cell r="J6996" t="str">
            <v>INV-031025104052</v>
          </cell>
          <cell r="K6996">
            <v>45940</v>
          </cell>
          <cell r="L6996" t="str">
            <v>Monthly Billing</v>
          </cell>
          <cell r="M6996">
            <v>30</v>
          </cell>
          <cell r="N6996">
            <v>30</v>
          </cell>
          <cell r="O6996">
            <v>0</v>
          </cell>
          <cell r="P6996" t="str">
            <v>01-09-2025</v>
          </cell>
          <cell r="Q6996">
            <v>30</v>
          </cell>
          <cell r="R6996">
            <v>130</v>
          </cell>
          <cell r="S6996">
            <v>0</v>
          </cell>
          <cell r="T6996" t="str">
            <v>Active</v>
          </cell>
          <cell r="U6996" t="str">
            <v>N1</v>
          </cell>
        </row>
        <row r="6997">
          <cell r="J6997" t="str">
            <v>INV-021225200014</v>
          </cell>
          <cell r="K6997">
            <v>46000</v>
          </cell>
          <cell r="L6997" t="str">
            <v>Monthly Billing</v>
          </cell>
          <cell r="M6997">
            <v>15</v>
          </cell>
          <cell r="N6997">
            <v>15</v>
          </cell>
          <cell r="O6997">
            <v>0</v>
          </cell>
          <cell r="P6997" t="str">
            <v>01-11-2025</v>
          </cell>
          <cell r="Q6997">
            <v>0</v>
          </cell>
          <cell r="R6997">
            <v>70</v>
          </cell>
          <cell r="S6997">
            <v>0</v>
          </cell>
          <cell r="T6997" t="str">
            <v>Active</v>
          </cell>
          <cell r="U6997" t="str">
            <v>N1</v>
          </cell>
        </row>
        <row r="6998">
          <cell r="J6998" t="str">
            <v>INV-021225200651</v>
          </cell>
          <cell r="K6998">
            <v>46000</v>
          </cell>
          <cell r="L6998" t="str">
            <v>Setup Fee</v>
          </cell>
          <cell r="M6998">
            <v>25000</v>
          </cell>
          <cell r="N6998">
            <v>25000</v>
          </cell>
          <cell r="O6998">
            <v>0</v>
          </cell>
          <cell r="P6998" t="str">
            <v>2025-12-01</v>
          </cell>
          <cell r="Q6998">
            <v>25000</v>
          </cell>
          <cell r="R6998">
            <v>70</v>
          </cell>
          <cell r="S6998">
            <v>0</v>
          </cell>
          <cell r="T6998" t="str">
            <v>Active</v>
          </cell>
          <cell r="U6998" t="str">
            <v>N1</v>
          </cell>
        </row>
        <row r="6999">
          <cell r="J6999" t="str">
            <v>INV-060226135736</v>
          </cell>
          <cell r="K6999">
            <v>46066</v>
          </cell>
          <cell r="L6999" t="str">
            <v>Monthly Billing</v>
          </cell>
          <cell r="M6999">
            <v>9958.36</v>
          </cell>
          <cell r="N6999">
            <v>9958.36</v>
          </cell>
          <cell r="O6999">
            <v>0</v>
          </cell>
          <cell r="P6999" t="str">
            <v>01-01-2026</v>
          </cell>
          <cell r="Q6999">
            <v>0</v>
          </cell>
          <cell r="R6999">
            <v>4</v>
          </cell>
          <cell r="S6999">
            <v>0</v>
          </cell>
          <cell r="T6999" t="str">
            <v>Active</v>
          </cell>
          <cell r="U6999" t="str">
            <v>N1</v>
          </cell>
        </row>
        <row r="7000">
          <cell r="J7000" t="str">
            <v>INV-170223180014</v>
          </cell>
          <cell r="K7000">
            <v>44981</v>
          </cell>
          <cell r="L7000" t="str">
            <v>Initial Setup Fee</v>
          </cell>
          <cell r="M7000">
            <v>10800</v>
          </cell>
          <cell r="N7000">
            <v>10000</v>
          </cell>
          <cell r="O7000">
            <v>800</v>
          </cell>
          <cell r="P7000" t="str">
            <v>2023-02-01</v>
          </cell>
          <cell r="Q7000">
            <v>10800</v>
          </cell>
          <cell r="R7000">
            <v>1089</v>
          </cell>
          <cell r="S7000">
            <v>0</v>
          </cell>
          <cell r="T7000" t="str">
            <v>Active</v>
          </cell>
          <cell r="U7000" t="str">
            <v>N1</v>
          </cell>
        </row>
        <row r="7001">
          <cell r="J7001" t="str">
            <v>INV-050523115751</v>
          </cell>
          <cell r="K7001">
            <v>45058</v>
          </cell>
          <cell r="L7001" t="str">
            <v>Initial Setup Fee</v>
          </cell>
          <cell r="M7001">
            <v>10800</v>
          </cell>
          <cell r="N7001">
            <v>10000</v>
          </cell>
          <cell r="O7001">
            <v>800</v>
          </cell>
          <cell r="P7001" t="str">
            <v>2023-05-01</v>
          </cell>
          <cell r="Q7001">
            <v>0</v>
          </cell>
          <cell r="R7001">
            <v>1012</v>
          </cell>
          <cell r="S7001">
            <v>0</v>
          </cell>
          <cell r="T7001" t="str">
            <v>Active</v>
          </cell>
          <cell r="U7001" t="str">
            <v>N1</v>
          </cell>
        </row>
        <row r="7002">
          <cell r="J7002" t="str">
            <v>INV-150923133943</v>
          </cell>
          <cell r="K7002">
            <v>45191</v>
          </cell>
          <cell r="L7002" t="str">
            <v>Termination Fee</v>
          </cell>
          <cell r="M7002">
            <v>37800</v>
          </cell>
          <cell r="N7002">
            <v>35000</v>
          </cell>
          <cell r="O7002">
            <v>2800</v>
          </cell>
          <cell r="P7002" t="str">
            <v>2023-08-01</v>
          </cell>
          <cell r="Q7002">
            <v>0</v>
          </cell>
          <cell r="R7002">
            <v>879</v>
          </cell>
          <cell r="S7002">
            <v>0</v>
          </cell>
          <cell r="T7002" t="str">
            <v>Active</v>
          </cell>
          <cell r="U7002" t="str">
            <v>N1</v>
          </cell>
        </row>
        <row r="7003">
          <cell r="J7003" t="str">
            <v>INV-121225102235</v>
          </cell>
          <cell r="K7003">
            <v>46010</v>
          </cell>
          <cell r="L7003" t="str">
            <v>Integration Fee</v>
          </cell>
          <cell r="M7003">
            <v>5000</v>
          </cell>
          <cell r="N7003">
            <v>5000</v>
          </cell>
          <cell r="O7003">
            <v>0</v>
          </cell>
          <cell r="P7003" t="str">
            <v>2025-12-01</v>
          </cell>
          <cell r="Q7003">
            <v>5000</v>
          </cell>
          <cell r="R7003">
            <v>60</v>
          </cell>
          <cell r="S7003">
            <v>0</v>
          </cell>
          <cell r="T7003" t="str">
            <v>Active</v>
          </cell>
          <cell r="U7003" t="str">
            <v>N1</v>
          </cell>
        </row>
        <row r="7004">
          <cell r="J7004" t="str">
            <v>INV-090925165512</v>
          </cell>
          <cell r="K7004">
            <v>45916</v>
          </cell>
          <cell r="L7004" t="str">
            <v>Setup Fee</v>
          </cell>
          <cell r="M7004">
            <v>10000</v>
          </cell>
          <cell r="N7004">
            <v>10000</v>
          </cell>
          <cell r="O7004">
            <v>0</v>
          </cell>
          <cell r="P7004" t="str">
            <v>01-09-2025</v>
          </cell>
          <cell r="Q7004">
            <v>9975</v>
          </cell>
          <cell r="R7004">
            <v>154</v>
          </cell>
          <cell r="S7004">
            <v>0</v>
          </cell>
          <cell r="T7004" t="str">
            <v>Active</v>
          </cell>
          <cell r="U7004" t="str">
            <v>N1</v>
          </cell>
        </row>
        <row r="7005">
          <cell r="J7005" t="str">
            <v>INV-050126095427</v>
          </cell>
          <cell r="K7005">
            <v>46034</v>
          </cell>
          <cell r="L7005" t="str">
            <v>Monthly Billing</v>
          </cell>
          <cell r="M7005">
            <v>1.72</v>
          </cell>
          <cell r="N7005">
            <v>1.72</v>
          </cell>
          <cell r="O7005">
            <v>0</v>
          </cell>
          <cell r="P7005" t="str">
            <v>01-12-2025</v>
          </cell>
          <cell r="Q7005">
            <v>0</v>
          </cell>
          <cell r="R7005">
            <v>36</v>
          </cell>
          <cell r="S7005">
            <v>0</v>
          </cell>
          <cell r="T7005" t="str">
            <v>Active</v>
          </cell>
          <cell r="U7005" t="str">
            <v>N1</v>
          </cell>
        </row>
        <row r="7006">
          <cell r="J7006" t="str">
            <v>INV-060226120820</v>
          </cell>
          <cell r="K7006">
            <v>46066</v>
          </cell>
          <cell r="L7006" t="str">
            <v>Monthly Billing</v>
          </cell>
          <cell r="M7006">
            <v>14.19</v>
          </cell>
          <cell r="N7006">
            <v>14.19</v>
          </cell>
          <cell r="O7006">
            <v>0</v>
          </cell>
          <cell r="P7006" t="str">
            <v>01-01-2026</v>
          </cell>
          <cell r="Q7006">
            <v>0</v>
          </cell>
          <cell r="R7006">
            <v>4</v>
          </cell>
          <cell r="S7006">
            <v>0</v>
          </cell>
          <cell r="T7006" t="str">
            <v>Active</v>
          </cell>
          <cell r="U7006" t="str">
            <v>N1</v>
          </cell>
        </row>
        <row r="7007">
          <cell r="J7007" t="str">
            <v>INV2021-FBS-001</v>
          </cell>
          <cell r="K7007">
            <v>44368</v>
          </cell>
          <cell r="L7007" t="str">
            <v>Initial Setup Fee</v>
          </cell>
          <cell r="M7007">
            <v>24000</v>
          </cell>
          <cell r="N7007">
            <v>24000</v>
          </cell>
          <cell r="O7007">
            <v>0</v>
          </cell>
          <cell r="P7007" t="str">
            <v>2021-05-01</v>
          </cell>
          <cell r="Q7007">
            <v>24000</v>
          </cell>
          <cell r="R7007">
            <v>1702</v>
          </cell>
          <cell r="S7007">
            <v>0</v>
          </cell>
          <cell r="T7007" t="str">
            <v>Active</v>
          </cell>
          <cell r="U7007" t="str">
            <v>N1</v>
          </cell>
        </row>
        <row r="7008">
          <cell r="J7008" t="str">
            <v>INV-050724170245</v>
          </cell>
          <cell r="K7008">
            <v>45485</v>
          </cell>
          <cell r="L7008" t="str">
            <v>Monthly Billing</v>
          </cell>
          <cell r="M7008">
            <v>5685.0853900000002</v>
          </cell>
          <cell r="N7008">
            <v>5685.0853900000002</v>
          </cell>
          <cell r="O7008">
            <v>0</v>
          </cell>
          <cell r="P7008" t="str">
            <v>01-06-2024</v>
          </cell>
          <cell r="Q7008">
            <v>4537.18</v>
          </cell>
          <cell r="R7008">
            <v>585</v>
          </cell>
          <cell r="S7008">
            <v>-1147.9000000000001</v>
          </cell>
          <cell r="T7008" t="str">
            <v>Active</v>
          </cell>
          <cell r="U7008" t="str">
            <v>N1</v>
          </cell>
        </row>
        <row r="7009">
          <cell r="J7009" t="str">
            <v>INV-110624125421</v>
          </cell>
          <cell r="K7009">
            <v>45461</v>
          </cell>
          <cell r="L7009" t="str">
            <v>Monthly Billing</v>
          </cell>
          <cell r="M7009">
            <v>5581.1166199999998</v>
          </cell>
          <cell r="N7009">
            <v>5581.1166199999998</v>
          </cell>
          <cell r="O7009">
            <v>0</v>
          </cell>
          <cell r="P7009" t="str">
            <v>01-05-2024</v>
          </cell>
          <cell r="Q7009">
            <v>5446.4</v>
          </cell>
          <cell r="R7009">
            <v>609</v>
          </cell>
          <cell r="S7009">
            <v>-134.72</v>
          </cell>
          <cell r="T7009" t="str">
            <v>Active</v>
          </cell>
          <cell r="U7009" t="str">
            <v>N1</v>
          </cell>
        </row>
        <row r="7010">
          <cell r="J7010" t="str">
            <v>INV-090824185046</v>
          </cell>
          <cell r="K7010">
            <v>45520</v>
          </cell>
          <cell r="L7010" t="str">
            <v>Monthly Billing</v>
          </cell>
          <cell r="M7010">
            <v>8790.26</v>
          </cell>
          <cell r="N7010">
            <v>8790.26</v>
          </cell>
          <cell r="O7010">
            <v>0</v>
          </cell>
          <cell r="P7010" t="str">
            <v>01-07-2024</v>
          </cell>
          <cell r="Q7010">
            <v>3378.42</v>
          </cell>
          <cell r="R7010">
            <v>550</v>
          </cell>
          <cell r="S7010">
            <v>-5411.84</v>
          </cell>
          <cell r="T7010" t="str">
            <v>Active</v>
          </cell>
          <cell r="U7010" t="str">
            <v>N1</v>
          </cell>
        </row>
        <row r="7011">
          <cell r="J7011" t="str">
            <v>INV-090924170332</v>
          </cell>
          <cell r="K7011">
            <v>45558</v>
          </cell>
          <cell r="L7011" t="str">
            <v>Monthly Billing</v>
          </cell>
          <cell r="M7011">
            <v>8589.26</v>
          </cell>
          <cell r="N7011">
            <v>8589.26</v>
          </cell>
          <cell r="O7011">
            <v>0</v>
          </cell>
          <cell r="P7011" t="str">
            <v>01-08-2024</v>
          </cell>
          <cell r="Q7011">
            <v>-840.66</v>
          </cell>
          <cell r="R7011">
            <v>512</v>
          </cell>
          <cell r="S7011">
            <v>-9429.92</v>
          </cell>
          <cell r="T7011" t="str">
            <v>Active</v>
          </cell>
          <cell r="U7011" t="str">
            <v>N1</v>
          </cell>
        </row>
        <row r="7012">
          <cell r="J7012" t="str">
            <v>INV-091224150629</v>
          </cell>
          <cell r="K7012">
            <v>45642</v>
          </cell>
          <cell r="L7012" t="str">
            <v>Monthly Billing</v>
          </cell>
          <cell r="M7012">
            <v>11741.90437</v>
          </cell>
          <cell r="N7012">
            <v>11741.90437</v>
          </cell>
          <cell r="O7012">
            <v>0</v>
          </cell>
          <cell r="P7012" t="str">
            <v>01-11-2024</v>
          </cell>
          <cell r="Q7012">
            <v>-21088.07</v>
          </cell>
          <cell r="R7012">
            <v>428</v>
          </cell>
          <cell r="S7012">
            <v>-32829.97</v>
          </cell>
          <cell r="T7012" t="str">
            <v>Active</v>
          </cell>
          <cell r="U7012" t="str">
            <v>N1</v>
          </cell>
        </row>
        <row r="7013">
          <cell r="J7013" t="str">
            <v>INV-081024105817</v>
          </cell>
          <cell r="K7013">
            <v>45580</v>
          </cell>
          <cell r="L7013" t="str">
            <v>Monthly Billing</v>
          </cell>
          <cell r="M7013">
            <v>8725.7900000000009</v>
          </cell>
          <cell r="N7013">
            <v>8725.7900000000009</v>
          </cell>
          <cell r="O7013">
            <v>0</v>
          </cell>
          <cell r="P7013" t="str">
            <v>01-09-2024</v>
          </cell>
          <cell r="Q7013">
            <v>-586.87</v>
          </cell>
          <cell r="R7013">
            <v>490</v>
          </cell>
          <cell r="S7013">
            <v>-9312.66</v>
          </cell>
          <cell r="T7013" t="str">
            <v>Active</v>
          </cell>
          <cell r="U7013" t="str">
            <v>N1</v>
          </cell>
        </row>
        <row r="7014">
          <cell r="J7014" t="str">
            <v>INV-071124183934</v>
          </cell>
          <cell r="K7014">
            <v>45617</v>
          </cell>
          <cell r="L7014" t="str">
            <v>Monthly Billing</v>
          </cell>
          <cell r="M7014">
            <v>8749.69</v>
          </cell>
          <cell r="N7014">
            <v>8749.69</v>
          </cell>
          <cell r="O7014">
            <v>0</v>
          </cell>
          <cell r="P7014" t="str">
            <v>01-10-2024</v>
          </cell>
          <cell r="Q7014">
            <v>-3295.38</v>
          </cell>
          <cell r="R7014">
            <v>453</v>
          </cell>
          <cell r="S7014">
            <v>-12045.07</v>
          </cell>
          <cell r="T7014" t="str">
            <v>Active</v>
          </cell>
          <cell r="U7014" t="str">
            <v>N1</v>
          </cell>
        </row>
        <row r="7015">
          <cell r="J7015" t="str">
            <v>INV-080125112914</v>
          </cell>
          <cell r="K7015">
            <v>45672</v>
          </cell>
          <cell r="L7015" t="str">
            <v>Monthly Billing</v>
          </cell>
          <cell r="M7015">
            <v>15257.32</v>
          </cell>
          <cell r="N7015">
            <v>15257.32</v>
          </cell>
          <cell r="O7015">
            <v>0</v>
          </cell>
          <cell r="P7015" t="str">
            <v>2024-12-01</v>
          </cell>
          <cell r="Q7015">
            <v>-31842</v>
          </cell>
          <cell r="R7015">
            <v>398</v>
          </cell>
          <cell r="S7015">
            <v>-47099.32</v>
          </cell>
          <cell r="T7015" t="str">
            <v>Active</v>
          </cell>
          <cell r="U7015" t="str">
            <v>N1</v>
          </cell>
        </row>
        <row r="7016">
          <cell r="J7016" t="str">
            <v>INV-070225163258</v>
          </cell>
          <cell r="K7016">
            <v>45709</v>
          </cell>
          <cell r="L7016" t="str">
            <v>Monthly Billing</v>
          </cell>
          <cell r="M7016">
            <v>17349.259999999998</v>
          </cell>
          <cell r="N7016">
            <v>17349.259999999998</v>
          </cell>
          <cell r="O7016">
            <v>0</v>
          </cell>
          <cell r="P7016" t="str">
            <v>01-01-2025</v>
          </cell>
          <cell r="Q7016">
            <v>-28851.46</v>
          </cell>
          <cell r="R7016">
            <v>361</v>
          </cell>
          <cell r="S7016">
            <v>-46200.72</v>
          </cell>
          <cell r="T7016" t="str">
            <v>Active</v>
          </cell>
          <cell r="U7016" t="str">
            <v>N1</v>
          </cell>
        </row>
        <row r="7017">
          <cell r="J7017" t="str">
            <v>INV-070325111755</v>
          </cell>
          <cell r="K7017">
            <v>45737</v>
          </cell>
          <cell r="L7017" t="str">
            <v>Monthly Billing</v>
          </cell>
          <cell r="M7017">
            <v>15722.158589999999</v>
          </cell>
          <cell r="N7017">
            <v>15722.158589999999</v>
          </cell>
          <cell r="O7017">
            <v>0</v>
          </cell>
          <cell r="P7017" t="str">
            <v>01-02-2025</v>
          </cell>
          <cell r="Q7017">
            <v>-35723.019999999997</v>
          </cell>
          <cell r="R7017">
            <v>333</v>
          </cell>
          <cell r="S7017">
            <v>-51445.18</v>
          </cell>
          <cell r="T7017" t="str">
            <v>Active</v>
          </cell>
          <cell r="U7017" t="str">
            <v>N1</v>
          </cell>
        </row>
        <row r="7018">
          <cell r="J7018" t="str">
            <v>INV-040425173503</v>
          </cell>
          <cell r="K7018">
            <v>45765</v>
          </cell>
          <cell r="L7018" t="str">
            <v>Monthly Billing</v>
          </cell>
          <cell r="M7018">
            <v>15846.91042</v>
          </cell>
          <cell r="N7018">
            <v>15846.91042</v>
          </cell>
          <cell r="O7018">
            <v>0</v>
          </cell>
          <cell r="P7018" t="str">
            <v>01-03-2025</v>
          </cell>
          <cell r="Q7018">
            <v>-34319.64</v>
          </cell>
          <cell r="R7018">
            <v>305</v>
          </cell>
          <cell r="S7018">
            <v>-50166.55</v>
          </cell>
          <cell r="T7018" t="str">
            <v>Active</v>
          </cell>
          <cell r="U7018" t="str">
            <v>N1</v>
          </cell>
        </row>
        <row r="7019">
          <cell r="J7019" t="str">
            <v>INV-070525093956</v>
          </cell>
          <cell r="K7019">
            <v>45798</v>
          </cell>
          <cell r="L7019" t="str">
            <v>Monthly Billing</v>
          </cell>
          <cell r="M7019">
            <v>19953.489239999999</v>
          </cell>
          <cell r="N7019">
            <v>19953.489239999999</v>
          </cell>
          <cell r="O7019">
            <v>0</v>
          </cell>
          <cell r="P7019" t="str">
            <v>01-04-2025</v>
          </cell>
          <cell r="Q7019">
            <v>-30942.79</v>
          </cell>
          <cell r="R7019">
            <v>272</v>
          </cell>
          <cell r="S7019">
            <v>-50896.28</v>
          </cell>
          <cell r="T7019" t="str">
            <v>Active</v>
          </cell>
          <cell r="U7019" t="str">
            <v>N1</v>
          </cell>
        </row>
        <row r="7020">
          <cell r="J7020" t="str">
            <v>INV-050625191211</v>
          </cell>
          <cell r="K7020">
            <v>45827</v>
          </cell>
          <cell r="L7020" t="str">
            <v>Monthly Billing</v>
          </cell>
          <cell r="M7020">
            <v>16123.47155</v>
          </cell>
          <cell r="N7020">
            <v>16123.47155</v>
          </cell>
          <cell r="O7020">
            <v>0</v>
          </cell>
          <cell r="P7020" t="str">
            <v>01-05-2025</v>
          </cell>
          <cell r="Q7020">
            <v>-34484.230000000003</v>
          </cell>
          <cell r="R7020">
            <v>243</v>
          </cell>
          <cell r="S7020">
            <v>-50607.7</v>
          </cell>
          <cell r="T7020" t="str">
            <v>Active</v>
          </cell>
          <cell r="U7020" t="str">
            <v>N1</v>
          </cell>
        </row>
        <row r="7021">
          <cell r="J7021" t="str">
            <v>INV-260625093215</v>
          </cell>
          <cell r="K7021">
            <v>45848</v>
          </cell>
          <cell r="L7021" t="str">
            <v>Apple Implementation</v>
          </cell>
          <cell r="M7021">
            <v>15552</v>
          </cell>
          <cell r="N7021">
            <v>15552</v>
          </cell>
          <cell r="O7021">
            <v>0</v>
          </cell>
          <cell r="P7021" t="str">
            <v>2025-06-01</v>
          </cell>
          <cell r="Q7021">
            <v>15552</v>
          </cell>
          <cell r="R7021">
            <v>222</v>
          </cell>
          <cell r="S7021">
            <v>0</v>
          </cell>
          <cell r="T7021" t="str">
            <v>Active</v>
          </cell>
          <cell r="U7021" t="str">
            <v>N1</v>
          </cell>
        </row>
        <row r="7022">
          <cell r="J7022" t="str">
            <v>INV-050725115338</v>
          </cell>
          <cell r="K7022">
            <v>45857</v>
          </cell>
          <cell r="L7022" t="str">
            <v>Monthly Billing</v>
          </cell>
          <cell r="M7022">
            <v>16015.95282</v>
          </cell>
          <cell r="N7022">
            <v>16015.95282</v>
          </cell>
          <cell r="O7022">
            <v>0</v>
          </cell>
          <cell r="P7022" t="str">
            <v>01-06-2025</v>
          </cell>
          <cell r="Q7022">
            <v>-34382.839999999997</v>
          </cell>
          <cell r="R7022">
            <v>213</v>
          </cell>
          <cell r="S7022">
            <v>-50398.79</v>
          </cell>
          <cell r="T7022" t="str">
            <v>Active</v>
          </cell>
          <cell r="U7022" t="str">
            <v>N1</v>
          </cell>
        </row>
        <row r="7023">
          <cell r="J7023" t="str">
            <v>INV-070825093934</v>
          </cell>
          <cell r="K7023">
            <v>45890</v>
          </cell>
          <cell r="L7023" t="str">
            <v>Monthly Billing</v>
          </cell>
          <cell r="M7023">
            <v>23909.361799999999</v>
          </cell>
          <cell r="N7023">
            <v>23909.361799999999</v>
          </cell>
          <cell r="O7023">
            <v>0</v>
          </cell>
          <cell r="P7023" t="str">
            <v>01-07-2025</v>
          </cell>
          <cell r="Q7023">
            <v>-40099.54</v>
          </cell>
          <cell r="R7023">
            <v>180</v>
          </cell>
          <cell r="S7023">
            <v>-64008.9</v>
          </cell>
          <cell r="T7023" t="str">
            <v>Active</v>
          </cell>
          <cell r="U7023" t="str">
            <v>N1</v>
          </cell>
        </row>
        <row r="7024">
          <cell r="J7024" t="str">
            <v>INV-050925125927</v>
          </cell>
          <cell r="K7024">
            <v>45919</v>
          </cell>
          <cell r="L7024" t="str">
            <v>Monthly Billing</v>
          </cell>
          <cell r="M7024">
            <v>18662.34</v>
          </cell>
          <cell r="N7024">
            <v>18662.34</v>
          </cell>
          <cell r="O7024">
            <v>0</v>
          </cell>
          <cell r="P7024" t="str">
            <v>01-08-2025</v>
          </cell>
          <cell r="Q7024">
            <v>-57577.760000000002</v>
          </cell>
          <cell r="R7024">
            <v>151</v>
          </cell>
          <cell r="S7024">
            <v>-76240.100000000006</v>
          </cell>
          <cell r="T7024" t="str">
            <v>Active</v>
          </cell>
          <cell r="U7024" t="str">
            <v>N1</v>
          </cell>
        </row>
        <row r="7025">
          <cell r="J7025" t="str">
            <v>INV-061025213059</v>
          </cell>
          <cell r="K7025">
            <v>45950</v>
          </cell>
          <cell r="L7025" t="str">
            <v>Monthly Billing</v>
          </cell>
          <cell r="M7025">
            <v>30029.279999999999</v>
          </cell>
          <cell r="N7025">
            <v>30029.279999999999</v>
          </cell>
          <cell r="O7025">
            <v>0</v>
          </cell>
          <cell r="P7025" t="str">
            <v>01-09-2025</v>
          </cell>
          <cell r="Q7025">
            <v>49401.279999999999</v>
          </cell>
          <cell r="R7025">
            <v>120</v>
          </cell>
          <cell r="S7025">
            <v>-79430.559999999998</v>
          </cell>
          <cell r="T7025" t="str">
            <v>Active</v>
          </cell>
          <cell r="U7025" t="str">
            <v>N1</v>
          </cell>
        </row>
        <row r="7026">
          <cell r="J7026" t="str">
            <v>INV-061125172533</v>
          </cell>
          <cell r="K7026">
            <v>45981</v>
          </cell>
          <cell r="L7026" t="str">
            <v>Monthly Billing</v>
          </cell>
          <cell r="M7026">
            <v>31547.200000000001</v>
          </cell>
          <cell r="N7026">
            <v>31547.200000000001</v>
          </cell>
          <cell r="O7026">
            <v>0</v>
          </cell>
          <cell r="P7026" t="str">
            <v>01-10-2025</v>
          </cell>
          <cell r="Q7026">
            <v>-58744.959999999999</v>
          </cell>
          <cell r="R7026">
            <v>89</v>
          </cell>
          <cell r="S7026">
            <v>-90292.160000000003</v>
          </cell>
          <cell r="T7026" t="str">
            <v>Active</v>
          </cell>
          <cell r="U7026" t="str">
            <v>N1</v>
          </cell>
        </row>
        <row r="7027">
          <cell r="J7027" t="str">
            <v>CN-INV-061025213059</v>
          </cell>
          <cell r="K7027">
            <v>46009</v>
          </cell>
          <cell r="L7027" t="str">
            <v>Credit Note-Waived off</v>
          </cell>
          <cell r="M7027">
            <v>-8504.86</v>
          </cell>
          <cell r="N7027">
            <v>-8504.86</v>
          </cell>
          <cell r="O7027">
            <v>0</v>
          </cell>
          <cell r="P7027" t="str">
            <v>2025-11-01</v>
          </cell>
          <cell r="Q7027">
            <v>-8504.86</v>
          </cell>
          <cell r="R7027">
            <v>61</v>
          </cell>
          <cell r="S7027">
            <v>0</v>
          </cell>
          <cell r="T7027" t="str">
            <v>Active</v>
          </cell>
          <cell r="U7027" t="str">
            <v>N1</v>
          </cell>
        </row>
        <row r="7028">
          <cell r="J7028" t="str">
            <v>INV-041225164530</v>
          </cell>
          <cell r="K7028">
            <v>46009</v>
          </cell>
          <cell r="L7028" t="str">
            <v>Monthly Billing</v>
          </cell>
          <cell r="M7028">
            <v>29273.32</v>
          </cell>
          <cell r="N7028">
            <v>29273.32</v>
          </cell>
          <cell r="O7028">
            <v>0</v>
          </cell>
          <cell r="P7028" t="str">
            <v>01-11-2025</v>
          </cell>
          <cell r="Q7028">
            <v>-120967.55</v>
          </cell>
          <cell r="R7028">
            <v>61</v>
          </cell>
          <cell r="S7028">
            <v>-141736.01</v>
          </cell>
          <cell r="T7028" t="str">
            <v>Active</v>
          </cell>
          <cell r="U7028" t="str">
            <v>N1</v>
          </cell>
        </row>
        <row r="7029">
          <cell r="J7029" t="str">
            <v>INV-060126172556</v>
          </cell>
          <cell r="K7029">
            <v>46042</v>
          </cell>
          <cell r="L7029" t="str">
            <v>Monthly Billing</v>
          </cell>
          <cell r="M7029">
            <v>26589.20926</v>
          </cell>
          <cell r="N7029">
            <v>26589.20926</v>
          </cell>
          <cell r="O7029">
            <v>0</v>
          </cell>
          <cell r="P7029" t="str">
            <v>01-12-2025</v>
          </cell>
          <cell r="Q7029">
            <v>-88918.36</v>
          </cell>
          <cell r="R7029">
            <v>28</v>
          </cell>
          <cell r="S7029">
            <v>-115507.57</v>
          </cell>
          <cell r="T7029" t="str">
            <v>Active</v>
          </cell>
          <cell r="U7029" t="str">
            <v>N1</v>
          </cell>
        </row>
        <row r="7030">
          <cell r="J7030" t="str">
            <v>INV-080226190250</v>
          </cell>
          <cell r="K7030">
            <v>46068</v>
          </cell>
          <cell r="L7030" t="str">
            <v>Monthly Billing</v>
          </cell>
          <cell r="M7030">
            <v>38192.839999999997</v>
          </cell>
          <cell r="N7030">
            <v>38192.839999999997</v>
          </cell>
          <cell r="O7030">
            <v>0</v>
          </cell>
          <cell r="P7030" t="str">
            <v>2026-01-01</v>
          </cell>
          <cell r="Q7030">
            <v>0</v>
          </cell>
          <cell r="R7030">
            <v>2</v>
          </cell>
          <cell r="S7030">
            <v>-109772.75</v>
          </cell>
          <cell r="T7030" t="str">
            <v>Active</v>
          </cell>
          <cell r="U7030" t="str">
            <v>N1</v>
          </cell>
        </row>
        <row r="7031">
          <cell r="J7031" t="str">
            <v>HKCARDS0001</v>
          </cell>
          <cell r="K7031">
            <v>44496</v>
          </cell>
          <cell r="L7031" t="str">
            <v>Initial Setup Fee</v>
          </cell>
          <cell r="M7031">
            <v>30000</v>
          </cell>
          <cell r="N7031">
            <v>30000</v>
          </cell>
          <cell r="O7031">
            <v>0</v>
          </cell>
          <cell r="P7031" t="str">
            <v>2021-09-01</v>
          </cell>
          <cell r="Q7031">
            <v>0</v>
          </cell>
          <cell r="R7031">
            <v>1574</v>
          </cell>
          <cell r="S7031">
            <v>0</v>
          </cell>
          <cell r="T7031" t="str">
            <v>Active</v>
          </cell>
          <cell r="U7031" t="str">
            <v>N1</v>
          </cell>
        </row>
        <row r="7032">
          <cell r="J7032" t="str">
            <v>CNHKCARDS0002</v>
          </cell>
          <cell r="K7032">
            <v>44546</v>
          </cell>
          <cell r="L7032" t="str">
            <v>Initial Setup Fee</v>
          </cell>
          <cell r="M7032">
            <v>-30000</v>
          </cell>
          <cell r="N7032">
            <v>-30000</v>
          </cell>
          <cell r="O7032">
            <v>0</v>
          </cell>
          <cell r="P7032" t="str">
            <v>2021-11-01</v>
          </cell>
          <cell r="Q7032">
            <v>0</v>
          </cell>
          <cell r="R7032">
            <v>1524</v>
          </cell>
          <cell r="S7032">
            <v>0</v>
          </cell>
          <cell r="T7032" t="str">
            <v>Active</v>
          </cell>
          <cell r="U7032" t="str">
            <v>N1</v>
          </cell>
        </row>
        <row r="7033">
          <cell r="J7033" t="str">
            <v>INV2021-FDE-002</v>
          </cell>
          <cell r="K7033">
            <v>44274</v>
          </cell>
          <cell r="L7033" t="str">
            <v>Initial Setup Fee</v>
          </cell>
          <cell r="M7033">
            <v>10155</v>
          </cell>
          <cell r="N7033">
            <v>10155</v>
          </cell>
          <cell r="O7033">
            <v>0</v>
          </cell>
          <cell r="P7033" t="str">
            <v>2021-03-01</v>
          </cell>
          <cell r="Q7033">
            <v>0</v>
          </cell>
          <cell r="R7033">
            <v>1796</v>
          </cell>
          <cell r="S7033">
            <v>0</v>
          </cell>
          <cell r="T7033" t="str">
            <v>Active</v>
          </cell>
          <cell r="U7033" t="str">
            <v>N1</v>
          </cell>
        </row>
        <row r="7034">
          <cell r="J7034" t="str">
            <v>CN2021-FDE-001</v>
          </cell>
          <cell r="K7034">
            <v>44407</v>
          </cell>
          <cell r="L7034" t="str">
            <v>Initial Setup Fee</v>
          </cell>
          <cell r="M7034">
            <v>-33850</v>
          </cell>
          <cell r="N7034">
            <v>-33850</v>
          </cell>
          <cell r="O7034">
            <v>0</v>
          </cell>
          <cell r="P7034" t="str">
            <v>2021-02-01</v>
          </cell>
          <cell r="Q7034">
            <v>0</v>
          </cell>
          <cell r="R7034">
            <v>1663</v>
          </cell>
          <cell r="S7034">
            <v>0</v>
          </cell>
          <cell r="T7034" t="str">
            <v>Active</v>
          </cell>
          <cell r="U7034" t="str">
            <v>N1</v>
          </cell>
        </row>
        <row r="7035">
          <cell r="J7035" t="str">
            <v>CN2021-FDE-002</v>
          </cell>
          <cell r="K7035">
            <v>44407</v>
          </cell>
          <cell r="L7035" t="str">
            <v>Initial Setup Fee</v>
          </cell>
          <cell r="M7035">
            <v>-10155</v>
          </cell>
          <cell r="N7035">
            <v>-10155</v>
          </cell>
          <cell r="O7035">
            <v>0</v>
          </cell>
          <cell r="P7035" t="str">
            <v>2021-03-01</v>
          </cell>
          <cell r="Q7035">
            <v>0</v>
          </cell>
          <cell r="R7035">
            <v>1663</v>
          </cell>
          <cell r="S7035">
            <v>0</v>
          </cell>
          <cell r="T7035" t="str">
            <v>Active</v>
          </cell>
          <cell r="U7035" t="str">
            <v>N1</v>
          </cell>
        </row>
        <row r="7036">
          <cell r="J7036" t="str">
            <v>INV-110225170830</v>
          </cell>
          <cell r="K7036">
            <v>45706</v>
          </cell>
          <cell r="L7036" t="str">
            <v>Setup Fee</v>
          </cell>
          <cell r="M7036">
            <v>5000</v>
          </cell>
          <cell r="N7036">
            <v>5000</v>
          </cell>
          <cell r="O7036">
            <v>0</v>
          </cell>
          <cell r="P7036" t="str">
            <v>01-02-2025</v>
          </cell>
          <cell r="Q7036">
            <v>5000</v>
          </cell>
          <cell r="R7036">
            <v>364</v>
          </cell>
          <cell r="S7036">
            <v>0</v>
          </cell>
          <cell r="T7036" t="str">
            <v>Active</v>
          </cell>
          <cell r="U7036" t="str">
            <v>N1</v>
          </cell>
        </row>
        <row r="7037">
          <cell r="J7037" t="str">
            <v>INV-040625120235</v>
          </cell>
          <cell r="K7037">
            <v>45819</v>
          </cell>
          <cell r="L7037" t="str">
            <v>Monthly Billing</v>
          </cell>
          <cell r="M7037">
            <v>1514</v>
          </cell>
          <cell r="N7037">
            <v>1514</v>
          </cell>
          <cell r="O7037">
            <v>0</v>
          </cell>
          <cell r="P7037" t="str">
            <v>01-05-2025</v>
          </cell>
          <cell r="Q7037">
            <v>1514</v>
          </cell>
          <cell r="R7037">
            <v>251</v>
          </cell>
          <cell r="S7037">
            <v>0</v>
          </cell>
          <cell r="T7037" t="str">
            <v>Active</v>
          </cell>
          <cell r="U7037" t="str">
            <v>N1</v>
          </cell>
        </row>
        <row r="7038">
          <cell r="J7038" t="str">
            <v>INV-030725151105</v>
          </cell>
          <cell r="K7038">
            <v>45848</v>
          </cell>
          <cell r="L7038" t="str">
            <v>Monthly Billing</v>
          </cell>
          <cell r="M7038">
            <v>1448.27</v>
          </cell>
          <cell r="N7038">
            <v>1448.27</v>
          </cell>
          <cell r="O7038">
            <v>0</v>
          </cell>
          <cell r="P7038" t="str">
            <v>01-06-2025</v>
          </cell>
          <cell r="Q7038">
            <v>1448.27</v>
          </cell>
          <cell r="R7038">
            <v>222</v>
          </cell>
          <cell r="S7038">
            <v>0</v>
          </cell>
          <cell r="T7038" t="str">
            <v>Active</v>
          </cell>
          <cell r="U7038" t="str">
            <v>N1</v>
          </cell>
        </row>
        <row r="7039">
          <cell r="J7039" t="str">
            <v>INV-040825193833</v>
          </cell>
          <cell r="K7039">
            <v>45880</v>
          </cell>
          <cell r="L7039" t="str">
            <v>Monthly Billing</v>
          </cell>
          <cell r="M7039">
            <v>1155.3499999999999</v>
          </cell>
          <cell r="N7039">
            <v>1155.3499999999999</v>
          </cell>
          <cell r="O7039">
            <v>0</v>
          </cell>
          <cell r="P7039" t="str">
            <v>01-07-2025</v>
          </cell>
          <cell r="Q7039">
            <v>1155.3499999999999</v>
          </cell>
          <cell r="R7039">
            <v>190</v>
          </cell>
          <cell r="S7039">
            <v>0</v>
          </cell>
          <cell r="T7039" t="str">
            <v>Active</v>
          </cell>
          <cell r="U7039" t="str">
            <v>N1</v>
          </cell>
        </row>
        <row r="7040">
          <cell r="J7040" t="str">
            <v>INV-020925160357</v>
          </cell>
          <cell r="K7040">
            <v>45909</v>
          </cell>
          <cell r="L7040" t="str">
            <v>Monthly Billing</v>
          </cell>
          <cell r="M7040">
            <v>1339.72</v>
          </cell>
          <cell r="N7040">
            <v>1339.72</v>
          </cell>
          <cell r="O7040">
            <v>0</v>
          </cell>
          <cell r="P7040" t="str">
            <v>01-08-2025</v>
          </cell>
          <cell r="Q7040">
            <v>1339.72</v>
          </cell>
          <cell r="R7040">
            <v>161</v>
          </cell>
          <cell r="S7040">
            <v>0</v>
          </cell>
          <cell r="T7040" t="str">
            <v>Active</v>
          </cell>
          <cell r="U7040" t="str">
            <v>N1</v>
          </cell>
        </row>
        <row r="7041">
          <cell r="J7041" t="str">
            <v>INV-021025191835</v>
          </cell>
          <cell r="K7041">
            <v>45939</v>
          </cell>
          <cell r="L7041" t="str">
            <v>Monthly Billing</v>
          </cell>
          <cell r="M7041">
            <v>1315.69</v>
          </cell>
          <cell r="N7041">
            <v>1315.69</v>
          </cell>
          <cell r="O7041">
            <v>0</v>
          </cell>
          <cell r="P7041" t="str">
            <v>01-09-2025</v>
          </cell>
          <cell r="Q7041">
            <v>1315.69</v>
          </cell>
          <cell r="R7041">
            <v>131</v>
          </cell>
          <cell r="S7041">
            <v>0</v>
          </cell>
          <cell r="T7041" t="str">
            <v>Active</v>
          </cell>
          <cell r="U7041" t="str">
            <v>N1</v>
          </cell>
        </row>
        <row r="7042">
          <cell r="J7042" t="str">
            <v>INV-041125173839</v>
          </cell>
          <cell r="K7042">
            <v>45972</v>
          </cell>
          <cell r="L7042" t="str">
            <v>Monthly Billing</v>
          </cell>
          <cell r="M7042">
            <v>1271.42</v>
          </cell>
          <cell r="N7042">
            <v>1271.42</v>
          </cell>
          <cell r="O7042">
            <v>0</v>
          </cell>
          <cell r="P7042" t="str">
            <v>10/1/2025</v>
          </cell>
          <cell r="Q7042">
            <v>1271.42</v>
          </cell>
          <cell r="R7042">
            <v>98</v>
          </cell>
          <cell r="S7042">
            <v>0</v>
          </cell>
          <cell r="T7042" t="str">
            <v>Active</v>
          </cell>
          <cell r="U7042" t="str">
            <v>N1</v>
          </cell>
        </row>
        <row r="7043">
          <cell r="J7043" t="str">
            <v>INV-031225113615</v>
          </cell>
          <cell r="K7043">
            <v>46001</v>
          </cell>
          <cell r="L7043" t="str">
            <v>Monthly Billing</v>
          </cell>
          <cell r="M7043">
            <v>1288.8800000000001</v>
          </cell>
          <cell r="N7043">
            <v>1288.8800000000001</v>
          </cell>
          <cell r="O7043">
            <v>0</v>
          </cell>
          <cell r="P7043" t="str">
            <v>01-11-2025</v>
          </cell>
          <cell r="Q7043">
            <v>1288.8800000000001</v>
          </cell>
          <cell r="R7043">
            <v>69</v>
          </cell>
          <cell r="S7043">
            <v>0</v>
          </cell>
          <cell r="T7043" t="str">
            <v>Active</v>
          </cell>
          <cell r="U7043" t="str">
            <v>N1</v>
          </cell>
        </row>
        <row r="7044">
          <cell r="J7044" t="str">
            <v>INV-020126193151</v>
          </cell>
          <cell r="K7044">
            <v>46031</v>
          </cell>
          <cell r="L7044" t="str">
            <v>Monthly Billing</v>
          </cell>
          <cell r="M7044">
            <v>1184.1099999999999</v>
          </cell>
          <cell r="N7044">
            <v>1184.1099999999999</v>
          </cell>
          <cell r="O7044">
            <v>0</v>
          </cell>
          <cell r="P7044" t="str">
            <v>01-12-2025</v>
          </cell>
          <cell r="Q7044">
            <v>0</v>
          </cell>
          <cell r="R7044">
            <v>39</v>
          </cell>
          <cell r="S7044">
            <v>0</v>
          </cell>
          <cell r="T7044" t="str">
            <v>Active</v>
          </cell>
          <cell r="U7044" t="str">
            <v>N1</v>
          </cell>
        </row>
        <row r="7045">
          <cell r="J7045" t="str">
            <v>INV-040226203353</v>
          </cell>
          <cell r="K7045">
            <v>46064</v>
          </cell>
          <cell r="L7045" t="str">
            <v>Monthly Billing</v>
          </cell>
          <cell r="M7045">
            <v>1141.6099999999999</v>
          </cell>
          <cell r="N7045">
            <v>1141.6099999999999</v>
          </cell>
          <cell r="O7045">
            <v>0</v>
          </cell>
          <cell r="P7045" t="str">
            <v>01-01-2026</v>
          </cell>
          <cell r="Q7045">
            <v>0</v>
          </cell>
          <cell r="R7045">
            <v>6</v>
          </cell>
          <cell r="S7045">
            <v>0</v>
          </cell>
          <cell r="T7045" t="str">
            <v>Active</v>
          </cell>
          <cell r="U7045" t="str">
            <v>N1</v>
          </cell>
        </row>
        <row r="7046">
          <cell r="J7046" t="str">
            <v>INV-041024171735</v>
          </cell>
          <cell r="K7046">
            <v>45576</v>
          </cell>
          <cell r="L7046" t="str">
            <v>Setup Fee</v>
          </cell>
          <cell r="M7046">
            <v>13300</v>
          </cell>
          <cell r="N7046">
            <v>13300</v>
          </cell>
          <cell r="O7046">
            <v>0</v>
          </cell>
          <cell r="P7046" t="str">
            <v>01-10-2024</v>
          </cell>
          <cell r="Q7046">
            <v>13300</v>
          </cell>
          <cell r="R7046">
            <v>494</v>
          </cell>
          <cell r="S7046">
            <v>0</v>
          </cell>
          <cell r="T7046" t="str">
            <v>Active</v>
          </cell>
          <cell r="U7046" t="str">
            <v>N1</v>
          </cell>
        </row>
        <row r="7047">
          <cell r="J7047" t="str">
            <v>INV-030425193141</v>
          </cell>
          <cell r="K7047">
            <v>45757</v>
          </cell>
          <cell r="L7047" t="str">
            <v>Setup Fee</v>
          </cell>
          <cell r="M7047">
            <v>17380</v>
          </cell>
          <cell r="N7047">
            <v>15800</v>
          </cell>
          <cell r="O7047">
            <v>1580</v>
          </cell>
          <cell r="P7047" t="str">
            <v>01-04-2025</v>
          </cell>
          <cell r="Q7047">
            <v>17380</v>
          </cell>
          <cell r="R7047">
            <v>313</v>
          </cell>
          <cell r="S7047">
            <v>0</v>
          </cell>
          <cell r="T7047" t="str">
            <v>Active</v>
          </cell>
          <cell r="U7047" t="str">
            <v>N1</v>
          </cell>
        </row>
        <row r="7048">
          <cell r="J7048" t="str">
            <v>INV-061125101527</v>
          </cell>
          <cell r="K7048">
            <v>45974</v>
          </cell>
          <cell r="L7048" t="str">
            <v>Monthly Billing</v>
          </cell>
          <cell r="M7048">
            <v>3036.61</v>
          </cell>
          <cell r="N7048">
            <v>3036.61</v>
          </cell>
          <cell r="O7048">
            <v>0</v>
          </cell>
          <cell r="P7048" t="str">
            <v>01-10-2025</v>
          </cell>
          <cell r="Q7048">
            <v>3036.61</v>
          </cell>
          <cell r="R7048">
            <v>96</v>
          </cell>
          <cell r="S7048">
            <v>0</v>
          </cell>
          <cell r="T7048" t="str">
            <v>Active</v>
          </cell>
          <cell r="U7048" t="str">
            <v>N1</v>
          </cell>
        </row>
        <row r="7049">
          <cell r="J7049" t="str">
            <v>INV-031225181000</v>
          </cell>
          <cell r="K7049">
            <v>46001</v>
          </cell>
          <cell r="L7049" t="str">
            <v>Monthly Billing</v>
          </cell>
          <cell r="M7049">
            <v>3041.12</v>
          </cell>
          <cell r="N7049">
            <v>3041.12</v>
          </cell>
          <cell r="O7049">
            <v>0</v>
          </cell>
          <cell r="P7049" t="str">
            <v>01-11-2025</v>
          </cell>
          <cell r="Q7049">
            <v>3041.12</v>
          </cell>
          <cell r="R7049">
            <v>69</v>
          </cell>
          <cell r="S7049">
            <v>0</v>
          </cell>
          <cell r="T7049" t="str">
            <v>Active</v>
          </cell>
          <cell r="U7049" t="str">
            <v>N1</v>
          </cell>
        </row>
        <row r="7050">
          <cell r="J7050" t="str">
            <v>INV-050126111150</v>
          </cell>
          <cell r="K7050">
            <v>46034</v>
          </cell>
          <cell r="L7050" t="str">
            <v>Monthly Billing</v>
          </cell>
          <cell r="M7050">
            <v>2996.21</v>
          </cell>
          <cell r="N7050">
            <v>2996.21</v>
          </cell>
          <cell r="O7050">
            <v>0</v>
          </cell>
          <cell r="P7050" t="str">
            <v>01-12-2025</v>
          </cell>
          <cell r="Q7050">
            <v>2996.21</v>
          </cell>
          <cell r="R7050">
            <v>36</v>
          </cell>
          <cell r="S7050">
            <v>0</v>
          </cell>
          <cell r="T7050" t="str">
            <v>Active</v>
          </cell>
          <cell r="U7050" t="str">
            <v>N1</v>
          </cell>
        </row>
        <row r="7051">
          <cell r="J7051" t="str">
            <v>INV-050226031828</v>
          </cell>
          <cell r="K7051">
            <v>46065</v>
          </cell>
          <cell r="L7051" t="str">
            <v>Monthly Billing</v>
          </cell>
          <cell r="M7051">
            <v>2876.58</v>
          </cell>
          <cell r="N7051">
            <v>2876.58</v>
          </cell>
          <cell r="O7051">
            <v>0</v>
          </cell>
          <cell r="P7051" t="str">
            <v>01-01-2026</v>
          </cell>
          <cell r="Q7051">
            <v>0</v>
          </cell>
          <cell r="R7051">
            <v>5</v>
          </cell>
          <cell r="S7051">
            <v>0</v>
          </cell>
          <cell r="T7051" t="str">
            <v>Active</v>
          </cell>
          <cell r="U7051" t="str">
            <v>N1</v>
          </cell>
        </row>
        <row r="7052">
          <cell r="J7052" t="str">
            <v>CARDS0023</v>
          </cell>
          <cell r="K7052">
            <v>44337</v>
          </cell>
          <cell r="L7052" t="str">
            <v>Monthly Billing</v>
          </cell>
          <cell r="M7052">
            <v>30877.119999999999</v>
          </cell>
          <cell r="N7052">
            <v>28857.119999999999</v>
          </cell>
          <cell r="O7052">
            <v>2020</v>
          </cell>
          <cell r="P7052" t="str">
            <v>2021-03-01</v>
          </cell>
          <cell r="Q7052">
            <v>1</v>
          </cell>
          <cell r="R7052">
            <v>1733</v>
          </cell>
          <cell r="S7052">
            <v>0</v>
          </cell>
          <cell r="T7052" t="str">
            <v>Active</v>
          </cell>
          <cell r="U7052" t="str">
            <v>N1</v>
          </cell>
        </row>
        <row r="7053">
          <cell r="J7053" t="str">
            <v>INV2021-GET-006</v>
          </cell>
          <cell r="K7053">
            <v>44322</v>
          </cell>
          <cell r="L7053" t="str">
            <v>Card Printing</v>
          </cell>
          <cell r="M7053">
            <v>23540</v>
          </cell>
          <cell r="N7053">
            <v>22000</v>
          </cell>
          <cell r="O7053">
            <v>1540</v>
          </cell>
          <cell r="P7053" t="str">
            <v>2021-04-01</v>
          </cell>
          <cell r="Q7053">
            <v>23540</v>
          </cell>
          <cell r="R7053">
            <v>1748</v>
          </cell>
          <cell r="S7053">
            <v>0</v>
          </cell>
          <cell r="T7053" t="str">
            <v>Active</v>
          </cell>
          <cell r="U7053" t="str">
            <v>N1</v>
          </cell>
        </row>
        <row r="7054">
          <cell r="J7054" t="str">
            <v>INV2021-GET-007</v>
          </cell>
          <cell r="K7054">
            <v>44317</v>
          </cell>
          <cell r="L7054" t="str">
            <v>Card Printing</v>
          </cell>
          <cell r="M7054">
            <v>57780</v>
          </cell>
          <cell r="N7054">
            <v>54000</v>
          </cell>
          <cell r="O7054">
            <v>3780</v>
          </cell>
          <cell r="P7054" t="str">
            <v>2021-05-01</v>
          </cell>
          <cell r="Q7054">
            <v>58850</v>
          </cell>
          <cell r="R7054">
            <v>1753</v>
          </cell>
          <cell r="S7054">
            <v>0</v>
          </cell>
          <cell r="T7054" t="str">
            <v>Active</v>
          </cell>
          <cell r="U7054" t="str">
            <v>N1</v>
          </cell>
        </row>
        <row r="7055">
          <cell r="J7055" t="str">
            <v>CARDS0037</v>
          </cell>
          <cell r="K7055">
            <v>44360</v>
          </cell>
          <cell r="L7055" t="str">
            <v>Monthly Billing</v>
          </cell>
          <cell r="M7055">
            <v>11452.81</v>
          </cell>
          <cell r="N7055">
            <v>10826.56</v>
          </cell>
          <cell r="O7055">
            <v>0</v>
          </cell>
          <cell r="P7055" t="str">
            <v>2021-04-01</v>
          </cell>
          <cell r="Q7055">
            <v>0</v>
          </cell>
          <cell r="R7055">
            <v>1710</v>
          </cell>
          <cell r="S7055">
            <v>-62.64</v>
          </cell>
          <cell r="T7055" t="str">
            <v>Active</v>
          </cell>
          <cell r="U7055" t="str">
            <v>N1</v>
          </cell>
        </row>
        <row r="7056">
          <cell r="J7056" t="str">
            <v>CARDS0052</v>
          </cell>
          <cell r="K7056">
            <v>44392</v>
          </cell>
          <cell r="L7056" t="str">
            <v>Monthly Billing</v>
          </cell>
          <cell r="M7056">
            <v>22392.14</v>
          </cell>
          <cell r="N7056">
            <v>20927.23</v>
          </cell>
          <cell r="O7056">
            <v>1464.91</v>
          </cell>
          <cell r="P7056" t="str">
            <v>2021-05-01</v>
          </cell>
          <cell r="Q7056">
            <v>0</v>
          </cell>
          <cell r="R7056">
            <v>1678</v>
          </cell>
          <cell r="S7056">
            <v>0</v>
          </cell>
          <cell r="T7056" t="str">
            <v>Active</v>
          </cell>
          <cell r="U7056" t="str">
            <v>N1</v>
          </cell>
        </row>
        <row r="7057">
          <cell r="J7057" t="str">
            <v>DNCARDS0003</v>
          </cell>
          <cell r="K7057">
            <v>44392</v>
          </cell>
          <cell r="L7057" t="str">
            <v>Monthly Billing</v>
          </cell>
          <cell r="M7057">
            <v>198.64</v>
          </cell>
          <cell r="N7057">
            <v>1047.95</v>
          </cell>
          <cell r="O7057">
            <v>0</v>
          </cell>
          <cell r="P7057" t="str">
            <v>2021-05-01</v>
          </cell>
          <cell r="Q7057">
            <v>0</v>
          </cell>
          <cell r="R7057">
            <v>1678</v>
          </cell>
          <cell r="S7057">
            <v>-922.67</v>
          </cell>
          <cell r="T7057" t="str">
            <v>Active</v>
          </cell>
          <cell r="U7057" t="str">
            <v>N1</v>
          </cell>
        </row>
        <row r="7058">
          <cell r="J7058" t="str">
            <v>CARDS0074</v>
          </cell>
          <cell r="K7058">
            <v>44422</v>
          </cell>
          <cell r="L7058" t="str">
            <v>Monthly Billing</v>
          </cell>
          <cell r="M7058">
            <v>26230.03</v>
          </cell>
          <cell r="N7058">
            <v>24514.05</v>
          </cell>
          <cell r="O7058">
            <v>1715.98</v>
          </cell>
          <cell r="P7058" t="str">
            <v>2021-06-01</v>
          </cell>
          <cell r="Q7058">
            <v>0</v>
          </cell>
          <cell r="R7058">
            <v>1648</v>
          </cell>
          <cell r="S7058">
            <v>0</v>
          </cell>
          <cell r="T7058" t="str">
            <v>Active</v>
          </cell>
          <cell r="U7058" t="str">
            <v>N1</v>
          </cell>
        </row>
        <row r="7059">
          <cell r="J7059" t="str">
            <v>CNCARDS0003</v>
          </cell>
          <cell r="K7059">
            <v>44437</v>
          </cell>
          <cell r="L7059" t="str">
            <v>Monthly Billing</v>
          </cell>
          <cell r="M7059">
            <v>-48378.98</v>
          </cell>
          <cell r="N7059">
            <v>-45214</v>
          </cell>
          <cell r="O7059">
            <v>-3164.98</v>
          </cell>
          <cell r="P7059" t="str">
            <v>2021-07-01</v>
          </cell>
          <cell r="Q7059">
            <v>0</v>
          </cell>
          <cell r="R7059">
            <v>1633</v>
          </cell>
          <cell r="S7059">
            <v>0</v>
          </cell>
          <cell r="T7059" t="str">
            <v>Active</v>
          </cell>
          <cell r="U7059" t="str">
            <v>N1</v>
          </cell>
        </row>
        <row r="7060">
          <cell r="J7060" t="str">
            <v>CARDS0087</v>
          </cell>
          <cell r="K7060">
            <v>44451</v>
          </cell>
          <cell r="L7060" t="str">
            <v>Monthly Billing</v>
          </cell>
          <cell r="M7060">
            <v>36069.57</v>
          </cell>
          <cell r="N7060">
            <v>33709.879999999997</v>
          </cell>
          <cell r="O7060">
            <v>2359.69</v>
          </cell>
          <cell r="P7060" t="str">
            <v>2021-07-01</v>
          </cell>
          <cell r="Q7060">
            <v>0</v>
          </cell>
          <cell r="R7060">
            <v>1619</v>
          </cell>
          <cell r="S7060">
            <v>0</v>
          </cell>
          <cell r="T7060" t="str">
            <v>Active</v>
          </cell>
          <cell r="U7060" t="str">
            <v>N1</v>
          </cell>
        </row>
        <row r="7061">
          <cell r="J7061" t="str">
            <v>CARDS0104</v>
          </cell>
          <cell r="K7061">
            <v>44483</v>
          </cell>
          <cell r="L7061" t="str">
            <v>Monthly Billing</v>
          </cell>
          <cell r="M7061">
            <v>28763.84</v>
          </cell>
          <cell r="N7061">
            <v>26882.09</v>
          </cell>
          <cell r="O7061">
            <v>1881.75</v>
          </cell>
          <cell r="P7061" t="str">
            <v>2021-08-01</v>
          </cell>
          <cell r="Q7061">
            <v>0</v>
          </cell>
          <cell r="R7061">
            <v>1587</v>
          </cell>
          <cell r="S7061">
            <v>0</v>
          </cell>
          <cell r="T7061" t="str">
            <v>Active</v>
          </cell>
          <cell r="U7061" t="str">
            <v>N1</v>
          </cell>
        </row>
        <row r="7062">
          <cell r="J7062" t="str">
            <v>CARDS0123</v>
          </cell>
          <cell r="K7062">
            <v>44514</v>
          </cell>
          <cell r="L7062" t="str">
            <v>Monthly Billing</v>
          </cell>
          <cell r="M7062">
            <v>33123.89</v>
          </cell>
          <cell r="N7062">
            <v>30956.91</v>
          </cell>
          <cell r="O7062">
            <v>2166.98</v>
          </cell>
          <cell r="P7062" t="str">
            <v>2021-09-01</v>
          </cell>
          <cell r="Q7062">
            <v>0</v>
          </cell>
          <cell r="R7062">
            <v>1556</v>
          </cell>
          <cell r="S7062">
            <v>0</v>
          </cell>
          <cell r="T7062" t="str">
            <v>Active</v>
          </cell>
          <cell r="U7062" t="str">
            <v>N1</v>
          </cell>
        </row>
        <row r="7063">
          <cell r="J7063" t="str">
            <v>CARDS0139</v>
          </cell>
          <cell r="K7063">
            <v>44545</v>
          </cell>
          <cell r="L7063" t="str">
            <v>Monthly Billing</v>
          </cell>
          <cell r="M7063">
            <v>42610.879999999997</v>
          </cell>
          <cell r="N7063">
            <v>39823.25</v>
          </cell>
          <cell r="O7063">
            <v>2787.63</v>
          </cell>
          <cell r="P7063" t="str">
            <v>2021-10-01</v>
          </cell>
          <cell r="Q7063">
            <v>0</v>
          </cell>
          <cell r="R7063">
            <v>1525</v>
          </cell>
          <cell r="S7063">
            <v>0</v>
          </cell>
          <cell r="T7063" t="str">
            <v>Active</v>
          </cell>
          <cell r="U7063" t="str">
            <v>N1</v>
          </cell>
        </row>
        <row r="7064">
          <cell r="J7064" t="str">
            <v>CNCARDS0008</v>
          </cell>
          <cell r="K7064">
            <v>44575</v>
          </cell>
          <cell r="L7064" t="str">
            <v>Monthly Billing</v>
          </cell>
          <cell r="M7064">
            <v>-2011.6</v>
          </cell>
          <cell r="N7064">
            <v>-1880</v>
          </cell>
          <cell r="O7064">
            <v>-131.6</v>
          </cell>
          <cell r="P7064" t="str">
            <v>2021-10-01</v>
          </cell>
          <cell r="Q7064">
            <v>0</v>
          </cell>
          <cell r="R7064">
            <v>1495</v>
          </cell>
          <cell r="S7064">
            <v>0</v>
          </cell>
          <cell r="T7064" t="str">
            <v>Active</v>
          </cell>
          <cell r="U7064" t="str">
            <v>N1</v>
          </cell>
        </row>
        <row r="7065">
          <cell r="J7065" t="str">
            <v>CARDS0158</v>
          </cell>
          <cell r="K7065">
            <v>44576</v>
          </cell>
          <cell r="L7065" t="str">
            <v>Monthly Billing</v>
          </cell>
          <cell r="M7065">
            <v>49694.879999999997</v>
          </cell>
          <cell r="N7065">
            <v>46443.81</v>
          </cell>
          <cell r="O7065">
            <v>3251.07</v>
          </cell>
          <cell r="P7065" t="str">
            <v>2021-11-01</v>
          </cell>
          <cell r="Q7065">
            <v>0</v>
          </cell>
          <cell r="R7065">
            <v>1494</v>
          </cell>
          <cell r="S7065">
            <v>0</v>
          </cell>
          <cell r="T7065" t="str">
            <v>Active</v>
          </cell>
          <cell r="U7065" t="str">
            <v>N1</v>
          </cell>
        </row>
        <row r="7066">
          <cell r="J7066" t="str">
            <v>CARDS0174</v>
          </cell>
          <cell r="K7066">
            <v>44598</v>
          </cell>
          <cell r="L7066" t="str">
            <v>Monthly Billing</v>
          </cell>
          <cell r="M7066">
            <v>31998.36</v>
          </cell>
          <cell r="N7066">
            <v>29905.01</v>
          </cell>
          <cell r="O7066">
            <v>2093.35</v>
          </cell>
          <cell r="P7066" t="str">
            <v>2021-12-01</v>
          </cell>
          <cell r="Q7066">
            <v>0</v>
          </cell>
          <cell r="R7066">
            <v>1472</v>
          </cell>
          <cell r="S7066">
            <v>0</v>
          </cell>
          <cell r="T7066" t="str">
            <v>Active</v>
          </cell>
          <cell r="U7066" t="str">
            <v>N1</v>
          </cell>
        </row>
        <row r="7067">
          <cell r="J7067" t="str">
            <v>CARDS0196</v>
          </cell>
          <cell r="K7067">
            <v>44637</v>
          </cell>
          <cell r="L7067" t="str">
            <v>Monthly Billing</v>
          </cell>
          <cell r="M7067">
            <v>47542.95</v>
          </cell>
          <cell r="N7067">
            <v>44432.66</v>
          </cell>
          <cell r="O7067">
            <v>3110.29</v>
          </cell>
          <cell r="P7067" t="str">
            <v>2022-01-01</v>
          </cell>
          <cell r="Q7067">
            <v>0</v>
          </cell>
          <cell r="R7067">
            <v>1433</v>
          </cell>
          <cell r="S7067">
            <v>0</v>
          </cell>
          <cell r="T7067" t="str">
            <v>Active</v>
          </cell>
          <cell r="U7067" t="str">
            <v>N1</v>
          </cell>
        </row>
        <row r="7068">
          <cell r="J7068" t="str">
            <v>CARDS0216</v>
          </cell>
          <cell r="K7068">
            <v>44665</v>
          </cell>
          <cell r="L7068" t="str">
            <v>Monthly Billing</v>
          </cell>
          <cell r="M7068">
            <v>30143.48</v>
          </cell>
          <cell r="N7068">
            <v>28171.48</v>
          </cell>
          <cell r="O7068">
            <v>1972</v>
          </cell>
          <cell r="P7068" t="str">
            <v>2022-02-01</v>
          </cell>
          <cell r="Q7068">
            <v>0</v>
          </cell>
          <cell r="R7068">
            <v>1405</v>
          </cell>
          <cell r="S7068">
            <v>0</v>
          </cell>
          <cell r="T7068" t="str">
            <v>Active</v>
          </cell>
          <cell r="U7068" t="str">
            <v>N1</v>
          </cell>
        </row>
        <row r="7069">
          <cell r="J7069" t="str">
            <v>CNCARDS0014</v>
          </cell>
          <cell r="K7069">
            <v>44665</v>
          </cell>
          <cell r="L7069" t="str">
            <v>Monthly Billing</v>
          </cell>
          <cell r="M7069">
            <v>-12053.06</v>
          </cell>
          <cell r="N7069">
            <v>-11264.54</v>
          </cell>
          <cell r="O7069">
            <v>-788.52</v>
          </cell>
          <cell r="P7069" t="str">
            <v>2022-02-01</v>
          </cell>
          <cell r="Q7069">
            <v>0</v>
          </cell>
          <cell r="R7069">
            <v>1405</v>
          </cell>
          <cell r="S7069">
            <v>0</v>
          </cell>
          <cell r="T7069" t="str">
            <v>Active</v>
          </cell>
          <cell r="U7069" t="str">
            <v>N1</v>
          </cell>
        </row>
        <row r="7070">
          <cell r="J7070" t="str">
            <v>CARDS0233</v>
          </cell>
          <cell r="K7070">
            <v>44695</v>
          </cell>
          <cell r="L7070" t="str">
            <v>Monthly Billing</v>
          </cell>
          <cell r="M7070">
            <v>39475.42</v>
          </cell>
          <cell r="N7070">
            <v>36892.910000000003</v>
          </cell>
          <cell r="O7070">
            <v>2582.5</v>
          </cell>
          <cell r="P7070" t="str">
            <v>2022-03-01</v>
          </cell>
          <cell r="Q7070">
            <v>0</v>
          </cell>
          <cell r="R7070">
            <v>1375</v>
          </cell>
          <cell r="S7070">
            <v>0</v>
          </cell>
          <cell r="T7070" t="str">
            <v>Active</v>
          </cell>
          <cell r="U7070" t="str">
            <v>N1</v>
          </cell>
        </row>
        <row r="7071">
          <cell r="J7071" t="str">
            <v>CARDS0250</v>
          </cell>
          <cell r="K7071">
            <v>44728</v>
          </cell>
          <cell r="L7071" t="str">
            <v>Monthly Billing</v>
          </cell>
          <cell r="M7071">
            <v>50261.45</v>
          </cell>
          <cell r="N7071">
            <v>46973.32</v>
          </cell>
          <cell r="O7071">
            <v>3288.13</v>
          </cell>
          <cell r="P7071" t="str">
            <v>2022-04-01</v>
          </cell>
          <cell r="Q7071">
            <v>0</v>
          </cell>
          <cell r="R7071">
            <v>1342</v>
          </cell>
          <cell r="S7071">
            <v>0</v>
          </cell>
          <cell r="T7071" t="str">
            <v>Active</v>
          </cell>
          <cell r="U7071" t="str">
            <v>N1</v>
          </cell>
        </row>
        <row r="7072">
          <cell r="J7072" t="str">
            <v>CARDS0271</v>
          </cell>
          <cell r="K7072">
            <v>44763</v>
          </cell>
          <cell r="L7072" t="str">
            <v>Monthly Billing</v>
          </cell>
          <cell r="M7072">
            <v>40349.93</v>
          </cell>
          <cell r="N7072">
            <v>42085.26</v>
          </cell>
          <cell r="O7072">
            <v>0</v>
          </cell>
          <cell r="P7072" t="str">
            <v>2022-05-01</v>
          </cell>
          <cell r="Q7072">
            <v>0</v>
          </cell>
          <cell r="R7072">
            <v>1307</v>
          </cell>
          <cell r="S7072">
            <v>-4681.3</v>
          </cell>
          <cell r="T7072" t="str">
            <v>Active</v>
          </cell>
          <cell r="U7072" t="str">
            <v>N1</v>
          </cell>
        </row>
        <row r="7073">
          <cell r="J7073" t="str">
            <v>DNCARDS0013</v>
          </cell>
          <cell r="K7073">
            <v>44763</v>
          </cell>
          <cell r="L7073" t="str">
            <v>Monthly Billing</v>
          </cell>
          <cell r="M7073">
            <v>25279.88</v>
          </cell>
          <cell r="N7073">
            <v>41919.54</v>
          </cell>
          <cell r="O7073">
            <v>0</v>
          </cell>
          <cell r="P7073" t="str">
            <v>2022-05-01</v>
          </cell>
          <cell r="Q7073">
            <v>0</v>
          </cell>
          <cell r="R7073">
            <v>1307</v>
          </cell>
          <cell r="S7073">
            <v>-19574.03</v>
          </cell>
          <cell r="T7073" t="str">
            <v>Active</v>
          </cell>
          <cell r="U7073" t="str">
            <v>N1</v>
          </cell>
        </row>
        <row r="7074">
          <cell r="J7074" t="str">
            <v>CARDS0289</v>
          </cell>
          <cell r="K7074">
            <v>44787</v>
          </cell>
          <cell r="L7074" t="str">
            <v>Monthly Billing</v>
          </cell>
          <cell r="M7074">
            <v>40236.519999999997</v>
          </cell>
          <cell r="N7074">
            <v>41884.129999999997</v>
          </cell>
          <cell r="O7074">
            <v>0</v>
          </cell>
          <cell r="P7074" t="str">
            <v>2022-06-01</v>
          </cell>
          <cell r="Q7074">
            <v>0</v>
          </cell>
          <cell r="R7074">
            <v>1283</v>
          </cell>
          <cell r="S7074">
            <v>-4579.5</v>
          </cell>
          <cell r="T7074" t="str">
            <v>Active</v>
          </cell>
          <cell r="U7074" t="str">
            <v>N1</v>
          </cell>
        </row>
        <row r="7075">
          <cell r="J7075" t="str">
            <v>CARDS0307</v>
          </cell>
          <cell r="K7075">
            <v>44819</v>
          </cell>
          <cell r="L7075" t="str">
            <v>Monthly Billing</v>
          </cell>
          <cell r="M7075">
            <v>63538.91</v>
          </cell>
          <cell r="N7075">
            <v>62993.18</v>
          </cell>
          <cell r="O7075">
            <v>0</v>
          </cell>
          <cell r="P7075" t="str">
            <v>2022-07-01</v>
          </cell>
          <cell r="Q7075">
            <v>36091</v>
          </cell>
          <cell r="R7075">
            <v>1251</v>
          </cell>
          <cell r="S7075">
            <v>-3863.79</v>
          </cell>
          <cell r="T7075" t="str">
            <v>Active</v>
          </cell>
          <cell r="U7075" t="str">
            <v>N1</v>
          </cell>
        </row>
        <row r="7076">
          <cell r="J7076" t="str">
            <v>INV-020323180913</v>
          </cell>
          <cell r="K7076">
            <v>44994</v>
          </cell>
          <cell r="L7076" t="str">
            <v>Monthly Billing</v>
          </cell>
          <cell r="M7076">
            <v>2177.15</v>
          </cell>
          <cell r="N7076">
            <v>2015.88</v>
          </cell>
          <cell r="O7076">
            <v>161.27000000000001</v>
          </cell>
          <cell r="P7076" t="str">
            <v>2023-02-01</v>
          </cell>
          <cell r="Q7076">
            <v>2177.15</v>
          </cell>
          <cell r="R7076">
            <v>1076</v>
          </cell>
          <cell r="S7076">
            <v>-3.8325</v>
          </cell>
          <cell r="T7076" t="str">
            <v>Active</v>
          </cell>
          <cell r="U7076" t="str">
            <v>N1</v>
          </cell>
        </row>
        <row r="7077">
          <cell r="J7077" t="str">
            <v>INV-031123145548</v>
          </cell>
          <cell r="K7077">
            <v>45240</v>
          </cell>
          <cell r="L7077" t="str">
            <v>Monthly Billing</v>
          </cell>
          <cell r="M7077">
            <v>2881.1972500000002</v>
          </cell>
          <cell r="N7077">
            <v>2667.7752300000002</v>
          </cell>
          <cell r="O7077">
            <v>213.42202</v>
          </cell>
          <cell r="P7077" t="str">
            <v>2023-10-01</v>
          </cell>
          <cell r="Q7077">
            <v>2465.66</v>
          </cell>
          <cell r="R7077">
            <v>830</v>
          </cell>
          <cell r="S7077">
            <v>-415.53951999999998</v>
          </cell>
          <cell r="T7077" t="str">
            <v>Active</v>
          </cell>
          <cell r="U7077" t="str">
            <v>N1</v>
          </cell>
        </row>
        <row r="7078">
          <cell r="J7078" t="str">
            <v>CN-280323205327</v>
          </cell>
          <cell r="K7078">
            <v>45020</v>
          </cell>
          <cell r="L7078" t="str">
            <v>Monthly Billing</v>
          </cell>
          <cell r="M7078">
            <v>-4.59</v>
          </cell>
          <cell r="N7078">
            <v>-4.25</v>
          </cell>
          <cell r="O7078">
            <v>-0.34</v>
          </cell>
          <cell r="P7078" t="str">
            <v>2023-02-01</v>
          </cell>
          <cell r="Q7078">
            <v>0</v>
          </cell>
          <cell r="R7078">
            <v>1050</v>
          </cell>
          <cell r="S7078">
            <v>0</v>
          </cell>
          <cell r="T7078" t="str">
            <v>Active</v>
          </cell>
          <cell r="U7078" t="str">
            <v>N1</v>
          </cell>
        </row>
        <row r="7079">
          <cell r="J7079" t="str">
            <v>INV-040423143346</v>
          </cell>
          <cell r="K7079">
            <v>45027</v>
          </cell>
          <cell r="L7079" t="str">
            <v>Monthly Billing</v>
          </cell>
          <cell r="M7079">
            <v>2947.87</v>
          </cell>
          <cell r="N7079">
            <v>2729.51</v>
          </cell>
          <cell r="O7079">
            <v>218.36</v>
          </cell>
          <cell r="P7079" t="str">
            <v>2023-03-01</v>
          </cell>
          <cell r="Q7079">
            <v>0</v>
          </cell>
          <cell r="R7079">
            <v>1043</v>
          </cell>
          <cell r="S7079">
            <v>-327.8</v>
          </cell>
          <cell r="T7079" t="str">
            <v>Active</v>
          </cell>
          <cell r="U7079" t="str">
            <v>N1</v>
          </cell>
        </row>
        <row r="7080">
          <cell r="J7080" t="str">
            <v>INV-040923170957</v>
          </cell>
          <cell r="K7080">
            <v>45180</v>
          </cell>
          <cell r="L7080" t="str">
            <v>Monthly Billing</v>
          </cell>
          <cell r="M7080">
            <v>3185.11</v>
          </cell>
          <cell r="N7080">
            <v>2949.17</v>
          </cell>
          <cell r="O7080">
            <v>0</v>
          </cell>
          <cell r="P7080" t="str">
            <v>2023-08-01</v>
          </cell>
          <cell r="Q7080">
            <v>0</v>
          </cell>
          <cell r="R7080">
            <v>890</v>
          </cell>
          <cell r="S7080">
            <v>-399.63</v>
          </cell>
          <cell r="T7080" t="str">
            <v>Active</v>
          </cell>
          <cell r="U7080" t="str">
            <v>N1</v>
          </cell>
        </row>
        <row r="7081">
          <cell r="J7081" t="str">
            <v>INV-030523174018</v>
          </cell>
          <cell r="K7081">
            <v>45056</v>
          </cell>
          <cell r="L7081" t="str">
            <v>Monthly Billing</v>
          </cell>
          <cell r="M7081">
            <v>3179.54</v>
          </cell>
          <cell r="N7081">
            <v>2944.02</v>
          </cell>
          <cell r="O7081">
            <v>235.52</v>
          </cell>
          <cell r="P7081" t="str">
            <v>2023-04-01</v>
          </cell>
          <cell r="Q7081">
            <v>0</v>
          </cell>
          <cell r="R7081">
            <v>1014</v>
          </cell>
          <cell r="S7081">
            <v>-497.90800000000002</v>
          </cell>
          <cell r="T7081" t="str">
            <v>Active</v>
          </cell>
          <cell r="U7081" t="str">
            <v>N1</v>
          </cell>
        </row>
        <row r="7082">
          <cell r="J7082" t="str">
            <v>INV-051023110144</v>
          </cell>
          <cell r="K7082">
            <v>45211</v>
          </cell>
          <cell r="L7082" t="str">
            <v>Monthly Billing</v>
          </cell>
          <cell r="M7082">
            <v>2806.1</v>
          </cell>
          <cell r="N7082">
            <v>2598.2399999999998</v>
          </cell>
          <cell r="O7082">
            <v>207.86</v>
          </cell>
          <cell r="P7082" t="str">
            <v>2023-09-01</v>
          </cell>
          <cell r="Q7082">
            <v>2806.1</v>
          </cell>
          <cell r="R7082">
            <v>859</v>
          </cell>
          <cell r="S7082">
            <v>-424.91</v>
          </cell>
          <cell r="T7082" t="str">
            <v>Active</v>
          </cell>
          <cell r="U7082" t="str">
            <v>N1</v>
          </cell>
        </row>
        <row r="7083">
          <cell r="J7083" t="str">
            <v>INV-051223154709</v>
          </cell>
          <cell r="K7083">
            <v>45272</v>
          </cell>
          <cell r="L7083" t="str">
            <v>Monthly Billing</v>
          </cell>
          <cell r="M7083">
            <v>2775.78</v>
          </cell>
          <cell r="N7083">
            <v>2570.17</v>
          </cell>
          <cell r="O7083">
            <v>205.61</v>
          </cell>
          <cell r="P7083" t="str">
            <v>2023-11-01</v>
          </cell>
          <cell r="Q7083">
            <v>2360.38</v>
          </cell>
          <cell r="R7083">
            <v>798</v>
          </cell>
          <cell r="S7083">
            <v>-415.40271999999999</v>
          </cell>
          <cell r="T7083" t="str">
            <v>Active</v>
          </cell>
          <cell r="U7083" t="str">
            <v>N1</v>
          </cell>
        </row>
        <row r="7084">
          <cell r="J7084" t="str">
            <v>INV-050623151837</v>
          </cell>
          <cell r="K7084">
            <v>45089</v>
          </cell>
          <cell r="L7084" t="str">
            <v>Monthly Billing</v>
          </cell>
          <cell r="M7084">
            <v>3608.64</v>
          </cell>
          <cell r="N7084">
            <v>3341.33</v>
          </cell>
          <cell r="O7084">
            <v>267.31</v>
          </cell>
          <cell r="P7084" t="str">
            <v>2023-05-01</v>
          </cell>
          <cell r="Q7084">
            <v>3170.29</v>
          </cell>
          <cell r="R7084">
            <v>981</v>
          </cell>
          <cell r="S7084">
            <v>-438.34710000000001</v>
          </cell>
          <cell r="T7084" t="str">
            <v>Active</v>
          </cell>
          <cell r="U7084" t="str">
            <v>N1</v>
          </cell>
        </row>
        <row r="7085">
          <cell r="J7085" t="str">
            <v>INV-040723111734</v>
          </cell>
          <cell r="K7085">
            <v>45118</v>
          </cell>
          <cell r="L7085" t="str">
            <v>Monthly Billing</v>
          </cell>
          <cell r="M7085">
            <v>2813.71</v>
          </cell>
          <cell r="N7085">
            <v>2605.2800000000002</v>
          </cell>
          <cell r="O7085">
            <v>208.42</v>
          </cell>
          <cell r="P7085" t="str">
            <v>2023-06-01</v>
          </cell>
          <cell r="Q7085">
            <v>0</v>
          </cell>
          <cell r="R7085">
            <v>952</v>
          </cell>
          <cell r="S7085">
            <v>-462.48099999999999</v>
          </cell>
          <cell r="T7085" t="str">
            <v>Active</v>
          </cell>
          <cell r="U7085" t="str">
            <v>N1</v>
          </cell>
        </row>
        <row r="7086">
          <cell r="J7086" t="str">
            <v>INV-030823114209</v>
          </cell>
          <cell r="K7086">
            <v>45148</v>
          </cell>
          <cell r="L7086" t="str">
            <v>Monthly Billing</v>
          </cell>
          <cell r="M7086">
            <v>2792.75</v>
          </cell>
          <cell r="N7086">
            <v>2585.88</v>
          </cell>
          <cell r="O7086">
            <v>0</v>
          </cell>
          <cell r="P7086" t="str">
            <v>2023-07-01</v>
          </cell>
          <cell r="Q7086">
            <v>0</v>
          </cell>
          <cell r="R7086">
            <v>922</v>
          </cell>
          <cell r="S7086">
            <v>-322.37</v>
          </cell>
          <cell r="T7086" t="str">
            <v>Active</v>
          </cell>
          <cell r="U7086" t="str">
            <v>N1</v>
          </cell>
        </row>
        <row r="7087">
          <cell r="J7087" t="str">
            <v>INV-050124123456</v>
          </cell>
          <cell r="K7087">
            <v>45303</v>
          </cell>
          <cell r="L7087" t="str">
            <v>Monthly Billing</v>
          </cell>
          <cell r="M7087">
            <v>2678.59</v>
          </cell>
          <cell r="N7087">
            <v>2480.1799999999998</v>
          </cell>
          <cell r="O7087">
            <v>198.41</v>
          </cell>
          <cell r="P7087" t="str">
            <v>2023-12-01</v>
          </cell>
          <cell r="Q7087">
            <v>2271.69</v>
          </cell>
          <cell r="R7087">
            <v>767</v>
          </cell>
          <cell r="S7087">
            <v>-406.91</v>
          </cell>
          <cell r="T7087" t="str">
            <v>Active</v>
          </cell>
          <cell r="U7087" t="str">
            <v>N1</v>
          </cell>
        </row>
        <row r="7088">
          <cell r="J7088" t="str">
            <v>INV-070224125408</v>
          </cell>
          <cell r="K7088">
            <v>45336</v>
          </cell>
          <cell r="L7088" t="str">
            <v>Monthly Billing</v>
          </cell>
          <cell r="M7088">
            <v>3477.17436</v>
          </cell>
          <cell r="N7088">
            <v>3190.0682200000001</v>
          </cell>
          <cell r="O7088">
            <v>287.10613999999998</v>
          </cell>
          <cell r="P7088" t="str">
            <v>2024-01-01</v>
          </cell>
          <cell r="Q7088">
            <v>3079.98</v>
          </cell>
          <cell r="R7088">
            <v>734</v>
          </cell>
          <cell r="S7088">
            <v>-397.19272000000001</v>
          </cell>
          <cell r="T7088" t="str">
            <v>Active</v>
          </cell>
          <cell r="U7088" t="str">
            <v>N1</v>
          </cell>
        </row>
        <row r="7089">
          <cell r="J7089" t="str">
            <v>INV-060324181019</v>
          </cell>
          <cell r="K7089">
            <v>45364</v>
          </cell>
          <cell r="L7089" t="str">
            <v>Monthly Billing</v>
          </cell>
          <cell r="M7089">
            <v>3562.8</v>
          </cell>
          <cell r="N7089">
            <v>3268.62</v>
          </cell>
          <cell r="O7089">
            <v>294.18</v>
          </cell>
          <cell r="P7089" t="str">
            <v>2024-02-01</v>
          </cell>
          <cell r="Q7089">
            <v>3356.76</v>
          </cell>
          <cell r="R7089">
            <v>706</v>
          </cell>
          <cell r="S7089">
            <v>-312.37792000000002</v>
          </cell>
          <cell r="T7089" t="str">
            <v>Active</v>
          </cell>
          <cell r="U7089" t="str">
            <v>N1</v>
          </cell>
        </row>
        <row r="7090">
          <cell r="J7090" t="str">
            <v>INV-050424193004</v>
          </cell>
          <cell r="K7090">
            <v>45394</v>
          </cell>
          <cell r="L7090" t="str">
            <v>Monthly Billing</v>
          </cell>
          <cell r="M7090">
            <v>3624.06</v>
          </cell>
          <cell r="N7090">
            <v>3324.83</v>
          </cell>
          <cell r="O7090">
            <v>299.23</v>
          </cell>
          <cell r="P7090" t="str">
            <v>2024-03-01</v>
          </cell>
          <cell r="Q7090">
            <v>3300.62</v>
          </cell>
          <cell r="R7090">
            <v>676</v>
          </cell>
          <cell r="S7090">
            <v>-323.43727999999999</v>
          </cell>
          <cell r="T7090" t="str">
            <v>Active</v>
          </cell>
          <cell r="U7090" t="str">
            <v>N1</v>
          </cell>
        </row>
        <row r="7091">
          <cell r="J7091" t="str">
            <v>INV-050624170903</v>
          </cell>
          <cell r="K7091">
            <v>45455</v>
          </cell>
          <cell r="L7091" t="str">
            <v>Monthly Billing</v>
          </cell>
          <cell r="M7091">
            <v>3800.4678100000001</v>
          </cell>
          <cell r="N7091">
            <v>3486.6677100000002</v>
          </cell>
          <cell r="O7091">
            <v>313.80009000000001</v>
          </cell>
          <cell r="P7091" t="str">
            <v>01-05-2024</v>
          </cell>
          <cell r="Q7091">
            <v>3570.67</v>
          </cell>
          <cell r="R7091">
            <v>615</v>
          </cell>
          <cell r="S7091">
            <v>-229.79624999999999</v>
          </cell>
          <cell r="T7091" t="str">
            <v>Active</v>
          </cell>
          <cell r="U7091" t="str">
            <v>N1</v>
          </cell>
        </row>
        <row r="7092">
          <cell r="J7092" t="str">
            <v>INV-070524105355</v>
          </cell>
          <cell r="K7092">
            <v>45426</v>
          </cell>
          <cell r="L7092" t="str">
            <v>Monthly Billing</v>
          </cell>
          <cell r="M7092">
            <v>4512.0907200000001</v>
          </cell>
          <cell r="N7092">
            <v>4139.5327699999998</v>
          </cell>
          <cell r="O7092">
            <v>372.55795000000001</v>
          </cell>
          <cell r="P7092" t="str">
            <v>2024-04-01</v>
          </cell>
          <cell r="Q7092">
            <v>3337.04</v>
          </cell>
          <cell r="R7092">
            <v>644</v>
          </cell>
          <cell r="S7092">
            <v>-235.82302000000001</v>
          </cell>
          <cell r="T7092" t="str">
            <v>Active</v>
          </cell>
          <cell r="U7092" t="str">
            <v>N1</v>
          </cell>
        </row>
        <row r="7093">
          <cell r="J7093" t="str">
            <v>INV-050724091650</v>
          </cell>
          <cell r="K7093">
            <v>45485</v>
          </cell>
          <cell r="L7093" t="str">
            <v>Monthly Billing</v>
          </cell>
          <cell r="M7093">
            <v>3477.8455199999999</v>
          </cell>
          <cell r="N7093">
            <v>3190.6839599999998</v>
          </cell>
          <cell r="O7093">
            <v>287.16156000000001</v>
          </cell>
          <cell r="P7093" t="str">
            <v>01-06-2024</v>
          </cell>
          <cell r="Q7093">
            <v>3243.27</v>
          </cell>
          <cell r="R7093">
            <v>585</v>
          </cell>
          <cell r="S7093">
            <v>-234.57472000000001</v>
          </cell>
          <cell r="T7093" t="str">
            <v>Active</v>
          </cell>
          <cell r="U7093" t="str">
            <v>N1</v>
          </cell>
        </row>
        <row r="7094">
          <cell r="J7094" t="str">
            <v>CN-INV-050424193004</v>
          </cell>
          <cell r="K7094">
            <v>45432</v>
          </cell>
          <cell r="L7094" t="str">
            <v>Credit Note</v>
          </cell>
          <cell r="M7094">
            <v>-832.89</v>
          </cell>
          <cell r="N7094">
            <v>-764.12</v>
          </cell>
          <cell r="O7094">
            <v>-68.77</v>
          </cell>
          <cell r="P7094" t="str">
            <v>2024-03-01</v>
          </cell>
          <cell r="Q7094">
            <v>3337.04</v>
          </cell>
          <cell r="R7094">
            <v>638</v>
          </cell>
          <cell r="S7094">
            <v>0</v>
          </cell>
          <cell r="T7094" t="str">
            <v>Active</v>
          </cell>
          <cell r="U7094" t="str">
            <v>N1</v>
          </cell>
        </row>
        <row r="7095">
          <cell r="J7095" t="str">
            <v>INV-060824170227</v>
          </cell>
          <cell r="K7095">
            <v>45517</v>
          </cell>
          <cell r="L7095" t="str">
            <v>Monthly Billing</v>
          </cell>
          <cell r="M7095">
            <v>4390.2184699999998</v>
          </cell>
          <cell r="N7095">
            <v>4027.72336</v>
          </cell>
          <cell r="O7095">
            <v>362.49509999999998</v>
          </cell>
          <cell r="P7095" t="str">
            <v>01-07-2024</v>
          </cell>
          <cell r="Q7095">
            <v>4201.24</v>
          </cell>
          <cell r="R7095">
            <v>553</v>
          </cell>
          <cell r="S7095">
            <v>-188.98177999999999</v>
          </cell>
          <cell r="T7095" t="str">
            <v>Active</v>
          </cell>
          <cell r="U7095" t="str">
            <v>N1</v>
          </cell>
        </row>
        <row r="7096">
          <cell r="J7096" t="str">
            <v>INV-060924164337</v>
          </cell>
          <cell r="K7096">
            <v>45548</v>
          </cell>
          <cell r="L7096" t="str">
            <v>Monthly Billing</v>
          </cell>
          <cell r="M7096">
            <v>3354.1157199999998</v>
          </cell>
          <cell r="N7096">
            <v>3077.17038</v>
          </cell>
          <cell r="O7096">
            <v>276.94533000000001</v>
          </cell>
          <cell r="P7096" t="str">
            <v>01-08-2024</v>
          </cell>
          <cell r="Q7096">
            <v>3354.12</v>
          </cell>
          <cell r="R7096">
            <v>522</v>
          </cell>
          <cell r="S7096">
            <v>-189.77948000000001</v>
          </cell>
          <cell r="T7096" t="str">
            <v>Active</v>
          </cell>
          <cell r="U7096" t="str">
            <v>N1</v>
          </cell>
        </row>
        <row r="7097">
          <cell r="J7097" t="str">
            <v>CN-INV-240125160710</v>
          </cell>
          <cell r="K7097">
            <v>45688</v>
          </cell>
          <cell r="L7097" t="str">
            <v>Credit Note</v>
          </cell>
          <cell r="M7097">
            <v>-1581.67</v>
          </cell>
          <cell r="N7097">
            <v>-1581.67</v>
          </cell>
          <cell r="O7097">
            <v>0</v>
          </cell>
          <cell r="P7097" t="str">
            <v>2024-08-01</v>
          </cell>
          <cell r="Q7097">
            <v>-1581.67</v>
          </cell>
          <cell r="R7097">
            <v>382</v>
          </cell>
          <cell r="S7097">
            <v>0</v>
          </cell>
          <cell r="T7097" t="str">
            <v>Active</v>
          </cell>
          <cell r="U7097" t="str">
            <v>N1</v>
          </cell>
        </row>
        <row r="7098">
          <cell r="J7098" t="str">
            <v>HKCARDS0053</v>
          </cell>
          <cell r="K7098">
            <v>44792</v>
          </cell>
          <cell r="L7098" t="str">
            <v>Monthly Billing</v>
          </cell>
          <cell r="M7098">
            <v>40982.949999999997</v>
          </cell>
          <cell r="N7098">
            <v>40982.949999999997</v>
          </cell>
          <cell r="O7098">
            <v>0</v>
          </cell>
          <cell r="P7098" t="str">
            <v>2022-04-01</v>
          </cell>
          <cell r="Q7098">
            <v>0</v>
          </cell>
          <cell r="R7098">
            <v>1278</v>
          </cell>
          <cell r="S7098">
            <v>0</v>
          </cell>
          <cell r="T7098" t="str">
            <v>Active</v>
          </cell>
          <cell r="U7098" t="str">
            <v>N1</v>
          </cell>
        </row>
        <row r="7099">
          <cell r="J7099" t="str">
            <v>HKCARDS0061</v>
          </cell>
          <cell r="K7099">
            <v>44792</v>
          </cell>
          <cell r="L7099" t="str">
            <v>Monthly Billing</v>
          </cell>
          <cell r="M7099">
            <v>26268.05</v>
          </cell>
          <cell r="N7099">
            <v>26268.05</v>
          </cell>
          <cell r="O7099">
            <v>0</v>
          </cell>
          <cell r="P7099" t="str">
            <v>2022-05-01</v>
          </cell>
          <cell r="Q7099">
            <v>0</v>
          </cell>
          <cell r="R7099">
            <v>1278</v>
          </cell>
          <cell r="S7099">
            <v>0</v>
          </cell>
          <cell r="T7099" t="str">
            <v>Active</v>
          </cell>
          <cell r="U7099" t="str">
            <v>N1</v>
          </cell>
        </row>
        <row r="7100">
          <cell r="J7100" t="str">
            <v>HKCARDS0070</v>
          </cell>
          <cell r="K7100">
            <v>44792</v>
          </cell>
          <cell r="L7100" t="str">
            <v>Monthly Billing</v>
          </cell>
          <cell r="M7100">
            <v>24917</v>
          </cell>
          <cell r="N7100">
            <v>24917</v>
          </cell>
          <cell r="O7100">
            <v>0</v>
          </cell>
          <cell r="P7100" t="str">
            <v>2022-06-01</v>
          </cell>
          <cell r="Q7100">
            <v>0</v>
          </cell>
          <cell r="R7100">
            <v>1278</v>
          </cell>
          <cell r="S7100">
            <v>0</v>
          </cell>
          <cell r="T7100" t="str">
            <v>Active</v>
          </cell>
          <cell r="U7100" t="str">
            <v>N1</v>
          </cell>
        </row>
        <row r="7101">
          <cell r="J7101" t="str">
            <v>HKCARDS0079</v>
          </cell>
          <cell r="K7101">
            <v>44792</v>
          </cell>
          <cell r="L7101" t="str">
            <v>Monthly Billing</v>
          </cell>
          <cell r="M7101">
            <v>24723.9</v>
          </cell>
          <cell r="N7101">
            <v>24723.9</v>
          </cell>
          <cell r="O7101">
            <v>0</v>
          </cell>
          <cell r="P7101" t="str">
            <v>2022-07-01</v>
          </cell>
          <cell r="Q7101">
            <v>0</v>
          </cell>
          <cell r="R7101">
            <v>1278</v>
          </cell>
          <cell r="S7101">
            <v>0</v>
          </cell>
          <cell r="T7101" t="str">
            <v>Active</v>
          </cell>
          <cell r="U7101" t="str">
            <v>N1</v>
          </cell>
        </row>
        <row r="7102">
          <cell r="J7102" t="str">
            <v>HKCARDS0097</v>
          </cell>
          <cell r="K7102">
            <v>44833</v>
          </cell>
          <cell r="L7102" t="str">
            <v>Monthly Billing</v>
          </cell>
          <cell r="M7102">
            <v>9189.25</v>
          </cell>
          <cell r="N7102">
            <v>9189.25</v>
          </cell>
          <cell r="O7102">
            <v>0</v>
          </cell>
          <cell r="P7102" t="str">
            <v>2022-08-01</v>
          </cell>
          <cell r="Q7102">
            <v>0</v>
          </cell>
          <cell r="R7102">
            <v>1237</v>
          </cell>
          <cell r="S7102">
            <v>0</v>
          </cell>
          <cell r="T7102" t="str">
            <v>Active</v>
          </cell>
          <cell r="U7102" t="str">
            <v>N1</v>
          </cell>
        </row>
        <row r="7103">
          <cell r="J7103" t="str">
            <v>HKCARDS0111</v>
          </cell>
          <cell r="K7103">
            <v>44845</v>
          </cell>
          <cell r="L7103" t="str">
            <v>Monthly Billing</v>
          </cell>
          <cell r="M7103">
            <v>4</v>
          </cell>
          <cell r="N7103">
            <v>4</v>
          </cell>
          <cell r="O7103">
            <v>0</v>
          </cell>
          <cell r="P7103" t="str">
            <v>2022-09-01</v>
          </cell>
          <cell r="Q7103">
            <v>0</v>
          </cell>
          <cell r="R7103">
            <v>1225</v>
          </cell>
          <cell r="S7103">
            <v>0</v>
          </cell>
          <cell r="T7103" t="str">
            <v>Active</v>
          </cell>
          <cell r="U7103" t="str">
            <v>N1</v>
          </cell>
        </row>
        <row r="7104">
          <cell r="J7104" t="str">
            <v>INV-030423001335</v>
          </cell>
          <cell r="K7104">
            <v>45027</v>
          </cell>
          <cell r="L7104" t="str">
            <v>Monthly Billing</v>
          </cell>
          <cell r="M7104">
            <v>0.5</v>
          </cell>
          <cell r="N7104">
            <v>0.5</v>
          </cell>
          <cell r="O7104">
            <v>0</v>
          </cell>
          <cell r="P7104" t="str">
            <v>2023-03-01</v>
          </cell>
          <cell r="Q7104">
            <v>0</v>
          </cell>
          <cell r="R7104">
            <v>1043</v>
          </cell>
          <cell r="S7104">
            <v>0</v>
          </cell>
          <cell r="T7104" t="str">
            <v>Active</v>
          </cell>
          <cell r="U7104" t="str">
            <v>N1</v>
          </cell>
        </row>
        <row r="7105">
          <cell r="J7105" t="str">
            <v>UKCARDS0001</v>
          </cell>
          <cell r="K7105">
            <v>44561</v>
          </cell>
          <cell r="L7105" t="str">
            <v>Initial Setup Fee</v>
          </cell>
          <cell r="M7105">
            <v>68775</v>
          </cell>
          <cell r="N7105">
            <v>68775</v>
          </cell>
          <cell r="O7105">
            <v>0</v>
          </cell>
          <cell r="P7105" t="str">
            <v>2021-12-01</v>
          </cell>
          <cell r="Q7105">
            <v>68775</v>
          </cell>
          <cell r="R7105">
            <v>1509</v>
          </cell>
          <cell r="S7105">
            <v>0</v>
          </cell>
          <cell r="T7105" t="str">
            <v>Active</v>
          </cell>
          <cell r="U7105" t="str">
            <v>N1</v>
          </cell>
        </row>
        <row r="7106">
          <cell r="J7106" t="str">
            <v>UKCARDS0003</v>
          </cell>
          <cell r="K7106">
            <v>44613</v>
          </cell>
          <cell r="L7106" t="str">
            <v>Initial Setup Fee</v>
          </cell>
          <cell r="M7106">
            <v>42000</v>
          </cell>
          <cell r="N7106">
            <v>42000</v>
          </cell>
          <cell r="O7106">
            <v>0</v>
          </cell>
          <cell r="P7106" t="str">
            <v>2022-01-01</v>
          </cell>
          <cell r="Q7106">
            <v>0</v>
          </cell>
          <cell r="R7106">
            <v>1457</v>
          </cell>
          <cell r="S7106">
            <v>0</v>
          </cell>
          <cell r="T7106" t="str">
            <v>Active</v>
          </cell>
          <cell r="U7106" t="str">
            <v>N1</v>
          </cell>
        </row>
        <row r="7107">
          <cell r="J7107" t="str">
            <v>INV-220524150506</v>
          </cell>
          <cell r="K7107">
            <v>45441</v>
          </cell>
          <cell r="L7107" t="str">
            <v>Setup Fee</v>
          </cell>
          <cell r="M7107">
            <v>2500</v>
          </cell>
          <cell r="N7107">
            <v>2500</v>
          </cell>
          <cell r="O7107">
            <v>0</v>
          </cell>
          <cell r="P7107" t="str">
            <v>2024-05-01</v>
          </cell>
          <cell r="Q7107">
            <v>2496.1799999999998</v>
          </cell>
          <cell r="R7107">
            <v>629</v>
          </cell>
          <cell r="S7107">
            <v>0</v>
          </cell>
          <cell r="T7107" t="str">
            <v>Active</v>
          </cell>
          <cell r="U7107" t="str">
            <v>N1</v>
          </cell>
        </row>
        <row r="7108">
          <cell r="J7108" t="str">
            <v>INV-050324161740</v>
          </cell>
          <cell r="K7108">
            <v>45363</v>
          </cell>
          <cell r="L7108" t="str">
            <v>Setup Fee</v>
          </cell>
          <cell r="M7108">
            <v>305834.43</v>
          </cell>
          <cell r="N7108">
            <v>280582.05</v>
          </cell>
          <cell r="O7108">
            <v>25252.38</v>
          </cell>
          <cell r="P7108" t="str">
            <v>2024-03-01</v>
          </cell>
          <cell r="Q7108">
            <v>305834.43</v>
          </cell>
          <cell r="R7108">
            <v>707</v>
          </cell>
          <cell r="S7108">
            <v>0</v>
          </cell>
          <cell r="T7108" t="str">
            <v>Active</v>
          </cell>
          <cell r="U7108" t="str">
            <v>N1</v>
          </cell>
        </row>
        <row r="7109">
          <cell r="J7109" t="str">
            <v>CN-INV-290824125001</v>
          </cell>
          <cell r="K7109">
            <v>45540</v>
          </cell>
          <cell r="L7109" t="str">
            <v>Credit Note</v>
          </cell>
          <cell r="M7109">
            <v>-229375.83</v>
          </cell>
          <cell r="N7109">
            <v>-210436.54</v>
          </cell>
          <cell r="O7109">
            <v>-18939.29</v>
          </cell>
          <cell r="P7109" t="str">
            <v>2024-08-01</v>
          </cell>
          <cell r="Q7109">
            <v>-229375.83</v>
          </cell>
          <cell r="R7109">
            <v>530</v>
          </cell>
          <cell r="S7109">
            <v>0</v>
          </cell>
          <cell r="T7109" t="str">
            <v>Active</v>
          </cell>
          <cell r="U7109" t="str">
            <v>N1</v>
          </cell>
        </row>
        <row r="7110">
          <cell r="J7110" t="str">
            <v>INV2021-GEP-001</v>
          </cell>
          <cell r="K7110">
            <v>44378</v>
          </cell>
          <cell r="L7110" t="str">
            <v>Initial Setup Fee</v>
          </cell>
          <cell r="M7110">
            <v>5000</v>
          </cell>
          <cell r="N7110">
            <v>5000</v>
          </cell>
          <cell r="O7110">
            <v>0</v>
          </cell>
          <cell r="P7110" t="str">
            <v>2021-06-01</v>
          </cell>
          <cell r="Q7110">
            <v>40000</v>
          </cell>
          <cell r="R7110">
            <v>1692</v>
          </cell>
          <cell r="S7110">
            <v>0</v>
          </cell>
          <cell r="T7110" t="str">
            <v>Active</v>
          </cell>
          <cell r="U7110" t="str">
            <v>N1</v>
          </cell>
        </row>
        <row r="7111">
          <cell r="J7111" t="str">
            <v>INV2021-GEP-002</v>
          </cell>
          <cell r="K7111">
            <v>44441</v>
          </cell>
          <cell r="L7111" t="str">
            <v>Initial Setup Fee</v>
          </cell>
          <cell r="M7111">
            <v>35000</v>
          </cell>
          <cell r="N7111">
            <v>35000</v>
          </cell>
          <cell r="O7111">
            <v>0</v>
          </cell>
          <cell r="P7111" t="str">
            <v>2021-08-01</v>
          </cell>
          <cell r="Q7111">
            <v>40000</v>
          </cell>
          <cell r="R7111">
            <v>1629</v>
          </cell>
          <cell r="S7111">
            <v>0</v>
          </cell>
          <cell r="T7111" t="str">
            <v>Active</v>
          </cell>
          <cell r="U7111" t="str">
            <v>N1</v>
          </cell>
        </row>
        <row r="7112">
          <cell r="J7112" t="str">
            <v>HKCARDS0050</v>
          </cell>
          <cell r="K7112">
            <v>44792</v>
          </cell>
          <cell r="L7112" t="str">
            <v>Monthly Billing</v>
          </cell>
          <cell r="M7112">
            <v>57816</v>
          </cell>
          <cell r="N7112">
            <v>57816</v>
          </cell>
          <cell r="O7112">
            <v>0</v>
          </cell>
          <cell r="P7112" t="str">
            <v>2022-04-01</v>
          </cell>
          <cell r="Q7112">
            <v>0</v>
          </cell>
          <cell r="R7112">
            <v>1278</v>
          </cell>
          <cell r="S7112">
            <v>0</v>
          </cell>
          <cell r="T7112" t="str">
            <v>Active</v>
          </cell>
          <cell r="U7112" t="str">
            <v>N1</v>
          </cell>
        </row>
        <row r="7113">
          <cell r="J7113" t="str">
            <v>HKCARDS0058</v>
          </cell>
          <cell r="K7113">
            <v>44792</v>
          </cell>
          <cell r="L7113" t="str">
            <v>Monthly Billing</v>
          </cell>
          <cell r="M7113">
            <v>54845</v>
          </cell>
          <cell r="N7113">
            <v>54845</v>
          </cell>
          <cell r="O7113">
            <v>0</v>
          </cell>
          <cell r="P7113" t="str">
            <v>2022-05-01</v>
          </cell>
          <cell r="Q7113">
            <v>0</v>
          </cell>
          <cell r="R7113">
            <v>1278</v>
          </cell>
          <cell r="S7113">
            <v>0</v>
          </cell>
          <cell r="T7113" t="str">
            <v>Active</v>
          </cell>
          <cell r="U7113" t="str">
            <v>N1</v>
          </cell>
        </row>
        <row r="7114">
          <cell r="J7114" t="str">
            <v>HKCARDS0067</v>
          </cell>
          <cell r="K7114">
            <v>44792</v>
          </cell>
          <cell r="L7114" t="str">
            <v>Monthly Billing</v>
          </cell>
          <cell r="M7114">
            <v>41109.1</v>
          </cell>
          <cell r="N7114">
            <v>41109.1</v>
          </cell>
          <cell r="O7114">
            <v>0</v>
          </cell>
          <cell r="P7114" t="str">
            <v>2022-06-01</v>
          </cell>
          <cell r="Q7114">
            <v>0</v>
          </cell>
          <cell r="R7114">
            <v>1278</v>
          </cell>
          <cell r="S7114">
            <v>0</v>
          </cell>
          <cell r="T7114" t="str">
            <v>Active</v>
          </cell>
          <cell r="U7114" t="str">
            <v>N1</v>
          </cell>
        </row>
        <row r="7115">
          <cell r="J7115" t="str">
            <v>HKCARDS0076</v>
          </cell>
          <cell r="K7115">
            <v>44792</v>
          </cell>
          <cell r="L7115" t="str">
            <v>Monthly Billing</v>
          </cell>
          <cell r="M7115">
            <v>44630.5</v>
          </cell>
          <cell r="N7115">
            <v>44630.5</v>
          </cell>
          <cell r="O7115">
            <v>0</v>
          </cell>
          <cell r="P7115" t="str">
            <v>2022-07-01</v>
          </cell>
          <cell r="Q7115">
            <v>0</v>
          </cell>
          <cell r="R7115">
            <v>1278</v>
          </cell>
          <cell r="S7115">
            <v>0</v>
          </cell>
          <cell r="T7115" t="str">
            <v>Active</v>
          </cell>
          <cell r="U7115" t="str">
            <v>N1</v>
          </cell>
        </row>
        <row r="7116">
          <cell r="J7116" t="str">
            <v>HKCARDS0108</v>
          </cell>
          <cell r="K7116">
            <v>44845</v>
          </cell>
          <cell r="L7116" t="str">
            <v>Monthly Billing</v>
          </cell>
          <cell r="M7116">
            <v>12909.95</v>
          </cell>
          <cell r="N7116">
            <v>12909.95</v>
          </cell>
          <cell r="O7116">
            <v>0</v>
          </cell>
          <cell r="P7116" t="str">
            <v>2022-09-01</v>
          </cell>
          <cell r="Q7116">
            <v>12909.95</v>
          </cell>
          <cell r="R7116">
            <v>1225</v>
          </cell>
          <cell r="S7116">
            <v>0</v>
          </cell>
          <cell r="T7116" t="str">
            <v>Active</v>
          </cell>
          <cell r="U7116" t="str">
            <v>N1</v>
          </cell>
        </row>
        <row r="7117">
          <cell r="J7117" t="str">
            <v>CNHKCARDS0012</v>
          </cell>
          <cell r="K7117">
            <v>44848</v>
          </cell>
          <cell r="L7117" t="str">
            <v>Monthly Billing</v>
          </cell>
          <cell r="M7117">
            <v>-3937.25</v>
          </cell>
          <cell r="N7117">
            <v>-3937.25</v>
          </cell>
          <cell r="O7117">
            <v>0</v>
          </cell>
          <cell r="P7117" t="str">
            <v>2022-09-01</v>
          </cell>
          <cell r="Q7117">
            <v>-3937.25</v>
          </cell>
          <cell r="R7117">
            <v>1222</v>
          </cell>
          <cell r="S7117">
            <v>0</v>
          </cell>
          <cell r="T7117" t="str">
            <v>Active</v>
          </cell>
          <cell r="U7117" t="str">
            <v>N1</v>
          </cell>
        </row>
        <row r="7118">
          <cell r="J7118" t="str">
            <v>INV-021122063127</v>
          </cell>
          <cell r="K7118">
            <v>44874</v>
          </cell>
          <cell r="L7118" t="str">
            <v>Monthly Billing</v>
          </cell>
          <cell r="M7118">
            <v>4980.7</v>
          </cell>
          <cell r="N7118">
            <v>4980.7</v>
          </cell>
          <cell r="O7118">
            <v>0</v>
          </cell>
          <cell r="P7118" t="str">
            <v>2022-10-01</v>
          </cell>
          <cell r="Q7118">
            <v>4980.7</v>
          </cell>
          <cell r="R7118">
            <v>1196</v>
          </cell>
          <cell r="S7118">
            <v>0</v>
          </cell>
          <cell r="T7118" t="str">
            <v>Active</v>
          </cell>
          <cell r="U7118" t="str">
            <v>N1</v>
          </cell>
        </row>
        <row r="7119">
          <cell r="J7119" t="str">
            <v>INV-021222022207</v>
          </cell>
          <cell r="K7119">
            <v>44904</v>
          </cell>
          <cell r="L7119" t="str">
            <v>Monthly Billing</v>
          </cell>
          <cell r="M7119">
            <v>2731.25</v>
          </cell>
          <cell r="N7119">
            <v>2731.25</v>
          </cell>
          <cell r="O7119">
            <v>0</v>
          </cell>
          <cell r="P7119" t="str">
            <v>2022-11-01</v>
          </cell>
          <cell r="Q7119">
            <v>2731.25</v>
          </cell>
          <cell r="R7119">
            <v>1166</v>
          </cell>
          <cell r="S7119">
            <v>0</v>
          </cell>
          <cell r="T7119" t="str">
            <v>Active</v>
          </cell>
          <cell r="U7119" t="str">
            <v>N1</v>
          </cell>
        </row>
        <row r="7120">
          <cell r="J7120" t="str">
            <v>INV-030123142718</v>
          </cell>
          <cell r="K7120">
            <v>44904</v>
          </cell>
          <cell r="L7120" t="str">
            <v>Monthly Billing</v>
          </cell>
          <cell r="M7120">
            <v>4834.6000000000004</v>
          </cell>
          <cell r="N7120">
            <v>4834.6000000000004</v>
          </cell>
          <cell r="O7120">
            <v>0</v>
          </cell>
          <cell r="P7120" t="str">
            <v>2022-12-01</v>
          </cell>
          <cell r="Q7120">
            <v>8324.0499999999993</v>
          </cell>
          <cell r="R7120">
            <v>1166</v>
          </cell>
          <cell r="S7120">
            <v>0</v>
          </cell>
          <cell r="T7120" t="str">
            <v>Active</v>
          </cell>
          <cell r="U7120" t="str">
            <v>N1</v>
          </cell>
        </row>
        <row r="7121">
          <cell r="J7121" t="str">
            <v>INV-020223041733</v>
          </cell>
          <cell r="K7121">
            <v>44966</v>
          </cell>
          <cell r="L7121" t="str">
            <v>Monthly Billing</v>
          </cell>
          <cell r="M7121">
            <v>3489.45</v>
          </cell>
          <cell r="N7121">
            <v>3489.45</v>
          </cell>
          <cell r="O7121">
            <v>0</v>
          </cell>
          <cell r="P7121" t="str">
            <v>2023-01-01</v>
          </cell>
          <cell r="Q7121">
            <v>8324.0499999999993</v>
          </cell>
          <cell r="R7121">
            <v>1104</v>
          </cell>
          <cell r="S7121">
            <v>0</v>
          </cell>
          <cell r="T7121" t="str">
            <v>Active</v>
          </cell>
          <cell r="U7121" t="str">
            <v>N1</v>
          </cell>
        </row>
        <row r="7122">
          <cell r="J7122" t="str">
            <v>INV-020323032617</v>
          </cell>
          <cell r="K7122">
            <v>44994</v>
          </cell>
          <cell r="L7122" t="str">
            <v>Monthly Billing</v>
          </cell>
          <cell r="M7122">
            <v>14525.25</v>
          </cell>
          <cell r="N7122">
            <v>14525.25</v>
          </cell>
          <cell r="O7122">
            <v>0</v>
          </cell>
          <cell r="P7122" t="str">
            <v>2023-02-01</v>
          </cell>
          <cell r="Q7122">
            <v>14525.25</v>
          </cell>
          <cell r="R7122">
            <v>1076</v>
          </cell>
          <cell r="S7122">
            <v>0</v>
          </cell>
          <cell r="T7122" t="str">
            <v>Active</v>
          </cell>
          <cell r="U7122" t="str">
            <v>N1</v>
          </cell>
        </row>
        <row r="7123">
          <cell r="J7123" t="str">
            <v>INV-031123174930</v>
          </cell>
          <cell r="K7123">
            <v>45240</v>
          </cell>
          <cell r="L7123" t="str">
            <v>Monthly Billing</v>
          </cell>
          <cell r="M7123">
            <v>33654.15</v>
          </cell>
          <cell r="N7123">
            <v>33654.15</v>
          </cell>
          <cell r="O7123">
            <v>0</v>
          </cell>
          <cell r="P7123" t="str">
            <v>2023-10-01</v>
          </cell>
          <cell r="Q7123">
            <v>33654.15</v>
          </cell>
          <cell r="R7123">
            <v>830</v>
          </cell>
          <cell r="S7123">
            <v>0</v>
          </cell>
          <cell r="T7123" t="str">
            <v>Active</v>
          </cell>
          <cell r="U7123" t="str">
            <v>N1</v>
          </cell>
        </row>
        <row r="7124">
          <cell r="J7124" t="str">
            <v>INV-030423000427</v>
          </cell>
          <cell r="K7124">
            <v>45027</v>
          </cell>
          <cell r="L7124" t="str">
            <v>Monthly Billing</v>
          </cell>
          <cell r="M7124">
            <v>6733.85</v>
          </cell>
          <cell r="N7124">
            <v>6733.85</v>
          </cell>
          <cell r="O7124">
            <v>0</v>
          </cell>
          <cell r="P7124" t="str">
            <v>2023-03-01</v>
          </cell>
          <cell r="Q7124">
            <v>6733.85</v>
          </cell>
          <cell r="R7124">
            <v>1043</v>
          </cell>
          <cell r="S7124">
            <v>0</v>
          </cell>
          <cell r="T7124" t="str">
            <v>Active</v>
          </cell>
          <cell r="U7124" t="str">
            <v>N1</v>
          </cell>
        </row>
        <row r="7125">
          <cell r="J7125" t="str">
            <v>INV-020523214244</v>
          </cell>
          <cell r="K7125">
            <v>45056</v>
          </cell>
          <cell r="L7125" t="str">
            <v>Monthly Billing</v>
          </cell>
          <cell r="M7125">
            <v>1305.25</v>
          </cell>
          <cell r="N7125">
            <v>1305.25</v>
          </cell>
          <cell r="O7125">
            <v>0</v>
          </cell>
          <cell r="P7125" t="str">
            <v>2023-04-01</v>
          </cell>
          <cell r="Q7125">
            <v>1305.25</v>
          </cell>
          <cell r="R7125">
            <v>1014</v>
          </cell>
          <cell r="S7125">
            <v>0</v>
          </cell>
          <cell r="T7125" t="str">
            <v>Active</v>
          </cell>
          <cell r="U7125" t="str">
            <v>N1</v>
          </cell>
        </row>
        <row r="7126">
          <cell r="J7126" t="str">
            <v>INV-050923101100</v>
          </cell>
          <cell r="K7126">
            <v>45181</v>
          </cell>
          <cell r="L7126" t="str">
            <v>Monthly Billing</v>
          </cell>
          <cell r="M7126">
            <v>12540.4</v>
          </cell>
          <cell r="N7126">
            <v>12540.4</v>
          </cell>
          <cell r="O7126">
            <v>0</v>
          </cell>
          <cell r="P7126" t="str">
            <v>2023-08-01</v>
          </cell>
          <cell r="Q7126">
            <v>12540.4</v>
          </cell>
          <cell r="R7126">
            <v>889</v>
          </cell>
          <cell r="S7126">
            <v>0</v>
          </cell>
          <cell r="T7126" t="str">
            <v>Active</v>
          </cell>
          <cell r="U7126" t="str">
            <v>N1</v>
          </cell>
        </row>
        <row r="7127">
          <cell r="J7127" t="str">
            <v>INV-051023144806</v>
          </cell>
          <cell r="K7127">
            <v>45211</v>
          </cell>
          <cell r="L7127" t="str">
            <v>Monthly Billing</v>
          </cell>
          <cell r="M7127">
            <v>22928.65</v>
          </cell>
          <cell r="N7127">
            <v>22928.65</v>
          </cell>
          <cell r="O7127">
            <v>0</v>
          </cell>
          <cell r="P7127" t="str">
            <v>2023-09-01</v>
          </cell>
          <cell r="Q7127">
            <v>22928.65</v>
          </cell>
          <cell r="R7127">
            <v>859</v>
          </cell>
          <cell r="S7127">
            <v>0</v>
          </cell>
          <cell r="T7127" t="str">
            <v>Active</v>
          </cell>
          <cell r="U7127" t="str">
            <v>N1</v>
          </cell>
        </row>
        <row r="7128">
          <cell r="J7128" t="str">
            <v>INV-051223101644</v>
          </cell>
          <cell r="K7128">
            <v>45272</v>
          </cell>
          <cell r="L7128" t="str">
            <v>Monthly Billing</v>
          </cell>
          <cell r="M7128">
            <v>37359.199999999997</v>
          </cell>
          <cell r="N7128">
            <v>37359.199999999997</v>
          </cell>
          <cell r="O7128">
            <v>0</v>
          </cell>
          <cell r="P7128" t="str">
            <v>2023-11-01</v>
          </cell>
          <cell r="Q7128">
            <v>37359.199999999997</v>
          </cell>
          <cell r="R7128">
            <v>798</v>
          </cell>
          <cell r="S7128">
            <v>0</v>
          </cell>
          <cell r="T7128" t="str">
            <v>Active</v>
          </cell>
          <cell r="U7128" t="str">
            <v>N1</v>
          </cell>
        </row>
        <row r="7129">
          <cell r="J7129" t="str">
            <v>INV-020623185918</v>
          </cell>
          <cell r="K7129">
            <v>45086</v>
          </cell>
          <cell r="L7129" t="str">
            <v>Monthly Billing</v>
          </cell>
          <cell r="M7129">
            <v>884.1</v>
          </cell>
          <cell r="N7129">
            <v>884.1</v>
          </cell>
          <cell r="O7129">
            <v>0</v>
          </cell>
          <cell r="P7129" t="str">
            <v>2023-05-01</v>
          </cell>
          <cell r="Q7129">
            <v>884.1</v>
          </cell>
          <cell r="R7129">
            <v>984</v>
          </cell>
          <cell r="S7129">
            <v>0</v>
          </cell>
          <cell r="T7129" t="str">
            <v>Active</v>
          </cell>
          <cell r="U7129" t="str">
            <v>N1</v>
          </cell>
        </row>
        <row r="7130">
          <cell r="J7130" t="str">
            <v>INV-040723171341</v>
          </cell>
          <cell r="K7130">
            <v>45118</v>
          </cell>
          <cell r="L7130" t="str">
            <v>Monthly Billing</v>
          </cell>
          <cell r="M7130">
            <v>1066.8</v>
          </cell>
          <cell r="N7130">
            <v>1066.8</v>
          </cell>
          <cell r="O7130">
            <v>0</v>
          </cell>
          <cell r="P7130" t="str">
            <v>2023-06-01</v>
          </cell>
          <cell r="Q7130">
            <v>1066.8</v>
          </cell>
          <cell r="R7130">
            <v>952</v>
          </cell>
          <cell r="S7130">
            <v>0</v>
          </cell>
          <cell r="T7130" t="str">
            <v>Active</v>
          </cell>
          <cell r="U7130" t="str">
            <v>N1</v>
          </cell>
        </row>
        <row r="7131">
          <cell r="J7131" t="str">
            <v>INV-030823153854</v>
          </cell>
          <cell r="K7131">
            <v>45148</v>
          </cell>
          <cell r="L7131" t="str">
            <v>Monthly Billing</v>
          </cell>
          <cell r="M7131">
            <v>2395.9</v>
          </cell>
          <cell r="N7131">
            <v>2395.9</v>
          </cell>
          <cell r="O7131">
            <v>0</v>
          </cell>
          <cell r="P7131" t="str">
            <v>2023-07-01</v>
          </cell>
          <cell r="Q7131">
            <v>2395.9</v>
          </cell>
          <cell r="R7131">
            <v>922</v>
          </cell>
          <cell r="S7131">
            <v>0</v>
          </cell>
          <cell r="T7131" t="str">
            <v>Active</v>
          </cell>
          <cell r="U7131" t="str">
            <v>N1</v>
          </cell>
        </row>
        <row r="7132">
          <cell r="J7132" t="str">
            <v>INV-050124134432</v>
          </cell>
          <cell r="K7132">
            <v>45303</v>
          </cell>
          <cell r="L7132" t="str">
            <v>Monthly Billing</v>
          </cell>
          <cell r="M7132">
            <v>24962.1</v>
          </cell>
          <cell r="N7132">
            <v>24962.1</v>
          </cell>
          <cell r="O7132">
            <v>0</v>
          </cell>
          <cell r="P7132" t="str">
            <v>2023-12-01</v>
          </cell>
          <cell r="Q7132">
            <v>24962.1</v>
          </cell>
          <cell r="R7132">
            <v>767</v>
          </cell>
          <cell r="S7132">
            <v>0</v>
          </cell>
          <cell r="T7132" t="str">
            <v>Active</v>
          </cell>
          <cell r="U7132" t="str">
            <v>N1</v>
          </cell>
        </row>
        <row r="7133">
          <cell r="J7133" t="str">
            <v>INV-060224183328</v>
          </cell>
          <cell r="K7133">
            <v>45335</v>
          </cell>
          <cell r="L7133" t="str">
            <v>Monthly Billing</v>
          </cell>
          <cell r="M7133">
            <v>18132.599999999999</v>
          </cell>
          <cell r="N7133">
            <v>18132.599999999999</v>
          </cell>
          <cell r="O7133">
            <v>0</v>
          </cell>
          <cell r="P7133" t="str">
            <v>2024-01-01</v>
          </cell>
          <cell r="Q7133">
            <v>18132.599999999999</v>
          </cell>
          <cell r="R7133">
            <v>735</v>
          </cell>
          <cell r="S7133">
            <v>0</v>
          </cell>
          <cell r="T7133" t="str">
            <v>Active</v>
          </cell>
          <cell r="U7133" t="str">
            <v>N1</v>
          </cell>
        </row>
        <row r="7134">
          <cell r="J7134" t="str">
            <v>INV-060324123105</v>
          </cell>
          <cell r="K7134">
            <v>45364</v>
          </cell>
          <cell r="L7134" t="str">
            <v>Monthly Billing</v>
          </cell>
          <cell r="M7134">
            <v>16883.349999999999</v>
          </cell>
          <cell r="N7134">
            <v>16883.349999999999</v>
          </cell>
          <cell r="O7134">
            <v>0</v>
          </cell>
          <cell r="P7134" t="str">
            <v>2024-02-01</v>
          </cell>
          <cell r="Q7134">
            <v>16883.349999999999</v>
          </cell>
          <cell r="R7134">
            <v>706</v>
          </cell>
          <cell r="S7134">
            <v>0</v>
          </cell>
          <cell r="T7134" t="str">
            <v>Active</v>
          </cell>
          <cell r="U7134" t="str">
            <v>N1</v>
          </cell>
        </row>
        <row r="7135">
          <cell r="J7135" t="str">
            <v>INV-050424080326</v>
          </cell>
          <cell r="K7135">
            <v>45394</v>
          </cell>
          <cell r="L7135" t="str">
            <v>Monthly Billing</v>
          </cell>
          <cell r="M7135">
            <v>34822.550000000003</v>
          </cell>
          <cell r="N7135">
            <v>34822.550000000003</v>
          </cell>
          <cell r="O7135">
            <v>0</v>
          </cell>
          <cell r="P7135" t="str">
            <v>2024-03-01</v>
          </cell>
          <cell r="Q7135">
            <v>34822.550000000003</v>
          </cell>
          <cell r="R7135">
            <v>676</v>
          </cell>
          <cell r="S7135">
            <v>0</v>
          </cell>
          <cell r="T7135" t="str">
            <v>Active</v>
          </cell>
          <cell r="U7135" t="str">
            <v>N1</v>
          </cell>
        </row>
        <row r="7136">
          <cell r="J7136" t="str">
            <v>INV-040724190830</v>
          </cell>
          <cell r="K7136">
            <v>45484</v>
          </cell>
          <cell r="L7136" t="str">
            <v>Monthly Billing</v>
          </cell>
          <cell r="M7136">
            <v>17047.55</v>
          </cell>
          <cell r="N7136">
            <v>17047.55</v>
          </cell>
          <cell r="O7136">
            <v>0</v>
          </cell>
          <cell r="P7136" t="str">
            <v>01-06-2024</v>
          </cell>
          <cell r="Q7136">
            <v>17047.55</v>
          </cell>
          <cell r="R7136">
            <v>586</v>
          </cell>
          <cell r="S7136">
            <v>0</v>
          </cell>
          <cell r="T7136" t="str">
            <v>Active</v>
          </cell>
          <cell r="U7136" t="str">
            <v>N1</v>
          </cell>
        </row>
        <row r="7137">
          <cell r="J7137" t="str">
            <v>INV-050624120324</v>
          </cell>
          <cell r="K7137">
            <v>45455</v>
          </cell>
          <cell r="L7137" t="str">
            <v>Monthly Billing</v>
          </cell>
          <cell r="M7137">
            <v>16795.599999999999</v>
          </cell>
          <cell r="N7137">
            <v>16795.599999999999</v>
          </cell>
          <cell r="O7137">
            <v>0</v>
          </cell>
          <cell r="P7137" t="str">
            <v>01-05-2024</v>
          </cell>
          <cell r="Q7137">
            <v>16795.599999999999</v>
          </cell>
          <cell r="R7137">
            <v>615</v>
          </cell>
          <cell r="S7137">
            <v>0</v>
          </cell>
          <cell r="T7137" t="str">
            <v>Active</v>
          </cell>
          <cell r="U7137" t="str">
            <v>N1</v>
          </cell>
        </row>
        <row r="7138">
          <cell r="J7138" t="str">
            <v>INV-070524134459</v>
          </cell>
          <cell r="K7138">
            <v>45426</v>
          </cell>
          <cell r="L7138" t="str">
            <v>Monthly Billing</v>
          </cell>
          <cell r="M7138">
            <v>23110.2</v>
          </cell>
          <cell r="N7138">
            <v>23110.2</v>
          </cell>
          <cell r="O7138">
            <v>0</v>
          </cell>
          <cell r="P7138" t="str">
            <v>2024-04-01</v>
          </cell>
          <cell r="Q7138">
            <v>23110.2</v>
          </cell>
          <cell r="R7138">
            <v>644</v>
          </cell>
          <cell r="S7138">
            <v>0</v>
          </cell>
          <cell r="T7138" t="str">
            <v>Active</v>
          </cell>
          <cell r="U7138" t="str">
            <v>N1</v>
          </cell>
        </row>
        <row r="7139">
          <cell r="J7139" t="str">
            <v>INV-050924171249</v>
          </cell>
          <cell r="K7139">
            <v>45547</v>
          </cell>
          <cell r="L7139" t="str">
            <v>Monthly Billing</v>
          </cell>
          <cell r="M7139">
            <v>14906.15</v>
          </cell>
          <cell r="N7139">
            <v>14906.15</v>
          </cell>
          <cell r="O7139">
            <v>0</v>
          </cell>
          <cell r="P7139" t="str">
            <v>01-08-2024</v>
          </cell>
          <cell r="Q7139">
            <v>14906.15</v>
          </cell>
          <cell r="R7139">
            <v>523</v>
          </cell>
          <cell r="S7139">
            <v>0</v>
          </cell>
          <cell r="T7139" t="str">
            <v>Active</v>
          </cell>
          <cell r="U7139" t="str">
            <v>N1</v>
          </cell>
        </row>
        <row r="7140">
          <cell r="J7140" t="str">
            <v>INV-061224162029</v>
          </cell>
          <cell r="K7140">
            <v>45639</v>
          </cell>
          <cell r="L7140" t="str">
            <v>Monthly Billing</v>
          </cell>
          <cell r="M7140">
            <v>17021.05</v>
          </cell>
          <cell r="N7140">
            <v>17021.05</v>
          </cell>
          <cell r="O7140">
            <v>0</v>
          </cell>
          <cell r="P7140" t="str">
            <v>01-11-2024</v>
          </cell>
          <cell r="Q7140">
            <v>17021.05</v>
          </cell>
          <cell r="R7140">
            <v>431</v>
          </cell>
          <cell r="S7140">
            <v>0</v>
          </cell>
          <cell r="T7140" t="str">
            <v>Active</v>
          </cell>
          <cell r="U7140" t="str">
            <v>N1</v>
          </cell>
        </row>
        <row r="7141">
          <cell r="J7141" t="str">
            <v>INV-070824101256</v>
          </cell>
          <cell r="K7141">
            <v>45518</v>
          </cell>
          <cell r="L7141" t="str">
            <v>Monthly Billing</v>
          </cell>
          <cell r="M7141">
            <v>24409.599999999999</v>
          </cell>
          <cell r="N7141">
            <v>24409.599999999999</v>
          </cell>
          <cell r="O7141">
            <v>0</v>
          </cell>
          <cell r="P7141" t="str">
            <v>01-07-2024</v>
          </cell>
          <cell r="Q7141">
            <v>24409.599999999999</v>
          </cell>
          <cell r="R7141">
            <v>552</v>
          </cell>
          <cell r="S7141">
            <v>0</v>
          </cell>
          <cell r="T7141" t="str">
            <v>Active</v>
          </cell>
          <cell r="U7141" t="str">
            <v>N1</v>
          </cell>
        </row>
        <row r="7142">
          <cell r="J7142" t="str">
            <v>INV-071024170632</v>
          </cell>
          <cell r="K7142">
            <v>45579</v>
          </cell>
          <cell r="L7142" t="str">
            <v>Monthly Billing</v>
          </cell>
          <cell r="M7142">
            <v>11333.15</v>
          </cell>
          <cell r="N7142">
            <v>11333.15</v>
          </cell>
          <cell r="O7142">
            <v>0</v>
          </cell>
          <cell r="P7142" t="str">
            <v>01-09-2024</v>
          </cell>
          <cell r="Q7142">
            <v>11333.15</v>
          </cell>
          <cell r="R7142">
            <v>491</v>
          </cell>
          <cell r="S7142">
            <v>0</v>
          </cell>
          <cell r="T7142" t="str">
            <v>Active</v>
          </cell>
          <cell r="U7142" t="str">
            <v>N1</v>
          </cell>
        </row>
        <row r="7143">
          <cell r="J7143" t="str">
            <v>INV-071124175052</v>
          </cell>
          <cell r="K7143">
            <v>45610</v>
          </cell>
          <cell r="L7143" t="str">
            <v>Monthly Billing</v>
          </cell>
          <cell r="M7143">
            <v>10938.35</v>
          </cell>
          <cell r="N7143">
            <v>10938.35</v>
          </cell>
          <cell r="O7143">
            <v>0</v>
          </cell>
          <cell r="P7143" t="str">
            <v>01-10-2024</v>
          </cell>
          <cell r="Q7143">
            <v>10938.35</v>
          </cell>
          <cell r="R7143">
            <v>460</v>
          </cell>
          <cell r="S7143">
            <v>0</v>
          </cell>
          <cell r="T7143" t="str">
            <v>Active</v>
          </cell>
          <cell r="U7143" t="str">
            <v>N1</v>
          </cell>
        </row>
        <row r="7144">
          <cell r="J7144" t="str">
            <v>INV-070125122309</v>
          </cell>
          <cell r="K7144">
            <v>45671</v>
          </cell>
          <cell r="L7144" t="str">
            <v>Monthly Billing</v>
          </cell>
          <cell r="M7144">
            <v>15833.6</v>
          </cell>
          <cell r="N7144">
            <v>15833.6</v>
          </cell>
          <cell r="O7144">
            <v>0</v>
          </cell>
          <cell r="P7144" t="str">
            <v>2024-12-01</v>
          </cell>
          <cell r="Q7144">
            <v>15833.6</v>
          </cell>
          <cell r="R7144">
            <v>399</v>
          </cell>
          <cell r="S7144">
            <v>0</v>
          </cell>
          <cell r="T7144" t="str">
            <v>Active</v>
          </cell>
          <cell r="U7144" t="str">
            <v>N1</v>
          </cell>
        </row>
        <row r="7145">
          <cell r="J7145" t="str">
            <v>INV-070225104300</v>
          </cell>
          <cell r="K7145">
            <v>45702</v>
          </cell>
          <cell r="L7145" t="str">
            <v>Monthly Billing</v>
          </cell>
          <cell r="M7145">
            <v>8390.4</v>
          </cell>
          <cell r="N7145">
            <v>8390.4</v>
          </cell>
          <cell r="O7145">
            <v>0</v>
          </cell>
          <cell r="P7145" t="str">
            <v>01-01-2025</v>
          </cell>
          <cell r="Q7145">
            <v>8390.4</v>
          </cell>
          <cell r="R7145">
            <v>368</v>
          </cell>
          <cell r="S7145">
            <v>0</v>
          </cell>
          <cell r="T7145" t="str">
            <v>Active</v>
          </cell>
          <cell r="U7145" t="str">
            <v>N1</v>
          </cell>
        </row>
        <row r="7146">
          <cell r="J7146" t="str">
            <v>INV-050325173408</v>
          </cell>
          <cell r="K7146">
            <v>45728</v>
          </cell>
          <cell r="L7146" t="str">
            <v>Monthly Billing</v>
          </cell>
          <cell r="M7146">
            <v>8196.25</v>
          </cell>
          <cell r="N7146">
            <v>8196.25</v>
          </cell>
          <cell r="O7146">
            <v>0</v>
          </cell>
          <cell r="P7146" t="str">
            <v>01-02-2025</v>
          </cell>
          <cell r="Q7146">
            <v>8196.25</v>
          </cell>
          <cell r="R7146">
            <v>342</v>
          </cell>
          <cell r="S7146">
            <v>0</v>
          </cell>
          <cell r="T7146" t="str">
            <v>Active</v>
          </cell>
          <cell r="U7146" t="str">
            <v>N1</v>
          </cell>
        </row>
        <row r="7147">
          <cell r="J7147" t="str">
            <v>INV-030425183747</v>
          </cell>
          <cell r="K7147">
            <v>45757</v>
          </cell>
          <cell r="L7147" t="str">
            <v>Monthly Billing</v>
          </cell>
          <cell r="M7147">
            <v>9689.5</v>
          </cell>
          <cell r="N7147">
            <v>9689.5</v>
          </cell>
          <cell r="O7147">
            <v>0</v>
          </cell>
          <cell r="P7147" t="str">
            <v>01-03-2025</v>
          </cell>
          <cell r="Q7147">
            <v>9689.5</v>
          </cell>
          <cell r="R7147">
            <v>313</v>
          </cell>
          <cell r="S7147">
            <v>0</v>
          </cell>
          <cell r="T7147" t="str">
            <v>Active</v>
          </cell>
          <cell r="U7147" t="str">
            <v>N1</v>
          </cell>
        </row>
        <row r="7148">
          <cell r="J7148" t="str">
            <v>INV-060525114427</v>
          </cell>
          <cell r="K7148">
            <v>45790</v>
          </cell>
          <cell r="L7148" t="str">
            <v>Monthly Billing</v>
          </cell>
          <cell r="M7148">
            <v>9272.9500000000007</v>
          </cell>
          <cell r="N7148">
            <v>9272.9500000000007</v>
          </cell>
          <cell r="O7148">
            <v>0</v>
          </cell>
          <cell r="P7148" t="str">
            <v>01-04-2025</v>
          </cell>
          <cell r="Q7148">
            <v>9272.9500000000007</v>
          </cell>
          <cell r="R7148">
            <v>280</v>
          </cell>
          <cell r="S7148">
            <v>0</v>
          </cell>
          <cell r="T7148" t="str">
            <v>Active</v>
          </cell>
          <cell r="U7148" t="str">
            <v>N1</v>
          </cell>
        </row>
        <row r="7149">
          <cell r="J7149" t="str">
            <v>INV-050625142513</v>
          </cell>
          <cell r="K7149">
            <v>45820</v>
          </cell>
          <cell r="L7149" t="str">
            <v>Monthly Billing</v>
          </cell>
          <cell r="M7149">
            <v>8831.0499999999993</v>
          </cell>
          <cell r="N7149">
            <v>8831.0499999999993</v>
          </cell>
          <cell r="O7149">
            <v>0</v>
          </cell>
          <cell r="P7149" t="str">
            <v>01-05-2025</v>
          </cell>
          <cell r="Q7149">
            <v>8831.0499999999993</v>
          </cell>
          <cell r="R7149">
            <v>250</v>
          </cell>
          <cell r="S7149">
            <v>0</v>
          </cell>
          <cell r="T7149" t="str">
            <v>Active</v>
          </cell>
          <cell r="U7149" t="str">
            <v>N1</v>
          </cell>
        </row>
        <row r="7150">
          <cell r="J7150" t="str">
            <v>INV-070725095251</v>
          </cell>
          <cell r="K7150">
            <v>45852</v>
          </cell>
          <cell r="L7150" t="str">
            <v>Monthly Billing</v>
          </cell>
          <cell r="M7150">
            <v>10800.55</v>
          </cell>
          <cell r="N7150">
            <v>10800.55</v>
          </cell>
          <cell r="O7150">
            <v>0</v>
          </cell>
          <cell r="P7150" t="str">
            <v>01-06-2025</v>
          </cell>
          <cell r="Q7150">
            <v>10800.55</v>
          </cell>
          <cell r="R7150">
            <v>218</v>
          </cell>
          <cell r="S7150">
            <v>0</v>
          </cell>
          <cell r="T7150" t="str">
            <v>Active</v>
          </cell>
          <cell r="U7150" t="str">
            <v>N1</v>
          </cell>
        </row>
        <row r="7151">
          <cell r="J7151" t="str">
            <v>INV-060825113042</v>
          </cell>
          <cell r="K7151">
            <v>45882</v>
          </cell>
          <cell r="L7151" t="str">
            <v>Monthly Billing</v>
          </cell>
          <cell r="M7151">
            <v>18787.05</v>
          </cell>
          <cell r="N7151">
            <v>18787.05</v>
          </cell>
          <cell r="O7151">
            <v>0</v>
          </cell>
          <cell r="P7151" t="str">
            <v>01-07-2025</v>
          </cell>
          <cell r="Q7151">
            <v>18787.05</v>
          </cell>
          <cell r="R7151">
            <v>188</v>
          </cell>
          <cell r="S7151">
            <v>0</v>
          </cell>
          <cell r="T7151" t="str">
            <v>Active</v>
          </cell>
          <cell r="U7151" t="str">
            <v>N1</v>
          </cell>
        </row>
        <row r="7152">
          <cell r="J7152" t="str">
            <v>INV-040925135745</v>
          </cell>
          <cell r="K7152">
            <v>45911</v>
          </cell>
          <cell r="L7152" t="str">
            <v>Monthly Billing</v>
          </cell>
          <cell r="M7152">
            <v>18501.95</v>
          </cell>
          <cell r="N7152">
            <v>18501.95</v>
          </cell>
          <cell r="O7152">
            <v>0</v>
          </cell>
          <cell r="P7152" t="str">
            <v>01-08-2025</v>
          </cell>
          <cell r="Q7152">
            <v>18501.95</v>
          </cell>
          <cell r="R7152">
            <v>159</v>
          </cell>
          <cell r="S7152">
            <v>0</v>
          </cell>
          <cell r="T7152" t="str">
            <v>Active</v>
          </cell>
          <cell r="U7152" t="str">
            <v>N1</v>
          </cell>
        </row>
        <row r="7153">
          <cell r="J7153" t="str">
            <v>INV-061025142623</v>
          </cell>
          <cell r="K7153">
            <v>45943</v>
          </cell>
          <cell r="L7153" t="str">
            <v>Monthly Billing</v>
          </cell>
          <cell r="M7153">
            <v>49128.1</v>
          </cell>
          <cell r="N7153">
            <v>49128.1</v>
          </cell>
          <cell r="O7153">
            <v>0</v>
          </cell>
          <cell r="P7153" t="str">
            <v>01-09-2025</v>
          </cell>
          <cell r="Q7153">
            <v>49128.1</v>
          </cell>
          <cell r="R7153">
            <v>127</v>
          </cell>
          <cell r="S7153">
            <v>0</v>
          </cell>
          <cell r="T7153" t="str">
            <v>Active</v>
          </cell>
          <cell r="U7153" t="str">
            <v>N1</v>
          </cell>
        </row>
        <row r="7154">
          <cell r="J7154" t="str">
            <v>INV-061125113021</v>
          </cell>
          <cell r="K7154">
            <v>45974</v>
          </cell>
          <cell r="L7154" t="str">
            <v>Monthly Billing</v>
          </cell>
          <cell r="M7154">
            <v>49290.6</v>
          </cell>
          <cell r="N7154">
            <v>49290.6</v>
          </cell>
          <cell r="O7154">
            <v>0</v>
          </cell>
          <cell r="P7154" t="str">
            <v>01-10-2025</v>
          </cell>
          <cell r="Q7154">
            <v>49290.6</v>
          </cell>
          <cell r="R7154">
            <v>96</v>
          </cell>
          <cell r="S7154">
            <v>0</v>
          </cell>
          <cell r="T7154" t="str">
            <v>Active</v>
          </cell>
          <cell r="U7154" t="str">
            <v>N1</v>
          </cell>
        </row>
        <row r="7155">
          <cell r="J7155" t="str">
            <v>INV-041225160347</v>
          </cell>
          <cell r="K7155">
            <v>46002</v>
          </cell>
          <cell r="L7155" t="str">
            <v>Monthly Billing</v>
          </cell>
          <cell r="M7155">
            <v>44500.05</v>
          </cell>
          <cell r="N7155">
            <v>44500.05</v>
          </cell>
          <cell r="O7155">
            <v>0</v>
          </cell>
          <cell r="P7155" t="str">
            <v>01-11-2025</v>
          </cell>
          <cell r="Q7155">
            <v>44500.05</v>
          </cell>
          <cell r="R7155">
            <v>68</v>
          </cell>
          <cell r="S7155">
            <v>0</v>
          </cell>
          <cell r="T7155" t="str">
            <v>Active</v>
          </cell>
          <cell r="U7155" t="str">
            <v>N1</v>
          </cell>
        </row>
        <row r="7156">
          <cell r="J7156" t="str">
            <v>INV-060126162316</v>
          </cell>
          <cell r="K7156">
            <v>46035</v>
          </cell>
          <cell r="L7156" t="str">
            <v>Monthly Billing</v>
          </cell>
          <cell r="M7156">
            <v>44332.25</v>
          </cell>
          <cell r="N7156">
            <v>44332.25</v>
          </cell>
          <cell r="O7156">
            <v>0</v>
          </cell>
          <cell r="P7156" t="str">
            <v>01-12-2025</v>
          </cell>
          <cell r="Q7156">
            <v>0</v>
          </cell>
          <cell r="R7156">
            <v>35</v>
          </cell>
          <cell r="S7156">
            <v>0</v>
          </cell>
          <cell r="T7156" t="str">
            <v>Active</v>
          </cell>
          <cell r="U7156" t="str">
            <v>N1</v>
          </cell>
        </row>
        <row r="7157">
          <cell r="J7157" t="str">
            <v>INV-070226150656</v>
          </cell>
          <cell r="K7157">
            <v>46067</v>
          </cell>
          <cell r="L7157" t="str">
            <v>Monthly Billing</v>
          </cell>
          <cell r="M7157">
            <v>32268.400000000001</v>
          </cell>
          <cell r="N7157">
            <v>32268.400000000001</v>
          </cell>
          <cell r="O7157">
            <v>0</v>
          </cell>
          <cell r="P7157" t="str">
            <v>01-01-2026</v>
          </cell>
          <cell r="Q7157">
            <v>0</v>
          </cell>
          <cell r="R7157">
            <v>3</v>
          </cell>
          <cell r="S7157">
            <v>0</v>
          </cell>
          <cell r="T7157" t="str">
            <v>Active</v>
          </cell>
          <cell r="U7157" t="str">
            <v>N1</v>
          </cell>
        </row>
        <row r="7158">
          <cell r="J7158" t="str">
            <v>INV-120625131652</v>
          </cell>
          <cell r="K7158">
            <v>45827</v>
          </cell>
          <cell r="L7158" t="str">
            <v>Setup Fee</v>
          </cell>
          <cell r="M7158">
            <v>10000</v>
          </cell>
          <cell r="N7158">
            <v>10000</v>
          </cell>
          <cell r="O7158">
            <v>0</v>
          </cell>
          <cell r="P7158" t="str">
            <v>01-06-2025</v>
          </cell>
          <cell r="Q7158">
            <v>10000</v>
          </cell>
          <cell r="R7158">
            <v>243</v>
          </cell>
          <cell r="S7158">
            <v>0</v>
          </cell>
          <cell r="T7158" t="str">
            <v>Active</v>
          </cell>
          <cell r="U7158" t="str">
            <v>N1</v>
          </cell>
        </row>
        <row r="7159">
          <cell r="J7159" t="str">
            <v>INV-030925131537</v>
          </cell>
          <cell r="K7159">
            <v>45910</v>
          </cell>
          <cell r="L7159" t="str">
            <v>Monthly Billing</v>
          </cell>
          <cell r="M7159">
            <v>390</v>
          </cell>
          <cell r="N7159">
            <v>390</v>
          </cell>
          <cell r="O7159">
            <v>0</v>
          </cell>
          <cell r="P7159" t="str">
            <v>01-08-2025</v>
          </cell>
          <cell r="Q7159">
            <v>390</v>
          </cell>
          <cell r="R7159">
            <v>160</v>
          </cell>
          <cell r="S7159">
            <v>0</v>
          </cell>
          <cell r="T7159" t="str">
            <v>Active</v>
          </cell>
          <cell r="U7159" t="str">
            <v>N1</v>
          </cell>
        </row>
        <row r="7160">
          <cell r="J7160" t="str">
            <v>INV-031025193547</v>
          </cell>
          <cell r="K7160">
            <v>45940</v>
          </cell>
          <cell r="L7160" t="str">
            <v>Monthly Billing</v>
          </cell>
          <cell r="M7160">
            <v>215</v>
          </cell>
          <cell r="N7160">
            <v>215</v>
          </cell>
          <cell r="O7160">
            <v>0</v>
          </cell>
          <cell r="P7160" t="str">
            <v>01-09-2025</v>
          </cell>
          <cell r="Q7160">
            <v>215</v>
          </cell>
          <cell r="R7160">
            <v>130</v>
          </cell>
          <cell r="S7160">
            <v>0</v>
          </cell>
          <cell r="T7160" t="str">
            <v>Active</v>
          </cell>
          <cell r="U7160" t="str">
            <v>N1</v>
          </cell>
        </row>
        <row r="7161">
          <cell r="J7161" t="str">
            <v>INV-051125184510</v>
          </cell>
          <cell r="K7161">
            <v>45973</v>
          </cell>
          <cell r="L7161" t="str">
            <v>Monthly Billing</v>
          </cell>
          <cell r="M7161">
            <v>10545</v>
          </cell>
          <cell r="N7161">
            <v>10545</v>
          </cell>
          <cell r="O7161">
            <v>0</v>
          </cell>
          <cell r="P7161" t="str">
            <v>01-10-2025</v>
          </cell>
          <cell r="Q7161">
            <v>10545</v>
          </cell>
          <cell r="R7161">
            <v>97</v>
          </cell>
          <cell r="S7161">
            <v>0</v>
          </cell>
          <cell r="T7161" t="str">
            <v>Active</v>
          </cell>
          <cell r="U7161" t="str">
            <v>N1</v>
          </cell>
        </row>
        <row r="7162">
          <cell r="J7162" t="str">
            <v>INV-031225182053</v>
          </cell>
          <cell r="K7162">
            <v>46001</v>
          </cell>
          <cell r="L7162" t="str">
            <v>Monthly Billing</v>
          </cell>
          <cell r="M7162">
            <v>6300</v>
          </cell>
          <cell r="N7162">
            <v>6300</v>
          </cell>
          <cell r="O7162">
            <v>0</v>
          </cell>
          <cell r="P7162" t="str">
            <v>01-11-2025</v>
          </cell>
          <cell r="Q7162">
            <v>6300</v>
          </cell>
          <cell r="R7162">
            <v>69</v>
          </cell>
          <cell r="S7162">
            <v>0</v>
          </cell>
          <cell r="T7162" t="str">
            <v>Active</v>
          </cell>
          <cell r="U7162" t="str">
            <v>N1</v>
          </cell>
        </row>
        <row r="7163">
          <cell r="J7163" t="str">
            <v>INV-060126090108</v>
          </cell>
          <cell r="K7163">
            <v>46035</v>
          </cell>
          <cell r="L7163" t="str">
            <v>Monthly Billing</v>
          </cell>
          <cell r="M7163">
            <v>10000</v>
          </cell>
          <cell r="N7163">
            <v>10000</v>
          </cell>
          <cell r="O7163">
            <v>0</v>
          </cell>
          <cell r="P7163" t="str">
            <v>01-12-2025</v>
          </cell>
          <cell r="Q7163">
            <v>10000</v>
          </cell>
          <cell r="R7163">
            <v>35</v>
          </cell>
          <cell r="S7163">
            <v>0</v>
          </cell>
          <cell r="T7163" t="str">
            <v>Active</v>
          </cell>
          <cell r="U7163" t="str">
            <v>N1</v>
          </cell>
        </row>
        <row r="7164">
          <cell r="J7164" t="str">
            <v>INV-060226113511</v>
          </cell>
          <cell r="K7164">
            <v>46066</v>
          </cell>
          <cell r="L7164" t="str">
            <v>Monthly Billing</v>
          </cell>
          <cell r="M7164">
            <v>10010</v>
          </cell>
          <cell r="N7164">
            <v>10010</v>
          </cell>
          <cell r="O7164">
            <v>0</v>
          </cell>
          <cell r="P7164" t="str">
            <v>01-01-2026</v>
          </cell>
          <cell r="Q7164">
            <v>0</v>
          </cell>
          <cell r="R7164">
            <v>4</v>
          </cell>
          <cell r="S7164">
            <v>0</v>
          </cell>
          <cell r="T7164" t="str">
            <v>Active</v>
          </cell>
          <cell r="U7164" t="str">
            <v>N1</v>
          </cell>
        </row>
        <row r="7165">
          <cell r="J7165" t="str">
            <v>INV-051125174340</v>
          </cell>
          <cell r="K7165">
            <v>45974</v>
          </cell>
          <cell r="L7165" t="str">
            <v>Monthly Billing</v>
          </cell>
          <cell r="M7165">
            <v>792</v>
          </cell>
          <cell r="N7165">
            <v>792</v>
          </cell>
          <cell r="O7165">
            <v>0</v>
          </cell>
          <cell r="P7165" t="str">
            <v>2025-10-01</v>
          </cell>
          <cell r="Q7165">
            <v>792</v>
          </cell>
          <cell r="R7165">
            <v>96</v>
          </cell>
          <cell r="S7165">
            <v>0</v>
          </cell>
          <cell r="T7165" t="str">
            <v>Active</v>
          </cell>
          <cell r="U7165" t="str">
            <v>N1</v>
          </cell>
        </row>
        <row r="7166">
          <cell r="J7166" t="str">
            <v>INV-021225174912</v>
          </cell>
          <cell r="K7166">
            <v>46000</v>
          </cell>
          <cell r="L7166" t="str">
            <v>Monthly Billing</v>
          </cell>
          <cell r="M7166">
            <v>1000</v>
          </cell>
          <cell r="N7166">
            <v>1000</v>
          </cell>
          <cell r="O7166">
            <v>0</v>
          </cell>
          <cell r="P7166" t="str">
            <v>01-11-2025</v>
          </cell>
          <cell r="Q7166">
            <v>1000</v>
          </cell>
          <cell r="R7166">
            <v>70</v>
          </cell>
          <cell r="S7166">
            <v>0</v>
          </cell>
          <cell r="T7166" t="str">
            <v>Active</v>
          </cell>
          <cell r="U7166" t="str">
            <v>N1</v>
          </cell>
        </row>
        <row r="7167">
          <cell r="J7167" t="str">
            <v>INV-050126153824</v>
          </cell>
          <cell r="K7167">
            <v>46034</v>
          </cell>
          <cell r="L7167" t="str">
            <v>Monthly Billing</v>
          </cell>
          <cell r="M7167">
            <v>706.5</v>
          </cell>
          <cell r="N7167">
            <v>706.5</v>
          </cell>
          <cell r="O7167">
            <v>0</v>
          </cell>
          <cell r="P7167" t="str">
            <v>01-12-2025</v>
          </cell>
          <cell r="Q7167">
            <v>706.5</v>
          </cell>
          <cell r="R7167">
            <v>36</v>
          </cell>
          <cell r="S7167">
            <v>0</v>
          </cell>
          <cell r="T7167" t="str">
            <v>Active</v>
          </cell>
          <cell r="U7167" t="str">
            <v>N1</v>
          </cell>
        </row>
        <row r="7168">
          <cell r="J7168" t="str">
            <v>INV-030226120720</v>
          </cell>
          <cell r="K7168">
            <v>46063</v>
          </cell>
          <cell r="L7168" t="str">
            <v>Monthly Billing</v>
          </cell>
          <cell r="M7168">
            <v>916</v>
          </cell>
          <cell r="N7168">
            <v>916</v>
          </cell>
          <cell r="O7168">
            <v>0</v>
          </cell>
          <cell r="P7168" t="str">
            <v>2026-01-01</v>
          </cell>
          <cell r="Q7168">
            <v>916</v>
          </cell>
          <cell r="R7168">
            <v>7</v>
          </cell>
          <cell r="S7168">
            <v>0</v>
          </cell>
          <cell r="T7168" t="str">
            <v>Active</v>
          </cell>
          <cell r="U7168" t="str">
            <v>N1</v>
          </cell>
        </row>
        <row r="7169">
          <cell r="J7169" t="str">
            <v>HKCARDS0037</v>
          </cell>
          <cell r="K7169">
            <v>44740</v>
          </cell>
          <cell r="L7169" t="str">
            <v>Initial Setup Fee</v>
          </cell>
          <cell r="M7169">
            <v>15000</v>
          </cell>
          <cell r="N7169">
            <v>15000</v>
          </cell>
          <cell r="O7169">
            <v>0</v>
          </cell>
          <cell r="P7169" t="str">
            <v>2022-05-01</v>
          </cell>
          <cell r="Q7169">
            <v>15000</v>
          </cell>
          <cell r="R7169">
            <v>1330</v>
          </cell>
          <cell r="S7169">
            <v>0</v>
          </cell>
          <cell r="T7169" t="str">
            <v>Active</v>
          </cell>
          <cell r="U7169" t="str">
            <v>N1</v>
          </cell>
        </row>
        <row r="7170">
          <cell r="J7170" t="str">
            <v>HKCARDS0049</v>
          </cell>
          <cell r="K7170">
            <v>44792</v>
          </cell>
          <cell r="L7170" t="str">
            <v>Monthly Billing</v>
          </cell>
          <cell r="M7170">
            <v>1055.25</v>
          </cell>
          <cell r="N7170">
            <v>1055.25</v>
          </cell>
          <cell r="O7170">
            <v>0</v>
          </cell>
          <cell r="P7170" t="str">
            <v>2022-07-01</v>
          </cell>
          <cell r="Q7170">
            <v>0</v>
          </cell>
          <cell r="R7170">
            <v>1278</v>
          </cell>
          <cell r="S7170">
            <v>0</v>
          </cell>
          <cell r="T7170" t="str">
            <v>Active</v>
          </cell>
          <cell r="U7170" t="str">
            <v>N1</v>
          </cell>
        </row>
        <row r="7171">
          <cell r="J7171" t="str">
            <v>HKCARDS0094</v>
          </cell>
          <cell r="K7171">
            <v>44818</v>
          </cell>
          <cell r="L7171" t="str">
            <v>Monthly Billing</v>
          </cell>
          <cell r="M7171">
            <v>3045.75</v>
          </cell>
          <cell r="N7171">
            <v>3045.75</v>
          </cell>
          <cell r="O7171">
            <v>0</v>
          </cell>
          <cell r="P7171" t="str">
            <v>2022-08-01</v>
          </cell>
          <cell r="Q7171">
            <v>0</v>
          </cell>
          <cell r="R7171">
            <v>1252</v>
          </cell>
          <cell r="S7171">
            <v>0</v>
          </cell>
          <cell r="T7171" t="str">
            <v>Active</v>
          </cell>
          <cell r="U7171" t="str">
            <v>N1</v>
          </cell>
        </row>
        <row r="7172">
          <cell r="J7172" t="str">
            <v>CNHKCARDS0011</v>
          </cell>
          <cell r="K7172">
            <v>44845</v>
          </cell>
          <cell r="L7172" t="str">
            <v>Monthly Billing</v>
          </cell>
          <cell r="M7172">
            <v>-4101</v>
          </cell>
          <cell r="N7172">
            <v>-4101</v>
          </cell>
          <cell r="O7172">
            <v>0</v>
          </cell>
          <cell r="P7172" t="str">
            <v>2022-09-01</v>
          </cell>
          <cell r="Q7172">
            <v>0</v>
          </cell>
          <cell r="R7172">
            <v>1225</v>
          </cell>
          <cell r="S7172">
            <v>0</v>
          </cell>
          <cell r="T7172" t="str">
            <v>Active</v>
          </cell>
          <cell r="U7172" t="str">
            <v>N1</v>
          </cell>
        </row>
        <row r="7173">
          <cell r="J7173" t="str">
            <v>HKCARDS0107</v>
          </cell>
          <cell r="K7173">
            <v>44845</v>
          </cell>
          <cell r="L7173" t="str">
            <v>Monthly Billing</v>
          </cell>
          <cell r="M7173">
            <v>33799.879999999997</v>
          </cell>
          <cell r="N7173">
            <v>33799.879999999997</v>
          </cell>
          <cell r="O7173">
            <v>0</v>
          </cell>
          <cell r="P7173" t="str">
            <v>2022-09-01</v>
          </cell>
          <cell r="Q7173">
            <v>33799.879999999997</v>
          </cell>
          <cell r="R7173">
            <v>1225</v>
          </cell>
          <cell r="S7173">
            <v>0</v>
          </cell>
          <cell r="T7173" t="str">
            <v>Active</v>
          </cell>
          <cell r="U7173" t="str">
            <v>N1</v>
          </cell>
        </row>
        <row r="7174">
          <cell r="J7174" t="str">
            <v>INV-021122132332</v>
          </cell>
          <cell r="K7174">
            <v>44874</v>
          </cell>
          <cell r="L7174" t="str">
            <v>Monthly Billing</v>
          </cell>
          <cell r="M7174">
            <v>19.62</v>
          </cell>
          <cell r="N7174">
            <v>19.62</v>
          </cell>
          <cell r="O7174">
            <v>0</v>
          </cell>
          <cell r="P7174" t="str">
            <v>2022-10-01</v>
          </cell>
          <cell r="Q7174">
            <v>19.62</v>
          </cell>
          <cell r="R7174">
            <v>1196</v>
          </cell>
          <cell r="S7174">
            <v>0</v>
          </cell>
          <cell r="T7174" t="str">
            <v>Active</v>
          </cell>
          <cell r="U7174" t="str">
            <v>N1</v>
          </cell>
        </row>
        <row r="7175">
          <cell r="J7175" t="str">
            <v>INV-021222140036</v>
          </cell>
          <cell r="K7175">
            <v>44904</v>
          </cell>
          <cell r="L7175" t="str">
            <v>Monthly Billing</v>
          </cell>
          <cell r="M7175">
            <v>28.5</v>
          </cell>
          <cell r="N7175">
            <v>28.5</v>
          </cell>
          <cell r="O7175">
            <v>0</v>
          </cell>
          <cell r="P7175" t="str">
            <v>2022-11-01</v>
          </cell>
          <cell r="Q7175">
            <v>28.5</v>
          </cell>
          <cell r="R7175">
            <v>1166</v>
          </cell>
          <cell r="S7175">
            <v>0</v>
          </cell>
          <cell r="T7175" t="str">
            <v>Active</v>
          </cell>
          <cell r="U7175" t="str">
            <v>N1</v>
          </cell>
        </row>
        <row r="7176">
          <cell r="J7176" t="str">
            <v>INV-040123012158</v>
          </cell>
          <cell r="K7176">
            <v>44937</v>
          </cell>
          <cell r="L7176" t="str">
            <v>Monthly Billing</v>
          </cell>
          <cell r="M7176">
            <v>533.77</v>
          </cell>
          <cell r="N7176">
            <v>533.77</v>
          </cell>
          <cell r="O7176">
            <v>0</v>
          </cell>
          <cell r="P7176" t="str">
            <v>2022-12-01</v>
          </cell>
          <cell r="Q7176">
            <v>533.77</v>
          </cell>
          <cell r="R7176">
            <v>1133</v>
          </cell>
          <cell r="S7176">
            <v>0</v>
          </cell>
          <cell r="T7176" t="str">
            <v>Active</v>
          </cell>
          <cell r="U7176" t="str">
            <v>N1</v>
          </cell>
        </row>
        <row r="7177">
          <cell r="J7177" t="str">
            <v>INV-020223042028</v>
          </cell>
          <cell r="K7177">
            <v>44966</v>
          </cell>
          <cell r="L7177" t="str">
            <v>Monthly Billing</v>
          </cell>
          <cell r="M7177">
            <v>507.81</v>
          </cell>
          <cell r="N7177">
            <v>507.81</v>
          </cell>
          <cell r="O7177">
            <v>0</v>
          </cell>
          <cell r="P7177" t="str">
            <v>2023-01-01</v>
          </cell>
          <cell r="Q7177">
            <v>507.81</v>
          </cell>
          <cell r="R7177">
            <v>1104</v>
          </cell>
          <cell r="S7177">
            <v>0</v>
          </cell>
          <cell r="T7177" t="str">
            <v>Active</v>
          </cell>
          <cell r="U7177" t="str">
            <v>N1</v>
          </cell>
        </row>
        <row r="7178">
          <cell r="J7178" t="str">
            <v>INV-020323033155</v>
          </cell>
          <cell r="K7178">
            <v>44994</v>
          </cell>
          <cell r="L7178" t="str">
            <v>Monthly Billing</v>
          </cell>
          <cell r="M7178">
            <v>553.51</v>
          </cell>
          <cell r="N7178">
            <v>553.51</v>
          </cell>
          <cell r="O7178">
            <v>0</v>
          </cell>
          <cell r="P7178" t="str">
            <v>2023-02-01</v>
          </cell>
          <cell r="Q7178">
            <v>553.51</v>
          </cell>
          <cell r="R7178">
            <v>1076</v>
          </cell>
          <cell r="S7178">
            <v>0</v>
          </cell>
          <cell r="T7178" t="str">
            <v>Active</v>
          </cell>
          <cell r="U7178" t="str">
            <v>N1</v>
          </cell>
        </row>
        <row r="7179">
          <cell r="J7179" t="str">
            <v>INV-031123183327</v>
          </cell>
          <cell r="K7179">
            <v>45240</v>
          </cell>
          <cell r="L7179" t="str">
            <v>Monthly Billing</v>
          </cell>
          <cell r="M7179">
            <v>899.10010999999997</v>
          </cell>
          <cell r="N7179">
            <v>899.10010999999997</v>
          </cell>
          <cell r="O7179">
            <v>0</v>
          </cell>
          <cell r="P7179" t="str">
            <v>2023-10-01</v>
          </cell>
          <cell r="Q7179">
            <v>899.1</v>
          </cell>
          <cell r="R7179">
            <v>830</v>
          </cell>
          <cell r="S7179">
            <v>0</v>
          </cell>
          <cell r="T7179" t="str">
            <v>Active</v>
          </cell>
          <cell r="U7179" t="str">
            <v>N1</v>
          </cell>
        </row>
        <row r="7180">
          <cell r="J7180" t="str">
            <v>INV-040423002647</v>
          </cell>
          <cell r="K7180">
            <v>45027</v>
          </cell>
          <cell r="L7180" t="str">
            <v>Monthly Billing</v>
          </cell>
          <cell r="M7180">
            <v>682.98</v>
          </cell>
          <cell r="N7180">
            <v>682.98</v>
          </cell>
          <cell r="O7180">
            <v>0</v>
          </cell>
          <cell r="P7180" t="str">
            <v>2023-03-01</v>
          </cell>
          <cell r="Q7180">
            <v>682.98</v>
          </cell>
          <cell r="R7180">
            <v>1043</v>
          </cell>
          <cell r="S7180">
            <v>0</v>
          </cell>
          <cell r="T7180" t="str">
            <v>Active</v>
          </cell>
          <cell r="U7180" t="str">
            <v>N1</v>
          </cell>
        </row>
        <row r="7181">
          <cell r="J7181" t="str">
            <v>INV-020523232844</v>
          </cell>
          <cell r="K7181">
            <v>45056</v>
          </cell>
          <cell r="L7181" t="str">
            <v>Monthly Billing</v>
          </cell>
          <cell r="M7181">
            <v>724.93</v>
          </cell>
          <cell r="N7181">
            <v>724.93</v>
          </cell>
          <cell r="O7181">
            <v>0</v>
          </cell>
          <cell r="P7181" t="str">
            <v>2023-04-01</v>
          </cell>
          <cell r="Q7181">
            <v>724.93</v>
          </cell>
          <cell r="R7181">
            <v>1014</v>
          </cell>
          <cell r="S7181">
            <v>0</v>
          </cell>
          <cell r="T7181" t="str">
            <v>Active</v>
          </cell>
          <cell r="U7181" t="str">
            <v>N1</v>
          </cell>
        </row>
        <row r="7182">
          <cell r="J7182" t="str">
            <v>INV-050923105018</v>
          </cell>
          <cell r="K7182">
            <v>45181</v>
          </cell>
          <cell r="L7182" t="str">
            <v>Monthly Billing</v>
          </cell>
          <cell r="M7182">
            <v>1390.02</v>
          </cell>
          <cell r="N7182">
            <v>1390.02</v>
          </cell>
          <cell r="O7182">
            <v>0</v>
          </cell>
          <cell r="P7182" t="str">
            <v>2023-08-01</v>
          </cell>
          <cell r="Q7182">
            <v>1390.02</v>
          </cell>
          <cell r="R7182">
            <v>889</v>
          </cell>
          <cell r="S7182">
            <v>0</v>
          </cell>
          <cell r="T7182" t="str">
            <v>Active</v>
          </cell>
          <cell r="U7182" t="str">
            <v>N1</v>
          </cell>
        </row>
        <row r="7183">
          <cell r="J7183" t="str">
            <v>INV-051023150240</v>
          </cell>
          <cell r="K7183">
            <v>45211</v>
          </cell>
          <cell r="L7183" t="str">
            <v>Monthly Billing</v>
          </cell>
          <cell r="M7183">
            <v>1128.2978700000001</v>
          </cell>
          <cell r="N7183">
            <v>1128.2978700000001</v>
          </cell>
          <cell r="O7183">
            <v>0</v>
          </cell>
          <cell r="P7183" t="str">
            <v>2023-09-01</v>
          </cell>
          <cell r="Q7183">
            <v>1128.2978700000001</v>
          </cell>
          <cell r="R7183">
            <v>859</v>
          </cell>
          <cell r="S7183">
            <v>0</v>
          </cell>
          <cell r="T7183" t="str">
            <v>Active</v>
          </cell>
          <cell r="U7183" t="str">
            <v>N1</v>
          </cell>
        </row>
        <row r="7184">
          <cell r="J7184" t="str">
            <v>INV-051223111408</v>
          </cell>
          <cell r="K7184">
            <v>45272</v>
          </cell>
          <cell r="L7184" t="str">
            <v>Monthly Billing</v>
          </cell>
          <cell r="M7184">
            <v>882.82681000000002</v>
          </cell>
          <cell r="N7184">
            <v>882.82681000000002</v>
          </cell>
          <cell r="O7184">
            <v>0</v>
          </cell>
          <cell r="P7184" t="str">
            <v>2023-11-01</v>
          </cell>
          <cell r="Q7184">
            <v>882.83</v>
          </cell>
          <cell r="R7184">
            <v>798</v>
          </cell>
          <cell r="S7184">
            <v>0</v>
          </cell>
          <cell r="T7184" t="str">
            <v>Active</v>
          </cell>
          <cell r="U7184" t="str">
            <v>N1</v>
          </cell>
        </row>
        <row r="7185">
          <cell r="J7185" t="str">
            <v>INV-020623191014</v>
          </cell>
          <cell r="K7185">
            <v>45086</v>
          </cell>
          <cell r="L7185" t="str">
            <v>Monthly Billing</v>
          </cell>
          <cell r="M7185">
            <v>946.13</v>
          </cell>
          <cell r="N7185">
            <v>946.13</v>
          </cell>
          <cell r="O7185">
            <v>0</v>
          </cell>
          <cell r="P7185" t="str">
            <v>2023-05-01</v>
          </cell>
          <cell r="Q7185">
            <v>946.13</v>
          </cell>
          <cell r="R7185">
            <v>984</v>
          </cell>
          <cell r="S7185">
            <v>0</v>
          </cell>
          <cell r="T7185" t="str">
            <v>Active</v>
          </cell>
          <cell r="U7185" t="str">
            <v>N1</v>
          </cell>
        </row>
        <row r="7186">
          <cell r="J7186" t="str">
            <v>INV-040723152428</v>
          </cell>
          <cell r="K7186">
            <v>45118</v>
          </cell>
          <cell r="L7186" t="str">
            <v>Monthly Billing</v>
          </cell>
          <cell r="M7186">
            <v>938.95</v>
          </cell>
          <cell r="N7186">
            <v>938.95</v>
          </cell>
          <cell r="O7186">
            <v>0</v>
          </cell>
          <cell r="P7186" t="str">
            <v>2023-06-01</v>
          </cell>
          <cell r="Q7186">
            <v>0</v>
          </cell>
          <cell r="R7186">
            <v>952</v>
          </cell>
          <cell r="S7186">
            <v>0</v>
          </cell>
          <cell r="T7186" t="str">
            <v>Active</v>
          </cell>
          <cell r="U7186" t="str">
            <v>N1</v>
          </cell>
        </row>
        <row r="7187">
          <cell r="J7187" t="str">
            <v>INV-030823162034</v>
          </cell>
          <cell r="K7187">
            <v>45148</v>
          </cell>
          <cell r="L7187" t="str">
            <v>Monthly Billing</v>
          </cell>
          <cell r="M7187">
            <v>1658.59</v>
          </cell>
          <cell r="N7187">
            <v>1658.59</v>
          </cell>
          <cell r="O7187">
            <v>0</v>
          </cell>
          <cell r="P7187" t="str">
            <v>2023-07-01</v>
          </cell>
          <cell r="Q7187">
            <v>1658.59</v>
          </cell>
          <cell r="R7187">
            <v>922</v>
          </cell>
          <cell r="S7187">
            <v>0</v>
          </cell>
          <cell r="T7187" t="str">
            <v>Active</v>
          </cell>
          <cell r="U7187" t="str">
            <v>N1</v>
          </cell>
        </row>
        <row r="7188">
          <cell r="J7188" t="str">
            <v>INV-050124125418</v>
          </cell>
          <cell r="K7188">
            <v>45303</v>
          </cell>
          <cell r="L7188" t="str">
            <v>Monthly Billing</v>
          </cell>
          <cell r="M7188">
            <v>809.49562000000003</v>
          </cell>
          <cell r="N7188">
            <v>809.49562000000003</v>
          </cell>
          <cell r="O7188">
            <v>0</v>
          </cell>
          <cell r="P7188" t="str">
            <v>2023-12-01</v>
          </cell>
          <cell r="Q7188">
            <v>809.5</v>
          </cell>
          <cell r="R7188">
            <v>767</v>
          </cell>
          <cell r="S7188">
            <v>0</v>
          </cell>
          <cell r="T7188" t="str">
            <v>Active</v>
          </cell>
          <cell r="U7188" t="str">
            <v>N1</v>
          </cell>
        </row>
        <row r="7189">
          <cell r="J7189" t="str">
            <v>INV-060224181405</v>
          </cell>
          <cell r="K7189">
            <v>45335</v>
          </cell>
          <cell r="L7189" t="str">
            <v>Monthly Billing</v>
          </cell>
          <cell r="M7189">
            <v>800.30254000000002</v>
          </cell>
          <cell r="N7189">
            <v>800.30254000000002</v>
          </cell>
          <cell r="O7189">
            <v>0</v>
          </cell>
          <cell r="P7189" t="str">
            <v>2024-01-01</v>
          </cell>
          <cell r="Q7189">
            <v>800.3</v>
          </cell>
          <cell r="R7189">
            <v>735</v>
          </cell>
          <cell r="S7189">
            <v>0</v>
          </cell>
          <cell r="T7189" t="str">
            <v>Active</v>
          </cell>
          <cell r="U7189" t="str">
            <v>N1</v>
          </cell>
        </row>
        <row r="7190">
          <cell r="J7190" t="str">
            <v>INV-060324120008</v>
          </cell>
          <cell r="K7190">
            <v>45364</v>
          </cell>
          <cell r="L7190" t="str">
            <v>Monthly Billing</v>
          </cell>
          <cell r="M7190">
            <v>817.8</v>
          </cell>
          <cell r="N7190">
            <v>817.8</v>
          </cell>
          <cell r="O7190">
            <v>0</v>
          </cell>
          <cell r="P7190" t="str">
            <v>2024-02-01</v>
          </cell>
          <cell r="Q7190">
            <v>817.8</v>
          </cell>
          <cell r="R7190">
            <v>706</v>
          </cell>
          <cell r="S7190">
            <v>0</v>
          </cell>
          <cell r="T7190" t="str">
            <v>Active</v>
          </cell>
          <cell r="U7190" t="str">
            <v>N1</v>
          </cell>
        </row>
        <row r="7191">
          <cell r="J7191" t="str">
            <v>INV-060424115229</v>
          </cell>
          <cell r="K7191">
            <v>45395</v>
          </cell>
          <cell r="L7191" t="str">
            <v>Monthly Billing</v>
          </cell>
          <cell r="M7191">
            <v>811.24500999999998</v>
          </cell>
          <cell r="N7191">
            <v>811.24500999999998</v>
          </cell>
          <cell r="O7191">
            <v>0</v>
          </cell>
          <cell r="P7191" t="str">
            <v>2024-03-01</v>
          </cell>
          <cell r="Q7191">
            <v>811.25</v>
          </cell>
          <cell r="R7191">
            <v>675</v>
          </cell>
          <cell r="S7191">
            <v>0</v>
          </cell>
          <cell r="T7191" t="str">
            <v>Active</v>
          </cell>
          <cell r="U7191" t="str">
            <v>N1</v>
          </cell>
        </row>
        <row r="7192">
          <cell r="J7192" t="str">
            <v>INV-050624143157</v>
          </cell>
          <cell r="K7192">
            <v>45455</v>
          </cell>
          <cell r="L7192" t="str">
            <v>Monthly Billing</v>
          </cell>
          <cell r="M7192">
            <v>809.81230000000005</v>
          </cell>
          <cell r="N7192">
            <v>809.81230000000005</v>
          </cell>
          <cell r="O7192">
            <v>0</v>
          </cell>
          <cell r="P7192" t="str">
            <v>01-05-2024</v>
          </cell>
          <cell r="Q7192">
            <v>809.81</v>
          </cell>
          <cell r="R7192">
            <v>615</v>
          </cell>
          <cell r="S7192">
            <v>0</v>
          </cell>
          <cell r="T7192" t="str">
            <v>Active</v>
          </cell>
          <cell r="U7192" t="str">
            <v>N1</v>
          </cell>
        </row>
        <row r="7193">
          <cell r="J7193" t="str">
            <v>INV-070524140602</v>
          </cell>
          <cell r="K7193">
            <v>45426</v>
          </cell>
          <cell r="L7193" t="str">
            <v>Monthly Billing</v>
          </cell>
          <cell r="M7193">
            <v>806.81203000000005</v>
          </cell>
          <cell r="N7193">
            <v>806.81203000000005</v>
          </cell>
          <cell r="O7193">
            <v>0</v>
          </cell>
          <cell r="P7193" t="str">
            <v>2024-04-01</v>
          </cell>
          <cell r="Q7193">
            <v>806.81</v>
          </cell>
          <cell r="R7193">
            <v>644</v>
          </cell>
          <cell r="S7193">
            <v>0</v>
          </cell>
          <cell r="T7193" t="str">
            <v>Active</v>
          </cell>
          <cell r="U7193" t="str">
            <v>N1</v>
          </cell>
        </row>
        <row r="7194">
          <cell r="J7194" t="str">
            <v>INV-050724102115</v>
          </cell>
          <cell r="K7194">
            <v>45485</v>
          </cell>
          <cell r="L7194" t="str">
            <v>Monthly Billing</v>
          </cell>
          <cell r="M7194">
            <v>804.53809000000001</v>
          </cell>
          <cell r="N7194">
            <v>804.53809000000001</v>
          </cell>
          <cell r="O7194">
            <v>0</v>
          </cell>
          <cell r="P7194" t="str">
            <v>01-06-2024</v>
          </cell>
          <cell r="Q7194">
            <v>804.54</v>
          </cell>
          <cell r="R7194">
            <v>585</v>
          </cell>
          <cell r="S7194">
            <v>0</v>
          </cell>
          <cell r="T7194" t="str">
            <v>Active</v>
          </cell>
          <cell r="U7194" t="str">
            <v>N1</v>
          </cell>
        </row>
        <row r="7195">
          <cell r="J7195" t="str">
            <v>INV-070824111000</v>
          </cell>
          <cell r="K7195">
            <v>45518</v>
          </cell>
          <cell r="L7195" t="str">
            <v>Monthly Billing</v>
          </cell>
          <cell r="M7195">
            <v>800.90908999999999</v>
          </cell>
          <cell r="N7195">
            <v>800.90908999999999</v>
          </cell>
          <cell r="O7195">
            <v>0</v>
          </cell>
          <cell r="P7195" t="str">
            <v>01-07-2024</v>
          </cell>
          <cell r="Q7195">
            <v>800.91</v>
          </cell>
          <cell r="R7195">
            <v>552</v>
          </cell>
          <cell r="S7195">
            <v>0</v>
          </cell>
          <cell r="T7195" t="str">
            <v>Active</v>
          </cell>
          <cell r="U7195" t="str">
            <v>N1</v>
          </cell>
        </row>
        <row r="7196">
          <cell r="J7196" t="str">
            <v>INV-071024181803</v>
          </cell>
          <cell r="K7196">
            <v>45579</v>
          </cell>
          <cell r="L7196" t="str">
            <v>Monthly Billing</v>
          </cell>
          <cell r="M7196">
            <v>800</v>
          </cell>
          <cell r="N7196">
            <v>800</v>
          </cell>
          <cell r="O7196">
            <v>0</v>
          </cell>
          <cell r="P7196" t="str">
            <v>01-09-2024</v>
          </cell>
          <cell r="Q7196">
            <v>800</v>
          </cell>
          <cell r="R7196">
            <v>491</v>
          </cell>
          <cell r="S7196">
            <v>0</v>
          </cell>
          <cell r="T7196" t="str">
            <v>Active</v>
          </cell>
          <cell r="U7196" t="str">
            <v>N1</v>
          </cell>
        </row>
        <row r="7197">
          <cell r="J7197" t="str">
            <v>INV-081124150748</v>
          </cell>
          <cell r="K7197">
            <v>45611</v>
          </cell>
          <cell r="L7197" t="str">
            <v>Monthly Billing</v>
          </cell>
          <cell r="M7197">
            <v>800</v>
          </cell>
          <cell r="N7197">
            <v>800</v>
          </cell>
          <cell r="O7197">
            <v>0</v>
          </cell>
          <cell r="P7197" t="str">
            <v>01-10-2024</v>
          </cell>
          <cell r="Q7197">
            <v>800</v>
          </cell>
          <cell r="R7197">
            <v>459</v>
          </cell>
          <cell r="S7197">
            <v>0</v>
          </cell>
          <cell r="T7197" t="str">
            <v>Active</v>
          </cell>
          <cell r="U7197" t="str">
            <v>N1</v>
          </cell>
        </row>
        <row r="7198">
          <cell r="J7198" t="str">
            <v>INV-090924124920</v>
          </cell>
          <cell r="K7198">
            <v>45551</v>
          </cell>
          <cell r="L7198" t="str">
            <v>Monthly Billing</v>
          </cell>
          <cell r="M7198">
            <v>800.71808999999996</v>
          </cell>
          <cell r="N7198">
            <v>800.71808999999996</v>
          </cell>
          <cell r="O7198">
            <v>0</v>
          </cell>
          <cell r="P7198" t="str">
            <v>01-08-2024</v>
          </cell>
          <cell r="Q7198">
            <v>800.72</v>
          </cell>
          <cell r="R7198">
            <v>519</v>
          </cell>
          <cell r="S7198">
            <v>0</v>
          </cell>
          <cell r="T7198" t="str">
            <v>Active</v>
          </cell>
          <cell r="U7198" t="str">
            <v>N1</v>
          </cell>
        </row>
        <row r="7199">
          <cell r="J7199" t="str">
            <v>INV-061224172833</v>
          </cell>
          <cell r="K7199">
            <v>45639</v>
          </cell>
          <cell r="L7199" t="str">
            <v>Monthly Billing</v>
          </cell>
          <cell r="M7199">
            <v>800.61</v>
          </cell>
          <cell r="N7199">
            <v>800.61</v>
          </cell>
          <cell r="O7199">
            <v>0</v>
          </cell>
          <cell r="P7199" t="str">
            <v>2024-11-01</v>
          </cell>
          <cell r="Q7199">
            <v>800.61</v>
          </cell>
          <cell r="R7199">
            <v>431</v>
          </cell>
          <cell r="S7199">
            <v>0</v>
          </cell>
          <cell r="T7199" t="str">
            <v>Active</v>
          </cell>
          <cell r="U7199" t="str">
            <v>N1</v>
          </cell>
        </row>
        <row r="7200">
          <cell r="J7200" t="str">
            <v>INV-070125122911</v>
          </cell>
          <cell r="K7200">
            <v>45671</v>
          </cell>
          <cell r="L7200" t="str">
            <v>Monthly Billing</v>
          </cell>
          <cell r="M7200">
            <v>800.01499999999999</v>
          </cell>
          <cell r="N7200">
            <v>800.01499999999999</v>
          </cell>
          <cell r="O7200">
            <v>0</v>
          </cell>
          <cell r="P7200" t="str">
            <v>2024-12-01</v>
          </cell>
          <cell r="Q7200">
            <v>800</v>
          </cell>
          <cell r="R7200">
            <v>399</v>
          </cell>
          <cell r="S7200">
            <v>0</v>
          </cell>
          <cell r="T7200" t="str">
            <v>Active</v>
          </cell>
          <cell r="U7200" t="str">
            <v>N1</v>
          </cell>
        </row>
        <row r="7201">
          <cell r="J7201" t="str">
            <v>INV-070225103110</v>
          </cell>
          <cell r="K7201">
            <v>45702</v>
          </cell>
          <cell r="L7201" t="str">
            <v>Monthly Billing</v>
          </cell>
          <cell r="M7201">
            <v>800.01</v>
          </cell>
          <cell r="N7201">
            <v>800.01</v>
          </cell>
          <cell r="O7201">
            <v>0</v>
          </cell>
          <cell r="P7201" t="str">
            <v>01-01-2025</v>
          </cell>
          <cell r="Q7201">
            <v>800.01</v>
          </cell>
          <cell r="R7201">
            <v>368</v>
          </cell>
          <cell r="S7201">
            <v>0</v>
          </cell>
          <cell r="T7201" t="str">
            <v>Active</v>
          </cell>
          <cell r="U7201" t="str">
            <v>N1</v>
          </cell>
        </row>
        <row r="7202">
          <cell r="J7202" t="str">
            <v>INV-050325174530</v>
          </cell>
          <cell r="K7202">
            <v>45728</v>
          </cell>
          <cell r="L7202" t="str">
            <v>Monthly Billing</v>
          </cell>
          <cell r="M7202">
            <v>800</v>
          </cell>
          <cell r="N7202">
            <v>800</v>
          </cell>
          <cell r="O7202">
            <v>0</v>
          </cell>
          <cell r="P7202" t="str">
            <v>01-02-2025</v>
          </cell>
          <cell r="Q7202">
            <v>800</v>
          </cell>
          <cell r="R7202">
            <v>342</v>
          </cell>
          <cell r="S7202">
            <v>0</v>
          </cell>
          <cell r="T7202" t="str">
            <v>Active</v>
          </cell>
          <cell r="U7202" t="str">
            <v>N1</v>
          </cell>
        </row>
        <row r="7203">
          <cell r="J7203" t="str">
            <v>INV-030425184525</v>
          </cell>
          <cell r="K7203">
            <v>45757</v>
          </cell>
          <cell r="L7203" t="str">
            <v>Monthly Billing</v>
          </cell>
          <cell r="M7203">
            <v>800</v>
          </cell>
          <cell r="N7203">
            <v>800</v>
          </cell>
          <cell r="O7203">
            <v>0</v>
          </cell>
          <cell r="P7203" t="str">
            <v>01-03-2025</v>
          </cell>
          <cell r="Q7203">
            <v>800</v>
          </cell>
          <cell r="R7203">
            <v>313</v>
          </cell>
          <cell r="S7203">
            <v>0</v>
          </cell>
          <cell r="T7203" t="str">
            <v>Active</v>
          </cell>
          <cell r="U7203" t="str">
            <v>N1</v>
          </cell>
        </row>
        <row r="7204">
          <cell r="J7204" t="str">
            <v>INV-110425163005</v>
          </cell>
          <cell r="K7204">
            <v>45765</v>
          </cell>
          <cell r="L7204" t="str">
            <v>Monthly Billing</v>
          </cell>
          <cell r="M7204">
            <v>453.33</v>
          </cell>
          <cell r="N7204">
            <v>453.33</v>
          </cell>
          <cell r="O7204">
            <v>0</v>
          </cell>
          <cell r="P7204" t="str">
            <v>01-04-2025</v>
          </cell>
          <cell r="Q7204">
            <v>453.33</v>
          </cell>
          <cell r="R7204">
            <v>305</v>
          </cell>
          <cell r="S7204">
            <v>0</v>
          </cell>
          <cell r="T7204" t="str">
            <v>Active</v>
          </cell>
          <cell r="U7204" t="str">
            <v>N1</v>
          </cell>
        </row>
        <row r="7205">
          <cell r="J7205" t="str">
            <v>INV-300824181629</v>
          </cell>
          <cell r="K7205">
            <v>45541</v>
          </cell>
          <cell r="L7205" t="str">
            <v>Setup Fee</v>
          </cell>
          <cell r="M7205">
            <v>1500</v>
          </cell>
          <cell r="N7205">
            <v>1500</v>
          </cell>
          <cell r="O7205">
            <v>0</v>
          </cell>
          <cell r="P7205" t="str">
            <v>01-08-2024</v>
          </cell>
          <cell r="Q7205">
            <v>1500</v>
          </cell>
          <cell r="R7205">
            <v>529</v>
          </cell>
          <cell r="S7205">
            <v>0</v>
          </cell>
          <cell r="T7205" t="str">
            <v>Active</v>
          </cell>
          <cell r="U7205" t="str">
            <v>N1</v>
          </cell>
        </row>
        <row r="7206">
          <cell r="J7206" t="str">
            <v>INV-030125180553</v>
          </cell>
          <cell r="K7206">
            <v>45667</v>
          </cell>
          <cell r="L7206" t="str">
            <v>Monthly Billing</v>
          </cell>
          <cell r="M7206">
            <v>1487.21</v>
          </cell>
          <cell r="N7206">
            <v>1487.21</v>
          </cell>
          <cell r="O7206">
            <v>0</v>
          </cell>
          <cell r="P7206" t="str">
            <v>2024-12-01</v>
          </cell>
          <cell r="Q7206">
            <v>1487.21</v>
          </cell>
          <cell r="R7206">
            <v>403</v>
          </cell>
          <cell r="S7206">
            <v>0</v>
          </cell>
          <cell r="T7206" t="str">
            <v>Active</v>
          </cell>
          <cell r="U7206" t="str">
            <v>N1</v>
          </cell>
        </row>
        <row r="7207">
          <cell r="J7207" t="str">
            <v>INV-050225125845</v>
          </cell>
          <cell r="K7207">
            <v>45700</v>
          </cell>
          <cell r="L7207" t="str">
            <v>Monthly Billing</v>
          </cell>
          <cell r="M7207">
            <v>1454</v>
          </cell>
          <cell r="N7207">
            <v>1454</v>
          </cell>
          <cell r="O7207">
            <v>0</v>
          </cell>
          <cell r="P7207" t="str">
            <v>01-01-2025</v>
          </cell>
          <cell r="Q7207">
            <v>1454</v>
          </cell>
          <cell r="R7207">
            <v>370</v>
          </cell>
          <cell r="S7207">
            <v>0</v>
          </cell>
          <cell r="T7207" t="str">
            <v>Active</v>
          </cell>
          <cell r="U7207" t="str">
            <v>N1</v>
          </cell>
        </row>
        <row r="7208">
          <cell r="J7208" t="str">
            <v>INV-050325095226</v>
          </cell>
          <cell r="K7208">
            <v>45728</v>
          </cell>
          <cell r="L7208" t="str">
            <v>Monthly Billing</v>
          </cell>
          <cell r="M7208">
            <v>1491</v>
          </cell>
          <cell r="N7208">
            <v>1491</v>
          </cell>
          <cell r="O7208">
            <v>0</v>
          </cell>
          <cell r="P7208" t="str">
            <v>01-02-2025</v>
          </cell>
          <cell r="Q7208">
            <v>1491</v>
          </cell>
          <cell r="R7208">
            <v>342</v>
          </cell>
          <cell r="S7208">
            <v>0</v>
          </cell>
          <cell r="T7208" t="str">
            <v>Active</v>
          </cell>
          <cell r="U7208" t="str">
            <v>N1</v>
          </cell>
        </row>
        <row r="7209">
          <cell r="J7209" t="str">
            <v>INV-020425201320</v>
          </cell>
          <cell r="K7209">
            <v>45756</v>
          </cell>
          <cell r="L7209" t="str">
            <v>Monthly Billing</v>
          </cell>
          <cell r="M7209">
            <v>1493.09</v>
          </cell>
          <cell r="N7209">
            <v>1493.09</v>
          </cell>
          <cell r="O7209">
            <v>0</v>
          </cell>
          <cell r="P7209" t="str">
            <v>01-03-2025</v>
          </cell>
          <cell r="Q7209">
            <v>1493.09</v>
          </cell>
          <cell r="R7209">
            <v>314</v>
          </cell>
          <cell r="S7209">
            <v>0</v>
          </cell>
          <cell r="T7209" t="str">
            <v>Active</v>
          </cell>
          <cell r="U7209" t="str">
            <v>N1</v>
          </cell>
        </row>
        <row r="7210">
          <cell r="J7210" t="str">
            <v>INV-050525152349</v>
          </cell>
          <cell r="K7210">
            <v>45789</v>
          </cell>
          <cell r="L7210" t="str">
            <v>Monthly Billing</v>
          </cell>
          <cell r="M7210">
            <v>1465.48</v>
          </cell>
          <cell r="N7210">
            <v>1465.48</v>
          </cell>
          <cell r="O7210">
            <v>0</v>
          </cell>
          <cell r="P7210" t="str">
            <v>01-04-2025</v>
          </cell>
          <cell r="Q7210">
            <v>1465.48</v>
          </cell>
          <cell r="R7210">
            <v>281</v>
          </cell>
          <cell r="S7210">
            <v>0</v>
          </cell>
          <cell r="T7210" t="str">
            <v>Active</v>
          </cell>
          <cell r="U7210" t="str">
            <v>N1</v>
          </cell>
        </row>
        <row r="7211">
          <cell r="J7211" t="str">
            <v>INV-040625131446</v>
          </cell>
          <cell r="K7211">
            <v>45819</v>
          </cell>
          <cell r="L7211" t="str">
            <v>Monthly Billing</v>
          </cell>
          <cell r="M7211">
            <v>1434.49</v>
          </cell>
          <cell r="N7211">
            <v>1434.49</v>
          </cell>
          <cell r="O7211">
            <v>0</v>
          </cell>
          <cell r="P7211" t="str">
            <v>01-05-2025</v>
          </cell>
          <cell r="Q7211">
            <v>1434.49</v>
          </cell>
          <cell r="R7211">
            <v>251</v>
          </cell>
          <cell r="S7211">
            <v>0</v>
          </cell>
          <cell r="T7211" t="str">
            <v>Active</v>
          </cell>
          <cell r="U7211" t="str">
            <v>N1</v>
          </cell>
        </row>
        <row r="7212">
          <cell r="J7212" t="str">
            <v>INV-030725105825</v>
          </cell>
          <cell r="K7212">
            <v>45848</v>
          </cell>
          <cell r="L7212" t="str">
            <v>Monthly Billing</v>
          </cell>
          <cell r="M7212">
            <v>1424.7</v>
          </cell>
          <cell r="N7212">
            <v>1424.7</v>
          </cell>
          <cell r="O7212">
            <v>0</v>
          </cell>
          <cell r="P7212" t="str">
            <v>01-06-2025</v>
          </cell>
          <cell r="Q7212">
            <v>1424.7</v>
          </cell>
          <cell r="R7212">
            <v>222</v>
          </cell>
          <cell r="S7212">
            <v>0</v>
          </cell>
          <cell r="T7212" t="str">
            <v>Active</v>
          </cell>
          <cell r="U7212" t="str">
            <v>N1</v>
          </cell>
        </row>
        <row r="7213">
          <cell r="J7213" t="str">
            <v>INV-050825110915</v>
          </cell>
          <cell r="K7213">
            <v>45881</v>
          </cell>
          <cell r="L7213" t="str">
            <v>Monthly Billing</v>
          </cell>
          <cell r="M7213">
            <v>1401.58</v>
          </cell>
          <cell r="N7213">
            <v>1401.58</v>
          </cell>
          <cell r="O7213">
            <v>0</v>
          </cell>
          <cell r="P7213" t="str">
            <v>01-07-2025</v>
          </cell>
          <cell r="Q7213">
            <v>1401.58</v>
          </cell>
          <cell r="R7213">
            <v>189</v>
          </cell>
          <cell r="S7213">
            <v>0</v>
          </cell>
          <cell r="T7213" t="str">
            <v>Active</v>
          </cell>
          <cell r="U7213" t="str">
            <v>N1</v>
          </cell>
        </row>
        <row r="7214">
          <cell r="J7214" t="str">
            <v>INV-020925162520</v>
          </cell>
          <cell r="K7214">
            <v>45909</v>
          </cell>
          <cell r="L7214" t="str">
            <v>Monthly Billing</v>
          </cell>
          <cell r="M7214">
            <v>1379.44</v>
          </cell>
          <cell r="N7214">
            <v>1379.44</v>
          </cell>
          <cell r="O7214">
            <v>0</v>
          </cell>
          <cell r="P7214" t="str">
            <v>01-08-2025</v>
          </cell>
          <cell r="Q7214">
            <v>1379.44</v>
          </cell>
          <cell r="R7214">
            <v>161</v>
          </cell>
          <cell r="S7214">
            <v>0</v>
          </cell>
          <cell r="T7214" t="str">
            <v>Active</v>
          </cell>
          <cell r="U7214" t="str">
            <v>N1</v>
          </cell>
        </row>
        <row r="7215">
          <cell r="J7215" t="str">
            <v>INV-021025164321</v>
          </cell>
          <cell r="K7215">
            <v>45939</v>
          </cell>
          <cell r="L7215" t="str">
            <v>Monthly Billing</v>
          </cell>
          <cell r="M7215">
            <v>1390.99</v>
          </cell>
          <cell r="N7215">
            <v>1390.99</v>
          </cell>
          <cell r="O7215">
            <v>0</v>
          </cell>
          <cell r="P7215" t="str">
            <v>01-09-2025</v>
          </cell>
          <cell r="Q7215">
            <v>1390.99</v>
          </cell>
          <cell r="R7215">
            <v>131</v>
          </cell>
          <cell r="S7215">
            <v>0</v>
          </cell>
          <cell r="T7215" t="str">
            <v>Active</v>
          </cell>
          <cell r="U7215" t="str">
            <v>N1</v>
          </cell>
        </row>
        <row r="7216">
          <cell r="J7216" t="str">
            <v>INV-051125100011</v>
          </cell>
          <cell r="K7216">
            <v>45973</v>
          </cell>
          <cell r="L7216" t="str">
            <v>Monthly Billing</v>
          </cell>
          <cell r="M7216">
            <v>1152</v>
          </cell>
          <cell r="N7216">
            <v>1152</v>
          </cell>
          <cell r="O7216">
            <v>0</v>
          </cell>
          <cell r="P7216" t="str">
            <v>01-10-2025</v>
          </cell>
          <cell r="Q7216">
            <v>1152</v>
          </cell>
          <cell r="R7216">
            <v>97</v>
          </cell>
          <cell r="S7216">
            <v>0</v>
          </cell>
          <cell r="T7216" t="str">
            <v>Active</v>
          </cell>
          <cell r="U7216" t="str">
            <v>N1</v>
          </cell>
        </row>
        <row r="7217">
          <cell r="J7217" t="str">
            <v>INV-021225181139</v>
          </cell>
          <cell r="K7217">
            <v>46000</v>
          </cell>
          <cell r="L7217" t="str">
            <v>Monthly Billing</v>
          </cell>
          <cell r="M7217">
            <v>320.27</v>
          </cell>
          <cell r="N7217">
            <v>320.27</v>
          </cell>
          <cell r="O7217">
            <v>0</v>
          </cell>
          <cell r="P7217" t="str">
            <v>2025-11-01</v>
          </cell>
          <cell r="Q7217">
            <v>670.27</v>
          </cell>
          <cell r="R7217">
            <v>70</v>
          </cell>
          <cell r="S7217">
            <v>0</v>
          </cell>
          <cell r="T7217" t="str">
            <v>Active</v>
          </cell>
          <cell r="U7217" t="str">
            <v>N1</v>
          </cell>
        </row>
        <row r="7218">
          <cell r="J7218" t="str">
            <v>INV-020226221846</v>
          </cell>
          <cell r="K7218">
            <v>46062</v>
          </cell>
          <cell r="L7218" t="str">
            <v>Monthly Billing</v>
          </cell>
          <cell r="M7218">
            <v>914.43</v>
          </cell>
          <cell r="N7218">
            <v>914.43</v>
          </cell>
          <cell r="O7218">
            <v>0</v>
          </cell>
          <cell r="P7218" t="str">
            <v>2026-01-01</v>
          </cell>
          <cell r="Q7218">
            <v>564.42999999999995</v>
          </cell>
          <cell r="R7218">
            <v>8</v>
          </cell>
          <cell r="S7218">
            <v>0</v>
          </cell>
          <cell r="T7218" t="str">
            <v>Active</v>
          </cell>
          <cell r="U7218" t="str">
            <v>N1</v>
          </cell>
        </row>
        <row r="7219">
          <cell r="J7219" t="str">
            <v>INV-060125133439</v>
          </cell>
          <cell r="K7219">
            <v>45670</v>
          </cell>
          <cell r="L7219" t="str">
            <v>Monthly Billing</v>
          </cell>
          <cell r="M7219">
            <v>1629.5</v>
          </cell>
          <cell r="N7219">
            <v>1629.5</v>
          </cell>
          <cell r="O7219">
            <v>0</v>
          </cell>
          <cell r="P7219" t="str">
            <v>2024-12-01</v>
          </cell>
          <cell r="Q7219">
            <v>1629.5</v>
          </cell>
          <cell r="R7219">
            <v>400</v>
          </cell>
          <cell r="S7219">
            <v>0</v>
          </cell>
          <cell r="T7219" t="str">
            <v>Active</v>
          </cell>
          <cell r="U7219" t="str">
            <v>N1</v>
          </cell>
        </row>
        <row r="7220">
          <cell r="J7220" t="str">
            <v>INV-050225162023</v>
          </cell>
          <cell r="K7220">
            <v>45700</v>
          </cell>
          <cell r="L7220" t="str">
            <v>Monthly Billing</v>
          </cell>
          <cell r="M7220">
            <v>1398.5</v>
          </cell>
          <cell r="N7220">
            <v>1398.5</v>
          </cell>
          <cell r="O7220">
            <v>0</v>
          </cell>
          <cell r="P7220" t="str">
            <v>01-01-2025</v>
          </cell>
          <cell r="Q7220">
            <v>1398.5</v>
          </cell>
          <cell r="R7220">
            <v>370</v>
          </cell>
          <cell r="S7220">
            <v>0</v>
          </cell>
          <cell r="T7220" t="str">
            <v>Active</v>
          </cell>
          <cell r="U7220" t="str">
            <v>N1</v>
          </cell>
        </row>
        <row r="7221">
          <cell r="J7221" t="str">
            <v>INV-040325192119</v>
          </cell>
          <cell r="K7221">
            <v>45727</v>
          </cell>
          <cell r="L7221" t="str">
            <v>Monthly Billing</v>
          </cell>
          <cell r="M7221">
            <v>773.25</v>
          </cell>
          <cell r="N7221">
            <v>773.25</v>
          </cell>
          <cell r="O7221">
            <v>0</v>
          </cell>
          <cell r="P7221" t="str">
            <v>01-02-2025</v>
          </cell>
          <cell r="Q7221">
            <v>773.25</v>
          </cell>
          <cell r="R7221">
            <v>343</v>
          </cell>
          <cell r="S7221">
            <v>0</v>
          </cell>
          <cell r="T7221" t="str">
            <v>Active</v>
          </cell>
          <cell r="U7221" t="str">
            <v>N1</v>
          </cell>
        </row>
        <row r="7222">
          <cell r="J7222" t="str">
            <v>INV-030425131619</v>
          </cell>
          <cell r="K7222">
            <v>45757</v>
          </cell>
          <cell r="L7222" t="str">
            <v>Monthly Billing</v>
          </cell>
          <cell r="M7222">
            <v>916.55</v>
          </cell>
          <cell r="N7222">
            <v>916.55</v>
          </cell>
          <cell r="O7222">
            <v>0</v>
          </cell>
          <cell r="P7222" t="str">
            <v>01-03-2025</v>
          </cell>
          <cell r="Q7222">
            <v>916.55</v>
          </cell>
          <cell r="R7222">
            <v>313</v>
          </cell>
          <cell r="S7222">
            <v>0</v>
          </cell>
          <cell r="T7222" t="str">
            <v>Active</v>
          </cell>
          <cell r="U7222" t="str">
            <v>N1</v>
          </cell>
        </row>
        <row r="7223">
          <cell r="J7223" t="str">
            <v>INV-170425130539</v>
          </cell>
          <cell r="K7223">
            <v>45771</v>
          </cell>
          <cell r="L7223" t="str">
            <v>Monthly Billing</v>
          </cell>
          <cell r="M7223">
            <v>6664.86</v>
          </cell>
          <cell r="N7223">
            <v>6664.86</v>
          </cell>
          <cell r="O7223">
            <v>0</v>
          </cell>
          <cell r="P7223" t="str">
            <v>July-Nov 2024</v>
          </cell>
          <cell r="Q7223">
            <v>6664.86</v>
          </cell>
          <cell r="R7223">
            <v>299</v>
          </cell>
          <cell r="S7223">
            <v>0</v>
          </cell>
          <cell r="T7223" t="str">
            <v>Active</v>
          </cell>
          <cell r="U7223" t="str">
            <v>N1</v>
          </cell>
        </row>
        <row r="7224">
          <cell r="J7224" t="str">
            <v>INV-050525172128</v>
          </cell>
          <cell r="K7224">
            <v>45789</v>
          </cell>
          <cell r="L7224" t="str">
            <v>Monthly Billing</v>
          </cell>
          <cell r="M7224">
            <v>195</v>
          </cell>
          <cell r="N7224">
            <v>195</v>
          </cell>
          <cell r="O7224">
            <v>0</v>
          </cell>
          <cell r="P7224" t="str">
            <v>01-04-2025</v>
          </cell>
          <cell r="Q7224">
            <v>195</v>
          </cell>
          <cell r="R7224">
            <v>281</v>
          </cell>
          <cell r="S7224">
            <v>0</v>
          </cell>
          <cell r="T7224" t="str">
            <v>Active</v>
          </cell>
          <cell r="U7224" t="str">
            <v>N1</v>
          </cell>
        </row>
        <row r="7225">
          <cell r="J7225" t="str">
            <v>INV-040625111735</v>
          </cell>
          <cell r="K7225">
            <v>45819</v>
          </cell>
          <cell r="L7225" t="str">
            <v>Monthly Billing</v>
          </cell>
          <cell r="M7225">
            <v>120</v>
          </cell>
          <cell r="N7225">
            <v>120</v>
          </cell>
          <cell r="O7225">
            <v>0</v>
          </cell>
          <cell r="P7225" t="str">
            <v>01-05-2025</v>
          </cell>
          <cell r="Q7225">
            <v>120</v>
          </cell>
          <cell r="R7225">
            <v>251</v>
          </cell>
          <cell r="S7225">
            <v>0</v>
          </cell>
          <cell r="T7225" t="str">
            <v>Active</v>
          </cell>
          <cell r="U7225" t="str">
            <v>N1</v>
          </cell>
        </row>
        <row r="7226">
          <cell r="J7226" t="str">
            <v>INV-020725173902</v>
          </cell>
          <cell r="K7226">
            <v>45847</v>
          </cell>
          <cell r="L7226" t="str">
            <v>Monthly Billing</v>
          </cell>
          <cell r="M7226">
            <v>160</v>
          </cell>
          <cell r="N7226">
            <v>160</v>
          </cell>
          <cell r="O7226">
            <v>0</v>
          </cell>
          <cell r="P7226" t="str">
            <v>01-06-2025</v>
          </cell>
          <cell r="Q7226">
            <v>160</v>
          </cell>
          <cell r="R7226">
            <v>223</v>
          </cell>
          <cell r="S7226">
            <v>0</v>
          </cell>
          <cell r="T7226" t="str">
            <v>Active</v>
          </cell>
          <cell r="U7226" t="str">
            <v>N1</v>
          </cell>
        </row>
        <row r="7227">
          <cell r="J7227" t="str">
            <v>INV-040825134130</v>
          </cell>
          <cell r="K7227">
            <v>45880</v>
          </cell>
          <cell r="L7227" t="str">
            <v>Monthly Billing</v>
          </cell>
          <cell r="M7227">
            <v>125</v>
          </cell>
          <cell r="N7227">
            <v>125</v>
          </cell>
          <cell r="O7227">
            <v>0</v>
          </cell>
          <cell r="P7227" t="str">
            <v>01-07-2025</v>
          </cell>
          <cell r="Q7227">
            <v>125</v>
          </cell>
          <cell r="R7227">
            <v>190</v>
          </cell>
          <cell r="S7227">
            <v>0</v>
          </cell>
          <cell r="T7227" t="str">
            <v>Active</v>
          </cell>
          <cell r="U7227" t="str">
            <v>N1</v>
          </cell>
        </row>
        <row r="7228">
          <cell r="J7228" t="str">
            <v>INV-020925152407</v>
          </cell>
          <cell r="K7228">
            <v>45909</v>
          </cell>
          <cell r="L7228" t="str">
            <v>Monthly Billing</v>
          </cell>
          <cell r="M7228">
            <v>80</v>
          </cell>
          <cell r="N7228">
            <v>80</v>
          </cell>
          <cell r="O7228">
            <v>0</v>
          </cell>
          <cell r="P7228" t="str">
            <v>01-08-2025</v>
          </cell>
          <cell r="Q7228">
            <v>80</v>
          </cell>
          <cell r="R7228">
            <v>161</v>
          </cell>
          <cell r="S7228">
            <v>0</v>
          </cell>
          <cell r="T7228" t="str">
            <v>Active</v>
          </cell>
          <cell r="U7228" t="str">
            <v>N1</v>
          </cell>
        </row>
        <row r="7229">
          <cell r="J7229" t="str">
            <v>INV-021025135644</v>
          </cell>
          <cell r="K7229">
            <v>45939</v>
          </cell>
          <cell r="L7229" t="str">
            <v>Monthly Billing</v>
          </cell>
          <cell r="M7229">
            <v>50</v>
          </cell>
          <cell r="N7229">
            <v>50</v>
          </cell>
          <cell r="O7229">
            <v>0</v>
          </cell>
          <cell r="P7229" t="str">
            <v>01-09-2025</v>
          </cell>
          <cell r="Q7229">
            <v>50</v>
          </cell>
          <cell r="R7229">
            <v>131</v>
          </cell>
          <cell r="S7229">
            <v>0</v>
          </cell>
          <cell r="T7229" t="str">
            <v>Active</v>
          </cell>
          <cell r="U7229" t="str">
            <v>N1</v>
          </cell>
        </row>
        <row r="7230">
          <cell r="J7230" t="str">
            <v>INV-041125162504</v>
          </cell>
          <cell r="K7230">
            <v>45972</v>
          </cell>
          <cell r="L7230" t="str">
            <v>Monthly Billing</v>
          </cell>
          <cell r="M7230">
            <v>120</v>
          </cell>
          <cell r="N7230">
            <v>120</v>
          </cell>
          <cell r="O7230">
            <v>0</v>
          </cell>
          <cell r="P7230" t="str">
            <v>10/1/2025</v>
          </cell>
          <cell r="Q7230">
            <v>120</v>
          </cell>
          <cell r="R7230">
            <v>98</v>
          </cell>
          <cell r="S7230">
            <v>0</v>
          </cell>
          <cell r="T7230" t="str">
            <v>Active</v>
          </cell>
          <cell r="U7230" t="str">
            <v>N1</v>
          </cell>
        </row>
        <row r="7231">
          <cell r="J7231" t="str">
            <v>INV-021225154117</v>
          </cell>
          <cell r="K7231">
            <v>46000</v>
          </cell>
          <cell r="L7231" t="str">
            <v>Monthly Billing</v>
          </cell>
          <cell r="M7231">
            <v>130</v>
          </cell>
          <cell r="N7231">
            <v>130</v>
          </cell>
          <cell r="O7231">
            <v>0</v>
          </cell>
          <cell r="P7231" t="str">
            <v>01-11-2025</v>
          </cell>
          <cell r="Q7231">
            <v>0</v>
          </cell>
          <cell r="R7231">
            <v>70</v>
          </cell>
          <cell r="S7231">
            <v>0</v>
          </cell>
          <cell r="T7231" t="str">
            <v>Active</v>
          </cell>
          <cell r="U7231" t="str">
            <v>N1</v>
          </cell>
        </row>
        <row r="7232">
          <cell r="J7232" t="str">
            <v>INV-020126171358</v>
          </cell>
          <cell r="K7232">
            <v>46031</v>
          </cell>
          <cell r="L7232" t="str">
            <v>Monthly Billing</v>
          </cell>
          <cell r="M7232">
            <v>100</v>
          </cell>
          <cell r="N7232">
            <v>100</v>
          </cell>
          <cell r="O7232">
            <v>0</v>
          </cell>
          <cell r="P7232" t="str">
            <v>01-12-2025</v>
          </cell>
          <cell r="Q7232">
            <v>0</v>
          </cell>
          <cell r="R7232">
            <v>39</v>
          </cell>
          <cell r="S7232">
            <v>0</v>
          </cell>
          <cell r="T7232" t="str">
            <v>Active</v>
          </cell>
          <cell r="U7232" t="str">
            <v>N1</v>
          </cell>
        </row>
        <row r="7233">
          <cell r="J7233" t="str">
            <v>INV-020226191052</v>
          </cell>
          <cell r="K7233">
            <v>46062</v>
          </cell>
          <cell r="L7233" t="str">
            <v>Monthly Billing</v>
          </cell>
          <cell r="M7233">
            <v>130</v>
          </cell>
          <cell r="N7233">
            <v>130</v>
          </cell>
          <cell r="O7233">
            <v>0</v>
          </cell>
          <cell r="P7233" t="str">
            <v>2026-01-01</v>
          </cell>
          <cell r="Q7233">
            <v>0</v>
          </cell>
          <cell r="R7233">
            <v>8</v>
          </cell>
          <cell r="S7233">
            <v>0</v>
          </cell>
          <cell r="T7233" t="str">
            <v>Active</v>
          </cell>
          <cell r="U7233" t="str">
            <v>N1</v>
          </cell>
        </row>
        <row r="7234">
          <cell r="J7234" t="str">
            <v>INV-031024130015</v>
          </cell>
          <cell r="K7234">
            <v>45575</v>
          </cell>
          <cell r="L7234" t="str">
            <v>Monthly Billing</v>
          </cell>
          <cell r="M7234">
            <v>1255.5</v>
          </cell>
          <cell r="N7234">
            <v>1255.5</v>
          </cell>
          <cell r="O7234">
            <v>0</v>
          </cell>
          <cell r="P7234" t="str">
            <v>01-09-2024</v>
          </cell>
          <cell r="Q7234">
            <v>1255.5</v>
          </cell>
          <cell r="R7234">
            <v>495</v>
          </cell>
          <cell r="S7234">
            <v>0</v>
          </cell>
          <cell r="T7234" t="str">
            <v>Active</v>
          </cell>
          <cell r="U7234" t="str">
            <v>N1</v>
          </cell>
        </row>
        <row r="7235">
          <cell r="J7235" t="str">
            <v>INV-031224182433</v>
          </cell>
          <cell r="K7235">
            <v>45577</v>
          </cell>
          <cell r="L7235" t="str">
            <v>Monthly Billing</v>
          </cell>
          <cell r="M7235">
            <v>7366.25</v>
          </cell>
          <cell r="N7235">
            <v>7366.25</v>
          </cell>
          <cell r="O7235">
            <v>0</v>
          </cell>
          <cell r="P7235" t="str">
            <v>01-11-2024</v>
          </cell>
          <cell r="Q7235">
            <v>7366.25</v>
          </cell>
          <cell r="R7235">
            <v>493</v>
          </cell>
          <cell r="S7235">
            <v>0</v>
          </cell>
          <cell r="T7235" t="str">
            <v>Active</v>
          </cell>
          <cell r="U7235" t="str">
            <v>N1</v>
          </cell>
        </row>
        <row r="7236">
          <cell r="J7236" t="str">
            <v>INV-050924110606</v>
          </cell>
          <cell r="K7236">
            <v>45547</v>
          </cell>
          <cell r="L7236" t="str">
            <v>Monthly Billing</v>
          </cell>
          <cell r="M7236">
            <v>224.25</v>
          </cell>
          <cell r="N7236">
            <v>224.25</v>
          </cell>
          <cell r="O7236">
            <v>0</v>
          </cell>
          <cell r="P7236" t="str">
            <v>July &amp; Aug-2024</v>
          </cell>
          <cell r="Q7236">
            <v>224.25</v>
          </cell>
          <cell r="R7236">
            <v>523</v>
          </cell>
          <cell r="S7236">
            <v>0</v>
          </cell>
          <cell r="T7236" t="str">
            <v>Active</v>
          </cell>
          <cell r="U7236" t="str">
            <v>N1</v>
          </cell>
        </row>
        <row r="7237">
          <cell r="J7237" t="str">
            <v>INV-131124125333</v>
          </cell>
          <cell r="K7237">
            <v>45616</v>
          </cell>
          <cell r="L7237" t="str">
            <v>Monthly Billing</v>
          </cell>
          <cell r="M7237">
            <v>5682.5</v>
          </cell>
          <cell r="N7237">
            <v>5682.5</v>
          </cell>
          <cell r="O7237">
            <v>0</v>
          </cell>
          <cell r="P7237" t="str">
            <v>01-10-2024</v>
          </cell>
          <cell r="Q7237">
            <v>5682.5</v>
          </cell>
          <cell r="R7237">
            <v>454</v>
          </cell>
          <cell r="S7237">
            <v>0</v>
          </cell>
          <cell r="T7237" t="str">
            <v>Active</v>
          </cell>
          <cell r="U7237" t="str">
            <v>N1</v>
          </cell>
        </row>
        <row r="7238">
          <cell r="J7238" t="str">
            <v>INV-030125165714</v>
          </cell>
          <cell r="K7238">
            <v>45667</v>
          </cell>
          <cell r="L7238" t="str">
            <v>Monthly Billing</v>
          </cell>
          <cell r="M7238">
            <v>8923.5</v>
          </cell>
          <cell r="N7238">
            <v>8923.5</v>
          </cell>
          <cell r="O7238">
            <v>0</v>
          </cell>
          <cell r="P7238" t="str">
            <v>2024-12-01</v>
          </cell>
          <cell r="Q7238">
            <v>8923.5</v>
          </cell>
          <cell r="R7238">
            <v>403</v>
          </cell>
          <cell r="S7238">
            <v>0</v>
          </cell>
          <cell r="T7238" t="str">
            <v>Active</v>
          </cell>
          <cell r="U7238" t="str">
            <v>N1</v>
          </cell>
        </row>
        <row r="7239">
          <cell r="J7239" t="str">
            <v>INV-050225122000</v>
          </cell>
          <cell r="K7239">
            <v>45700</v>
          </cell>
          <cell r="L7239" t="str">
            <v>Monthly Billing</v>
          </cell>
          <cell r="M7239">
            <v>20941.73</v>
          </cell>
          <cell r="N7239">
            <v>20941.73</v>
          </cell>
          <cell r="O7239">
            <v>0</v>
          </cell>
          <cell r="P7239" t="str">
            <v>01-01-2025</v>
          </cell>
          <cell r="Q7239">
            <v>20941.73</v>
          </cell>
          <cell r="R7239">
            <v>370</v>
          </cell>
          <cell r="S7239">
            <v>0</v>
          </cell>
          <cell r="T7239" t="str">
            <v>Active</v>
          </cell>
          <cell r="U7239" t="str">
            <v>N1</v>
          </cell>
        </row>
        <row r="7240">
          <cell r="J7240" t="str">
            <v>INV-040325172017</v>
          </cell>
          <cell r="K7240">
            <v>45727</v>
          </cell>
          <cell r="L7240" t="str">
            <v>Monthly Billing</v>
          </cell>
          <cell r="M7240">
            <v>37883.5</v>
          </cell>
          <cell r="N7240">
            <v>37883.5</v>
          </cell>
          <cell r="O7240">
            <v>0</v>
          </cell>
          <cell r="P7240" t="str">
            <v>01-02-2025</v>
          </cell>
          <cell r="Q7240">
            <v>37883.5</v>
          </cell>
          <cell r="R7240">
            <v>343</v>
          </cell>
          <cell r="S7240">
            <v>0</v>
          </cell>
          <cell r="T7240" t="str">
            <v>Active</v>
          </cell>
          <cell r="U7240" t="str">
            <v>N1</v>
          </cell>
        </row>
        <row r="7241">
          <cell r="J7241" t="str">
            <v>INV-030425115426</v>
          </cell>
          <cell r="K7241">
            <v>45757</v>
          </cell>
          <cell r="L7241" t="str">
            <v>Monthly Billing</v>
          </cell>
          <cell r="M7241">
            <v>27573.48</v>
          </cell>
          <cell r="N7241">
            <v>27573.48</v>
          </cell>
          <cell r="O7241">
            <v>0</v>
          </cell>
          <cell r="P7241" t="str">
            <v>01-03-2025</v>
          </cell>
          <cell r="Q7241">
            <v>13573.48</v>
          </cell>
          <cell r="R7241">
            <v>313</v>
          </cell>
          <cell r="S7241">
            <v>0</v>
          </cell>
          <cell r="T7241" t="str">
            <v>Active</v>
          </cell>
          <cell r="U7241" t="str">
            <v>N1</v>
          </cell>
        </row>
        <row r="7242">
          <cell r="J7242" t="str">
            <v>INV-050525170034</v>
          </cell>
          <cell r="K7242">
            <v>45789</v>
          </cell>
          <cell r="L7242" t="str">
            <v>Monthly Billing</v>
          </cell>
          <cell r="M7242">
            <v>48953</v>
          </cell>
          <cell r="N7242">
            <v>48953</v>
          </cell>
          <cell r="O7242">
            <v>0</v>
          </cell>
          <cell r="P7242" t="str">
            <v>01-04-2025</v>
          </cell>
          <cell r="Q7242">
            <v>48953</v>
          </cell>
          <cell r="R7242">
            <v>281</v>
          </cell>
          <cell r="S7242">
            <v>0</v>
          </cell>
          <cell r="T7242" t="str">
            <v>Active</v>
          </cell>
          <cell r="U7242" t="str">
            <v>N1</v>
          </cell>
        </row>
        <row r="7243">
          <cell r="J7243" t="str">
            <v>INV-030625173247</v>
          </cell>
          <cell r="K7243">
            <v>45818</v>
          </cell>
          <cell r="L7243" t="str">
            <v>Monthly Billing</v>
          </cell>
          <cell r="M7243">
            <v>47879.25</v>
          </cell>
          <cell r="N7243">
            <v>47879.25</v>
          </cell>
          <cell r="O7243">
            <v>0</v>
          </cell>
          <cell r="P7243" t="str">
            <v>01-05-2025</v>
          </cell>
          <cell r="Q7243">
            <v>47879.25</v>
          </cell>
          <cell r="R7243">
            <v>252</v>
          </cell>
          <cell r="S7243">
            <v>0</v>
          </cell>
          <cell r="T7243" t="str">
            <v>Active</v>
          </cell>
          <cell r="U7243" t="str">
            <v>N1</v>
          </cell>
        </row>
        <row r="7244">
          <cell r="J7244" t="str">
            <v>INV-030725174030</v>
          </cell>
          <cell r="K7244">
            <v>45848</v>
          </cell>
          <cell r="L7244" t="str">
            <v>Monthly Billing</v>
          </cell>
          <cell r="M7244">
            <v>42924.25</v>
          </cell>
          <cell r="N7244">
            <v>42924.25</v>
          </cell>
          <cell r="O7244">
            <v>0</v>
          </cell>
          <cell r="P7244" t="str">
            <v>01-06-2025</v>
          </cell>
          <cell r="Q7244">
            <v>42924.25</v>
          </cell>
          <cell r="R7244">
            <v>222</v>
          </cell>
          <cell r="S7244">
            <v>0</v>
          </cell>
          <cell r="T7244" t="str">
            <v>Active</v>
          </cell>
          <cell r="U7244" t="str">
            <v>N1</v>
          </cell>
        </row>
        <row r="7245">
          <cell r="J7245" t="str">
            <v>INV-050825122429</v>
          </cell>
          <cell r="K7245">
            <v>45881</v>
          </cell>
          <cell r="L7245" t="str">
            <v>Monthly Billing</v>
          </cell>
          <cell r="M7245">
            <v>42960.25</v>
          </cell>
          <cell r="N7245">
            <v>42960.25</v>
          </cell>
          <cell r="O7245">
            <v>0</v>
          </cell>
          <cell r="P7245" t="str">
            <v>01-07-2025</v>
          </cell>
          <cell r="Q7245">
            <v>42960.25</v>
          </cell>
          <cell r="R7245">
            <v>189</v>
          </cell>
          <cell r="S7245">
            <v>0</v>
          </cell>
          <cell r="T7245" t="str">
            <v>Active</v>
          </cell>
          <cell r="U7245" t="str">
            <v>N1</v>
          </cell>
        </row>
        <row r="7246">
          <cell r="J7246" t="str">
            <v>INV-030925090551</v>
          </cell>
          <cell r="K7246">
            <v>45910</v>
          </cell>
          <cell r="L7246" t="str">
            <v>Monthly Billing</v>
          </cell>
          <cell r="M7246">
            <v>37492.5</v>
          </cell>
          <cell r="N7246">
            <v>37492.5</v>
          </cell>
          <cell r="O7246">
            <v>0</v>
          </cell>
          <cell r="P7246" t="str">
            <v>01-08-2025</v>
          </cell>
          <cell r="Q7246">
            <v>37492.5</v>
          </cell>
          <cell r="R7246">
            <v>160</v>
          </cell>
          <cell r="S7246">
            <v>0</v>
          </cell>
          <cell r="T7246" t="str">
            <v>Active</v>
          </cell>
          <cell r="U7246" t="str">
            <v>N1</v>
          </cell>
        </row>
        <row r="7247">
          <cell r="J7247" t="str">
            <v>INV-021025162106</v>
          </cell>
          <cell r="K7247">
            <v>45939</v>
          </cell>
          <cell r="L7247" t="str">
            <v>Monthly Billing</v>
          </cell>
          <cell r="M7247">
            <v>38541.75</v>
          </cell>
          <cell r="N7247">
            <v>38541.75</v>
          </cell>
          <cell r="O7247">
            <v>0</v>
          </cell>
          <cell r="P7247" t="str">
            <v>01-09-2025</v>
          </cell>
          <cell r="Q7247">
            <v>38541.75</v>
          </cell>
          <cell r="R7247">
            <v>131</v>
          </cell>
          <cell r="S7247">
            <v>0</v>
          </cell>
          <cell r="T7247" t="str">
            <v>Active</v>
          </cell>
          <cell r="U7247" t="str">
            <v>N1</v>
          </cell>
        </row>
        <row r="7248">
          <cell r="J7248" t="str">
            <v>INV-061125153249</v>
          </cell>
          <cell r="K7248">
            <v>45974</v>
          </cell>
          <cell r="L7248" t="str">
            <v>Monthly Billing</v>
          </cell>
          <cell r="M7248">
            <v>39313</v>
          </cell>
          <cell r="N7248">
            <v>39313</v>
          </cell>
          <cell r="O7248">
            <v>0</v>
          </cell>
          <cell r="P7248" t="str">
            <v>01-10-2025</v>
          </cell>
          <cell r="Q7248">
            <v>39313</v>
          </cell>
          <cell r="R7248">
            <v>96</v>
          </cell>
          <cell r="S7248">
            <v>0</v>
          </cell>
          <cell r="T7248" t="str">
            <v>Active</v>
          </cell>
          <cell r="U7248" t="str">
            <v>N1</v>
          </cell>
        </row>
        <row r="7249">
          <cell r="J7249" t="str">
            <v>INV-021225183415</v>
          </cell>
          <cell r="K7249">
            <v>46000</v>
          </cell>
          <cell r="L7249" t="str">
            <v>Monthly Billing</v>
          </cell>
          <cell r="M7249">
            <v>32962</v>
          </cell>
          <cell r="N7249">
            <v>32962</v>
          </cell>
          <cell r="O7249">
            <v>0</v>
          </cell>
          <cell r="P7249" t="str">
            <v>01-11-2025</v>
          </cell>
          <cell r="Q7249">
            <v>32962</v>
          </cell>
          <cell r="R7249">
            <v>70</v>
          </cell>
          <cell r="S7249">
            <v>0</v>
          </cell>
          <cell r="T7249" t="str">
            <v>Active</v>
          </cell>
          <cell r="U7249" t="str">
            <v>N1</v>
          </cell>
        </row>
        <row r="7250">
          <cell r="J7250" t="str">
            <v>INV-050126152156</v>
          </cell>
          <cell r="K7250">
            <v>46034</v>
          </cell>
          <cell r="L7250" t="str">
            <v>Monthly Billing</v>
          </cell>
          <cell r="M7250">
            <v>42628.25</v>
          </cell>
          <cell r="N7250">
            <v>42628.25</v>
          </cell>
          <cell r="O7250">
            <v>0</v>
          </cell>
          <cell r="P7250" t="str">
            <v>01-12-2025</v>
          </cell>
          <cell r="Q7250">
            <v>0</v>
          </cell>
          <cell r="R7250">
            <v>36</v>
          </cell>
          <cell r="S7250">
            <v>0</v>
          </cell>
          <cell r="T7250" t="str">
            <v>Active</v>
          </cell>
          <cell r="U7250" t="str">
            <v>N1</v>
          </cell>
        </row>
        <row r="7251">
          <cell r="J7251" t="str">
            <v>INV-020226175351</v>
          </cell>
          <cell r="K7251">
            <v>46062</v>
          </cell>
          <cell r="L7251" t="str">
            <v>Monthly Billing</v>
          </cell>
          <cell r="M7251">
            <v>38576.5</v>
          </cell>
          <cell r="N7251">
            <v>38576.5</v>
          </cell>
          <cell r="O7251">
            <v>0</v>
          </cell>
          <cell r="P7251" t="str">
            <v>2026-01-01</v>
          </cell>
          <cell r="Q7251">
            <v>0</v>
          </cell>
          <cell r="R7251">
            <v>8</v>
          </cell>
          <cell r="S7251">
            <v>0</v>
          </cell>
          <cell r="T7251" t="str">
            <v>Active</v>
          </cell>
          <cell r="U7251" t="str">
            <v>N1</v>
          </cell>
        </row>
        <row r="7252">
          <cell r="J7252" t="str">
            <v>INV-300924111758</v>
          </cell>
          <cell r="K7252">
            <v>45572</v>
          </cell>
          <cell r="L7252" t="str">
            <v>Setup Fee</v>
          </cell>
          <cell r="M7252">
            <v>5582.5</v>
          </cell>
          <cell r="N7252">
            <v>5075</v>
          </cell>
          <cell r="O7252">
            <v>507.5</v>
          </cell>
          <cell r="P7252" t="str">
            <v>01-09-2024</v>
          </cell>
          <cell r="Q7252">
            <v>5582.5</v>
          </cell>
          <cell r="R7252">
            <v>498</v>
          </cell>
          <cell r="S7252">
            <v>0</v>
          </cell>
          <cell r="T7252" t="str">
            <v>Active</v>
          </cell>
          <cell r="U7252" t="str">
            <v>N1</v>
          </cell>
        </row>
        <row r="7253">
          <cell r="J7253" t="str">
            <v>INV-050225181235</v>
          </cell>
          <cell r="K7253">
            <v>45700</v>
          </cell>
          <cell r="L7253" t="str">
            <v>Monthly Billing</v>
          </cell>
          <cell r="M7253">
            <v>3171.5705499999999</v>
          </cell>
          <cell r="N7253">
            <v>3171.5705499999999</v>
          </cell>
          <cell r="O7253">
            <v>0</v>
          </cell>
          <cell r="P7253" t="str">
            <v>01-01-2025</v>
          </cell>
          <cell r="Q7253">
            <v>3171.57</v>
          </cell>
          <cell r="R7253">
            <v>370</v>
          </cell>
          <cell r="S7253">
            <v>0</v>
          </cell>
          <cell r="T7253" t="str">
            <v>Active</v>
          </cell>
          <cell r="U7253" t="str">
            <v>N1</v>
          </cell>
        </row>
        <row r="7254">
          <cell r="J7254" t="str">
            <v>INV-040325191041</v>
          </cell>
          <cell r="K7254">
            <v>45727</v>
          </cell>
          <cell r="L7254" t="str">
            <v>Monthly Billing</v>
          </cell>
          <cell r="M7254">
            <v>3218.23</v>
          </cell>
          <cell r="N7254">
            <v>3218.23</v>
          </cell>
          <cell r="O7254">
            <v>0</v>
          </cell>
          <cell r="P7254" t="str">
            <v>01-02-2025</v>
          </cell>
          <cell r="Q7254">
            <v>3218.23</v>
          </cell>
          <cell r="R7254">
            <v>343</v>
          </cell>
          <cell r="S7254">
            <v>0</v>
          </cell>
          <cell r="T7254" t="str">
            <v>Active</v>
          </cell>
          <cell r="U7254" t="str">
            <v>N1</v>
          </cell>
        </row>
        <row r="7255">
          <cell r="J7255" t="str">
            <v>INV-030425123914</v>
          </cell>
          <cell r="K7255">
            <v>45757</v>
          </cell>
          <cell r="L7255" t="str">
            <v>Monthly Billing</v>
          </cell>
          <cell r="M7255">
            <v>3170.3249099999998</v>
          </cell>
          <cell r="N7255">
            <v>3170.3249099999998</v>
          </cell>
          <cell r="O7255">
            <v>0</v>
          </cell>
          <cell r="P7255" t="str">
            <v>01-03-2025</v>
          </cell>
          <cell r="Q7255">
            <v>3170.32</v>
          </cell>
          <cell r="R7255">
            <v>313</v>
          </cell>
          <cell r="S7255">
            <v>0</v>
          </cell>
          <cell r="T7255" t="str">
            <v>Active</v>
          </cell>
          <cell r="U7255" t="str">
            <v>N1</v>
          </cell>
        </row>
        <row r="7256">
          <cell r="J7256" t="str">
            <v>INV-050525175352</v>
          </cell>
          <cell r="K7256">
            <v>45789</v>
          </cell>
          <cell r="L7256" t="str">
            <v>Monthly Billing</v>
          </cell>
          <cell r="M7256">
            <v>3018.04</v>
          </cell>
          <cell r="N7256">
            <v>3018.04</v>
          </cell>
          <cell r="O7256">
            <v>0</v>
          </cell>
          <cell r="P7256" t="str">
            <v>01-04-2025</v>
          </cell>
          <cell r="Q7256">
            <v>3018.04</v>
          </cell>
          <cell r="R7256">
            <v>281</v>
          </cell>
          <cell r="S7256">
            <v>0</v>
          </cell>
          <cell r="T7256" t="str">
            <v>Active</v>
          </cell>
          <cell r="U7256" t="str">
            <v>N1</v>
          </cell>
        </row>
        <row r="7257">
          <cell r="J7257" t="str">
            <v>INV-040625130810</v>
          </cell>
          <cell r="K7257">
            <v>45819</v>
          </cell>
          <cell r="L7257" t="str">
            <v>Monthly Billing</v>
          </cell>
          <cell r="M7257">
            <v>3105.84</v>
          </cell>
          <cell r="N7257">
            <v>3105.84</v>
          </cell>
          <cell r="O7257">
            <v>0</v>
          </cell>
          <cell r="P7257" t="str">
            <v>01-05-2025</v>
          </cell>
          <cell r="Q7257">
            <v>3105.84</v>
          </cell>
          <cell r="R7257">
            <v>251</v>
          </cell>
          <cell r="S7257">
            <v>0</v>
          </cell>
          <cell r="T7257" t="str">
            <v>Active</v>
          </cell>
          <cell r="U7257" t="str">
            <v>N1</v>
          </cell>
        </row>
        <row r="7258">
          <cell r="J7258" t="str">
            <v>INV-020725194147</v>
          </cell>
          <cell r="K7258">
            <v>45847</v>
          </cell>
          <cell r="L7258" t="str">
            <v>Monthly Billing</v>
          </cell>
          <cell r="M7258">
            <v>3034.67</v>
          </cell>
          <cell r="N7258">
            <v>3034.67</v>
          </cell>
          <cell r="O7258">
            <v>0</v>
          </cell>
          <cell r="P7258" t="str">
            <v>01-06-2025</v>
          </cell>
          <cell r="Q7258">
            <v>3034.67</v>
          </cell>
          <cell r="R7258">
            <v>223</v>
          </cell>
          <cell r="S7258">
            <v>0</v>
          </cell>
          <cell r="T7258" t="str">
            <v>Active</v>
          </cell>
          <cell r="U7258" t="str">
            <v>N1</v>
          </cell>
        </row>
        <row r="7259">
          <cell r="J7259" t="str">
            <v>INV-040825154931</v>
          </cell>
          <cell r="K7259">
            <v>45880</v>
          </cell>
          <cell r="L7259" t="str">
            <v>Monthly Billing</v>
          </cell>
          <cell r="M7259">
            <v>3101.15</v>
          </cell>
          <cell r="N7259">
            <v>3101.15</v>
          </cell>
          <cell r="O7259">
            <v>0</v>
          </cell>
          <cell r="P7259" t="str">
            <v>01-07-2025</v>
          </cell>
          <cell r="Q7259">
            <v>3101.15</v>
          </cell>
          <cell r="R7259">
            <v>190</v>
          </cell>
          <cell r="S7259">
            <v>0</v>
          </cell>
          <cell r="T7259" t="str">
            <v>Active</v>
          </cell>
          <cell r="U7259" t="str">
            <v>N1</v>
          </cell>
        </row>
        <row r="7260">
          <cell r="J7260" t="str">
            <v>INV-030925093254</v>
          </cell>
          <cell r="K7260">
            <v>45910</v>
          </cell>
          <cell r="L7260" t="str">
            <v>Monthly Billing</v>
          </cell>
          <cell r="M7260">
            <v>2996.6432199999999</v>
          </cell>
          <cell r="N7260">
            <v>2996.6432199999999</v>
          </cell>
          <cell r="O7260">
            <v>0</v>
          </cell>
          <cell r="P7260" t="str">
            <v>01-08-2025</v>
          </cell>
          <cell r="Q7260">
            <v>2996.64</v>
          </cell>
          <cell r="R7260">
            <v>160</v>
          </cell>
          <cell r="S7260">
            <v>0</v>
          </cell>
          <cell r="T7260" t="str">
            <v>Active</v>
          </cell>
          <cell r="U7260" t="str">
            <v>N1</v>
          </cell>
        </row>
        <row r="7261">
          <cell r="J7261" t="str">
            <v>INV-031025141602</v>
          </cell>
          <cell r="K7261">
            <v>45940</v>
          </cell>
          <cell r="L7261" t="str">
            <v>Monthly Billing</v>
          </cell>
          <cell r="M7261">
            <v>3001.01</v>
          </cell>
          <cell r="N7261">
            <v>3001.01</v>
          </cell>
          <cell r="O7261">
            <v>0</v>
          </cell>
          <cell r="P7261" t="str">
            <v>01-09-2025</v>
          </cell>
          <cell r="Q7261">
            <v>3001.01</v>
          </cell>
          <cell r="R7261">
            <v>130</v>
          </cell>
          <cell r="S7261">
            <v>0</v>
          </cell>
          <cell r="T7261" t="str">
            <v>Active</v>
          </cell>
          <cell r="U7261" t="str">
            <v>N1</v>
          </cell>
        </row>
        <row r="7262">
          <cell r="J7262" t="str">
            <v>INV-051125153010</v>
          </cell>
          <cell r="K7262">
            <v>45973</v>
          </cell>
          <cell r="L7262" t="str">
            <v>Monthly Billing</v>
          </cell>
          <cell r="M7262">
            <v>2321.3021699999999</v>
          </cell>
          <cell r="N7262">
            <v>2321.3021699999999</v>
          </cell>
          <cell r="O7262">
            <v>0</v>
          </cell>
          <cell r="P7262" t="str">
            <v>01-10-2025</v>
          </cell>
          <cell r="Q7262">
            <v>2321.3000000000002</v>
          </cell>
          <cell r="R7262">
            <v>97</v>
          </cell>
          <cell r="S7262">
            <v>0</v>
          </cell>
          <cell r="T7262" t="str">
            <v>Active</v>
          </cell>
          <cell r="U7262" t="str">
            <v>N1</v>
          </cell>
        </row>
        <row r="7263">
          <cell r="J7263" t="str">
            <v>INV-031225120809</v>
          </cell>
          <cell r="K7263">
            <v>46001</v>
          </cell>
          <cell r="L7263" t="str">
            <v>Monthly Billing</v>
          </cell>
          <cell r="M7263">
            <v>3007.54</v>
          </cell>
          <cell r="N7263">
            <v>3007.54</v>
          </cell>
          <cell r="O7263">
            <v>0</v>
          </cell>
          <cell r="P7263" t="str">
            <v>01-11-2025</v>
          </cell>
          <cell r="Q7263">
            <v>3007.54</v>
          </cell>
          <cell r="R7263">
            <v>69</v>
          </cell>
          <cell r="S7263">
            <v>0</v>
          </cell>
          <cell r="T7263" t="str">
            <v>Active</v>
          </cell>
          <cell r="U7263" t="str">
            <v>N1</v>
          </cell>
        </row>
        <row r="7264">
          <cell r="J7264" t="str">
            <v>INV-060126092635</v>
          </cell>
          <cell r="K7264">
            <v>46035</v>
          </cell>
          <cell r="L7264" t="str">
            <v>Monthly Billing</v>
          </cell>
          <cell r="M7264">
            <v>1970.09924</v>
          </cell>
          <cell r="N7264">
            <v>1970.09924</v>
          </cell>
          <cell r="O7264">
            <v>0</v>
          </cell>
          <cell r="P7264" t="str">
            <v>01-12-2025</v>
          </cell>
          <cell r="Q7264">
            <v>1970.1</v>
          </cell>
          <cell r="R7264">
            <v>35</v>
          </cell>
          <cell r="S7264">
            <v>0</v>
          </cell>
          <cell r="T7264" t="str">
            <v>Active</v>
          </cell>
          <cell r="U7264" t="str">
            <v>N1</v>
          </cell>
        </row>
        <row r="7265">
          <cell r="J7265" t="str">
            <v>INV-030226111338</v>
          </cell>
          <cell r="K7265">
            <v>46063</v>
          </cell>
          <cell r="L7265" t="str">
            <v>Monthly Billing</v>
          </cell>
          <cell r="M7265">
            <v>2835.9938999999999</v>
          </cell>
          <cell r="N7265">
            <v>2835.9938999999999</v>
          </cell>
          <cell r="O7265">
            <v>0</v>
          </cell>
          <cell r="P7265" t="str">
            <v>01-01-2026</v>
          </cell>
          <cell r="Q7265">
            <v>2835.99</v>
          </cell>
          <cell r="R7265">
            <v>7</v>
          </cell>
          <cell r="S7265">
            <v>0</v>
          </cell>
          <cell r="T7265" t="str">
            <v>Active</v>
          </cell>
          <cell r="U7265" t="str">
            <v>N1</v>
          </cell>
        </row>
        <row r="7266">
          <cell r="J7266" t="str">
            <v>INV-230223101328</v>
          </cell>
          <cell r="K7266">
            <v>44987</v>
          </cell>
          <cell r="L7266" t="str">
            <v>Initial Setup Fee</v>
          </cell>
          <cell r="M7266">
            <v>5000</v>
          </cell>
          <cell r="N7266">
            <v>5000</v>
          </cell>
          <cell r="O7266">
            <v>0</v>
          </cell>
          <cell r="P7266" t="str">
            <v>2023-02-01</v>
          </cell>
          <cell r="Q7266">
            <v>5000</v>
          </cell>
          <cell r="R7266">
            <v>1083</v>
          </cell>
          <cell r="S7266">
            <v>0</v>
          </cell>
          <cell r="T7266" t="str">
            <v>Active</v>
          </cell>
          <cell r="U7266" t="str">
            <v>N1</v>
          </cell>
        </row>
        <row r="7267">
          <cell r="J7267" t="str">
            <v>INV-050923165139</v>
          </cell>
          <cell r="K7267">
            <v>45181</v>
          </cell>
          <cell r="L7267" t="str">
            <v>Monthly Billing</v>
          </cell>
          <cell r="M7267">
            <v>450</v>
          </cell>
          <cell r="N7267">
            <v>450</v>
          </cell>
          <cell r="O7267">
            <v>0</v>
          </cell>
          <cell r="P7267" t="str">
            <v>2023-08-01</v>
          </cell>
          <cell r="Q7267">
            <v>-2405.89</v>
          </cell>
          <cell r="R7267">
            <v>889</v>
          </cell>
          <cell r="S7267">
            <v>-2855.89</v>
          </cell>
          <cell r="T7267" t="str">
            <v>Active</v>
          </cell>
          <cell r="U7267" t="str">
            <v>N1</v>
          </cell>
        </row>
        <row r="7268">
          <cell r="J7268" t="str">
            <v>INV-051023185140</v>
          </cell>
          <cell r="K7268">
            <v>45211</v>
          </cell>
          <cell r="L7268" t="str">
            <v>Monthly Billing</v>
          </cell>
          <cell r="M7268">
            <v>450</v>
          </cell>
          <cell r="N7268">
            <v>450</v>
          </cell>
          <cell r="O7268">
            <v>0</v>
          </cell>
          <cell r="P7268" t="str">
            <v>2023-09-01</v>
          </cell>
          <cell r="Q7268">
            <v>-1327.54</v>
          </cell>
          <cell r="R7268">
            <v>859</v>
          </cell>
          <cell r="S7268">
            <v>-1777.54</v>
          </cell>
          <cell r="T7268" t="str">
            <v>Active</v>
          </cell>
          <cell r="U7268" t="str">
            <v>N1</v>
          </cell>
        </row>
        <row r="7269">
          <cell r="J7269" t="str">
            <v>INV-160623130512</v>
          </cell>
          <cell r="K7269">
            <v>45100</v>
          </cell>
          <cell r="L7269" t="str">
            <v>Monthly Billing</v>
          </cell>
          <cell r="M7269">
            <v>800</v>
          </cell>
          <cell r="N7269">
            <v>800</v>
          </cell>
          <cell r="O7269">
            <v>0</v>
          </cell>
          <cell r="P7269" t="str">
            <v>2023-05-01</v>
          </cell>
          <cell r="Q7269">
            <v>-10752.07</v>
          </cell>
          <cell r="R7269">
            <v>970</v>
          </cell>
          <cell r="S7269">
            <v>-6111.09</v>
          </cell>
          <cell r="T7269" t="str">
            <v>Active</v>
          </cell>
          <cell r="U7269" t="str">
            <v>N1</v>
          </cell>
        </row>
        <row r="7270">
          <cell r="J7270" t="str">
            <v>INV-050723140732</v>
          </cell>
          <cell r="K7270">
            <v>45119</v>
          </cell>
          <cell r="L7270" t="str">
            <v>Monthly Billing</v>
          </cell>
          <cell r="M7270">
            <v>350</v>
          </cell>
          <cell r="N7270">
            <v>350</v>
          </cell>
          <cell r="O7270">
            <v>0</v>
          </cell>
          <cell r="P7270" t="str">
            <v>2023-06-01</v>
          </cell>
          <cell r="Q7270">
            <v>-10752.07</v>
          </cell>
          <cell r="R7270">
            <v>951</v>
          </cell>
          <cell r="S7270">
            <v>-1801.81</v>
          </cell>
          <cell r="T7270" t="str">
            <v>Active</v>
          </cell>
          <cell r="U7270" t="str">
            <v>N1</v>
          </cell>
        </row>
        <row r="7271">
          <cell r="J7271" t="str">
            <v>INV-040823131602</v>
          </cell>
          <cell r="K7271">
            <v>45149</v>
          </cell>
          <cell r="L7271" t="str">
            <v>Monthly Billing</v>
          </cell>
          <cell r="M7271">
            <v>225</v>
          </cell>
          <cell r="N7271">
            <v>225</v>
          </cell>
          <cell r="O7271">
            <v>0</v>
          </cell>
          <cell r="P7271" t="str">
            <v>2023-07-01</v>
          </cell>
          <cell r="Q7271">
            <v>-10752.07</v>
          </cell>
          <cell r="R7271">
            <v>921</v>
          </cell>
          <cell r="S7271">
            <v>-3856.37</v>
          </cell>
          <cell r="T7271" t="str">
            <v>Active</v>
          </cell>
          <cell r="U7271" t="str">
            <v>N1</v>
          </cell>
        </row>
        <row r="7272">
          <cell r="J7272" t="str">
            <v>INV-061123154141</v>
          </cell>
          <cell r="K7272">
            <v>45243</v>
          </cell>
          <cell r="L7272" t="str">
            <v>Monthly Billing</v>
          </cell>
          <cell r="M7272">
            <v>400</v>
          </cell>
          <cell r="N7272">
            <v>400</v>
          </cell>
          <cell r="O7272">
            <v>0</v>
          </cell>
          <cell r="P7272" t="str">
            <v>2023-10-01</v>
          </cell>
          <cell r="Q7272">
            <v>-2736.56</v>
          </cell>
          <cell r="R7272">
            <v>827</v>
          </cell>
          <cell r="S7272">
            <v>-3136.56</v>
          </cell>
          <cell r="T7272" t="str">
            <v>Active</v>
          </cell>
          <cell r="U7272" t="str">
            <v>N1</v>
          </cell>
        </row>
        <row r="7273">
          <cell r="J7273" t="str">
            <v>INV-050923172015</v>
          </cell>
          <cell r="K7273">
            <v>45181</v>
          </cell>
          <cell r="L7273" t="str">
            <v>Monthly Billing</v>
          </cell>
          <cell r="M7273">
            <v>50</v>
          </cell>
          <cell r="N7273">
            <v>50</v>
          </cell>
          <cell r="O7273">
            <v>0</v>
          </cell>
          <cell r="P7273" t="str">
            <v>2023-08-01</v>
          </cell>
          <cell r="Q7273">
            <v>-97.4</v>
          </cell>
          <cell r="R7273">
            <v>889</v>
          </cell>
          <cell r="S7273">
            <v>-147.4</v>
          </cell>
          <cell r="T7273" t="str">
            <v>Active</v>
          </cell>
          <cell r="U7273" t="str">
            <v>N1</v>
          </cell>
        </row>
        <row r="7274">
          <cell r="J7274" t="str">
            <v>INV-051023182421</v>
          </cell>
          <cell r="K7274">
            <v>45211</v>
          </cell>
          <cell r="L7274" t="str">
            <v>Monthly Billing</v>
          </cell>
          <cell r="M7274">
            <v>25</v>
          </cell>
          <cell r="N7274">
            <v>25</v>
          </cell>
          <cell r="O7274">
            <v>0</v>
          </cell>
          <cell r="P7274" t="str">
            <v>2023-09-01</v>
          </cell>
          <cell r="Q7274">
            <v>-149.85</v>
          </cell>
          <cell r="R7274">
            <v>859</v>
          </cell>
          <cell r="S7274">
            <v>-174.85</v>
          </cell>
          <cell r="T7274" t="str">
            <v>Active</v>
          </cell>
          <cell r="U7274" t="str">
            <v>N1</v>
          </cell>
        </row>
        <row r="7275">
          <cell r="J7275" t="str">
            <v>INV-160623112306</v>
          </cell>
          <cell r="K7275">
            <v>45100</v>
          </cell>
          <cell r="L7275" t="str">
            <v>Monthly Billing</v>
          </cell>
          <cell r="M7275">
            <v>0</v>
          </cell>
          <cell r="N7275">
            <v>0</v>
          </cell>
          <cell r="O7275">
            <v>0</v>
          </cell>
          <cell r="P7275" t="str">
            <v>2023-05-01</v>
          </cell>
          <cell r="Q7275">
            <v>-10752.07</v>
          </cell>
          <cell r="R7275">
            <v>970</v>
          </cell>
          <cell r="S7275">
            <v>-12.71</v>
          </cell>
          <cell r="T7275" t="str">
            <v>Active</v>
          </cell>
          <cell r="U7275" t="str">
            <v>N1</v>
          </cell>
        </row>
        <row r="7276">
          <cell r="J7276" t="str">
            <v>INV-050723143354</v>
          </cell>
          <cell r="K7276">
            <v>45119</v>
          </cell>
          <cell r="L7276" t="str">
            <v>Monthly Billing</v>
          </cell>
          <cell r="M7276">
            <v>0</v>
          </cell>
          <cell r="N7276">
            <v>0</v>
          </cell>
          <cell r="O7276">
            <v>0</v>
          </cell>
          <cell r="P7276" t="str">
            <v>2023-06-01</v>
          </cell>
          <cell r="Q7276">
            <v>-10752.07</v>
          </cell>
          <cell r="R7276">
            <v>951</v>
          </cell>
          <cell r="S7276">
            <v>-182.11</v>
          </cell>
          <cell r="T7276" t="str">
            <v>Active</v>
          </cell>
          <cell r="U7276" t="str">
            <v>N1</v>
          </cell>
        </row>
        <row r="7277">
          <cell r="J7277" t="str">
            <v>INV-040823111331</v>
          </cell>
          <cell r="K7277">
            <v>45149</v>
          </cell>
          <cell r="L7277" t="str">
            <v>Monthly Billing</v>
          </cell>
          <cell r="M7277">
            <v>0</v>
          </cell>
          <cell r="N7277">
            <v>0</v>
          </cell>
          <cell r="O7277">
            <v>0</v>
          </cell>
          <cell r="P7277" t="str">
            <v>2023-07-01</v>
          </cell>
          <cell r="Q7277">
            <v>-10752.07</v>
          </cell>
          <cell r="R7277">
            <v>921</v>
          </cell>
          <cell r="S7277">
            <v>-132.68</v>
          </cell>
          <cell r="T7277" t="str">
            <v>Active</v>
          </cell>
          <cell r="U7277" t="str">
            <v>N1</v>
          </cell>
        </row>
        <row r="7278">
          <cell r="J7278" t="str">
            <v>INV-061123155704</v>
          </cell>
          <cell r="K7278">
            <v>45243</v>
          </cell>
          <cell r="L7278" t="str">
            <v>Monthly Billing</v>
          </cell>
          <cell r="M7278">
            <v>75</v>
          </cell>
          <cell r="N7278">
            <v>75</v>
          </cell>
          <cell r="O7278">
            <v>0</v>
          </cell>
          <cell r="P7278" t="str">
            <v>2023-10-01</v>
          </cell>
          <cell r="Q7278">
            <v>-31.84</v>
          </cell>
          <cell r="R7278">
            <v>827</v>
          </cell>
          <cell r="S7278">
            <v>-106.84</v>
          </cell>
          <cell r="T7278" t="str">
            <v>Active</v>
          </cell>
          <cell r="U7278" t="str">
            <v>N1</v>
          </cell>
        </row>
        <row r="7279">
          <cell r="J7279" t="str">
            <v>INV-050923174304</v>
          </cell>
          <cell r="K7279">
            <v>45181</v>
          </cell>
          <cell r="L7279" t="str">
            <v>Monthly Billing</v>
          </cell>
          <cell r="M7279">
            <v>0</v>
          </cell>
          <cell r="N7279">
            <v>0</v>
          </cell>
          <cell r="O7279">
            <v>0</v>
          </cell>
          <cell r="P7279" t="str">
            <v>2023-08-01</v>
          </cell>
          <cell r="Q7279">
            <v>-31.02</v>
          </cell>
          <cell r="R7279">
            <v>889</v>
          </cell>
          <cell r="S7279">
            <v>-31.02</v>
          </cell>
          <cell r="T7279" t="str">
            <v>Active</v>
          </cell>
          <cell r="U7279" t="str">
            <v>N1</v>
          </cell>
        </row>
        <row r="7280">
          <cell r="J7280" t="str">
            <v>INV-051023181223</v>
          </cell>
          <cell r="K7280">
            <v>45211</v>
          </cell>
          <cell r="L7280" t="str">
            <v>Monthly Billing</v>
          </cell>
          <cell r="M7280">
            <v>0</v>
          </cell>
          <cell r="N7280">
            <v>0</v>
          </cell>
          <cell r="O7280">
            <v>0</v>
          </cell>
          <cell r="P7280" t="str">
            <v>2023-09-01</v>
          </cell>
          <cell r="Q7280">
            <v>-25.33</v>
          </cell>
          <cell r="R7280">
            <v>859</v>
          </cell>
          <cell r="S7280">
            <v>-25.33</v>
          </cell>
          <cell r="T7280" t="str">
            <v>Active</v>
          </cell>
          <cell r="U7280" t="str">
            <v>N1</v>
          </cell>
        </row>
        <row r="7281">
          <cell r="J7281" t="str">
            <v>INV-061123160324</v>
          </cell>
          <cell r="K7281">
            <v>45243</v>
          </cell>
          <cell r="L7281" t="str">
            <v>Monthly Billing</v>
          </cell>
          <cell r="M7281">
            <v>25</v>
          </cell>
          <cell r="N7281">
            <v>25</v>
          </cell>
          <cell r="O7281">
            <v>0</v>
          </cell>
          <cell r="P7281" t="str">
            <v>2023-10-01</v>
          </cell>
          <cell r="Q7281">
            <v>-1399.79</v>
          </cell>
          <cell r="R7281">
            <v>827</v>
          </cell>
          <cell r="S7281">
            <v>-1424.79</v>
          </cell>
          <cell r="T7281" t="str">
            <v>Active</v>
          </cell>
          <cell r="U7281" t="str">
            <v>N1</v>
          </cell>
        </row>
        <row r="7282">
          <cell r="J7282" t="str">
            <v>INV-160623110158</v>
          </cell>
          <cell r="K7282">
            <v>45100</v>
          </cell>
          <cell r="L7282" t="str">
            <v>Monthly Billing</v>
          </cell>
          <cell r="M7282">
            <v>0</v>
          </cell>
          <cell r="N7282">
            <v>0</v>
          </cell>
          <cell r="O7282">
            <v>0</v>
          </cell>
          <cell r="P7282" t="str">
            <v>2023-05-01</v>
          </cell>
          <cell r="Q7282">
            <v>-10752.07</v>
          </cell>
          <cell r="R7282">
            <v>970</v>
          </cell>
          <cell r="S7282">
            <v>-3.5</v>
          </cell>
          <cell r="T7282" t="str">
            <v>Active</v>
          </cell>
          <cell r="U7282" t="str">
            <v>N1</v>
          </cell>
        </row>
        <row r="7283">
          <cell r="J7283" t="str">
            <v>INV-050723144958</v>
          </cell>
          <cell r="K7283">
            <v>45119</v>
          </cell>
          <cell r="L7283" t="str">
            <v>Monthly Billing</v>
          </cell>
          <cell r="M7283">
            <v>25</v>
          </cell>
          <cell r="N7283">
            <v>25</v>
          </cell>
          <cell r="O7283">
            <v>0</v>
          </cell>
          <cell r="P7283" t="str">
            <v>2023-06-01</v>
          </cell>
          <cell r="Q7283">
            <v>-10752.07</v>
          </cell>
          <cell r="R7283">
            <v>951</v>
          </cell>
          <cell r="S7283">
            <v>-16.5</v>
          </cell>
          <cell r="T7283" t="str">
            <v>Active</v>
          </cell>
          <cell r="U7283" t="str">
            <v>N1</v>
          </cell>
        </row>
        <row r="7284">
          <cell r="J7284" t="str">
            <v>INV-040823130608</v>
          </cell>
          <cell r="K7284">
            <v>45149</v>
          </cell>
          <cell r="L7284" t="str">
            <v>Monthly Billing</v>
          </cell>
          <cell r="M7284">
            <v>0</v>
          </cell>
          <cell r="N7284">
            <v>0</v>
          </cell>
          <cell r="O7284">
            <v>0</v>
          </cell>
          <cell r="P7284" t="str">
            <v>2023-07-01</v>
          </cell>
          <cell r="Q7284">
            <v>-10752.07</v>
          </cell>
          <cell r="R7284">
            <v>921</v>
          </cell>
          <cell r="S7284">
            <v>-32.79</v>
          </cell>
          <cell r="T7284" t="str">
            <v>Active</v>
          </cell>
          <cell r="U7284" t="str">
            <v>N1</v>
          </cell>
        </row>
        <row r="7285">
          <cell r="J7285" t="str">
            <v>INV-061123161430</v>
          </cell>
          <cell r="K7285">
            <v>45243</v>
          </cell>
          <cell r="L7285" t="str">
            <v>Monthly Billing</v>
          </cell>
          <cell r="M7285">
            <v>75</v>
          </cell>
          <cell r="N7285">
            <v>75</v>
          </cell>
          <cell r="O7285">
            <v>0</v>
          </cell>
          <cell r="P7285" t="str">
            <v>2023-10-01</v>
          </cell>
          <cell r="Q7285">
            <v>40.164479999999998</v>
          </cell>
          <cell r="R7285">
            <v>827</v>
          </cell>
          <cell r="S7285">
            <v>-34.835520000000002</v>
          </cell>
          <cell r="T7285" t="str">
            <v>Active</v>
          </cell>
          <cell r="U7285" t="str">
            <v>N1</v>
          </cell>
        </row>
        <row r="7286">
          <cell r="J7286" t="str">
            <v>INV-050923170902</v>
          </cell>
          <cell r="K7286">
            <v>45181</v>
          </cell>
          <cell r="L7286" t="str">
            <v>Monthly Billing</v>
          </cell>
          <cell r="M7286">
            <v>50</v>
          </cell>
          <cell r="N7286">
            <v>50</v>
          </cell>
          <cell r="O7286">
            <v>0</v>
          </cell>
          <cell r="P7286" t="str">
            <v>2023-08-01</v>
          </cell>
          <cell r="Q7286">
            <v>25.34</v>
          </cell>
          <cell r="R7286">
            <v>889</v>
          </cell>
          <cell r="S7286">
            <v>-24.66</v>
          </cell>
          <cell r="T7286" t="str">
            <v>Active</v>
          </cell>
          <cell r="U7286" t="str">
            <v>N1</v>
          </cell>
        </row>
        <row r="7287">
          <cell r="J7287" t="str">
            <v>INV-051023183709</v>
          </cell>
          <cell r="K7287">
            <v>45211</v>
          </cell>
          <cell r="L7287" t="str">
            <v>Monthly Billing</v>
          </cell>
          <cell r="M7287">
            <v>100</v>
          </cell>
          <cell r="N7287">
            <v>100</v>
          </cell>
          <cell r="O7287">
            <v>0</v>
          </cell>
          <cell r="P7287" t="str">
            <v>2023-09-01</v>
          </cell>
          <cell r="Q7287">
            <v>73.34</v>
          </cell>
          <cell r="R7287">
            <v>859</v>
          </cell>
          <cell r="S7287">
            <v>-26.66</v>
          </cell>
          <cell r="T7287" t="str">
            <v>Active</v>
          </cell>
          <cell r="U7287" t="str">
            <v>N1</v>
          </cell>
        </row>
        <row r="7288">
          <cell r="J7288" t="str">
            <v>INV-040823133455</v>
          </cell>
          <cell r="K7288">
            <v>45149</v>
          </cell>
          <cell r="L7288" t="str">
            <v>Monthly Billing</v>
          </cell>
          <cell r="M7288">
            <v>0</v>
          </cell>
          <cell r="N7288">
            <v>0</v>
          </cell>
          <cell r="O7288">
            <v>0</v>
          </cell>
          <cell r="P7288" t="str">
            <v>2023-07-01</v>
          </cell>
          <cell r="Q7288">
            <v>-10752.07</v>
          </cell>
          <cell r="R7288">
            <v>921</v>
          </cell>
          <cell r="S7288">
            <v>-2.5</v>
          </cell>
          <cell r="T7288" t="str">
            <v>Active</v>
          </cell>
          <cell r="U7288" t="str">
            <v>N1</v>
          </cell>
        </row>
        <row r="7289">
          <cell r="J7289" t="str">
            <v>INV-051125130433</v>
          </cell>
          <cell r="K7289">
            <v>45973</v>
          </cell>
          <cell r="L7289" t="str">
            <v>Monthly Billing</v>
          </cell>
          <cell r="M7289">
            <v>30</v>
          </cell>
          <cell r="N7289">
            <v>30</v>
          </cell>
          <cell r="O7289">
            <v>0</v>
          </cell>
          <cell r="P7289" t="str">
            <v>01-10-2025</v>
          </cell>
          <cell r="Q7289">
            <v>30</v>
          </cell>
          <cell r="R7289">
            <v>97</v>
          </cell>
          <cell r="S7289">
            <v>0</v>
          </cell>
          <cell r="T7289" t="str">
            <v>Active</v>
          </cell>
          <cell r="U7289" t="str">
            <v>N1</v>
          </cell>
        </row>
        <row r="7290">
          <cell r="J7290" t="str">
            <v>INV-040625192401</v>
          </cell>
          <cell r="K7290">
            <v>45819</v>
          </cell>
          <cell r="L7290" t="str">
            <v>Monthly Billing</v>
          </cell>
          <cell r="M7290">
            <v>5010</v>
          </cell>
          <cell r="N7290">
            <v>5010</v>
          </cell>
          <cell r="O7290">
            <v>0</v>
          </cell>
          <cell r="P7290" t="str">
            <v>01-05-2025</v>
          </cell>
          <cell r="Q7290">
            <v>5010</v>
          </cell>
          <cell r="R7290">
            <v>251</v>
          </cell>
          <cell r="S7290">
            <v>0</v>
          </cell>
          <cell r="T7290" t="str">
            <v>Active</v>
          </cell>
          <cell r="U7290" t="str">
            <v>N1</v>
          </cell>
        </row>
        <row r="7291">
          <cell r="J7291" t="str">
            <v>INV-030725145844</v>
          </cell>
          <cell r="K7291">
            <v>45848</v>
          </cell>
          <cell r="L7291" t="str">
            <v>Monthly Billing</v>
          </cell>
          <cell r="M7291">
            <v>5040</v>
          </cell>
          <cell r="N7291">
            <v>5040</v>
          </cell>
          <cell r="O7291">
            <v>0</v>
          </cell>
          <cell r="P7291" t="str">
            <v>01-06-2025</v>
          </cell>
          <cell r="Q7291">
            <v>5040</v>
          </cell>
          <cell r="R7291">
            <v>222</v>
          </cell>
          <cell r="S7291">
            <v>0</v>
          </cell>
          <cell r="T7291" t="str">
            <v>Active</v>
          </cell>
          <cell r="U7291" t="str">
            <v>N1</v>
          </cell>
        </row>
        <row r="7292">
          <cell r="J7292" t="str">
            <v>INV-040825194237</v>
          </cell>
          <cell r="K7292">
            <v>45880</v>
          </cell>
          <cell r="L7292" t="str">
            <v>Monthly Billing</v>
          </cell>
          <cell r="M7292">
            <v>5030</v>
          </cell>
          <cell r="N7292">
            <v>5030</v>
          </cell>
          <cell r="O7292">
            <v>0</v>
          </cell>
          <cell r="P7292" t="str">
            <v>01-07-2025</v>
          </cell>
          <cell r="Q7292">
            <v>5030</v>
          </cell>
          <cell r="R7292">
            <v>190</v>
          </cell>
          <cell r="S7292">
            <v>0</v>
          </cell>
          <cell r="T7292" t="str">
            <v>Active</v>
          </cell>
          <cell r="U7292" t="str">
            <v>N1</v>
          </cell>
        </row>
        <row r="7293">
          <cell r="J7293" t="str">
            <v>INV-020925155514</v>
          </cell>
          <cell r="K7293">
            <v>45909</v>
          </cell>
          <cell r="L7293" t="str">
            <v>Monthly Billing</v>
          </cell>
          <cell r="M7293">
            <v>5010</v>
          </cell>
          <cell r="N7293">
            <v>5010</v>
          </cell>
          <cell r="O7293">
            <v>0</v>
          </cell>
          <cell r="P7293" t="str">
            <v>01-08-2025</v>
          </cell>
          <cell r="Q7293">
            <v>5010</v>
          </cell>
          <cell r="R7293">
            <v>161</v>
          </cell>
          <cell r="S7293">
            <v>0</v>
          </cell>
          <cell r="T7293" t="str">
            <v>Active</v>
          </cell>
          <cell r="U7293" t="str">
            <v>N1</v>
          </cell>
        </row>
        <row r="7294">
          <cell r="J7294" t="str">
            <v>INV-031025165151</v>
          </cell>
          <cell r="K7294">
            <v>45940</v>
          </cell>
          <cell r="L7294" t="str">
            <v>Monthly Billing</v>
          </cell>
          <cell r="M7294">
            <v>5000</v>
          </cell>
          <cell r="N7294">
            <v>5000</v>
          </cell>
          <cell r="O7294">
            <v>0</v>
          </cell>
          <cell r="P7294" t="str">
            <v>01-09-2025</v>
          </cell>
          <cell r="Q7294">
            <v>5000</v>
          </cell>
          <cell r="R7294">
            <v>130</v>
          </cell>
          <cell r="S7294">
            <v>0</v>
          </cell>
          <cell r="T7294" t="str">
            <v>Active</v>
          </cell>
          <cell r="U7294" t="str">
            <v>N1</v>
          </cell>
        </row>
        <row r="7295">
          <cell r="J7295" t="str">
            <v>INV-041125174920</v>
          </cell>
          <cell r="K7295">
            <v>45972</v>
          </cell>
          <cell r="L7295" t="str">
            <v>Monthly Billing</v>
          </cell>
          <cell r="M7295">
            <v>5020</v>
          </cell>
          <cell r="N7295">
            <v>5020</v>
          </cell>
          <cell r="O7295">
            <v>0</v>
          </cell>
          <cell r="P7295" t="str">
            <v>10/1/2025</v>
          </cell>
          <cell r="Q7295">
            <v>5020</v>
          </cell>
          <cell r="R7295">
            <v>98</v>
          </cell>
          <cell r="S7295">
            <v>0</v>
          </cell>
          <cell r="T7295" t="str">
            <v>Active</v>
          </cell>
          <cell r="U7295" t="str">
            <v>N1</v>
          </cell>
        </row>
        <row r="7296">
          <cell r="J7296" t="str">
            <v>INV-031225112803</v>
          </cell>
          <cell r="K7296">
            <v>46001</v>
          </cell>
          <cell r="L7296" t="str">
            <v>Monthly Billing</v>
          </cell>
          <cell r="M7296">
            <v>5040</v>
          </cell>
          <cell r="N7296">
            <v>5040</v>
          </cell>
          <cell r="O7296">
            <v>0</v>
          </cell>
          <cell r="P7296" t="str">
            <v>01-11-2025</v>
          </cell>
          <cell r="Q7296">
            <v>5040</v>
          </cell>
          <cell r="R7296">
            <v>69</v>
          </cell>
          <cell r="S7296">
            <v>0</v>
          </cell>
          <cell r="T7296" t="str">
            <v>Active</v>
          </cell>
          <cell r="U7296" t="str">
            <v>N1</v>
          </cell>
        </row>
        <row r="7297">
          <cell r="J7297" t="str">
            <v>INV-020126195315</v>
          </cell>
          <cell r="K7297">
            <v>46031</v>
          </cell>
          <cell r="L7297" t="str">
            <v>Monthly Billing</v>
          </cell>
          <cell r="M7297">
            <v>5000</v>
          </cell>
          <cell r="N7297">
            <v>5000</v>
          </cell>
          <cell r="O7297">
            <v>0</v>
          </cell>
          <cell r="P7297" t="str">
            <v>01-12-2025</v>
          </cell>
          <cell r="Q7297">
            <v>5000</v>
          </cell>
          <cell r="R7297">
            <v>39</v>
          </cell>
          <cell r="S7297">
            <v>0</v>
          </cell>
          <cell r="T7297" t="str">
            <v>Active</v>
          </cell>
          <cell r="U7297" t="str">
            <v>N1</v>
          </cell>
        </row>
        <row r="7298">
          <cell r="J7298" t="str">
            <v>INV-040226204605</v>
          </cell>
          <cell r="K7298">
            <v>46064</v>
          </cell>
          <cell r="L7298" t="str">
            <v>Monthly Billing</v>
          </cell>
          <cell r="M7298">
            <v>5000</v>
          </cell>
          <cell r="N7298">
            <v>5000</v>
          </cell>
          <cell r="O7298">
            <v>0</v>
          </cell>
          <cell r="P7298" t="str">
            <v>01-01-2026</v>
          </cell>
          <cell r="Q7298">
            <v>0</v>
          </cell>
          <cell r="R7298">
            <v>6</v>
          </cell>
          <cell r="S7298">
            <v>0</v>
          </cell>
          <cell r="T7298" t="str">
            <v>Active</v>
          </cell>
          <cell r="U7298" t="str">
            <v>N1</v>
          </cell>
        </row>
        <row r="7299">
          <cell r="J7299" t="str">
            <v>HKCARDS0045</v>
          </cell>
          <cell r="K7299">
            <v>44792</v>
          </cell>
          <cell r="L7299" t="str">
            <v>Monthly Billing</v>
          </cell>
          <cell r="M7299">
            <v>198.6</v>
          </cell>
          <cell r="N7299">
            <v>198.6</v>
          </cell>
          <cell r="O7299">
            <v>0</v>
          </cell>
          <cell r="P7299" t="str">
            <v>2022-04-01</v>
          </cell>
          <cell r="Q7299">
            <v>0</v>
          </cell>
          <cell r="R7299">
            <v>1278</v>
          </cell>
          <cell r="S7299">
            <v>0</v>
          </cell>
          <cell r="T7299" t="str">
            <v>Active</v>
          </cell>
          <cell r="U7299" t="str">
            <v>N1</v>
          </cell>
        </row>
        <row r="7300">
          <cell r="J7300" t="str">
            <v>HKCARDS0055</v>
          </cell>
          <cell r="K7300">
            <v>44792</v>
          </cell>
          <cell r="L7300" t="str">
            <v>Monthly Billing</v>
          </cell>
          <cell r="M7300">
            <v>2297.8000000000002</v>
          </cell>
          <cell r="N7300">
            <v>2297.8000000000002</v>
          </cell>
          <cell r="O7300">
            <v>0</v>
          </cell>
          <cell r="P7300" t="str">
            <v>2022-05-01</v>
          </cell>
          <cell r="Q7300">
            <v>0</v>
          </cell>
          <cell r="R7300">
            <v>1278</v>
          </cell>
          <cell r="S7300">
            <v>0</v>
          </cell>
          <cell r="T7300" t="str">
            <v>Active</v>
          </cell>
          <cell r="U7300" t="str">
            <v>N1</v>
          </cell>
        </row>
        <row r="7301">
          <cell r="J7301" t="str">
            <v>HKCARDS0063</v>
          </cell>
          <cell r="K7301">
            <v>44792</v>
          </cell>
          <cell r="L7301" t="str">
            <v>Monthly Billing</v>
          </cell>
          <cell r="M7301">
            <v>3548.15</v>
          </cell>
          <cell r="N7301">
            <v>3548.15</v>
          </cell>
          <cell r="O7301">
            <v>0</v>
          </cell>
          <cell r="P7301" t="str">
            <v>2022-06-01</v>
          </cell>
          <cell r="Q7301">
            <v>0</v>
          </cell>
          <cell r="R7301">
            <v>1278</v>
          </cell>
          <cell r="S7301">
            <v>0</v>
          </cell>
          <cell r="T7301" t="str">
            <v>Active</v>
          </cell>
          <cell r="U7301" t="str">
            <v>N1</v>
          </cell>
        </row>
        <row r="7302">
          <cell r="J7302" t="str">
            <v>HKCARDS0072</v>
          </cell>
          <cell r="K7302">
            <v>44792</v>
          </cell>
          <cell r="L7302" t="str">
            <v>Monthly Billing</v>
          </cell>
          <cell r="M7302">
            <v>1526.6</v>
          </cell>
          <cell r="N7302">
            <v>1526.6</v>
          </cell>
          <cell r="O7302">
            <v>0</v>
          </cell>
          <cell r="P7302" t="str">
            <v>2022-07-01</v>
          </cell>
          <cell r="Q7302">
            <v>0</v>
          </cell>
          <cell r="R7302">
            <v>1278</v>
          </cell>
          <cell r="S7302">
            <v>0</v>
          </cell>
          <cell r="T7302" t="str">
            <v>Active</v>
          </cell>
          <cell r="U7302" t="str">
            <v>N1</v>
          </cell>
        </row>
        <row r="7303">
          <cell r="J7303" t="str">
            <v>HKCARDS0090</v>
          </cell>
          <cell r="K7303">
            <v>44833</v>
          </cell>
          <cell r="L7303" t="str">
            <v>Monthly Billing</v>
          </cell>
          <cell r="M7303">
            <v>10996.8</v>
          </cell>
          <cell r="N7303">
            <v>10996.8</v>
          </cell>
          <cell r="O7303">
            <v>0</v>
          </cell>
          <cell r="P7303" t="str">
            <v>2022-08-01</v>
          </cell>
          <cell r="Q7303">
            <v>0</v>
          </cell>
          <cell r="R7303">
            <v>1237</v>
          </cell>
          <cell r="S7303">
            <v>0</v>
          </cell>
          <cell r="T7303" t="str">
            <v>Active</v>
          </cell>
          <cell r="U7303" t="str">
            <v>N1</v>
          </cell>
        </row>
        <row r="7304">
          <cell r="J7304" t="str">
            <v>HKCARDS0104</v>
          </cell>
          <cell r="K7304">
            <v>44845</v>
          </cell>
          <cell r="L7304" t="str">
            <v>Monthly Billing</v>
          </cell>
          <cell r="M7304">
            <v>2342.8000000000002</v>
          </cell>
          <cell r="N7304">
            <v>2342.8000000000002</v>
          </cell>
          <cell r="O7304">
            <v>0</v>
          </cell>
          <cell r="P7304" t="str">
            <v>2022-09-01</v>
          </cell>
          <cell r="Q7304">
            <v>0</v>
          </cell>
          <cell r="R7304">
            <v>1225</v>
          </cell>
          <cell r="S7304">
            <v>0</v>
          </cell>
          <cell r="T7304" t="str">
            <v>Active</v>
          </cell>
          <cell r="U7304" t="str">
            <v>N1</v>
          </cell>
        </row>
        <row r="7305">
          <cell r="J7305" t="str">
            <v>INV-021122062803</v>
          </cell>
          <cell r="K7305">
            <v>44874</v>
          </cell>
          <cell r="L7305" t="str">
            <v>Monthly Billing</v>
          </cell>
          <cell r="M7305">
            <v>821.05</v>
          </cell>
          <cell r="N7305">
            <v>821.05</v>
          </cell>
          <cell r="O7305">
            <v>0</v>
          </cell>
          <cell r="P7305" t="str">
            <v>2022-10-01</v>
          </cell>
          <cell r="Q7305">
            <v>0</v>
          </cell>
          <cell r="R7305">
            <v>1196</v>
          </cell>
          <cell r="S7305">
            <v>0</v>
          </cell>
          <cell r="T7305" t="str">
            <v>Active</v>
          </cell>
          <cell r="U7305" t="str">
            <v>N1</v>
          </cell>
        </row>
        <row r="7306">
          <cell r="J7306" t="str">
            <v>INV-030123141224</v>
          </cell>
          <cell r="K7306">
            <v>44937</v>
          </cell>
          <cell r="L7306" t="str">
            <v>Monthly Billing</v>
          </cell>
          <cell r="M7306">
            <v>280.25</v>
          </cell>
          <cell r="N7306">
            <v>280.25</v>
          </cell>
          <cell r="O7306">
            <v>0</v>
          </cell>
          <cell r="P7306" t="str">
            <v>2022-12-01</v>
          </cell>
          <cell r="Q7306">
            <v>0</v>
          </cell>
          <cell r="R7306">
            <v>1133</v>
          </cell>
          <cell r="S7306">
            <v>0</v>
          </cell>
          <cell r="T7306" t="str">
            <v>Active</v>
          </cell>
          <cell r="U7306" t="str">
            <v>N1</v>
          </cell>
        </row>
        <row r="7307">
          <cell r="J7307" t="str">
            <v>INV-020323032842</v>
          </cell>
          <cell r="K7307">
            <v>44994</v>
          </cell>
          <cell r="L7307" t="str">
            <v>Monthly Billing</v>
          </cell>
          <cell r="M7307">
            <v>193.5</v>
          </cell>
          <cell r="N7307">
            <v>193.5</v>
          </cell>
          <cell r="O7307">
            <v>0</v>
          </cell>
          <cell r="P7307" t="str">
            <v>2023-02-01</v>
          </cell>
          <cell r="Q7307">
            <v>0</v>
          </cell>
          <cell r="R7307">
            <v>1076</v>
          </cell>
          <cell r="S7307">
            <v>0</v>
          </cell>
          <cell r="T7307" t="str">
            <v>Active</v>
          </cell>
          <cell r="U7307" t="str">
            <v>N1</v>
          </cell>
        </row>
        <row r="7308">
          <cell r="J7308" t="str">
            <v>INV-020523200805</v>
          </cell>
          <cell r="K7308">
            <v>45056</v>
          </cell>
          <cell r="L7308" t="str">
            <v>Monthly Billing</v>
          </cell>
          <cell r="M7308">
            <v>212.75</v>
          </cell>
          <cell r="N7308">
            <v>212.75</v>
          </cell>
          <cell r="O7308">
            <v>0</v>
          </cell>
          <cell r="P7308" t="str">
            <v>2023-04-01</v>
          </cell>
          <cell r="Q7308">
            <v>0</v>
          </cell>
          <cell r="R7308">
            <v>1014</v>
          </cell>
          <cell r="S7308">
            <v>0</v>
          </cell>
          <cell r="T7308" t="str">
            <v>Active</v>
          </cell>
          <cell r="U7308" t="str">
            <v>N1</v>
          </cell>
        </row>
        <row r="7309">
          <cell r="J7309" t="str">
            <v>INV-050923094715</v>
          </cell>
          <cell r="K7309">
            <v>45181</v>
          </cell>
          <cell r="L7309" t="str">
            <v>Monthly Billing</v>
          </cell>
          <cell r="M7309">
            <v>209.6</v>
          </cell>
          <cell r="N7309">
            <v>209.6</v>
          </cell>
          <cell r="O7309">
            <v>0</v>
          </cell>
          <cell r="P7309" t="str">
            <v>2023-08-01</v>
          </cell>
          <cell r="Q7309">
            <v>0</v>
          </cell>
          <cell r="R7309">
            <v>889</v>
          </cell>
          <cell r="S7309">
            <v>0</v>
          </cell>
          <cell r="T7309" t="str">
            <v>Active</v>
          </cell>
          <cell r="U7309" t="str">
            <v>N1</v>
          </cell>
        </row>
        <row r="7310">
          <cell r="J7310" t="str">
            <v>INV-020623182843</v>
          </cell>
          <cell r="K7310">
            <v>45086</v>
          </cell>
          <cell r="L7310" t="str">
            <v>Monthly Billing</v>
          </cell>
          <cell r="M7310">
            <v>223.7</v>
          </cell>
          <cell r="N7310">
            <v>223.7</v>
          </cell>
          <cell r="O7310">
            <v>0</v>
          </cell>
          <cell r="P7310" t="str">
            <v>2023-05-01</v>
          </cell>
          <cell r="Q7310">
            <v>0</v>
          </cell>
          <cell r="R7310">
            <v>984</v>
          </cell>
          <cell r="S7310">
            <v>0</v>
          </cell>
          <cell r="T7310" t="str">
            <v>Active</v>
          </cell>
          <cell r="U7310" t="str">
            <v>N1</v>
          </cell>
        </row>
        <row r="7311">
          <cell r="J7311" t="str">
            <v>INV-040723124213</v>
          </cell>
          <cell r="K7311">
            <v>45118</v>
          </cell>
          <cell r="L7311" t="str">
            <v>Monthly Billing</v>
          </cell>
          <cell r="M7311">
            <v>273.2</v>
          </cell>
          <cell r="N7311">
            <v>273.2</v>
          </cell>
          <cell r="O7311">
            <v>0</v>
          </cell>
          <cell r="P7311" t="str">
            <v>2023-06-01</v>
          </cell>
          <cell r="Q7311">
            <v>0</v>
          </cell>
          <cell r="R7311">
            <v>952</v>
          </cell>
          <cell r="S7311">
            <v>0</v>
          </cell>
          <cell r="T7311" t="str">
            <v>Active</v>
          </cell>
          <cell r="U7311" t="str">
            <v>N1</v>
          </cell>
        </row>
        <row r="7312">
          <cell r="J7312" t="str">
            <v>INV-030823140629</v>
          </cell>
          <cell r="K7312">
            <v>45148</v>
          </cell>
          <cell r="L7312" t="str">
            <v>Monthly Billing</v>
          </cell>
          <cell r="M7312">
            <v>249.3</v>
          </cell>
          <cell r="N7312">
            <v>249.3</v>
          </cell>
          <cell r="O7312">
            <v>0</v>
          </cell>
          <cell r="P7312" t="str">
            <v>2023-07-01</v>
          </cell>
          <cell r="Q7312">
            <v>0</v>
          </cell>
          <cell r="R7312">
            <v>922</v>
          </cell>
          <cell r="S7312">
            <v>0</v>
          </cell>
          <cell r="T7312" t="str">
            <v>Active</v>
          </cell>
          <cell r="U7312" t="str">
            <v>N1</v>
          </cell>
        </row>
        <row r="7313">
          <cell r="J7313" t="str">
            <v>INV-021222021104</v>
          </cell>
          <cell r="K7313">
            <v>44904</v>
          </cell>
          <cell r="L7313" t="str">
            <v>Monthly Billing</v>
          </cell>
          <cell r="M7313">
            <v>323.39999999999998</v>
          </cell>
          <cell r="N7313">
            <v>323.39999999999998</v>
          </cell>
          <cell r="O7313">
            <v>0</v>
          </cell>
          <cell r="P7313" t="str">
            <v>2022-11-01</v>
          </cell>
          <cell r="Q7313">
            <v>0</v>
          </cell>
          <cell r="R7313">
            <v>1166</v>
          </cell>
          <cell r="S7313">
            <v>0</v>
          </cell>
          <cell r="T7313" t="str">
            <v>Active</v>
          </cell>
          <cell r="U7313" t="str">
            <v>N1</v>
          </cell>
        </row>
        <row r="7314">
          <cell r="J7314" t="str">
            <v>CARDS0151</v>
          </cell>
          <cell r="K7314">
            <v>44526</v>
          </cell>
          <cell r="L7314" t="str">
            <v>Initial Setup Fee</v>
          </cell>
          <cell r="M7314">
            <v>96300</v>
          </cell>
          <cell r="N7314">
            <v>90000</v>
          </cell>
          <cell r="O7314">
            <v>6300</v>
          </cell>
          <cell r="P7314" t="str">
            <v>2021-11-01</v>
          </cell>
          <cell r="Q7314">
            <v>96300</v>
          </cell>
          <cell r="R7314">
            <v>1544</v>
          </cell>
          <cell r="S7314">
            <v>0</v>
          </cell>
          <cell r="T7314" t="str">
            <v>Active</v>
          </cell>
          <cell r="U7314" t="str">
            <v>N1</v>
          </cell>
        </row>
        <row r="7315">
          <cell r="J7315" t="str">
            <v>NV2022-HLF-001</v>
          </cell>
          <cell r="K7315">
            <v>44581</v>
          </cell>
          <cell r="L7315" t="str">
            <v>Card Printing</v>
          </cell>
          <cell r="M7315">
            <v>2493.1</v>
          </cell>
          <cell r="N7315">
            <v>2330</v>
          </cell>
          <cell r="O7315">
            <v>163.1</v>
          </cell>
          <cell r="P7315" t="str">
            <v>2022-01-01</v>
          </cell>
          <cell r="Q7315">
            <v>2493.1</v>
          </cell>
          <cell r="R7315">
            <v>1489</v>
          </cell>
          <cell r="S7315">
            <v>0</v>
          </cell>
          <cell r="T7315" t="str">
            <v>Active</v>
          </cell>
          <cell r="U7315" t="str">
            <v>N1</v>
          </cell>
        </row>
        <row r="7316">
          <cell r="J7316" t="str">
            <v>CARDS0210</v>
          </cell>
          <cell r="K7316">
            <v>44638</v>
          </cell>
          <cell r="L7316" t="str">
            <v>Initial Setup Fee</v>
          </cell>
          <cell r="M7316">
            <v>100</v>
          </cell>
          <cell r="N7316">
            <v>100</v>
          </cell>
          <cell r="O7316">
            <v>0</v>
          </cell>
          <cell r="P7316" t="str">
            <v>2022-03-01</v>
          </cell>
          <cell r="Q7316">
            <v>100</v>
          </cell>
          <cell r="R7316">
            <v>1432</v>
          </cell>
          <cell r="S7316">
            <v>0</v>
          </cell>
          <cell r="T7316" t="str">
            <v>Active</v>
          </cell>
          <cell r="U7316" t="str">
            <v>N1</v>
          </cell>
        </row>
        <row r="7317">
          <cell r="J7317" t="str">
            <v>CARDS0263</v>
          </cell>
          <cell r="K7317">
            <v>44711</v>
          </cell>
          <cell r="L7317" t="str">
            <v>Initial Setup Fee</v>
          </cell>
          <cell r="M7317">
            <v>96200</v>
          </cell>
          <cell r="N7317">
            <v>90000</v>
          </cell>
          <cell r="O7317">
            <v>0</v>
          </cell>
          <cell r="P7317" t="str">
            <v>2022-05-01</v>
          </cell>
          <cell r="Q7317">
            <v>96200</v>
          </cell>
          <cell r="R7317">
            <v>1359</v>
          </cell>
          <cell r="S7317">
            <v>-100</v>
          </cell>
          <cell r="T7317" t="str">
            <v>Active</v>
          </cell>
          <cell r="U7317" t="str">
            <v>N1</v>
          </cell>
        </row>
        <row r="7318">
          <cell r="J7318" t="str">
            <v>INV2022-HLF-003</v>
          </cell>
          <cell r="K7318">
            <v>44734</v>
          </cell>
          <cell r="L7318" t="str">
            <v>Card Printing</v>
          </cell>
          <cell r="M7318">
            <v>3366.22</v>
          </cell>
          <cell r="N7318">
            <v>3146</v>
          </cell>
          <cell r="O7318">
            <v>220.22</v>
          </cell>
          <cell r="P7318" t="str">
            <v>2022-06-01</v>
          </cell>
          <cell r="Q7318">
            <v>3366.22</v>
          </cell>
          <cell r="R7318">
            <v>1336</v>
          </cell>
          <cell r="S7318">
            <v>0</v>
          </cell>
          <cell r="T7318" t="str">
            <v>Active</v>
          </cell>
          <cell r="U7318" t="str">
            <v>N1</v>
          </cell>
        </row>
        <row r="7319">
          <cell r="J7319" t="str">
            <v>CARDS0281</v>
          </cell>
          <cell r="K7319">
            <v>44740</v>
          </cell>
          <cell r="L7319" t="str">
            <v>Monthly Billing</v>
          </cell>
          <cell r="M7319">
            <v>8351.51</v>
          </cell>
          <cell r="N7319">
            <v>7805.15</v>
          </cell>
          <cell r="O7319">
            <v>546.36</v>
          </cell>
          <cell r="P7319" t="str">
            <v>2022-05-01</v>
          </cell>
          <cell r="Q7319">
            <v>16883.169999999998</v>
          </cell>
          <cell r="R7319">
            <v>1330</v>
          </cell>
          <cell r="S7319">
            <v>0</v>
          </cell>
          <cell r="T7319" t="str">
            <v>Active</v>
          </cell>
          <cell r="U7319" t="str">
            <v>N1</v>
          </cell>
        </row>
        <row r="7320">
          <cell r="J7320" t="str">
            <v>CARDS0296</v>
          </cell>
          <cell r="K7320">
            <v>44768</v>
          </cell>
          <cell r="L7320" t="str">
            <v>Monthly Billing</v>
          </cell>
          <cell r="M7320">
            <v>8679.89</v>
          </cell>
          <cell r="N7320">
            <v>8112.05</v>
          </cell>
          <cell r="O7320">
            <v>567.84</v>
          </cell>
          <cell r="P7320" t="str">
            <v>2022-06-01</v>
          </cell>
          <cell r="Q7320">
            <v>16883.169999999998</v>
          </cell>
          <cell r="R7320">
            <v>1302</v>
          </cell>
          <cell r="S7320">
            <v>0</v>
          </cell>
          <cell r="T7320" t="str">
            <v>Active</v>
          </cell>
          <cell r="U7320" t="str">
            <v>N1</v>
          </cell>
        </row>
        <row r="7321">
          <cell r="J7321" t="str">
            <v>CNCARDS0022</v>
          </cell>
          <cell r="K7321">
            <v>44781</v>
          </cell>
          <cell r="L7321" t="str">
            <v>Monthly Billing</v>
          </cell>
          <cell r="M7321">
            <v>-2.78</v>
          </cell>
          <cell r="N7321">
            <v>-2.6</v>
          </cell>
          <cell r="O7321">
            <v>-0.18</v>
          </cell>
          <cell r="P7321" t="str">
            <v>2022-06-01</v>
          </cell>
          <cell r="Q7321">
            <v>16883.169999999998</v>
          </cell>
          <cell r="R7321">
            <v>1289</v>
          </cell>
          <cell r="S7321">
            <v>0</v>
          </cell>
          <cell r="T7321" t="str">
            <v>Active</v>
          </cell>
          <cell r="U7321" t="str">
            <v>N1</v>
          </cell>
        </row>
        <row r="7322">
          <cell r="J7322" t="str">
            <v>DNCARDS0020</v>
          </cell>
          <cell r="K7322">
            <v>44781</v>
          </cell>
          <cell r="L7322" t="str">
            <v>Monthly Billing</v>
          </cell>
          <cell r="M7322">
            <v>3.12</v>
          </cell>
          <cell r="N7322">
            <v>2.92</v>
          </cell>
          <cell r="O7322">
            <v>0.2</v>
          </cell>
          <cell r="P7322" t="str">
            <v>2022-05-01</v>
          </cell>
          <cell r="Q7322">
            <v>16883.169999999998</v>
          </cell>
          <cell r="R7322">
            <v>1289</v>
          </cell>
          <cell r="S7322">
            <v>0</v>
          </cell>
          <cell r="T7322" t="str">
            <v>Active</v>
          </cell>
          <cell r="U7322" t="str">
            <v>N1</v>
          </cell>
        </row>
        <row r="7323">
          <cell r="J7323" t="str">
            <v>CARDS0313</v>
          </cell>
          <cell r="K7323">
            <v>44797</v>
          </cell>
          <cell r="L7323" t="str">
            <v>Monthly Billing</v>
          </cell>
          <cell r="M7323">
            <v>8260.27</v>
          </cell>
          <cell r="N7323">
            <v>7719.88</v>
          </cell>
          <cell r="O7323">
            <v>540.39</v>
          </cell>
          <cell r="P7323" t="str">
            <v>2022-07-01</v>
          </cell>
          <cell r="Q7323">
            <v>54652.480000000003</v>
          </cell>
          <cell r="R7323">
            <v>1273</v>
          </cell>
          <cell r="S7323">
            <v>0</v>
          </cell>
          <cell r="T7323" t="str">
            <v>Active</v>
          </cell>
          <cell r="U7323" t="str">
            <v>N1</v>
          </cell>
        </row>
        <row r="7324">
          <cell r="J7324" t="str">
            <v>CARDS0327</v>
          </cell>
          <cell r="K7324">
            <v>44818</v>
          </cell>
          <cell r="L7324" t="str">
            <v>Monthly Billing</v>
          </cell>
          <cell r="M7324">
            <v>8249.76</v>
          </cell>
          <cell r="N7324">
            <v>7710.06</v>
          </cell>
          <cell r="O7324">
            <v>539.70000000000005</v>
          </cell>
          <cell r="P7324" t="str">
            <v>2022-08-01</v>
          </cell>
          <cell r="Q7324">
            <v>54652.480000000003</v>
          </cell>
          <cell r="R7324">
            <v>1252</v>
          </cell>
          <cell r="S7324">
            <v>0</v>
          </cell>
          <cell r="T7324" t="str">
            <v>Active</v>
          </cell>
          <cell r="U7324" t="str">
            <v>N1</v>
          </cell>
        </row>
        <row r="7325">
          <cell r="J7325" t="str">
            <v>CARDS0340</v>
          </cell>
          <cell r="K7325">
            <v>44845</v>
          </cell>
          <cell r="L7325" t="str">
            <v>Monthly Billing</v>
          </cell>
          <cell r="M7325">
            <v>8320.93</v>
          </cell>
          <cell r="N7325">
            <v>7776.57</v>
          </cell>
          <cell r="O7325">
            <v>544.36</v>
          </cell>
          <cell r="P7325" t="str">
            <v>2022-09-01</v>
          </cell>
          <cell r="Q7325">
            <v>54652.480000000003</v>
          </cell>
          <cell r="R7325">
            <v>1225</v>
          </cell>
          <cell r="S7325">
            <v>0</v>
          </cell>
          <cell r="T7325" t="str">
            <v>Active</v>
          </cell>
          <cell r="U7325" t="str">
            <v>N1</v>
          </cell>
        </row>
        <row r="7326">
          <cell r="J7326" t="str">
            <v>INV-021122043058</v>
          </cell>
          <cell r="K7326">
            <v>44874</v>
          </cell>
          <cell r="L7326" t="str">
            <v>Monthly Billing</v>
          </cell>
          <cell r="M7326">
            <v>8487.35</v>
          </cell>
          <cell r="N7326">
            <v>7932.1</v>
          </cell>
          <cell r="O7326">
            <v>555.75</v>
          </cell>
          <cell r="P7326" t="str">
            <v>2022-10-01</v>
          </cell>
          <cell r="Q7326">
            <v>54652.480000000003</v>
          </cell>
          <cell r="R7326">
            <v>1196</v>
          </cell>
          <cell r="S7326">
            <v>0</v>
          </cell>
          <cell r="T7326" t="str">
            <v>Active</v>
          </cell>
          <cell r="U7326" t="str">
            <v>N1</v>
          </cell>
        </row>
        <row r="7327">
          <cell r="J7327" t="str">
            <v>INV-021222143714</v>
          </cell>
          <cell r="K7327">
            <v>44904</v>
          </cell>
          <cell r="L7327" t="str">
            <v>Monthly Billing</v>
          </cell>
          <cell r="M7327">
            <v>8372.39</v>
          </cell>
          <cell r="N7327">
            <v>7824.67</v>
          </cell>
          <cell r="O7327">
            <v>547.73</v>
          </cell>
          <cell r="P7327" t="str">
            <v>2022-11-01</v>
          </cell>
          <cell r="Q7327">
            <v>54652.480000000003</v>
          </cell>
          <cell r="R7327">
            <v>1166</v>
          </cell>
          <cell r="S7327">
            <v>0</v>
          </cell>
          <cell r="T7327" t="str">
            <v>Active</v>
          </cell>
          <cell r="U7327" t="str">
            <v>N1</v>
          </cell>
        </row>
        <row r="7328">
          <cell r="J7328" t="str">
            <v>CN30122022192635</v>
          </cell>
          <cell r="K7328">
            <v>44932</v>
          </cell>
          <cell r="L7328" t="str">
            <v>Monthly Billing</v>
          </cell>
          <cell r="M7328">
            <v>-17.34</v>
          </cell>
          <cell r="N7328">
            <v>-16.21</v>
          </cell>
          <cell r="O7328">
            <v>-1.1299999999999999</v>
          </cell>
          <cell r="P7328" t="str">
            <v>2022-09-01</v>
          </cell>
          <cell r="Q7328">
            <v>54652.480000000003</v>
          </cell>
          <cell r="R7328">
            <v>1138</v>
          </cell>
          <cell r="S7328">
            <v>0</v>
          </cell>
          <cell r="T7328" t="str">
            <v>Active</v>
          </cell>
          <cell r="U7328" t="str">
            <v>N1</v>
          </cell>
        </row>
        <row r="7329">
          <cell r="J7329" t="str">
            <v>INV-040123171308</v>
          </cell>
          <cell r="K7329">
            <v>44937</v>
          </cell>
          <cell r="L7329" t="str">
            <v>Monthly Billing</v>
          </cell>
          <cell r="M7329">
            <v>11286.52</v>
          </cell>
          <cell r="N7329">
            <v>10548.15</v>
          </cell>
          <cell r="O7329">
            <v>738.37</v>
          </cell>
          <cell r="P7329" t="str">
            <v>2022-12-01</v>
          </cell>
          <cell r="Q7329">
            <v>54652.480000000003</v>
          </cell>
          <cell r="R7329">
            <v>1133</v>
          </cell>
          <cell r="S7329">
            <v>0</v>
          </cell>
          <cell r="T7329" t="str">
            <v>Active</v>
          </cell>
          <cell r="U7329" t="str">
            <v>N1</v>
          </cell>
        </row>
        <row r="7330">
          <cell r="J7330" t="str">
            <v>CN-021122043058</v>
          </cell>
          <cell r="K7330">
            <v>44943</v>
          </cell>
          <cell r="L7330" t="str">
            <v>Monthly Billing</v>
          </cell>
          <cell r="M7330">
            <v>-7.76</v>
          </cell>
          <cell r="N7330">
            <v>-7.25</v>
          </cell>
          <cell r="O7330">
            <v>-0.51</v>
          </cell>
          <cell r="P7330" t="str">
            <v>2022-10-01</v>
          </cell>
          <cell r="Q7330">
            <v>0</v>
          </cell>
          <cell r="R7330">
            <v>1127</v>
          </cell>
          <cell r="S7330">
            <v>0</v>
          </cell>
          <cell r="T7330" t="str">
            <v>Active</v>
          </cell>
          <cell r="U7330" t="str">
            <v>N1</v>
          </cell>
        </row>
        <row r="7331">
          <cell r="J7331" t="str">
            <v>DN-021222143714</v>
          </cell>
          <cell r="K7331">
            <v>44943</v>
          </cell>
          <cell r="L7331" t="str">
            <v>Monthly Billing</v>
          </cell>
          <cell r="M7331">
            <v>2665.78</v>
          </cell>
          <cell r="N7331">
            <v>2491.38</v>
          </cell>
          <cell r="O7331">
            <v>174.4</v>
          </cell>
          <cell r="P7331" t="str">
            <v>2022-11-01</v>
          </cell>
          <cell r="Q7331">
            <v>54652.480000000003</v>
          </cell>
          <cell r="R7331">
            <v>1127</v>
          </cell>
          <cell r="S7331">
            <v>0</v>
          </cell>
          <cell r="T7331" t="str">
            <v>Active</v>
          </cell>
          <cell r="U7331" t="str">
            <v>N1</v>
          </cell>
        </row>
        <row r="7332">
          <cell r="J7332" t="str">
            <v>CN-180123151022</v>
          </cell>
          <cell r="K7332">
            <v>44951</v>
          </cell>
          <cell r="L7332" t="str">
            <v>Monthly Billing</v>
          </cell>
          <cell r="M7332">
            <v>-4.28</v>
          </cell>
          <cell r="N7332">
            <v>-4</v>
          </cell>
          <cell r="O7332">
            <v>-0.28000000000000003</v>
          </cell>
          <cell r="P7332" t="str">
            <v>2022-08-01</v>
          </cell>
          <cell r="Q7332">
            <v>54652.480000000003</v>
          </cell>
          <cell r="R7332">
            <v>1119</v>
          </cell>
          <cell r="S7332">
            <v>0</v>
          </cell>
          <cell r="T7332" t="str">
            <v>Active</v>
          </cell>
          <cell r="U7332" t="str">
            <v>N1</v>
          </cell>
        </row>
        <row r="7333">
          <cell r="J7333" t="str">
            <v>INV-030223160924</v>
          </cell>
          <cell r="K7333">
            <v>44967</v>
          </cell>
          <cell r="L7333" t="str">
            <v>Monthly Billing</v>
          </cell>
          <cell r="M7333">
            <v>11070.43</v>
          </cell>
          <cell r="N7333">
            <v>10250.4</v>
          </cell>
          <cell r="O7333">
            <v>820.03</v>
          </cell>
          <cell r="P7333" t="str">
            <v>2023-01-01</v>
          </cell>
          <cell r="Q7333">
            <v>10934.44</v>
          </cell>
          <cell r="R7333">
            <v>1103</v>
          </cell>
          <cell r="S7333">
            <v>-134.08000000000001</v>
          </cell>
          <cell r="T7333" t="str">
            <v>Active</v>
          </cell>
          <cell r="U7333" t="str">
            <v>N1</v>
          </cell>
        </row>
        <row r="7334">
          <cell r="J7334" t="str">
            <v>CN-120423141052</v>
          </cell>
          <cell r="K7334">
            <v>45035</v>
          </cell>
          <cell r="L7334" t="str">
            <v>Monthly Billing</v>
          </cell>
          <cell r="M7334">
            <v>-1.91</v>
          </cell>
          <cell r="N7334">
            <v>-1.77</v>
          </cell>
          <cell r="O7334">
            <v>-0.14000000000000001</v>
          </cell>
          <cell r="P7334" t="str">
            <v>2023-01-01</v>
          </cell>
          <cell r="Q7334">
            <v>10934.44</v>
          </cell>
          <cell r="R7334">
            <v>1035</v>
          </cell>
          <cell r="S7334">
            <v>0</v>
          </cell>
          <cell r="T7334" t="str">
            <v>Active</v>
          </cell>
          <cell r="U7334" t="str">
            <v>N1</v>
          </cell>
        </row>
        <row r="7335">
          <cell r="J7335" t="str">
            <v>CN-120423142931</v>
          </cell>
          <cell r="K7335">
            <v>45035</v>
          </cell>
          <cell r="L7335" t="str">
            <v>Monthly Billing</v>
          </cell>
          <cell r="M7335">
            <v>-3.65</v>
          </cell>
          <cell r="N7335">
            <v>-3.65</v>
          </cell>
          <cell r="O7335">
            <v>0</v>
          </cell>
          <cell r="P7335" t="str">
            <v>2023-02-01</v>
          </cell>
          <cell r="Q7335">
            <v>0</v>
          </cell>
          <cell r="R7335">
            <v>1035</v>
          </cell>
          <cell r="S7335">
            <v>0</v>
          </cell>
          <cell r="T7335" t="str">
            <v>Active</v>
          </cell>
          <cell r="U7335" t="str">
            <v>N1</v>
          </cell>
        </row>
        <row r="7336">
          <cell r="J7336" t="str">
            <v>CN-170523141011</v>
          </cell>
          <cell r="K7336">
            <v>45035</v>
          </cell>
          <cell r="L7336" t="str">
            <v>Monthly Billing</v>
          </cell>
          <cell r="M7336">
            <v>-1.03</v>
          </cell>
          <cell r="N7336">
            <v>-1.03</v>
          </cell>
          <cell r="O7336">
            <v>0</v>
          </cell>
          <cell r="P7336" t="str">
            <v>2023-02-01</v>
          </cell>
          <cell r="Q7336">
            <v>0</v>
          </cell>
          <cell r="R7336">
            <v>1035</v>
          </cell>
          <cell r="S7336">
            <v>0</v>
          </cell>
          <cell r="T7336" t="str">
            <v>Active</v>
          </cell>
          <cell r="U7336" t="str">
            <v>N1</v>
          </cell>
        </row>
        <row r="7337">
          <cell r="J7337" t="str">
            <v>INV-030523185011</v>
          </cell>
          <cell r="K7337">
            <v>45056</v>
          </cell>
          <cell r="L7337" t="str">
            <v>Monthly Billing</v>
          </cell>
          <cell r="M7337">
            <v>10953.96</v>
          </cell>
          <cell r="N7337">
            <v>10142.56</v>
          </cell>
          <cell r="O7337">
            <v>811.41</v>
          </cell>
          <cell r="P7337" t="str">
            <v>2023-04-01</v>
          </cell>
          <cell r="Q7337">
            <v>10863.93</v>
          </cell>
          <cell r="R7337">
            <v>1014</v>
          </cell>
          <cell r="S7337">
            <v>-90.04</v>
          </cell>
          <cell r="T7337" t="str">
            <v>Active</v>
          </cell>
          <cell r="U7337" t="str">
            <v>N1</v>
          </cell>
        </row>
        <row r="7338">
          <cell r="J7338" t="str">
            <v>INV-050923114042</v>
          </cell>
          <cell r="K7338">
            <v>45181</v>
          </cell>
          <cell r="L7338" t="str">
            <v>Monthly Billing</v>
          </cell>
          <cell r="M7338">
            <v>11152.65</v>
          </cell>
          <cell r="N7338">
            <v>10326.530000000001</v>
          </cell>
          <cell r="O7338">
            <v>826.12</v>
          </cell>
          <cell r="P7338" t="str">
            <v>2023-08-01</v>
          </cell>
          <cell r="Q7338">
            <v>10775.43</v>
          </cell>
          <cell r="R7338">
            <v>889</v>
          </cell>
          <cell r="S7338">
            <v>-377.21</v>
          </cell>
          <cell r="T7338" t="str">
            <v>Active</v>
          </cell>
          <cell r="U7338" t="str">
            <v>N1</v>
          </cell>
        </row>
        <row r="7339">
          <cell r="J7339" t="str">
            <v>CN-100523152237</v>
          </cell>
          <cell r="K7339">
            <v>45063</v>
          </cell>
          <cell r="L7339" t="str">
            <v>Monthly Billing</v>
          </cell>
          <cell r="M7339">
            <v>-7.18</v>
          </cell>
          <cell r="N7339">
            <v>-19.510000000000002</v>
          </cell>
          <cell r="O7339">
            <v>0</v>
          </cell>
          <cell r="P7339" t="str">
            <v>2023-03-01</v>
          </cell>
          <cell r="Q7339">
            <v>0</v>
          </cell>
          <cell r="R7339">
            <v>1007</v>
          </cell>
          <cell r="S7339">
            <v>13.89</v>
          </cell>
          <cell r="T7339" t="str">
            <v>Active</v>
          </cell>
          <cell r="U7339" t="str">
            <v>N1</v>
          </cell>
        </row>
        <row r="7340">
          <cell r="J7340" t="str">
            <v>CN-170523152332</v>
          </cell>
          <cell r="K7340">
            <v>45070</v>
          </cell>
          <cell r="L7340" t="str">
            <v>Monthly Billing</v>
          </cell>
          <cell r="M7340">
            <v>-1.77</v>
          </cell>
          <cell r="N7340">
            <v>-1.64</v>
          </cell>
          <cell r="O7340">
            <v>-0.13</v>
          </cell>
          <cell r="P7340" t="str">
            <v>2023-03-01</v>
          </cell>
          <cell r="Q7340">
            <v>0</v>
          </cell>
          <cell r="R7340">
            <v>1000</v>
          </cell>
          <cell r="S7340">
            <v>0</v>
          </cell>
          <cell r="T7340" t="str">
            <v>Active</v>
          </cell>
          <cell r="U7340" t="str">
            <v>N1</v>
          </cell>
        </row>
        <row r="7341">
          <cell r="J7341" t="str">
            <v>INV-050623131731</v>
          </cell>
          <cell r="K7341">
            <v>45089</v>
          </cell>
          <cell r="L7341" t="str">
            <v>Monthly Billing</v>
          </cell>
          <cell r="M7341">
            <v>11052.74</v>
          </cell>
          <cell r="N7341">
            <v>10234.02</v>
          </cell>
          <cell r="O7341">
            <v>818.72</v>
          </cell>
          <cell r="P7341" t="str">
            <v>2023-05-01</v>
          </cell>
          <cell r="Q7341">
            <v>10775.4</v>
          </cell>
          <cell r="R7341">
            <v>981</v>
          </cell>
          <cell r="S7341">
            <v>-277.33999999999997</v>
          </cell>
          <cell r="T7341" t="str">
            <v>Active</v>
          </cell>
          <cell r="U7341" t="str">
            <v>N1</v>
          </cell>
        </row>
        <row r="7342">
          <cell r="J7342" t="str">
            <v xml:space="preserve">INV-080623-CR-1852 </v>
          </cell>
          <cell r="K7342">
            <v>45093</v>
          </cell>
          <cell r="L7342" t="str">
            <v>Change Request</v>
          </cell>
          <cell r="M7342">
            <v>3326.4</v>
          </cell>
          <cell r="N7342">
            <v>3080</v>
          </cell>
          <cell r="O7342">
            <v>246.4</v>
          </cell>
          <cell r="P7342" t="str">
            <v>2023-05-01</v>
          </cell>
          <cell r="Q7342">
            <v>3326.4</v>
          </cell>
          <cell r="R7342">
            <v>977</v>
          </cell>
          <cell r="S7342">
            <v>0</v>
          </cell>
          <cell r="T7342" t="str">
            <v>Active</v>
          </cell>
          <cell r="U7342" t="str">
            <v>N1</v>
          </cell>
        </row>
        <row r="7343">
          <cell r="J7343" t="str">
            <v>INV-061023122112</v>
          </cell>
          <cell r="K7343">
            <v>45212</v>
          </cell>
          <cell r="L7343" t="str">
            <v>Monthly Billing</v>
          </cell>
          <cell r="M7343">
            <v>11225.409309999999</v>
          </cell>
          <cell r="N7343">
            <v>10393.897510000001</v>
          </cell>
          <cell r="O7343">
            <v>831.51179999999999</v>
          </cell>
          <cell r="P7343" t="str">
            <v>2023-09-01</v>
          </cell>
          <cell r="Q7343">
            <v>0</v>
          </cell>
          <cell r="R7343">
            <v>858</v>
          </cell>
          <cell r="S7343">
            <v>-174.42</v>
          </cell>
          <cell r="T7343" t="str">
            <v>Active</v>
          </cell>
          <cell r="U7343" t="str">
            <v>N1</v>
          </cell>
        </row>
        <row r="7344">
          <cell r="J7344" t="str">
            <v>INV-061223091757</v>
          </cell>
          <cell r="K7344">
            <v>45273</v>
          </cell>
          <cell r="L7344" t="str">
            <v>Monthly Billing</v>
          </cell>
          <cell r="M7344">
            <v>11147.95</v>
          </cell>
          <cell r="N7344">
            <v>10322.17</v>
          </cell>
          <cell r="O7344">
            <v>825.78</v>
          </cell>
          <cell r="P7344" t="str">
            <v>2023-11-01</v>
          </cell>
          <cell r="Q7344">
            <v>10922.4</v>
          </cell>
          <cell r="R7344">
            <v>797</v>
          </cell>
          <cell r="S7344">
            <v>-225.53</v>
          </cell>
          <cell r="T7344" t="str">
            <v>Active</v>
          </cell>
          <cell r="U7344" t="str">
            <v>N1</v>
          </cell>
        </row>
        <row r="7345">
          <cell r="J7345" t="str">
            <v>INV-070723-DFE</v>
          </cell>
          <cell r="K7345">
            <v>45121</v>
          </cell>
          <cell r="L7345" t="str">
            <v>API Integration Fee</v>
          </cell>
          <cell r="M7345">
            <v>17485.2</v>
          </cell>
          <cell r="N7345">
            <v>16190</v>
          </cell>
          <cell r="O7345">
            <v>1295.2</v>
          </cell>
          <cell r="P7345" t="str">
            <v>2023-06-01</v>
          </cell>
          <cell r="Q7345">
            <v>17485.2</v>
          </cell>
          <cell r="R7345">
            <v>949</v>
          </cell>
          <cell r="S7345">
            <v>0</v>
          </cell>
          <cell r="T7345" t="str">
            <v>Active</v>
          </cell>
          <cell r="U7345" t="str">
            <v>N1</v>
          </cell>
        </row>
        <row r="7346">
          <cell r="J7346" t="str">
            <v>INV-030823115150</v>
          </cell>
          <cell r="K7346">
            <v>45148</v>
          </cell>
          <cell r="L7346" t="str">
            <v>Monthly Billing</v>
          </cell>
          <cell r="M7346">
            <v>11253.08</v>
          </cell>
          <cell r="N7346">
            <v>10419.52</v>
          </cell>
          <cell r="O7346">
            <v>0</v>
          </cell>
          <cell r="P7346" t="str">
            <v>2023-07-01</v>
          </cell>
          <cell r="Q7346">
            <v>11019.85</v>
          </cell>
          <cell r="R7346">
            <v>922</v>
          </cell>
          <cell r="S7346">
            <v>-233.23</v>
          </cell>
          <cell r="T7346" t="str">
            <v>Active</v>
          </cell>
          <cell r="U7346" t="str">
            <v>N1</v>
          </cell>
        </row>
        <row r="7347">
          <cell r="J7347" t="str">
            <v>INV-090124091920</v>
          </cell>
          <cell r="K7347">
            <v>45307</v>
          </cell>
          <cell r="L7347" t="str">
            <v>Monthly Billing</v>
          </cell>
          <cell r="M7347">
            <v>11358.71</v>
          </cell>
          <cell r="N7347">
            <v>10517.32</v>
          </cell>
          <cell r="O7347">
            <v>841.39</v>
          </cell>
          <cell r="P7347" t="str">
            <v>2023-12-01</v>
          </cell>
          <cell r="Q7347">
            <v>10897.7</v>
          </cell>
          <cell r="R7347">
            <v>763</v>
          </cell>
          <cell r="S7347">
            <v>-461.01</v>
          </cell>
          <cell r="T7347" t="str">
            <v>Active</v>
          </cell>
          <cell r="U7347" t="str">
            <v>N1</v>
          </cell>
        </row>
        <row r="7348">
          <cell r="J7348" t="str">
            <v>INV-061123172342</v>
          </cell>
          <cell r="K7348">
            <v>45321</v>
          </cell>
          <cell r="L7348" t="str">
            <v>Monthly Billing</v>
          </cell>
          <cell r="M7348">
            <v>11471.11</v>
          </cell>
          <cell r="N7348">
            <v>10621.4</v>
          </cell>
          <cell r="O7348">
            <v>849.71</v>
          </cell>
          <cell r="P7348" t="str">
            <v>2023-10-01</v>
          </cell>
          <cell r="Q7348">
            <v>0</v>
          </cell>
          <cell r="R7348">
            <v>749</v>
          </cell>
          <cell r="S7348">
            <v>-172.97</v>
          </cell>
          <cell r="T7348" t="str">
            <v>Active</v>
          </cell>
          <cell r="U7348" t="str">
            <v>N1</v>
          </cell>
        </row>
        <row r="7349">
          <cell r="J7349" t="str">
            <v>INV-020323192743</v>
          </cell>
          <cell r="K7349">
            <v>45321</v>
          </cell>
          <cell r="L7349" t="str">
            <v>Monthly Billing</v>
          </cell>
          <cell r="M7349">
            <v>11078.42</v>
          </cell>
          <cell r="N7349">
            <v>11092.16</v>
          </cell>
          <cell r="O7349">
            <v>821.64</v>
          </cell>
          <cell r="P7349" t="str">
            <v>2023-02-01</v>
          </cell>
          <cell r="Q7349">
            <v>0</v>
          </cell>
          <cell r="R7349">
            <v>749</v>
          </cell>
          <cell r="S7349">
            <v>104.24</v>
          </cell>
          <cell r="T7349" t="str">
            <v>Active</v>
          </cell>
          <cell r="U7349" t="str">
            <v>N1</v>
          </cell>
        </row>
        <row r="7350">
          <cell r="J7350" t="str">
            <v>INV-040423012020</v>
          </cell>
          <cell r="K7350">
            <v>45321</v>
          </cell>
          <cell r="L7350" t="str">
            <v>Monthly Billing</v>
          </cell>
          <cell r="M7350">
            <v>11077.45</v>
          </cell>
          <cell r="N7350">
            <v>11091.34</v>
          </cell>
          <cell r="O7350">
            <v>821.58</v>
          </cell>
          <cell r="P7350" t="str">
            <v>2023-03-01</v>
          </cell>
          <cell r="Q7350">
            <v>0</v>
          </cell>
          <cell r="R7350">
            <v>749</v>
          </cell>
          <cell r="S7350">
            <v>-166.33</v>
          </cell>
          <cell r="T7350" t="str">
            <v>Active</v>
          </cell>
          <cell r="U7350" t="str">
            <v>N1</v>
          </cell>
        </row>
        <row r="7351">
          <cell r="J7351" t="str">
            <v>INV-040723164129</v>
          </cell>
          <cell r="K7351">
            <v>45321</v>
          </cell>
          <cell r="L7351" t="str">
            <v>Monthly Billing</v>
          </cell>
          <cell r="M7351">
            <v>11023.88</v>
          </cell>
          <cell r="N7351">
            <v>11037.88</v>
          </cell>
          <cell r="O7351">
            <v>817.62</v>
          </cell>
          <cell r="P7351" t="str">
            <v>2023-06-01</v>
          </cell>
          <cell r="Q7351">
            <v>0</v>
          </cell>
          <cell r="R7351">
            <v>749</v>
          </cell>
          <cell r="S7351">
            <v>-189.88</v>
          </cell>
          <cell r="T7351" t="str">
            <v>Active</v>
          </cell>
          <cell r="U7351" t="str">
            <v>N1</v>
          </cell>
        </row>
        <row r="7352">
          <cell r="J7352" t="str">
            <v>INV-090224092723</v>
          </cell>
          <cell r="K7352">
            <v>45338</v>
          </cell>
          <cell r="L7352" t="str">
            <v>Monthly Billing</v>
          </cell>
          <cell r="M7352">
            <v>11514.47</v>
          </cell>
          <cell r="N7352">
            <v>10563.73</v>
          </cell>
          <cell r="O7352">
            <v>950.74</v>
          </cell>
          <cell r="P7352" t="str">
            <v>2024-01-01</v>
          </cell>
          <cell r="Q7352">
            <v>11320.05</v>
          </cell>
          <cell r="R7352">
            <v>732</v>
          </cell>
          <cell r="S7352">
            <v>-194.42</v>
          </cell>
          <cell r="T7352" t="str">
            <v>Active</v>
          </cell>
          <cell r="U7352" t="str">
            <v>N1</v>
          </cell>
        </row>
        <row r="7353">
          <cell r="J7353" t="str">
            <v>INV-160324103338</v>
          </cell>
          <cell r="K7353">
            <v>45374</v>
          </cell>
          <cell r="L7353" t="str">
            <v>Monthly Billing</v>
          </cell>
          <cell r="M7353">
            <v>11136.459210000001</v>
          </cell>
          <cell r="N7353">
            <v>10223.30593</v>
          </cell>
          <cell r="O7353">
            <v>920.09753000000001</v>
          </cell>
          <cell r="P7353" t="str">
            <v>2024-02-01</v>
          </cell>
          <cell r="Q7353">
            <v>0</v>
          </cell>
          <cell r="R7353">
            <v>696</v>
          </cell>
          <cell r="S7353">
            <v>-127.98623000000001</v>
          </cell>
          <cell r="T7353" t="str">
            <v>Active</v>
          </cell>
          <cell r="U7353" t="str">
            <v>N1</v>
          </cell>
        </row>
        <row r="7354">
          <cell r="J7354" t="str">
            <v>INV-060424151742</v>
          </cell>
          <cell r="K7354">
            <v>45395</v>
          </cell>
          <cell r="L7354" t="str">
            <v>Monthly Billing</v>
          </cell>
          <cell r="M7354">
            <v>11117.114320000001</v>
          </cell>
          <cell r="N7354">
            <v>10199.187449999999</v>
          </cell>
          <cell r="O7354">
            <v>917.92687000000001</v>
          </cell>
          <cell r="P7354" t="str">
            <v>2024-03-01</v>
          </cell>
          <cell r="Q7354">
            <v>10966.39</v>
          </cell>
          <cell r="R7354">
            <v>675</v>
          </cell>
          <cell r="S7354">
            <v>-150.71</v>
          </cell>
          <cell r="T7354" t="str">
            <v>Active</v>
          </cell>
          <cell r="U7354" t="str">
            <v>N1</v>
          </cell>
        </row>
        <row r="7355">
          <cell r="J7355" t="str">
            <v>INV-100524122142</v>
          </cell>
          <cell r="K7355">
            <v>45429</v>
          </cell>
          <cell r="L7355" t="str">
            <v>Monthly Billing</v>
          </cell>
          <cell r="M7355">
            <v>11486.82</v>
          </cell>
          <cell r="N7355">
            <v>10538.37</v>
          </cell>
          <cell r="O7355">
            <v>948.45</v>
          </cell>
          <cell r="P7355" t="str">
            <v>01-04-2024</v>
          </cell>
          <cell r="Q7355">
            <v>11486.82</v>
          </cell>
          <cell r="R7355">
            <v>641</v>
          </cell>
          <cell r="S7355">
            <v>-97.01</v>
          </cell>
          <cell r="T7355" t="str">
            <v>Active</v>
          </cell>
          <cell r="U7355" t="str">
            <v>N1</v>
          </cell>
        </row>
        <row r="7356">
          <cell r="J7356" t="str">
            <v>INV-060724131904</v>
          </cell>
          <cell r="K7356">
            <v>45486</v>
          </cell>
          <cell r="L7356" t="str">
            <v>Monthly Billing</v>
          </cell>
          <cell r="M7356">
            <v>11260.34</v>
          </cell>
          <cell r="N7356">
            <v>10330.59</v>
          </cell>
          <cell r="O7356">
            <v>929.75</v>
          </cell>
          <cell r="P7356" t="str">
            <v>01-06-2024</v>
          </cell>
          <cell r="Q7356">
            <v>11101.35</v>
          </cell>
          <cell r="R7356">
            <v>584</v>
          </cell>
          <cell r="S7356">
            <v>-158.99</v>
          </cell>
          <cell r="T7356" t="str">
            <v>Active</v>
          </cell>
          <cell r="U7356" t="str">
            <v>N1</v>
          </cell>
        </row>
        <row r="7357">
          <cell r="J7357" t="str">
            <v>INV-110624092439</v>
          </cell>
          <cell r="K7357">
            <v>45461</v>
          </cell>
          <cell r="L7357" t="str">
            <v>Monthly Billing</v>
          </cell>
          <cell r="M7357">
            <v>11284.421200000001</v>
          </cell>
          <cell r="N7357">
            <v>10352.68</v>
          </cell>
          <cell r="O7357">
            <v>931.74120000000005</v>
          </cell>
          <cell r="P7357" t="str">
            <v>01-05-2024</v>
          </cell>
          <cell r="Q7357">
            <v>11024.61</v>
          </cell>
          <cell r="R7357">
            <v>609</v>
          </cell>
          <cell r="S7357">
            <v>-259.81</v>
          </cell>
          <cell r="T7357" t="str">
            <v>Active</v>
          </cell>
          <cell r="U7357" t="str">
            <v>N1</v>
          </cell>
        </row>
        <row r="7358">
          <cell r="J7358" t="str">
            <v>CN-INV-190624174810</v>
          </cell>
          <cell r="K7358">
            <v>45463</v>
          </cell>
          <cell r="L7358" t="str">
            <v>Credit Note</v>
          </cell>
          <cell r="M7358">
            <v>-55773.69</v>
          </cell>
          <cell r="N7358">
            <v>-55773.69</v>
          </cell>
          <cell r="O7358">
            <v>0</v>
          </cell>
          <cell r="P7358" t="str">
            <v>2024-06-01</v>
          </cell>
          <cell r="Q7358">
            <v>-55773.69</v>
          </cell>
          <cell r="R7358">
            <v>607</v>
          </cell>
          <cell r="S7358">
            <v>0</v>
          </cell>
          <cell r="T7358" t="str">
            <v>Active</v>
          </cell>
          <cell r="U7358" t="str">
            <v>N1</v>
          </cell>
        </row>
        <row r="7359">
          <cell r="J7359" t="str">
            <v>INV-020323192743_R</v>
          </cell>
          <cell r="K7359">
            <v>45463</v>
          </cell>
          <cell r="L7359" t="str">
            <v>Monthly Billing</v>
          </cell>
          <cell r="M7359">
            <v>11077.32</v>
          </cell>
          <cell r="N7359">
            <v>10256.780000000001</v>
          </cell>
          <cell r="O7359">
            <v>820.54</v>
          </cell>
          <cell r="P7359" t="str">
            <v>2023-02-01</v>
          </cell>
          <cell r="Q7359">
            <v>10973.09</v>
          </cell>
          <cell r="R7359">
            <v>607</v>
          </cell>
          <cell r="S7359">
            <v>-104.23</v>
          </cell>
          <cell r="T7359" t="str">
            <v>Active</v>
          </cell>
          <cell r="U7359" t="str">
            <v>N1</v>
          </cell>
        </row>
        <row r="7360">
          <cell r="J7360" t="str">
            <v>INV-040423012020_R</v>
          </cell>
          <cell r="K7360">
            <v>45463</v>
          </cell>
          <cell r="L7360" t="str">
            <v>Monthly Billing</v>
          </cell>
          <cell r="M7360">
            <v>11076.34</v>
          </cell>
          <cell r="N7360">
            <v>10255.870000000001</v>
          </cell>
          <cell r="O7360">
            <v>820.47</v>
          </cell>
          <cell r="P7360" t="str">
            <v>2023-03-01</v>
          </cell>
          <cell r="Q7360">
            <v>10920.3</v>
          </cell>
          <cell r="R7360">
            <v>607</v>
          </cell>
          <cell r="S7360">
            <v>-156.04</v>
          </cell>
          <cell r="T7360" t="str">
            <v>Active</v>
          </cell>
          <cell r="U7360" t="str">
            <v>N1</v>
          </cell>
        </row>
        <row r="7361">
          <cell r="J7361" t="str">
            <v>INV-040723164129_R</v>
          </cell>
          <cell r="K7361">
            <v>45463</v>
          </cell>
          <cell r="L7361" t="str">
            <v>Monthly Billing</v>
          </cell>
          <cell r="M7361">
            <v>11022.77</v>
          </cell>
          <cell r="N7361">
            <v>10206.27</v>
          </cell>
          <cell r="O7361">
            <v>816.5</v>
          </cell>
          <cell r="P7361" t="str">
            <v>2023-06-01</v>
          </cell>
          <cell r="Q7361">
            <v>10832.89</v>
          </cell>
          <cell r="R7361">
            <v>607</v>
          </cell>
          <cell r="S7361">
            <v>-189.88</v>
          </cell>
          <cell r="T7361" t="str">
            <v>Active</v>
          </cell>
          <cell r="U7361" t="str">
            <v>N1</v>
          </cell>
        </row>
        <row r="7362">
          <cell r="J7362" t="str">
            <v>INV-061123172342_R</v>
          </cell>
          <cell r="K7362">
            <v>45463</v>
          </cell>
          <cell r="L7362" t="str">
            <v>Monthly Billing</v>
          </cell>
          <cell r="M7362">
            <v>11471.11</v>
          </cell>
          <cell r="N7362">
            <v>10621.4</v>
          </cell>
          <cell r="O7362">
            <v>849.71</v>
          </cell>
          <cell r="P7362" t="str">
            <v>2023-10-01</v>
          </cell>
          <cell r="Q7362">
            <v>11297.98</v>
          </cell>
          <cell r="R7362">
            <v>607</v>
          </cell>
          <cell r="S7362">
            <v>-173.13</v>
          </cell>
          <cell r="T7362" t="str">
            <v>Active</v>
          </cell>
          <cell r="U7362" t="str">
            <v>N1</v>
          </cell>
        </row>
        <row r="7363">
          <cell r="J7363" t="str">
            <v>INV-160324103338_R</v>
          </cell>
          <cell r="K7363">
            <v>45463</v>
          </cell>
          <cell r="L7363" t="str">
            <v>Monthly Billing</v>
          </cell>
          <cell r="M7363">
            <v>11135.81</v>
          </cell>
          <cell r="N7363">
            <v>10216.35</v>
          </cell>
          <cell r="O7363">
            <v>919.46</v>
          </cell>
          <cell r="P7363" t="str">
            <v>2024-02-01</v>
          </cell>
          <cell r="Q7363">
            <v>10930.83</v>
          </cell>
          <cell r="R7363">
            <v>607</v>
          </cell>
          <cell r="S7363">
            <v>-204.98</v>
          </cell>
          <cell r="T7363" t="str">
            <v>Active</v>
          </cell>
          <cell r="U7363" t="str">
            <v>N1</v>
          </cell>
        </row>
        <row r="7364">
          <cell r="J7364" t="str">
            <v>INV-080824094030</v>
          </cell>
          <cell r="K7364">
            <v>45519</v>
          </cell>
          <cell r="L7364" t="str">
            <v>Monthly Billing</v>
          </cell>
          <cell r="M7364">
            <v>11523.142099999999</v>
          </cell>
          <cell r="N7364">
            <v>10571.69</v>
          </cell>
          <cell r="O7364">
            <v>951.45209999999997</v>
          </cell>
          <cell r="P7364" t="str">
            <v>01-07-2024</v>
          </cell>
          <cell r="Q7364">
            <v>11417.79</v>
          </cell>
          <cell r="R7364">
            <v>551</v>
          </cell>
          <cell r="S7364">
            <v>-105.35</v>
          </cell>
          <cell r="T7364" t="str">
            <v>Active</v>
          </cell>
          <cell r="U7364" t="str">
            <v>N1</v>
          </cell>
        </row>
        <row r="7365">
          <cell r="J7365" t="str">
            <v>INV-090924175949</v>
          </cell>
          <cell r="K7365">
            <v>45551</v>
          </cell>
          <cell r="L7365" t="str">
            <v>Monthly Billing</v>
          </cell>
          <cell r="M7365">
            <v>11121.0738</v>
          </cell>
          <cell r="N7365">
            <v>10202.82</v>
          </cell>
          <cell r="O7365">
            <v>918.25379999999996</v>
          </cell>
          <cell r="P7365" t="str">
            <v>01-08-2024</v>
          </cell>
          <cell r="Q7365">
            <v>10882.67</v>
          </cell>
          <cell r="R7365">
            <v>519</v>
          </cell>
          <cell r="S7365">
            <v>-238.4</v>
          </cell>
          <cell r="T7365" t="str">
            <v>Active</v>
          </cell>
          <cell r="U7365" t="str">
            <v>N1</v>
          </cell>
        </row>
        <row r="7366">
          <cell r="J7366" t="str">
            <v>INV-091024115301</v>
          </cell>
          <cell r="K7366">
            <v>45581</v>
          </cell>
          <cell r="L7366" t="str">
            <v>Monthly Billing</v>
          </cell>
          <cell r="M7366">
            <v>11123.54</v>
          </cell>
          <cell r="N7366">
            <v>10213.15</v>
          </cell>
          <cell r="O7366">
            <v>910.39</v>
          </cell>
          <cell r="P7366" t="str">
            <v>01-09-2024</v>
          </cell>
          <cell r="Q7366">
            <v>11114.26</v>
          </cell>
          <cell r="R7366">
            <v>489</v>
          </cell>
          <cell r="S7366">
            <v>-9.2799999999999994</v>
          </cell>
          <cell r="T7366" t="str">
            <v>Active</v>
          </cell>
          <cell r="U7366" t="str">
            <v>N1</v>
          </cell>
        </row>
        <row r="7367">
          <cell r="J7367" t="str">
            <v>INV-111024174735</v>
          </cell>
          <cell r="K7367">
            <v>45587</v>
          </cell>
          <cell r="L7367" t="str">
            <v>Termination Fee</v>
          </cell>
          <cell r="M7367">
            <v>54500</v>
          </cell>
          <cell r="N7367">
            <v>50000</v>
          </cell>
          <cell r="O7367">
            <v>4500</v>
          </cell>
          <cell r="P7367" t="str">
            <v>01-10-2024</v>
          </cell>
          <cell r="Q7367">
            <v>54500</v>
          </cell>
          <cell r="R7367">
            <v>483</v>
          </cell>
          <cell r="S7367">
            <v>0</v>
          </cell>
          <cell r="T7367" t="str">
            <v>Active</v>
          </cell>
          <cell r="U7367" t="str">
            <v>N1</v>
          </cell>
        </row>
        <row r="7368">
          <cell r="J7368" t="str">
            <v>INV-291024140500</v>
          </cell>
          <cell r="K7368">
            <v>45625</v>
          </cell>
          <cell r="L7368" t="str">
            <v>Card Printing and Delivery</v>
          </cell>
          <cell r="M7368">
            <v>28.36</v>
          </cell>
          <cell r="N7368">
            <v>26.5</v>
          </cell>
          <cell r="O7368">
            <v>1.86</v>
          </cell>
          <cell r="P7368" t="str">
            <v>Oct - Dec 2022</v>
          </cell>
          <cell r="Q7368">
            <v>28.36</v>
          </cell>
          <cell r="R7368">
            <v>445</v>
          </cell>
          <cell r="S7368">
            <v>0</v>
          </cell>
          <cell r="T7368" t="str">
            <v>Active</v>
          </cell>
          <cell r="U7368" t="str">
            <v>N1</v>
          </cell>
        </row>
        <row r="7369">
          <cell r="J7369" t="str">
            <v>INV-291024143100</v>
          </cell>
          <cell r="K7369">
            <v>45625</v>
          </cell>
          <cell r="L7369" t="str">
            <v>Card Printing and Delivery</v>
          </cell>
          <cell r="M7369">
            <v>846.8</v>
          </cell>
          <cell r="N7369">
            <v>791.4</v>
          </cell>
          <cell r="O7369">
            <v>55.4</v>
          </cell>
          <cell r="P7369" t="str">
            <v>Oct - Dec 2022</v>
          </cell>
          <cell r="Q7369">
            <v>846.8</v>
          </cell>
          <cell r="R7369">
            <v>445</v>
          </cell>
          <cell r="S7369">
            <v>0</v>
          </cell>
          <cell r="T7369" t="str">
            <v>Active</v>
          </cell>
          <cell r="U7369" t="str">
            <v>N1</v>
          </cell>
        </row>
        <row r="7370">
          <cell r="J7370" t="str">
            <v>INV-291024145400</v>
          </cell>
          <cell r="K7370">
            <v>45625</v>
          </cell>
          <cell r="L7370" t="str">
            <v>Card Printing and Delivery</v>
          </cell>
          <cell r="M7370">
            <v>203.54</v>
          </cell>
          <cell r="N7370">
            <v>188.46</v>
          </cell>
          <cell r="O7370">
            <v>15.08</v>
          </cell>
          <cell r="P7370" t="str">
            <v>Jan - Dec 2023</v>
          </cell>
          <cell r="Q7370">
            <v>203.54</v>
          </cell>
          <cell r="R7370">
            <v>445</v>
          </cell>
          <cell r="S7370">
            <v>0</v>
          </cell>
          <cell r="T7370" t="str">
            <v>Active</v>
          </cell>
          <cell r="U7370" t="str">
            <v>N1</v>
          </cell>
        </row>
        <row r="7371">
          <cell r="J7371" t="str">
            <v>INV-291024150400</v>
          </cell>
          <cell r="K7371">
            <v>45625</v>
          </cell>
          <cell r="L7371" t="str">
            <v>Card Printing and Delivery</v>
          </cell>
          <cell r="M7371">
            <v>3168.04</v>
          </cell>
          <cell r="N7371">
            <v>2933.37</v>
          </cell>
          <cell r="O7371">
            <v>234.67</v>
          </cell>
          <cell r="P7371" t="str">
            <v>Jan - Dec 2023</v>
          </cell>
          <cell r="Q7371">
            <v>3168.04</v>
          </cell>
          <cell r="R7371">
            <v>445</v>
          </cell>
          <cell r="S7371">
            <v>0</v>
          </cell>
          <cell r="T7371" t="str">
            <v>Active</v>
          </cell>
          <cell r="U7371" t="str">
            <v>N1</v>
          </cell>
        </row>
        <row r="7372">
          <cell r="J7372" t="str">
            <v>INV-291024152100</v>
          </cell>
          <cell r="K7372">
            <v>45625</v>
          </cell>
          <cell r="L7372" t="str">
            <v>Card Printing and Delivery</v>
          </cell>
          <cell r="M7372">
            <v>1359.61</v>
          </cell>
          <cell r="N7372">
            <v>1247.3499999999999</v>
          </cell>
          <cell r="O7372">
            <v>112.26</v>
          </cell>
          <cell r="P7372" t="str">
            <v>Jan - Aug 2024</v>
          </cell>
          <cell r="Q7372">
            <v>1359.61</v>
          </cell>
          <cell r="R7372">
            <v>445</v>
          </cell>
          <cell r="S7372">
            <v>0</v>
          </cell>
          <cell r="T7372" t="str">
            <v>Active</v>
          </cell>
          <cell r="U7372" t="str">
            <v>N1</v>
          </cell>
        </row>
        <row r="7373">
          <cell r="J7373" t="str">
            <v>INV-081124174031</v>
          </cell>
          <cell r="K7373">
            <v>45611</v>
          </cell>
          <cell r="L7373" t="str">
            <v>Monthly Billing</v>
          </cell>
          <cell r="M7373">
            <v>11022.0092</v>
          </cell>
          <cell r="N7373">
            <v>10112.48</v>
          </cell>
          <cell r="O7373">
            <v>909.52919999999995</v>
          </cell>
          <cell r="P7373" t="str">
            <v>2024-10-01</v>
          </cell>
          <cell r="Q7373">
            <v>11004.88</v>
          </cell>
          <cell r="R7373">
            <v>459</v>
          </cell>
          <cell r="S7373">
            <v>-17.13</v>
          </cell>
          <cell r="T7373" t="str">
            <v>Active</v>
          </cell>
          <cell r="U7373" t="str">
            <v>N1</v>
          </cell>
        </row>
        <row r="7374">
          <cell r="J7374" t="str">
            <v>INV-191124185536</v>
          </cell>
          <cell r="K7374">
            <v>45622</v>
          </cell>
          <cell r="L7374" t="str">
            <v>Change Request</v>
          </cell>
          <cell r="M7374">
            <v>6387.2255999999998</v>
          </cell>
          <cell r="N7374">
            <v>5859.84</v>
          </cell>
          <cell r="O7374">
            <v>527.38559999999995</v>
          </cell>
          <cell r="P7374" t="str">
            <v>01-11-2024</v>
          </cell>
          <cell r="Q7374">
            <v>6387.23</v>
          </cell>
          <cell r="R7374">
            <v>448</v>
          </cell>
          <cell r="S7374">
            <v>0</v>
          </cell>
          <cell r="T7374" t="str">
            <v>Active</v>
          </cell>
          <cell r="U7374" t="str">
            <v>N1</v>
          </cell>
        </row>
        <row r="7375">
          <cell r="J7375" t="str">
            <v>INV-101224094537</v>
          </cell>
          <cell r="K7375">
            <v>45643</v>
          </cell>
          <cell r="L7375" t="str">
            <v>Monthly Billing</v>
          </cell>
          <cell r="M7375">
            <v>11033.2636</v>
          </cell>
          <cell r="N7375">
            <v>10123.81</v>
          </cell>
          <cell r="O7375">
            <v>909.45360000000005</v>
          </cell>
          <cell r="P7375" t="str">
            <v>2024-11-01</v>
          </cell>
          <cell r="Q7375">
            <v>11019.33</v>
          </cell>
          <cell r="R7375">
            <v>427</v>
          </cell>
          <cell r="S7375">
            <v>-13.93</v>
          </cell>
          <cell r="T7375" t="str">
            <v>Active</v>
          </cell>
          <cell r="U7375" t="str">
            <v>N1</v>
          </cell>
        </row>
        <row r="7376">
          <cell r="J7376" t="str">
            <v>INV-070125134003</v>
          </cell>
          <cell r="K7376">
            <v>45671</v>
          </cell>
          <cell r="L7376" t="str">
            <v>Monthly Billing</v>
          </cell>
          <cell r="M7376">
            <v>11096.15</v>
          </cell>
          <cell r="N7376">
            <v>10185.89</v>
          </cell>
          <cell r="O7376">
            <v>910.26</v>
          </cell>
          <cell r="P7376" t="str">
            <v>2024-12-01</v>
          </cell>
          <cell r="Q7376">
            <v>11085.58</v>
          </cell>
          <cell r="R7376">
            <v>399</v>
          </cell>
          <cell r="S7376">
            <v>-10.57</v>
          </cell>
          <cell r="T7376" t="str">
            <v>Active</v>
          </cell>
          <cell r="U7376" t="str">
            <v>N1</v>
          </cell>
        </row>
        <row r="7377">
          <cell r="J7377" t="str">
            <v>HKCARDS0046</v>
          </cell>
          <cell r="K7377">
            <v>44792</v>
          </cell>
          <cell r="L7377" t="str">
            <v>Monthly Billing</v>
          </cell>
          <cell r="M7377">
            <v>5.7</v>
          </cell>
          <cell r="N7377">
            <v>5.7</v>
          </cell>
          <cell r="O7377">
            <v>0</v>
          </cell>
          <cell r="P7377" t="str">
            <v>2022-04-01</v>
          </cell>
          <cell r="Q7377">
            <v>0</v>
          </cell>
          <cell r="R7377">
            <v>1278</v>
          </cell>
          <cell r="S7377">
            <v>0</v>
          </cell>
          <cell r="T7377" t="str">
            <v>Active</v>
          </cell>
          <cell r="U7377" t="str">
            <v>N1</v>
          </cell>
        </row>
        <row r="7378">
          <cell r="J7378" t="str">
            <v>HKCARDS0064</v>
          </cell>
          <cell r="K7378">
            <v>44792</v>
          </cell>
          <cell r="L7378" t="str">
            <v>Monthly Billing</v>
          </cell>
          <cell r="M7378">
            <v>2.5</v>
          </cell>
          <cell r="N7378">
            <v>2.5</v>
          </cell>
          <cell r="O7378">
            <v>0</v>
          </cell>
          <cell r="P7378" t="str">
            <v>2022-06-01</v>
          </cell>
          <cell r="Q7378">
            <v>0</v>
          </cell>
          <cell r="R7378">
            <v>1278</v>
          </cell>
          <cell r="S7378">
            <v>0</v>
          </cell>
          <cell r="T7378" t="str">
            <v>Active</v>
          </cell>
          <cell r="U7378" t="str">
            <v>N1</v>
          </cell>
        </row>
        <row r="7379">
          <cell r="J7379" t="str">
            <v>HKCARDS0073</v>
          </cell>
          <cell r="K7379">
            <v>44792</v>
          </cell>
          <cell r="L7379" t="str">
            <v>Monthly Billing</v>
          </cell>
          <cell r="M7379">
            <v>2.5</v>
          </cell>
          <cell r="N7379">
            <v>2.5</v>
          </cell>
          <cell r="O7379">
            <v>0</v>
          </cell>
          <cell r="P7379" t="str">
            <v>2022-07-01</v>
          </cell>
          <cell r="Q7379">
            <v>0</v>
          </cell>
          <cell r="R7379">
            <v>1278</v>
          </cell>
          <cell r="S7379">
            <v>0</v>
          </cell>
          <cell r="T7379" t="str">
            <v>Active</v>
          </cell>
          <cell r="U7379" t="str">
            <v>N1</v>
          </cell>
        </row>
        <row r="7380">
          <cell r="J7380" t="str">
            <v>HKCARDS0091</v>
          </cell>
          <cell r="K7380">
            <v>44833</v>
          </cell>
          <cell r="L7380" t="str">
            <v>Monthly Billing</v>
          </cell>
          <cell r="M7380">
            <v>1.5</v>
          </cell>
          <cell r="N7380">
            <v>1.5</v>
          </cell>
          <cell r="O7380">
            <v>0</v>
          </cell>
          <cell r="P7380" t="str">
            <v>2022-08-01</v>
          </cell>
          <cell r="Q7380">
            <v>0</v>
          </cell>
          <cell r="R7380">
            <v>1237</v>
          </cell>
          <cell r="S7380">
            <v>0</v>
          </cell>
          <cell r="T7380" t="str">
            <v>Active</v>
          </cell>
          <cell r="U7380" t="str">
            <v>N1</v>
          </cell>
        </row>
        <row r="7381">
          <cell r="J7381" t="str">
            <v>INV-130226161341</v>
          </cell>
          <cell r="K7381">
            <v>46073</v>
          </cell>
          <cell r="L7381" t="str">
            <v>Integration Fee</v>
          </cell>
          <cell r="M7381">
            <v>15000</v>
          </cell>
          <cell r="N7381">
            <v>15000</v>
          </cell>
          <cell r="O7381">
            <v>0</v>
          </cell>
          <cell r="P7381" t="str">
            <v>2026-02-01</v>
          </cell>
          <cell r="Q7381">
            <v>0</v>
          </cell>
          <cell r="R7381">
            <v>-3</v>
          </cell>
          <cell r="S7381">
            <v>0</v>
          </cell>
          <cell r="T7381" t="str">
            <v>Active</v>
          </cell>
          <cell r="U7381" t="str">
            <v>N1</v>
          </cell>
        </row>
        <row r="7382">
          <cell r="J7382" t="str">
            <v>HKCARDS0047</v>
          </cell>
          <cell r="K7382">
            <v>44792</v>
          </cell>
          <cell r="L7382" t="str">
            <v>Monthly Billing</v>
          </cell>
          <cell r="M7382">
            <v>624.5</v>
          </cell>
          <cell r="N7382">
            <v>624.5</v>
          </cell>
          <cell r="O7382">
            <v>0</v>
          </cell>
          <cell r="P7382" t="str">
            <v>2022-04-01</v>
          </cell>
          <cell r="Q7382">
            <v>0</v>
          </cell>
          <cell r="R7382">
            <v>1278</v>
          </cell>
          <cell r="S7382">
            <v>0</v>
          </cell>
          <cell r="T7382" t="str">
            <v>Active</v>
          </cell>
          <cell r="U7382" t="str">
            <v>N1</v>
          </cell>
        </row>
        <row r="7383">
          <cell r="J7383" t="str">
            <v>HKCARDS0056</v>
          </cell>
          <cell r="K7383">
            <v>44792</v>
          </cell>
          <cell r="L7383" t="str">
            <v>Monthly Billing</v>
          </cell>
          <cell r="M7383">
            <v>1447.5</v>
          </cell>
          <cell r="N7383">
            <v>1447.5</v>
          </cell>
          <cell r="O7383">
            <v>0</v>
          </cell>
          <cell r="P7383" t="str">
            <v>2022-05-01</v>
          </cell>
          <cell r="Q7383">
            <v>0</v>
          </cell>
          <cell r="R7383">
            <v>1278</v>
          </cell>
          <cell r="S7383">
            <v>0</v>
          </cell>
          <cell r="T7383" t="str">
            <v>Active</v>
          </cell>
          <cell r="U7383" t="str">
            <v>N1</v>
          </cell>
        </row>
        <row r="7384">
          <cell r="J7384" t="str">
            <v>HKCARDS0065</v>
          </cell>
          <cell r="K7384">
            <v>44792</v>
          </cell>
          <cell r="L7384" t="str">
            <v>Monthly Billing</v>
          </cell>
          <cell r="M7384">
            <v>997.5</v>
          </cell>
          <cell r="N7384">
            <v>997.5</v>
          </cell>
          <cell r="O7384">
            <v>0</v>
          </cell>
          <cell r="P7384" t="str">
            <v>2022-06-01</v>
          </cell>
          <cell r="Q7384">
            <v>0</v>
          </cell>
          <cell r="R7384">
            <v>1278</v>
          </cell>
          <cell r="S7384">
            <v>0</v>
          </cell>
          <cell r="T7384" t="str">
            <v>Active</v>
          </cell>
          <cell r="U7384" t="str">
            <v>N1</v>
          </cell>
        </row>
        <row r="7385">
          <cell r="J7385" t="str">
            <v>HKCARDS0074</v>
          </cell>
          <cell r="K7385">
            <v>44792</v>
          </cell>
          <cell r="L7385" t="str">
            <v>Monthly Billing</v>
          </cell>
          <cell r="M7385">
            <v>1167</v>
          </cell>
          <cell r="N7385">
            <v>1167</v>
          </cell>
          <cell r="O7385">
            <v>0</v>
          </cell>
          <cell r="P7385" t="str">
            <v>2022-07-01</v>
          </cell>
          <cell r="Q7385">
            <v>0</v>
          </cell>
          <cell r="R7385">
            <v>1278</v>
          </cell>
          <cell r="S7385">
            <v>0</v>
          </cell>
          <cell r="T7385" t="str">
            <v>Active</v>
          </cell>
          <cell r="U7385" t="str">
            <v>N1</v>
          </cell>
        </row>
        <row r="7386">
          <cell r="J7386" t="str">
            <v>HKCARDS0092</v>
          </cell>
          <cell r="K7386">
            <v>44833</v>
          </cell>
          <cell r="L7386" t="str">
            <v>Monthly Billing</v>
          </cell>
          <cell r="M7386">
            <v>613.5</v>
          </cell>
          <cell r="N7386">
            <v>613.5</v>
          </cell>
          <cell r="O7386">
            <v>0</v>
          </cell>
          <cell r="P7386" t="str">
            <v>2022-08-01</v>
          </cell>
          <cell r="Q7386">
            <v>0</v>
          </cell>
          <cell r="R7386">
            <v>1237</v>
          </cell>
          <cell r="S7386">
            <v>0</v>
          </cell>
          <cell r="T7386" t="str">
            <v>Active</v>
          </cell>
          <cell r="U7386" t="str">
            <v>N1</v>
          </cell>
        </row>
        <row r="7387">
          <cell r="J7387" t="str">
            <v>HKCARDS0105</v>
          </cell>
          <cell r="K7387">
            <v>44845</v>
          </cell>
          <cell r="L7387" t="str">
            <v>Monthly Billing</v>
          </cell>
          <cell r="M7387">
            <v>526.25</v>
          </cell>
          <cell r="N7387">
            <v>526.25</v>
          </cell>
          <cell r="O7387">
            <v>0</v>
          </cell>
          <cell r="P7387" t="str">
            <v>2022-09-01</v>
          </cell>
          <cell r="Q7387">
            <v>0</v>
          </cell>
          <cell r="R7387">
            <v>1225</v>
          </cell>
          <cell r="S7387">
            <v>0</v>
          </cell>
          <cell r="T7387" t="str">
            <v>Active</v>
          </cell>
          <cell r="U7387" t="str">
            <v>N1</v>
          </cell>
        </row>
        <row r="7388">
          <cell r="J7388" t="str">
            <v>INV-021122062947</v>
          </cell>
          <cell r="K7388">
            <v>44874</v>
          </cell>
          <cell r="L7388" t="str">
            <v>Monthly Billing</v>
          </cell>
          <cell r="M7388">
            <v>443</v>
          </cell>
          <cell r="N7388">
            <v>443</v>
          </cell>
          <cell r="O7388">
            <v>0</v>
          </cell>
          <cell r="P7388" t="str">
            <v>2022-10-01</v>
          </cell>
          <cell r="Q7388">
            <v>0</v>
          </cell>
          <cell r="R7388">
            <v>1196</v>
          </cell>
          <cell r="S7388">
            <v>0</v>
          </cell>
          <cell r="T7388" t="str">
            <v>Active</v>
          </cell>
          <cell r="U7388" t="str">
            <v>N1</v>
          </cell>
        </row>
        <row r="7389">
          <cell r="J7389" t="str">
            <v>INV-021222021755</v>
          </cell>
          <cell r="K7389">
            <v>44904</v>
          </cell>
          <cell r="L7389" t="str">
            <v>Monthly Billing</v>
          </cell>
          <cell r="M7389">
            <v>27.1</v>
          </cell>
          <cell r="N7389">
            <v>27.1</v>
          </cell>
          <cell r="O7389">
            <v>0</v>
          </cell>
          <cell r="P7389" t="str">
            <v>2022-11-01</v>
          </cell>
          <cell r="Q7389">
            <v>0</v>
          </cell>
          <cell r="R7389">
            <v>1166</v>
          </cell>
          <cell r="S7389">
            <v>0</v>
          </cell>
          <cell r="T7389" t="str">
            <v>Active</v>
          </cell>
          <cell r="U7389" t="str">
            <v>N1</v>
          </cell>
        </row>
        <row r="7390">
          <cell r="J7390" t="str">
            <v>INV-030123141944</v>
          </cell>
          <cell r="K7390">
            <v>44937</v>
          </cell>
          <cell r="L7390" t="str">
            <v>Monthly Billing</v>
          </cell>
          <cell r="M7390">
            <v>51.75</v>
          </cell>
          <cell r="N7390">
            <v>51.75</v>
          </cell>
          <cell r="O7390">
            <v>0</v>
          </cell>
          <cell r="P7390" t="str">
            <v>2022-12-01</v>
          </cell>
          <cell r="Q7390">
            <v>0</v>
          </cell>
          <cell r="R7390">
            <v>1133</v>
          </cell>
          <cell r="S7390">
            <v>0</v>
          </cell>
          <cell r="T7390" t="str">
            <v>Active</v>
          </cell>
          <cell r="U7390" t="str">
            <v>N1</v>
          </cell>
        </row>
        <row r="7391">
          <cell r="J7391" t="str">
            <v>INV-020223040955</v>
          </cell>
          <cell r="K7391">
            <v>44966</v>
          </cell>
          <cell r="L7391" t="str">
            <v>Monthly Billing</v>
          </cell>
          <cell r="M7391">
            <v>25.25</v>
          </cell>
          <cell r="N7391">
            <v>25.25</v>
          </cell>
          <cell r="O7391">
            <v>0</v>
          </cell>
          <cell r="P7391" t="str">
            <v>2023-01-01</v>
          </cell>
          <cell r="Q7391">
            <v>0</v>
          </cell>
          <cell r="R7391">
            <v>1104</v>
          </cell>
          <cell r="S7391">
            <v>0</v>
          </cell>
          <cell r="T7391" t="str">
            <v>Active</v>
          </cell>
          <cell r="U7391" t="str">
            <v>N1</v>
          </cell>
        </row>
        <row r="7392">
          <cell r="J7392" t="str">
            <v>INV-020323031652</v>
          </cell>
          <cell r="K7392">
            <v>44994</v>
          </cell>
          <cell r="L7392" t="str">
            <v>Monthly Billing</v>
          </cell>
          <cell r="M7392">
            <v>23</v>
          </cell>
          <cell r="N7392">
            <v>23</v>
          </cell>
          <cell r="O7392">
            <v>0</v>
          </cell>
          <cell r="P7392" t="str">
            <v>2023-02-01</v>
          </cell>
          <cell r="Q7392">
            <v>0</v>
          </cell>
          <cell r="R7392">
            <v>1076</v>
          </cell>
          <cell r="S7392">
            <v>0</v>
          </cell>
          <cell r="T7392" t="str">
            <v>Active</v>
          </cell>
          <cell r="U7392" t="str">
            <v>N1</v>
          </cell>
        </row>
        <row r="7393">
          <cell r="J7393" t="str">
            <v>INV-020423235946</v>
          </cell>
          <cell r="K7393">
            <v>45027</v>
          </cell>
          <cell r="L7393" t="str">
            <v>Monthly Billing</v>
          </cell>
          <cell r="M7393">
            <v>142</v>
          </cell>
          <cell r="N7393">
            <v>142</v>
          </cell>
          <cell r="O7393">
            <v>0</v>
          </cell>
          <cell r="P7393" t="str">
            <v>2023-03-01</v>
          </cell>
          <cell r="Q7393">
            <v>0</v>
          </cell>
          <cell r="R7393">
            <v>1043</v>
          </cell>
          <cell r="S7393">
            <v>0</v>
          </cell>
          <cell r="T7393" t="str">
            <v>Active</v>
          </cell>
          <cell r="U7393" t="str">
            <v>N1</v>
          </cell>
        </row>
        <row r="7394">
          <cell r="J7394" t="str">
            <v>INV-020523201519</v>
          </cell>
          <cell r="K7394">
            <v>45056</v>
          </cell>
          <cell r="L7394" t="str">
            <v>Monthly Billing</v>
          </cell>
          <cell r="M7394">
            <v>117.5</v>
          </cell>
          <cell r="N7394">
            <v>117.5</v>
          </cell>
          <cell r="O7394">
            <v>0</v>
          </cell>
          <cell r="P7394" t="str">
            <v>2023-04-01</v>
          </cell>
          <cell r="Q7394">
            <v>0</v>
          </cell>
          <cell r="R7394">
            <v>1014</v>
          </cell>
          <cell r="S7394">
            <v>0</v>
          </cell>
          <cell r="T7394" t="str">
            <v>Active</v>
          </cell>
          <cell r="U7394" t="str">
            <v>N1</v>
          </cell>
        </row>
        <row r="7395">
          <cell r="J7395" t="str">
            <v>INV-050923094410</v>
          </cell>
          <cell r="K7395">
            <v>45181</v>
          </cell>
          <cell r="L7395" t="str">
            <v>Monthly Billing</v>
          </cell>
          <cell r="M7395">
            <v>110</v>
          </cell>
          <cell r="N7395">
            <v>110</v>
          </cell>
          <cell r="O7395">
            <v>0</v>
          </cell>
          <cell r="P7395" t="str">
            <v>2023-08-01</v>
          </cell>
          <cell r="Q7395">
            <v>0</v>
          </cell>
          <cell r="R7395">
            <v>889</v>
          </cell>
          <cell r="S7395">
            <v>0</v>
          </cell>
          <cell r="T7395" t="str">
            <v>Active</v>
          </cell>
          <cell r="U7395" t="str">
            <v>N1</v>
          </cell>
        </row>
        <row r="7396">
          <cell r="J7396" t="str">
            <v>INV-051023132557</v>
          </cell>
          <cell r="K7396">
            <v>45211</v>
          </cell>
          <cell r="L7396" t="str">
            <v>Monthly Billing</v>
          </cell>
          <cell r="M7396">
            <v>58</v>
          </cell>
          <cell r="N7396">
            <v>58</v>
          </cell>
          <cell r="O7396">
            <v>0</v>
          </cell>
          <cell r="P7396" t="str">
            <v>2023-09-01</v>
          </cell>
          <cell r="Q7396">
            <v>0</v>
          </cell>
          <cell r="R7396">
            <v>859</v>
          </cell>
          <cell r="S7396">
            <v>0</v>
          </cell>
          <cell r="T7396" t="str">
            <v>Active</v>
          </cell>
          <cell r="U7396" t="str">
            <v>N1</v>
          </cell>
        </row>
        <row r="7397">
          <cell r="J7397" t="str">
            <v>INV-020623182846</v>
          </cell>
          <cell r="K7397">
            <v>45086</v>
          </cell>
          <cell r="L7397" t="str">
            <v>Monthly Billing</v>
          </cell>
          <cell r="M7397">
            <v>130.75</v>
          </cell>
          <cell r="N7397">
            <v>130.75</v>
          </cell>
          <cell r="O7397">
            <v>0</v>
          </cell>
          <cell r="P7397" t="str">
            <v>2023-05-01</v>
          </cell>
          <cell r="Q7397">
            <v>0</v>
          </cell>
          <cell r="R7397">
            <v>984</v>
          </cell>
          <cell r="S7397">
            <v>0</v>
          </cell>
          <cell r="T7397" t="str">
            <v>Active</v>
          </cell>
          <cell r="U7397" t="str">
            <v>N1</v>
          </cell>
        </row>
        <row r="7398">
          <cell r="J7398" t="str">
            <v>INV-040723125039</v>
          </cell>
          <cell r="K7398">
            <v>45118</v>
          </cell>
          <cell r="L7398" t="str">
            <v>Monthly Billing</v>
          </cell>
          <cell r="M7398">
            <v>78.75</v>
          </cell>
          <cell r="N7398">
            <v>78.75</v>
          </cell>
          <cell r="O7398">
            <v>0</v>
          </cell>
          <cell r="P7398" t="str">
            <v>2023-06-01</v>
          </cell>
          <cell r="Q7398">
            <v>0</v>
          </cell>
          <cell r="R7398">
            <v>952</v>
          </cell>
          <cell r="S7398">
            <v>0</v>
          </cell>
          <cell r="T7398" t="str">
            <v>Active</v>
          </cell>
          <cell r="U7398" t="str">
            <v>N1</v>
          </cell>
        </row>
        <row r="7399">
          <cell r="J7399" t="str">
            <v>INV-030823142037</v>
          </cell>
          <cell r="K7399">
            <v>45148</v>
          </cell>
          <cell r="L7399" t="str">
            <v>Monthly Billing</v>
          </cell>
          <cell r="M7399">
            <v>76</v>
          </cell>
          <cell r="N7399">
            <v>76</v>
          </cell>
          <cell r="O7399">
            <v>0</v>
          </cell>
          <cell r="P7399" t="str">
            <v>2023-07-01</v>
          </cell>
          <cell r="Q7399">
            <v>0</v>
          </cell>
          <cell r="R7399">
            <v>922</v>
          </cell>
          <cell r="S7399">
            <v>0</v>
          </cell>
          <cell r="T7399" t="str">
            <v>Active</v>
          </cell>
          <cell r="U7399" t="str">
            <v>N1</v>
          </cell>
        </row>
        <row r="7400">
          <cell r="J7400" t="str">
            <v>INV-150923180218</v>
          </cell>
          <cell r="K7400">
            <v>45191</v>
          </cell>
          <cell r="L7400" t="str">
            <v>Platform &amp; Program Set up Fee</v>
          </cell>
          <cell r="M7400">
            <v>3500</v>
          </cell>
          <cell r="N7400">
            <v>3500</v>
          </cell>
          <cell r="O7400">
            <v>0</v>
          </cell>
          <cell r="P7400" t="str">
            <v>2023-08-01</v>
          </cell>
          <cell r="Q7400">
            <v>3500</v>
          </cell>
          <cell r="R7400">
            <v>879</v>
          </cell>
          <cell r="S7400">
            <v>0</v>
          </cell>
          <cell r="T7400" t="str">
            <v>Active</v>
          </cell>
          <cell r="U7400" t="str">
            <v>N1</v>
          </cell>
        </row>
        <row r="7401">
          <cell r="J7401" t="str">
            <v>CARDS0062</v>
          </cell>
          <cell r="K7401">
            <v>44400</v>
          </cell>
          <cell r="L7401" t="str">
            <v>Monthly Billing</v>
          </cell>
          <cell r="M7401">
            <v>958.54</v>
          </cell>
          <cell r="N7401">
            <v>897.74</v>
          </cell>
          <cell r="O7401">
            <v>62.84</v>
          </cell>
          <cell r="P7401" t="str">
            <v>2021-06-01</v>
          </cell>
          <cell r="Q7401">
            <v>0</v>
          </cell>
          <cell r="R7401">
            <v>1670</v>
          </cell>
          <cell r="S7401">
            <v>0</v>
          </cell>
          <cell r="T7401" t="str">
            <v>Active</v>
          </cell>
          <cell r="U7401" t="str">
            <v>N1</v>
          </cell>
        </row>
        <row r="7402">
          <cell r="J7402" t="str">
            <v>CNCARDS0004</v>
          </cell>
          <cell r="K7402">
            <v>44448</v>
          </cell>
          <cell r="L7402" t="str">
            <v>Monthly Billing</v>
          </cell>
          <cell r="M7402">
            <v>-958.54</v>
          </cell>
          <cell r="N7402">
            <v>-897.74</v>
          </cell>
          <cell r="O7402">
            <v>-62.84</v>
          </cell>
          <cell r="P7402" t="str">
            <v>2021-08-01</v>
          </cell>
          <cell r="Q7402">
            <v>0</v>
          </cell>
          <cell r="R7402">
            <v>1622</v>
          </cell>
          <cell r="S7402">
            <v>0</v>
          </cell>
          <cell r="T7402" t="str">
            <v>Active</v>
          </cell>
          <cell r="U7402" t="str">
            <v>N1</v>
          </cell>
        </row>
        <row r="7403">
          <cell r="J7403" t="str">
            <v>CN-INV-120324102650</v>
          </cell>
          <cell r="K7403">
            <v>45370</v>
          </cell>
          <cell r="L7403" t="str">
            <v>Credit Note</v>
          </cell>
          <cell r="M7403">
            <v>-9255.64</v>
          </cell>
          <cell r="N7403">
            <v>-9255.64</v>
          </cell>
          <cell r="O7403">
            <v>0</v>
          </cell>
          <cell r="P7403" t="str">
            <v>2024-03-01</v>
          </cell>
          <cell r="Q7403">
            <v>-8098.96</v>
          </cell>
          <cell r="R7403">
            <v>700</v>
          </cell>
          <cell r="S7403">
            <v>0</v>
          </cell>
          <cell r="T7403" t="str">
            <v>Active</v>
          </cell>
          <cell r="U7403" t="str">
            <v>N1</v>
          </cell>
        </row>
        <row r="7404">
          <cell r="J7404" t="str">
            <v>CN-INV-251024111650</v>
          </cell>
          <cell r="K7404">
            <v>45619</v>
          </cell>
          <cell r="L7404" t="str">
            <v>Credit Note</v>
          </cell>
          <cell r="M7404">
            <v>-287450.64</v>
          </cell>
          <cell r="N7404">
            <v>-264247.28000000003</v>
          </cell>
          <cell r="O7404">
            <v>-23203.360000000001</v>
          </cell>
          <cell r="P7404" t="str">
            <v>May23-Aug24</v>
          </cell>
          <cell r="Q7404">
            <v>-287450.64</v>
          </cell>
          <cell r="R7404">
            <v>451</v>
          </cell>
          <cell r="S7404">
            <v>0</v>
          </cell>
          <cell r="T7404" t="str">
            <v>Active</v>
          </cell>
          <cell r="U7404" t="str">
            <v>N1</v>
          </cell>
        </row>
        <row r="7405">
          <cell r="J7405" t="str">
            <v>CARDS0260</v>
          </cell>
          <cell r="K7405">
            <v>44706</v>
          </cell>
          <cell r="L7405" t="str">
            <v>Initial Setup Fee</v>
          </cell>
          <cell r="M7405">
            <v>5350</v>
          </cell>
          <cell r="N7405">
            <v>5000</v>
          </cell>
          <cell r="O7405">
            <v>350</v>
          </cell>
          <cell r="P7405" t="str">
            <v>2022-05-01</v>
          </cell>
          <cell r="Q7405">
            <v>5300</v>
          </cell>
          <cell r="R7405">
            <v>1364</v>
          </cell>
          <cell r="S7405">
            <v>0</v>
          </cell>
          <cell r="T7405" t="str">
            <v>Active</v>
          </cell>
          <cell r="U7405" t="str">
            <v>N1</v>
          </cell>
        </row>
        <row r="7406">
          <cell r="J7406" t="str">
            <v xml:space="preserve">  INV2022-IAPPS-001</v>
          </cell>
          <cell r="K7406">
            <v>44837</v>
          </cell>
          <cell r="L7406" t="str">
            <v>Card Printing</v>
          </cell>
          <cell r="M7406">
            <v>2867.6</v>
          </cell>
          <cell r="N7406">
            <v>2680</v>
          </cell>
          <cell r="O7406">
            <v>187.6</v>
          </cell>
          <cell r="P7406" t="str">
            <v>2022-09-01</v>
          </cell>
          <cell r="Q7406">
            <v>2867.6</v>
          </cell>
          <cell r="R7406">
            <v>1233</v>
          </cell>
          <cell r="S7406">
            <v>0</v>
          </cell>
          <cell r="T7406" t="str">
            <v>Active</v>
          </cell>
          <cell r="U7406" t="str">
            <v>N1</v>
          </cell>
        </row>
        <row r="7407">
          <cell r="J7407" t="str">
            <v>CARDS0350</v>
          </cell>
          <cell r="K7407">
            <v>44855</v>
          </cell>
          <cell r="L7407" t="str">
            <v>Initial Setup Fee</v>
          </cell>
          <cell r="M7407">
            <v>10750</v>
          </cell>
          <cell r="N7407">
            <v>10000</v>
          </cell>
          <cell r="O7407">
            <v>0</v>
          </cell>
          <cell r="P7407" t="str">
            <v>2022-10-01</v>
          </cell>
          <cell r="Q7407">
            <v>10750</v>
          </cell>
          <cell r="R7407">
            <v>1215</v>
          </cell>
          <cell r="S7407">
            <v>-50</v>
          </cell>
          <cell r="T7407" t="str">
            <v>Active</v>
          </cell>
          <cell r="U7407" t="str">
            <v>N1</v>
          </cell>
        </row>
        <row r="7408">
          <cell r="J7408" t="str">
            <v>INV2023-IAPPS-002</v>
          </cell>
          <cell r="K7408">
            <v>44986</v>
          </cell>
          <cell r="L7408" t="str">
            <v>Card Printing</v>
          </cell>
          <cell r="M7408">
            <v>724.68</v>
          </cell>
          <cell r="N7408">
            <v>671</v>
          </cell>
          <cell r="O7408">
            <v>53.68</v>
          </cell>
          <cell r="P7408" t="str">
            <v>2023-02-01</v>
          </cell>
          <cell r="Q7408">
            <v>724.68</v>
          </cell>
          <cell r="R7408">
            <v>1084</v>
          </cell>
          <cell r="S7408">
            <v>0</v>
          </cell>
          <cell r="T7408" t="str">
            <v>Active</v>
          </cell>
          <cell r="U7408" t="str">
            <v>N1</v>
          </cell>
        </row>
        <row r="7409">
          <cell r="J7409" t="str">
            <v>INV-050623105746</v>
          </cell>
          <cell r="K7409">
            <v>45089</v>
          </cell>
          <cell r="L7409" t="str">
            <v>Setup Fee</v>
          </cell>
          <cell r="M7409">
            <v>4212</v>
          </cell>
          <cell r="N7409">
            <v>3900</v>
          </cell>
          <cell r="O7409">
            <v>312</v>
          </cell>
          <cell r="P7409" t="str">
            <v>2023-05-01</v>
          </cell>
          <cell r="Q7409">
            <v>4212</v>
          </cell>
          <cell r="R7409">
            <v>981</v>
          </cell>
          <cell r="S7409">
            <v>0</v>
          </cell>
          <cell r="T7409" t="str">
            <v>Active</v>
          </cell>
          <cell r="U7409" t="str">
            <v>N1</v>
          </cell>
        </row>
        <row r="7410">
          <cell r="J7410" t="str">
            <v>INV2023-IAPPS-003</v>
          </cell>
          <cell r="K7410">
            <v>45139</v>
          </cell>
          <cell r="L7410" t="str">
            <v>Card Printing</v>
          </cell>
          <cell r="M7410">
            <v>2689.2</v>
          </cell>
          <cell r="N7410">
            <v>2490</v>
          </cell>
          <cell r="O7410">
            <v>199.2</v>
          </cell>
          <cell r="P7410" t="str">
            <v>2023-07-01</v>
          </cell>
          <cell r="Q7410">
            <v>2689.2</v>
          </cell>
          <cell r="R7410">
            <v>931</v>
          </cell>
          <cell r="S7410">
            <v>0</v>
          </cell>
          <cell r="T7410" t="str">
            <v>Active</v>
          </cell>
          <cell r="U7410" t="str">
            <v>N1</v>
          </cell>
        </row>
        <row r="7411">
          <cell r="J7411" t="str">
            <v>INV2023-IAPPS-004</v>
          </cell>
          <cell r="K7411">
            <v>45148</v>
          </cell>
          <cell r="L7411" t="str">
            <v>Card Printing</v>
          </cell>
          <cell r="M7411">
            <v>691.2</v>
          </cell>
          <cell r="N7411">
            <v>640</v>
          </cell>
          <cell r="O7411">
            <v>51.2</v>
          </cell>
          <cell r="P7411" t="str">
            <v>2023-08-01</v>
          </cell>
          <cell r="Q7411">
            <v>691.2</v>
          </cell>
          <cell r="R7411">
            <v>922</v>
          </cell>
          <cell r="S7411">
            <v>0</v>
          </cell>
          <cell r="T7411" t="str">
            <v>Active</v>
          </cell>
          <cell r="U7411" t="str">
            <v>N1</v>
          </cell>
        </row>
        <row r="7412">
          <cell r="J7412" t="str">
            <v>INV2023-IAPPS-005</v>
          </cell>
          <cell r="K7412">
            <v>45168</v>
          </cell>
          <cell r="L7412" t="str">
            <v>Card Printing</v>
          </cell>
          <cell r="M7412">
            <v>6534</v>
          </cell>
          <cell r="N7412">
            <v>6050</v>
          </cell>
          <cell r="O7412">
            <v>484</v>
          </cell>
          <cell r="P7412" t="str">
            <v>2023-08-01</v>
          </cell>
          <cell r="Q7412">
            <v>6534</v>
          </cell>
          <cell r="R7412">
            <v>902</v>
          </cell>
          <cell r="S7412">
            <v>0</v>
          </cell>
          <cell r="T7412" t="str">
            <v>Active</v>
          </cell>
          <cell r="U7412" t="str">
            <v>N1</v>
          </cell>
        </row>
        <row r="7413">
          <cell r="J7413" t="str">
            <v>INV2023-IAPPS-006</v>
          </cell>
          <cell r="K7413">
            <v>45168</v>
          </cell>
          <cell r="L7413" t="str">
            <v>Card Printing</v>
          </cell>
          <cell r="M7413">
            <v>436.06</v>
          </cell>
          <cell r="N7413">
            <v>403.76</v>
          </cell>
          <cell r="O7413">
            <v>32.299999999999997</v>
          </cell>
          <cell r="P7413" t="str">
            <v>2023-08-01</v>
          </cell>
          <cell r="Q7413">
            <v>436.06</v>
          </cell>
          <cell r="R7413">
            <v>902</v>
          </cell>
          <cell r="S7413">
            <v>0</v>
          </cell>
          <cell r="T7413" t="str">
            <v>Active</v>
          </cell>
          <cell r="U7413" t="str">
            <v>N1</v>
          </cell>
        </row>
        <row r="7414">
          <cell r="J7414" t="str">
            <v>INV-230823131124</v>
          </cell>
          <cell r="K7414">
            <v>45168</v>
          </cell>
          <cell r="L7414" t="str">
            <v>Change Request Invoicing</v>
          </cell>
          <cell r="M7414">
            <v>0</v>
          </cell>
          <cell r="N7414">
            <v>2500</v>
          </cell>
          <cell r="O7414">
            <v>200</v>
          </cell>
          <cell r="P7414" t="str">
            <v>2023-07-01</v>
          </cell>
          <cell r="Q7414">
            <v>0</v>
          </cell>
          <cell r="R7414">
            <v>902</v>
          </cell>
          <cell r="S7414">
            <v>0</v>
          </cell>
          <cell r="T7414" t="str">
            <v>Active</v>
          </cell>
          <cell r="U7414" t="str">
            <v>N1</v>
          </cell>
        </row>
        <row r="7415">
          <cell r="J7415" t="str">
            <v>INV2023-IAPPS-007</v>
          </cell>
          <cell r="K7415">
            <v>45188</v>
          </cell>
          <cell r="L7415" t="str">
            <v>Card Printing</v>
          </cell>
          <cell r="M7415">
            <v>15498</v>
          </cell>
          <cell r="N7415">
            <v>14350</v>
          </cell>
          <cell r="O7415">
            <v>1148</v>
          </cell>
          <cell r="P7415" t="str">
            <v>2023-09-01</v>
          </cell>
          <cell r="Q7415">
            <v>15498</v>
          </cell>
          <cell r="R7415">
            <v>882</v>
          </cell>
          <cell r="S7415">
            <v>0</v>
          </cell>
          <cell r="T7415" t="str">
            <v>Active</v>
          </cell>
          <cell r="U7415" t="str">
            <v>N1</v>
          </cell>
        </row>
        <row r="7416">
          <cell r="J7416" t="str">
            <v>INV2023-IAPPS-008</v>
          </cell>
          <cell r="K7416">
            <v>45204</v>
          </cell>
          <cell r="L7416" t="str">
            <v>Card Printing</v>
          </cell>
          <cell r="M7416">
            <v>443.79</v>
          </cell>
          <cell r="N7416">
            <v>443.79</v>
          </cell>
          <cell r="O7416">
            <v>32.869999999999997</v>
          </cell>
          <cell r="P7416" t="str">
            <v>2023-09-01</v>
          </cell>
          <cell r="Q7416">
            <v>443.79</v>
          </cell>
          <cell r="R7416">
            <v>866</v>
          </cell>
          <cell r="S7416">
            <v>0</v>
          </cell>
          <cell r="T7416" t="str">
            <v>Active</v>
          </cell>
          <cell r="U7416" t="str">
            <v>N1</v>
          </cell>
        </row>
        <row r="7417">
          <cell r="J7417" t="str">
            <v>INV2023-IAPPS-009</v>
          </cell>
          <cell r="K7417">
            <v>45236</v>
          </cell>
          <cell r="L7417" t="str">
            <v>Card Printing</v>
          </cell>
          <cell r="M7417">
            <v>52650</v>
          </cell>
          <cell r="N7417">
            <v>52650</v>
          </cell>
          <cell r="O7417">
            <v>3900</v>
          </cell>
          <cell r="P7417" t="str">
            <v>2023-10-01</v>
          </cell>
          <cell r="Q7417">
            <v>52650</v>
          </cell>
          <cell r="R7417">
            <v>834</v>
          </cell>
          <cell r="S7417">
            <v>0</v>
          </cell>
          <cell r="T7417" t="str">
            <v>Active</v>
          </cell>
          <cell r="U7417" t="str">
            <v>N1</v>
          </cell>
        </row>
        <row r="7418">
          <cell r="J7418" t="str">
            <v>INV2023-IAPPS-010</v>
          </cell>
          <cell r="K7418">
            <v>45243</v>
          </cell>
          <cell r="L7418" t="str">
            <v>Card Printing</v>
          </cell>
          <cell r="M7418">
            <v>8733.9500000000007</v>
          </cell>
          <cell r="N7418">
            <v>8733.9500000000007</v>
          </cell>
          <cell r="O7418">
            <v>646.96</v>
          </cell>
          <cell r="P7418" t="str">
            <v>2023-11-01</v>
          </cell>
          <cell r="Q7418">
            <v>8733.9500000000007</v>
          </cell>
          <cell r="R7418">
            <v>827</v>
          </cell>
          <cell r="S7418">
            <v>0</v>
          </cell>
          <cell r="T7418" t="str">
            <v>Active</v>
          </cell>
          <cell r="U7418" t="str">
            <v>N1</v>
          </cell>
        </row>
        <row r="7419">
          <cell r="J7419" t="str">
            <v>INV-280224144828</v>
          </cell>
          <cell r="K7419">
            <v>45357</v>
          </cell>
          <cell r="L7419" t="str">
            <v>Monthly Billing</v>
          </cell>
          <cell r="M7419">
            <v>219138.75</v>
          </cell>
          <cell r="N7419">
            <v>201044.82</v>
          </cell>
          <cell r="O7419">
            <v>18093.93</v>
          </cell>
          <cell r="P7419" t="str">
            <v>2024-01-01</v>
          </cell>
          <cell r="Q7419">
            <v>80472.87</v>
          </cell>
          <cell r="R7419">
            <v>713</v>
          </cell>
          <cell r="S7419">
            <v>-134776.76</v>
          </cell>
          <cell r="T7419" t="str">
            <v>Active</v>
          </cell>
          <cell r="U7419" t="str">
            <v>N1</v>
          </cell>
        </row>
        <row r="7420">
          <cell r="J7420" t="str">
            <v>INV-090324180044</v>
          </cell>
          <cell r="K7420">
            <v>45367</v>
          </cell>
          <cell r="L7420" t="str">
            <v>Monthly Billing</v>
          </cell>
          <cell r="M7420">
            <v>212516.78</v>
          </cell>
          <cell r="N7420">
            <v>194969.51</v>
          </cell>
          <cell r="O7420">
            <v>17547.27</v>
          </cell>
          <cell r="P7420" t="str">
            <v>2024-02-01</v>
          </cell>
          <cell r="Q7420">
            <v>69493.08</v>
          </cell>
          <cell r="R7420">
            <v>703</v>
          </cell>
          <cell r="S7420">
            <v>-143023.70000000001</v>
          </cell>
          <cell r="T7420" t="str">
            <v>Active</v>
          </cell>
          <cell r="U7420" t="str">
            <v>N1</v>
          </cell>
        </row>
        <row r="7421">
          <cell r="J7421" t="str">
            <v>CR-INV-120424154404</v>
          </cell>
          <cell r="K7421">
            <v>45418</v>
          </cell>
          <cell r="L7421" t="str">
            <v>Credit Note</v>
          </cell>
          <cell r="M7421">
            <v>-810</v>
          </cell>
          <cell r="N7421">
            <v>-750</v>
          </cell>
          <cell r="O7421">
            <v>-60</v>
          </cell>
          <cell r="P7421" t="str">
            <v>2023-05-01</v>
          </cell>
          <cell r="Q7421">
            <v>-810</v>
          </cell>
          <cell r="R7421">
            <v>652</v>
          </cell>
          <cell r="S7421">
            <v>0</v>
          </cell>
          <cell r="T7421" t="str">
            <v>Active</v>
          </cell>
          <cell r="U7421" t="str">
            <v>N1</v>
          </cell>
        </row>
        <row r="7422">
          <cell r="J7422" t="str">
            <v>INV-080524145757</v>
          </cell>
          <cell r="K7422">
            <v>45427</v>
          </cell>
          <cell r="L7422" t="str">
            <v>Monthly Billing</v>
          </cell>
          <cell r="M7422">
            <v>191360.38297000001</v>
          </cell>
          <cell r="N7422">
            <v>175559.98438000001</v>
          </cell>
          <cell r="O7422">
            <v>15800.398590000001</v>
          </cell>
          <cell r="P7422" t="str">
            <v>2024-04-01</v>
          </cell>
          <cell r="Q7422">
            <v>191360.38</v>
          </cell>
          <cell r="R7422">
            <v>643</v>
          </cell>
          <cell r="S7422">
            <v>-76698.107999999993</v>
          </cell>
          <cell r="T7422" t="str">
            <v>Active</v>
          </cell>
          <cell r="U7422" t="str">
            <v>N1</v>
          </cell>
        </row>
        <row r="7423">
          <cell r="J7423" t="str">
            <v>INV-070624185037</v>
          </cell>
          <cell r="K7423">
            <v>45457</v>
          </cell>
          <cell r="L7423" t="str">
            <v>Monthly Billing</v>
          </cell>
          <cell r="M7423">
            <v>181491.41391</v>
          </cell>
          <cell r="N7423">
            <v>166505.88432000001</v>
          </cell>
          <cell r="O7423">
            <v>14985.52959</v>
          </cell>
          <cell r="P7423" t="str">
            <v>01-05-2024</v>
          </cell>
          <cell r="Q7423">
            <v>91516.19</v>
          </cell>
          <cell r="R7423">
            <v>613</v>
          </cell>
          <cell r="S7423">
            <v>-89975.222999999998</v>
          </cell>
          <cell r="T7423" t="str">
            <v>Active</v>
          </cell>
          <cell r="U7423" t="str">
            <v>N1</v>
          </cell>
        </row>
        <row r="7424">
          <cell r="J7424" t="str">
            <v>INV-100724121243</v>
          </cell>
          <cell r="K7424">
            <v>45490</v>
          </cell>
          <cell r="L7424" t="str">
            <v>Monthly Billing</v>
          </cell>
          <cell r="M7424">
            <v>238588.19965</v>
          </cell>
          <cell r="N7424">
            <v>218888.25656000001</v>
          </cell>
          <cell r="O7424">
            <v>19699.943090000001</v>
          </cell>
          <cell r="P7424" t="str">
            <v>01-06-2024</v>
          </cell>
          <cell r="Q7424">
            <v>123645.9397</v>
          </cell>
          <cell r="R7424">
            <v>580</v>
          </cell>
          <cell r="S7424">
            <v>-114942.26</v>
          </cell>
          <cell r="T7424" t="str">
            <v>Active</v>
          </cell>
          <cell r="U7424" t="str">
            <v>N1</v>
          </cell>
        </row>
        <row r="7425">
          <cell r="J7425" t="str">
            <v>INV-300724152221</v>
          </cell>
          <cell r="K7425">
            <v>45510</v>
          </cell>
          <cell r="L7425" t="str">
            <v>Dedicated BIN setup Fee</v>
          </cell>
          <cell r="M7425">
            <v>27250</v>
          </cell>
          <cell r="N7425">
            <v>25000</v>
          </cell>
          <cell r="O7425">
            <v>2250</v>
          </cell>
          <cell r="P7425" t="str">
            <v>01-07-2024</v>
          </cell>
          <cell r="Q7425">
            <v>27250</v>
          </cell>
          <cell r="R7425">
            <v>560</v>
          </cell>
          <cell r="S7425">
            <v>0</v>
          </cell>
          <cell r="T7425" t="str">
            <v>Active</v>
          </cell>
          <cell r="U7425" t="str">
            <v>N1</v>
          </cell>
        </row>
        <row r="7426">
          <cell r="J7426" t="str">
            <v>CR-INV-070624185037</v>
          </cell>
          <cell r="K7426">
            <v>45511</v>
          </cell>
          <cell r="L7426" t="str">
            <v>Credit Note</v>
          </cell>
          <cell r="M7426">
            <v>-181491.41391</v>
          </cell>
          <cell r="N7426">
            <v>-166505.88432000001</v>
          </cell>
          <cell r="O7426">
            <v>-14985.52959</v>
          </cell>
          <cell r="P7426" t="str">
            <v>2024-05-01</v>
          </cell>
          <cell r="Q7426">
            <v>-91516.190910000005</v>
          </cell>
          <cell r="R7426">
            <v>559</v>
          </cell>
          <cell r="S7426">
            <v>89975.222999999998</v>
          </cell>
          <cell r="T7426" t="str">
            <v>Active</v>
          </cell>
          <cell r="U7426" t="str">
            <v>N1</v>
          </cell>
        </row>
        <row r="7427">
          <cell r="J7427" t="str">
            <v>CR-INV-100724121243</v>
          </cell>
          <cell r="K7427">
            <v>45511</v>
          </cell>
          <cell r="L7427" t="str">
            <v>Credit Note</v>
          </cell>
          <cell r="M7427">
            <v>-238588.19965</v>
          </cell>
          <cell r="N7427">
            <v>-218888.25656000001</v>
          </cell>
          <cell r="O7427">
            <v>-19699.943090000001</v>
          </cell>
          <cell r="P7427" t="str">
            <v>2024-06-01</v>
          </cell>
          <cell r="Q7427">
            <v>-123645.9397</v>
          </cell>
          <cell r="R7427">
            <v>559</v>
          </cell>
          <cell r="S7427">
            <v>114942.26</v>
          </cell>
          <cell r="T7427" t="str">
            <v>Active</v>
          </cell>
          <cell r="U7427" t="str">
            <v>N1</v>
          </cell>
        </row>
        <row r="7428">
          <cell r="J7428" t="str">
            <v>INV-310724105241</v>
          </cell>
          <cell r="K7428">
            <v>45517</v>
          </cell>
          <cell r="L7428" t="str">
            <v>Monthly Billing</v>
          </cell>
          <cell r="M7428">
            <v>244834.02374</v>
          </cell>
          <cell r="N7428">
            <v>224618.37041</v>
          </cell>
          <cell r="O7428">
            <v>20215.653340000001</v>
          </cell>
          <cell r="P7428" t="str">
            <v>2024-06-01</v>
          </cell>
          <cell r="Q7428">
            <v>129891.76</v>
          </cell>
          <cell r="R7428">
            <v>553</v>
          </cell>
          <cell r="S7428">
            <v>-114942.26</v>
          </cell>
          <cell r="T7428" t="str">
            <v>Active</v>
          </cell>
          <cell r="U7428" t="str">
            <v>N1</v>
          </cell>
        </row>
        <row r="7429">
          <cell r="J7429" t="str">
            <v>INV-310724150152</v>
          </cell>
          <cell r="K7429">
            <v>45517</v>
          </cell>
          <cell r="L7429" t="str">
            <v>Monthly Billing</v>
          </cell>
          <cell r="M7429">
            <v>214048.75584</v>
          </cell>
          <cell r="N7429">
            <v>196375.00536000001</v>
          </cell>
          <cell r="O7429">
            <v>17673.750479999999</v>
          </cell>
          <cell r="P7429" t="str">
            <v>2024-05-01</v>
          </cell>
          <cell r="Q7429">
            <v>114022.28</v>
          </cell>
          <cell r="R7429">
            <v>553</v>
          </cell>
          <cell r="S7429">
            <v>-99972.47</v>
          </cell>
          <cell r="T7429" t="str">
            <v>Active</v>
          </cell>
          <cell r="U7429" t="str">
            <v>N1</v>
          </cell>
        </row>
        <row r="7430">
          <cell r="J7430" t="str">
            <v>INV-090824174553</v>
          </cell>
          <cell r="K7430">
            <v>45520</v>
          </cell>
          <cell r="L7430" t="str">
            <v>Monthly Billing</v>
          </cell>
          <cell r="M7430">
            <v>197116.31054999999</v>
          </cell>
          <cell r="N7430">
            <v>180840.65189000001</v>
          </cell>
          <cell r="O7430">
            <v>16275.658670000001</v>
          </cell>
          <cell r="P7430" t="str">
            <v>2024-07-01</v>
          </cell>
          <cell r="Q7430">
            <v>22560.09</v>
          </cell>
          <cell r="R7430">
            <v>550</v>
          </cell>
          <cell r="S7430">
            <v>-79625.84</v>
          </cell>
          <cell r="T7430" t="str">
            <v>Active</v>
          </cell>
          <cell r="U7430" t="str">
            <v>N1</v>
          </cell>
        </row>
        <row r="7431">
          <cell r="J7431" t="str">
            <v>CN-INV-16084160001</v>
          </cell>
          <cell r="K7431">
            <v>45527</v>
          </cell>
          <cell r="L7431" t="str">
            <v>Credit Note</v>
          </cell>
          <cell r="M7431">
            <v>-1731.91</v>
          </cell>
          <cell r="N7431">
            <v>-1603.62</v>
          </cell>
          <cell r="O7431">
            <v>-128.29</v>
          </cell>
          <cell r="P7431" t="str">
            <v>May23-Dec23</v>
          </cell>
          <cell r="Q7431">
            <v>1731.91</v>
          </cell>
          <cell r="R7431">
            <v>543</v>
          </cell>
          <cell r="S7431">
            <v>0</v>
          </cell>
          <cell r="T7431" t="str">
            <v>Active</v>
          </cell>
          <cell r="U7431" t="str">
            <v>N1</v>
          </cell>
        </row>
        <row r="7432">
          <cell r="J7432" t="str">
            <v>CN-INV-16084160002</v>
          </cell>
          <cell r="K7432">
            <v>45527</v>
          </cell>
          <cell r="L7432" t="str">
            <v>Credit Note</v>
          </cell>
          <cell r="M7432">
            <v>-3547.99</v>
          </cell>
          <cell r="N7432">
            <v>-3255.04</v>
          </cell>
          <cell r="O7432">
            <v>-292.95</v>
          </cell>
          <cell r="P7432" t="str">
            <v>Jan24-Apr24</v>
          </cell>
          <cell r="Q7432">
            <v>3255.04</v>
          </cell>
          <cell r="R7432">
            <v>543</v>
          </cell>
          <cell r="S7432">
            <v>0</v>
          </cell>
          <cell r="T7432" t="str">
            <v>Active</v>
          </cell>
          <cell r="U7432" t="str">
            <v>N1</v>
          </cell>
        </row>
        <row r="7433">
          <cell r="J7433" t="str">
            <v>INV-120924110510</v>
          </cell>
          <cell r="K7433">
            <v>45554</v>
          </cell>
          <cell r="L7433" t="str">
            <v>Monthly Billing</v>
          </cell>
          <cell r="M7433">
            <v>145844.54999999999</v>
          </cell>
          <cell r="N7433">
            <v>133802.338939665</v>
          </cell>
          <cell r="O7433">
            <v>12042.210504569801</v>
          </cell>
          <cell r="P7433" t="str">
            <v>01-08-2024</v>
          </cell>
          <cell r="Q7433">
            <v>75460.13</v>
          </cell>
          <cell r="R7433">
            <v>516</v>
          </cell>
          <cell r="S7433">
            <v>-70384.42</v>
          </cell>
          <cell r="T7433" t="str">
            <v>Active</v>
          </cell>
          <cell r="U7433" t="str">
            <v>N1</v>
          </cell>
        </row>
        <row r="7434">
          <cell r="J7434" t="str">
            <v>INV-141024114636</v>
          </cell>
          <cell r="K7434">
            <v>45586</v>
          </cell>
          <cell r="L7434" t="str">
            <v>Monthly Billing</v>
          </cell>
          <cell r="M7434">
            <v>154988.30382</v>
          </cell>
          <cell r="N7434">
            <v>142106.94946999999</v>
          </cell>
          <cell r="O7434">
            <v>12881.35435</v>
          </cell>
          <cell r="P7434" t="str">
            <v>01-09-2024</v>
          </cell>
          <cell r="Q7434">
            <v>81751.33</v>
          </cell>
          <cell r="R7434">
            <v>484</v>
          </cell>
          <cell r="S7434">
            <v>-73236.97</v>
          </cell>
          <cell r="T7434" t="str">
            <v>Active</v>
          </cell>
          <cell r="U7434" t="str">
            <v>N1</v>
          </cell>
        </row>
        <row r="7435">
          <cell r="J7435" t="str">
            <v>INV-231024145700</v>
          </cell>
          <cell r="K7435">
            <v>45619</v>
          </cell>
          <cell r="L7435" t="str">
            <v>Card Printing and Delivery</v>
          </cell>
          <cell r="M7435">
            <v>153896.87</v>
          </cell>
          <cell r="N7435">
            <v>142497.1</v>
          </cell>
          <cell r="O7435">
            <v>11399.77</v>
          </cell>
          <cell r="P7435" t="str">
            <v>Mar - Dec 2023</v>
          </cell>
          <cell r="Q7435">
            <v>-153896.87</v>
          </cell>
          <cell r="R7435">
            <v>451</v>
          </cell>
          <cell r="S7435">
            <v>0</v>
          </cell>
          <cell r="T7435" t="str">
            <v>Active</v>
          </cell>
          <cell r="U7435" t="str">
            <v>N1</v>
          </cell>
        </row>
        <row r="7436">
          <cell r="J7436" t="str">
            <v>INV-231024151000</v>
          </cell>
          <cell r="K7436">
            <v>45619</v>
          </cell>
          <cell r="L7436" t="str">
            <v>Card Printing and Delivery</v>
          </cell>
          <cell r="M7436">
            <v>150548.28</v>
          </cell>
          <cell r="N7436">
            <v>138117.69</v>
          </cell>
          <cell r="O7436">
            <v>12430.59</v>
          </cell>
          <cell r="P7436" t="str">
            <v>Jan - Jul 2024</v>
          </cell>
          <cell r="Q7436">
            <v>-150548.28</v>
          </cell>
          <cell r="R7436">
            <v>451</v>
          </cell>
          <cell r="S7436">
            <v>0</v>
          </cell>
          <cell r="T7436" t="str">
            <v>Active</v>
          </cell>
          <cell r="U7436" t="str">
            <v>N1</v>
          </cell>
        </row>
        <row r="7437">
          <cell r="J7437" t="str">
            <v>CN-INV-291024141400</v>
          </cell>
          <cell r="K7437">
            <v>45601</v>
          </cell>
          <cell r="L7437" t="str">
            <v>Credit Note for Pre-paid Perso</v>
          </cell>
          <cell r="M7437">
            <v>-6030</v>
          </cell>
          <cell r="N7437">
            <v>-6030</v>
          </cell>
          <cell r="O7437">
            <v>0</v>
          </cell>
          <cell r="P7437" t="str">
            <v>2024-07-01</v>
          </cell>
          <cell r="Q7437">
            <v>-6030</v>
          </cell>
          <cell r="R7437">
            <v>469</v>
          </cell>
          <cell r="S7437">
            <v>0</v>
          </cell>
          <cell r="T7437" t="str">
            <v>Active</v>
          </cell>
          <cell r="U7437" t="str">
            <v>N1</v>
          </cell>
        </row>
        <row r="7438">
          <cell r="J7438" t="str">
            <v>INV-121124124801</v>
          </cell>
          <cell r="K7438">
            <v>45615</v>
          </cell>
          <cell r="L7438" t="str">
            <v>Monthly Billing</v>
          </cell>
          <cell r="M7438">
            <v>156235.59711</v>
          </cell>
          <cell r="N7438">
            <v>143335.41019</v>
          </cell>
          <cell r="O7438">
            <v>12900.18692</v>
          </cell>
          <cell r="P7438" t="str">
            <v>01-10-2024</v>
          </cell>
          <cell r="Q7438">
            <v>75056.77</v>
          </cell>
          <cell r="R7438">
            <v>455</v>
          </cell>
          <cell r="S7438">
            <v>-81178.83</v>
          </cell>
          <cell r="T7438" t="str">
            <v>Active</v>
          </cell>
          <cell r="U7438" t="str">
            <v>N1</v>
          </cell>
        </row>
        <row r="7439">
          <cell r="J7439" t="str">
            <v>INV-120424161421</v>
          </cell>
          <cell r="K7439">
            <v>45401</v>
          </cell>
          <cell r="L7439" t="str">
            <v>Monthly Billing</v>
          </cell>
          <cell r="M7439">
            <v>3365.4273499999999</v>
          </cell>
          <cell r="N7439">
            <v>3116.1364400000002</v>
          </cell>
          <cell r="O7439">
            <v>249.29091</v>
          </cell>
          <cell r="P7439" t="str">
            <v>2023-07-01</v>
          </cell>
          <cell r="Q7439">
            <v>2328.9</v>
          </cell>
          <cell r="R7439">
            <v>669</v>
          </cell>
          <cell r="S7439">
            <v>-1036.521</v>
          </cell>
          <cell r="T7439" t="str">
            <v>Active</v>
          </cell>
          <cell r="U7439" t="str">
            <v>N1</v>
          </cell>
        </row>
        <row r="7440">
          <cell r="J7440" t="str">
            <v>INV-120424163202</v>
          </cell>
          <cell r="K7440">
            <v>45401</v>
          </cell>
          <cell r="L7440" t="str">
            <v>Monthly Billing</v>
          </cell>
          <cell r="M7440">
            <v>2046.3620100000001</v>
          </cell>
          <cell r="N7440">
            <v>1894.77964</v>
          </cell>
          <cell r="O7440">
            <v>151.58237</v>
          </cell>
          <cell r="P7440" t="str">
            <v>2023-06-01</v>
          </cell>
          <cell r="Q7440">
            <v>1508.26</v>
          </cell>
          <cell r="R7440">
            <v>669</v>
          </cell>
          <cell r="S7440">
            <v>-538.101</v>
          </cell>
          <cell r="T7440" t="str">
            <v>Active</v>
          </cell>
          <cell r="U7440" t="str">
            <v>N1</v>
          </cell>
        </row>
        <row r="7441">
          <cell r="J7441" t="str">
            <v>INV-120424164446</v>
          </cell>
          <cell r="K7441">
            <v>45401</v>
          </cell>
          <cell r="L7441" t="str">
            <v>Monthly Billing</v>
          </cell>
          <cell r="M7441">
            <v>6225.2017400000004</v>
          </cell>
          <cell r="N7441">
            <v>5764.0756799999999</v>
          </cell>
          <cell r="O7441">
            <v>461.12605000000002</v>
          </cell>
          <cell r="P7441" t="str">
            <v>2023-08-01</v>
          </cell>
          <cell r="Q7441">
            <v>3575.92</v>
          </cell>
          <cell r="R7441">
            <v>669</v>
          </cell>
          <cell r="S7441">
            <v>-2649.2759999999998</v>
          </cell>
          <cell r="T7441" t="str">
            <v>Active</v>
          </cell>
          <cell r="U7441" t="str">
            <v>N1</v>
          </cell>
        </row>
        <row r="7442">
          <cell r="J7442" t="str">
            <v>INV-120424172714</v>
          </cell>
          <cell r="K7442">
            <v>45401</v>
          </cell>
          <cell r="L7442" t="str">
            <v>Monthly Billing</v>
          </cell>
          <cell r="M7442">
            <v>44476.228349999998</v>
          </cell>
          <cell r="N7442">
            <v>41181.692920000001</v>
          </cell>
          <cell r="O7442">
            <v>3294.5354299999999</v>
          </cell>
          <cell r="P7442" t="str">
            <v>2023-10-01</v>
          </cell>
          <cell r="Q7442">
            <v>21959.23</v>
          </cell>
          <cell r="R7442">
            <v>669</v>
          </cell>
          <cell r="S7442">
            <v>-22516.991999999998</v>
          </cell>
          <cell r="T7442" t="str">
            <v>Active</v>
          </cell>
          <cell r="U7442" t="str">
            <v>N1</v>
          </cell>
        </row>
        <row r="7443">
          <cell r="J7443" t="str">
            <v>INV-120424174630</v>
          </cell>
          <cell r="K7443">
            <v>45401</v>
          </cell>
          <cell r="L7443" t="str">
            <v>Monthly Billing</v>
          </cell>
          <cell r="M7443">
            <v>117434.7363</v>
          </cell>
          <cell r="N7443">
            <v>108735.86694000001</v>
          </cell>
          <cell r="O7443">
            <v>8698.8693600000006</v>
          </cell>
          <cell r="P7443" t="str">
            <v>2023-11-01</v>
          </cell>
          <cell r="Q7443">
            <v>43953.66</v>
          </cell>
          <cell r="R7443">
            <v>669</v>
          </cell>
          <cell r="S7443">
            <v>-73481.066999999995</v>
          </cell>
          <cell r="T7443" t="str">
            <v>Active</v>
          </cell>
          <cell r="U7443" t="str">
            <v>N1</v>
          </cell>
        </row>
        <row r="7444">
          <cell r="J7444" t="str">
            <v>INV-120424180152</v>
          </cell>
          <cell r="K7444">
            <v>45401</v>
          </cell>
          <cell r="L7444" t="str">
            <v>Monthly Billing</v>
          </cell>
          <cell r="M7444">
            <v>202402.94021999999</v>
          </cell>
          <cell r="N7444">
            <v>187410.12982999999</v>
          </cell>
          <cell r="O7444">
            <v>14992.810390000001</v>
          </cell>
          <cell r="P7444" t="str">
            <v>2023-12-01</v>
          </cell>
          <cell r="Q7444">
            <v>79530.8</v>
          </cell>
          <cell r="R7444">
            <v>669</v>
          </cell>
          <cell r="S7444">
            <v>-122872.14</v>
          </cell>
          <cell r="T7444" t="str">
            <v>Active</v>
          </cell>
          <cell r="U7444" t="str">
            <v>N1</v>
          </cell>
        </row>
        <row r="7445">
          <cell r="J7445" t="str">
            <v>INV-120424154404</v>
          </cell>
          <cell r="K7445">
            <v>45401</v>
          </cell>
          <cell r="L7445" t="str">
            <v>Monthly Billing</v>
          </cell>
          <cell r="M7445">
            <v>1036.63284</v>
          </cell>
          <cell r="N7445">
            <v>959.84522000000004</v>
          </cell>
          <cell r="O7445">
            <v>76.787620000000004</v>
          </cell>
          <cell r="P7445" t="str">
            <v>2023-05-01</v>
          </cell>
          <cell r="Q7445">
            <v>942.58</v>
          </cell>
          <cell r="R7445">
            <v>669</v>
          </cell>
          <cell r="S7445">
            <v>-94.05</v>
          </cell>
          <cell r="T7445" t="str">
            <v>Active</v>
          </cell>
          <cell r="U7445" t="str">
            <v>N1</v>
          </cell>
        </row>
        <row r="7446">
          <cell r="J7446" t="str">
            <v>INV-120424170633</v>
          </cell>
          <cell r="K7446">
            <v>45401</v>
          </cell>
          <cell r="L7446" t="str">
            <v>Monthly Billing</v>
          </cell>
          <cell r="M7446">
            <v>13814.66295</v>
          </cell>
          <cell r="N7446">
            <v>12791.354579999999</v>
          </cell>
          <cell r="O7446">
            <v>1023.30837</v>
          </cell>
          <cell r="P7446" t="str">
            <v>2023-09-01</v>
          </cell>
          <cell r="Q7446">
            <v>8143.11</v>
          </cell>
          <cell r="R7446">
            <v>669</v>
          </cell>
          <cell r="S7446">
            <v>-5671.5479999999998</v>
          </cell>
          <cell r="T7446" t="str">
            <v>Active</v>
          </cell>
          <cell r="U7446" t="str">
            <v>N1</v>
          </cell>
        </row>
        <row r="7447">
          <cell r="J7447" t="str">
            <v>INV-120424193254</v>
          </cell>
          <cell r="K7447">
            <v>45401</v>
          </cell>
          <cell r="L7447" t="str">
            <v>Monthly Billing</v>
          </cell>
          <cell r="M7447">
            <v>264482.93274999998</v>
          </cell>
          <cell r="N7447">
            <v>242644.89244</v>
          </cell>
          <cell r="O7447">
            <v>21838.04032</v>
          </cell>
          <cell r="P7447" t="str">
            <v>2024-03-01</v>
          </cell>
          <cell r="Q7447">
            <v>115359</v>
          </cell>
          <cell r="R7447">
            <v>669</v>
          </cell>
          <cell r="S7447">
            <v>-149123.86199999999</v>
          </cell>
          <cell r="T7447" t="str">
            <v>Active</v>
          </cell>
          <cell r="U7447" t="str">
            <v>N1</v>
          </cell>
        </row>
        <row r="7448">
          <cell r="J7448" t="str">
            <v>INV-111224134826</v>
          </cell>
          <cell r="K7448">
            <v>45644</v>
          </cell>
          <cell r="L7448" t="str">
            <v>Monthly Billing</v>
          </cell>
          <cell r="M7448">
            <v>174078.62789999999</v>
          </cell>
          <cell r="N7448">
            <v>159705.16321</v>
          </cell>
          <cell r="O7448">
            <v>14373.464690000001</v>
          </cell>
          <cell r="P7448" t="str">
            <v>01-11-2024</v>
          </cell>
          <cell r="Q7448">
            <v>83136.39</v>
          </cell>
          <cell r="R7448">
            <v>426</v>
          </cell>
          <cell r="S7448">
            <v>-90942.24</v>
          </cell>
          <cell r="T7448" t="str">
            <v>Active</v>
          </cell>
          <cell r="U7448" t="str">
            <v>N1</v>
          </cell>
        </row>
        <row r="7449">
          <cell r="J7449" t="str">
            <v>INV-090125121228</v>
          </cell>
          <cell r="K7449">
            <v>45673</v>
          </cell>
          <cell r="L7449" t="str">
            <v>Monthly Billing</v>
          </cell>
          <cell r="M7449">
            <v>232222.45970000001</v>
          </cell>
          <cell r="N7449">
            <v>213048.1281</v>
          </cell>
          <cell r="O7449">
            <v>19174.331529999999</v>
          </cell>
          <cell r="P7449" t="str">
            <v>01-12-2024</v>
          </cell>
          <cell r="Q7449">
            <v>105386.69</v>
          </cell>
          <cell r="R7449">
            <v>397</v>
          </cell>
          <cell r="S7449">
            <v>-126835.77</v>
          </cell>
          <cell r="T7449" t="str">
            <v>Active</v>
          </cell>
          <cell r="U7449" t="str">
            <v>N1</v>
          </cell>
        </row>
        <row r="7450">
          <cell r="J7450" t="str">
            <v>INV-130225093131</v>
          </cell>
          <cell r="K7450">
            <v>45708</v>
          </cell>
          <cell r="L7450" t="str">
            <v>Monthly Billing</v>
          </cell>
          <cell r="M7450">
            <v>152147.39597000001</v>
          </cell>
          <cell r="N7450">
            <v>139584.76694999999</v>
          </cell>
          <cell r="O7450">
            <v>12562.62903</v>
          </cell>
          <cell r="P7450" t="str">
            <v>01-01-2025</v>
          </cell>
          <cell r="Q7450">
            <v>78489.100000000006</v>
          </cell>
          <cell r="R7450">
            <v>362</v>
          </cell>
          <cell r="S7450">
            <v>-66759.009999999995</v>
          </cell>
          <cell r="T7450" t="str">
            <v>Active</v>
          </cell>
          <cell r="U7450" t="str">
            <v>N1</v>
          </cell>
        </row>
        <row r="7451">
          <cell r="J7451" t="str">
            <v>INV-070325160404</v>
          </cell>
          <cell r="K7451">
            <v>45730</v>
          </cell>
          <cell r="L7451" t="str">
            <v>Monthly Billing</v>
          </cell>
          <cell r="M7451">
            <v>75654.621410000007</v>
          </cell>
          <cell r="N7451">
            <v>69407.909549999997</v>
          </cell>
          <cell r="O7451">
            <v>6246.7118600000003</v>
          </cell>
          <cell r="P7451" t="str">
            <v>01-02-2025</v>
          </cell>
          <cell r="Q7451">
            <v>41596.75</v>
          </cell>
          <cell r="R7451">
            <v>340</v>
          </cell>
          <cell r="S7451">
            <v>-34057.870000000003</v>
          </cell>
          <cell r="T7451" t="str">
            <v>Active</v>
          </cell>
          <cell r="U7451" t="str">
            <v>N1</v>
          </cell>
        </row>
        <row r="7452">
          <cell r="J7452" t="str">
            <v>INV-070425121057</v>
          </cell>
          <cell r="K7452">
            <v>45761</v>
          </cell>
          <cell r="L7452" t="str">
            <v>Monthly Billing</v>
          </cell>
          <cell r="M7452">
            <v>102461.88437</v>
          </cell>
          <cell r="N7452">
            <v>94001.728780000005</v>
          </cell>
          <cell r="O7452">
            <v>8460.1555900000003</v>
          </cell>
          <cell r="P7452" t="str">
            <v>01-03-2025</v>
          </cell>
          <cell r="Q7452">
            <v>56112.28</v>
          </cell>
          <cell r="R7452">
            <v>309</v>
          </cell>
          <cell r="S7452">
            <v>-46349.599999999999</v>
          </cell>
          <cell r="T7452" t="str">
            <v>Active</v>
          </cell>
          <cell r="U7452" t="str">
            <v>N1</v>
          </cell>
        </row>
        <row r="7453">
          <cell r="J7453" t="str">
            <v>CN-INV-060525100100</v>
          </cell>
          <cell r="K7453">
            <v>45783</v>
          </cell>
          <cell r="L7453" t="str">
            <v>Credit Note-Write off</v>
          </cell>
          <cell r="M7453">
            <v>-298415.15000000002</v>
          </cell>
          <cell r="N7453">
            <v>-274584.78999999998</v>
          </cell>
          <cell r="O7453">
            <v>-23830.36</v>
          </cell>
          <cell r="P7453" t="str">
            <v>Mar23 - Jul24</v>
          </cell>
          <cell r="Q7453">
            <v>-298415.15000000002</v>
          </cell>
          <cell r="R7453">
            <v>287</v>
          </cell>
          <cell r="S7453">
            <v>0</v>
          </cell>
          <cell r="T7453" t="str">
            <v>Active</v>
          </cell>
          <cell r="U7453" t="str">
            <v>N1</v>
          </cell>
        </row>
        <row r="7454">
          <cell r="J7454" t="str">
            <v>INV-070525121617</v>
          </cell>
          <cell r="K7454">
            <v>45791</v>
          </cell>
          <cell r="L7454" t="str">
            <v>Monthly Billing</v>
          </cell>
          <cell r="M7454">
            <v>95123.009520000007</v>
          </cell>
          <cell r="N7454">
            <v>87268.816070000001</v>
          </cell>
          <cell r="O7454">
            <v>7854.1934499999998</v>
          </cell>
          <cell r="P7454" t="str">
            <v>01-04-2025</v>
          </cell>
          <cell r="Q7454">
            <v>54377.760000000002</v>
          </cell>
          <cell r="R7454">
            <v>279</v>
          </cell>
          <cell r="S7454">
            <v>-40745.25</v>
          </cell>
          <cell r="T7454" t="str">
            <v>Active</v>
          </cell>
          <cell r="U7454" t="str">
            <v>N1</v>
          </cell>
        </row>
        <row r="7455">
          <cell r="J7455" t="str">
            <v>INV-060625155104</v>
          </cell>
          <cell r="K7455">
            <v>45821</v>
          </cell>
          <cell r="L7455" t="str">
            <v>Monthly Billing</v>
          </cell>
          <cell r="M7455">
            <v>103831.69684999999</v>
          </cell>
          <cell r="N7455">
            <v>95258.437479999993</v>
          </cell>
          <cell r="O7455">
            <v>8573.2593699999998</v>
          </cell>
          <cell r="P7455" t="str">
            <v>01-05-2025</v>
          </cell>
          <cell r="Q7455">
            <v>61255.64</v>
          </cell>
          <cell r="R7455">
            <v>249</v>
          </cell>
          <cell r="S7455">
            <v>-42576.06</v>
          </cell>
          <cell r="T7455" t="str">
            <v>Active</v>
          </cell>
          <cell r="U7455" t="str">
            <v>N1</v>
          </cell>
        </row>
        <row r="7456">
          <cell r="J7456" t="str">
            <v>INV-070725095427</v>
          </cell>
          <cell r="K7456">
            <v>45852</v>
          </cell>
          <cell r="L7456" t="str">
            <v>Monthly Billing</v>
          </cell>
          <cell r="M7456">
            <v>116927.75268000001</v>
          </cell>
          <cell r="N7456">
            <v>107273.1676</v>
          </cell>
          <cell r="O7456">
            <v>9654.5850800000007</v>
          </cell>
          <cell r="P7456" t="str">
            <v>01-06-2025</v>
          </cell>
          <cell r="Q7456">
            <v>67081.37</v>
          </cell>
          <cell r="R7456">
            <v>218</v>
          </cell>
          <cell r="S7456">
            <v>-49846.38</v>
          </cell>
          <cell r="T7456" t="str">
            <v>Active</v>
          </cell>
          <cell r="U7456" t="str">
            <v>N1</v>
          </cell>
        </row>
        <row r="7457">
          <cell r="J7457" t="str">
            <v>INV-070825124120</v>
          </cell>
          <cell r="K7457">
            <v>45883</v>
          </cell>
          <cell r="L7457" t="str">
            <v>Monthly Billing</v>
          </cell>
          <cell r="M7457">
            <v>96153.454610000001</v>
          </cell>
          <cell r="N7457">
            <v>88214.178539999994</v>
          </cell>
          <cell r="O7457">
            <v>7939.2760699999999</v>
          </cell>
          <cell r="P7457" t="str">
            <v>01-07-2025</v>
          </cell>
          <cell r="Q7457">
            <v>61738.16</v>
          </cell>
          <cell r="R7457">
            <v>187</v>
          </cell>
          <cell r="S7457">
            <v>-34415.29</v>
          </cell>
          <cell r="T7457" t="str">
            <v>Active</v>
          </cell>
          <cell r="U7457" t="str">
            <v>N1</v>
          </cell>
        </row>
        <row r="7458">
          <cell r="J7458" t="str">
            <v>INV-090925122257</v>
          </cell>
          <cell r="K7458">
            <v>45916</v>
          </cell>
          <cell r="L7458" t="str">
            <v>Monthly Billing</v>
          </cell>
          <cell r="M7458">
            <v>72628.415970000002</v>
          </cell>
          <cell r="N7458">
            <v>66631.574280000001</v>
          </cell>
          <cell r="O7458">
            <v>5996.8416900000002</v>
          </cell>
          <cell r="P7458" t="str">
            <v>01-08-2025</v>
          </cell>
          <cell r="Q7458">
            <v>41922.26</v>
          </cell>
          <cell r="R7458">
            <v>154</v>
          </cell>
          <cell r="S7458">
            <v>-30706.154999999999</v>
          </cell>
          <cell r="T7458" t="str">
            <v>Active</v>
          </cell>
          <cell r="U7458" t="str">
            <v>N1</v>
          </cell>
        </row>
        <row r="7459">
          <cell r="J7459" t="str">
            <v>INV-1709251520000</v>
          </cell>
          <cell r="K7459">
            <v>45947</v>
          </cell>
          <cell r="L7459" t="str">
            <v>BIN setup fee</v>
          </cell>
          <cell r="M7459">
            <v>3476.65</v>
          </cell>
          <cell r="N7459">
            <v>3189.59</v>
          </cell>
          <cell r="O7459">
            <v>287.06</v>
          </cell>
          <cell r="P7459" t="str">
            <v>2025-09-01</v>
          </cell>
          <cell r="Q7459">
            <v>3476.65</v>
          </cell>
          <cell r="R7459">
            <v>123</v>
          </cell>
          <cell r="S7459">
            <v>0</v>
          </cell>
          <cell r="T7459" t="str">
            <v>Active</v>
          </cell>
          <cell r="U7459" t="str">
            <v>N1</v>
          </cell>
        </row>
        <row r="7460">
          <cell r="J7460" t="str">
            <v>INV-240624173800</v>
          </cell>
          <cell r="K7460">
            <v>45474</v>
          </cell>
          <cell r="L7460" t="str">
            <v>Dedicated BIN setup Fee</v>
          </cell>
          <cell r="M7460">
            <v>27250</v>
          </cell>
          <cell r="N7460">
            <v>25000</v>
          </cell>
          <cell r="O7460">
            <v>2250</v>
          </cell>
          <cell r="P7460" t="str">
            <v>2024-06-01</v>
          </cell>
          <cell r="Q7460">
            <v>27250</v>
          </cell>
          <cell r="R7460">
            <v>596</v>
          </cell>
          <cell r="S7460">
            <v>0</v>
          </cell>
          <cell r="T7460" t="str">
            <v>Active</v>
          </cell>
          <cell r="U7460" t="str">
            <v>N1</v>
          </cell>
        </row>
        <row r="7461">
          <cell r="J7461" t="str">
            <v>CN-INV-240624173800</v>
          </cell>
          <cell r="K7461">
            <v>45510</v>
          </cell>
          <cell r="L7461" t="str">
            <v>Credit Note</v>
          </cell>
          <cell r="M7461">
            <v>-27250</v>
          </cell>
          <cell r="N7461">
            <v>-25000</v>
          </cell>
          <cell r="O7461">
            <v>-2250</v>
          </cell>
          <cell r="P7461" t="str">
            <v>2024-06-01</v>
          </cell>
          <cell r="Q7461">
            <v>-27250</v>
          </cell>
          <cell r="R7461">
            <v>560</v>
          </cell>
          <cell r="S7461">
            <v>0</v>
          </cell>
          <cell r="T7461" t="str">
            <v>Active</v>
          </cell>
          <cell r="U7461" t="str">
            <v>N1</v>
          </cell>
        </row>
        <row r="7462">
          <cell r="J7462" t="str">
            <v>INV-300925184720</v>
          </cell>
          <cell r="K7462">
            <v>45940</v>
          </cell>
          <cell r="L7462" t="str">
            <v>Pay Out Service Integration Fee</v>
          </cell>
          <cell r="M7462">
            <v>85000</v>
          </cell>
          <cell r="N7462">
            <v>85000</v>
          </cell>
          <cell r="O7462">
            <v>0</v>
          </cell>
          <cell r="P7462" t="str">
            <v>2025-10-01</v>
          </cell>
          <cell r="Q7462">
            <v>85000</v>
          </cell>
          <cell r="R7462">
            <v>130</v>
          </cell>
          <cell r="S7462">
            <v>0</v>
          </cell>
          <cell r="T7462" t="str">
            <v>Active</v>
          </cell>
          <cell r="U7462" t="str">
            <v>N1</v>
          </cell>
        </row>
        <row r="7463">
          <cell r="J7463" t="str">
            <v>CARDS0056</v>
          </cell>
          <cell r="K7463">
            <v>44378</v>
          </cell>
          <cell r="L7463" t="str">
            <v>Initial Setup Fee</v>
          </cell>
          <cell r="M7463">
            <v>13375</v>
          </cell>
          <cell r="N7463">
            <v>12500</v>
          </cell>
          <cell r="O7463">
            <v>875</v>
          </cell>
          <cell r="P7463" t="str">
            <v>2021-06-01</v>
          </cell>
          <cell r="Q7463">
            <v>13375</v>
          </cell>
          <cell r="R7463">
            <v>1692</v>
          </cell>
          <cell r="S7463">
            <v>0</v>
          </cell>
          <cell r="T7463" t="str">
            <v>Active</v>
          </cell>
          <cell r="U7463" t="str">
            <v>N1</v>
          </cell>
        </row>
        <row r="7464">
          <cell r="J7464" t="str">
            <v>CARDS0149</v>
          </cell>
          <cell r="K7464">
            <v>44530</v>
          </cell>
          <cell r="L7464" t="str">
            <v>Initial Setup Fee</v>
          </cell>
          <cell r="M7464">
            <v>13375</v>
          </cell>
          <cell r="N7464">
            <v>12500</v>
          </cell>
          <cell r="O7464">
            <v>875</v>
          </cell>
          <cell r="P7464" t="str">
            <v>2021-11-01</v>
          </cell>
          <cell r="Q7464">
            <v>13375</v>
          </cell>
          <cell r="R7464">
            <v>1540</v>
          </cell>
          <cell r="S7464">
            <v>0</v>
          </cell>
          <cell r="T7464" t="str">
            <v>Active</v>
          </cell>
          <cell r="U7464" t="str">
            <v>N1</v>
          </cell>
        </row>
        <row r="7465">
          <cell r="J7465" t="str">
            <v>INV2022-IFAST-001</v>
          </cell>
          <cell r="K7465">
            <v>44826</v>
          </cell>
          <cell r="L7465" t="str">
            <v>Card Printing</v>
          </cell>
          <cell r="M7465">
            <v>24957.75</v>
          </cell>
          <cell r="N7465">
            <v>23325</v>
          </cell>
          <cell r="O7465">
            <v>1632.75</v>
          </cell>
          <cell r="P7465" t="str">
            <v>2022-09-01</v>
          </cell>
          <cell r="Q7465">
            <v>24957.75</v>
          </cell>
          <cell r="R7465">
            <v>1244</v>
          </cell>
          <cell r="S7465">
            <v>0</v>
          </cell>
          <cell r="T7465" t="str">
            <v>Active</v>
          </cell>
          <cell r="U7465" t="str">
            <v>N1</v>
          </cell>
        </row>
        <row r="7466">
          <cell r="J7466" t="str">
            <v>CARDS0346</v>
          </cell>
          <cell r="K7466">
            <v>44848</v>
          </cell>
          <cell r="L7466" t="str">
            <v>Monthly Billing</v>
          </cell>
          <cell r="M7466">
            <v>2509.91</v>
          </cell>
          <cell r="N7466">
            <v>3345.01</v>
          </cell>
          <cell r="O7466">
            <v>0</v>
          </cell>
          <cell r="P7466" t="str">
            <v>2022-09-01</v>
          </cell>
          <cell r="Q7466">
            <v>2509.91</v>
          </cell>
          <cell r="R7466">
            <v>1222</v>
          </cell>
          <cell r="S7466">
            <v>-1069.25</v>
          </cell>
          <cell r="T7466" t="str">
            <v>Active</v>
          </cell>
          <cell r="U7466" t="str">
            <v>N1</v>
          </cell>
        </row>
        <row r="7467">
          <cell r="J7467" t="str">
            <v>INV-021122145717</v>
          </cell>
          <cell r="K7467">
            <v>44876</v>
          </cell>
          <cell r="L7467" t="str">
            <v>Monthly Billing</v>
          </cell>
          <cell r="M7467">
            <v>2199.21</v>
          </cell>
          <cell r="N7467">
            <v>2668.47</v>
          </cell>
          <cell r="O7467">
            <v>0</v>
          </cell>
          <cell r="P7467" t="str">
            <v>2022-10-01</v>
          </cell>
          <cell r="Q7467">
            <v>2199.21</v>
          </cell>
          <cell r="R7467">
            <v>1194</v>
          </cell>
          <cell r="S7467">
            <v>-656.05</v>
          </cell>
          <cell r="T7467" t="str">
            <v>Active</v>
          </cell>
          <cell r="U7467" t="str">
            <v>N1</v>
          </cell>
        </row>
        <row r="7468">
          <cell r="J7468" t="str">
            <v>INV2022-IFAST-002</v>
          </cell>
          <cell r="K7468">
            <v>44896</v>
          </cell>
          <cell r="L7468" t="str">
            <v>Card Printing</v>
          </cell>
          <cell r="M7468">
            <v>7265.3</v>
          </cell>
          <cell r="N7468">
            <v>6790</v>
          </cell>
          <cell r="O7468">
            <v>475.3</v>
          </cell>
          <cell r="P7468" t="str">
            <v>2022-11-01</v>
          </cell>
          <cell r="Q7468">
            <v>7265.3</v>
          </cell>
          <cell r="R7468">
            <v>1174</v>
          </cell>
          <cell r="S7468">
            <v>0</v>
          </cell>
          <cell r="T7468" t="str">
            <v>Active</v>
          </cell>
          <cell r="U7468" t="str">
            <v>N1</v>
          </cell>
        </row>
        <row r="7469">
          <cell r="J7469" t="str">
            <v>INV-021222185636</v>
          </cell>
          <cell r="K7469">
            <v>44908</v>
          </cell>
          <cell r="L7469" t="str">
            <v>Monthly Billing</v>
          </cell>
          <cell r="M7469">
            <v>1546.89</v>
          </cell>
          <cell r="N7469">
            <v>1445.7</v>
          </cell>
          <cell r="O7469">
            <v>101.2</v>
          </cell>
          <cell r="P7469" t="str">
            <v>2022-11-01</v>
          </cell>
          <cell r="Q7469">
            <v>1170.46</v>
          </cell>
          <cell r="R7469">
            <v>1162</v>
          </cell>
          <cell r="S7469">
            <v>-376.43</v>
          </cell>
          <cell r="T7469" t="str">
            <v>Active</v>
          </cell>
          <cell r="U7469" t="str">
            <v>N1</v>
          </cell>
        </row>
        <row r="7470">
          <cell r="J7470" t="str">
            <v>INV-040123140404</v>
          </cell>
          <cell r="K7470">
            <v>44937</v>
          </cell>
          <cell r="L7470" t="str">
            <v>Monthly Billing</v>
          </cell>
          <cell r="M7470">
            <v>2027.45</v>
          </cell>
          <cell r="N7470">
            <v>1894.81</v>
          </cell>
          <cell r="O7470">
            <v>132.63999999999999</v>
          </cell>
          <cell r="P7470" t="str">
            <v>2022-12-01</v>
          </cell>
          <cell r="Q7470">
            <v>1731.87</v>
          </cell>
          <cell r="R7470">
            <v>1133</v>
          </cell>
          <cell r="S7470">
            <v>-295.58</v>
          </cell>
          <cell r="T7470" t="str">
            <v>Active</v>
          </cell>
          <cell r="U7470" t="str">
            <v>N1</v>
          </cell>
        </row>
        <row r="7471">
          <cell r="J7471" t="str">
            <v>INV-020223051442</v>
          </cell>
          <cell r="K7471">
            <v>44970</v>
          </cell>
          <cell r="L7471" t="str">
            <v>Monthly Billing</v>
          </cell>
          <cell r="M7471">
            <v>3996.13</v>
          </cell>
          <cell r="N7471">
            <v>3700.12</v>
          </cell>
          <cell r="O7471">
            <v>296.01</v>
          </cell>
          <cell r="P7471" t="str">
            <v>2023-01-01</v>
          </cell>
          <cell r="Q7471">
            <v>3591.95</v>
          </cell>
          <cell r="R7471">
            <v>1100</v>
          </cell>
          <cell r="S7471">
            <v>-404.18</v>
          </cell>
          <cell r="T7471" t="str">
            <v>Active</v>
          </cell>
          <cell r="U7471" t="str">
            <v>N1</v>
          </cell>
        </row>
        <row r="7472">
          <cell r="J7472" t="str">
            <v>INV-020323104522</v>
          </cell>
          <cell r="K7472">
            <v>44998</v>
          </cell>
          <cell r="L7472" t="str">
            <v>Monthly Billing</v>
          </cell>
          <cell r="M7472">
            <v>2279.58</v>
          </cell>
          <cell r="N7472">
            <v>2110.7199999999998</v>
          </cell>
          <cell r="O7472">
            <v>168.86</v>
          </cell>
          <cell r="P7472" t="str">
            <v>2023-02-01</v>
          </cell>
          <cell r="Q7472">
            <v>1858.97</v>
          </cell>
          <cell r="R7472">
            <v>1072</v>
          </cell>
          <cell r="S7472">
            <v>-420.61</v>
          </cell>
          <cell r="T7472" t="str">
            <v>Active</v>
          </cell>
          <cell r="U7472" t="str">
            <v>N1</v>
          </cell>
        </row>
        <row r="7473">
          <cell r="J7473" t="str">
            <v>INV-031123143446</v>
          </cell>
          <cell r="K7473">
            <v>45240</v>
          </cell>
          <cell r="L7473" t="str">
            <v>Monthly Billing</v>
          </cell>
          <cell r="M7473">
            <v>5526.03</v>
          </cell>
          <cell r="N7473">
            <v>5116.6879900000004</v>
          </cell>
          <cell r="O7473">
            <v>409.33503999999999</v>
          </cell>
          <cell r="P7473" t="str">
            <v>2023-10-01</v>
          </cell>
          <cell r="Q7473">
            <v>0</v>
          </cell>
          <cell r="R7473">
            <v>830</v>
          </cell>
          <cell r="S7473">
            <v>-1929.636</v>
          </cell>
          <cell r="T7473" t="str">
            <v>Active</v>
          </cell>
          <cell r="U7473" t="str">
            <v>N1</v>
          </cell>
        </row>
        <row r="7474">
          <cell r="J7474" t="str">
            <v>INV-040423034922</v>
          </cell>
          <cell r="K7474">
            <v>45030</v>
          </cell>
          <cell r="L7474" t="str">
            <v>Monthly Billing</v>
          </cell>
          <cell r="M7474">
            <v>2887.46</v>
          </cell>
          <cell r="N7474">
            <v>2673.57</v>
          </cell>
          <cell r="O7474">
            <v>213.89</v>
          </cell>
          <cell r="P7474" t="str">
            <v>2023-03-01</v>
          </cell>
          <cell r="Q7474">
            <v>2215.2199999999998</v>
          </cell>
          <cell r="R7474">
            <v>1040</v>
          </cell>
          <cell r="S7474">
            <v>-672.24</v>
          </cell>
          <cell r="T7474" t="str">
            <v>Active</v>
          </cell>
          <cell r="U7474" t="str">
            <v>N1</v>
          </cell>
        </row>
        <row r="7475">
          <cell r="J7475" t="str">
            <v>INV-040923181042</v>
          </cell>
          <cell r="K7475">
            <v>45180</v>
          </cell>
          <cell r="L7475" t="str">
            <v>Monthly Billing</v>
          </cell>
          <cell r="M7475">
            <v>5688.35</v>
          </cell>
          <cell r="N7475">
            <v>5266.99</v>
          </cell>
          <cell r="O7475">
            <v>0</v>
          </cell>
          <cell r="P7475" t="str">
            <v>2023-08-01</v>
          </cell>
          <cell r="Q7475">
            <v>4506.17</v>
          </cell>
          <cell r="R7475">
            <v>890</v>
          </cell>
          <cell r="S7475">
            <v>-1182.18</v>
          </cell>
          <cell r="T7475" t="str">
            <v>Active</v>
          </cell>
          <cell r="U7475" t="str">
            <v>N1</v>
          </cell>
        </row>
        <row r="7476">
          <cell r="J7476" t="str">
            <v>INV-030523030516</v>
          </cell>
          <cell r="K7476">
            <v>45058</v>
          </cell>
          <cell r="L7476" t="str">
            <v>Monthly Billing</v>
          </cell>
          <cell r="M7476">
            <v>3154.08</v>
          </cell>
          <cell r="N7476">
            <v>2920.44</v>
          </cell>
          <cell r="O7476">
            <v>233.64</v>
          </cell>
          <cell r="P7476" t="str">
            <v>2023-04-01</v>
          </cell>
          <cell r="Q7476">
            <v>2750.45</v>
          </cell>
          <cell r="R7476">
            <v>1012</v>
          </cell>
          <cell r="S7476">
            <v>-403.63</v>
          </cell>
          <cell r="T7476" t="str">
            <v>Active</v>
          </cell>
          <cell r="U7476" t="str">
            <v>N1</v>
          </cell>
        </row>
        <row r="7477">
          <cell r="J7477" t="str">
            <v>INV-051023120254</v>
          </cell>
          <cell r="K7477">
            <v>45211</v>
          </cell>
          <cell r="L7477" t="str">
            <v>Monthly Billing</v>
          </cell>
          <cell r="M7477">
            <v>5022.2725829999999</v>
          </cell>
          <cell r="N7477">
            <v>4650.252391</v>
          </cell>
          <cell r="O7477">
            <v>372.02019130000002</v>
          </cell>
          <cell r="P7477" t="str">
            <v>2023-09-01</v>
          </cell>
          <cell r="Q7477">
            <v>0</v>
          </cell>
          <cell r="R7477">
            <v>859</v>
          </cell>
          <cell r="S7477">
            <v>-1800.453</v>
          </cell>
          <cell r="T7477" t="str">
            <v>Active</v>
          </cell>
          <cell r="U7477" t="str">
            <v>N1</v>
          </cell>
        </row>
        <row r="7478">
          <cell r="J7478" t="str">
            <v>INV-050623110538</v>
          </cell>
          <cell r="K7478">
            <v>45089</v>
          </cell>
          <cell r="L7478" t="str">
            <v>Monthly Billing</v>
          </cell>
          <cell r="M7478">
            <v>3248.97</v>
          </cell>
          <cell r="N7478">
            <v>3008.31</v>
          </cell>
          <cell r="O7478">
            <v>240.66</v>
          </cell>
          <cell r="P7478" t="str">
            <v>2023-05-01</v>
          </cell>
          <cell r="Q7478">
            <v>2694.87</v>
          </cell>
          <cell r="R7478">
            <v>981</v>
          </cell>
          <cell r="S7478">
            <v>-554.1</v>
          </cell>
          <cell r="T7478" t="str">
            <v>Active</v>
          </cell>
          <cell r="U7478" t="str">
            <v>N1</v>
          </cell>
        </row>
        <row r="7479">
          <cell r="J7479" t="str">
            <v>INV2023-IFAST-003</v>
          </cell>
          <cell r="K7479">
            <v>45093</v>
          </cell>
          <cell r="L7479" t="str">
            <v>Card Printing</v>
          </cell>
          <cell r="M7479">
            <v>10670.4</v>
          </cell>
          <cell r="N7479">
            <v>9880</v>
          </cell>
          <cell r="O7479">
            <v>790.4</v>
          </cell>
          <cell r="P7479" t="str">
            <v>2023-06-01</v>
          </cell>
          <cell r="Q7479">
            <v>10670.4</v>
          </cell>
          <cell r="R7479">
            <v>977</v>
          </cell>
          <cell r="S7479">
            <v>0</v>
          </cell>
          <cell r="T7479" t="str">
            <v>Active</v>
          </cell>
          <cell r="U7479" t="str">
            <v>N1</v>
          </cell>
        </row>
        <row r="7480">
          <cell r="J7480" t="str">
            <v>INV-061223115906</v>
          </cell>
          <cell r="K7480">
            <v>45273</v>
          </cell>
          <cell r="L7480" t="str">
            <v>Monthly Billing</v>
          </cell>
          <cell r="M7480">
            <v>5754.11</v>
          </cell>
          <cell r="N7480">
            <v>5327.88</v>
          </cell>
          <cell r="O7480">
            <v>426.23</v>
          </cell>
          <cell r="P7480" t="str">
            <v>2023-11-01</v>
          </cell>
          <cell r="Q7480">
            <v>2630.31</v>
          </cell>
          <cell r="R7480">
            <v>797</v>
          </cell>
          <cell r="S7480">
            <v>-2193.61</v>
          </cell>
          <cell r="T7480" t="str">
            <v>Active</v>
          </cell>
          <cell r="U7480" t="str">
            <v>N1</v>
          </cell>
        </row>
        <row r="7481">
          <cell r="J7481" t="str">
            <v>INV-030723171931</v>
          </cell>
          <cell r="K7481">
            <v>45117</v>
          </cell>
          <cell r="L7481" t="str">
            <v>Monthly Billing</v>
          </cell>
          <cell r="M7481">
            <v>3963.75</v>
          </cell>
          <cell r="N7481">
            <v>3670.14</v>
          </cell>
          <cell r="O7481">
            <v>293.61</v>
          </cell>
          <cell r="P7481" t="str">
            <v>2023-06-01</v>
          </cell>
          <cell r="Q7481">
            <v>3082.27</v>
          </cell>
          <cell r="R7481">
            <v>953</v>
          </cell>
          <cell r="S7481">
            <v>-881.48</v>
          </cell>
          <cell r="T7481" t="str">
            <v>Active</v>
          </cell>
          <cell r="U7481" t="str">
            <v>N1</v>
          </cell>
        </row>
        <row r="7482">
          <cell r="J7482" t="str">
            <v>INV-020823143543</v>
          </cell>
          <cell r="K7482">
            <v>45147</v>
          </cell>
          <cell r="L7482" t="str">
            <v>Monthly Billing</v>
          </cell>
          <cell r="M7482">
            <v>3367.2</v>
          </cell>
          <cell r="N7482">
            <v>3117.78</v>
          </cell>
          <cell r="O7482">
            <v>0</v>
          </cell>
          <cell r="P7482" t="str">
            <v>2023-07-01</v>
          </cell>
          <cell r="Q7482">
            <v>2537.23</v>
          </cell>
          <cell r="R7482">
            <v>923</v>
          </cell>
          <cell r="S7482">
            <v>-829.97</v>
          </cell>
          <cell r="T7482" t="str">
            <v>Active</v>
          </cell>
          <cell r="U7482" t="str">
            <v>N1</v>
          </cell>
        </row>
        <row r="7483">
          <cell r="J7483" t="str">
            <v>INV2023-IFAST-004</v>
          </cell>
          <cell r="K7483">
            <v>45168</v>
          </cell>
          <cell r="L7483" t="str">
            <v>Card Printing</v>
          </cell>
          <cell r="M7483">
            <v>8781.31</v>
          </cell>
          <cell r="N7483">
            <v>8130.84</v>
          </cell>
          <cell r="O7483">
            <v>650.47</v>
          </cell>
          <cell r="P7483" t="str">
            <v>2023-08-01</v>
          </cell>
          <cell r="Q7483">
            <v>8781.31</v>
          </cell>
          <cell r="R7483">
            <v>902</v>
          </cell>
          <cell r="S7483">
            <v>0</v>
          </cell>
          <cell r="T7483" t="str">
            <v>Active</v>
          </cell>
          <cell r="U7483" t="str">
            <v>N1</v>
          </cell>
        </row>
        <row r="7484">
          <cell r="J7484" t="str">
            <v>INV2023-IFAST-005</v>
          </cell>
          <cell r="K7484">
            <v>45196</v>
          </cell>
          <cell r="L7484" t="str">
            <v>Card Printing</v>
          </cell>
          <cell r="M7484">
            <v>176.53</v>
          </cell>
          <cell r="N7484">
            <v>176.53</v>
          </cell>
          <cell r="O7484">
            <v>13.08</v>
          </cell>
          <cell r="P7484" t="str">
            <v>2023-09-01</v>
          </cell>
          <cell r="Q7484">
            <v>176.53</v>
          </cell>
          <cell r="R7484">
            <v>874</v>
          </cell>
          <cell r="S7484">
            <v>0</v>
          </cell>
          <cell r="T7484" t="str">
            <v>Active</v>
          </cell>
          <cell r="U7484" t="str">
            <v>N1</v>
          </cell>
        </row>
        <row r="7485">
          <cell r="J7485" t="str">
            <v>CN-IFAST-301023</v>
          </cell>
          <cell r="K7485">
            <v>45229</v>
          </cell>
          <cell r="L7485" t="str">
            <v>Credit Note</v>
          </cell>
          <cell r="M7485">
            <v>-7748.4</v>
          </cell>
          <cell r="N7485">
            <v>-7189.44</v>
          </cell>
          <cell r="O7485">
            <v>558.97</v>
          </cell>
          <cell r="P7485" t="str">
            <v>2023-10-01</v>
          </cell>
          <cell r="Q7485">
            <v>0</v>
          </cell>
          <cell r="R7485">
            <v>841</v>
          </cell>
          <cell r="S7485">
            <v>0</v>
          </cell>
          <cell r="T7485" t="str">
            <v>Active</v>
          </cell>
          <cell r="U7485" t="str">
            <v>N1</v>
          </cell>
        </row>
        <row r="7486">
          <cell r="J7486" t="str">
            <v>INV-110124175501</v>
          </cell>
          <cell r="K7486">
            <v>45323</v>
          </cell>
          <cell r="L7486" t="str">
            <v>Card Printing</v>
          </cell>
          <cell r="M7486">
            <v>7897.07</v>
          </cell>
          <cell r="N7486">
            <v>7312.1</v>
          </cell>
          <cell r="O7486">
            <v>584.97</v>
          </cell>
          <cell r="P7486" t="str">
            <v>2023-12-01</v>
          </cell>
          <cell r="Q7486">
            <v>7897.07</v>
          </cell>
          <cell r="R7486">
            <v>747</v>
          </cell>
          <cell r="S7486">
            <v>0</v>
          </cell>
          <cell r="T7486" t="str">
            <v>Active</v>
          </cell>
          <cell r="U7486" t="str">
            <v>N1</v>
          </cell>
        </row>
        <row r="7487">
          <cell r="J7487" t="str">
            <v>INV-050124142030</v>
          </cell>
          <cell r="K7487">
            <v>45303</v>
          </cell>
          <cell r="L7487" t="str">
            <v>Monthly Billing</v>
          </cell>
          <cell r="M7487">
            <v>5753.23</v>
          </cell>
          <cell r="N7487">
            <v>5327.06</v>
          </cell>
          <cell r="O7487">
            <v>426.17</v>
          </cell>
          <cell r="P7487" t="str">
            <v>2023-12-01</v>
          </cell>
          <cell r="Q7487">
            <v>3872.29</v>
          </cell>
          <cell r="R7487">
            <v>767</v>
          </cell>
          <cell r="S7487">
            <v>-1880.84</v>
          </cell>
          <cell r="T7487" t="str">
            <v>Active</v>
          </cell>
          <cell r="U7487" t="str">
            <v>N1</v>
          </cell>
        </row>
        <row r="7488">
          <cell r="J7488" t="str">
            <v>INV-080224204500</v>
          </cell>
          <cell r="K7488">
            <v>45359</v>
          </cell>
          <cell r="L7488" t="str">
            <v>Card Printing</v>
          </cell>
          <cell r="M7488">
            <v>1576.92</v>
          </cell>
          <cell r="N7488">
            <v>1446.72</v>
          </cell>
          <cell r="O7488">
            <v>130.19999999999999</v>
          </cell>
          <cell r="P7488" t="str">
            <v>2024-02-01</v>
          </cell>
          <cell r="Q7488">
            <v>1576.92</v>
          </cell>
          <cell r="R7488">
            <v>711</v>
          </cell>
          <cell r="S7488">
            <v>0</v>
          </cell>
          <cell r="T7488" t="str">
            <v>Active</v>
          </cell>
          <cell r="U7488" t="str">
            <v>N1</v>
          </cell>
        </row>
        <row r="7489">
          <cell r="J7489" t="str">
            <v>INV-050324114000</v>
          </cell>
          <cell r="K7489">
            <v>45387</v>
          </cell>
          <cell r="L7489" t="str">
            <v>Card Delivery</v>
          </cell>
          <cell r="M7489">
            <v>597.32000000000005</v>
          </cell>
          <cell r="N7489">
            <v>597.32000000000005</v>
          </cell>
          <cell r="O7489">
            <v>0</v>
          </cell>
          <cell r="P7489" t="str">
            <v>2024-03-01</v>
          </cell>
          <cell r="Q7489">
            <v>597.32000000000005</v>
          </cell>
          <cell r="R7489">
            <v>683</v>
          </cell>
          <cell r="S7489">
            <v>0</v>
          </cell>
          <cell r="T7489" t="str">
            <v>Active</v>
          </cell>
          <cell r="U7489" t="str">
            <v>N1</v>
          </cell>
        </row>
        <row r="7490">
          <cell r="J7490" t="str">
            <v>INV-070324132355</v>
          </cell>
          <cell r="K7490">
            <v>45365</v>
          </cell>
          <cell r="L7490" t="str">
            <v>Monthly Billing</v>
          </cell>
          <cell r="M7490">
            <v>7663.3025299999999</v>
          </cell>
          <cell r="N7490">
            <v>7030.55278</v>
          </cell>
          <cell r="O7490">
            <v>632.74974999999995</v>
          </cell>
          <cell r="P7490" t="str">
            <v>2024-01-01</v>
          </cell>
          <cell r="Q7490">
            <v>4288.79</v>
          </cell>
          <cell r="R7490">
            <v>705</v>
          </cell>
          <cell r="S7490">
            <v>-3374.5084999999999</v>
          </cell>
          <cell r="T7490" t="str">
            <v>Active</v>
          </cell>
          <cell r="U7490" t="str">
            <v>N1</v>
          </cell>
        </row>
        <row r="7491">
          <cell r="J7491" t="str">
            <v>INV-070324133432</v>
          </cell>
          <cell r="K7491">
            <v>45365</v>
          </cell>
          <cell r="L7491" t="str">
            <v>Monthly Billing</v>
          </cell>
          <cell r="M7491">
            <v>6443.9000599999999</v>
          </cell>
          <cell r="N7491">
            <v>5911.8349200000002</v>
          </cell>
          <cell r="O7491">
            <v>532.06514000000004</v>
          </cell>
          <cell r="P7491" t="str">
            <v>2024-02-01</v>
          </cell>
          <cell r="Q7491">
            <v>3874.9</v>
          </cell>
          <cell r="R7491">
            <v>705</v>
          </cell>
          <cell r="S7491">
            <v>-2568.9974999999999</v>
          </cell>
          <cell r="T7491" t="str">
            <v>Active</v>
          </cell>
          <cell r="U7491" t="str">
            <v>N1</v>
          </cell>
        </row>
        <row r="7492">
          <cell r="J7492" t="str">
            <v>INV-010424112600</v>
          </cell>
          <cell r="K7492">
            <v>45413</v>
          </cell>
          <cell r="L7492" t="str">
            <v>Card Delivery</v>
          </cell>
          <cell r="M7492">
            <v>549.53</v>
          </cell>
          <cell r="N7492">
            <v>549.53</v>
          </cell>
          <cell r="O7492">
            <v>0</v>
          </cell>
          <cell r="P7492" t="str">
            <v>2024-04-01</v>
          </cell>
          <cell r="Q7492">
            <v>549.53</v>
          </cell>
          <cell r="R7492">
            <v>657</v>
          </cell>
          <cell r="S7492">
            <v>0</v>
          </cell>
          <cell r="T7492" t="str">
            <v>Active</v>
          </cell>
          <cell r="U7492" t="str">
            <v>N1</v>
          </cell>
        </row>
        <row r="7493">
          <cell r="J7493" t="str">
            <v>INV-050424180019</v>
          </cell>
          <cell r="K7493">
            <v>45394</v>
          </cell>
          <cell r="L7493" t="str">
            <v>Monthly Billing</v>
          </cell>
          <cell r="M7493">
            <v>7288.9315699999997</v>
          </cell>
          <cell r="N7493">
            <v>6687.0931899999996</v>
          </cell>
          <cell r="O7493">
            <v>601.83839</v>
          </cell>
          <cell r="P7493" t="str">
            <v>2024-03-01</v>
          </cell>
          <cell r="Q7493">
            <v>4596.71</v>
          </cell>
          <cell r="R7493">
            <v>676</v>
          </cell>
          <cell r="S7493">
            <v>-2692.2220000000002</v>
          </cell>
          <cell r="T7493" t="str">
            <v>Active</v>
          </cell>
          <cell r="U7493" t="str">
            <v>N1</v>
          </cell>
        </row>
        <row r="7494">
          <cell r="J7494" t="str">
            <v>INV-060524183420</v>
          </cell>
          <cell r="K7494">
            <v>45425</v>
          </cell>
          <cell r="L7494" t="str">
            <v>Monthly Billing</v>
          </cell>
          <cell r="M7494">
            <v>4672.0618899999999</v>
          </cell>
          <cell r="N7494">
            <v>4286.2953100000004</v>
          </cell>
          <cell r="O7494">
            <v>385.76657999999998</v>
          </cell>
          <cell r="P7494" t="str">
            <v>2024-04-01</v>
          </cell>
          <cell r="Q7494">
            <v>3564.32</v>
          </cell>
          <cell r="R7494">
            <v>645</v>
          </cell>
          <cell r="S7494">
            <v>-1107.7455</v>
          </cell>
          <cell r="T7494" t="str">
            <v>Active</v>
          </cell>
          <cell r="U7494" t="str">
            <v>N1</v>
          </cell>
        </row>
        <row r="7495">
          <cell r="J7495" t="str">
            <v>INV-060524150700_1</v>
          </cell>
          <cell r="K7495">
            <v>45449</v>
          </cell>
          <cell r="L7495" t="str">
            <v>Card Delivery</v>
          </cell>
          <cell r="M7495">
            <v>298.66000000000003</v>
          </cell>
          <cell r="N7495">
            <v>274</v>
          </cell>
          <cell r="O7495">
            <v>24.66</v>
          </cell>
          <cell r="P7495" t="str">
            <v>2024-04-01</v>
          </cell>
          <cell r="Q7495">
            <v>298.66000000000003</v>
          </cell>
          <cell r="R7495">
            <v>621</v>
          </cell>
          <cell r="S7495">
            <v>0</v>
          </cell>
          <cell r="T7495" t="str">
            <v>Active</v>
          </cell>
          <cell r="U7495" t="str">
            <v>N1</v>
          </cell>
        </row>
        <row r="7496">
          <cell r="J7496" t="str">
            <v>INV-140524102800</v>
          </cell>
          <cell r="K7496">
            <v>45457</v>
          </cell>
          <cell r="L7496" t="str">
            <v>Card Printing and Delivery</v>
          </cell>
          <cell r="M7496">
            <v>974.27</v>
          </cell>
          <cell r="N7496">
            <v>902.1</v>
          </cell>
          <cell r="O7496">
            <v>72.17</v>
          </cell>
          <cell r="P7496" t="str">
            <v>Jan-Dec-2023</v>
          </cell>
          <cell r="Q7496">
            <v>974.27</v>
          </cell>
          <cell r="R7496">
            <v>613</v>
          </cell>
          <cell r="S7496">
            <v>0</v>
          </cell>
          <cell r="T7496" t="str">
            <v>Active</v>
          </cell>
          <cell r="U7496" t="str">
            <v>N1</v>
          </cell>
        </row>
        <row r="7497">
          <cell r="J7497" t="str">
            <v>INV-140524103300</v>
          </cell>
          <cell r="K7497">
            <v>45457</v>
          </cell>
          <cell r="L7497" t="str">
            <v>Card Printing and Delivery</v>
          </cell>
          <cell r="M7497">
            <v>397.12</v>
          </cell>
          <cell r="N7497">
            <v>367.7</v>
          </cell>
          <cell r="O7497">
            <v>29.42</v>
          </cell>
          <cell r="P7497" t="str">
            <v>Jan-Dec-2023</v>
          </cell>
          <cell r="Q7497">
            <v>397.12</v>
          </cell>
          <cell r="R7497">
            <v>613</v>
          </cell>
          <cell r="S7497">
            <v>0</v>
          </cell>
          <cell r="T7497" t="str">
            <v>Active</v>
          </cell>
          <cell r="U7497" t="str">
            <v>N1</v>
          </cell>
        </row>
        <row r="7498">
          <cell r="J7498" t="str">
            <v>INV-140524103500</v>
          </cell>
          <cell r="K7498">
            <v>45457</v>
          </cell>
          <cell r="L7498" t="str">
            <v>Card Printing and Delivery</v>
          </cell>
          <cell r="M7498">
            <v>372.89</v>
          </cell>
          <cell r="N7498">
            <v>342.1</v>
          </cell>
          <cell r="O7498">
            <v>30.79</v>
          </cell>
          <cell r="P7498" t="str">
            <v>2024-01-01</v>
          </cell>
          <cell r="Q7498">
            <v>372.89</v>
          </cell>
          <cell r="R7498">
            <v>613</v>
          </cell>
          <cell r="S7498">
            <v>0</v>
          </cell>
          <cell r="T7498" t="str">
            <v>Active</v>
          </cell>
          <cell r="U7498" t="str">
            <v>N1</v>
          </cell>
        </row>
        <row r="7499">
          <cell r="J7499" t="str">
            <v>INV-140524103600</v>
          </cell>
          <cell r="K7499">
            <v>45457</v>
          </cell>
          <cell r="L7499" t="str">
            <v>Card Printing and Delivery</v>
          </cell>
          <cell r="M7499">
            <v>83.71</v>
          </cell>
          <cell r="N7499">
            <v>76.8</v>
          </cell>
          <cell r="O7499">
            <v>6.91</v>
          </cell>
          <cell r="P7499" t="str">
            <v>2024-01-01</v>
          </cell>
          <cell r="Q7499">
            <v>83.71</v>
          </cell>
          <cell r="R7499">
            <v>613</v>
          </cell>
          <cell r="S7499">
            <v>0</v>
          </cell>
          <cell r="T7499" t="str">
            <v>Active</v>
          </cell>
          <cell r="U7499" t="str">
            <v>N1</v>
          </cell>
        </row>
        <row r="7500">
          <cell r="J7500" t="str">
            <v>INV-050624150100</v>
          </cell>
          <cell r="K7500">
            <v>45478</v>
          </cell>
          <cell r="L7500" t="str">
            <v>Card Printing and Delivery</v>
          </cell>
          <cell r="M7500">
            <v>552.29999999999995</v>
          </cell>
          <cell r="N7500">
            <v>506.7</v>
          </cell>
          <cell r="O7500">
            <v>45.6</v>
          </cell>
          <cell r="P7500" t="str">
            <v>2024-02-01</v>
          </cell>
          <cell r="Q7500">
            <v>552.29999999999995</v>
          </cell>
          <cell r="R7500">
            <v>592</v>
          </cell>
          <cell r="S7500">
            <v>0</v>
          </cell>
          <cell r="T7500" t="str">
            <v>Active</v>
          </cell>
          <cell r="U7500" t="str">
            <v>N1</v>
          </cell>
        </row>
        <row r="7501">
          <cell r="J7501" t="str">
            <v>INV-050624150200</v>
          </cell>
          <cell r="K7501">
            <v>45478</v>
          </cell>
          <cell r="L7501" t="str">
            <v>Card Printing and Delivery</v>
          </cell>
          <cell r="M7501">
            <v>303.02</v>
          </cell>
          <cell r="N7501">
            <v>278</v>
          </cell>
          <cell r="O7501">
            <v>25.02</v>
          </cell>
          <cell r="P7501" t="str">
            <v>2024-03-01</v>
          </cell>
          <cell r="Q7501">
            <v>303.02</v>
          </cell>
          <cell r="R7501">
            <v>592</v>
          </cell>
          <cell r="S7501">
            <v>0</v>
          </cell>
          <cell r="T7501" t="str">
            <v>Active</v>
          </cell>
          <cell r="U7501" t="str">
            <v>N1</v>
          </cell>
        </row>
        <row r="7502">
          <cell r="J7502" t="str">
            <v>INV-050624150300</v>
          </cell>
          <cell r="K7502">
            <v>45478</v>
          </cell>
          <cell r="L7502" t="str">
            <v>Card Printing and Delivery</v>
          </cell>
          <cell r="M7502">
            <v>213.31</v>
          </cell>
          <cell r="N7502">
            <v>195.7</v>
          </cell>
          <cell r="O7502">
            <v>17.61</v>
          </cell>
          <cell r="P7502" t="str">
            <v>2024-04-01</v>
          </cell>
          <cell r="Q7502">
            <v>213.31</v>
          </cell>
          <cell r="R7502">
            <v>592</v>
          </cell>
          <cell r="S7502">
            <v>0</v>
          </cell>
          <cell r="T7502" t="str">
            <v>Active</v>
          </cell>
          <cell r="U7502" t="str">
            <v>N1</v>
          </cell>
        </row>
        <row r="7503">
          <cell r="J7503" t="str">
            <v>INV-070624110814</v>
          </cell>
          <cell r="K7503">
            <v>45457</v>
          </cell>
          <cell r="L7503" t="str">
            <v>Monthly Billing</v>
          </cell>
          <cell r="M7503">
            <v>5548.1387599999998</v>
          </cell>
          <cell r="N7503">
            <v>5090.0355600000003</v>
          </cell>
          <cell r="O7503">
            <v>458.10320000000002</v>
          </cell>
          <cell r="P7503" t="str">
            <v>01-05-2024</v>
          </cell>
          <cell r="Q7503">
            <v>3739.11</v>
          </cell>
          <cell r="R7503">
            <v>613</v>
          </cell>
          <cell r="S7503">
            <v>-1809.0295000000001</v>
          </cell>
          <cell r="T7503" t="str">
            <v>Active</v>
          </cell>
          <cell r="U7503" t="str">
            <v>N1</v>
          </cell>
        </row>
        <row r="7504">
          <cell r="J7504" t="str">
            <v>INV-060724114531</v>
          </cell>
          <cell r="K7504">
            <v>45486</v>
          </cell>
          <cell r="L7504" t="str">
            <v>Monthly Billing</v>
          </cell>
          <cell r="M7504">
            <v>8537.0990299999994</v>
          </cell>
          <cell r="N7504">
            <v>7832.2009399999997</v>
          </cell>
          <cell r="O7504">
            <v>704.89808000000005</v>
          </cell>
          <cell r="P7504" t="str">
            <v>01-06-2024</v>
          </cell>
          <cell r="Q7504">
            <v>4693.3999999999996</v>
          </cell>
          <cell r="R7504">
            <v>584</v>
          </cell>
          <cell r="S7504">
            <v>-3843.7</v>
          </cell>
          <cell r="T7504" t="str">
            <v>Active</v>
          </cell>
          <cell r="U7504" t="str">
            <v>N1</v>
          </cell>
        </row>
        <row r="7505">
          <cell r="J7505" t="str">
            <v>INV-100624093000</v>
          </cell>
          <cell r="K7505">
            <v>45483</v>
          </cell>
          <cell r="L7505" t="str">
            <v>Card Delivery</v>
          </cell>
          <cell r="M7505">
            <v>740.68</v>
          </cell>
          <cell r="N7505">
            <v>679.52</v>
          </cell>
          <cell r="O7505">
            <v>61.16</v>
          </cell>
          <cell r="P7505" t="str">
            <v>2024-05-01</v>
          </cell>
          <cell r="Q7505">
            <v>740.68</v>
          </cell>
          <cell r="R7505">
            <v>587</v>
          </cell>
          <cell r="S7505">
            <v>0</v>
          </cell>
          <cell r="T7505" t="str">
            <v>Active</v>
          </cell>
          <cell r="U7505" t="str">
            <v>N1</v>
          </cell>
        </row>
        <row r="7506">
          <cell r="J7506" t="str">
            <v>INV-070824151931</v>
          </cell>
          <cell r="K7506">
            <v>45518</v>
          </cell>
          <cell r="L7506" t="str">
            <v>Monthly Billing</v>
          </cell>
          <cell r="M7506">
            <v>7850.6686600000003</v>
          </cell>
          <cell r="N7506">
            <v>7202.45</v>
          </cell>
          <cell r="O7506">
            <v>648.22035000000005</v>
          </cell>
          <cell r="P7506" t="str">
            <v>01-07-2024</v>
          </cell>
          <cell r="Q7506">
            <v>5828.8</v>
          </cell>
          <cell r="R7506">
            <v>552</v>
          </cell>
          <cell r="S7506">
            <v>-2021.8695</v>
          </cell>
          <cell r="T7506" t="str">
            <v>Active</v>
          </cell>
          <cell r="U7506" t="str">
            <v>N1</v>
          </cell>
        </row>
        <row r="7507">
          <cell r="J7507" t="str">
            <v>INV-260724093000</v>
          </cell>
          <cell r="K7507">
            <v>45530</v>
          </cell>
          <cell r="L7507" t="str">
            <v>Card Printing and Delivery</v>
          </cell>
          <cell r="M7507">
            <v>836.25</v>
          </cell>
          <cell r="N7507">
            <v>767.2</v>
          </cell>
          <cell r="O7507">
            <v>69.05</v>
          </cell>
          <cell r="P7507" t="str">
            <v>2024-06-01</v>
          </cell>
          <cell r="Q7507">
            <v>836.25</v>
          </cell>
          <cell r="R7507">
            <v>540</v>
          </cell>
          <cell r="S7507">
            <v>0</v>
          </cell>
          <cell r="T7507" t="str">
            <v>Active</v>
          </cell>
          <cell r="U7507" t="str">
            <v>N1</v>
          </cell>
        </row>
        <row r="7508">
          <cell r="J7508" t="str">
            <v>INV-081124141026</v>
          </cell>
          <cell r="K7508">
            <v>45611</v>
          </cell>
          <cell r="L7508" t="str">
            <v>Monthly Billing</v>
          </cell>
          <cell r="M7508">
            <v>5017.8516799999998</v>
          </cell>
          <cell r="N7508">
            <v>4603.5336500000003</v>
          </cell>
          <cell r="O7508">
            <v>414.31803000000002</v>
          </cell>
          <cell r="P7508" t="str">
            <v>01-10-2024</v>
          </cell>
          <cell r="Q7508">
            <v>3702.67</v>
          </cell>
          <cell r="R7508">
            <v>459</v>
          </cell>
          <cell r="S7508">
            <v>-1315.1795</v>
          </cell>
          <cell r="T7508" t="str">
            <v>Active</v>
          </cell>
          <cell r="U7508" t="str">
            <v>N1</v>
          </cell>
        </row>
        <row r="7509">
          <cell r="J7509" t="str">
            <v>INV-060924174220</v>
          </cell>
          <cell r="K7509">
            <v>45548</v>
          </cell>
          <cell r="L7509" t="str">
            <v>Monthly Billing</v>
          </cell>
          <cell r="M7509">
            <v>6903.15</v>
          </cell>
          <cell r="N7509">
            <v>6333.17</v>
          </cell>
          <cell r="O7509">
            <v>569.98</v>
          </cell>
          <cell r="P7509" t="str">
            <v>01-08-2024</v>
          </cell>
          <cell r="Q7509">
            <v>5421.62</v>
          </cell>
          <cell r="R7509">
            <v>522</v>
          </cell>
          <cell r="S7509">
            <v>-1481.5329999999999</v>
          </cell>
          <cell r="T7509" t="str">
            <v>Active</v>
          </cell>
          <cell r="U7509" t="str">
            <v>N1</v>
          </cell>
        </row>
        <row r="7510">
          <cell r="J7510" t="str">
            <v>INV-240924102000</v>
          </cell>
          <cell r="K7510">
            <v>45589</v>
          </cell>
          <cell r="L7510" t="str">
            <v>Card Printing and Delivery</v>
          </cell>
          <cell r="M7510">
            <v>232.62</v>
          </cell>
          <cell r="N7510">
            <v>213.41</v>
          </cell>
          <cell r="O7510">
            <v>19.21</v>
          </cell>
          <cell r="P7510" t="str">
            <v>2024-05-01</v>
          </cell>
          <cell r="Q7510">
            <v>232.62</v>
          </cell>
          <cell r="R7510">
            <v>481</v>
          </cell>
          <cell r="S7510">
            <v>0</v>
          </cell>
          <cell r="T7510" t="str">
            <v>Active</v>
          </cell>
          <cell r="U7510" t="str">
            <v>N1</v>
          </cell>
        </row>
        <row r="7511">
          <cell r="J7511" t="str">
            <v>INV-240924133000</v>
          </cell>
          <cell r="K7511">
            <v>45589</v>
          </cell>
          <cell r="L7511" t="str">
            <v>Card Printing and Delivery</v>
          </cell>
          <cell r="M7511">
            <v>249.22</v>
          </cell>
          <cell r="N7511">
            <v>228.65</v>
          </cell>
          <cell r="O7511">
            <v>20.58</v>
          </cell>
          <cell r="P7511" t="str">
            <v>2024-06-01</v>
          </cell>
          <cell r="Q7511">
            <v>249.22</v>
          </cell>
          <cell r="R7511">
            <v>481</v>
          </cell>
          <cell r="S7511">
            <v>0</v>
          </cell>
          <cell r="T7511" t="str">
            <v>Active</v>
          </cell>
          <cell r="U7511" t="str">
            <v>N1</v>
          </cell>
        </row>
        <row r="7512">
          <cell r="J7512" t="str">
            <v>INV-240924140500</v>
          </cell>
          <cell r="K7512">
            <v>45589</v>
          </cell>
          <cell r="L7512" t="str">
            <v>Card Printing and Delivery</v>
          </cell>
          <cell r="M7512">
            <v>386.03</v>
          </cell>
          <cell r="N7512">
            <v>354.16</v>
          </cell>
          <cell r="O7512">
            <v>31.87</v>
          </cell>
          <cell r="P7512" t="str">
            <v>2024-07-01</v>
          </cell>
          <cell r="Q7512">
            <v>386.03</v>
          </cell>
          <cell r="R7512">
            <v>481</v>
          </cell>
          <cell r="S7512">
            <v>0</v>
          </cell>
          <cell r="T7512" t="str">
            <v>Active</v>
          </cell>
          <cell r="U7512" t="str">
            <v>N1</v>
          </cell>
        </row>
        <row r="7513">
          <cell r="J7513" t="str">
            <v>INV-011024164000</v>
          </cell>
          <cell r="K7513">
            <v>45597</v>
          </cell>
          <cell r="L7513" t="str">
            <v>IPK Renewal</v>
          </cell>
          <cell r="M7513">
            <v>490.86</v>
          </cell>
          <cell r="N7513">
            <v>450.33</v>
          </cell>
          <cell r="O7513">
            <v>40.53</v>
          </cell>
          <cell r="P7513" t="str">
            <v>2024-10-01</v>
          </cell>
          <cell r="Q7513">
            <v>490.86</v>
          </cell>
          <cell r="R7513">
            <v>473</v>
          </cell>
          <cell r="S7513">
            <v>0</v>
          </cell>
          <cell r="T7513" t="str">
            <v>Active</v>
          </cell>
          <cell r="U7513" t="str">
            <v>N1</v>
          </cell>
        </row>
        <row r="7514">
          <cell r="J7514" t="str">
            <v>INV-081024111500</v>
          </cell>
          <cell r="K7514">
            <v>45604</v>
          </cell>
          <cell r="L7514" t="str">
            <v>Card Printing and Delivery</v>
          </cell>
          <cell r="M7514">
            <v>394.23</v>
          </cell>
          <cell r="N7514">
            <v>361.68</v>
          </cell>
          <cell r="O7514">
            <v>32.549999999999997</v>
          </cell>
          <cell r="P7514" t="str">
            <v>2024-07-01</v>
          </cell>
          <cell r="Q7514">
            <v>394.23</v>
          </cell>
          <cell r="R7514">
            <v>466</v>
          </cell>
          <cell r="S7514">
            <v>0</v>
          </cell>
          <cell r="T7514" t="str">
            <v>Active</v>
          </cell>
          <cell r="U7514" t="str">
            <v>N1</v>
          </cell>
        </row>
        <row r="7515">
          <cell r="J7515" t="str">
            <v>INV-081024113000</v>
          </cell>
          <cell r="K7515">
            <v>45604</v>
          </cell>
          <cell r="L7515" t="str">
            <v>Card Printing and Delivery</v>
          </cell>
          <cell r="M7515">
            <v>646.38</v>
          </cell>
          <cell r="N7515">
            <v>593.01</v>
          </cell>
          <cell r="O7515">
            <v>53.37</v>
          </cell>
          <cell r="P7515" t="str">
            <v>2024-08-01</v>
          </cell>
          <cell r="Q7515">
            <v>646.38</v>
          </cell>
          <cell r="R7515">
            <v>466</v>
          </cell>
          <cell r="S7515">
            <v>0</v>
          </cell>
          <cell r="T7515" t="str">
            <v>Active</v>
          </cell>
          <cell r="U7515" t="str">
            <v>N1</v>
          </cell>
        </row>
        <row r="7516">
          <cell r="J7516" t="str">
            <v>INV-101024150401</v>
          </cell>
          <cell r="K7516">
            <v>45582</v>
          </cell>
          <cell r="L7516" t="str">
            <v>Monthly Billing</v>
          </cell>
          <cell r="M7516">
            <v>4937.6735600000002</v>
          </cell>
          <cell r="N7516">
            <v>4529.9757399999999</v>
          </cell>
          <cell r="O7516">
            <v>407.69781999999998</v>
          </cell>
          <cell r="P7516" t="str">
            <v>01-09-2024</v>
          </cell>
          <cell r="Q7516">
            <v>3738.58</v>
          </cell>
          <cell r="R7516">
            <v>488</v>
          </cell>
          <cell r="S7516">
            <v>-1199.0864999999999</v>
          </cell>
          <cell r="T7516" t="str">
            <v>Active</v>
          </cell>
          <cell r="U7516" t="str">
            <v>N1</v>
          </cell>
        </row>
        <row r="7517">
          <cell r="J7517" t="str">
            <v>INV-181124094000</v>
          </cell>
          <cell r="K7517">
            <v>45644</v>
          </cell>
          <cell r="L7517" t="str">
            <v>Card Printing and Delivery</v>
          </cell>
          <cell r="M7517">
            <v>126.03</v>
          </cell>
          <cell r="N7517">
            <v>115.62</v>
          </cell>
          <cell r="O7517">
            <v>10.41</v>
          </cell>
          <cell r="P7517" t="str">
            <v>2024-09-01</v>
          </cell>
          <cell r="Q7517">
            <v>126.03</v>
          </cell>
          <cell r="R7517">
            <v>426</v>
          </cell>
          <cell r="S7517">
            <v>0</v>
          </cell>
          <cell r="T7517" t="str">
            <v>Active</v>
          </cell>
          <cell r="U7517" t="str">
            <v>N1</v>
          </cell>
        </row>
        <row r="7518">
          <cell r="J7518" t="str">
            <v>INV-181124093000</v>
          </cell>
          <cell r="K7518">
            <v>45644</v>
          </cell>
          <cell r="L7518" t="str">
            <v>Card Printing and Delivery</v>
          </cell>
          <cell r="M7518">
            <v>188.13</v>
          </cell>
          <cell r="N7518">
            <v>172.6</v>
          </cell>
          <cell r="O7518">
            <v>15.53</v>
          </cell>
          <cell r="P7518" t="str">
            <v>2024-08-01</v>
          </cell>
          <cell r="Q7518">
            <v>188.13</v>
          </cell>
          <cell r="R7518">
            <v>426</v>
          </cell>
          <cell r="S7518">
            <v>0</v>
          </cell>
          <cell r="T7518" t="str">
            <v>Active</v>
          </cell>
          <cell r="U7518" t="str">
            <v>N1</v>
          </cell>
        </row>
        <row r="7519">
          <cell r="J7519" t="str">
            <v>INV-181124095000</v>
          </cell>
          <cell r="K7519">
            <v>45644</v>
          </cell>
          <cell r="L7519" t="str">
            <v>Card Printing and Delivery</v>
          </cell>
          <cell r="M7519">
            <v>394.33</v>
          </cell>
          <cell r="N7519">
            <v>361.77</v>
          </cell>
          <cell r="O7519">
            <v>32.56</v>
          </cell>
          <cell r="P7519" t="str">
            <v>2024-10-01</v>
          </cell>
          <cell r="Q7519">
            <v>394.33</v>
          </cell>
          <cell r="R7519">
            <v>426</v>
          </cell>
          <cell r="S7519">
            <v>0</v>
          </cell>
          <cell r="T7519" t="str">
            <v>Active</v>
          </cell>
          <cell r="U7519" t="str">
            <v>N1</v>
          </cell>
        </row>
        <row r="7520">
          <cell r="J7520" t="str">
            <v>INV-111224133019</v>
          </cell>
          <cell r="K7520">
            <v>45644</v>
          </cell>
          <cell r="L7520" t="str">
            <v>Monthly Billing</v>
          </cell>
          <cell r="M7520">
            <v>5374.6593199999998</v>
          </cell>
          <cell r="N7520">
            <v>4930.8801100000001</v>
          </cell>
          <cell r="O7520">
            <v>443.77920999999998</v>
          </cell>
          <cell r="P7520" t="str">
            <v>01-11-2024</v>
          </cell>
          <cell r="Q7520">
            <v>4052.27</v>
          </cell>
          <cell r="R7520">
            <v>426</v>
          </cell>
          <cell r="S7520">
            <v>-1322.39</v>
          </cell>
          <cell r="T7520" t="str">
            <v>Active</v>
          </cell>
          <cell r="U7520" t="str">
            <v>N1</v>
          </cell>
        </row>
        <row r="7521">
          <cell r="J7521" t="str">
            <v>INV-080125155555</v>
          </cell>
          <cell r="K7521">
            <v>45672</v>
          </cell>
          <cell r="L7521" t="str">
            <v>Monthly Billing</v>
          </cell>
          <cell r="M7521">
            <v>7503</v>
          </cell>
          <cell r="N7521">
            <v>6883.49</v>
          </cell>
          <cell r="O7521">
            <v>619.51</v>
          </cell>
          <cell r="P7521" t="str">
            <v>2024-12-01</v>
          </cell>
          <cell r="Q7521">
            <v>4740.2</v>
          </cell>
          <cell r="R7521">
            <v>398</v>
          </cell>
          <cell r="S7521">
            <v>-2762.8</v>
          </cell>
          <cell r="T7521" t="str">
            <v>Active</v>
          </cell>
          <cell r="U7521" t="str">
            <v>N1</v>
          </cell>
        </row>
        <row r="7522">
          <cell r="J7522" t="str">
            <v>INV-270125090000</v>
          </cell>
          <cell r="K7522">
            <v>45715</v>
          </cell>
          <cell r="L7522" t="str">
            <v>Card Printing and Delivery</v>
          </cell>
          <cell r="M7522">
            <v>1540.28</v>
          </cell>
          <cell r="N7522">
            <v>1413.1</v>
          </cell>
          <cell r="O7522">
            <v>127.18</v>
          </cell>
          <cell r="P7522" t="str">
            <v>Sep - Dec 24</v>
          </cell>
          <cell r="Q7522">
            <v>1540.28</v>
          </cell>
          <cell r="R7522">
            <v>355</v>
          </cell>
          <cell r="S7522">
            <v>0</v>
          </cell>
          <cell r="T7522" t="str">
            <v>Active</v>
          </cell>
          <cell r="U7522" t="str">
            <v>N1</v>
          </cell>
        </row>
        <row r="7523">
          <cell r="J7523" t="str">
            <v>INV-270125155000</v>
          </cell>
          <cell r="K7523">
            <v>45715</v>
          </cell>
          <cell r="L7523" t="str">
            <v>Card Printing and Delivery</v>
          </cell>
          <cell r="M7523">
            <v>238.54</v>
          </cell>
          <cell r="N7523">
            <v>218.84</v>
          </cell>
          <cell r="O7523">
            <v>19.7</v>
          </cell>
          <cell r="P7523" t="str">
            <v>Nov - Dec 24</v>
          </cell>
          <cell r="Q7523">
            <v>238.54</v>
          </cell>
          <cell r="R7523">
            <v>355</v>
          </cell>
          <cell r="S7523">
            <v>0</v>
          </cell>
          <cell r="T7523" t="str">
            <v>Active</v>
          </cell>
          <cell r="U7523" t="str">
            <v>N1</v>
          </cell>
        </row>
        <row r="7524">
          <cell r="J7524" t="str">
            <v>INV-100225132642</v>
          </cell>
          <cell r="K7524">
            <v>45705</v>
          </cell>
          <cell r="L7524" t="str">
            <v>Monthly Billing</v>
          </cell>
          <cell r="M7524">
            <v>10580.595799999999</v>
          </cell>
          <cell r="N7524">
            <v>9706.9686199999996</v>
          </cell>
          <cell r="O7524">
            <v>873.62717999999995</v>
          </cell>
          <cell r="P7524" t="str">
            <v>01-01-2025</v>
          </cell>
          <cell r="Q7524">
            <v>8075.35</v>
          </cell>
          <cell r="R7524">
            <v>365</v>
          </cell>
          <cell r="S7524">
            <v>-2505.2474999999999</v>
          </cell>
          <cell r="T7524" t="str">
            <v>Active</v>
          </cell>
          <cell r="U7524" t="str">
            <v>N1</v>
          </cell>
        </row>
        <row r="7525">
          <cell r="J7525" t="str">
            <v>INV-060325160412</v>
          </cell>
          <cell r="K7525">
            <v>45729</v>
          </cell>
          <cell r="L7525" t="str">
            <v>Monthly Billing</v>
          </cell>
          <cell r="M7525">
            <v>8972.5545399999992</v>
          </cell>
          <cell r="N7525">
            <v>8231.7014099999997</v>
          </cell>
          <cell r="O7525">
            <v>740.85312999999996</v>
          </cell>
          <cell r="P7525" t="str">
            <v>01-02-2025</v>
          </cell>
          <cell r="Q7525">
            <v>6749.21</v>
          </cell>
          <cell r="R7525">
            <v>341</v>
          </cell>
          <cell r="S7525">
            <v>-2223.3364999999999</v>
          </cell>
          <cell r="T7525" t="str">
            <v>Active</v>
          </cell>
          <cell r="U7525" t="str">
            <v>N1</v>
          </cell>
        </row>
        <row r="7526">
          <cell r="J7526" t="str">
            <v>INV-040425140000</v>
          </cell>
          <cell r="K7526">
            <v>45781</v>
          </cell>
          <cell r="L7526" t="str">
            <v>Card Printing and Delivery</v>
          </cell>
          <cell r="M7526">
            <v>672.97</v>
          </cell>
          <cell r="N7526">
            <v>617.4</v>
          </cell>
          <cell r="O7526">
            <v>55.57</v>
          </cell>
          <cell r="P7526" t="str">
            <v>Jan - Feb 25</v>
          </cell>
          <cell r="Q7526">
            <v>672.97</v>
          </cell>
          <cell r="R7526">
            <v>289</v>
          </cell>
          <cell r="S7526">
            <v>0</v>
          </cell>
          <cell r="T7526" t="str">
            <v>Active</v>
          </cell>
          <cell r="U7526" t="str">
            <v>N1</v>
          </cell>
        </row>
        <row r="7527">
          <cell r="J7527" t="str">
            <v>INV-040425093000</v>
          </cell>
          <cell r="K7527">
            <v>45781</v>
          </cell>
          <cell r="L7527" t="str">
            <v>Card Printing and Delivery</v>
          </cell>
          <cell r="M7527">
            <v>112.84</v>
          </cell>
          <cell r="N7527">
            <v>103.52</v>
          </cell>
          <cell r="O7527">
            <v>9.32</v>
          </cell>
          <cell r="P7527" t="str">
            <v>2025-01-01</v>
          </cell>
          <cell r="Q7527">
            <v>112.84</v>
          </cell>
          <cell r="R7527">
            <v>289</v>
          </cell>
          <cell r="S7527">
            <v>0</v>
          </cell>
          <cell r="T7527" t="str">
            <v>Active</v>
          </cell>
          <cell r="U7527" t="str">
            <v>N1</v>
          </cell>
        </row>
        <row r="7528">
          <cell r="J7528" t="str">
            <v>INV-040425103000</v>
          </cell>
          <cell r="K7528">
            <v>45781</v>
          </cell>
          <cell r="L7528" t="str">
            <v>Card Printing and Delivery</v>
          </cell>
          <cell r="M7528">
            <v>84.27</v>
          </cell>
          <cell r="N7528">
            <v>77.31</v>
          </cell>
          <cell r="O7528">
            <v>6.96</v>
          </cell>
          <cell r="P7528" t="str">
            <v>2025-02-01</v>
          </cell>
          <cell r="Q7528">
            <v>84.27</v>
          </cell>
          <cell r="R7528">
            <v>289</v>
          </cell>
          <cell r="S7528">
            <v>0</v>
          </cell>
          <cell r="T7528" t="str">
            <v>Active</v>
          </cell>
          <cell r="U7528" t="str">
            <v>N1</v>
          </cell>
        </row>
        <row r="7529">
          <cell r="J7529" t="str">
            <v>INV-070425153921</v>
          </cell>
          <cell r="K7529">
            <v>45761</v>
          </cell>
          <cell r="L7529" t="str">
            <v>Monthly Billing</v>
          </cell>
          <cell r="M7529">
            <v>6093.56916</v>
          </cell>
          <cell r="N7529">
            <v>5590.4304199999997</v>
          </cell>
          <cell r="O7529">
            <v>503.13873999999998</v>
          </cell>
          <cell r="P7529" t="str">
            <v>01-03-2025</v>
          </cell>
          <cell r="Q7529">
            <v>4354.37</v>
          </cell>
          <cell r="R7529">
            <v>309</v>
          </cell>
          <cell r="S7529">
            <v>-1739.202</v>
          </cell>
          <cell r="T7529" t="str">
            <v>Active</v>
          </cell>
          <cell r="U7529" t="str">
            <v>N1</v>
          </cell>
        </row>
        <row r="7530">
          <cell r="J7530" t="str">
            <v>INV-070525121922</v>
          </cell>
          <cell r="K7530">
            <v>45791</v>
          </cell>
          <cell r="L7530" t="str">
            <v>Monthly Billing</v>
          </cell>
          <cell r="M7530">
            <v>6325.68</v>
          </cell>
          <cell r="N7530">
            <v>5803.3821200000002</v>
          </cell>
          <cell r="O7530">
            <v>522.30439000000001</v>
          </cell>
          <cell r="P7530" t="str">
            <v>01-04-2025</v>
          </cell>
          <cell r="Q7530">
            <v>5049.1925000000001</v>
          </cell>
          <cell r="R7530">
            <v>279</v>
          </cell>
          <cell r="S7530">
            <v>-1276.4875</v>
          </cell>
          <cell r="T7530" t="str">
            <v>Active</v>
          </cell>
          <cell r="U7530" t="str">
            <v>N1</v>
          </cell>
        </row>
        <row r="7531">
          <cell r="J7531" t="str">
            <v>INV-120525130000</v>
          </cell>
          <cell r="K7531">
            <v>45820</v>
          </cell>
          <cell r="L7531" t="str">
            <v>Card Printing and Delivery</v>
          </cell>
          <cell r="M7531">
            <v>645.35</v>
          </cell>
          <cell r="N7531">
            <v>592.05999999999995</v>
          </cell>
          <cell r="O7531">
            <v>53.29</v>
          </cell>
          <cell r="P7531" t="str">
            <v>Mar-Apr-25</v>
          </cell>
          <cell r="Q7531">
            <v>645.35</v>
          </cell>
          <cell r="R7531">
            <v>250</v>
          </cell>
          <cell r="S7531">
            <v>0</v>
          </cell>
          <cell r="T7531" t="str">
            <v>Active</v>
          </cell>
          <cell r="U7531" t="str">
            <v>N1</v>
          </cell>
        </row>
        <row r="7532">
          <cell r="J7532" t="str">
            <v>INV-120525140000</v>
          </cell>
          <cell r="K7532">
            <v>45820</v>
          </cell>
          <cell r="L7532" t="str">
            <v>Card Printing and Delivery</v>
          </cell>
          <cell r="M7532">
            <v>111.79</v>
          </cell>
          <cell r="N7532">
            <v>102.56</v>
          </cell>
          <cell r="O7532">
            <v>9.23</v>
          </cell>
          <cell r="P7532" t="str">
            <v>2025-03-01</v>
          </cell>
          <cell r="Q7532">
            <v>111.79</v>
          </cell>
          <cell r="R7532">
            <v>250</v>
          </cell>
          <cell r="S7532">
            <v>0</v>
          </cell>
          <cell r="T7532" t="str">
            <v>Active</v>
          </cell>
          <cell r="U7532" t="str">
            <v>N1</v>
          </cell>
        </row>
        <row r="7533">
          <cell r="J7533" t="str">
            <v>INV-120525150000</v>
          </cell>
          <cell r="K7533">
            <v>45820</v>
          </cell>
          <cell r="L7533" t="str">
            <v>Card Printing and Delivery</v>
          </cell>
          <cell r="M7533">
            <v>109.44</v>
          </cell>
          <cell r="N7533">
            <v>100.4</v>
          </cell>
          <cell r="O7533">
            <v>9.0399999999999991</v>
          </cell>
          <cell r="P7533" t="str">
            <v>2025-04-01</v>
          </cell>
          <cell r="Q7533">
            <v>109.44</v>
          </cell>
          <cell r="R7533">
            <v>250</v>
          </cell>
          <cell r="S7533">
            <v>0</v>
          </cell>
          <cell r="T7533" t="str">
            <v>Active</v>
          </cell>
          <cell r="U7533" t="str">
            <v>N1</v>
          </cell>
        </row>
        <row r="7534">
          <cell r="J7534" t="str">
            <v>INV-060625171350</v>
          </cell>
          <cell r="K7534">
            <v>45821</v>
          </cell>
          <cell r="L7534" t="str">
            <v>Monthly Billing</v>
          </cell>
          <cell r="M7534">
            <v>6021.84</v>
          </cell>
          <cell r="N7534">
            <v>5524.62</v>
          </cell>
          <cell r="O7534">
            <v>497.22</v>
          </cell>
          <cell r="P7534" t="str">
            <v>01-05-2025</v>
          </cell>
          <cell r="Q7534">
            <v>3808.69</v>
          </cell>
          <cell r="R7534">
            <v>249</v>
          </cell>
          <cell r="S7534">
            <v>-2213.15</v>
          </cell>
          <cell r="T7534" t="str">
            <v>Active</v>
          </cell>
          <cell r="U7534" t="str">
            <v>N1</v>
          </cell>
        </row>
        <row r="7535">
          <cell r="J7535" t="str">
            <v>INV-070725173639</v>
          </cell>
          <cell r="K7535">
            <v>45852</v>
          </cell>
          <cell r="L7535" t="str">
            <v>Monthly Billing</v>
          </cell>
          <cell r="M7535">
            <v>5624.7500399999999</v>
          </cell>
          <cell r="N7535">
            <v>5160.32114</v>
          </cell>
          <cell r="O7535">
            <v>464.4289</v>
          </cell>
          <cell r="P7535" t="str">
            <v>01-06-2025</v>
          </cell>
          <cell r="Q7535">
            <v>3814.95</v>
          </cell>
          <cell r="R7535">
            <v>218</v>
          </cell>
          <cell r="S7535">
            <v>-1809.7945</v>
          </cell>
          <cell r="T7535" t="str">
            <v>Active</v>
          </cell>
          <cell r="U7535" t="str">
            <v>N1</v>
          </cell>
        </row>
        <row r="7536">
          <cell r="J7536" t="str">
            <v>INV-080725190000</v>
          </cell>
          <cell r="K7536">
            <v>45877</v>
          </cell>
          <cell r="L7536" t="str">
            <v>Card Printing and Delivery</v>
          </cell>
          <cell r="M7536">
            <v>666.35</v>
          </cell>
          <cell r="N7536">
            <v>611.33000000000004</v>
          </cell>
          <cell r="O7536">
            <v>55.02</v>
          </cell>
          <cell r="P7536" t="str">
            <v>May-Jun-25</v>
          </cell>
          <cell r="Q7536">
            <v>666.35</v>
          </cell>
          <cell r="R7536">
            <v>193</v>
          </cell>
          <cell r="S7536">
            <v>0</v>
          </cell>
          <cell r="T7536" t="str">
            <v>Active</v>
          </cell>
          <cell r="U7536" t="str">
            <v>N1</v>
          </cell>
        </row>
        <row r="7537">
          <cell r="J7537" t="str">
            <v>INV-160725135000</v>
          </cell>
          <cell r="K7537">
            <v>45885</v>
          </cell>
          <cell r="L7537" t="str">
            <v>Card Printing and Delivery</v>
          </cell>
          <cell r="M7537">
            <v>92.33</v>
          </cell>
          <cell r="N7537">
            <v>84.71</v>
          </cell>
          <cell r="O7537">
            <v>7.62</v>
          </cell>
          <cell r="P7537" t="str">
            <v>2025-06-01</v>
          </cell>
          <cell r="Q7537">
            <v>92.33</v>
          </cell>
          <cell r="R7537">
            <v>185</v>
          </cell>
          <cell r="S7537">
            <v>0</v>
          </cell>
          <cell r="T7537" t="str">
            <v>Active</v>
          </cell>
          <cell r="U7537" t="str">
            <v>N1</v>
          </cell>
        </row>
        <row r="7538">
          <cell r="J7538" t="str">
            <v>INV-160725185000</v>
          </cell>
          <cell r="K7538">
            <v>45885</v>
          </cell>
          <cell r="L7538" t="str">
            <v>Card Printing and Delivery</v>
          </cell>
          <cell r="M7538">
            <v>54.22</v>
          </cell>
          <cell r="N7538">
            <v>49.74</v>
          </cell>
          <cell r="O7538">
            <v>4.4800000000000004</v>
          </cell>
          <cell r="P7538" t="str">
            <v>2025-05-01</v>
          </cell>
          <cell r="Q7538">
            <v>54.22</v>
          </cell>
          <cell r="R7538">
            <v>185</v>
          </cell>
          <cell r="S7538">
            <v>0</v>
          </cell>
          <cell r="T7538" t="str">
            <v>Active</v>
          </cell>
          <cell r="U7538" t="str">
            <v>N1</v>
          </cell>
        </row>
        <row r="7539">
          <cell r="J7539" t="str">
            <v>INV-070825121258</v>
          </cell>
          <cell r="K7539">
            <v>45883</v>
          </cell>
          <cell r="L7539" t="str">
            <v>Monthly Billing</v>
          </cell>
          <cell r="M7539">
            <v>5169.68</v>
          </cell>
          <cell r="N7539">
            <v>4742.83</v>
          </cell>
          <cell r="O7539">
            <v>426.85</v>
          </cell>
          <cell r="P7539" t="str">
            <v>01-07-2025</v>
          </cell>
          <cell r="Q7539">
            <v>3821.03</v>
          </cell>
          <cell r="R7539">
            <v>187</v>
          </cell>
          <cell r="S7539">
            <v>-1348.6524999999999</v>
          </cell>
          <cell r="T7539" t="str">
            <v>Active</v>
          </cell>
          <cell r="U7539" t="str">
            <v>N1</v>
          </cell>
        </row>
        <row r="7540">
          <cell r="J7540" t="str">
            <v>INV-050925145108</v>
          </cell>
          <cell r="K7540">
            <v>45912</v>
          </cell>
          <cell r="L7540" t="str">
            <v>Monthly Billing</v>
          </cell>
          <cell r="M7540">
            <v>4517.4259599999996</v>
          </cell>
          <cell r="N7540">
            <v>4144.42749</v>
          </cell>
          <cell r="O7540">
            <v>372.99847</v>
          </cell>
          <cell r="P7540" t="str">
            <v>01-08-2025</v>
          </cell>
          <cell r="Q7540">
            <v>3028.47</v>
          </cell>
          <cell r="R7540">
            <v>158</v>
          </cell>
          <cell r="S7540">
            <v>-1488.96</v>
          </cell>
          <cell r="T7540" t="str">
            <v>Active</v>
          </cell>
          <cell r="U7540" t="str">
            <v>N1</v>
          </cell>
        </row>
        <row r="7541">
          <cell r="J7541" t="str">
            <v>INV-160925190000</v>
          </cell>
          <cell r="K7541">
            <v>45946</v>
          </cell>
          <cell r="L7541" t="str">
            <v>Card Printing and Delivery</v>
          </cell>
          <cell r="M7541">
            <v>631.42999999999995</v>
          </cell>
          <cell r="N7541">
            <v>579.29</v>
          </cell>
          <cell r="O7541">
            <v>52.14</v>
          </cell>
          <cell r="P7541" t="str">
            <v>July-Aug-25</v>
          </cell>
          <cell r="Q7541">
            <v>631.42999999999995</v>
          </cell>
          <cell r="R7541">
            <v>124</v>
          </cell>
          <cell r="S7541">
            <v>0</v>
          </cell>
          <cell r="T7541" t="str">
            <v>Active</v>
          </cell>
          <cell r="U7541" t="str">
            <v>N1</v>
          </cell>
        </row>
        <row r="7542">
          <cell r="J7542" t="str">
            <v>INV-160925145000</v>
          </cell>
          <cell r="K7542">
            <v>45946</v>
          </cell>
          <cell r="L7542" t="str">
            <v>Card Printing and Delivery</v>
          </cell>
          <cell r="M7542">
            <v>80.95</v>
          </cell>
          <cell r="N7542">
            <v>74.27</v>
          </cell>
          <cell r="O7542">
            <v>6.68</v>
          </cell>
          <cell r="P7542" t="str">
            <v>2025-08-01</v>
          </cell>
          <cell r="Q7542">
            <v>80.95</v>
          </cell>
          <cell r="R7542">
            <v>124</v>
          </cell>
          <cell r="S7542">
            <v>0</v>
          </cell>
          <cell r="T7542" t="str">
            <v>Active</v>
          </cell>
          <cell r="U7542" t="str">
            <v>N1</v>
          </cell>
        </row>
        <row r="7543">
          <cell r="J7543" t="str">
            <v>INV-160925150000</v>
          </cell>
          <cell r="K7543">
            <v>45946</v>
          </cell>
          <cell r="L7543" t="str">
            <v>Card Printing and Delivery</v>
          </cell>
          <cell r="M7543">
            <v>154.07</v>
          </cell>
          <cell r="N7543">
            <v>141.35</v>
          </cell>
          <cell r="O7543">
            <v>12.72</v>
          </cell>
          <cell r="P7543" t="str">
            <v>2025-07-01</v>
          </cell>
          <cell r="Q7543">
            <v>154.07</v>
          </cell>
          <cell r="R7543">
            <v>124</v>
          </cell>
          <cell r="S7543">
            <v>0</v>
          </cell>
          <cell r="T7543" t="str">
            <v>Active</v>
          </cell>
          <cell r="U7543" t="str">
            <v>N1</v>
          </cell>
        </row>
        <row r="7544">
          <cell r="J7544" t="str">
            <v>INV-071025122117</v>
          </cell>
          <cell r="K7544">
            <v>45944</v>
          </cell>
          <cell r="L7544" t="str">
            <v>Monthly Billing</v>
          </cell>
          <cell r="M7544">
            <v>7253.7</v>
          </cell>
          <cell r="N7544">
            <v>6654.77</v>
          </cell>
          <cell r="O7544">
            <v>598.92999999999995</v>
          </cell>
          <cell r="P7544" t="str">
            <v>2025-09-01</v>
          </cell>
          <cell r="Q7544">
            <v>5602.99</v>
          </cell>
          <cell r="R7544">
            <v>126</v>
          </cell>
          <cell r="S7544">
            <v>-1650.71</v>
          </cell>
          <cell r="T7544" t="str">
            <v>Active</v>
          </cell>
          <cell r="U7544" t="str">
            <v>N1</v>
          </cell>
        </row>
        <row r="7545">
          <cell r="J7545" t="str">
            <v>INV-071125151633</v>
          </cell>
          <cell r="K7545">
            <v>45975</v>
          </cell>
          <cell r="L7545" t="str">
            <v>Monthly Billing</v>
          </cell>
          <cell r="M7545">
            <v>7685.3225700000003</v>
          </cell>
          <cell r="N7545">
            <v>7050.7546499999999</v>
          </cell>
          <cell r="O7545">
            <v>634.56791999999996</v>
          </cell>
          <cell r="P7545" t="str">
            <v>01-10-2025</v>
          </cell>
          <cell r="Q7545">
            <v>0</v>
          </cell>
          <cell r="R7545">
            <v>95</v>
          </cell>
          <cell r="S7545">
            <v>-1562.76</v>
          </cell>
          <cell r="T7545" t="str">
            <v>Active</v>
          </cell>
          <cell r="U7545" t="str">
            <v>N1</v>
          </cell>
        </row>
        <row r="7546">
          <cell r="J7546" t="str">
            <v>INV-171125191000</v>
          </cell>
          <cell r="K7546">
            <v>46008</v>
          </cell>
          <cell r="L7546" t="str">
            <v>Card Printing and Delivery</v>
          </cell>
          <cell r="M7546">
            <v>660.77</v>
          </cell>
          <cell r="N7546">
            <v>606.21</v>
          </cell>
          <cell r="O7546">
            <v>54.56</v>
          </cell>
          <cell r="P7546" t="str">
            <v>Sep-Oct 25</v>
          </cell>
          <cell r="Q7546">
            <v>660.77</v>
          </cell>
          <cell r="R7546">
            <v>62</v>
          </cell>
          <cell r="S7546">
            <v>0</v>
          </cell>
          <cell r="T7546" t="str">
            <v>Active</v>
          </cell>
          <cell r="U7546" t="str">
            <v>N1</v>
          </cell>
        </row>
        <row r="7547">
          <cell r="J7547" t="str">
            <v>INV-171125145000</v>
          </cell>
          <cell r="K7547">
            <v>46008</v>
          </cell>
          <cell r="L7547" t="str">
            <v>Card Printing and Delivery</v>
          </cell>
          <cell r="M7547">
            <v>108.35</v>
          </cell>
          <cell r="N7547">
            <v>99.4</v>
          </cell>
          <cell r="O7547">
            <v>8.9499999999999993</v>
          </cell>
          <cell r="P7547" t="str">
            <v>2025-09-01</v>
          </cell>
          <cell r="Q7547">
            <v>108.35</v>
          </cell>
          <cell r="R7547">
            <v>62</v>
          </cell>
          <cell r="S7547">
            <v>0</v>
          </cell>
          <cell r="T7547" t="str">
            <v>Active</v>
          </cell>
          <cell r="U7547" t="str">
            <v>N1</v>
          </cell>
        </row>
        <row r="7548">
          <cell r="J7548" t="str">
            <v>INV-171125146000</v>
          </cell>
          <cell r="K7548">
            <v>46008</v>
          </cell>
          <cell r="L7548" t="str">
            <v>Card Printing and Delivery</v>
          </cell>
          <cell r="M7548">
            <v>81.790000000000006</v>
          </cell>
          <cell r="N7548">
            <v>75.040000000000006</v>
          </cell>
          <cell r="O7548">
            <v>6.75</v>
          </cell>
          <cell r="P7548" t="str">
            <v>2025-10-01</v>
          </cell>
          <cell r="Q7548">
            <v>81.790000000000006</v>
          </cell>
          <cell r="R7548">
            <v>62</v>
          </cell>
          <cell r="S7548">
            <v>0</v>
          </cell>
          <cell r="T7548" t="str">
            <v>Active</v>
          </cell>
          <cell r="U7548" t="str">
            <v>N1</v>
          </cell>
        </row>
        <row r="7549">
          <cell r="J7549" t="str">
            <v>INV-051225122457</v>
          </cell>
          <cell r="K7549">
            <v>46003</v>
          </cell>
          <cell r="L7549" t="str">
            <v>Monthly Billing</v>
          </cell>
          <cell r="M7549">
            <v>5332.4983000000002</v>
          </cell>
          <cell r="N7549">
            <v>4892.20028</v>
          </cell>
          <cell r="O7549">
            <v>440.29802000000001</v>
          </cell>
          <cell r="P7549" t="str">
            <v>01-11-2025</v>
          </cell>
          <cell r="Q7549">
            <v>3733.01</v>
          </cell>
          <cell r="R7549">
            <v>67</v>
          </cell>
          <cell r="S7549">
            <v>-1599.49</v>
          </cell>
          <cell r="T7549" t="str">
            <v>Active</v>
          </cell>
          <cell r="U7549" t="str">
            <v>N1</v>
          </cell>
        </row>
        <row r="7550">
          <cell r="J7550" t="str">
            <v>INV-070126152638</v>
          </cell>
          <cell r="K7550">
            <v>46036</v>
          </cell>
          <cell r="L7550" t="str">
            <v>Monthly Billing</v>
          </cell>
          <cell r="M7550">
            <v>5887.68</v>
          </cell>
          <cell r="N7550">
            <v>5401.52</v>
          </cell>
          <cell r="O7550">
            <v>486.16</v>
          </cell>
          <cell r="P7550" t="str">
            <v>01-12-2025</v>
          </cell>
          <cell r="Q7550">
            <v>3734.91</v>
          </cell>
          <cell r="R7550">
            <v>34</v>
          </cell>
          <cell r="S7550">
            <v>-2152.75</v>
          </cell>
          <cell r="T7550" t="str">
            <v>Active</v>
          </cell>
          <cell r="U7550" t="str">
            <v>N1</v>
          </cell>
        </row>
        <row r="7551">
          <cell r="J7551" t="str">
            <v>INV-090226113449</v>
          </cell>
          <cell r="K7551">
            <v>46069</v>
          </cell>
          <cell r="L7551" t="str">
            <v>Monthly Billing</v>
          </cell>
          <cell r="M7551">
            <v>5393.0955800000002</v>
          </cell>
          <cell r="N7551">
            <v>4947.7941099999998</v>
          </cell>
          <cell r="O7551">
            <v>445.30146999999999</v>
          </cell>
          <cell r="P7551" t="str">
            <v>2026-01-01</v>
          </cell>
          <cell r="Q7551">
            <v>1195.3699999999999</v>
          </cell>
          <cell r="R7551">
            <v>1</v>
          </cell>
          <cell r="S7551">
            <v>-1722.81</v>
          </cell>
          <cell r="T7551" t="str">
            <v>Active</v>
          </cell>
          <cell r="U7551" t="str">
            <v>N1</v>
          </cell>
        </row>
        <row r="7552">
          <cell r="J7552" t="str">
            <v>INV-230126146000</v>
          </cell>
          <cell r="K7552">
            <v>46076</v>
          </cell>
          <cell r="L7552" t="str">
            <v>Card Printing and Delivery</v>
          </cell>
          <cell r="M7552">
            <v>217.08</v>
          </cell>
          <cell r="N7552">
            <v>199.16</v>
          </cell>
          <cell r="O7552">
            <v>17.920000000000002</v>
          </cell>
          <cell r="P7552" t="str">
            <v>2025-11-01</v>
          </cell>
          <cell r="Q7552">
            <v>0</v>
          </cell>
          <cell r="R7552">
            <v>-6</v>
          </cell>
          <cell r="S7552">
            <v>0</v>
          </cell>
          <cell r="T7552" t="str">
            <v>Active</v>
          </cell>
          <cell r="U7552" t="str">
            <v>N1</v>
          </cell>
        </row>
        <row r="7553">
          <cell r="J7553" t="str">
            <v>INV-230126181000</v>
          </cell>
          <cell r="K7553">
            <v>46076</v>
          </cell>
          <cell r="L7553" t="str">
            <v>Card Printing and Delivery</v>
          </cell>
          <cell r="M7553">
            <v>804.17</v>
          </cell>
          <cell r="N7553">
            <v>737.77</v>
          </cell>
          <cell r="O7553">
            <v>66.400000000000006</v>
          </cell>
          <cell r="P7553" t="str">
            <v>Nov-Dec 25</v>
          </cell>
          <cell r="Q7553">
            <v>0</v>
          </cell>
          <cell r="R7553">
            <v>-6</v>
          </cell>
          <cell r="S7553">
            <v>0</v>
          </cell>
          <cell r="T7553" t="str">
            <v>Active</v>
          </cell>
          <cell r="U7553" t="str">
            <v>N1</v>
          </cell>
        </row>
        <row r="7554">
          <cell r="J7554" t="str">
            <v>INV-230126196000</v>
          </cell>
          <cell r="K7554">
            <v>46076</v>
          </cell>
          <cell r="L7554" t="str">
            <v>Card Printing and Delivery</v>
          </cell>
          <cell r="M7554">
            <v>174.12</v>
          </cell>
          <cell r="N7554">
            <v>159.74</v>
          </cell>
          <cell r="O7554">
            <v>14.38</v>
          </cell>
          <cell r="P7554" t="str">
            <v>2025-12-01</v>
          </cell>
          <cell r="Q7554">
            <v>0</v>
          </cell>
          <cell r="R7554">
            <v>-6</v>
          </cell>
          <cell r="S7554">
            <v>0</v>
          </cell>
          <cell r="T7554" t="str">
            <v>Active</v>
          </cell>
          <cell r="U7554" t="str">
            <v>N1</v>
          </cell>
        </row>
        <row r="7555">
          <cell r="J7555" t="str">
            <v>INV2021-ITT-001</v>
          </cell>
          <cell r="K7555">
            <v>44435</v>
          </cell>
          <cell r="L7555" t="str">
            <v>Initial Setup Fee</v>
          </cell>
          <cell r="M7555">
            <v>30000</v>
          </cell>
          <cell r="N7555">
            <v>30000</v>
          </cell>
          <cell r="O7555">
            <v>0</v>
          </cell>
          <cell r="P7555" t="str">
            <v>2021-07-01</v>
          </cell>
          <cell r="Q7555">
            <v>0</v>
          </cell>
          <cell r="R7555">
            <v>1635</v>
          </cell>
          <cell r="S7555">
            <v>0</v>
          </cell>
          <cell r="T7555" t="str">
            <v>Active</v>
          </cell>
          <cell r="U7555" t="str">
            <v>N1</v>
          </cell>
        </row>
        <row r="7556">
          <cell r="J7556" t="str">
            <v>CNHKCARDS0001</v>
          </cell>
          <cell r="K7556">
            <v>44496</v>
          </cell>
          <cell r="L7556" t="str">
            <v>Initial Setup Fee</v>
          </cell>
          <cell r="M7556">
            <v>-30000</v>
          </cell>
          <cell r="N7556">
            <v>-30000</v>
          </cell>
          <cell r="O7556">
            <v>0</v>
          </cell>
          <cell r="P7556" t="str">
            <v>2021-09-01</v>
          </cell>
          <cell r="Q7556">
            <v>0</v>
          </cell>
          <cell r="R7556">
            <v>1574</v>
          </cell>
          <cell r="S7556">
            <v>0</v>
          </cell>
          <cell r="T7556" t="str">
            <v>Active</v>
          </cell>
          <cell r="U7556" t="str">
            <v>N1</v>
          </cell>
        </row>
        <row r="7557">
          <cell r="J7557" t="str">
            <v>INV2021-ICD-001</v>
          </cell>
          <cell r="K7557">
            <v>44407</v>
          </cell>
          <cell r="L7557" t="str">
            <v>Initial Setup Fee</v>
          </cell>
          <cell r="M7557">
            <v>33850</v>
          </cell>
          <cell r="N7557">
            <v>33850</v>
          </cell>
          <cell r="O7557">
            <v>0</v>
          </cell>
          <cell r="P7557" t="str">
            <v>2021-02-01</v>
          </cell>
          <cell r="Q7557">
            <v>33850</v>
          </cell>
          <cell r="R7557">
            <v>1663</v>
          </cell>
          <cell r="S7557">
            <v>0</v>
          </cell>
          <cell r="T7557" t="str">
            <v>Active</v>
          </cell>
          <cell r="U7557" t="str">
            <v>N1</v>
          </cell>
        </row>
        <row r="7558">
          <cell r="J7558" t="str">
            <v>INV2021-ICD-002</v>
          </cell>
          <cell r="K7558">
            <v>44407</v>
          </cell>
          <cell r="L7558" t="str">
            <v>Initial Setup Fee</v>
          </cell>
          <cell r="M7558">
            <v>10155</v>
          </cell>
          <cell r="N7558">
            <v>10155</v>
          </cell>
          <cell r="O7558">
            <v>0</v>
          </cell>
          <cell r="P7558" t="str">
            <v>2021-03-01</v>
          </cell>
          <cell r="Q7558">
            <v>10155</v>
          </cell>
          <cell r="R7558">
            <v>1663</v>
          </cell>
          <cell r="S7558">
            <v>0</v>
          </cell>
          <cell r="T7558" t="str">
            <v>Active</v>
          </cell>
          <cell r="U7558" t="str">
            <v>N1</v>
          </cell>
        </row>
        <row r="7559">
          <cell r="J7559" t="str">
            <v>INV-050825120819</v>
          </cell>
          <cell r="K7559">
            <v>45881</v>
          </cell>
          <cell r="L7559" t="str">
            <v>Monthly Billing</v>
          </cell>
          <cell r="M7559">
            <v>24.15</v>
          </cell>
          <cell r="N7559">
            <v>24.15</v>
          </cell>
          <cell r="O7559">
            <v>0</v>
          </cell>
          <cell r="P7559" t="str">
            <v>01-07-2025</v>
          </cell>
          <cell r="Q7559">
            <v>24.15</v>
          </cell>
          <cell r="R7559">
            <v>189</v>
          </cell>
          <cell r="S7559">
            <v>0</v>
          </cell>
          <cell r="T7559" t="str">
            <v>Active</v>
          </cell>
          <cell r="U7559" t="str">
            <v>N1</v>
          </cell>
        </row>
        <row r="7560">
          <cell r="J7560" t="str">
            <v>INV-031025171612</v>
          </cell>
          <cell r="K7560">
            <v>45940</v>
          </cell>
          <cell r="L7560" t="str">
            <v>Monthly Billing</v>
          </cell>
          <cell r="M7560">
            <v>19.95</v>
          </cell>
          <cell r="N7560">
            <v>19.95</v>
          </cell>
          <cell r="O7560">
            <v>0</v>
          </cell>
          <cell r="P7560" t="str">
            <v>01-09-2025</v>
          </cell>
          <cell r="Q7560">
            <v>19.95</v>
          </cell>
          <cell r="R7560">
            <v>130</v>
          </cell>
          <cell r="S7560">
            <v>0</v>
          </cell>
          <cell r="T7560" t="str">
            <v>Active</v>
          </cell>
          <cell r="U7560" t="str">
            <v>N1</v>
          </cell>
        </row>
        <row r="7561">
          <cell r="J7561" t="str">
            <v>INV-041125170811</v>
          </cell>
          <cell r="K7561">
            <v>45972</v>
          </cell>
          <cell r="L7561" t="str">
            <v>Monthly Billing</v>
          </cell>
          <cell r="M7561">
            <v>12.95</v>
          </cell>
          <cell r="N7561">
            <v>12.95</v>
          </cell>
          <cell r="O7561">
            <v>0</v>
          </cell>
          <cell r="P7561" t="str">
            <v>10/1/2025</v>
          </cell>
          <cell r="Q7561">
            <v>12.95</v>
          </cell>
          <cell r="R7561">
            <v>98</v>
          </cell>
          <cell r="S7561">
            <v>0</v>
          </cell>
          <cell r="T7561" t="str">
            <v>Active</v>
          </cell>
          <cell r="U7561" t="str">
            <v>N1</v>
          </cell>
        </row>
        <row r="7562">
          <cell r="J7562" t="str">
            <v>INV-021225190800</v>
          </cell>
          <cell r="K7562">
            <v>46000</v>
          </cell>
          <cell r="L7562" t="str">
            <v>Monthly Billing</v>
          </cell>
          <cell r="M7562">
            <v>302.05</v>
          </cell>
          <cell r="N7562">
            <v>302.05</v>
          </cell>
          <cell r="O7562">
            <v>0</v>
          </cell>
          <cell r="P7562" t="str">
            <v>01-11-2025</v>
          </cell>
          <cell r="Q7562">
            <v>0</v>
          </cell>
          <cell r="R7562">
            <v>70</v>
          </cell>
          <cell r="S7562">
            <v>0</v>
          </cell>
          <cell r="T7562" t="str">
            <v>Active</v>
          </cell>
          <cell r="U7562" t="str">
            <v>N1</v>
          </cell>
        </row>
        <row r="7563">
          <cell r="J7563" t="str">
            <v>INV-050126182028</v>
          </cell>
          <cell r="K7563">
            <v>46034</v>
          </cell>
          <cell r="L7563" t="str">
            <v>Monthly Billing</v>
          </cell>
          <cell r="M7563">
            <v>7</v>
          </cell>
          <cell r="N7563">
            <v>7</v>
          </cell>
          <cell r="O7563">
            <v>0</v>
          </cell>
          <cell r="P7563" t="str">
            <v>01-12-2025</v>
          </cell>
          <cell r="Q7563">
            <v>0</v>
          </cell>
          <cell r="R7563">
            <v>36</v>
          </cell>
          <cell r="S7563">
            <v>0</v>
          </cell>
          <cell r="T7563" t="str">
            <v>Active</v>
          </cell>
          <cell r="U7563" t="str">
            <v>N1</v>
          </cell>
        </row>
        <row r="7564">
          <cell r="J7564" t="str">
            <v>INV-040226210124</v>
          </cell>
          <cell r="K7564">
            <v>46064</v>
          </cell>
          <cell r="L7564" t="str">
            <v>Monthly Billing</v>
          </cell>
          <cell r="M7564">
            <v>249.2</v>
          </cell>
          <cell r="N7564">
            <v>249.2</v>
          </cell>
          <cell r="O7564">
            <v>0</v>
          </cell>
          <cell r="P7564" t="str">
            <v>01-01-2026</v>
          </cell>
          <cell r="Q7564">
            <v>0</v>
          </cell>
          <cell r="R7564">
            <v>6</v>
          </cell>
          <cell r="S7564">
            <v>0</v>
          </cell>
          <cell r="T7564" t="str">
            <v>Active</v>
          </cell>
          <cell r="U7564" t="str">
            <v>N1</v>
          </cell>
        </row>
        <row r="7565">
          <cell r="J7565" t="str">
            <v>INV-181125183215</v>
          </cell>
          <cell r="K7565">
            <v>45986</v>
          </cell>
          <cell r="L7565" t="str">
            <v>Setup Fee</v>
          </cell>
          <cell r="M7565">
            <v>1000</v>
          </cell>
          <cell r="N7565">
            <v>1000</v>
          </cell>
          <cell r="O7565">
            <v>0</v>
          </cell>
          <cell r="P7565" t="str">
            <v>01-11-2025</v>
          </cell>
          <cell r="Q7565">
            <v>1000</v>
          </cell>
          <cell r="R7565">
            <v>84</v>
          </cell>
          <cell r="S7565">
            <v>0</v>
          </cell>
          <cell r="T7565" t="str">
            <v>Active</v>
          </cell>
          <cell r="U7565" t="str">
            <v>N1</v>
          </cell>
        </row>
        <row r="7566">
          <cell r="J7566" t="str">
            <v>INV-011225094728</v>
          </cell>
          <cell r="K7566">
            <v>45999</v>
          </cell>
          <cell r="L7566" t="str">
            <v>Integration Fee</v>
          </cell>
          <cell r="M7566">
            <v>5000</v>
          </cell>
          <cell r="N7566">
            <v>5000</v>
          </cell>
          <cell r="O7566">
            <v>0</v>
          </cell>
          <cell r="P7566" t="str">
            <v>2025-12-01</v>
          </cell>
          <cell r="Q7566">
            <v>4975</v>
          </cell>
          <cell r="R7566">
            <v>71</v>
          </cell>
          <cell r="S7566">
            <v>0</v>
          </cell>
          <cell r="T7566" t="str">
            <v>Active</v>
          </cell>
          <cell r="U7566" t="str">
            <v>N1</v>
          </cell>
        </row>
        <row r="7567">
          <cell r="J7567" t="str">
            <v>INV-060126114015</v>
          </cell>
          <cell r="K7567">
            <v>46035</v>
          </cell>
          <cell r="L7567" t="str">
            <v>Monthly Billing</v>
          </cell>
          <cell r="M7567">
            <v>2000</v>
          </cell>
          <cell r="N7567">
            <v>2000</v>
          </cell>
          <cell r="O7567">
            <v>0</v>
          </cell>
          <cell r="P7567" t="str">
            <v>01-12-2025</v>
          </cell>
          <cell r="Q7567">
            <v>0</v>
          </cell>
          <cell r="R7567">
            <v>35</v>
          </cell>
          <cell r="S7567">
            <v>0</v>
          </cell>
          <cell r="T7567" t="str">
            <v>Active</v>
          </cell>
          <cell r="U7567" t="str">
            <v>N1</v>
          </cell>
        </row>
        <row r="7568">
          <cell r="J7568" t="str">
            <v>INV-040226161408</v>
          </cell>
          <cell r="K7568">
            <v>46064</v>
          </cell>
          <cell r="L7568" t="str">
            <v>Monthly Billing</v>
          </cell>
          <cell r="M7568">
            <v>2970</v>
          </cell>
          <cell r="N7568">
            <v>2970</v>
          </cell>
          <cell r="O7568">
            <v>0</v>
          </cell>
          <cell r="P7568" t="str">
            <v>01-01-2026</v>
          </cell>
          <cell r="Q7568">
            <v>0</v>
          </cell>
          <cell r="R7568">
            <v>6</v>
          </cell>
          <cell r="S7568">
            <v>0</v>
          </cell>
          <cell r="T7568" t="str">
            <v>Active</v>
          </cell>
          <cell r="U7568" t="str">
            <v>N1</v>
          </cell>
        </row>
        <row r="7569">
          <cell r="J7569" t="str">
            <v>INV-110324155919</v>
          </cell>
          <cell r="K7569">
            <v>45369</v>
          </cell>
          <cell r="L7569" t="str">
            <v>Setup Fee</v>
          </cell>
          <cell r="M7569">
            <v>10000</v>
          </cell>
          <cell r="N7569">
            <v>10000</v>
          </cell>
          <cell r="O7569">
            <v>0</v>
          </cell>
          <cell r="P7569" t="str">
            <v>2024-03-01</v>
          </cell>
          <cell r="Q7569">
            <v>10000</v>
          </cell>
          <cell r="R7569">
            <v>701</v>
          </cell>
          <cell r="S7569">
            <v>0</v>
          </cell>
          <cell r="T7569" t="str">
            <v>Active</v>
          </cell>
          <cell r="U7569" t="str">
            <v>N1</v>
          </cell>
        </row>
        <row r="7570">
          <cell r="J7570" t="str">
            <v>INV-031224185808</v>
          </cell>
          <cell r="K7570">
            <v>45577</v>
          </cell>
          <cell r="L7570" t="str">
            <v>Monthly Billing</v>
          </cell>
          <cell r="M7570">
            <v>1991</v>
          </cell>
          <cell r="N7570">
            <v>1991</v>
          </cell>
          <cell r="O7570">
            <v>0</v>
          </cell>
          <cell r="P7570" t="str">
            <v>01-11-2024</v>
          </cell>
          <cell r="Q7570">
            <v>1991</v>
          </cell>
          <cell r="R7570">
            <v>493</v>
          </cell>
          <cell r="S7570">
            <v>0</v>
          </cell>
          <cell r="T7570" t="str">
            <v>Active</v>
          </cell>
          <cell r="U7570" t="str">
            <v>N1</v>
          </cell>
        </row>
        <row r="7571">
          <cell r="J7571" t="str">
            <v>INV-061124155425</v>
          </cell>
          <cell r="K7571">
            <v>45609</v>
          </cell>
          <cell r="L7571" t="str">
            <v>Monthly Billing</v>
          </cell>
          <cell r="M7571">
            <v>1998</v>
          </cell>
          <cell r="N7571">
            <v>1998</v>
          </cell>
          <cell r="O7571">
            <v>0</v>
          </cell>
          <cell r="P7571" t="str">
            <v>01-10-2024</v>
          </cell>
          <cell r="Q7571">
            <v>1998</v>
          </cell>
          <cell r="R7571">
            <v>461</v>
          </cell>
          <cell r="S7571">
            <v>0</v>
          </cell>
          <cell r="T7571" t="str">
            <v>Active</v>
          </cell>
          <cell r="U7571" t="str">
            <v>N1</v>
          </cell>
        </row>
        <row r="7572">
          <cell r="J7572" t="str">
            <v>INV-030125171619</v>
          </cell>
          <cell r="K7572">
            <v>45667</v>
          </cell>
          <cell r="L7572" t="str">
            <v>Monthly Billing</v>
          </cell>
          <cell r="M7572">
            <v>2988</v>
          </cell>
          <cell r="N7572">
            <v>2988</v>
          </cell>
          <cell r="O7572">
            <v>0</v>
          </cell>
          <cell r="P7572" t="str">
            <v>2024-12-01</v>
          </cell>
          <cell r="Q7572">
            <v>2988</v>
          </cell>
          <cell r="R7572">
            <v>403</v>
          </cell>
          <cell r="S7572">
            <v>0</v>
          </cell>
          <cell r="T7572" t="str">
            <v>Active</v>
          </cell>
          <cell r="U7572" t="str">
            <v>N1</v>
          </cell>
        </row>
        <row r="7573">
          <cell r="J7573" t="str">
            <v>INV-040225163655</v>
          </cell>
          <cell r="K7573">
            <v>45699</v>
          </cell>
          <cell r="L7573" t="str">
            <v>Monthly Billing</v>
          </cell>
          <cell r="M7573">
            <v>3000</v>
          </cell>
          <cell r="N7573">
            <v>3000</v>
          </cell>
          <cell r="O7573">
            <v>0</v>
          </cell>
          <cell r="P7573" t="str">
            <v>01-01-2025</v>
          </cell>
          <cell r="Q7573">
            <v>3000</v>
          </cell>
          <cell r="R7573">
            <v>371</v>
          </cell>
          <cell r="S7573">
            <v>0</v>
          </cell>
          <cell r="T7573" t="str">
            <v>Active</v>
          </cell>
          <cell r="U7573" t="str">
            <v>N1</v>
          </cell>
        </row>
        <row r="7574">
          <cell r="J7574" t="str">
            <v>INV-040325173610</v>
          </cell>
          <cell r="K7574">
            <v>45727</v>
          </cell>
          <cell r="L7574" t="str">
            <v>Monthly Billing</v>
          </cell>
          <cell r="M7574">
            <v>2993.02</v>
          </cell>
          <cell r="N7574">
            <v>2993.02</v>
          </cell>
          <cell r="O7574">
            <v>0</v>
          </cell>
          <cell r="P7574" t="str">
            <v>01-02-2025</v>
          </cell>
          <cell r="Q7574">
            <v>2993.02</v>
          </cell>
          <cell r="R7574">
            <v>343</v>
          </cell>
          <cell r="S7574">
            <v>0</v>
          </cell>
          <cell r="T7574" t="str">
            <v>Active</v>
          </cell>
          <cell r="U7574" t="str">
            <v>N1</v>
          </cell>
        </row>
        <row r="7575">
          <cell r="J7575" t="str">
            <v>INV-030425095433</v>
          </cell>
          <cell r="K7575">
            <v>45757</v>
          </cell>
          <cell r="L7575" t="str">
            <v>Monthly Billing</v>
          </cell>
          <cell r="M7575">
            <v>2993.96</v>
          </cell>
          <cell r="N7575">
            <v>2993.96</v>
          </cell>
          <cell r="O7575">
            <v>0</v>
          </cell>
          <cell r="P7575" t="str">
            <v>01-03-2025</v>
          </cell>
          <cell r="Q7575">
            <v>2993.96</v>
          </cell>
          <cell r="R7575">
            <v>313</v>
          </cell>
          <cell r="S7575">
            <v>0</v>
          </cell>
          <cell r="T7575" t="str">
            <v>Active</v>
          </cell>
          <cell r="U7575" t="str">
            <v>N1</v>
          </cell>
        </row>
        <row r="7576">
          <cell r="J7576" t="str">
            <v>INV-050525103237</v>
          </cell>
          <cell r="K7576">
            <v>45789</v>
          </cell>
          <cell r="L7576" t="str">
            <v>Monthly Billing</v>
          </cell>
          <cell r="M7576">
            <v>3000</v>
          </cell>
          <cell r="N7576">
            <v>3000</v>
          </cell>
          <cell r="O7576">
            <v>0</v>
          </cell>
          <cell r="P7576" t="str">
            <v>01-04-2025</v>
          </cell>
          <cell r="Q7576">
            <v>3000</v>
          </cell>
          <cell r="R7576">
            <v>281</v>
          </cell>
          <cell r="S7576">
            <v>0</v>
          </cell>
          <cell r="T7576" t="str">
            <v>Active</v>
          </cell>
          <cell r="U7576" t="str">
            <v>N1</v>
          </cell>
        </row>
        <row r="7577">
          <cell r="J7577" t="str">
            <v>INV-030625175022</v>
          </cell>
          <cell r="K7577">
            <v>45818</v>
          </cell>
          <cell r="L7577" t="str">
            <v>Monthly Billing</v>
          </cell>
          <cell r="M7577">
            <v>3000</v>
          </cell>
          <cell r="N7577">
            <v>3000</v>
          </cell>
          <cell r="O7577">
            <v>0</v>
          </cell>
          <cell r="P7577" t="str">
            <v>01-05-2025</v>
          </cell>
          <cell r="Q7577">
            <v>3000</v>
          </cell>
          <cell r="R7577">
            <v>252</v>
          </cell>
          <cell r="S7577">
            <v>0</v>
          </cell>
          <cell r="T7577" t="str">
            <v>Active</v>
          </cell>
          <cell r="U7577" t="str">
            <v>N1</v>
          </cell>
        </row>
        <row r="7578">
          <cell r="J7578" t="str">
            <v>INV-020725192552</v>
          </cell>
          <cell r="K7578">
            <v>45847</v>
          </cell>
          <cell r="L7578" t="str">
            <v>Monthly Billing</v>
          </cell>
          <cell r="M7578">
            <v>5000</v>
          </cell>
          <cell r="N7578">
            <v>5000</v>
          </cell>
          <cell r="O7578">
            <v>0</v>
          </cell>
          <cell r="P7578" t="str">
            <v>01-06-2025</v>
          </cell>
          <cell r="Q7578">
            <v>5000</v>
          </cell>
          <cell r="R7578">
            <v>223</v>
          </cell>
          <cell r="S7578">
            <v>0</v>
          </cell>
          <cell r="T7578" t="str">
            <v>Active</v>
          </cell>
          <cell r="U7578" t="str">
            <v>N1</v>
          </cell>
        </row>
        <row r="7579">
          <cell r="J7579" t="str">
            <v>INV-050825135749</v>
          </cell>
          <cell r="K7579">
            <v>45881</v>
          </cell>
          <cell r="L7579" t="str">
            <v>Monthly Billing</v>
          </cell>
          <cell r="M7579">
            <v>5000</v>
          </cell>
          <cell r="N7579">
            <v>5000</v>
          </cell>
          <cell r="O7579">
            <v>0</v>
          </cell>
          <cell r="P7579" t="str">
            <v>01-07-2025</v>
          </cell>
          <cell r="Q7579">
            <v>5000</v>
          </cell>
          <cell r="R7579">
            <v>189</v>
          </cell>
          <cell r="S7579">
            <v>0</v>
          </cell>
          <cell r="T7579" t="str">
            <v>Active</v>
          </cell>
          <cell r="U7579" t="str">
            <v>N1</v>
          </cell>
        </row>
        <row r="7580">
          <cell r="J7580" t="str">
            <v>INV-041125145134</v>
          </cell>
          <cell r="K7580">
            <v>45972</v>
          </cell>
          <cell r="L7580" t="str">
            <v>Monthly Billing</v>
          </cell>
          <cell r="M7580">
            <v>10000</v>
          </cell>
          <cell r="N7580">
            <v>10000</v>
          </cell>
          <cell r="O7580">
            <v>0</v>
          </cell>
          <cell r="P7580" t="str">
            <v>10/1/2025</v>
          </cell>
          <cell r="Q7580">
            <v>10000</v>
          </cell>
          <cell r="R7580">
            <v>98</v>
          </cell>
          <cell r="S7580">
            <v>0</v>
          </cell>
          <cell r="T7580" t="str">
            <v>Active</v>
          </cell>
          <cell r="U7580" t="str">
            <v>N1</v>
          </cell>
        </row>
        <row r="7581">
          <cell r="J7581" t="str">
            <v>INV-021225185612</v>
          </cell>
          <cell r="K7581">
            <v>46000</v>
          </cell>
          <cell r="L7581" t="str">
            <v>Monthly Billing</v>
          </cell>
          <cell r="M7581">
            <v>10000</v>
          </cell>
          <cell r="N7581">
            <v>10000</v>
          </cell>
          <cell r="O7581">
            <v>0</v>
          </cell>
          <cell r="P7581" t="str">
            <v>01-11-2025</v>
          </cell>
          <cell r="Q7581">
            <v>9942.51</v>
          </cell>
          <cell r="R7581">
            <v>70</v>
          </cell>
          <cell r="S7581">
            <v>0</v>
          </cell>
          <cell r="T7581" t="str">
            <v>Active</v>
          </cell>
          <cell r="U7581" t="str">
            <v>N1</v>
          </cell>
        </row>
        <row r="7582">
          <cell r="J7582" t="str">
            <v>INV-050126150313</v>
          </cell>
          <cell r="K7582">
            <v>46034</v>
          </cell>
          <cell r="L7582" t="str">
            <v>Monthly Billing</v>
          </cell>
          <cell r="M7582">
            <v>2500</v>
          </cell>
          <cell r="N7582">
            <v>2500</v>
          </cell>
          <cell r="O7582">
            <v>0</v>
          </cell>
          <cell r="P7582" t="str">
            <v>01-12-2025</v>
          </cell>
          <cell r="Q7582">
            <v>0</v>
          </cell>
          <cell r="R7582">
            <v>36</v>
          </cell>
          <cell r="S7582">
            <v>0</v>
          </cell>
          <cell r="T7582" t="str">
            <v>Active</v>
          </cell>
          <cell r="U7582" t="str">
            <v>N1</v>
          </cell>
        </row>
        <row r="7583">
          <cell r="J7583" t="str">
            <v>INV-020226182425</v>
          </cell>
          <cell r="K7583">
            <v>46062</v>
          </cell>
          <cell r="L7583" t="str">
            <v>Monthly Billing</v>
          </cell>
          <cell r="M7583">
            <v>2500</v>
          </cell>
          <cell r="N7583">
            <v>2500</v>
          </cell>
          <cell r="O7583">
            <v>0</v>
          </cell>
          <cell r="P7583" t="str">
            <v>2026-01-01</v>
          </cell>
          <cell r="Q7583">
            <v>2500</v>
          </cell>
          <cell r="R7583">
            <v>8</v>
          </cell>
          <cell r="S7583">
            <v>0</v>
          </cell>
          <cell r="T7583" t="str">
            <v>Active</v>
          </cell>
          <cell r="U7583" t="str">
            <v>N1</v>
          </cell>
        </row>
        <row r="7584">
          <cell r="J7584" t="str">
            <v>INV-120525160319</v>
          </cell>
          <cell r="K7584">
            <v>45796</v>
          </cell>
          <cell r="L7584" t="str">
            <v>Setup Fee</v>
          </cell>
          <cell r="M7584">
            <v>5000</v>
          </cell>
          <cell r="N7584">
            <v>5000</v>
          </cell>
          <cell r="O7584">
            <v>0</v>
          </cell>
          <cell r="P7584" t="str">
            <v>01-05-2025</v>
          </cell>
          <cell r="Q7584">
            <v>5000</v>
          </cell>
          <cell r="R7584">
            <v>274</v>
          </cell>
          <cell r="S7584">
            <v>0</v>
          </cell>
          <cell r="T7584" t="str">
            <v>Active</v>
          </cell>
          <cell r="U7584" t="str">
            <v>N1</v>
          </cell>
        </row>
        <row r="7585">
          <cell r="J7585" t="str">
            <v>CARDS0004</v>
          </cell>
          <cell r="K7585">
            <v>44278</v>
          </cell>
          <cell r="L7585" t="str">
            <v>Monthly Billing</v>
          </cell>
          <cell r="M7585">
            <v>349.91</v>
          </cell>
          <cell r="N7585">
            <v>327.02</v>
          </cell>
          <cell r="O7585">
            <v>22.89</v>
          </cell>
          <cell r="P7585" t="str">
            <v>2021-02-01</v>
          </cell>
          <cell r="Q7585">
            <v>0</v>
          </cell>
          <cell r="R7585">
            <v>1792</v>
          </cell>
          <cell r="S7585">
            <v>0</v>
          </cell>
          <cell r="T7585" t="str">
            <v>Active</v>
          </cell>
          <cell r="U7585" t="str">
            <v>N1</v>
          </cell>
        </row>
        <row r="7586">
          <cell r="J7586" t="str">
            <v>CARDS0026</v>
          </cell>
          <cell r="K7586">
            <v>44322</v>
          </cell>
          <cell r="L7586" t="str">
            <v>Monthly Billing</v>
          </cell>
          <cell r="M7586">
            <v>220.68</v>
          </cell>
          <cell r="N7586">
            <v>233.94</v>
          </cell>
          <cell r="O7586">
            <v>0</v>
          </cell>
          <cell r="P7586" t="str">
            <v>2021-03-01</v>
          </cell>
          <cell r="Q7586">
            <v>0</v>
          </cell>
          <cell r="R7586">
            <v>1748</v>
          </cell>
          <cell r="S7586">
            <v>-29.63</v>
          </cell>
          <cell r="T7586" t="str">
            <v>Active</v>
          </cell>
          <cell r="U7586" t="str">
            <v>N1</v>
          </cell>
        </row>
        <row r="7587">
          <cell r="J7587" t="str">
            <v>INV-061025171407</v>
          </cell>
          <cell r="K7587">
            <v>45943</v>
          </cell>
          <cell r="L7587" t="str">
            <v>Monthly Billing</v>
          </cell>
          <cell r="M7587">
            <v>0.5</v>
          </cell>
          <cell r="N7587">
            <v>0.5</v>
          </cell>
          <cell r="O7587">
            <v>0</v>
          </cell>
          <cell r="P7587" t="str">
            <v>01-09-2025</v>
          </cell>
          <cell r="Q7587">
            <v>0.5</v>
          </cell>
          <cell r="R7587">
            <v>127</v>
          </cell>
          <cell r="S7587">
            <v>0</v>
          </cell>
          <cell r="T7587" t="str">
            <v>Active</v>
          </cell>
          <cell r="U7587" t="str">
            <v>N1</v>
          </cell>
        </row>
        <row r="7588">
          <cell r="J7588" t="str">
            <v>INV-051125174218</v>
          </cell>
          <cell r="K7588">
            <v>45973</v>
          </cell>
          <cell r="L7588" t="str">
            <v>Monthly Billing</v>
          </cell>
          <cell r="M7588">
            <v>204.5</v>
          </cell>
          <cell r="N7588">
            <v>204.5</v>
          </cell>
          <cell r="O7588">
            <v>0</v>
          </cell>
          <cell r="P7588" t="str">
            <v>01-10-2025</v>
          </cell>
          <cell r="Q7588">
            <v>61</v>
          </cell>
          <cell r="R7588">
            <v>97</v>
          </cell>
          <cell r="S7588">
            <v>0</v>
          </cell>
          <cell r="T7588" t="str">
            <v>Active</v>
          </cell>
          <cell r="U7588" t="str">
            <v>N1</v>
          </cell>
        </row>
        <row r="7589">
          <cell r="J7589" t="str">
            <v>INV-031225135349</v>
          </cell>
          <cell r="K7589">
            <v>46001</v>
          </cell>
          <cell r="L7589" t="str">
            <v>Monthly Billing</v>
          </cell>
          <cell r="M7589">
            <v>5.4</v>
          </cell>
          <cell r="N7589">
            <v>5.4</v>
          </cell>
          <cell r="O7589">
            <v>0</v>
          </cell>
          <cell r="P7589" t="str">
            <v>01-11-2025</v>
          </cell>
          <cell r="Q7589">
            <v>1.9</v>
          </cell>
          <cell r="R7589">
            <v>69</v>
          </cell>
          <cell r="S7589">
            <v>0</v>
          </cell>
          <cell r="T7589" t="str">
            <v>Active</v>
          </cell>
          <cell r="U7589" t="str">
            <v>N1</v>
          </cell>
        </row>
        <row r="7590">
          <cell r="J7590" t="str">
            <v>INV-050126184308</v>
          </cell>
          <cell r="K7590">
            <v>46034</v>
          </cell>
          <cell r="L7590" t="str">
            <v>Monthly Billing</v>
          </cell>
          <cell r="M7590">
            <v>2.5</v>
          </cell>
          <cell r="N7590">
            <v>2.5</v>
          </cell>
          <cell r="O7590">
            <v>0</v>
          </cell>
          <cell r="P7590" t="str">
            <v>01-12-2025</v>
          </cell>
          <cell r="Q7590">
            <v>0</v>
          </cell>
          <cell r="R7590">
            <v>36</v>
          </cell>
          <cell r="S7590">
            <v>0</v>
          </cell>
          <cell r="T7590" t="str">
            <v>Active</v>
          </cell>
          <cell r="U7590" t="str">
            <v>N1</v>
          </cell>
        </row>
        <row r="7591">
          <cell r="J7591" t="str">
            <v>INV-040226140355</v>
          </cell>
          <cell r="K7591">
            <v>46064</v>
          </cell>
          <cell r="L7591" t="str">
            <v>Monthly Billing</v>
          </cell>
          <cell r="M7591">
            <v>20</v>
          </cell>
          <cell r="N7591">
            <v>20</v>
          </cell>
          <cell r="O7591">
            <v>0</v>
          </cell>
          <cell r="P7591" t="str">
            <v>01-01-2026</v>
          </cell>
          <cell r="Q7591">
            <v>19.399999999999999</v>
          </cell>
          <cell r="R7591">
            <v>6</v>
          </cell>
          <cell r="S7591">
            <v>0</v>
          </cell>
          <cell r="T7591" t="str">
            <v>Active</v>
          </cell>
          <cell r="U7591" t="str">
            <v>N1</v>
          </cell>
        </row>
        <row r="7592">
          <cell r="J7592" t="str">
            <v>INV-161224100203</v>
          </cell>
          <cell r="K7592">
            <v>45649</v>
          </cell>
          <cell r="L7592" t="str">
            <v>Setup Fee</v>
          </cell>
          <cell r="M7592">
            <v>2500</v>
          </cell>
          <cell r="N7592">
            <v>2500</v>
          </cell>
          <cell r="O7592">
            <v>0</v>
          </cell>
          <cell r="P7592" t="str">
            <v>2024-12-01</v>
          </cell>
          <cell r="Q7592">
            <v>3000</v>
          </cell>
          <cell r="R7592">
            <v>421</v>
          </cell>
          <cell r="S7592">
            <v>0</v>
          </cell>
          <cell r="T7592" t="str">
            <v>Active</v>
          </cell>
          <cell r="U7592" t="str">
            <v>N1</v>
          </cell>
        </row>
        <row r="7593">
          <cell r="J7593" t="str">
            <v>CR-INV-310325190855</v>
          </cell>
          <cell r="K7593">
            <v>45747</v>
          </cell>
          <cell r="L7593" t="str">
            <v>Credit Note-Write off</v>
          </cell>
          <cell r="M7593">
            <v>-2500</v>
          </cell>
          <cell r="N7593">
            <v>-2500</v>
          </cell>
          <cell r="O7593">
            <v>0</v>
          </cell>
          <cell r="P7593" t="str">
            <v>2024-12-01</v>
          </cell>
          <cell r="Q7593">
            <v>-3500</v>
          </cell>
          <cell r="R7593">
            <v>323</v>
          </cell>
          <cell r="S7593">
            <v>0</v>
          </cell>
          <cell r="T7593" t="str">
            <v>Active</v>
          </cell>
          <cell r="U7593" t="str">
            <v>N1</v>
          </cell>
        </row>
        <row r="7594">
          <cell r="J7594" t="str">
            <v>CARDS0024</v>
          </cell>
          <cell r="K7594">
            <v>44314</v>
          </cell>
          <cell r="L7594" t="str">
            <v>Initial Setup Fee</v>
          </cell>
          <cell r="M7594">
            <v>4012.5</v>
          </cell>
          <cell r="N7594">
            <v>3750</v>
          </cell>
          <cell r="O7594">
            <v>262.5</v>
          </cell>
          <cell r="P7594" t="str">
            <v>2021-03-01</v>
          </cell>
          <cell r="Q7594">
            <v>3999.17</v>
          </cell>
          <cell r="R7594">
            <v>1756</v>
          </cell>
          <cell r="S7594">
            <v>0</v>
          </cell>
          <cell r="T7594" t="str">
            <v>Active</v>
          </cell>
          <cell r="U7594" t="str">
            <v>N1</v>
          </cell>
        </row>
        <row r="7595">
          <cell r="J7595" t="str">
            <v>CARDS0063</v>
          </cell>
          <cell r="K7595">
            <v>44379</v>
          </cell>
          <cell r="L7595" t="str">
            <v>Initial Setup Fee</v>
          </cell>
          <cell r="M7595">
            <v>3745</v>
          </cell>
          <cell r="N7595">
            <v>3500</v>
          </cell>
          <cell r="O7595">
            <v>245</v>
          </cell>
          <cell r="P7595" t="str">
            <v>2021-06-01</v>
          </cell>
          <cell r="Q7595">
            <v>18315.400000000001</v>
          </cell>
          <cell r="R7595">
            <v>1691</v>
          </cell>
          <cell r="S7595">
            <v>0</v>
          </cell>
          <cell r="T7595" t="str">
            <v>Active</v>
          </cell>
          <cell r="U7595" t="str">
            <v>N1</v>
          </cell>
        </row>
        <row r="7596">
          <cell r="J7596" t="str">
            <v>CARDS0092</v>
          </cell>
          <cell r="K7596">
            <v>44434</v>
          </cell>
          <cell r="L7596" t="str">
            <v>Initial Setup fee and Monthly Billing</v>
          </cell>
          <cell r="M7596">
            <v>4020.99</v>
          </cell>
          <cell r="N7596">
            <v>3758.16</v>
          </cell>
          <cell r="O7596">
            <v>0</v>
          </cell>
          <cell r="P7596" t="str">
            <v>2021-07-01</v>
          </cell>
          <cell r="Q7596">
            <v>18315.400000000001</v>
          </cell>
          <cell r="R7596">
            <v>1636</v>
          </cell>
          <cell r="S7596">
            <v>-0.24</v>
          </cell>
          <cell r="T7596" t="str">
            <v>Active</v>
          </cell>
          <cell r="U7596" t="str">
            <v>N1</v>
          </cell>
        </row>
        <row r="7597">
          <cell r="J7597" t="str">
            <v>CARDS0109</v>
          </cell>
          <cell r="K7597">
            <v>44462</v>
          </cell>
          <cell r="L7597" t="str">
            <v>Monthly Billing</v>
          </cell>
          <cell r="M7597">
            <v>1.97</v>
          </cell>
          <cell r="N7597">
            <v>2.52</v>
          </cell>
          <cell r="O7597">
            <v>0</v>
          </cell>
          <cell r="P7597" t="str">
            <v>2021-08-01</v>
          </cell>
          <cell r="Q7597">
            <v>18315.400000000001</v>
          </cell>
          <cell r="R7597">
            <v>1608</v>
          </cell>
          <cell r="S7597">
            <v>-0.73</v>
          </cell>
          <cell r="T7597" t="str">
            <v>Active</v>
          </cell>
          <cell r="U7597" t="str">
            <v>N1</v>
          </cell>
        </row>
        <row r="7598">
          <cell r="J7598" t="str">
            <v>CARDS0128</v>
          </cell>
          <cell r="K7598">
            <v>44495</v>
          </cell>
          <cell r="L7598" t="str">
            <v>Monthly Billing</v>
          </cell>
          <cell r="M7598">
            <v>2676.29</v>
          </cell>
          <cell r="N7598">
            <v>2501.25</v>
          </cell>
          <cell r="O7598">
            <v>0</v>
          </cell>
          <cell r="P7598" t="str">
            <v>2021-09-01</v>
          </cell>
          <cell r="Q7598">
            <v>18315.400000000001</v>
          </cell>
          <cell r="R7598">
            <v>1575</v>
          </cell>
          <cell r="S7598">
            <v>-0.05</v>
          </cell>
          <cell r="T7598" t="str">
            <v>Active</v>
          </cell>
          <cell r="U7598" t="str">
            <v>N1</v>
          </cell>
        </row>
        <row r="7599">
          <cell r="J7599" t="str">
            <v>CARDS0145</v>
          </cell>
          <cell r="K7599">
            <v>44523</v>
          </cell>
          <cell r="L7599" t="str">
            <v>Monthly Billing</v>
          </cell>
          <cell r="M7599">
            <v>535.21</v>
          </cell>
          <cell r="N7599">
            <v>500.2</v>
          </cell>
          <cell r="O7599">
            <v>35.01</v>
          </cell>
          <cell r="P7599" t="str">
            <v>2021-10-01</v>
          </cell>
          <cell r="Q7599">
            <v>18315.400000000001</v>
          </cell>
          <cell r="R7599">
            <v>1547</v>
          </cell>
          <cell r="S7599">
            <v>0</v>
          </cell>
          <cell r="T7599" t="str">
            <v>Active</v>
          </cell>
          <cell r="U7599" t="str">
            <v>N1</v>
          </cell>
        </row>
        <row r="7600">
          <cell r="J7600" t="str">
            <v>CARDS0164</v>
          </cell>
          <cell r="K7600">
            <v>44552</v>
          </cell>
          <cell r="L7600" t="str">
            <v>Monthly Billing</v>
          </cell>
          <cell r="M7600">
            <v>1070.21</v>
          </cell>
          <cell r="N7600">
            <v>1000.2</v>
          </cell>
          <cell r="O7600">
            <v>70.010000000000005</v>
          </cell>
          <cell r="P7600" t="str">
            <v>2021-11-01</v>
          </cell>
          <cell r="Q7600">
            <v>18315.400000000001</v>
          </cell>
          <cell r="R7600">
            <v>1518</v>
          </cell>
          <cell r="S7600">
            <v>0</v>
          </cell>
          <cell r="T7600" t="str">
            <v>Active</v>
          </cell>
          <cell r="U7600" t="str">
            <v>N1</v>
          </cell>
        </row>
        <row r="7601">
          <cell r="J7601" t="str">
            <v>CARDS0181</v>
          </cell>
          <cell r="K7601">
            <v>44601</v>
          </cell>
          <cell r="L7601" t="str">
            <v>Monthly Billing</v>
          </cell>
          <cell r="M7601">
            <v>1076.8499999999999</v>
          </cell>
          <cell r="N7601">
            <v>1006.4</v>
          </cell>
          <cell r="O7601">
            <v>70.45</v>
          </cell>
          <cell r="P7601" t="str">
            <v>2021-12-01</v>
          </cell>
          <cell r="Q7601">
            <v>18315.400000000001</v>
          </cell>
          <cell r="R7601">
            <v>1469</v>
          </cell>
          <cell r="S7601">
            <v>0</v>
          </cell>
          <cell r="T7601" t="str">
            <v>Active</v>
          </cell>
          <cell r="U7601" t="str">
            <v>N1</v>
          </cell>
        </row>
        <row r="7602">
          <cell r="J7602" t="str">
            <v>CARDS0202</v>
          </cell>
          <cell r="K7602">
            <v>44615</v>
          </cell>
          <cell r="L7602" t="str">
            <v>Monthly Billing</v>
          </cell>
          <cell r="M7602">
            <v>1073.75</v>
          </cell>
          <cell r="N7602">
            <v>1003.5</v>
          </cell>
          <cell r="O7602">
            <v>70.25</v>
          </cell>
          <cell r="P7602" t="str">
            <v>2022-01-01</v>
          </cell>
          <cell r="Q7602">
            <v>18315.400000000001</v>
          </cell>
          <cell r="R7602">
            <v>1455</v>
          </cell>
          <cell r="S7602">
            <v>0</v>
          </cell>
          <cell r="T7602" t="str">
            <v>Active</v>
          </cell>
          <cell r="U7602" t="str">
            <v>N1</v>
          </cell>
        </row>
        <row r="7603">
          <cell r="J7603" t="str">
            <v>CARDS0223</v>
          </cell>
          <cell r="K7603">
            <v>44643</v>
          </cell>
          <cell r="L7603" t="str">
            <v>Monthly Billing</v>
          </cell>
          <cell r="M7603">
            <v>1070.33</v>
          </cell>
          <cell r="N7603">
            <v>1002.71</v>
          </cell>
          <cell r="O7603">
            <v>0</v>
          </cell>
          <cell r="P7603" t="str">
            <v>2022-02-01</v>
          </cell>
          <cell r="Q7603">
            <v>18315.400000000001</v>
          </cell>
          <cell r="R7603">
            <v>1427</v>
          </cell>
          <cell r="S7603">
            <v>-2.57</v>
          </cell>
          <cell r="T7603" t="str">
            <v>Active</v>
          </cell>
          <cell r="U7603" t="str">
            <v>N1</v>
          </cell>
        </row>
        <row r="7604">
          <cell r="J7604" t="str">
            <v>CARDS0239</v>
          </cell>
          <cell r="K7604">
            <v>44695</v>
          </cell>
          <cell r="L7604" t="str">
            <v>Monthly Billing</v>
          </cell>
          <cell r="M7604">
            <v>1071.28</v>
          </cell>
          <cell r="N7604">
            <v>1001.95</v>
          </cell>
          <cell r="O7604">
            <v>0</v>
          </cell>
          <cell r="P7604" t="str">
            <v>2022-03-01</v>
          </cell>
          <cell r="Q7604">
            <v>18315.400000000001</v>
          </cell>
          <cell r="R7604">
            <v>1375</v>
          </cell>
          <cell r="S7604">
            <v>-0.81</v>
          </cell>
          <cell r="T7604" t="str">
            <v>Active</v>
          </cell>
          <cell r="U7604" t="str">
            <v>N1</v>
          </cell>
        </row>
        <row r="7605">
          <cell r="J7605" t="str">
            <v>CARDS0256</v>
          </cell>
          <cell r="K7605">
            <v>44706</v>
          </cell>
          <cell r="L7605" t="str">
            <v>Monthly Billing</v>
          </cell>
          <cell r="M7605">
            <v>1070.0899999999999</v>
          </cell>
          <cell r="N7605">
            <v>1009.92</v>
          </cell>
          <cell r="O7605">
            <v>0</v>
          </cell>
          <cell r="P7605" t="str">
            <v>2022-04-01</v>
          </cell>
          <cell r="Q7605">
            <v>18315.400000000001</v>
          </cell>
          <cell r="R7605">
            <v>1364</v>
          </cell>
          <cell r="S7605">
            <v>-10.52</v>
          </cell>
          <cell r="T7605" t="str">
            <v>Active</v>
          </cell>
          <cell r="U7605" t="str">
            <v>N1</v>
          </cell>
        </row>
        <row r="7606">
          <cell r="J7606" t="str">
            <v>CARDS0278</v>
          </cell>
          <cell r="K7606">
            <v>44740</v>
          </cell>
          <cell r="L7606" t="str">
            <v>Monthly Billing</v>
          </cell>
          <cell r="M7606">
            <v>1605.08</v>
          </cell>
          <cell r="N7606">
            <v>1506.76</v>
          </cell>
          <cell r="O7606">
            <v>0</v>
          </cell>
          <cell r="P7606" t="str">
            <v>2022-05-01</v>
          </cell>
          <cell r="Q7606">
            <v>18315.400000000001</v>
          </cell>
          <cell r="R7606">
            <v>1330</v>
          </cell>
          <cell r="S7606">
            <v>-7.15</v>
          </cell>
          <cell r="T7606" t="str">
            <v>Active</v>
          </cell>
          <cell r="U7606" t="str">
            <v>N1</v>
          </cell>
        </row>
        <row r="7607">
          <cell r="J7607" t="str">
            <v>CARDS0297</v>
          </cell>
          <cell r="K7607">
            <v>44764</v>
          </cell>
          <cell r="L7607" t="str">
            <v>Monthly Billing</v>
          </cell>
          <cell r="M7607">
            <v>4696.6099999999997</v>
          </cell>
          <cell r="N7607">
            <v>4389.3599999999997</v>
          </cell>
          <cell r="O7607">
            <v>307.25</v>
          </cell>
          <cell r="P7607" t="str">
            <v>2022-06-01</v>
          </cell>
          <cell r="Q7607">
            <v>18315.400000000001</v>
          </cell>
          <cell r="R7607">
            <v>1306</v>
          </cell>
          <cell r="S7607">
            <v>0</v>
          </cell>
          <cell r="T7607" t="str">
            <v>Active</v>
          </cell>
          <cell r="U7607" t="str">
            <v>N1</v>
          </cell>
        </row>
        <row r="7608">
          <cell r="J7608" t="str">
            <v>CARDS0314</v>
          </cell>
          <cell r="K7608">
            <v>44798</v>
          </cell>
          <cell r="L7608" t="str">
            <v>Monthly Billing</v>
          </cell>
          <cell r="M7608">
            <v>2026.6</v>
          </cell>
          <cell r="N7608">
            <v>1894.02</v>
          </cell>
          <cell r="O7608">
            <v>132.58000000000001</v>
          </cell>
          <cell r="P7608" t="str">
            <v>2022-07-01</v>
          </cell>
          <cell r="Q7608">
            <v>18315.400000000001</v>
          </cell>
          <cell r="R7608">
            <v>1272</v>
          </cell>
          <cell r="S7608">
            <v>0</v>
          </cell>
          <cell r="T7608" t="str">
            <v>Active</v>
          </cell>
          <cell r="U7608" t="str">
            <v>N1</v>
          </cell>
        </row>
        <row r="7609">
          <cell r="J7609" t="str">
            <v>INV2021-KKM-001</v>
          </cell>
          <cell r="K7609">
            <v>44316</v>
          </cell>
          <cell r="L7609" t="str">
            <v>Initial Setup Fee</v>
          </cell>
          <cell r="M7609">
            <v>37000</v>
          </cell>
          <cell r="N7609">
            <v>37000</v>
          </cell>
          <cell r="O7609">
            <v>0</v>
          </cell>
          <cell r="P7609" t="str">
            <v>2021-04-01</v>
          </cell>
          <cell r="Q7609">
            <v>0</v>
          </cell>
          <cell r="R7609">
            <v>1754</v>
          </cell>
          <cell r="S7609">
            <v>0</v>
          </cell>
          <cell r="T7609" t="str">
            <v>Active</v>
          </cell>
          <cell r="U7609" t="str">
            <v>N1</v>
          </cell>
        </row>
        <row r="7610">
          <cell r="J7610" t="str">
            <v>INV-100225201139</v>
          </cell>
          <cell r="K7610">
            <v>45705</v>
          </cell>
          <cell r="L7610" t="str">
            <v>Setup Fee</v>
          </cell>
          <cell r="M7610">
            <v>15000</v>
          </cell>
          <cell r="N7610">
            <v>15000</v>
          </cell>
          <cell r="O7610">
            <v>0</v>
          </cell>
          <cell r="P7610" t="str">
            <v>01-02-2025</v>
          </cell>
          <cell r="Q7610">
            <v>15000</v>
          </cell>
          <cell r="R7610">
            <v>365</v>
          </cell>
          <cell r="S7610">
            <v>0</v>
          </cell>
          <cell r="T7610" t="str">
            <v>Active</v>
          </cell>
          <cell r="U7610" t="str">
            <v>N1</v>
          </cell>
        </row>
        <row r="7611">
          <cell r="J7611" t="str">
            <v>INV-050525160151</v>
          </cell>
          <cell r="K7611">
            <v>45789</v>
          </cell>
          <cell r="L7611" t="str">
            <v>Monthly Billing</v>
          </cell>
          <cell r="M7611">
            <v>2410.1</v>
          </cell>
          <cell r="N7611">
            <v>2410.1</v>
          </cell>
          <cell r="O7611">
            <v>0</v>
          </cell>
          <cell r="P7611" t="str">
            <v>01-04-2025</v>
          </cell>
          <cell r="Q7611">
            <v>2390.1</v>
          </cell>
          <cell r="R7611">
            <v>281</v>
          </cell>
          <cell r="S7611">
            <v>0</v>
          </cell>
          <cell r="T7611" t="str">
            <v>Active</v>
          </cell>
          <cell r="U7611" t="str">
            <v>N1</v>
          </cell>
        </row>
        <row r="7612">
          <cell r="J7612" t="str">
            <v>INV-040625122721</v>
          </cell>
          <cell r="K7612">
            <v>45819</v>
          </cell>
          <cell r="L7612" t="str">
            <v>Monthly Billing</v>
          </cell>
          <cell r="M7612">
            <v>1549.23</v>
          </cell>
          <cell r="N7612">
            <v>1549.23</v>
          </cell>
          <cell r="O7612">
            <v>0</v>
          </cell>
          <cell r="P7612" t="str">
            <v>01-05-2025</v>
          </cell>
          <cell r="Q7612">
            <v>1549.23</v>
          </cell>
          <cell r="R7612">
            <v>251</v>
          </cell>
          <cell r="S7612">
            <v>0</v>
          </cell>
          <cell r="T7612" t="str">
            <v>Active</v>
          </cell>
          <cell r="U7612" t="str">
            <v>N1</v>
          </cell>
        </row>
        <row r="7613">
          <cell r="J7613" t="str">
            <v>INV-030725181309</v>
          </cell>
          <cell r="K7613">
            <v>45848</v>
          </cell>
          <cell r="L7613" t="str">
            <v>Monthly Billing</v>
          </cell>
          <cell r="M7613">
            <v>586</v>
          </cell>
          <cell r="N7613">
            <v>586</v>
          </cell>
          <cell r="O7613">
            <v>0</v>
          </cell>
          <cell r="P7613" t="str">
            <v>01-06-2025</v>
          </cell>
          <cell r="Q7613">
            <v>586</v>
          </cell>
          <cell r="R7613">
            <v>222</v>
          </cell>
          <cell r="S7613">
            <v>0</v>
          </cell>
          <cell r="T7613" t="str">
            <v>Active</v>
          </cell>
          <cell r="U7613" t="str">
            <v>N1</v>
          </cell>
        </row>
        <row r="7614">
          <cell r="J7614" t="str">
            <v>INV-050825131751</v>
          </cell>
          <cell r="K7614">
            <v>45881</v>
          </cell>
          <cell r="L7614" t="str">
            <v>Monthly Billing</v>
          </cell>
          <cell r="M7614">
            <v>924.07</v>
          </cell>
          <cell r="N7614">
            <v>924.07</v>
          </cell>
          <cell r="O7614">
            <v>0</v>
          </cell>
          <cell r="P7614" t="str">
            <v>01-07-2025</v>
          </cell>
          <cell r="Q7614">
            <v>924.07</v>
          </cell>
          <cell r="R7614">
            <v>189</v>
          </cell>
          <cell r="S7614">
            <v>0</v>
          </cell>
          <cell r="T7614" t="str">
            <v>Active</v>
          </cell>
          <cell r="U7614" t="str">
            <v>N1</v>
          </cell>
        </row>
        <row r="7615">
          <cell r="J7615" t="str">
            <v>INV-020925154413</v>
          </cell>
          <cell r="K7615">
            <v>45909</v>
          </cell>
          <cell r="L7615" t="str">
            <v>Monthly Billing</v>
          </cell>
          <cell r="M7615">
            <v>778.31</v>
          </cell>
          <cell r="N7615">
            <v>778.31</v>
          </cell>
          <cell r="O7615">
            <v>0</v>
          </cell>
          <cell r="P7615" t="str">
            <v>01-08-2025</v>
          </cell>
          <cell r="Q7615">
            <v>778.31</v>
          </cell>
          <cell r="R7615">
            <v>161</v>
          </cell>
          <cell r="S7615">
            <v>0</v>
          </cell>
          <cell r="T7615" t="str">
            <v>Active</v>
          </cell>
          <cell r="U7615" t="str">
            <v>N1</v>
          </cell>
        </row>
        <row r="7616">
          <cell r="J7616" t="str">
            <v>INV-031025123651</v>
          </cell>
          <cell r="K7616">
            <v>45940</v>
          </cell>
          <cell r="L7616" t="str">
            <v>Monthly Billing</v>
          </cell>
          <cell r="M7616">
            <v>765.68</v>
          </cell>
          <cell r="N7616">
            <v>765.68</v>
          </cell>
          <cell r="O7616">
            <v>0</v>
          </cell>
          <cell r="P7616" t="str">
            <v>01-09-2025</v>
          </cell>
          <cell r="Q7616">
            <v>765.68</v>
          </cell>
          <cell r="R7616">
            <v>130</v>
          </cell>
          <cell r="S7616">
            <v>0</v>
          </cell>
          <cell r="T7616" t="str">
            <v>Active</v>
          </cell>
          <cell r="U7616" t="str">
            <v>N1</v>
          </cell>
        </row>
        <row r="7617">
          <cell r="J7617" t="str">
            <v>INV-061125125528</v>
          </cell>
          <cell r="K7617">
            <v>45974</v>
          </cell>
          <cell r="L7617" t="str">
            <v>Monthly Billing</v>
          </cell>
          <cell r="M7617">
            <v>1199.23</v>
          </cell>
          <cell r="N7617">
            <v>1199.23</v>
          </cell>
          <cell r="O7617">
            <v>0</v>
          </cell>
          <cell r="P7617" t="str">
            <v>01-10-2025</v>
          </cell>
          <cell r="Q7617">
            <v>1199.23</v>
          </cell>
          <cell r="R7617">
            <v>96</v>
          </cell>
          <cell r="S7617">
            <v>0</v>
          </cell>
          <cell r="T7617" t="str">
            <v>Active</v>
          </cell>
          <cell r="U7617" t="str">
            <v>N1</v>
          </cell>
        </row>
        <row r="7618">
          <cell r="J7618" t="str">
            <v>INV-031225104412</v>
          </cell>
          <cell r="K7618">
            <v>46001</v>
          </cell>
          <cell r="L7618" t="str">
            <v>Monthly Billing</v>
          </cell>
          <cell r="M7618">
            <v>1163.04</v>
          </cell>
          <cell r="N7618">
            <v>1163.04</v>
          </cell>
          <cell r="O7618">
            <v>0</v>
          </cell>
          <cell r="P7618" t="str">
            <v>01-11-2025</v>
          </cell>
          <cell r="Q7618">
            <v>1143.04</v>
          </cell>
          <cell r="R7618">
            <v>69</v>
          </cell>
          <cell r="S7618">
            <v>0</v>
          </cell>
          <cell r="T7618" t="str">
            <v>Active</v>
          </cell>
          <cell r="U7618" t="str">
            <v>N1</v>
          </cell>
        </row>
        <row r="7619">
          <cell r="J7619" t="str">
            <v>INV-030126110019</v>
          </cell>
          <cell r="K7619">
            <v>46032</v>
          </cell>
          <cell r="L7619" t="str">
            <v>Monthly Billing</v>
          </cell>
          <cell r="M7619">
            <v>707.46</v>
          </cell>
          <cell r="N7619">
            <v>707.46</v>
          </cell>
          <cell r="O7619">
            <v>0</v>
          </cell>
          <cell r="P7619" t="str">
            <v>01-12-2025</v>
          </cell>
          <cell r="Q7619">
            <v>707.46</v>
          </cell>
          <cell r="R7619">
            <v>38</v>
          </cell>
          <cell r="S7619">
            <v>0</v>
          </cell>
          <cell r="T7619" t="str">
            <v>Active</v>
          </cell>
          <cell r="U7619" t="str">
            <v>N1</v>
          </cell>
        </row>
        <row r="7620">
          <cell r="J7620" t="str">
            <v>INV-050226123513</v>
          </cell>
          <cell r="K7620">
            <v>46065</v>
          </cell>
          <cell r="L7620" t="str">
            <v>Monthly Billing</v>
          </cell>
          <cell r="M7620">
            <v>481.83</v>
          </cell>
          <cell r="N7620">
            <v>481.83</v>
          </cell>
          <cell r="O7620">
            <v>0</v>
          </cell>
          <cell r="P7620" t="str">
            <v>01-01-2026</v>
          </cell>
          <cell r="Q7620">
            <v>481.83</v>
          </cell>
          <cell r="R7620">
            <v>5</v>
          </cell>
          <cell r="S7620">
            <v>0</v>
          </cell>
          <cell r="T7620" t="str">
            <v>Active</v>
          </cell>
          <cell r="U7620" t="str">
            <v>N1</v>
          </cell>
        </row>
        <row r="7621">
          <cell r="J7621" t="str">
            <v>INV-040625125754</v>
          </cell>
          <cell r="K7621">
            <v>45819</v>
          </cell>
          <cell r="L7621" t="str">
            <v>Monthly Billing</v>
          </cell>
          <cell r="M7621">
            <v>73.2</v>
          </cell>
          <cell r="N7621">
            <v>73.2</v>
          </cell>
          <cell r="O7621">
            <v>0</v>
          </cell>
          <cell r="P7621" t="str">
            <v>01-05-2025</v>
          </cell>
          <cell r="Q7621">
            <v>73.2</v>
          </cell>
          <cell r="R7621">
            <v>251</v>
          </cell>
          <cell r="S7621">
            <v>0</v>
          </cell>
          <cell r="T7621" t="str">
            <v>Active</v>
          </cell>
          <cell r="U7621" t="str">
            <v>N1</v>
          </cell>
        </row>
        <row r="7622">
          <cell r="J7622" t="str">
            <v>INV-040725102659</v>
          </cell>
          <cell r="K7622">
            <v>45849</v>
          </cell>
          <cell r="L7622" t="str">
            <v>Monthly Billing</v>
          </cell>
          <cell r="M7622">
            <v>116.6</v>
          </cell>
          <cell r="N7622">
            <v>116.6</v>
          </cell>
          <cell r="O7622">
            <v>0</v>
          </cell>
          <cell r="P7622" t="str">
            <v>01-06-2025</v>
          </cell>
          <cell r="Q7622">
            <v>116.6</v>
          </cell>
          <cell r="R7622">
            <v>221</v>
          </cell>
          <cell r="S7622">
            <v>0</v>
          </cell>
          <cell r="T7622" t="str">
            <v>Active</v>
          </cell>
          <cell r="U7622" t="str">
            <v>N1</v>
          </cell>
        </row>
        <row r="7623">
          <cell r="J7623" t="str">
            <v>INV-050825103405</v>
          </cell>
          <cell r="K7623">
            <v>45881</v>
          </cell>
          <cell r="L7623" t="str">
            <v>Monthly Billing</v>
          </cell>
          <cell r="M7623">
            <v>102.2</v>
          </cell>
          <cell r="N7623">
            <v>102.2</v>
          </cell>
          <cell r="O7623">
            <v>0</v>
          </cell>
          <cell r="P7623" t="str">
            <v>01-07-2025</v>
          </cell>
          <cell r="Q7623">
            <v>102</v>
          </cell>
          <cell r="R7623">
            <v>189</v>
          </cell>
          <cell r="S7623">
            <v>0</v>
          </cell>
          <cell r="T7623" t="str">
            <v>Active</v>
          </cell>
          <cell r="U7623" t="str">
            <v>N1</v>
          </cell>
        </row>
        <row r="7624">
          <cell r="J7624" t="str">
            <v>INV-031025181834</v>
          </cell>
          <cell r="K7624">
            <v>45940</v>
          </cell>
          <cell r="L7624" t="str">
            <v>Monthly Billing</v>
          </cell>
          <cell r="M7624">
            <v>289.8</v>
          </cell>
          <cell r="N7624">
            <v>289.8</v>
          </cell>
          <cell r="O7624">
            <v>0</v>
          </cell>
          <cell r="P7624" t="str">
            <v>01-09-2025</v>
          </cell>
          <cell r="Q7624">
            <v>289.8</v>
          </cell>
          <cell r="R7624">
            <v>130</v>
          </cell>
          <cell r="S7624">
            <v>0</v>
          </cell>
          <cell r="T7624" t="str">
            <v>Active</v>
          </cell>
          <cell r="U7624" t="str">
            <v>N1</v>
          </cell>
        </row>
        <row r="7625">
          <cell r="J7625" t="str">
            <v>INV-041125190329</v>
          </cell>
          <cell r="K7625">
            <v>45972</v>
          </cell>
          <cell r="L7625" t="str">
            <v>Monthly Billing</v>
          </cell>
          <cell r="M7625">
            <v>177.4</v>
          </cell>
          <cell r="N7625">
            <v>177.4</v>
          </cell>
          <cell r="O7625">
            <v>0</v>
          </cell>
          <cell r="P7625" t="str">
            <v>10/1/2025</v>
          </cell>
          <cell r="Q7625">
            <v>177.4</v>
          </cell>
          <cell r="R7625">
            <v>98</v>
          </cell>
          <cell r="S7625">
            <v>0</v>
          </cell>
          <cell r="T7625" t="str">
            <v>Active</v>
          </cell>
          <cell r="U7625" t="str">
            <v>N1</v>
          </cell>
        </row>
        <row r="7626">
          <cell r="J7626" t="str">
            <v>INV-031225103628</v>
          </cell>
          <cell r="K7626">
            <v>46001</v>
          </cell>
          <cell r="L7626" t="str">
            <v>Monthly Billing</v>
          </cell>
          <cell r="M7626">
            <v>145.6</v>
          </cell>
          <cell r="N7626">
            <v>145.6</v>
          </cell>
          <cell r="O7626">
            <v>0</v>
          </cell>
          <cell r="P7626" t="str">
            <v>01-11-2025</v>
          </cell>
          <cell r="Q7626">
            <v>145.6</v>
          </cell>
          <cell r="R7626">
            <v>69</v>
          </cell>
          <cell r="S7626">
            <v>0</v>
          </cell>
          <cell r="T7626" t="str">
            <v>Active</v>
          </cell>
          <cell r="U7626" t="str">
            <v>N1</v>
          </cell>
        </row>
        <row r="7627">
          <cell r="J7627" t="str">
            <v>INV-050126121320</v>
          </cell>
          <cell r="K7627">
            <v>46034</v>
          </cell>
          <cell r="L7627" t="str">
            <v>Monthly Billing</v>
          </cell>
          <cell r="M7627">
            <v>179.2</v>
          </cell>
          <cell r="N7627">
            <v>179.2</v>
          </cell>
          <cell r="O7627">
            <v>0</v>
          </cell>
          <cell r="P7627" t="str">
            <v>01-12-2025</v>
          </cell>
          <cell r="Q7627">
            <v>179.2</v>
          </cell>
          <cell r="R7627">
            <v>36</v>
          </cell>
          <cell r="S7627">
            <v>0</v>
          </cell>
          <cell r="T7627" t="str">
            <v>Active</v>
          </cell>
          <cell r="U7627" t="str">
            <v>N1</v>
          </cell>
        </row>
        <row r="7628">
          <cell r="J7628" t="str">
            <v>INV-050226013546</v>
          </cell>
          <cell r="K7628">
            <v>46065</v>
          </cell>
          <cell r="L7628" t="str">
            <v>Monthly Billing</v>
          </cell>
          <cell r="M7628">
            <v>142.80000000000001</v>
          </cell>
          <cell r="N7628">
            <v>142.80000000000001</v>
          </cell>
          <cell r="O7628">
            <v>0</v>
          </cell>
          <cell r="P7628" t="str">
            <v>01-01-2026</v>
          </cell>
          <cell r="Q7628">
            <v>0</v>
          </cell>
          <cell r="R7628">
            <v>5</v>
          </cell>
          <cell r="S7628">
            <v>0</v>
          </cell>
          <cell r="T7628" t="str">
            <v>Active</v>
          </cell>
          <cell r="U7628" t="str">
            <v>N1</v>
          </cell>
        </row>
        <row r="7629">
          <cell r="J7629" t="str">
            <v>INV-020824190856</v>
          </cell>
          <cell r="K7629">
            <v>45513</v>
          </cell>
          <cell r="L7629" t="str">
            <v>Monthly Billing</v>
          </cell>
          <cell r="M7629">
            <v>10</v>
          </cell>
          <cell r="N7629">
            <v>10</v>
          </cell>
          <cell r="O7629">
            <v>0</v>
          </cell>
          <cell r="P7629" t="str">
            <v>01-07-2024</v>
          </cell>
          <cell r="Q7629">
            <v>10</v>
          </cell>
          <cell r="R7629">
            <v>557</v>
          </cell>
          <cell r="S7629">
            <v>0</v>
          </cell>
          <cell r="T7629" t="str">
            <v>Active</v>
          </cell>
          <cell r="U7629" t="str">
            <v>N1</v>
          </cell>
        </row>
        <row r="7630">
          <cell r="J7630" t="str">
            <v>INV-040724120701</v>
          </cell>
          <cell r="K7630">
            <v>45484</v>
          </cell>
          <cell r="L7630" t="str">
            <v>Monthly Billing</v>
          </cell>
          <cell r="M7630">
            <v>1914</v>
          </cell>
          <cell r="N7630">
            <v>1914</v>
          </cell>
          <cell r="O7630">
            <v>0</v>
          </cell>
          <cell r="P7630" t="str">
            <v>01-06-2024</v>
          </cell>
          <cell r="Q7630">
            <v>1914</v>
          </cell>
          <cell r="R7630">
            <v>586</v>
          </cell>
          <cell r="S7630">
            <v>0</v>
          </cell>
          <cell r="T7630" t="str">
            <v>Active</v>
          </cell>
          <cell r="U7630" t="str">
            <v>N1</v>
          </cell>
        </row>
        <row r="7631">
          <cell r="J7631" t="str">
            <v>INV-050924101940</v>
          </cell>
          <cell r="K7631">
            <v>45547</v>
          </cell>
          <cell r="L7631" t="str">
            <v>Monthly Billing</v>
          </cell>
          <cell r="M7631">
            <v>90</v>
          </cell>
          <cell r="N7631">
            <v>90</v>
          </cell>
          <cell r="O7631">
            <v>0</v>
          </cell>
          <cell r="P7631" t="str">
            <v>01-08-2024</v>
          </cell>
          <cell r="Q7631">
            <v>90</v>
          </cell>
          <cell r="R7631">
            <v>523</v>
          </cell>
          <cell r="S7631">
            <v>0</v>
          </cell>
          <cell r="T7631" t="str">
            <v>Active</v>
          </cell>
          <cell r="U7631" t="str">
            <v>N1</v>
          </cell>
        </row>
        <row r="7632">
          <cell r="J7632" t="str">
            <v>CN-INV-040724120701</v>
          </cell>
          <cell r="K7632">
            <v>45510</v>
          </cell>
          <cell r="L7632" t="str">
            <v>Credit Note</v>
          </cell>
          <cell r="M7632">
            <v>-1914</v>
          </cell>
          <cell r="N7632">
            <v>-1914</v>
          </cell>
          <cell r="O7632">
            <v>0</v>
          </cell>
          <cell r="P7632" t="str">
            <v>2024-06-01</v>
          </cell>
          <cell r="Q7632">
            <v>-1914</v>
          </cell>
          <cell r="R7632">
            <v>560</v>
          </cell>
          <cell r="S7632">
            <v>0</v>
          </cell>
          <cell r="T7632" t="str">
            <v>Active</v>
          </cell>
          <cell r="U7632" t="str">
            <v>N1</v>
          </cell>
        </row>
        <row r="7633">
          <cell r="J7633" t="str">
            <v>INV-031024122744</v>
          </cell>
          <cell r="K7633">
            <v>45575</v>
          </cell>
          <cell r="L7633" t="str">
            <v>Monthly Billing</v>
          </cell>
          <cell r="M7633">
            <v>100</v>
          </cell>
          <cell r="N7633">
            <v>100</v>
          </cell>
          <cell r="O7633">
            <v>0</v>
          </cell>
          <cell r="P7633" t="str">
            <v>01-09-2024</v>
          </cell>
          <cell r="Q7633">
            <v>100</v>
          </cell>
          <cell r="R7633">
            <v>495</v>
          </cell>
          <cell r="S7633">
            <v>0</v>
          </cell>
          <cell r="T7633" t="str">
            <v>Active</v>
          </cell>
          <cell r="U7633" t="str">
            <v>N1</v>
          </cell>
        </row>
        <row r="7634">
          <cell r="J7634" t="str">
            <v>INV-061124170407</v>
          </cell>
          <cell r="K7634">
            <v>45609</v>
          </cell>
          <cell r="L7634" t="str">
            <v>Monthly Billing</v>
          </cell>
          <cell r="M7634">
            <v>75</v>
          </cell>
          <cell r="N7634">
            <v>75</v>
          </cell>
          <cell r="O7634">
            <v>0</v>
          </cell>
          <cell r="P7634" t="str">
            <v>01-10-2024</v>
          </cell>
          <cell r="Q7634">
            <v>75</v>
          </cell>
          <cell r="R7634">
            <v>461</v>
          </cell>
          <cell r="S7634">
            <v>0</v>
          </cell>
          <cell r="T7634" t="str">
            <v>Active</v>
          </cell>
          <cell r="U7634" t="str">
            <v>N1</v>
          </cell>
        </row>
        <row r="7635">
          <cell r="J7635" t="str">
            <v>INV-031224183717</v>
          </cell>
          <cell r="K7635">
            <v>45577</v>
          </cell>
          <cell r="L7635" t="str">
            <v>Monthly Billing</v>
          </cell>
          <cell r="M7635">
            <v>195</v>
          </cell>
          <cell r="N7635">
            <v>195</v>
          </cell>
          <cell r="O7635">
            <v>0</v>
          </cell>
          <cell r="P7635" t="str">
            <v>01-11-2024</v>
          </cell>
          <cell r="Q7635">
            <v>195</v>
          </cell>
          <cell r="R7635">
            <v>493</v>
          </cell>
          <cell r="S7635">
            <v>0</v>
          </cell>
          <cell r="T7635" t="str">
            <v>Active</v>
          </cell>
          <cell r="U7635" t="str">
            <v>N1</v>
          </cell>
        </row>
        <row r="7636">
          <cell r="J7636" t="str">
            <v>INV-030125153928</v>
          </cell>
          <cell r="K7636">
            <v>45667</v>
          </cell>
          <cell r="L7636" t="str">
            <v>Monthly Billing</v>
          </cell>
          <cell r="M7636">
            <v>215</v>
          </cell>
          <cell r="N7636">
            <v>215</v>
          </cell>
          <cell r="O7636">
            <v>0</v>
          </cell>
          <cell r="P7636" t="str">
            <v>01-12-2024</v>
          </cell>
          <cell r="Q7636">
            <v>215</v>
          </cell>
          <cell r="R7636">
            <v>403</v>
          </cell>
          <cell r="S7636">
            <v>0</v>
          </cell>
          <cell r="T7636" t="str">
            <v>Active</v>
          </cell>
          <cell r="U7636" t="str">
            <v>N1</v>
          </cell>
        </row>
        <row r="7637">
          <cell r="J7637" t="str">
            <v>INV-050225111053</v>
          </cell>
          <cell r="K7637">
            <v>45700</v>
          </cell>
          <cell r="L7637" t="str">
            <v>Monthly Billing</v>
          </cell>
          <cell r="M7637">
            <v>1921.71</v>
          </cell>
          <cell r="N7637">
            <v>1921.71</v>
          </cell>
          <cell r="O7637">
            <v>0</v>
          </cell>
          <cell r="P7637" t="str">
            <v>01-01-2025</v>
          </cell>
          <cell r="Q7637">
            <v>1921.71</v>
          </cell>
          <cell r="R7637">
            <v>370</v>
          </cell>
          <cell r="S7637">
            <v>0</v>
          </cell>
          <cell r="T7637" t="str">
            <v>Active</v>
          </cell>
          <cell r="U7637" t="str">
            <v>N1</v>
          </cell>
        </row>
        <row r="7638">
          <cell r="J7638" t="str">
            <v>INV-040325175440</v>
          </cell>
          <cell r="K7638">
            <v>45727</v>
          </cell>
          <cell r="L7638" t="str">
            <v>Monthly Billing</v>
          </cell>
          <cell r="M7638">
            <v>1383.37</v>
          </cell>
          <cell r="N7638">
            <v>1383.37</v>
          </cell>
          <cell r="O7638">
            <v>0</v>
          </cell>
          <cell r="P7638" t="str">
            <v>01-02-2025</v>
          </cell>
          <cell r="Q7638">
            <v>1383.37</v>
          </cell>
          <cell r="R7638">
            <v>343</v>
          </cell>
          <cell r="S7638">
            <v>0</v>
          </cell>
          <cell r="T7638" t="str">
            <v>Active</v>
          </cell>
          <cell r="U7638" t="str">
            <v>N1</v>
          </cell>
        </row>
        <row r="7639">
          <cell r="J7639" t="str">
            <v>INV-030425095916</v>
          </cell>
          <cell r="K7639">
            <v>45757</v>
          </cell>
          <cell r="L7639" t="str">
            <v>Monthly Billing</v>
          </cell>
          <cell r="M7639">
            <v>1058.3599999999999</v>
          </cell>
          <cell r="N7639">
            <v>1058.3599999999999</v>
          </cell>
          <cell r="O7639">
            <v>0</v>
          </cell>
          <cell r="P7639" t="str">
            <v>01-03-2025</v>
          </cell>
          <cell r="Q7639">
            <v>1058.3599999999999</v>
          </cell>
          <cell r="R7639">
            <v>313</v>
          </cell>
          <cell r="S7639">
            <v>0</v>
          </cell>
          <cell r="T7639" t="str">
            <v>Active</v>
          </cell>
          <cell r="U7639" t="str">
            <v>N1</v>
          </cell>
        </row>
        <row r="7640">
          <cell r="J7640" t="str">
            <v>INV-020525200825</v>
          </cell>
          <cell r="K7640">
            <v>45786</v>
          </cell>
          <cell r="L7640" t="str">
            <v>Monthly Billing</v>
          </cell>
          <cell r="M7640">
            <v>2151.25</v>
          </cell>
          <cell r="N7640">
            <v>2151.25</v>
          </cell>
          <cell r="O7640">
            <v>0</v>
          </cell>
          <cell r="P7640" t="str">
            <v>01-04-2025</v>
          </cell>
          <cell r="Q7640">
            <v>2151.25</v>
          </cell>
          <cell r="R7640">
            <v>284</v>
          </cell>
          <cell r="S7640">
            <v>0</v>
          </cell>
          <cell r="T7640" t="str">
            <v>Active</v>
          </cell>
          <cell r="U7640" t="str">
            <v>N1</v>
          </cell>
        </row>
        <row r="7641">
          <cell r="J7641" t="str">
            <v>INV-030625164341</v>
          </cell>
          <cell r="K7641">
            <v>45818</v>
          </cell>
          <cell r="L7641" t="str">
            <v>Monthly Billing</v>
          </cell>
          <cell r="M7641">
            <v>2617.7600000000002</v>
          </cell>
          <cell r="N7641">
            <v>2617.7600000000002</v>
          </cell>
          <cell r="O7641">
            <v>0</v>
          </cell>
          <cell r="P7641" t="str">
            <v>01-05-2025</v>
          </cell>
          <cell r="Q7641">
            <v>2617.7600000000002</v>
          </cell>
          <cell r="R7641">
            <v>252</v>
          </cell>
          <cell r="S7641">
            <v>0</v>
          </cell>
          <cell r="T7641" t="str">
            <v>Active</v>
          </cell>
          <cell r="U7641" t="str">
            <v>N1</v>
          </cell>
        </row>
        <row r="7642">
          <cell r="J7642" t="str">
            <v>INV-020725191543</v>
          </cell>
          <cell r="K7642">
            <v>45847</v>
          </cell>
          <cell r="L7642" t="str">
            <v>Monthly Billing</v>
          </cell>
          <cell r="M7642">
            <v>2908.23</v>
          </cell>
          <cell r="N7642">
            <v>2908.23</v>
          </cell>
          <cell r="O7642">
            <v>0</v>
          </cell>
          <cell r="P7642" t="str">
            <v>01-06-2025</v>
          </cell>
          <cell r="Q7642">
            <v>2908.23</v>
          </cell>
          <cell r="R7642">
            <v>223</v>
          </cell>
          <cell r="S7642">
            <v>0</v>
          </cell>
          <cell r="T7642" t="str">
            <v>Active</v>
          </cell>
          <cell r="U7642" t="str">
            <v>N1</v>
          </cell>
        </row>
        <row r="7643">
          <cell r="J7643" t="str">
            <v>INV-050825121420</v>
          </cell>
          <cell r="K7643">
            <v>45881</v>
          </cell>
          <cell r="L7643" t="str">
            <v>Monthly Billing</v>
          </cell>
          <cell r="M7643">
            <v>4509.82</v>
          </cell>
          <cell r="N7643">
            <v>4509.82</v>
          </cell>
          <cell r="O7643">
            <v>0</v>
          </cell>
          <cell r="P7643" t="str">
            <v>01-07-2025</v>
          </cell>
          <cell r="Q7643">
            <v>4509.82</v>
          </cell>
          <cell r="R7643">
            <v>189</v>
          </cell>
          <cell r="S7643">
            <v>0</v>
          </cell>
          <cell r="T7643" t="str">
            <v>Active</v>
          </cell>
          <cell r="U7643" t="str">
            <v>N1</v>
          </cell>
        </row>
        <row r="7644">
          <cell r="J7644" t="str">
            <v>INV-020925183058</v>
          </cell>
          <cell r="K7644">
            <v>45909</v>
          </cell>
          <cell r="L7644" t="str">
            <v>Monthly Billing</v>
          </cell>
          <cell r="M7644">
            <v>6512.0291999999999</v>
          </cell>
          <cell r="N7644">
            <v>6512.0291999999999</v>
          </cell>
          <cell r="O7644">
            <v>0</v>
          </cell>
          <cell r="P7644" t="str">
            <v>01-08-2025</v>
          </cell>
          <cell r="Q7644">
            <v>6512.03</v>
          </cell>
          <cell r="R7644">
            <v>161</v>
          </cell>
          <cell r="S7644">
            <v>0</v>
          </cell>
          <cell r="T7644" t="str">
            <v>Active</v>
          </cell>
          <cell r="U7644" t="str">
            <v>N1</v>
          </cell>
        </row>
        <row r="7645">
          <cell r="J7645" t="str">
            <v>INV-021025132655</v>
          </cell>
          <cell r="K7645">
            <v>45939</v>
          </cell>
          <cell r="L7645" t="str">
            <v>Monthly Billing</v>
          </cell>
          <cell r="M7645">
            <v>8403</v>
          </cell>
          <cell r="N7645">
            <v>8403</v>
          </cell>
          <cell r="O7645">
            <v>0</v>
          </cell>
          <cell r="P7645" t="str">
            <v>01-09-2025</v>
          </cell>
          <cell r="Q7645">
            <v>8403</v>
          </cell>
          <cell r="R7645">
            <v>131</v>
          </cell>
          <cell r="S7645">
            <v>0</v>
          </cell>
          <cell r="T7645" t="str">
            <v>Active</v>
          </cell>
          <cell r="U7645" t="str">
            <v>N1</v>
          </cell>
        </row>
        <row r="7646">
          <cell r="J7646" t="str">
            <v>INV-041125135302</v>
          </cell>
          <cell r="K7646">
            <v>45972</v>
          </cell>
          <cell r="L7646" t="str">
            <v>Monthly Billing</v>
          </cell>
          <cell r="M7646">
            <v>9490.0300000000007</v>
          </cell>
          <cell r="N7646">
            <v>9490.0300000000007</v>
          </cell>
          <cell r="O7646">
            <v>0</v>
          </cell>
          <cell r="P7646" t="str">
            <v>10/1/2025</v>
          </cell>
          <cell r="Q7646">
            <v>9490.0300000000007</v>
          </cell>
          <cell r="R7646">
            <v>98</v>
          </cell>
          <cell r="S7646">
            <v>0</v>
          </cell>
          <cell r="T7646" t="str">
            <v>Active</v>
          </cell>
          <cell r="U7646" t="str">
            <v>N1</v>
          </cell>
        </row>
        <row r="7647">
          <cell r="J7647" t="str">
            <v>INV-021225154550</v>
          </cell>
          <cell r="K7647">
            <v>46000</v>
          </cell>
          <cell r="L7647" t="str">
            <v>Monthly Billing</v>
          </cell>
          <cell r="M7647">
            <v>10172.040000000001</v>
          </cell>
          <cell r="N7647">
            <v>10172.040000000001</v>
          </cell>
          <cell r="O7647">
            <v>0</v>
          </cell>
          <cell r="P7647" t="str">
            <v>01-11-2025</v>
          </cell>
          <cell r="Q7647">
            <v>10172.040000000001</v>
          </cell>
          <cell r="R7647">
            <v>70</v>
          </cell>
          <cell r="S7647">
            <v>0</v>
          </cell>
          <cell r="T7647" t="str">
            <v>Active</v>
          </cell>
          <cell r="U7647" t="str">
            <v>N1</v>
          </cell>
        </row>
        <row r="7648">
          <cell r="J7648" t="str">
            <v>INV-021225160826</v>
          </cell>
          <cell r="K7648">
            <v>46000</v>
          </cell>
          <cell r="L7648" t="str">
            <v>Termination Fee Invoice</v>
          </cell>
          <cell r="M7648">
            <v>12000</v>
          </cell>
          <cell r="N7648">
            <v>12000</v>
          </cell>
          <cell r="O7648">
            <v>0</v>
          </cell>
          <cell r="P7648" t="str">
            <v>2025-12-01</v>
          </cell>
          <cell r="Q7648">
            <v>12000</v>
          </cell>
          <cell r="R7648">
            <v>70</v>
          </cell>
          <cell r="S7648">
            <v>0</v>
          </cell>
          <cell r="T7648" t="str">
            <v>Active</v>
          </cell>
          <cell r="U7648" t="str">
            <v>N1</v>
          </cell>
        </row>
        <row r="7649">
          <cell r="J7649" t="str">
            <v>INV21-KVB-001</v>
          </cell>
          <cell r="K7649">
            <v>44547</v>
          </cell>
          <cell r="L7649" t="str">
            <v>Card Printing</v>
          </cell>
          <cell r="M7649">
            <v>2585</v>
          </cell>
          <cell r="N7649">
            <v>2350</v>
          </cell>
          <cell r="O7649">
            <v>235</v>
          </cell>
          <cell r="P7649" t="str">
            <v>2021-12-01</v>
          </cell>
          <cell r="Q7649">
            <v>2585</v>
          </cell>
          <cell r="R7649">
            <v>1523</v>
          </cell>
          <cell r="S7649">
            <v>0</v>
          </cell>
          <cell r="T7649" t="str">
            <v>Active</v>
          </cell>
          <cell r="U7649" t="str">
            <v>N1</v>
          </cell>
        </row>
        <row r="7650">
          <cell r="J7650" t="str">
            <v>AUCARDS0025</v>
          </cell>
          <cell r="K7650">
            <v>44708</v>
          </cell>
          <cell r="L7650" t="str">
            <v>Initial Setup Fee</v>
          </cell>
          <cell r="M7650">
            <v>8250</v>
          </cell>
          <cell r="N7650">
            <v>7500</v>
          </cell>
          <cell r="O7650">
            <v>750</v>
          </cell>
          <cell r="P7650" t="str">
            <v>2022-05-01</v>
          </cell>
          <cell r="Q7650">
            <v>8250</v>
          </cell>
          <cell r="R7650">
            <v>1362</v>
          </cell>
          <cell r="S7650">
            <v>0</v>
          </cell>
          <cell r="T7650" t="str">
            <v>Active</v>
          </cell>
          <cell r="U7650" t="str">
            <v>N1</v>
          </cell>
        </row>
        <row r="7651">
          <cell r="J7651" t="str">
            <v>AUCARDS0048</v>
          </cell>
          <cell r="K7651">
            <v>44797</v>
          </cell>
          <cell r="L7651" t="str">
            <v>Monthly Billing</v>
          </cell>
          <cell r="M7651">
            <v>22240.34</v>
          </cell>
          <cell r="N7651">
            <v>20222.62</v>
          </cell>
          <cell r="O7651">
            <v>2017.72</v>
          </cell>
          <cell r="P7651" t="str">
            <v>2022-07-01</v>
          </cell>
          <cell r="Q7651">
            <v>22240.34</v>
          </cell>
          <cell r="R7651">
            <v>1273</v>
          </cell>
          <cell r="S7651">
            <v>0</v>
          </cell>
          <cell r="T7651" t="str">
            <v>Active</v>
          </cell>
          <cell r="U7651" t="str">
            <v>N1</v>
          </cell>
        </row>
        <row r="7652">
          <cell r="J7652" t="str">
            <v>AUCARDS0054</v>
          </cell>
          <cell r="K7652">
            <v>44818</v>
          </cell>
          <cell r="L7652" t="str">
            <v>Monthly Billing</v>
          </cell>
          <cell r="M7652">
            <v>3301.98</v>
          </cell>
          <cell r="N7652">
            <v>3001.98</v>
          </cell>
          <cell r="O7652">
            <v>300</v>
          </cell>
          <cell r="P7652" t="str">
            <v>2022-08-01</v>
          </cell>
          <cell r="Q7652">
            <v>3301.98</v>
          </cell>
          <cell r="R7652">
            <v>1252</v>
          </cell>
          <cell r="S7652">
            <v>0</v>
          </cell>
          <cell r="T7652" t="str">
            <v>Active</v>
          </cell>
          <cell r="U7652" t="str">
            <v>N1</v>
          </cell>
        </row>
        <row r="7653">
          <cell r="J7653" t="str">
            <v>AUCARDS0060</v>
          </cell>
          <cell r="K7653">
            <v>44845</v>
          </cell>
          <cell r="L7653" t="str">
            <v>Monthly Billing</v>
          </cell>
          <cell r="M7653">
            <v>3301.71</v>
          </cell>
          <cell r="N7653">
            <v>3001.99</v>
          </cell>
          <cell r="O7653">
            <v>0</v>
          </cell>
          <cell r="P7653" t="str">
            <v>2022-09-01</v>
          </cell>
          <cell r="Q7653">
            <v>3301.85</v>
          </cell>
          <cell r="R7653">
            <v>1225</v>
          </cell>
          <cell r="S7653">
            <v>-0.28000000000000003</v>
          </cell>
          <cell r="T7653" t="str">
            <v>Active</v>
          </cell>
          <cell r="U7653" t="str">
            <v>N1</v>
          </cell>
        </row>
        <row r="7654">
          <cell r="J7654" t="str">
            <v>INV-021122052729</v>
          </cell>
          <cell r="K7654">
            <v>44874</v>
          </cell>
          <cell r="L7654" t="str">
            <v>Monthly Billing</v>
          </cell>
          <cell r="M7654">
            <v>3300.52</v>
          </cell>
          <cell r="N7654">
            <v>3010.18</v>
          </cell>
          <cell r="O7654">
            <v>0</v>
          </cell>
          <cell r="P7654" t="str">
            <v>2022-10-01</v>
          </cell>
          <cell r="Q7654">
            <v>3300.52</v>
          </cell>
          <cell r="R7654">
            <v>1196</v>
          </cell>
          <cell r="S7654">
            <v>-10.06</v>
          </cell>
          <cell r="T7654" t="str">
            <v>Active</v>
          </cell>
          <cell r="U7654" t="str">
            <v>N1</v>
          </cell>
        </row>
        <row r="7655">
          <cell r="J7655" t="str">
            <v>INV-021222105758</v>
          </cell>
          <cell r="K7655">
            <v>44904</v>
          </cell>
          <cell r="L7655" t="str">
            <v>Monthly Billing</v>
          </cell>
          <cell r="M7655">
            <v>3306.97</v>
          </cell>
          <cell r="N7655">
            <v>3006.54</v>
          </cell>
          <cell r="O7655">
            <v>300.43</v>
          </cell>
          <cell r="P7655" t="str">
            <v>2022-11-01</v>
          </cell>
          <cell r="Q7655">
            <v>3306.97</v>
          </cell>
          <cell r="R7655">
            <v>1166</v>
          </cell>
          <cell r="S7655">
            <v>0</v>
          </cell>
          <cell r="T7655" t="str">
            <v>Active</v>
          </cell>
          <cell r="U7655" t="str">
            <v>N1</v>
          </cell>
        </row>
        <row r="7656">
          <cell r="J7656" t="str">
            <v>INV-040123132544</v>
          </cell>
          <cell r="K7656">
            <v>44937</v>
          </cell>
          <cell r="L7656" t="str">
            <v>Monthly Billing</v>
          </cell>
          <cell r="M7656">
            <v>3303.46</v>
          </cell>
          <cell r="N7656">
            <v>3003.33</v>
          </cell>
          <cell r="O7656">
            <v>300.14</v>
          </cell>
          <cell r="P7656" t="str">
            <v>2022-12-01</v>
          </cell>
          <cell r="Q7656">
            <v>3303.46</v>
          </cell>
          <cell r="R7656">
            <v>1133</v>
          </cell>
          <cell r="S7656">
            <v>0</v>
          </cell>
          <cell r="T7656" t="str">
            <v>Active</v>
          </cell>
          <cell r="U7656" t="str">
            <v>N1</v>
          </cell>
        </row>
        <row r="7657">
          <cell r="J7657" t="str">
            <v>INV-020223031545</v>
          </cell>
          <cell r="K7657">
            <v>44966</v>
          </cell>
          <cell r="L7657" t="str">
            <v>Monthly Billing</v>
          </cell>
          <cell r="M7657">
            <v>3304.96</v>
          </cell>
          <cell r="N7657">
            <v>3004.72</v>
          </cell>
          <cell r="O7657">
            <v>300.24</v>
          </cell>
          <cell r="P7657" t="str">
            <v>2023-01-01</v>
          </cell>
          <cell r="Q7657">
            <v>3304.96</v>
          </cell>
          <cell r="R7657">
            <v>1104</v>
          </cell>
          <cell r="S7657">
            <v>0</v>
          </cell>
          <cell r="T7657" t="str">
            <v>Active</v>
          </cell>
          <cell r="U7657" t="str">
            <v>N1</v>
          </cell>
        </row>
        <row r="7658">
          <cell r="J7658" t="str">
            <v>INV-020323021418</v>
          </cell>
          <cell r="K7658">
            <v>44994</v>
          </cell>
          <cell r="L7658" t="str">
            <v>Monthly Billing</v>
          </cell>
          <cell r="M7658">
            <v>3303.2</v>
          </cell>
          <cell r="N7658">
            <v>3003.1</v>
          </cell>
          <cell r="O7658">
            <v>0</v>
          </cell>
          <cell r="P7658" t="str">
            <v>2023-02-01</v>
          </cell>
          <cell r="Q7658">
            <v>3303.2</v>
          </cell>
          <cell r="R7658">
            <v>1076</v>
          </cell>
          <cell r="S7658">
            <v>-3.5</v>
          </cell>
          <cell r="T7658" t="str">
            <v>Active</v>
          </cell>
          <cell r="U7658" t="str">
            <v>N1</v>
          </cell>
        </row>
        <row r="7659">
          <cell r="J7659" t="str">
            <v>INV-040423002032</v>
          </cell>
          <cell r="K7659">
            <v>45027</v>
          </cell>
          <cell r="L7659" t="str">
            <v>Monthly Billing</v>
          </cell>
          <cell r="M7659">
            <v>3302.25</v>
          </cell>
          <cell r="N7659">
            <v>3002.23</v>
          </cell>
          <cell r="O7659">
            <v>300.02</v>
          </cell>
          <cell r="P7659" t="str">
            <v>2023-03-01</v>
          </cell>
          <cell r="Q7659">
            <v>3002.25</v>
          </cell>
          <cell r="R7659">
            <v>1043</v>
          </cell>
          <cell r="S7659">
            <v>0</v>
          </cell>
          <cell r="T7659" t="str">
            <v>Active</v>
          </cell>
          <cell r="U7659" t="str">
            <v>N1</v>
          </cell>
        </row>
        <row r="7660">
          <cell r="J7660" t="str">
            <v>INV-020523231024</v>
          </cell>
          <cell r="K7660">
            <v>45056</v>
          </cell>
          <cell r="L7660" t="str">
            <v>Monthly Billing</v>
          </cell>
          <cell r="M7660">
            <v>3310.21</v>
          </cell>
          <cell r="N7660">
            <v>3009.56</v>
          </cell>
          <cell r="O7660">
            <v>300.64999999999998</v>
          </cell>
          <cell r="P7660" t="str">
            <v>2023-04-01</v>
          </cell>
          <cell r="Q7660">
            <v>3310.21</v>
          </cell>
          <cell r="R7660">
            <v>1014</v>
          </cell>
          <cell r="S7660">
            <v>0</v>
          </cell>
          <cell r="T7660" t="str">
            <v>Active</v>
          </cell>
          <cell r="U7660" t="str">
            <v>N1</v>
          </cell>
        </row>
        <row r="7661">
          <cell r="J7661" t="str">
            <v>INV-020623143144</v>
          </cell>
          <cell r="K7661">
            <v>45086</v>
          </cell>
          <cell r="L7661" t="str">
            <v>Monthly Billing</v>
          </cell>
          <cell r="M7661">
            <v>3301.82</v>
          </cell>
          <cell r="N7661">
            <v>3001.82</v>
          </cell>
          <cell r="O7661">
            <v>300</v>
          </cell>
          <cell r="P7661" t="str">
            <v>2023-05-01</v>
          </cell>
          <cell r="Q7661">
            <v>3301.82</v>
          </cell>
          <cell r="R7661">
            <v>984</v>
          </cell>
          <cell r="S7661">
            <v>0</v>
          </cell>
          <cell r="T7661" t="str">
            <v>Active</v>
          </cell>
          <cell r="U7661" t="str">
            <v>N1</v>
          </cell>
        </row>
        <row r="7662">
          <cell r="J7662" t="str">
            <v>INV-030723134536</v>
          </cell>
          <cell r="K7662">
            <v>45117</v>
          </cell>
          <cell r="L7662" t="str">
            <v>Monthly Billing</v>
          </cell>
          <cell r="M7662">
            <v>3301.8</v>
          </cell>
          <cell r="N7662">
            <v>3001.8</v>
          </cell>
          <cell r="O7662">
            <v>300</v>
          </cell>
          <cell r="P7662" t="str">
            <v>2023-06-01</v>
          </cell>
          <cell r="Q7662">
            <v>3001.8</v>
          </cell>
          <cell r="R7662">
            <v>953</v>
          </cell>
          <cell r="S7662">
            <v>0</v>
          </cell>
          <cell r="T7662" t="str">
            <v>Active</v>
          </cell>
          <cell r="U7662" t="str">
            <v>N1</v>
          </cell>
        </row>
        <row r="7663">
          <cell r="J7663" t="str">
            <v>INV-020823134402</v>
          </cell>
          <cell r="K7663">
            <v>45147</v>
          </cell>
          <cell r="L7663" t="str">
            <v>Monthly Billing</v>
          </cell>
          <cell r="M7663">
            <v>3301.8</v>
          </cell>
          <cell r="N7663">
            <v>3001.8</v>
          </cell>
          <cell r="O7663">
            <v>300</v>
          </cell>
          <cell r="P7663" t="str">
            <v>2023-07-01</v>
          </cell>
          <cell r="Q7663">
            <v>3301.8</v>
          </cell>
          <cell r="R7663">
            <v>923</v>
          </cell>
          <cell r="S7663">
            <v>0</v>
          </cell>
          <cell r="T7663" t="str">
            <v>Active</v>
          </cell>
          <cell r="U7663" t="str">
            <v>N1</v>
          </cell>
        </row>
        <row r="7664">
          <cell r="J7664" t="str">
            <v>CARDS0190</v>
          </cell>
          <cell r="K7664">
            <v>44603</v>
          </cell>
          <cell r="L7664" t="str">
            <v>Initial Setup Fee</v>
          </cell>
          <cell r="M7664">
            <v>10700</v>
          </cell>
          <cell r="N7664">
            <v>10000</v>
          </cell>
          <cell r="O7664">
            <v>700</v>
          </cell>
          <cell r="P7664" t="str">
            <v>2022-02-01</v>
          </cell>
          <cell r="Q7664">
            <v>10700</v>
          </cell>
          <cell r="R7664">
            <v>1467</v>
          </cell>
          <cell r="S7664">
            <v>0</v>
          </cell>
          <cell r="T7664" t="str">
            <v>Active</v>
          </cell>
          <cell r="U7664" t="str">
            <v>N1</v>
          </cell>
        </row>
        <row r="7665">
          <cell r="J7665" t="str">
            <v>INV-041223153241</v>
          </cell>
          <cell r="K7665">
            <v>45271</v>
          </cell>
          <cell r="L7665" t="str">
            <v>Monthly Billing</v>
          </cell>
          <cell r="M7665">
            <v>2497</v>
          </cell>
          <cell r="N7665">
            <v>2497</v>
          </cell>
          <cell r="O7665">
            <v>0</v>
          </cell>
          <cell r="P7665" t="str">
            <v>2023-11-01</v>
          </cell>
          <cell r="Q7665">
            <v>2497</v>
          </cell>
          <cell r="R7665">
            <v>799</v>
          </cell>
          <cell r="S7665">
            <v>0</v>
          </cell>
          <cell r="T7665" t="str">
            <v>Active</v>
          </cell>
          <cell r="U7665" t="str">
            <v>N1</v>
          </cell>
        </row>
        <row r="7666">
          <cell r="J7666" t="str">
            <v>INV-050923185336</v>
          </cell>
          <cell r="K7666">
            <v>45181</v>
          </cell>
          <cell r="L7666" t="str">
            <v>Monthly Billing</v>
          </cell>
          <cell r="M7666">
            <v>5021</v>
          </cell>
          <cell r="N7666">
            <v>5021</v>
          </cell>
          <cell r="O7666">
            <v>0</v>
          </cell>
          <cell r="P7666" t="str">
            <v>2023-08-01</v>
          </cell>
          <cell r="Q7666">
            <v>5021</v>
          </cell>
          <cell r="R7666">
            <v>889</v>
          </cell>
          <cell r="S7666">
            <v>0</v>
          </cell>
          <cell r="T7666" t="str">
            <v>Active</v>
          </cell>
          <cell r="U7666" t="str">
            <v>N1</v>
          </cell>
        </row>
        <row r="7667">
          <cell r="J7667" t="str">
            <v>INV-061023122003</v>
          </cell>
          <cell r="K7667">
            <v>45212</v>
          </cell>
          <cell r="L7667" t="str">
            <v>Monthly Billing</v>
          </cell>
          <cell r="M7667">
            <v>2500</v>
          </cell>
          <cell r="N7667">
            <v>2500</v>
          </cell>
          <cell r="O7667">
            <v>0</v>
          </cell>
          <cell r="P7667" t="str">
            <v>2023-09-01</v>
          </cell>
          <cell r="Q7667">
            <v>2500</v>
          </cell>
          <cell r="R7667">
            <v>858</v>
          </cell>
          <cell r="S7667">
            <v>0</v>
          </cell>
          <cell r="T7667" t="str">
            <v>Active</v>
          </cell>
          <cell r="U7667" t="str">
            <v>N1</v>
          </cell>
        </row>
        <row r="7668">
          <cell r="J7668" t="str">
            <v>INV-060723180240</v>
          </cell>
          <cell r="K7668">
            <v>45120</v>
          </cell>
          <cell r="L7668" t="str">
            <v>Setup Fee</v>
          </cell>
          <cell r="M7668">
            <v>10000</v>
          </cell>
          <cell r="N7668">
            <v>10000</v>
          </cell>
          <cell r="O7668">
            <v>0</v>
          </cell>
          <cell r="P7668" t="str">
            <v>2023-06-01</v>
          </cell>
          <cell r="Q7668">
            <v>10000</v>
          </cell>
          <cell r="R7668">
            <v>950</v>
          </cell>
          <cell r="S7668">
            <v>0</v>
          </cell>
          <cell r="T7668" t="str">
            <v>Active</v>
          </cell>
          <cell r="U7668" t="str">
            <v>N1</v>
          </cell>
        </row>
        <row r="7669">
          <cell r="J7669" t="str">
            <v>INV-061123094737</v>
          </cell>
          <cell r="K7669">
            <v>45243</v>
          </cell>
          <cell r="L7669" t="str">
            <v>Monthly Billing</v>
          </cell>
          <cell r="M7669">
            <v>2500</v>
          </cell>
          <cell r="N7669">
            <v>2500</v>
          </cell>
          <cell r="O7669">
            <v>0</v>
          </cell>
          <cell r="P7669" t="str">
            <v>2023-10-01</v>
          </cell>
          <cell r="Q7669">
            <v>2500</v>
          </cell>
          <cell r="R7669">
            <v>827</v>
          </cell>
          <cell r="S7669">
            <v>0</v>
          </cell>
          <cell r="T7669" t="str">
            <v>Active</v>
          </cell>
          <cell r="U7669" t="str">
            <v>N1</v>
          </cell>
        </row>
        <row r="7670">
          <cell r="J7670" t="str">
            <v>INV-190324171650</v>
          </cell>
          <cell r="K7670">
            <v>45377</v>
          </cell>
          <cell r="L7670" t="str">
            <v>Monthly Billing</v>
          </cell>
          <cell r="M7670">
            <v>15551.45759</v>
          </cell>
          <cell r="N7670">
            <v>15551.45759</v>
          </cell>
          <cell r="O7670">
            <v>0</v>
          </cell>
          <cell r="P7670" t="str">
            <v>2024-02-01</v>
          </cell>
          <cell r="Q7670">
            <v>10000</v>
          </cell>
          <cell r="R7670">
            <v>693</v>
          </cell>
          <cell r="S7670">
            <v>0</v>
          </cell>
          <cell r="T7670" t="str">
            <v>Active</v>
          </cell>
          <cell r="U7670" t="str">
            <v>N1</v>
          </cell>
        </row>
        <row r="7671">
          <cell r="J7671" t="str">
            <v>INV-050424071529</v>
          </cell>
          <cell r="K7671">
            <v>45394</v>
          </cell>
          <cell r="L7671" t="str">
            <v>Monthly Billing</v>
          </cell>
          <cell r="M7671">
            <v>5627.0196599999999</v>
          </cell>
          <cell r="N7671">
            <v>5627.0196599999999</v>
          </cell>
          <cell r="O7671">
            <v>0</v>
          </cell>
          <cell r="P7671" t="str">
            <v>2024-03-01</v>
          </cell>
          <cell r="Q7671">
            <v>5627.0196599999999</v>
          </cell>
          <cell r="R7671">
            <v>676</v>
          </cell>
          <cell r="S7671">
            <v>0</v>
          </cell>
          <cell r="T7671" t="str">
            <v>Active</v>
          </cell>
          <cell r="U7671" t="str">
            <v>N1</v>
          </cell>
        </row>
        <row r="7672">
          <cell r="J7672" t="str">
            <v>INV-040724193123</v>
          </cell>
          <cell r="K7672">
            <v>45484</v>
          </cell>
          <cell r="L7672" t="str">
            <v>Monthly Billing</v>
          </cell>
          <cell r="M7672">
            <v>10538.29</v>
          </cell>
          <cell r="N7672">
            <v>10538.29</v>
          </cell>
          <cell r="O7672">
            <v>0</v>
          </cell>
          <cell r="P7672" t="str">
            <v>01-06-2024</v>
          </cell>
          <cell r="Q7672">
            <v>10538.29</v>
          </cell>
          <cell r="R7672">
            <v>586</v>
          </cell>
          <cell r="S7672">
            <v>0</v>
          </cell>
          <cell r="T7672" t="str">
            <v>Active</v>
          </cell>
          <cell r="U7672" t="str">
            <v>N1</v>
          </cell>
        </row>
        <row r="7673">
          <cell r="J7673" t="str">
            <v>INV-041024140840</v>
          </cell>
          <cell r="K7673">
            <v>45576</v>
          </cell>
          <cell r="L7673" t="str">
            <v>Monthly Billing</v>
          </cell>
          <cell r="M7673">
            <v>10529.5</v>
          </cell>
          <cell r="N7673">
            <v>10529.5</v>
          </cell>
          <cell r="O7673">
            <v>0</v>
          </cell>
          <cell r="P7673" t="str">
            <v>01-09-2024</v>
          </cell>
          <cell r="Q7673">
            <v>10529.5</v>
          </cell>
          <cell r="R7673">
            <v>494</v>
          </cell>
          <cell r="S7673">
            <v>0</v>
          </cell>
          <cell r="T7673" t="str">
            <v>Active</v>
          </cell>
          <cell r="U7673" t="str">
            <v>N1</v>
          </cell>
        </row>
        <row r="7674">
          <cell r="J7674" t="str">
            <v>INV-060524143405</v>
          </cell>
          <cell r="K7674">
            <v>45425</v>
          </cell>
          <cell r="L7674" t="str">
            <v>Monthly Billing</v>
          </cell>
          <cell r="M7674">
            <v>5930.4336599999997</v>
          </cell>
          <cell r="N7674">
            <v>5930.4336599999997</v>
          </cell>
          <cell r="O7674">
            <v>0</v>
          </cell>
          <cell r="P7674" t="str">
            <v>2024-04-01</v>
          </cell>
          <cell r="Q7674">
            <v>5930.43</v>
          </cell>
          <cell r="R7674">
            <v>645</v>
          </cell>
          <cell r="S7674">
            <v>0</v>
          </cell>
          <cell r="T7674" t="str">
            <v>Active</v>
          </cell>
          <cell r="U7674" t="str">
            <v>N1</v>
          </cell>
        </row>
        <row r="7675">
          <cell r="J7675" t="str">
            <v>INV-050924171518</v>
          </cell>
          <cell r="K7675">
            <v>45547</v>
          </cell>
          <cell r="L7675" t="str">
            <v>Monthly Billing</v>
          </cell>
          <cell r="M7675">
            <v>10579</v>
          </cell>
          <cell r="N7675">
            <v>10579</v>
          </cell>
          <cell r="O7675">
            <v>0</v>
          </cell>
          <cell r="P7675" t="str">
            <v>01-08-2024</v>
          </cell>
          <cell r="Q7675">
            <v>10579</v>
          </cell>
          <cell r="R7675">
            <v>523</v>
          </cell>
          <cell r="S7675">
            <v>0</v>
          </cell>
          <cell r="T7675" t="str">
            <v>Active</v>
          </cell>
          <cell r="U7675" t="str">
            <v>N1</v>
          </cell>
        </row>
        <row r="7676">
          <cell r="J7676" t="str">
            <v>INV-110624151554</v>
          </cell>
          <cell r="K7676">
            <v>45461</v>
          </cell>
          <cell r="L7676" t="str">
            <v>Monthly Billing</v>
          </cell>
          <cell r="M7676">
            <v>5583.5</v>
          </cell>
          <cell r="N7676">
            <v>5583.5</v>
          </cell>
          <cell r="O7676">
            <v>0</v>
          </cell>
          <cell r="P7676" t="str">
            <v>01-05-2024</v>
          </cell>
          <cell r="Q7676">
            <v>5583.5</v>
          </cell>
          <cell r="R7676">
            <v>609</v>
          </cell>
          <cell r="S7676">
            <v>0</v>
          </cell>
          <cell r="T7676" t="str">
            <v>Active</v>
          </cell>
          <cell r="U7676" t="str">
            <v>N1</v>
          </cell>
        </row>
        <row r="7677">
          <cell r="J7677" t="str">
            <v>INV-281124152151</v>
          </cell>
          <cell r="K7677">
            <v>45631</v>
          </cell>
          <cell r="L7677" t="str">
            <v>Monthly Billing</v>
          </cell>
          <cell r="M7677">
            <v>546</v>
          </cell>
          <cell r="N7677">
            <v>546</v>
          </cell>
          <cell r="O7677">
            <v>0</v>
          </cell>
          <cell r="P7677" t="str">
            <v>01-10-2024</v>
          </cell>
          <cell r="Q7677">
            <v>546</v>
          </cell>
          <cell r="R7677">
            <v>439</v>
          </cell>
          <cell r="S7677">
            <v>0</v>
          </cell>
          <cell r="T7677" t="str">
            <v>Active</v>
          </cell>
          <cell r="U7677" t="str">
            <v>N1</v>
          </cell>
        </row>
        <row r="7678">
          <cell r="J7678" t="str">
            <v>CN-INV-281124143511</v>
          </cell>
          <cell r="K7678">
            <v>45631</v>
          </cell>
          <cell r="L7678" t="str">
            <v>Credit Note</v>
          </cell>
          <cell r="M7678">
            <v>-9995.5</v>
          </cell>
          <cell r="N7678">
            <v>-9995.5</v>
          </cell>
          <cell r="O7678">
            <v>0</v>
          </cell>
          <cell r="P7678" t="str">
            <v>2024-09-01</v>
          </cell>
          <cell r="Q7678">
            <v>-9995.5</v>
          </cell>
          <cell r="R7678">
            <v>439</v>
          </cell>
          <cell r="S7678">
            <v>0</v>
          </cell>
          <cell r="T7678" t="str">
            <v>Active</v>
          </cell>
          <cell r="U7678" t="str">
            <v>N1</v>
          </cell>
        </row>
        <row r="7679">
          <cell r="J7679" t="str">
            <v>INV-041224141936</v>
          </cell>
          <cell r="K7679">
            <v>45608</v>
          </cell>
          <cell r="L7679" t="str">
            <v>Monthly Billing</v>
          </cell>
          <cell r="M7679">
            <v>518.5</v>
          </cell>
          <cell r="N7679">
            <v>518.5</v>
          </cell>
          <cell r="O7679">
            <v>0</v>
          </cell>
          <cell r="P7679" t="str">
            <v>01-11-2024</v>
          </cell>
          <cell r="Q7679">
            <v>518.5</v>
          </cell>
          <cell r="R7679">
            <v>462</v>
          </cell>
          <cell r="S7679">
            <v>0</v>
          </cell>
          <cell r="T7679" t="str">
            <v>Active</v>
          </cell>
          <cell r="U7679" t="str">
            <v>N1</v>
          </cell>
        </row>
        <row r="7680">
          <cell r="J7680" t="str">
            <v>INV-060125152942</v>
          </cell>
          <cell r="K7680">
            <v>45670</v>
          </cell>
          <cell r="L7680" t="str">
            <v>Monthly Billing</v>
          </cell>
          <cell r="M7680">
            <v>537</v>
          </cell>
          <cell r="N7680">
            <v>537</v>
          </cell>
          <cell r="O7680">
            <v>0</v>
          </cell>
          <cell r="P7680" t="str">
            <v>2024-12-01</v>
          </cell>
          <cell r="Q7680">
            <v>537</v>
          </cell>
          <cell r="R7680">
            <v>400</v>
          </cell>
          <cell r="S7680">
            <v>0</v>
          </cell>
          <cell r="T7680" t="str">
            <v>Active</v>
          </cell>
          <cell r="U7680" t="str">
            <v>N1</v>
          </cell>
        </row>
        <row r="7681">
          <cell r="J7681" t="str">
            <v>INV-050225102919</v>
          </cell>
          <cell r="K7681">
            <v>45700</v>
          </cell>
          <cell r="L7681" t="str">
            <v>Monthly Billing</v>
          </cell>
          <cell r="M7681">
            <v>295</v>
          </cell>
          <cell r="N7681">
            <v>295</v>
          </cell>
          <cell r="O7681">
            <v>0</v>
          </cell>
          <cell r="P7681" t="str">
            <v>01-01-2025</v>
          </cell>
          <cell r="Q7681">
            <v>295</v>
          </cell>
          <cell r="R7681">
            <v>370</v>
          </cell>
          <cell r="S7681">
            <v>0</v>
          </cell>
          <cell r="T7681" t="str">
            <v>Active</v>
          </cell>
          <cell r="U7681" t="str">
            <v>N1</v>
          </cell>
        </row>
        <row r="7682">
          <cell r="J7682" t="str">
            <v>INV-040124175745</v>
          </cell>
          <cell r="K7682">
            <v>45302</v>
          </cell>
          <cell r="L7682" t="str">
            <v>Monthly Billing</v>
          </cell>
          <cell r="M7682">
            <v>2489.0700000000002</v>
          </cell>
          <cell r="N7682">
            <v>2489.0700000000002</v>
          </cell>
          <cell r="O7682">
            <v>0</v>
          </cell>
          <cell r="P7682" t="str">
            <v>2023-12-01</v>
          </cell>
          <cell r="Q7682">
            <v>0</v>
          </cell>
          <cell r="R7682">
            <v>768</v>
          </cell>
          <cell r="S7682">
            <v>0</v>
          </cell>
          <cell r="T7682" t="str">
            <v>Active</v>
          </cell>
          <cell r="U7682" t="str">
            <v>N1</v>
          </cell>
        </row>
        <row r="7683">
          <cell r="J7683" t="str">
            <v>INV-050224164220</v>
          </cell>
          <cell r="K7683">
            <v>45334</v>
          </cell>
          <cell r="L7683" t="str">
            <v>Monthly Billing</v>
          </cell>
          <cell r="M7683">
            <v>3000</v>
          </cell>
          <cell r="N7683">
            <v>3000</v>
          </cell>
          <cell r="O7683">
            <v>0</v>
          </cell>
          <cell r="P7683" t="str">
            <v>2024-01-01</v>
          </cell>
          <cell r="Q7683">
            <v>3000</v>
          </cell>
          <cell r="R7683">
            <v>736</v>
          </cell>
          <cell r="S7683">
            <v>0</v>
          </cell>
          <cell r="T7683" t="str">
            <v>Active</v>
          </cell>
          <cell r="U7683" t="str">
            <v>N1</v>
          </cell>
        </row>
        <row r="7684">
          <cell r="J7684" t="str">
            <v>INV-080824091603</v>
          </cell>
          <cell r="K7684">
            <v>45519</v>
          </cell>
          <cell r="L7684" t="str">
            <v>Monthly Billing</v>
          </cell>
          <cell r="M7684">
            <v>10519.5</v>
          </cell>
          <cell r="N7684">
            <v>10519.5</v>
          </cell>
          <cell r="O7684">
            <v>0</v>
          </cell>
          <cell r="P7684" t="str">
            <v>01-07-2024</v>
          </cell>
          <cell r="Q7684">
            <v>10519.5</v>
          </cell>
          <cell r="R7684">
            <v>551</v>
          </cell>
          <cell r="S7684">
            <v>0</v>
          </cell>
          <cell r="T7684" t="str">
            <v>Active</v>
          </cell>
          <cell r="U7684" t="str">
            <v>N1</v>
          </cell>
        </row>
        <row r="7685">
          <cell r="J7685" t="str">
            <v>INV-130224171634</v>
          </cell>
          <cell r="K7685">
            <v>45342</v>
          </cell>
          <cell r="L7685" t="str">
            <v>Signup/Compliance Fee</v>
          </cell>
          <cell r="M7685">
            <v>3600</v>
          </cell>
          <cell r="N7685">
            <v>3000</v>
          </cell>
          <cell r="O7685">
            <v>600</v>
          </cell>
          <cell r="P7685" t="str">
            <v>2024-02-01</v>
          </cell>
          <cell r="Q7685">
            <v>3600</v>
          </cell>
          <cell r="R7685">
            <v>728</v>
          </cell>
          <cell r="S7685">
            <v>0</v>
          </cell>
          <cell r="T7685" t="str">
            <v>Active</v>
          </cell>
          <cell r="U7685" t="str">
            <v>N1</v>
          </cell>
        </row>
        <row r="7686">
          <cell r="J7686" t="str">
            <v>HKCARDS0018</v>
          </cell>
          <cell r="K7686">
            <v>44615</v>
          </cell>
          <cell r="L7686" t="str">
            <v>Additional BIN</v>
          </cell>
          <cell r="M7686">
            <v>30000</v>
          </cell>
          <cell r="N7686">
            <v>30000</v>
          </cell>
          <cell r="O7686">
            <v>0</v>
          </cell>
          <cell r="P7686" t="str">
            <v>2022-02-01</v>
          </cell>
          <cell r="Q7686">
            <v>30000</v>
          </cell>
          <cell r="R7686">
            <v>1455</v>
          </cell>
          <cell r="S7686">
            <v>0</v>
          </cell>
          <cell r="T7686" t="str">
            <v>Active</v>
          </cell>
          <cell r="U7686" t="str">
            <v>N1</v>
          </cell>
        </row>
        <row r="7687">
          <cell r="J7687" t="str">
            <v>HKCARDS0033</v>
          </cell>
          <cell r="K7687">
            <v>44715</v>
          </cell>
          <cell r="L7687" t="str">
            <v>Initial Setup Fee</v>
          </cell>
          <cell r="M7687">
            <v>3210</v>
          </cell>
          <cell r="N7687">
            <v>3210</v>
          </cell>
          <cell r="O7687">
            <v>0</v>
          </cell>
          <cell r="P7687" t="str">
            <v>2022-05-01</v>
          </cell>
          <cell r="Q7687">
            <v>3210</v>
          </cell>
          <cell r="R7687">
            <v>1355</v>
          </cell>
          <cell r="S7687">
            <v>0</v>
          </cell>
          <cell r="T7687" t="str">
            <v>Active</v>
          </cell>
          <cell r="U7687" t="str">
            <v>N1</v>
          </cell>
        </row>
        <row r="7688">
          <cell r="J7688" t="str">
            <v>HKCARDS0077</v>
          </cell>
          <cell r="K7688">
            <v>44792</v>
          </cell>
          <cell r="L7688" t="str">
            <v>Monthly Billing</v>
          </cell>
          <cell r="M7688">
            <v>30076</v>
          </cell>
          <cell r="N7688">
            <v>30076</v>
          </cell>
          <cell r="O7688">
            <v>0</v>
          </cell>
          <cell r="P7688" t="str">
            <v>2022-07-01</v>
          </cell>
          <cell r="Q7688">
            <v>690016.05</v>
          </cell>
          <cell r="R7688">
            <v>1278</v>
          </cell>
          <cell r="S7688">
            <v>0</v>
          </cell>
          <cell r="T7688" t="str">
            <v>Active</v>
          </cell>
          <cell r="U7688" t="str">
            <v>N1</v>
          </cell>
        </row>
        <row r="7689">
          <cell r="J7689" t="str">
            <v>HKCARDS0051</v>
          </cell>
          <cell r="K7689">
            <v>44792</v>
          </cell>
          <cell r="L7689" t="str">
            <v>Monthly Billing</v>
          </cell>
          <cell r="M7689">
            <v>17726.3</v>
          </cell>
          <cell r="N7689">
            <v>17726.3</v>
          </cell>
          <cell r="O7689">
            <v>0</v>
          </cell>
          <cell r="P7689" t="str">
            <v>2022-04-01</v>
          </cell>
          <cell r="Q7689">
            <v>0</v>
          </cell>
          <cell r="R7689">
            <v>1278</v>
          </cell>
          <cell r="S7689">
            <v>0</v>
          </cell>
          <cell r="T7689" t="str">
            <v>Active</v>
          </cell>
          <cell r="U7689" t="str">
            <v>N1</v>
          </cell>
        </row>
        <row r="7690">
          <cell r="J7690" t="str">
            <v>HKCARDS0059</v>
          </cell>
          <cell r="K7690">
            <v>44792</v>
          </cell>
          <cell r="L7690" t="str">
            <v>Monthly Billing</v>
          </cell>
          <cell r="M7690">
            <v>21291.5</v>
          </cell>
          <cell r="N7690">
            <v>21291.5</v>
          </cell>
          <cell r="O7690">
            <v>0</v>
          </cell>
          <cell r="P7690" t="str">
            <v>2022-05-01</v>
          </cell>
          <cell r="Q7690">
            <v>0</v>
          </cell>
          <cell r="R7690">
            <v>1278</v>
          </cell>
          <cell r="S7690">
            <v>0</v>
          </cell>
          <cell r="T7690" t="str">
            <v>Active</v>
          </cell>
          <cell r="U7690" t="str">
            <v>N1</v>
          </cell>
        </row>
        <row r="7691">
          <cell r="J7691" t="str">
            <v>HKCARDS0068</v>
          </cell>
          <cell r="K7691">
            <v>44792</v>
          </cell>
          <cell r="L7691" t="str">
            <v>Monthly Billing</v>
          </cell>
          <cell r="M7691">
            <v>24692.400000000001</v>
          </cell>
          <cell r="N7691">
            <v>24692.400000000001</v>
          </cell>
          <cell r="O7691">
            <v>0</v>
          </cell>
          <cell r="P7691" t="str">
            <v>2022-06-01</v>
          </cell>
          <cell r="Q7691">
            <v>0</v>
          </cell>
          <cell r="R7691">
            <v>1278</v>
          </cell>
          <cell r="S7691">
            <v>0</v>
          </cell>
          <cell r="T7691" t="str">
            <v>Active</v>
          </cell>
          <cell r="U7691" t="str">
            <v>N1</v>
          </cell>
        </row>
        <row r="7692">
          <cell r="J7692" t="str">
            <v>HKCARDS0095</v>
          </cell>
          <cell r="K7692">
            <v>44833</v>
          </cell>
          <cell r="L7692" t="str">
            <v>Monthly Billing</v>
          </cell>
          <cell r="M7692">
            <v>26180.1</v>
          </cell>
          <cell r="N7692">
            <v>26180.1</v>
          </cell>
          <cell r="O7692">
            <v>0</v>
          </cell>
          <cell r="P7692" t="str">
            <v>2022-08-01</v>
          </cell>
          <cell r="Q7692">
            <v>690016.05</v>
          </cell>
          <cell r="R7692">
            <v>1237</v>
          </cell>
          <cell r="S7692">
            <v>0</v>
          </cell>
          <cell r="T7692" t="str">
            <v>Active</v>
          </cell>
          <cell r="U7692" t="str">
            <v>N1</v>
          </cell>
        </row>
        <row r="7693">
          <cell r="J7693" t="str">
            <v>HKCARDS0109</v>
          </cell>
          <cell r="K7693">
            <v>44845</v>
          </cell>
          <cell r="L7693" t="str">
            <v>Monthly Billing</v>
          </cell>
          <cell r="M7693">
            <v>23308.7</v>
          </cell>
          <cell r="N7693">
            <v>23308.7</v>
          </cell>
          <cell r="O7693">
            <v>0</v>
          </cell>
          <cell r="P7693" t="str">
            <v>2022-09-01</v>
          </cell>
          <cell r="Q7693">
            <v>690016.05</v>
          </cell>
          <cell r="R7693">
            <v>1225</v>
          </cell>
          <cell r="S7693">
            <v>0</v>
          </cell>
          <cell r="T7693" t="str">
            <v>Active</v>
          </cell>
          <cell r="U7693" t="str">
            <v>N1</v>
          </cell>
        </row>
        <row r="7694">
          <cell r="J7694" t="str">
            <v>INV-021122063235</v>
          </cell>
          <cell r="K7694">
            <v>44874</v>
          </cell>
          <cell r="L7694" t="str">
            <v>Monthly Billing</v>
          </cell>
          <cell r="M7694">
            <v>134433.9</v>
          </cell>
          <cell r="N7694">
            <v>134433.9</v>
          </cell>
          <cell r="O7694">
            <v>0</v>
          </cell>
          <cell r="P7694" t="str">
            <v>2022-10-01</v>
          </cell>
          <cell r="Q7694">
            <v>690016.05</v>
          </cell>
          <cell r="R7694">
            <v>1196</v>
          </cell>
          <cell r="S7694">
            <v>0</v>
          </cell>
          <cell r="T7694" t="str">
            <v>Active</v>
          </cell>
          <cell r="U7694" t="str">
            <v>N1</v>
          </cell>
        </row>
        <row r="7695">
          <cell r="J7695" t="str">
            <v>INV-021222022629</v>
          </cell>
          <cell r="K7695">
            <v>44904</v>
          </cell>
          <cell r="L7695" t="str">
            <v>Monthly Billing</v>
          </cell>
          <cell r="M7695">
            <v>146316.4</v>
          </cell>
          <cell r="N7695">
            <v>146316.4</v>
          </cell>
          <cell r="O7695">
            <v>0</v>
          </cell>
          <cell r="P7695" t="str">
            <v>2022-11-01</v>
          </cell>
          <cell r="Q7695">
            <v>690016.05</v>
          </cell>
          <cell r="R7695">
            <v>1166</v>
          </cell>
          <cell r="S7695">
            <v>0</v>
          </cell>
          <cell r="T7695" t="str">
            <v>Active</v>
          </cell>
          <cell r="U7695" t="str">
            <v>N1</v>
          </cell>
        </row>
        <row r="7696">
          <cell r="J7696" t="str">
            <v>INV-030123143203</v>
          </cell>
          <cell r="K7696">
            <v>44937</v>
          </cell>
          <cell r="L7696" t="str">
            <v>Monthly Billing</v>
          </cell>
          <cell r="M7696">
            <v>166988.04999999999</v>
          </cell>
          <cell r="N7696">
            <v>166988.04999999999</v>
          </cell>
          <cell r="O7696">
            <v>0</v>
          </cell>
          <cell r="P7696" t="str">
            <v>2022-12-01</v>
          </cell>
          <cell r="Q7696">
            <v>690016.05</v>
          </cell>
          <cell r="R7696">
            <v>1133</v>
          </cell>
          <cell r="S7696">
            <v>0</v>
          </cell>
          <cell r="T7696" t="str">
            <v>Active</v>
          </cell>
          <cell r="U7696" t="str">
            <v>N1</v>
          </cell>
        </row>
        <row r="7697">
          <cell r="J7697" t="str">
            <v>INV-020223041327</v>
          </cell>
          <cell r="K7697">
            <v>44966</v>
          </cell>
          <cell r="L7697" t="str">
            <v>Monthly Billing</v>
          </cell>
          <cell r="M7697">
            <v>162712.9</v>
          </cell>
          <cell r="N7697">
            <v>162712.9</v>
          </cell>
          <cell r="O7697">
            <v>0</v>
          </cell>
          <cell r="P7697" t="str">
            <v>2023-01-01</v>
          </cell>
          <cell r="Q7697">
            <v>690016.05</v>
          </cell>
          <cell r="R7697">
            <v>1104</v>
          </cell>
          <cell r="S7697">
            <v>0</v>
          </cell>
          <cell r="T7697" t="str">
            <v>Active</v>
          </cell>
          <cell r="U7697" t="str">
            <v>N1</v>
          </cell>
        </row>
        <row r="7698">
          <cell r="J7698" t="str">
            <v>INV-020323032035</v>
          </cell>
          <cell r="K7698">
            <v>44994</v>
          </cell>
          <cell r="L7698" t="str">
            <v>Monthly Billing</v>
          </cell>
          <cell r="M7698">
            <v>155312.9</v>
          </cell>
          <cell r="N7698">
            <v>155312.9</v>
          </cell>
          <cell r="O7698">
            <v>0</v>
          </cell>
          <cell r="P7698" t="str">
            <v>2023-02-01</v>
          </cell>
          <cell r="Q7698">
            <v>155312.9</v>
          </cell>
          <cell r="R7698">
            <v>1076</v>
          </cell>
          <cell r="S7698">
            <v>0</v>
          </cell>
          <cell r="T7698" t="str">
            <v>Active</v>
          </cell>
          <cell r="U7698" t="str">
            <v>N1</v>
          </cell>
        </row>
        <row r="7699">
          <cell r="J7699" t="str">
            <v>INV-031123174316</v>
          </cell>
          <cell r="K7699">
            <v>45240</v>
          </cell>
          <cell r="L7699" t="str">
            <v>Monthly Billing</v>
          </cell>
          <cell r="M7699">
            <v>99852.9</v>
          </cell>
          <cell r="N7699">
            <v>99852.9</v>
          </cell>
          <cell r="O7699">
            <v>0</v>
          </cell>
          <cell r="P7699" t="str">
            <v>2023-10-01</v>
          </cell>
          <cell r="Q7699">
            <v>99852.9</v>
          </cell>
          <cell r="R7699">
            <v>830</v>
          </cell>
          <cell r="S7699">
            <v>0</v>
          </cell>
          <cell r="T7699" t="str">
            <v>Active</v>
          </cell>
          <cell r="U7699" t="str">
            <v>N1</v>
          </cell>
        </row>
        <row r="7700">
          <cell r="J7700" t="str">
            <v>INV-020423233015</v>
          </cell>
          <cell r="K7700">
            <v>45027</v>
          </cell>
          <cell r="L7700" t="str">
            <v>Monthly Billing</v>
          </cell>
          <cell r="M7700">
            <v>166281.9</v>
          </cell>
          <cell r="N7700">
            <v>166281.9</v>
          </cell>
          <cell r="O7700">
            <v>0</v>
          </cell>
          <cell r="P7700" t="str">
            <v>2023-03-01</v>
          </cell>
          <cell r="Q7700">
            <v>166281.9</v>
          </cell>
          <cell r="R7700">
            <v>1043</v>
          </cell>
          <cell r="S7700">
            <v>0</v>
          </cell>
          <cell r="T7700" t="str">
            <v>Active</v>
          </cell>
          <cell r="U7700" t="str">
            <v>N1</v>
          </cell>
        </row>
        <row r="7701">
          <cell r="J7701" t="str">
            <v>DN-260423181034</v>
          </cell>
          <cell r="K7701">
            <v>45049</v>
          </cell>
          <cell r="L7701" t="str">
            <v>Monthly Billing</v>
          </cell>
          <cell r="M7701">
            <v>3023.3</v>
          </cell>
          <cell r="N7701">
            <v>3023.3</v>
          </cell>
          <cell r="O7701">
            <v>0</v>
          </cell>
          <cell r="P7701" t="str">
            <v>2023-03-01</v>
          </cell>
          <cell r="Q7701">
            <v>3023.3</v>
          </cell>
          <cell r="R7701">
            <v>1021</v>
          </cell>
          <cell r="S7701">
            <v>0</v>
          </cell>
          <cell r="T7701" t="str">
            <v>Active</v>
          </cell>
          <cell r="U7701" t="str">
            <v>N1</v>
          </cell>
        </row>
        <row r="7702">
          <cell r="J7702" t="str">
            <v>INV-020523215359</v>
          </cell>
          <cell r="K7702">
            <v>45056</v>
          </cell>
          <cell r="L7702" t="str">
            <v>Monthly Billing</v>
          </cell>
          <cell r="M7702">
            <v>143131.9</v>
          </cell>
          <cell r="N7702">
            <v>143131.9</v>
          </cell>
          <cell r="O7702">
            <v>0</v>
          </cell>
          <cell r="P7702" t="str">
            <v>2023-04-01</v>
          </cell>
          <cell r="Q7702">
            <v>143131.9</v>
          </cell>
          <cell r="R7702">
            <v>1014</v>
          </cell>
          <cell r="S7702">
            <v>0</v>
          </cell>
          <cell r="T7702" t="str">
            <v>Active</v>
          </cell>
          <cell r="U7702" t="str">
            <v>N1</v>
          </cell>
        </row>
        <row r="7703">
          <cell r="J7703" t="str">
            <v>INV-050923105104</v>
          </cell>
          <cell r="K7703">
            <v>45181</v>
          </cell>
          <cell r="L7703" t="str">
            <v>Monthly Billing</v>
          </cell>
          <cell r="M7703">
            <v>132058.35</v>
          </cell>
          <cell r="N7703">
            <v>132058.35</v>
          </cell>
          <cell r="O7703">
            <v>0</v>
          </cell>
          <cell r="P7703" t="str">
            <v>2023-08-01</v>
          </cell>
          <cell r="Q7703">
            <v>132058.35</v>
          </cell>
          <cell r="R7703">
            <v>889</v>
          </cell>
          <cell r="S7703">
            <v>0</v>
          </cell>
          <cell r="T7703" t="str">
            <v>Active</v>
          </cell>
          <cell r="U7703" t="str">
            <v>N1</v>
          </cell>
        </row>
        <row r="7704">
          <cell r="J7704" t="str">
            <v>INV-051023132850</v>
          </cell>
          <cell r="K7704">
            <v>45211</v>
          </cell>
          <cell r="L7704" t="str">
            <v>Monthly Billing</v>
          </cell>
          <cell r="M7704">
            <v>123266.4</v>
          </cell>
          <cell r="N7704">
            <v>123266.4</v>
          </cell>
          <cell r="O7704">
            <v>0</v>
          </cell>
          <cell r="P7704" t="str">
            <v>2023-09-01</v>
          </cell>
          <cell r="Q7704">
            <v>123266.4</v>
          </cell>
          <cell r="R7704">
            <v>859</v>
          </cell>
          <cell r="S7704">
            <v>0</v>
          </cell>
          <cell r="T7704" t="str">
            <v>Active</v>
          </cell>
          <cell r="U7704" t="str">
            <v>N1</v>
          </cell>
        </row>
        <row r="7705">
          <cell r="J7705" t="str">
            <v>INV-051223125340</v>
          </cell>
          <cell r="K7705">
            <v>45272</v>
          </cell>
          <cell r="L7705" t="str">
            <v>Monthly Billing</v>
          </cell>
          <cell r="M7705">
            <v>99006.5</v>
          </cell>
          <cell r="N7705">
            <v>99006.5</v>
          </cell>
          <cell r="O7705">
            <v>0</v>
          </cell>
          <cell r="P7705" t="str">
            <v>2023-11-01</v>
          </cell>
          <cell r="Q7705">
            <v>99006.5</v>
          </cell>
          <cell r="R7705">
            <v>798</v>
          </cell>
          <cell r="S7705">
            <v>0</v>
          </cell>
          <cell r="T7705" t="str">
            <v>Active</v>
          </cell>
          <cell r="U7705" t="str">
            <v>N1</v>
          </cell>
        </row>
        <row r="7706">
          <cell r="J7706" t="str">
            <v>INV-160623173227</v>
          </cell>
          <cell r="K7706">
            <v>45100</v>
          </cell>
          <cell r="L7706" t="str">
            <v>Monthly Billing</v>
          </cell>
          <cell r="M7706">
            <v>148803.15</v>
          </cell>
          <cell r="N7706">
            <v>148803.15</v>
          </cell>
          <cell r="O7706">
            <v>0</v>
          </cell>
          <cell r="P7706" t="str">
            <v>2023-05-01</v>
          </cell>
          <cell r="Q7706">
            <v>148803.15</v>
          </cell>
          <cell r="R7706">
            <v>970</v>
          </cell>
          <cell r="S7706">
            <v>0</v>
          </cell>
          <cell r="T7706" t="str">
            <v>Active</v>
          </cell>
          <cell r="U7706" t="str">
            <v>N1</v>
          </cell>
        </row>
        <row r="7707">
          <cell r="J7707" t="str">
            <v>INV-040723121606</v>
          </cell>
          <cell r="K7707">
            <v>45118</v>
          </cell>
          <cell r="L7707" t="str">
            <v>Monthly Billing</v>
          </cell>
          <cell r="M7707">
            <v>140281.1</v>
          </cell>
          <cell r="N7707">
            <v>140281.1</v>
          </cell>
          <cell r="O7707">
            <v>0</v>
          </cell>
          <cell r="P7707" t="str">
            <v>2023-06-01</v>
          </cell>
          <cell r="Q7707">
            <v>140281.1</v>
          </cell>
          <cell r="R7707">
            <v>952</v>
          </cell>
          <cell r="S7707">
            <v>0</v>
          </cell>
          <cell r="T7707" t="str">
            <v>Active</v>
          </cell>
          <cell r="U7707" t="str">
            <v>N1</v>
          </cell>
        </row>
        <row r="7708">
          <cell r="J7708" t="str">
            <v>INV-030823143024</v>
          </cell>
          <cell r="K7708">
            <v>45148</v>
          </cell>
          <cell r="L7708" t="str">
            <v>Monthly Billing</v>
          </cell>
          <cell r="M7708">
            <v>140401.29999999999</v>
          </cell>
          <cell r="N7708">
            <v>140401.29999999999</v>
          </cell>
          <cell r="O7708">
            <v>0</v>
          </cell>
          <cell r="P7708" t="str">
            <v>2023-07-01</v>
          </cell>
          <cell r="Q7708">
            <v>140401.29999999999</v>
          </cell>
          <cell r="R7708">
            <v>922</v>
          </cell>
          <cell r="S7708">
            <v>0</v>
          </cell>
          <cell r="T7708" t="str">
            <v>Active</v>
          </cell>
          <cell r="U7708" t="str">
            <v>N1</v>
          </cell>
        </row>
        <row r="7709">
          <cell r="J7709" t="str">
            <v>INV-050124131840</v>
          </cell>
          <cell r="K7709">
            <v>45303</v>
          </cell>
          <cell r="L7709" t="str">
            <v>Monthly Billing</v>
          </cell>
          <cell r="M7709">
            <v>87922.9</v>
          </cell>
          <cell r="N7709">
            <v>87922.9</v>
          </cell>
          <cell r="O7709">
            <v>0</v>
          </cell>
          <cell r="P7709" t="str">
            <v>2023-12-01</v>
          </cell>
          <cell r="Q7709">
            <v>87922.9</v>
          </cell>
          <cell r="R7709">
            <v>767</v>
          </cell>
          <cell r="S7709">
            <v>0</v>
          </cell>
          <cell r="T7709" t="str">
            <v>Active</v>
          </cell>
          <cell r="U7709" t="str">
            <v>N1</v>
          </cell>
        </row>
        <row r="7710">
          <cell r="J7710" t="str">
            <v>INV-060224173612</v>
          </cell>
          <cell r="K7710">
            <v>45335</v>
          </cell>
          <cell r="L7710" t="str">
            <v>Monthly Billing</v>
          </cell>
          <cell r="M7710">
            <v>91728.65</v>
          </cell>
          <cell r="N7710">
            <v>91728.65</v>
          </cell>
          <cell r="O7710">
            <v>0</v>
          </cell>
          <cell r="P7710" t="str">
            <v>2024-01-01</v>
          </cell>
          <cell r="Q7710">
            <v>91728.65</v>
          </cell>
          <cell r="R7710">
            <v>735</v>
          </cell>
          <cell r="S7710">
            <v>0</v>
          </cell>
          <cell r="T7710" t="str">
            <v>Active</v>
          </cell>
          <cell r="U7710" t="str">
            <v>N1</v>
          </cell>
        </row>
        <row r="7711">
          <cell r="J7711" t="str">
            <v>INV-060324113419</v>
          </cell>
          <cell r="K7711">
            <v>45364</v>
          </cell>
          <cell r="L7711" t="str">
            <v>Monthly Billing</v>
          </cell>
          <cell r="M7711">
            <v>114376.7</v>
          </cell>
          <cell r="N7711">
            <v>114376.7</v>
          </cell>
          <cell r="O7711">
            <v>0</v>
          </cell>
          <cell r="P7711" t="str">
            <v>2024-02-01</v>
          </cell>
          <cell r="Q7711">
            <v>114376.7</v>
          </cell>
          <cell r="R7711">
            <v>706</v>
          </cell>
          <cell r="S7711">
            <v>0</v>
          </cell>
          <cell r="T7711" t="str">
            <v>Active</v>
          </cell>
          <cell r="U7711" t="str">
            <v>N1</v>
          </cell>
        </row>
        <row r="7712">
          <cell r="J7712" t="str">
            <v>INV-040424164008</v>
          </cell>
          <cell r="K7712">
            <v>45393</v>
          </cell>
          <cell r="L7712" t="str">
            <v>Monthly Billing</v>
          </cell>
          <cell r="M7712">
            <v>114715.25</v>
          </cell>
          <cell r="N7712">
            <v>114715.25</v>
          </cell>
          <cell r="O7712">
            <v>0</v>
          </cell>
          <cell r="P7712" t="str">
            <v>2024-03-01</v>
          </cell>
          <cell r="Q7712">
            <v>114715.25</v>
          </cell>
          <cell r="R7712">
            <v>677</v>
          </cell>
          <cell r="S7712">
            <v>0</v>
          </cell>
          <cell r="T7712" t="str">
            <v>Active</v>
          </cell>
          <cell r="U7712" t="str">
            <v>N1</v>
          </cell>
        </row>
        <row r="7713">
          <cell r="J7713" t="str">
            <v>INV-040624175943</v>
          </cell>
          <cell r="K7713">
            <v>45454</v>
          </cell>
          <cell r="L7713" t="str">
            <v>Monthly Billing</v>
          </cell>
          <cell r="M7713">
            <v>85654.25</v>
          </cell>
          <cell r="N7713">
            <v>85654.25</v>
          </cell>
          <cell r="O7713">
            <v>0</v>
          </cell>
          <cell r="P7713" t="str">
            <v>01-05-2024</v>
          </cell>
          <cell r="Q7713">
            <v>85654.25</v>
          </cell>
          <cell r="R7713">
            <v>616</v>
          </cell>
          <cell r="S7713">
            <v>0</v>
          </cell>
          <cell r="T7713" t="str">
            <v>Active</v>
          </cell>
          <cell r="U7713" t="str">
            <v>N1</v>
          </cell>
        </row>
        <row r="7714">
          <cell r="J7714" t="str">
            <v>INV-040724184437</v>
          </cell>
          <cell r="K7714">
            <v>45484</v>
          </cell>
          <cell r="L7714" t="str">
            <v>Monthly Billing</v>
          </cell>
          <cell r="M7714">
            <v>76314.149999999994</v>
          </cell>
          <cell r="N7714">
            <v>76314.149999999994</v>
          </cell>
          <cell r="O7714">
            <v>0</v>
          </cell>
          <cell r="P7714" t="str">
            <v>01-06-2024</v>
          </cell>
          <cell r="Q7714">
            <v>76314.149999999994</v>
          </cell>
          <cell r="R7714">
            <v>586</v>
          </cell>
          <cell r="S7714">
            <v>0</v>
          </cell>
          <cell r="T7714" t="str">
            <v>Active</v>
          </cell>
          <cell r="U7714" t="str">
            <v>N1</v>
          </cell>
        </row>
        <row r="7715">
          <cell r="J7715" t="str">
            <v>INV-060524161704</v>
          </cell>
          <cell r="K7715">
            <v>45425</v>
          </cell>
          <cell r="L7715" t="str">
            <v>Monthly Billing</v>
          </cell>
          <cell r="M7715">
            <v>92311.8</v>
          </cell>
          <cell r="N7715">
            <v>92311.8</v>
          </cell>
          <cell r="O7715">
            <v>0</v>
          </cell>
          <cell r="P7715" t="str">
            <v>2024-04-01</v>
          </cell>
          <cell r="Q7715">
            <v>92311.8</v>
          </cell>
          <cell r="R7715">
            <v>645</v>
          </cell>
          <cell r="S7715">
            <v>0</v>
          </cell>
          <cell r="T7715" t="str">
            <v>Active</v>
          </cell>
          <cell r="U7715" t="str">
            <v>N1</v>
          </cell>
        </row>
        <row r="7716">
          <cell r="J7716" t="str">
            <v>INV-060824173250</v>
          </cell>
          <cell r="K7716">
            <v>45517</v>
          </cell>
          <cell r="L7716" t="str">
            <v>Monthly Billing</v>
          </cell>
          <cell r="M7716">
            <v>67225.649999999994</v>
          </cell>
          <cell r="N7716">
            <v>67225.649999999994</v>
          </cell>
          <cell r="O7716">
            <v>0</v>
          </cell>
          <cell r="P7716" t="str">
            <v>01-07-2024</v>
          </cell>
          <cell r="Q7716">
            <v>67225.649999999994</v>
          </cell>
          <cell r="R7716">
            <v>553</v>
          </cell>
          <cell r="S7716">
            <v>0</v>
          </cell>
          <cell r="T7716" t="str">
            <v>Active</v>
          </cell>
          <cell r="U7716" t="str">
            <v>N1</v>
          </cell>
        </row>
        <row r="7717">
          <cell r="J7717" t="str">
            <v>INV-061224163900</v>
          </cell>
          <cell r="K7717">
            <v>45639</v>
          </cell>
          <cell r="L7717" t="str">
            <v>Monthly Billing</v>
          </cell>
          <cell r="M7717">
            <v>43118.15</v>
          </cell>
          <cell r="N7717">
            <v>43118.15</v>
          </cell>
          <cell r="O7717">
            <v>0</v>
          </cell>
          <cell r="P7717" t="str">
            <v>01-11-2024</v>
          </cell>
          <cell r="Q7717">
            <v>43118.15</v>
          </cell>
          <cell r="R7717">
            <v>431</v>
          </cell>
          <cell r="S7717">
            <v>0</v>
          </cell>
          <cell r="T7717" t="str">
            <v>Active</v>
          </cell>
          <cell r="U7717" t="str">
            <v>N1</v>
          </cell>
        </row>
        <row r="7718">
          <cell r="J7718" t="str">
            <v>INV-071024144824</v>
          </cell>
          <cell r="K7718">
            <v>45579</v>
          </cell>
          <cell r="L7718" t="str">
            <v>Monthly Billing</v>
          </cell>
          <cell r="M7718">
            <v>54271.65</v>
          </cell>
          <cell r="N7718">
            <v>54271.65</v>
          </cell>
          <cell r="O7718">
            <v>0</v>
          </cell>
          <cell r="P7718" t="str">
            <v>01-09-2024</v>
          </cell>
          <cell r="Q7718">
            <v>54271.65</v>
          </cell>
          <cell r="R7718">
            <v>491</v>
          </cell>
          <cell r="S7718">
            <v>0</v>
          </cell>
          <cell r="T7718" t="str">
            <v>Active</v>
          </cell>
          <cell r="U7718" t="str">
            <v>N1</v>
          </cell>
        </row>
        <row r="7719">
          <cell r="J7719" t="str">
            <v>CN-INV-DN-260423181034</v>
          </cell>
          <cell r="K7719">
            <v>45491</v>
          </cell>
          <cell r="L7719" t="str">
            <v>Credit Note</v>
          </cell>
          <cell r="M7719">
            <v>-3023.3</v>
          </cell>
          <cell r="N7719">
            <v>-3023.3</v>
          </cell>
          <cell r="O7719">
            <v>0</v>
          </cell>
          <cell r="P7719" t="str">
            <v>2023-03-01</v>
          </cell>
          <cell r="Q7719">
            <v>-3023.3</v>
          </cell>
          <cell r="R7719">
            <v>579</v>
          </cell>
          <cell r="S7719">
            <v>0</v>
          </cell>
          <cell r="T7719" t="str">
            <v>Active</v>
          </cell>
          <cell r="U7719" t="str">
            <v>N1</v>
          </cell>
        </row>
        <row r="7720">
          <cell r="J7720" t="str">
            <v>INV-050924154927</v>
          </cell>
          <cell r="K7720">
            <v>45547</v>
          </cell>
          <cell r="L7720" t="str">
            <v>Monthly Billing</v>
          </cell>
          <cell r="M7720">
            <v>62525.75</v>
          </cell>
          <cell r="N7720">
            <v>62525.75</v>
          </cell>
          <cell r="O7720">
            <v>0</v>
          </cell>
          <cell r="P7720" t="str">
            <v>01-08-2024</v>
          </cell>
          <cell r="Q7720">
            <v>62525.75</v>
          </cell>
          <cell r="R7720">
            <v>523</v>
          </cell>
          <cell r="S7720">
            <v>0</v>
          </cell>
          <cell r="T7720" t="str">
            <v>Active</v>
          </cell>
          <cell r="U7720" t="str">
            <v>N1</v>
          </cell>
        </row>
        <row r="7721">
          <cell r="J7721" t="str">
            <v>INV-071124134319</v>
          </cell>
          <cell r="K7721">
            <v>45610</v>
          </cell>
          <cell r="L7721" t="str">
            <v>Monthly Billing</v>
          </cell>
          <cell r="M7721">
            <v>46071</v>
          </cell>
          <cell r="N7721">
            <v>46071</v>
          </cell>
          <cell r="O7721">
            <v>0</v>
          </cell>
          <cell r="P7721" t="str">
            <v>01-10-2024</v>
          </cell>
          <cell r="Q7721">
            <v>46071</v>
          </cell>
          <cell r="R7721">
            <v>460</v>
          </cell>
          <cell r="S7721">
            <v>0</v>
          </cell>
          <cell r="T7721" t="str">
            <v>Active</v>
          </cell>
          <cell r="U7721" t="str">
            <v>N1</v>
          </cell>
        </row>
        <row r="7722">
          <cell r="J7722" t="str">
            <v>INV-070125150607</v>
          </cell>
          <cell r="K7722">
            <v>45671</v>
          </cell>
          <cell r="L7722" t="str">
            <v>Monthly Billing</v>
          </cell>
          <cell r="M7722">
            <v>42517.1</v>
          </cell>
          <cell r="N7722">
            <v>42517.1</v>
          </cell>
          <cell r="O7722">
            <v>0</v>
          </cell>
          <cell r="P7722" t="str">
            <v>2024-12-01</v>
          </cell>
          <cell r="Q7722">
            <v>42517.1</v>
          </cell>
          <cell r="R7722">
            <v>399</v>
          </cell>
          <cell r="S7722">
            <v>0</v>
          </cell>
          <cell r="T7722" t="str">
            <v>Active</v>
          </cell>
          <cell r="U7722" t="str">
            <v>N1</v>
          </cell>
        </row>
        <row r="7723">
          <cell r="J7723" t="str">
            <v>INV-060225161633</v>
          </cell>
          <cell r="K7723">
            <v>45701</v>
          </cell>
          <cell r="L7723" t="str">
            <v>Monthly Billing</v>
          </cell>
          <cell r="M7723">
            <v>34608.300000000003</v>
          </cell>
          <cell r="N7723">
            <v>34608.300000000003</v>
          </cell>
          <cell r="O7723">
            <v>0</v>
          </cell>
          <cell r="P7723" t="str">
            <v>01-01-2025</v>
          </cell>
          <cell r="Q7723">
            <v>34608.300000000003</v>
          </cell>
          <cell r="R7723">
            <v>369</v>
          </cell>
          <cell r="S7723">
            <v>0</v>
          </cell>
          <cell r="T7723" t="str">
            <v>Active</v>
          </cell>
          <cell r="U7723" t="str">
            <v>N1</v>
          </cell>
        </row>
        <row r="7724">
          <cell r="J7724" t="str">
            <v>INV-050325164028</v>
          </cell>
          <cell r="K7724">
            <v>45728</v>
          </cell>
          <cell r="L7724" t="str">
            <v>Monthly Billing</v>
          </cell>
          <cell r="M7724">
            <v>27040</v>
          </cell>
          <cell r="N7724">
            <v>27040</v>
          </cell>
          <cell r="O7724">
            <v>0</v>
          </cell>
          <cell r="P7724" t="str">
            <v>01-02-2025</v>
          </cell>
          <cell r="Q7724">
            <v>27040</v>
          </cell>
          <cell r="R7724">
            <v>342</v>
          </cell>
          <cell r="S7724">
            <v>0</v>
          </cell>
          <cell r="T7724" t="str">
            <v>Active</v>
          </cell>
          <cell r="U7724" t="str">
            <v>N1</v>
          </cell>
        </row>
        <row r="7725">
          <cell r="J7725" t="str">
            <v>INV-030425190541</v>
          </cell>
          <cell r="K7725">
            <v>45757</v>
          </cell>
          <cell r="L7725" t="str">
            <v>Monthly Billing</v>
          </cell>
          <cell r="M7725">
            <v>28469.599999999999</v>
          </cell>
          <cell r="N7725">
            <v>28469.599999999999</v>
          </cell>
          <cell r="O7725">
            <v>0</v>
          </cell>
          <cell r="P7725" t="str">
            <v>2025-03-01</v>
          </cell>
          <cell r="Q7725">
            <v>28469.599999999999</v>
          </cell>
          <cell r="R7725">
            <v>313</v>
          </cell>
          <cell r="S7725">
            <v>0</v>
          </cell>
          <cell r="T7725" t="str">
            <v>Active</v>
          </cell>
          <cell r="U7725" t="str">
            <v>N1</v>
          </cell>
        </row>
        <row r="7726">
          <cell r="J7726" t="str">
            <v>INV-060525114931</v>
          </cell>
          <cell r="K7726">
            <v>45790</v>
          </cell>
          <cell r="L7726" t="str">
            <v>Monthly Billing</v>
          </cell>
          <cell r="M7726">
            <v>29212.25</v>
          </cell>
          <cell r="N7726">
            <v>29212.25</v>
          </cell>
          <cell r="O7726">
            <v>0</v>
          </cell>
          <cell r="P7726" t="str">
            <v>01-04-2025</v>
          </cell>
          <cell r="Q7726">
            <v>29212.25</v>
          </cell>
          <cell r="R7726">
            <v>280</v>
          </cell>
          <cell r="S7726">
            <v>0</v>
          </cell>
          <cell r="T7726" t="str">
            <v>Active</v>
          </cell>
          <cell r="U7726" t="str">
            <v>N1</v>
          </cell>
        </row>
        <row r="7727">
          <cell r="J7727" t="str">
            <v>INV-050625144907</v>
          </cell>
          <cell r="K7727">
            <v>45820</v>
          </cell>
          <cell r="L7727" t="str">
            <v>Monthly Billing</v>
          </cell>
          <cell r="M7727">
            <v>25908.55</v>
          </cell>
          <cell r="N7727">
            <v>25908.55</v>
          </cell>
          <cell r="O7727">
            <v>0</v>
          </cell>
          <cell r="P7727" t="str">
            <v>01-05-2025</v>
          </cell>
          <cell r="Q7727">
            <v>25908.55</v>
          </cell>
          <cell r="R7727">
            <v>250</v>
          </cell>
          <cell r="S7727">
            <v>0</v>
          </cell>
          <cell r="T7727" t="str">
            <v>Active</v>
          </cell>
          <cell r="U7727" t="str">
            <v>N1</v>
          </cell>
        </row>
        <row r="7728">
          <cell r="J7728" t="str">
            <v>INV-070725102825</v>
          </cell>
          <cell r="K7728">
            <v>45852</v>
          </cell>
          <cell r="L7728" t="str">
            <v>Monthly Billing</v>
          </cell>
          <cell r="M7728">
            <v>23511.1</v>
          </cell>
          <cell r="N7728">
            <v>23511.1</v>
          </cell>
          <cell r="O7728">
            <v>0</v>
          </cell>
          <cell r="P7728" t="str">
            <v>01-06-2025</v>
          </cell>
          <cell r="Q7728">
            <v>23511.1</v>
          </cell>
          <cell r="R7728">
            <v>218</v>
          </cell>
          <cell r="S7728">
            <v>0</v>
          </cell>
          <cell r="T7728" t="str">
            <v>Active</v>
          </cell>
          <cell r="U7728" t="str">
            <v>N1</v>
          </cell>
        </row>
        <row r="7729">
          <cell r="J7729" t="str">
            <v>INV-060825115756</v>
          </cell>
          <cell r="K7729">
            <v>45882</v>
          </cell>
          <cell r="L7729" t="str">
            <v>Monthly Billing</v>
          </cell>
          <cell r="M7729">
            <v>24846.85</v>
          </cell>
          <cell r="N7729">
            <v>24846.85</v>
          </cell>
          <cell r="O7729">
            <v>0</v>
          </cell>
          <cell r="P7729" t="str">
            <v>01-07-2025</v>
          </cell>
          <cell r="Q7729">
            <v>24846.85</v>
          </cell>
          <cell r="R7729">
            <v>188</v>
          </cell>
          <cell r="S7729">
            <v>0</v>
          </cell>
          <cell r="T7729" t="str">
            <v>Active</v>
          </cell>
          <cell r="U7729" t="str">
            <v>N1</v>
          </cell>
        </row>
        <row r="7730">
          <cell r="J7730" t="str">
            <v>INV-040925144044</v>
          </cell>
          <cell r="K7730">
            <v>45911</v>
          </cell>
          <cell r="L7730" t="str">
            <v>Monthly Billing</v>
          </cell>
          <cell r="M7730">
            <v>21130.35</v>
          </cell>
          <cell r="N7730">
            <v>21130.35</v>
          </cell>
          <cell r="O7730">
            <v>0</v>
          </cell>
          <cell r="P7730" t="str">
            <v>01-08-2025</v>
          </cell>
          <cell r="Q7730">
            <v>21130.35</v>
          </cell>
          <cell r="R7730">
            <v>159</v>
          </cell>
          <cell r="S7730">
            <v>0</v>
          </cell>
          <cell r="T7730" t="str">
            <v>Active</v>
          </cell>
          <cell r="U7730" t="str">
            <v>N1</v>
          </cell>
        </row>
        <row r="7731">
          <cell r="J7731" t="str">
            <v>INV-061025145514</v>
          </cell>
          <cell r="K7731">
            <v>45943</v>
          </cell>
          <cell r="L7731" t="str">
            <v>Monthly Billing</v>
          </cell>
          <cell r="M7731">
            <v>19068.5</v>
          </cell>
          <cell r="N7731">
            <v>19068.5</v>
          </cell>
          <cell r="O7731">
            <v>0</v>
          </cell>
          <cell r="P7731" t="str">
            <v>01-09-2025</v>
          </cell>
          <cell r="Q7731">
            <v>19068.5</v>
          </cell>
          <cell r="R7731">
            <v>127</v>
          </cell>
          <cell r="S7731">
            <v>0</v>
          </cell>
          <cell r="T7731" t="str">
            <v>Active</v>
          </cell>
          <cell r="U7731" t="str">
            <v>N1</v>
          </cell>
        </row>
        <row r="7732">
          <cell r="J7732" t="str">
            <v>INV-061125130433</v>
          </cell>
          <cell r="K7732">
            <v>45974</v>
          </cell>
          <cell r="L7732" t="str">
            <v>Monthly Billing</v>
          </cell>
          <cell r="M7732">
            <v>26355.200000000001</v>
          </cell>
          <cell r="N7732">
            <v>26355.200000000001</v>
          </cell>
          <cell r="O7732">
            <v>0</v>
          </cell>
          <cell r="P7732" t="str">
            <v>01-10-2025</v>
          </cell>
          <cell r="Q7732">
            <v>26355.200000000001</v>
          </cell>
          <cell r="R7732">
            <v>96</v>
          </cell>
          <cell r="S7732">
            <v>0</v>
          </cell>
          <cell r="T7732" t="str">
            <v>Active</v>
          </cell>
          <cell r="U7732" t="str">
            <v>N1</v>
          </cell>
        </row>
        <row r="7733">
          <cell r="J7733" t="str">
            <v>INV-041225184100</v>
          </cell>
          <cell r="K7733">
            <v>46002</v>
          </cell>
          <cell r="L7733" t="str">
            <v>Monthly Billing</v>
          </cell>
          <cell r="M7733">
            <v>20915.75</v>
          </cell>
          <cell r="N7733">
            <v>20915.75</v>
          </cell>
          <cell r="O7733">
            <v>0</v>
          </cell>
          <cell r="P7733" t="str">
            <v>01-11-2025</v>
          </cell>
          <cell r="Q7733">
            <v>20915.75</v>
          </cell>
          <cell r="R7733">
            <v>68</v>
          </cell>
          <cell r="S7733">
            <v>0</v>
          </cell>
          <cell r="T7733" t="str">
            <v>Active</v>
          </cell>
          <cell r="U7733" t="str">
            <v>N1</v>
          </cell>
        </row>
        <row r="7734">
          <cell r="J7734" t="str">
            <v>INV-050126122532</v>
          </cell>
          <cell r="K7734">
            <v>46034</v>
          </cell>
          <cell r="L7734" t="str">
            <v>Monthly Billing</v>
          </cell>
          <cell r="M7734">
            <v>7505.2</v>
          </cell>
          <cell r="N7734">
            <v>7505.2</v>
          </cell>
          <cell r="O7734">
            <v>0</v>
          </cell>
          <cell r="P7734" t="str">
            <v>01-12-2025</v>
          </cell>
          <cell r="Q7734">
            <v>7505.2</v>
          </cell>
          <cell r="R7734">
            <v>36</v>
          </cell>
          <cell r="S7734">
            <v>0</v>
          </cell>
          <cell r="T7734" t="str">
            <v>Active</v>
          </cell>
          <cell r="U7734" t="str">
            <v>N1</v>
          </cell>
        </row>
        <row r="7735">
          <cell r="J7735" t="str">
            <v>INV-210125094046</v>
          </cell>
          <cell r="K7735">
            <v>45685</v>
          </cell>
          <cell r="L7735" t="str">
            <v>Setup Fee</v>
          </cell>
          <cell r="M7735">
            <v>3500</v>
          </cell>
          <cell r="N7735">
            <v>3500</v>
          </cell>
          <cell r="O7735">
            <v>0</v>
          </cell>
          <cell r="P7735" t="str">
            <v>01-01-2025</v>
          </cell>
          <cell r="Q7735">
            <v>3500</v>
          </cell>
          <cell r="R7735">
            <v>385</v>
          </cell>
          <cell r="S7735">
            <v>0</v>
          </cell>
          <cell r="T7735" t="str">
            <v>Active</v>
          </cell>
          <cell r="U7735" t="str">
            <v>N1</v>
          </cell>
        </row>
        <row r="7736">
          <cell r="J7736" t="str">
            <v>INV-030725133334</v>
          </cell>
          <cell r="K7736">
            <v>45848</v>
          </cell>
          <cell r="L7736" t="str">
            <v>Monthly Billing</v>
          </cell>
          <cell r="M7736">
            <v>0</v>
          </cell>
          <cell r="N7736">
            <v>0</v>
          </cell>
          <cell r="O7736">
            <v>0</v>
          </cell>
          <cell r="P7736" t="str">
            <v>01-06-2025</v>
          </cell>
          <cell r="Q7736">
            <v>0</v>
          </cell>
          <cell r="R7736">
            <v>222</v>
          </cell>
          <cell r="S7736">
            <v>0</v>
          </cell>
          <cell r="T7736" t="str">
            <v>Active</v>
          </cell>
          <cell r="U7736" t="str">
            <v>N1</v>
          </cell>
        </row>
        <row r="7737">
          <cell r="J7737" t="str">
            <v>INV-050825115818</v>
          </cell>
          <cell r="K7737">
            <v>45881</v>
          </cell>
          <cell r="L7737" t="str">
            <v>Monthly Billing</v>
          </cell>
          <cell r="M7737">
            <v>3495.5</v>
          </cell>
          <cell r="N7737">
            <v>3495.5</v>
          </cell>
          <cell r="O7737">
            <v>0</v>
          </cell>
          <cell r="P7737" t="str">
            <v>01-07-2025</v>
          </cell>
          <cell r="Q7737">
            <v>0</v>
          </cell>
          <cell r="R7737">
            <v>189</v>
          </cell>
          <cell r="S7737">
            <v>0</v>
          </cell>
          <cell r="T7737" t="str">
            <v>Active</v>
          </cell>
          <cell r="U7737" t="str">
            <v>N1</v>
          </cell>
        </row>
        <row r="7738">
          <cell r="J7738" t="str">
            <v>INV-020925171323</v>
          </cell>
          <cell r="K7738">
            <v>45909</v>
          </cell>
          <cell r="L7738" t="str">
            <v>Monthly Billing</v>
          </cell>
          <cell r="M7738">
            <v>3485</v>
          </cell>
          <cell r="N7738">
            <v>3485</v>
          </cell>
          <cell r="O7738">
            <v>0</v>
          </cell>
          <cell r="P7738" t="str">
            <v>01-08-2025</v>
          </cell>
          <cell r="Q7738">
            <v>0</v>
          </cell>
          <cell r="R7738">
            <v>161</v>
          </cell>
          <cell r="S7738">
            <v>0</v>
          </cell>
          <cell r="T7738" t="str">
            <v>Active</v>
          </cell>
          <cell r="U7738" t="str">
            <v>N1</v>
          </cell>
        </row>
        <row r="7739">
          <cell r="J7739" t="str">
            <v>INV-021025184847</v>
          </cell>
          <cell r="K7739">
            <v>45939</v>
          </cell>
          <cell r="L7739" t="str">
            <v>Monthly Billing</v>
          </cell>
          <cell r="M7739">
            <v>3487.5</v>
          </cell>
          <cell r="N7739">
            <v>3487.5</v>
          </cell>
          <cell r="O7739">
            <v>0</v>
          </cell>
          <cell r="P7739" t="str">
            <v>01-09-2025</v>
          </cell>
          <cell r="Q7739">
            <v>0</v>
          </cell>
          <cell r="R7739">
            <v>131</v>
          </cell>
          <cell r="S7739">
            <v>0</v>
          </cell>
          <cell r="T7739" t="str">
            <v>Active</v>
          </cell>
          <cell r="U7739" t="str">
            <v>N1</v>
          </cell>
        </row>
        <row r="7740">
          <cell r="J7740" t="str">
            <v>INV-051125173213</v>
          </cell>
          <cell r="K7740">
            <v>45973</v>
          </cell>
          <cell r="L7740" t="str">
            <v>Monthly Billing</v>
          </cell>
          <cell r="M7740">
            <v>3465.01</v>
          </cell>
          <cell r="N7740">
            <v>3465.01</v>
          </cell>
          <cell r="O7740">
            <v>0</v>
          </cell>
          <cell r="P7740" t="str">
            <v>01-10-2025</v>
          </cell>
          <cell r="Q7740">
            <v>0</v>
          </cell>
          <cell r="R7740">
            <v>97</v>
          </cell>
          <cell r="S7740">
            <v>-862.76</v>
          </cell>
          <cell r="T7740" t="str">
            <v>Active</v>
          </cell>
          <cell r="U7740" t="str">
            <v>N1</v>
          </cell>
        </row>
        <row r="7741">
          <cell r="J7741" t="str">
            <v>INV-021225201549</v>
          </cell>
          <cell r="K7741">
            <v>46000</v>
          </cell>
          <cell r="L7741" t="str">
            <v>Monthly Billing</v>
          </cell>
          <cell r="M7741">
            <v>3455</v>
          </cell>
          <cell r="N7741">
            <v>3455</v>
          </cell>
          <cell r="O7741">
            <v>0</v>
          </cell>
          <cell r="P7741" t="str">
            <v>01-11-2025</v>
          </cell>
          <cell r="Q7741">
            <v>0</v>
          </cell>
          <cell r="R7741">
            <v>70</v>
          </cell>
          <cell r="S7741">
            <v>-1668.86</v>
          </cell>
          <cell r="T7741" t="str">
            <v>Active</v>
          </cell>
          <cell r="U7741" t="str">
            <v>N1</v>
          </cell>
        </row>
        <row r="7742">
          <cell r="J7742" t="str">
            <v>INV-050126153219</v>
          </cell>
          <cell r="K7742">
            <v>46034</v>
          </cell>
          <cell r="L7742" t="str">
            <v>Monthly Billing</v>
          </cell>
          <cell r="M7742">
            <v>3442.51</v>
          </cell>
          <cell r="N7742">
            <v>3442.51</v>
          </cell>
          <cell r="O7742">
            <v>0</v>
          </cell>
          <cell r="P7742" t="str">
            <v>01-12-2025</v>
          </cell>
          <cell r="Q7742">
            <v>0</v>
          </cell>
          <cell r="R7742">
            <v>36</v>
          </cell>
          <cell r="S7742">
            <v>-1782.89</v>
          </cell>
          <cell r="T7742" t="str">
            <v>Active</v>
          </cell>
          <cell r="U7742" t="str">
            <v>N1</v>
          </cell>
        </row>
        <row r="7743">
          <cell r="J7743" t="str">
            <v>INV-030226233006</v>
          </cell>
          <cell r="K7743">
            <v>46063</v>
          </cell>
          <cell r="L7743" t="str">
            <v>Monthly Billing</v>
          </cell>
          <cell r="M7743">
            <v>3442.51</v>
          </cell>
          <cell r="N7743">
            <v>3442.51</v>
          </cell>
          <cell r="O7743">
            <v>0</v>
          </cell>
          <cell r="P7743" t="str">
            <v>01-01-2026</v>
          </cell>
          <cell r="Q7743">
            <v>0</v>
          </cell>
          <cell r="R7743">
            <v>7</v>
          </cell>
          <cell r="S7743">
            <v>-3595.42</v>
          </cell>
          <cell r="T7743" t="str">
            <v>Active</v>
          </cell>
          <cell r="U7743" t="str">
            <v>N1</v>
          </cell>
        </row>
        <row r="7744">
          <cell r="J7744" t="str">
            <v>INV-041223162019</v>
          </cell>
          <cell r="K7744">
            <v>45271</v>
          </cell>
          <cell r="L7744" t="str">
            <v>Monthly Billing</v>
          </cell>
          <cell r="M7744">
            <v>449.37243000000001</v>
          </cell>
          <cell r="N7744">
            <v>449.37243000000001</v>
          </cell>
          <cell r="O7744">
            <v>0</v>
          </cell>
          <cell r="P7744" t="str">
            <v>2023-11-01</v>
          </cell>
          <cell r="Q7744">
            <v>449.37</v>
          </cell>
          <cell r="R7744">
            <v>799</v>
          </cell>
          <cell r="S7744">
            <v>0</v>
          </cell>
          <cell r="T7744" t="str">
            <v>Active</v>
          </cell>
          <cell r="U7744" t="str">
            <v>N1</v>
          </cell>
        </row>
        <row r="7745">
          <cell r="J7745" t="str">
            <v>INV-061023092812</v>
          </cell>
          <cell r="K7745">
            <v>45212</v>
          </cell>
          <cell r="L7745" t="str">
            <v>Monthly Billing</v>
          </cell>
          <cell r="M7745">
            <v>225.85425000000001</v>
          </cell>
          <cell r="N7745">
            <v>225.85425000000001</v>
          </cell>
          <cell r="O7745">
            <v>0</v>
          </cell>
          <cell r="P7745" t="str">
            <v>2023-09-01</v>
          </cell>
          <cell r="Q7745">
            <v>225.85425000000001</v>
          </cell>
          <cell r="R7745">
            <v>858</v>
          </cell>
          <cell r="S7745">
            <v>0</v>
          </cell>
          <cell r="T7745" t="str">
            <v>Active</v>
          </cell>
          <cell r="U7745" t="str">
            <v>N1</v>
          </cell>
        </row>
        <row r="7746">
          <cell r="J7746" t="str">
            <v>INV-200923114653</v>
          </cell>
          <cell r="K7746">
            <v>45196</v>
          </cell>
          <cell r="L7746" t="str">
            <v>Platform &amp; Program Set up Fee</v>
          </cell>
          <cell r="M7746">
            <v>10000</v>
          </cell>
          <cell r="N7746">
            <v>0</v>
          </cell>
          <cell r="O7746">
            <v>0</v>
          </cell>
          <cell r="P7746" t="str">
            <v>2023-08-01</v>
          </cell>
          <cell r="Q7746">
            <v>10000</v>
          </cell>
          <cell r="R7746">
            <v>874</v>
          </cell>
          <cell r="S7746">
            <v>0</v>
          </cell>
          <cell r="T7746" t="str">
            <v>Active</v>
          </cell>
          <cell r="U7746" t="str">
            <v>N1</v>
          </cell>
        </row>
        <row r="7747">
          <cell r="J7747" t="str">
            <v>INV-061123102034</v>
          </cell>
          <cell r="K7747">
            <v>45243</v>
          </cell>
          <cell r="L7747" t="str">
            <v>Monthly Billing</v>
          </cell>
          <cell r="M7747">
            <v>387.02555999999998</v>
          </cell>
          <cell r="N7747">
            <v>387.02555999999998</v>
          </cell>
          <cell r="O7747">
            <v>0</v>
          </cell>
          <cell r="P7747" t="str">
            <v>2023-10-01</v>
          </cell>
          <cell r="Q7747">
            <v>387.02555999999998</v>
          </cell>
          <cell r="R7747">
            <v>827</v>
          </cell>
          <cell r="S7747">
            <v>0</v>
          </cell>
          <cell r="T7747" t="str">
            <v>Active</v>
          </cell>
          <cell r="U7747" t="str">
            <v>N1</v>
          </cell>
        </row>
        <row r="7748">
          <cell r="J7748" t="str">
            <v>INV-040124160152</v>
          </cell>
          <cell r="K7748">
            <v>45302</v>
          </cell>
          <cell r="L7748" t="str">
            <v>Monthly Billing</v>
          </cell>
          <cell r="M7748">
            <v>581.33205999999996</v>
          </cell>
          <cell r="N7748">
            <v>581.33205999999996</v>
          </cell>
          <cell r="O7748">
            <v>0</v>
          </cell>
          <cell r="P7748" t="str">
            <v>2023-12-01</v>
          </cell>
          <cell r="Q7748">
            <v>581.33000000000004</v>
          </cell>
          <cell r="R7748">
            <v>768</v>
          </cell>
          <cell r="S7748">
            <v>0</v>
          </cell>
          <cell r="T7748" t="str">
            <v>Active</v>
          </cell>
          <cell r="U7748" t="str">
            <v>N1</v>
          </cell>
        </row>
        <row r="7749">
          <cell r="J7749" t="str">
            <v>INV-050224172727</v>
          </cell>
          <cell r="K7749">
            <v>45334</v>
          </cell>
          <cell r="L7749" t="str">
            <v>Monthly Billing</v>
          </cell>
          <cell r="M7749">
            <v>966.75531999999998</v>
          </cell>
          <cell r="N7749">
            <v>966.75531999999998</v>
          </cell>
          <cell r="O7749">
            <v>0</v>
          </cell>
          <cell r="P7749" t="str">
            <v>2024-01-01</v>
          </cell>
          <cell r="Q7749">
            <v>966.76</v>
          </cell>
          <cell r="R7749">
            <v>736</v>
          </cell>
          <cell r="S7749">
            <v>0</v>
          </cell>
          <cell r="T7749" t="str">
            <v>Active</v>
          </cell>
          <cell r="U7749" t="str">
            <v>N1</v>
          </cell>
        </row>
        <row r="7750">
          <cell r="J7750" t="str">
            <v>INV-020824164524</v>
          </cell>
          <cell r="K7750">
            <v>45513</v>
          </cell>
          <cell r="L7750" t="str">
            <v>Monthly Billing</v>
          </cell>
          <cell r="M7750">
            <v>1164.07629</v>
          </cell>
          <cell r="N7750">
            <v>1164.07629</v>
          </cell>
          <cell r="O7750">
            <v>0</v>
          </cell>
          <cell r="P7750" t="str">
            <v>01-07-2024</v>
          </cell>
          <cell r="Q7750">
            <v>1164.08</v>
          </cell>
          <cell r="R7750">
            <v>557</v>
          </cell>
          <cell r="S7750">
            <v>0</v>
          </cell>
          <cell r="T7750" t="str">
            <v>Active</v>
          </cell>
          <cell r="U7750" t="str">
            <v>N1</v>
          </cell>
        </row>
        <row r="7751">
          <cell r="J7751" t="str">
            <v>INV-030424173137</v>
          </cell>
          <cell r="K7751">
            <v>45392</v>
          </cell>
          <cell r="L7751" t="str">
            <v>Monthly Billing</v>
          </cell>
          <cell r="M7751">
            <v>1084.72272</v>
          </cell>
          <cell r="N7751">
            <v>1084.72272</v>
          </cell>
          <cell r="O7751">
            <v>0</v>
          </cell>
          <cell r="P7751" t="str">
            <v>2024-03-01</v>
          </cell>
          <cell r="Q7751">
            <v>1084.72</v>
          </cell>
          <cell r="R7751">
            <v>678</v>
          </cell>
          <cell r="S7751">
            <v>0</v>
          </cell>
          <cell r="T7751" t="str">
            <v>Active</v>
          </cell>
          <cell r="U7751" t="str">
            <v>N1</v>
          </cell>
        </row>
        <row r="7752">
          <cell r="J7752" t="str">
            <v>INV-030524110153</v>
          </cell>
          <cell r="K7752">
            <v>45422</v>
          </cell>
          <cell r="L7752" t="str">
            <v>Monthly Billing</v>
          </cell>
          <cell r="M7752">
            <v>1045.22272</v>
          </cell>
          <cell r="N7752">
            <v>1045.22272</v>
          </cell>
          <cell r="O7752">
            <v>0</v>
          </cell>
          <cell r="P7752" t="str">
            <v>2024-04-01</v>
          </cell>
          <cell r="Q7752">
            <v>1045.22</v>
          </cell>
          <cell r="R7752">
            <v>648</v>
          </cell>
          <cell r="S7752">
            <v>0</v>
          </cell>
          <cell r="T7752" t="str">
            <v>Active</v>
          </cell>
          <cell r="U7752" t="str">
            <v>N1</v>
          </cell>
        </row>
        <row r="7753">
          <cell r="J7753" t="str">
            <v>INV-060324163133</v>
          </cell>
          <cell r="K7753">
            <v>45364</v>
          </cell>
          <cell r="L7753" t="str">
            <v>Monthly Billing</v>
          </cell>
          <cell r="M7753">
            <v>1230.0134800000001</v>
          </cell>
          <cell r="N7753">
            <v>1230.0134800000001</v>
          </cell>
          <cell r="O7753">
            <v>0</v>
          </cell>
          <cell r="P7753" t="str">
            <v>2024-02-01</v>
          </cell>
          <cell r="Q7753">
            <v>1230.01</v>
          </cell>
          <cell r="R7753">
            <v>706</v>
          </cell>
          <cell r="S7753">
            <v>0</v>
          </cell>
          <cell r="T7753" t="str">
            <v>Active</v>
          </cell>
          <cell r="U7753" t="str">
            <v>N1</v>
          </cell>
        </row>
        <row r="7754">
          <cell r="J7754" t="str">
            <v>INV-030724152113</v>
          </cell>
          <cell r="K7754">
            <v>45483</v>
          </cell>
          <cell r="L7754" t="str">
            <v>Monthly Billing</v>
          </cell>
          <cell r="M7754">
            <v>1144.0938599999999</v>
          </cell>
          <cell r="N7754">
            <v>1144.0938599999999</v>
          </cell>
          <cell r="O7754">
            <v>0</v>
          </cell>
          <cell r="P7754" t="str">
            <v>01-06-2024</v>
          </cell>
          <cell r="Q7754">
            <v>1144.0899999999999</v>
          </cell>
          <cell r="R7754">
            <v>587</v>
          </cell>
          <cell r="S7754">
            <v>0</v>
          </cell>
          <cell r="T7754" t="str">
            <v>Active</v>
          </cell>
          <cell r="U7754" t="str">
            <v>N1</v>
          </cell>
        </row>
        <row r="7755">
          <cell r="J7755" t="str">
            <v>INV-031224170901</v>
          </cell>
          <cell r="K7755">
            <v>45577</v>
          </cell>
          <cell r="L7755" t="str">
            <v>Monthly Billing</v>
          </cell>
          <cell r="M7755">
            <v>10020</v>
          </cell>
          <cell r="N7755">
            <v>10020</v>
          </cell>
          <cell r="O7755">
            <v>0</v>
          </cell>
          <cell r="P7755" t="str">
            <v>01-11-2024</v>
          </cell>
          <cell r="Q7755">
            <v>9100.2800000000007</v>
          </cell>
          <cell r="R7755">
            <v>493</v>
          </cell>
          <cell r="S7755">
            <v>-1768.73</v>
          </cell>
          <cell r="T7755" t="str">
            <v>Active</v>
          </cell>
          <cell r="U7755" t="str">
            <v>N1</v>
          </cell>
        </row>
        <row r="7756">
          <cell r="J7756" t="str">
            <v>INV-040624114210</v>
          </cell>
          <cell r="K7756">
            <v>45454</v>
          </cell>
          <cell r="L7756" t="str">
            <v>Monthly Billing</v>
          </cell>
          <cell r="M7756">
            <v>1286.34034</v>
          </cell>
          <cell r="N7756">
            <v>1286.34034</v>
          </cell>
          <cell r="O7756">
            <v>0</v>
          </cell>
          <cell r="P7756" t="str">
            <v>01-05-2024</v>
          </cell>
          <cell r="Q7756">
            <v>1286.3399999999999</v>
          </cell>
          <cell r="R7756">
            <v>616</v>
          </cell>
          <cell r="S7756">
            <v>0</v>
          </cell>
          <cell r="T7756" t="str">
            <v>Active</v>
          </cell>
          <cell r="U7756" t="str">
            <v>N1</v>
          </cell>
        </row>
        <row r="7757">
          <cell r="J7757" t="str">
            <v>INV-040924115424</v>
          </cell>
          <cell r="K7757">
            <v>45546</v>
          </cell>
          <cell r="L7757" t="str">
            <v>Monthly Billing</v>
          </cell>
          <cell r="M7757">
            <v>10020</v>
          </cell>
          <cell r="N7757">
            <v>10020</v>
          </cell>
          <cell r="O7757">
            <v>0</v>
          </cell>
          <cell r="P7757" t="str">
            <v>2024-08-01</v>
          </cell>
          <cell r="Q7757">
            <v>9352.51</v>
          </cell>
          <cell r="R7757">
            <v>524</v>
          </cell>
          <cell r="S7757">
            <v>-667.49</v>
          </cell>
          <cell r="T7757" t="str">
            <v>Active</v>
          </cell>
          <cell r="U7757" t="str">
            <v>N1</v>
          </cell>
        </row>
        <row r="7758">
          <cell r="J7758" t="str">
            <v>INV-270824125340</v>
          </cell>
          <cell r="K7758">
            <v>45538</v>
          </cell>
          <cell r="L7758" t="str">
            <v>Setup Fee</v>
          </cell>
          <cell r="M7758">
            <v>5000</v>
          </cell>
          <cell r="N7758">
            <v>5000</v>
          </cell>
          <cell r="O7758">
            <v>0</v>
          </cell>
          <cell r="P7758" t="str">
            <v>01-08-2024</v>
          </cell>
          <cell r="Q7758">
            <v>5000</v>
          </cell>
          <cell r="R7758">
            <v>532</v>
          </cell>
          <cell r="S7758">
            <v>0</v>
          </cell>
          <cell r="T7758" t="str">
            <v>Active</v>
          </cell>
          <cell r="U7758" t="str">
            <v>N1</v>
          </cell>
        </row>
        <row r="7759">
          <cell r="J7759" t="str">
            <v>INV-021024161815</v>
          </cell>
          <cell r="K7759">
            <v>45574</v>
          </cell>
          <cell r="L7759" t="str">
            <v>Monthly Billing</v>
          </cell>
          <cell r="M7759">
            <v>5148.8</v>
          </cell>
          <cell r="N7759">
            <v>5148.8</v>
          </cell>
          <cell r="O7759">
            <v>0</v>
          </cell>
          <cell r="P7759" t="str">
            <v>01-09-2024</v>
          </cell>
          <cell r="Q7759">
            <v>4089.29</v>
          </cell>
          <cell r="R7759">
            <v>496</v>
          </cell>
          <cell r="S7759">
            <v>-1059.51</v>
          </cell>
          <cell r="T7759" t="str">
            <v>Active</v>
          </cell>
          <cell r="U7759" t="str">
            <v>N1</v>
          </cell>
        </row>
        <row r="7760">
          <cell r="J7760" t="str">
            <v>CN-INV-021024164210</v>
          </cell>
          <cell r="K7760">
            <v>45574</v>
          </cell>
          <cell r="L7760" t="str">
            <v>Credit Note</v>
          </cell>
          <cell r="M7760">
            <v>-4938.3</v>
          </cell>
          <cell r="N7760">
            <v>-4938.3</v>
          </cell>
          <cell r="O7760">
            <v>0</v>
          </cell>
          <cell r="P7760" t="str">
            <v>2024-08-01</v>
          </cell>
          <cell r="Q7760">
            <v>-4938.3</v>
          </cell>
          <cell r="R7760">
            <v>496</v>
          </cell>
          <cell r="S7760">
            <v>0</v>
          </cell>
          <cell r="T7760" t="str">
            <v>Active</v>
          </cell>
          <cell r="U7760" t="str">
            <v>N1</v>
          </cell>
        </row>
        <row r="7761">
          <cell r="J7761" t="str">
            <v>INV-061124122118</v>
          </cell>
          <cell r="K7761">
            <v>45609</v>
          </cell>
          <cell r="L7761" t="str">
            <v>Monthly Billing</v>
          </cell>
          <cell r="M7761">
            <v>5204.7</v>
          </cell>
          <cell r="N7761">
            <v>5204.7</v>
          </cell>
          <cell r="O7761">
            <v>0</v>
          </cell>
          <cell r="P7761" t="str">
            <v>01-10-2024</v>
          </cell>
          <cell r="Q7761">
            <v>3856.12</v>
          </cell>
          <cell r="R7761">
            <v>461</v>
          </cell>
          <cell r="S7761">
            <v>-1348.58</v>
          </cell>
          <cell r="T7761" t="str">
            <v>Active</v>
          </cell>
          <cell r="U7761" t="str">
            <v>N1</v>
          </cell>
        </row>
        <row r="7762">
          <cell r="J7762" t="str">
            <v>INV-040125112200</v>
          </cell>
          <cell r="K7762">
            <v>45668</v>
          </cell>
          <cell r="L7762" t="str">
            <v>Monthly Billing</v>
          </cell>
          <cell r="M7762">
            <v>10115</v>
          </cell>
          <cell r="N7762">
            <v>10115</v>
          </cell>
          <cell r="O7762">
            <v>0</v>
          </cell>
          <cell r="P7762" t="str">
            <v>01-12-2024</v>
          </cell>
          <cell r="Q7762">
            <v>7976.45</v>
          </cell>
          <cell r="R7762">
            <v>402</v>
          </cell>
          <cell r="S7762">
            <v>-2138.5500000000002</v>
          </cell>
          <cell r="T7762" t="str">
            <v>Active</v>
          </cell>
          <cell r="U7762" t="str">
            <v>N1</v>
          </cell>
        </row>
        <row r="7763">
          <cell r="J7763" t="str">
            <v>INV-040225180710</v>
          </cell>
          <cell r="K7763">
            <v>45699</v>
          </cell>
          <cell r="L7763" t="str">
            <v>Monthly Billing</v>
          </cell>
          <cell r="M7763">
            <v>10105</v>
          </cell>
          <cell r="N7763">
            <v>10105</v>
          </cell>
          <cell r="O7763">
            <v>0</v>
          </cell>
          <cell r="P7763" t="str">
            <v>01-01-2025</v>
          </cell>
          <cell r="Q7763">
            <v>7753.81</v>
          </cell>
          <cell r="R7763">
            <v>371</v>
          </cell>
          <cell r="S7763">
            <v>-2351.19</v>
          </cell>
          <cell r="T7763" t="str">
            <v>Active</v>
          </cell>
          <cell r="U7763" t="str">
            <v>N1</v>
          </cell>
        </row>
        <row r="7764">
          <cell r="J7764" t="str">
            <v>INV-040325160955</v>
          </cell>
          <cell r="K7764">
            <v>45727</v>
          </cell>
          <cell r="L7764" t="str">
            <v>Monthly Billing</v>
          </cell>
          <cell r="M7764">
            <v>10190</v>
          </cell>
          <cell r="N7764">
            <v>10190</v>
          </cell>
          <cell r="O7764">
            <v>0</v>
          </cell>
          <cell r="P7764" t="str">
            <v>01-02-2025</v>
          </cell>
          <cell r="Q7764">
            <v>7323.01</v>
          </cell>
          <cell r="R7764">
            <v>343</v>
          </cell>
          <cell r="S7764">
            <v>-2866.99</v>
          </cell>
          <cell r="T7764" t="str">
            <v>Active</v>
          </cell>
          <cell r="U7764" t="str">
            <v>N1</v>
          </cell>
        </row>
        <row r="7765">
          <cell r="J7765" t="str">
            <v>INV-020425173738</v>
          </cell>
          <cell r="K7765">
            <v>45756</v>
          </cell>
          <cell r="L7765" t="str">
            <v>Monthly Billing</v>
          </cell>
          <cell r="M7765">
            <v>10280</v>
          </cell>
          <cell r="N7765">
            <v>10280</v>
          </cell>
          <cell r="O7765">
            <v>0</v>
          </cell>
          <cell r="P7765" t="str">
            <v>2025-03-01</v>
          </cell>
          <cell r="Q7765">
            <v>4896.04</v>
          </cell>
          <cell r="R7765">
            <v>314</v>
          </cell>
          <cell r="S7765">
            <v>-5383.96</v>
          </cell>
          <cell r="T7765" t="str">
            <v>Active</v>
          </cell>
          <cell r="U7765" t="str">
            <v>N1</v>
          </cell>
        </row>
        <row r="7766">
          <cell r="J7766" t="str">
            <v>INV-020525183148</v>
          </cell>
          <cell r="K7766">
            <v>45786</v>
          </cell>
          <cell r="L7766" t="str">
            <v>Monthly Billing</v>
          </cell>
          <cell r="M7766">
            <v>10430</v>
          </cell>
          <cell r="N7766">
            <v>10430</v>
          </cell>
          <cell r="O7766">
            <v>0</v>
          </cell>
          <cell r="P7766" t="str">
            <v>01-04-2025</v>
          </cell>
          <cell r="Q7766">
            <v>1804.09</v>
          </cell>
          <cell r="R7766">
            <v>284</v>
          </cell>
          <cell r="S7766">
            <v>-8625.91</v>
          </cell>
          <cell r="T7766" t="str">
            <v>Active</v>
          </cell>
          <cell r="U7766" t="str">
            <v>N1</v>
          </cell>
        </row>
        <row r="7767">
          <cell r="J7767" t="str">
            <v>INV-030625153826</v>
          </cell>
          <cell r="K7767">
            <v>45818</v>
          </cell>
          <cell r="L7767" t="str">
            <v>Monthly Billing</v>
          </cell>
          <cell r="M7767">
            <v>10430</v>
          </cell>
          <cell r="N7767">
            <v>10430</v>
          </cell>
          <cell r="O7767">
            <v>0</v>
          </cell>
          <cell r="P7767" t="str">
            <v>01-05-2025</v>
          </cell>
          <cell r="Q7767">
            <v>10430</v>
          </cell>
          <cell r="R7767">
            <v>252</v>
          </cell>
          <cell r="S7767">
            <v>-11703.23173</v>
          </cell>
          <cell r="T7767" t="str">
            <v>Active</v>
          </cell>
          <cell r="U7767" t="str">
            <v>N1</v>
          </cell>
        </row>
        <row r="7768">
          <cell r="J7768" t="str">
            <v>INV-020725170525</v>
          </cell>
          <cell r="K7768">
            <v>45847</v>
          </cell>
          <cell r="L7768" t="str">
            <v>Monthly Billing</v>
          </cell>
          <cell r="M7768">
            <v>10380</v>
          </cell>
          <cell r="N7768">
            <v>10380</v>
          </cell>
          <cell r="O7768">
            <v>0</v>
          </cell>
          <cell r="P7768" t="str">
            <v>01-06-2025</v>
          </cell>
          <cell r="Q7768">
            <v>10380</v>
          </cell>
          <cell r="R7768">
            <v>223</v>
          </cell>
          <cell r="S7768">
            <v>-14568.41</v>
          </cell>
          <cell r="T7768" t="str">
            <v>Active</v>
          </cell>
          <cell r="U7768" t="str">
            <v>N1</v>
          </cell>
        </row>
        <row r="7769">
          <cell r="J7769" t="str">
            <v>INV-040825155148</v>
          </cell>
          <cell r="K7769">
            <v>45880</v>
          </cell>
          <cell r="L7769" t="str">
            <v>Monthly Billing</v>
          </cell>
          <cell r="M7769">
            <v>10630</v>
          </cell>
          <cell r="N7769">
            <v>10630</v>
          </cell>
          <cell r="O7769">
            <v>0</v>
          </cell>
          <cell r="P7769" t="str">
            <v>01-07-2025</v>
          </cell>
          <cell r="Q7769">
            <v>-5545.49</v>
          </cell>
          <cell r="R7769">
            <v>190</v>
          </cell>
          <cell r="S7769">
            <v>-16175.486489999999</v>
          </cell>
          <cell r="T7769" t="str">
            <v>Active</v>
          </cell>
          <cell r="U7769" t="str">
            <v>N1</v>
          </cell>
        </row>
        <row r="7770">
          <cell r="J7770" t="str">
            <v>INV-030925103633</v>
          </cell>
          <cell r="K7770">
            <v>45910</v>
          </cell>
          <cell r="L7770" t="str">
            <v>Monthly Billing</v>
          </cell>
          <cell r="M7770">
            <v>10830</v>
          </cell>
          <cell r="N7770">
            <v>10830</v>
          </cell>
          <cell r="O7770">
            <v>0</v>
          </cell>
          <cell r="P7770" t="str">
            <v>01-08-2025</v>
          </cell>
          <cell r="Q7770">
            <v>-5063.8</v>
          </cell>
          <cell r="R7770">
            <v>160</v>
          </cell>
          <cell r="S7770">
            <v>-15893.8</v>
          </cell>
          <cell r="T7770" t="str">
            <v>Active</v>
          </cell>
          <cell r="U7770" t="str">
            <v>N1</v>
          </cell>
        </row>
        <row r="7771">
          <cell r="J7771" t="str">
            <v>INV-021025130105</v>
          </cell>
          <cell r="K7771">
            <v>45939</v>
          </cell>
          <cell r="L7771" t="str">
            <v>Monthly Billing</v>
          </cell>
          <cell r="M7771">
            <v>11600</v>
          </cell>
          <cell r="N7771">
            <v>11600</v>
          </cell>
          <cell r="O7771">
            <v>0</v>
          </cell>
          <cell r="P7771" t="str">
            <v>2025-09-01</v>
          </cell>
          <cell r="Q7771">
            <v>-4529.88</v>
          </cell>
          <cell r="R7771">
            <v>131</v>
          </cell>
          <cell r="S7771">
            <v>-16129.88</v>
          </cell>
          <cell r="T7771" t="str">
            <v>Active</v>
          </cell>
          <cell r="U7771" t="str">
            <v>N1</v>
          </cell>
        </row>
        <row r="7772">
          <cell r="J7772" t="str">
            <v>INV-061125155809</v>
          </cell>
          <cell r="K7772">
            <v>45974</v>
          </cell>
          <cell r="L7772" t="str">
            <v>Monthly Billing</v>
          </cell>
          <cell r="M7772">
            <v>11225</v>
          </cell>
          <cell r="N7772">
            <v>11225</v>
          </cell>
          <cell r="O7772">
            <v>0</v>
          </cell>
          <cell r="P7772" t="str">
            <v>01-10-2025</v>
          </cell>
          <cell r="Q7772">
            <v>-6823.5</v>
          </cell>
          <cell r="R7772">
            <v>96</v>
          </cell>
          <cell r="S7772">
            <v>-18048.49698</v>
          </cell>
          <cell r="T7772" t="str">
            <v>Active</v>
          </cell>
          <cell r="U7772" t="str">
            <v>N1</v>
          </cell>
        </row>
        <row r="7773">
          <cell r="J7773" t="str">
            <v>INV-021225150637</v>
          </cell>
          <cell r="K7773">
            <v>46000</v>
          </cell>
          <cell r="L7773" t="str">
            <v>Monthly Billing</v>
          </cell>
          <cell r="M7773">
            <v>11240</v>
          </cell>
          <cell r="N7773">
            <v>11240</v>
          </cell>
          <cell r="O7773">
            <v>0</v>
          </cell>
          <cell r="P7773" t="str">
            <v>01-11-2025</v>
          </cell>
          <cell r="Q7773">
            <v>-7047.1</v>
          </cell>
          <cell r="R7773">
            <v>70</v>
          </cell>
          <cell r="S7773">
            <v>-18287.102299999999</v>
          </cell>
          <cell r="T7773" t="str">
            <v>Active</v>
          </cell>
          <cell r="U7773" t="str">
            <v>N1</v>
          </cell>
        </row>
        <row r="7774">
          <cell r="J7774" t="str">
            <v>INV-030126112748</v>
          </cell>
          <cell r="K7774">
            <v>46032</v>
          </cell>
          <cell r="L7774" t="str">
            <v>Monthly Billing</v>
          </cell>
          <cell r="M7774">
            <v>12430.4</v>
          </cell>
          <cell r="N7774">
            <v>12430.4</v>
          </cell>
          <cell r="O7774">
            <v>0</v>
          </cell>
          <cell r="P7774" t="str">
            <v>01-12-2025</v>
          </cell>
          <cell r="Q7774">
            <v>-9157.59</v>
          </cell>
          <cell r="R7774">
            <v>38</v>
          </cell>
          <cell r="S7774">
            <v>-21587.99</v>
          </cell>
          <cell r="T7774" t="str">
            <v>Active</v>
          </cell>
          <cell r="U7774" t="str">
            <v>N1</v>
          </cell>
        </row>
        <row r="7775">
          <cell r="J7775" t="str">
            <v>INV-030226091512</v>
          </cell>
          <cell r="K7775">
            <v>46063</v>
          </cell>
          <cell r="L7775" t="str">
            <v>Monthly Billing</v>
          </cell>
          <cell r="M7775">
            <v>12307.8</v>
          </cell>
          <cell r="N7775">
            <v>12307.8</v>
          </cell>
          <cell r="O7775">
            <v>0</v>
          </cell>
          <cell r="P7775" t="str">
            <v>2026-01-01</v>
          </cell>
          <cell r="Q7775">
            <v>0</v>
          </cell>
          <cell r="R7775">
            <v>7</v>
          </cell>
          <cell r="S7775">
            <v>-23549.91</v>
          </cell>
          <cell r="T7775" t="str">
            <v>Active</v>
          </cell>
          <cell r="U7775" t="str">
            <v>N1</v>
          </cell>
        </row>
        <row r="7776">
          <cell r="J7776" t="str">
            <v>CARDS0264</v>
          </cell>
          <cell r="K7776">
            <v>44726</v>
          </cell>
          <cell r="L7776" t="str">
            <v>Monthly Billing</v>
          </cell>
          <cell r="M7776">
            <v>4948.75</v>
          </cell>
          <cell r="N7776">
            <v>4625</v>
          </cell>
          <cell r="O7776">
            <v>323.75</v>
          </cell>
          <cell r="P7776" t="str">
            <v>2022-06-01</v>
          </cell>
          <cell r="Q7776">
            <v>4948.75</v>
          </cell>
          <cell r="R7776">
            <v>1344</v>
          </cell>
          <cell r="S7776">
            <v>0</v>
          </cell>
          <cell r="T7776" t="str">
            <v>Active</v>
          </cell>
          <cell r="U7776" t="str">
            <v>N1</v>
          </cell>
        </row>
        <row r="7777">
          <cell r="J7777" t="str">
            <v>INV-170724163648</v>
          </cell>
          <cell r="K7777">
            <v>45497</v>
          </cell>
          <cell r="L7777" t="str">
            <v>Apple Testing</v>
          </cell>
          <cell r="M7777">
            <v>2700</v>
          </cell>
          <cell r="N7777">
            <v>2700</v>
          </cell>
          <cell r="O7777">
            <v>0</v>
          </cell>
          <cell r="P7777" t="str">
            <v>2024-07-01</v>
          </cell>
          <cell r="Q7777">
            <v>2680</v>
          </cell>
          <cell r="R7777">
            <v>573</v>
          </cell>
          <cell r="S7777">
            <v>0</v>
          </cell>
          <cell r="T7777" t="str">
            <v>Active</v>
          </cell>
          <cell r="U7777" t="str">
            <v>N1</v>
          </cell>
        </row>
        <row r="7778">
          <cell r="J7778" t="str">
            <v>INV-101024132034</v>
          </cell>
          <cell r="K7778">
            <v>45582</v>
          </cell>
          <cell r="L7778" t="str">
            <v>Monthly Billing</v>
          </cell>
          <cell r="M7778">
            <v>3.2107899999999998</v>
          </cell>
          <cell r="N7778">
            <v>2.9188999999999998</v>
          </cell>
          <cell r="O7778">
            <v>0.29188999999999998</v>
          </cell>
          <cell r="P7778" t="str">
            <v>01-09-2024</v>
          </cell>
          <cell r="Q7778">
            <v>3.19</v>
          </cell>
          <cell r="R7778">
            <v>488</v>
          </cell>
          <cell r="S7778">
            <v>-2.5159999999999998E-2</v>
          </cell>
          <cell r="T7778" t="str">
            <v>Active</v>
          </cell>
          <cell r="U7778" t="str">
            <v>N1</v>
          </cell>
        </row>
        <row r="7779">
          <cell r="J7779" t="str">
            <v>INV-111124121058</v>
          </cell>
          <cell r="K7779">
            <v>45614</v>
          </cell>
          <cell r="L7779" t="str">
            <v>Monthly Billing</v>
          </cell>
          <cell r="M7779">
            <v>9.7770600000000005</v>
          </cell>
          <cell r="N7779">
            <v>8.8882399999999997</v>
          </cell>
          <cell r="O7779">
            <v>0.88882000000000005</v>
          </cell>
          <cell r="P7779" t="str">
            <v>01-10-2024</v>
          </cell>
          <cell r="Q7779">
            <v>5.37</v>
          </cell>
          <cell r="R7779">
            <v>456</v>
          </cell>
          <cell r="S7779">
            <v>-4.4088599999999998</v>
          </cell>
          <cell r="T7779" t="str">
            <v>Active</v>
          </cell>
          <cell r="U7779" t="str">
            <v>N1</v>
          </cell>
        </row>
        <row r="7780">
          <cell r="J7780" t="str">
            <v>INV-131124100800</v>
          </cell>
          <cell r="K7780">
            <v>45639</v>
          </cell>
          <cell r="L7780" t="str">
            <v>Envelope and Carrier Artwork</v>
          </cell>
          <cell r="M7780">
            <v>921.67</v>
          </cell>
          <cell r="N7780">
            <v>837.88</v>
          </cell>
          <cell r="O7780">
            <v>83.79</v>
          </cell>
          <cell r="P7780" t="str">
            <v>2024-11-01</v>
          </cell>
          <cell r="Q7780">
            <v>911.67</v>
          </cell>
          <cell r="R7780">
            <v>431</v>
          </cell>
          <cell r="S7780">
            <v>0</v>
          </cell>
          <cell r="T7780" t="str">
            <v>Active</v>
          </cell>
          <cell r="U7780" t="str">
            <v>N1</v>
          </cell>
        </row>
        <row r="7781">
          <cell r="J7781" t="str">
            <v>INV-111224093231</v>
          </cell>
          <cell r="K7781">
            <v>45644</v>
          </cell>
          <cell r="L7781" t="str">
            <v>Monthly Billing</v>
          </cell>
          <cell r="M7781">
            <v>39.137999999999998</v>
          </cell>
          <cell r="N7781">
            <v>35.58</v>
          </cell>
          <cell r="O7781">
            <v>3.5579999999999998</v>
          </cell>
          <cell r="P7781" t="str">
            <v>01-11-2024</v>
          </cell>
          <cell r="Q7781">
            <v>5.29</v>
          </cell>
          <cell r="R7781">
            <v>426</v>
          </cell>
          <cell r="S7781">
            <v>-33.85</v>
          </cell>
          <cell r="T7781" t="str">
            <v>Active</v>
          </cell>
          <cell r="U7781" t="str">
            <v>N1</v>
          </cell>
        </row>
        <row r="7782">
          <cell r="J7782" t="str">
            <v>INV-070125155808</v>
          </cell>
          <cell r="K7782">
            <v>45671</v>
          </cell>
          <cell r="L7782" t="str">
            <v>Monthly Billing</v>
          </cell>
          <cell r="M7782">
            <v>25.748919999999998</v>
          </cell>
          <cell r="N7782">
            <v>23.408110000000001</v>
          </cell>
          <cell r="O7782">
            <v>2.3408099999999998</v>
          </cell>
          <cell r="P7782" t="str">
            <v>2024-12-01</v>
          </cell>
          <cell r="Q7782">
            <v>8.58</v>
          </cell>
          <cell r="R7782">
            <v>399</v>
          </cell>
          <cell r="S7782">
            <v>-12.17</v>
          </cell>
          <cell r="T7782" t="str">
            <v>Active</v>
          </cell>
          <cell r="U7782" t="str">
            <v>N1</v>
          </cell>
        </row>
        <row r="7783">
          <cell r="J7783" t="str">
            <v>INV-070225114529</v>
          </cell>
          <cell r="K7783">
            <v>45702</v>
          </cell>
          <cell r="L7783" t="str">
            <v>Monthly Billing</v>
          </cell>
          <cell r="M7783">
            <v>46.301749999999998</v>
          </cell>
          <cell r="N7783">
            <v>42.092500000000001</v>
          </cell>
          <cell r="O7783">
            <v>4.2092499999999999</v>
          </cell>
          <cell r="P7783" t="str">
            <v>01-01-2025</v>
          </cell>
          <cell r="Q7783">
            <v>14.75</v>
          </cell>
          <cell r="R7783">
            <v>368</v>
          </cell>
          <cell r="S7783">
            <v>-26.55</v>
          </cell>
          <cell r="T7783" t="str">
            <v>Active</v>
          </cell>
          <cell r="U7783" t="str">
            <v>N1</v>
          </cell>
        </row>
        <row r="7784">
          <cell r="J7784" t="str">
            <v>INV-060325105917</v>
          </cell>
          <cell r="K7784">
            <v>45729</v>
          </cell>
          <cell r="L7784" t="str">
            <v>Monthly Billing</v>
          </cell>
          <cell r="M7784">
            <v>37.310789999999997</v>
          </cell>
          <cell r="N7784">
            <v>33.918900000000001</v>
          </cell>
          <cell r="O7784">
            <v>3.3918900000000001</v>
          </cell>
          <cell r="P7784" t="str">
            <v>01-02-2025</v>
          </cell>
          <cell r="Q7784">
            <v>6.75</v>
          </cell>
          <cell r="R7784">
            <v>341</v>
          </cell>
          <cell r="S7784">
            <v>-30.56</v>
          </cell>
          <cell r="T7784" t="str">
            <v>Active</v>
          </cell>
          <cell r="U7784" t="str">
            <v>N1</v>
          </cell>
        </row>
        <row r="7785">
          <cell r="J7785" t="str">
            <v>INV-040425110106</v>
          </cell>
          <cell r="K7785">
            <v>45758</v>
          </cell>
          <cell r="L7785" t="str">
            <v>Monthly Billing</v>
          </cell>
          <cell r="M7785">
            <v>101.706</v>
          </cell>
          <cell r="N7785">
            <v>92.46</v>
          </cell>
          <cell r="O7785">
            <v>9.2460000000000004</v>
          </cell>
          <cell r="P7785" t="str">
            <v>01-03-2025</v>
          </cell>
          <cell r="Q7785">
            <v>5.8</v>
          </cell>
          <cell r="R7785">
            <v>312</v>
          </cell>
          <cell r="S7785">
            <v>-95.91</v>
          </cell>
          <cell r="T7785" t="str">
            <v>Active</v>
          </cell>
          <cell r="U7785" t="str">
            <v>N1</v>
          </cell>
        </row>
        <row r="7786">
          <cell r="J7786" t="str">
            <v>INV-060525131138</v>
          </cell>
          <cell r="K7786">
            <v>45790</v>
          </cell>
          <cell r="L7786" t="str">
            <v>Monthly Billing</v>
          </cell>
          <cell r="M7786">
            <v>62.204999999999998</v>
          </cell>
          <cell r="N7786">
            <v>56.55</v>
          </cell>
          <cell r="O7786">
            <v>5.6550000000000002</v>
          </cell>
          <cell r="P7786" t="str">
            <v>01-04-2025</v>
          </cell>
          <cell r="Q7786">
            <v>52.21</v>
          </cell>
          <cell r="R7786">
            <v>280</v>
          </cell>
          <cell r="S7786">
            <v>-21.92</v>
          </cell>
          <cell r="T7786" t="str">
            <v>Active</v>
          </cell>
          <cell r="U7786" t="str">
            <v>N1</v>
          </cell>
        </row>
        <row r="7787">
          <cell r="J7787" t="str">
            <v>INV-050625160211</v>
          </cell>
          <cell r="K7787">
            <v>45820</v>
          </cell>
          <cell r="L7787" t="str">
            <v>Monthly Billing</v>
          </cell>
          <cell r="M7787">
            <v>58.201000000000001</v>
          </cell>
          <cell r="N7787">
            <v>52.91</v>
          </cell>
          <cell r="O7787">
            <v>5.2910000000000004</v>
          </cell>
          <cell r="P7787" t="str">
            <v>01-05-2025</v>
          </cell>
          <cell r="Q7787">
            <v>32.909999999999997</v>
          </cell>
          <cell r="R7787">
            <v>250</v>
          </cell>
          <cell r="S7787">
            <v>-22.78</v>
          </cell>
          <cell r="T7787" t="str">
            <v>Active</v>
          </cell>
          <cell r="U7787" t="str">
            <v>N1</v>
          </cell>
        </row>
        <row r="7788">
          <cell r="J7788" t="str">
            <v>INV-040725164309</v>
          </cell>
          <cell r="K7788">
            <v>45857</v>
          </cell>
          <cell r="L7788" t="str">
            <v>Monthly Billing</v>
          </cell>
          <cell r="M7788">
            <v>125.422</v>
          </cell>
          <cell r="N7788">
            <v>114.02</v>
          </cell>
          <cell r="O7788">
            <v>11.401999999999999</v>
          </cell>
          <cell r="P7788" t="str">
            <v>01-06-2025</v>
          </cell>
          <cell r="Q7788">
            <v>6.32</v>
          </cell>
          <cell r="R7788">
            <v>213</v>
          </cell>
          <cell r="S7788">
            <v>-114.1</v>
          </cell>
          <cell r="T7788" t="str">
            <v>Active</v>
          </cell>
          <cell r="U7788" t="str">
            <v>N1</v>
          </cell>
        </row>
        <row r="7789">
          <cell r="J7789" t="str">
            <v>INV-060825155524</v>
          </cell>
          <cell r="K7789">
            <v>45882</v>
          </cell>
          <cell r="L7789" t="str">
            <v>Monthly Billing</v>
          </cell>
          <cell r="M7789">
            <v>85.763620000000003</v>
          </cell>
          <cell r="N7789">
            <v>77.966930000000005</v>
          </cell>
          <cell r="O7789">
            <v>7.7966899999999999</v>
          </cell>
          <cell r="P7789" t="str">
            <v>01-07-2025</v>
          </cell>
          <cell r="Q7789">
            <v>21.98</v>
          </cell>
          <cell r="R7789">
            <v>188</v>
          </cell>
          <cell r="S7789">
            <v>-58.78</v>
          </cell>
          <cell r="T7789" t="str">
            <v>Active</v>
          </cell>
          <cell r="U7789" t="str">
            <v>N1</v>
          </cell>
        </row>
        <row r="7790">
          <cell r="J7790" t="str">
            <v>INV-040925124800</v>
          </cell>
          <cell r="K7790">
            <v>45919</v>
          </cell>
          <cell r="L7790" t="str">
            <v>Monthly Billing</v>
          </cell>
          <cell r="M7790">
            <v>35.298999999999999</v>
          </cell>
          <cell r="N7790">
            <v>32.090000000000003</v>
          </cell>
          <cell r="O7790">
            <v>3.2090000000000001</v>
          </cell>
          <cell r="P7790" t="str">
            <v>01-08-2025</v>
          </cell>
          <cell r="Q7790">
            <v>6.24</v>
          </cell>
          <cell r="R7790">
            <v>151</v>
          </cell>
          <cell r="S7790">
            <v>-24.06</v>
          </cell>
          <cell r="T7790" t="str">
            <v>Active</v>
          </cell>
          <cell r="U7790" t="str">
            <v>N1</v>
          </cell>
        </row>
        <row r="7791">
          <cell r="J7791" t="str">
            <v>INV-061025164622</v>
          </cell>
          <cell r="K7791">
            <v>45951</v>
          </cell>
          <cell r="L7791" t="str">
            <v>Monthly Billing</v>
          </cell>
          <cell r="M7791">
            <v>22.34</v>
          </cell>
          <cell r="N7791">
            <v>20.309090000000001</v>
          </cell>
          <cell r="O7791">
            <v>2.03091</v>
          </cell>
          <cell r="P7791" t="str">
            <v>01-09-2025</v>
          </cell>
          <cell r="Q7791">
            <v>4.1500000000000004</v>
          </cell>
          <cell r="R7791">
            <v>119</v>
          </cell>
          <cell r="S7791">
            <v>-18.193999999999999</v>
          </cell>
          <cell r="T7791" t="str">
            <v>Active</v>
          </cell>
          <cell r="U7791" t="str">
            <v>N1</v>
          </cell>
        </row>
        <row r="7792">
          <cell r="J7792" t="str">
            <v>INV-061125181938</v>
          </cell>
          <cell r="K7792">
            <v>45982</v>
          </cell>
          <cell r="L7792" t="str">
            <v>Monthly Billing</v>
          </cell>
          <cell r="M7792">
            <v>47.805999999999997</v>
          </cell>
          <cell r="N7792">
            <v>43.46</v>
          </cell>
          <cell r="O7792">
            <v>4.3460000000000001</v>
          </cell>
          <cell r="P7792" t="str">
            <v>01-10-2025</v>
          </cell>
          <cell r="Q7792">
            <v>15.7</v>
          </cell>
          <cell r="R7792">
            <v>88</v>
          </cell>
          <cell r="S7792">
            <v>-32.11</v>
          </cell>
          <cell r="T7792" t="str">
            <v>Active</v>
          </cell>
          <cell r="U7792" t="str">
            <v>N1</v>
          </cell>
        </row>
        <row r="7793">
          <cell r="J7793" t="str">
            <v>INV-041225184027</v>
          </cell>
          <cell r="K7793">
            <v>46010</v>
          </cell>
          <cell r="L7793" t="str">
            <v>Monthly Billing</v>
          </cell>
          <cell r="M7793">
            <v>12.243</v>
          </cell>
          <cell r="N7793">
            <v>11.13</v>
          </cell>
          <cell r="O7793">
            <v>1.113</v>
          </cell>
          <cell r="P7793" t="str">
            <v>01-11-2025</v>
          </cell>
          <cell r="Q7793">
            <v>7.31</v>
          </cell>
          <cell r="R7793">
            <v>60</v>
          </cell>
          <cell r="S7793">
            <v>-19.55</v>
          </cell>
          <cell r="T7793" t="str">
            <v>Active</v>
          </cell>
          <cell r="U7793" t="str">
            <v>N1</v>
          </cell>
        </row>
        <row r="7794">
          <cell r="J7794" t="str">
            <v>INV-060126155035</v>
          </cell>
          <cell r="K7794">
            <v>46043</v>
          </cell>
          <cell r="L7794" t="str">
            <v>Monthly Billing</v>
          </cell>
          <cell r="M7794">
            <v>64.448999999999998</v>
          </cell>
          <cell r="N7794">
            <v>58.59</v>
          </cell>
          <cell r="O7794">
            <v>5.859</v>
          </cell>
          <cell r="P7794" t="str">
            <v>01-12-2025</v>
          </cell>
          <cell r="Q7794">
            <v>16.43</v>
          </cell>
          <cell r="R7794">
            <v>27</v>
          </cell>
          <cell r="S7794">
            <v>-48.02</v>
          </cell>
          <cell r="T7794" t="str">
            <v>Active</v>
          </cell>
          <cell r="U7794" t="str">
            <v>N1</v>
          </cell>
        </row>
        <row r="7795">
          <cell r="J7795" t="str">
            <v>INV-090226194222</v>
          </cell>
          <cell r="K7795">
            <v>46069</v>
          </cell>
          <cell r="L7795" t="str">
            <v>Monthly Billing</v>
          </cell>
          <cell r="M7795">
            <v>159.76400000000001</v>
          </cell>
          <cell r="N7795">
            <v>145.24</v>
          </cell>
          <cell r="O7795">
            <v>14.523999999999999</v>
          </cell>
          <cell r="P7795" t="str">
            <v>2026-01-01</v>
          </cell>
          <cell r="Q7795">
            <v>0</v>
          </cell>
          <cell r="R7795">
            <v>1</v>
          </cell>
          <cell r="S7795">
            <v>-140.4</v>
          </cell>
          <cell r="T7795" t="str">
            <v>Active</v>
          </cell>
          <cell r="U7795" t="str">
            <v>N1</v>
          </cell>
        </row>
        <row r="7796">
          <cell r="J7796" t="str">
            <v>INV-131023154801</v>
          </cell>
          <cell r="K7796">
            <v>45219</v>
          </cell>
          <cell r="L7796" t="str">
            <v>Monthly Billing</v>
          </cell>
          <cell r="M7796">
            <v>49.59</v>
          </cell>
          <cell r="N7796">
            <v>49.59</v>
          </cell>
          <cell r="O7796">
            <v>0</v>
          </cell>
          <cell r="P7796" t="str">
            <v>2023-08-01</v>
          </cell>
          <cell r="Q7796">
            <v>-160.69999999999999</v>
          </cell>
          <cell r="R7796">
            <v>851</v>
          </cell>
          <cell r="S7796">
            <v>-2.61</v>
          </cell>
          <cell r="T7796" t="str">
            <v>Active</v>
          </cell>
          <cell r="U7796" t="str">
            <v>N1</v>
          </cell>
        </row>
        <row r="7797">
          <cell r="J7797" t="str">
            <v>INV-061123175908</v>
          </cell>
          <cell r="K7797">
            <v>45260</v>
          </cell>
          <cell r="L7797" t="str">
            <v>Monthly Billing</v>
          </cell>
          <cell r="M7797">
            <v>7.23</v>
          </cell>
          <cell r="N7797">
            <v>7.23</v>
          </cell>
          <cell r="O7797">
            <v>0</v>
          </cell>
          <cell r="P7797" t="str">
            <v>2023-10-01</v>
          </cell>
          <cell r="Q7797">
            <v>-160.69999999999999</v>
          </cell>
          <cell r="R7797">
            <v>810</v>
          </cell>
          <cell r="S7797">
            <v>-196.98</v>
          </cell>
          <cell r="T7797" t="str">
            <v>Active</v>
          </cell>
          <cell r="U7797" t="str">
            <v>N1</v>
          </cell>
        </row>
        <row r="7798">
          <cell r="J7798" t="str">
            <v>INV-121023183132</v>
          </cell>
          <cell r="K7798">
            <v>45218</v>
          </cell>
          <cell r="L7798" t="str">
            <v>Monthly Billing</v>
          </cell>
          <cell r="M7798">
            <v>6.34</v>
          </cell>
          <cell r="N7798">
            <v>6.34</v>
          </cell>
          <cell r="O7798">
            <v>0</v>
          </cell>
          <cell r="P7798" t="str">
            <v>2023-09-01</v>
          </cell>
          <cell r="Q7798">
            <v>-160.69999999999999</v>
          </cell>
          <cell r="R7798">
            <v>852</v>
          </cell>
          <cell r="S7798">
            <v>-24.27</v>
          </cell>
          <cell r="T7798" t="str">
            <v>Active</v>
          </cell>
          <cell r="U7798" t="str">
            <v>N1</v>
          </cell>
        </row>
        <row r="7799">
          <cell r="J7799" t="str">
            <v>INV-080124124732</v>
          </cell>
          <cell r="K7799">
            <v>45306</v>
          </cell>
          <cell r="L7799" t="str">
            <v>Monthly Billing</v>
          </cell>
          <cell r="M7799">
            <v>95.41</v>
          </cell>
          <cell r="N7799">
            <v>95.41</v>
          </cell>
          <cell r="O7799">
            <v>0</v>
          </cell>
          <cell r="P7799" t="str">
            <v>2023-12-01</v>
          </cell>
          <cell r="Q7799">
            <v>-218.73</v>
          </cell>
          <cell r="R7799">
            <v>764</v>
          </cell>
          <cell r="S7799">
            <v>-314.14</v>
          </cell>
          <cell r="T7799" t="str">
            <v>Active</v>
          </cell>
          <cell r="U7799" t="str">
            <v>N1</v>
          </cell>
        </row>
        <row r="7800">
          <cell r="J7800" t="str">
            <v>INV-100124114432</v>
          </cell>
          <cell r="K7800">
            <v>45308</v>
          </cell>
          <cell r="L7800" t="str">
            <v>Monthly Billing</v>
          </cell>
          <cell r="M7800">
            <v>100.58</v>
          </cell>
          <cell r="N7800">
            <v>100.58</v>
          </cell>
          <cell r="O7800">
            <v>0</v>
          </cell>
          <cell r="P7800" t="str">
            <v>2023-11-01</v>
          </cell>
          <cell r="Q7800">
            <v>-244.31</v>
          </cell>
          <cell r="R7800">
            <v>762</v>
          </cell>
          <cell r="S7800">
            <v>-344.89</v>
          </cell>
          <cell r="T7800" t="str">
            <v>Active</v>
          </cell>
          <cell r="U7800" t="str">
            <v>N1</v>
          </cell>
        </row>
        <row r="7801">
          <cell r="J7801" t="str">
            <v>INV-080224131243</v>
          </cell>
          <cell r="K7801">
            <v>45337</v>
          </cell>
          <cell r="L7801" t="str">
            <v>Monthly Billing</v>
          </cell>
          <cell r="M7801">
            <v>270.57</v>
          </cell>
          <cell r="N7801">
            <v>270.57</v>
          </cell>
          <cell r="O7801">
            <v>0</v>
          </cell>
          <cell r="P7801" t="str">
            <v>2024-01-01</v>
          </cell>
          <cell r="Q7801">
            <v>-3658.17</v>
          </cell>
          <cell r="R7801">
            <v>733</v>
          </cell>
          <cell r="S7801">
            <v>-666.09</v>
          </cell>
          <cell r="T7801" t="str">
            <v>Active</v>
          </cell>
          <cell r="U7801" t="str">
            <v>N1</v>
          </cell>
        </row>
        <row r="7802">
          <cell r="J7802" t="str">
            <v>INV-120324173036</v>
          </cell>
          <cell r="K7802">
            <v>45370</v>
          </cell>
          <cell r="L7802" t="str">
            <v>Monthly Billing</v>
          </cell>
          <cell r="M7802">
            <v>1054.04</v>
          </cell>
          <cell r="N7802">
            <v>1054.04</v>
          </cell>
          <cell r="O7802">
            <v>0</v>
          </cell>
          <cell r="P7802" t="str">
            <v>2024-02-01</v>
          </cell>
          <cell r="Q7802">
            <v>-3658.17</v>
          </cell>
          <cell r="R7802">
            <v>700</v>
          </cell>
          <cell r="S7802">
            <v>-2085.63</v>
          </cell>
          <cell r="T7802" t="str">
            <v>Active</v>
          </cell>
          <cell r="U7802" t="str">
            <v>N1</v>
          </cell>
        </row>
        <row r="7803">
          <cell r="J7803" t="str">
            <v>INV-060424121403</v>
          </cell>
          <cell r="K7803">
            <v>45395</v>
          </cell>
          <cell r="L7803" t="str">
            <v>Monthly Billing</v>
          </cell>
          <cell r="M7803">
            <v>1167.76</v>
          </cell>
          <cell r="N7803">
            <v>1167.76</v>
          </cell>
          <cell r="O7803">
            <v>0</v>
          </cell>
          <cell r="P7803" t="str">
            <v>2024-03-01</v>
          </cell>
          <cell r="Q7803">
            <v>-3658.17</v>
          </cell>
          <cell r="R7803">
            <v>675</v>
          </cell>
          <cell r="S7803">
            <v>-2321.1</v>
          </cell>
          <cell r="T7803" t="str">
            <v>Active</v>
          </cell>
          <cell r="U7803" t="str">
            <v>N1</v>
          </cell>
        </row>
        <row r="7804">
          <cell r="J7804" t="str">
            <v>INV-050724180841</v>
          </cell>
          <cell r="K7804">
            <v>45485</v>
          </cell>
          <cell r="L7804" t="str">
            <v>Monthly Billing</v>
          </cell>
          <cell r="M7804">
            <v>989.71096</v>
          </cell>
          <cell r="N7804">
            <v>989.71096</v>
          </cell>
          <cell r="O7804">
            <v>0</v>
          </cell>
          <cell r="P7804" t="str">
            <v>01-06-2024</v>
          </cell>
          <cell r="Q7804">
            <v>-1027.2490399999999</v>
          </cell>
          <cell r="R7804">
            <v>585</v>
          </cell>
          <cell r="S7804">
            <v>-2016.96</v>
          </cell>
          <cell r="T7804" t="str">
            <v>Active</v>
          </cell>
          <cell r="U7804" t="str">
            <v>N1</v>
          </cell>
        </row>
        <row r="7805">
          <cell r="J7805" t="str">
            <v>INV-090524180212</v>
          </cell>
          <cell r="K7805">
            <v>45428</v>
          </cell>
          <cell r="L7805" t="str">
            <v>Monthly Billing</v>
          </cell>
          <cell r="M7805">
            <v>1305.3417199999999</v>
          </cell>
          <cell r="N7805">
            <v>1305.3417199999999</v>
          </cell>
          <cell r="O7805">
            <v>0</v>
          </cell>
          <cell r="P7805" t="str">
            <v>2024-04-01</v>
          </cell>
          <cell r="Q7805">
            <v>-3658.17</v>
          </cell>
          <cell r="R7805">
            <v>642</v>
          </cell>
          <cell r="S7805">
            <v>-2383.062465</v>
          </cell>
          <cell r="T7805" t="str">
            <v>Active</v>
          </cell>
          <cell r="U7805" t="str">
            <v>N1</v>
          </cell>
        </row>
        <row r="7806">
          <cell r="J7806" t="str">
            <v>INV-070624131748</v>
          </cell>
          <cell r="K7806">
            <v>45457</v>
          </cell>
          <cell r="L7806" t="str">
            <v>Monthly Billing</v>
          </cell>
          <cell r="M7806">
            <v>1004.11085</v>
          </cell>
          <cell r="N7806">
            <v>1004.11085</v>
          </cell>
          <cell r="O7806">
            <v>0</v>
          </cell>
          <cell r="P7806" t="str">
            <v>01-05-2024</v>
          </cell>
          <cell r="Q7806">
            <v>-1184.65915</v>
          </cell>
          <cell r="R7806">
            <v>613</v>
          </cell>
          <cell r="S7806">
            <v>-2188.77</v>
          </cell>
          <cell r="T7806" t="str">
            <v>Active</v>
          </cell>
          <cell r="U7806" t="str">
            <v>N1</v>
          </cell>
        </row>
        <row r="7807">
          <cell r="J7807" t="str">
            <v>INV-070824121815</v>
          </cell>
          <cell r="K7807">
            <v>45518</v>
          </cell>
          <cell r="L7807" t="str">
            <v>Monthly Billing</v>
          </cell>
          <cell r="M7807">
            <v>1189.6075800000001</v>
          </cell>
          <cell r="N7807">
            <v>1189.6075800000001</v>
          </cell>
          <cell r="O7807">
            <v>0</v>
          </cell>
          <cell r="P7807" t="str">
            <v>01-07-2024</v>
          </cell>
          <cell r="Q7807">
            <v>-993.64242000000002</v>
          </cell>
          <cell r="R7807">
            <v>552</v>
          </cell>
          <cell r="S7807">
            <v>-2183.25</v>
          </cell>
          <cell r="T7807" t="str">
            <v>Active</v>
          </cell>
          <cell r="U7807" t="str">
            <v>N1</v>
          </cell>
        </row>
        <row r="7808">
          <cell r="J7808" t="str">
            <v>INV-100924102939</v>
          </cell>
          <cell r="K7808">
            <v>45552</v>
          </cell>
          <cell r="L7808" t="str">
            <v>Monthly Billing</v>
          </cell>
          <cell r="M7808">
            <v>785.33866</v>
          </cell>
          <cell r="N7808">
            <v>785.33866</v>
          </cell>
          <cell r="O7808">
            <v>0</v>
          </cell>
          <cell r="P7808" t="str">
            <v>01-08-2024</v>
          </cell>
          <cell r="Q7808">
            <v>-468.32134000000002</v>
          </cell>
          <cell r="R7808">
            <v>518</v>
          </cell>
          <cell r="S7808">
            <v>-1253.6600000000001</v>
          </cell>
          <cell r="T7808" t="str">
            <v>Active</v>
          </cell>
          <cell r="U7808" t="str">
            <v>N1</v>
          </cell>
        </row>
        <row r="7809">
          <cell r="J7809" t="str">
            <v>INV-091024162730</v>
          </cell>
          <cell r="K7809">
            <v>45581</v>
          </cell>
          <cell r="L7809" t="str">
            <v>Monthly Billing</v>
          </cell>
          <cell r="M7809">
            <v>544.69776999999999</v>
          </cell>
          <cell r="N7809">
            <v>544.69776999999999</v>
          </cell>
          <cell r="O7809">
            <v>0</v>
          </cell>
          <cell r="P7809" t="str">
            <v>01-09-2024</v>
          </cell>
          <cell r="Q7809">
            <v>-728.77308000000005</v>
          </cell>
          <cell r="R7809">
            <v>489</v>
          </cell>
          <cell r="S7809">
            <v>-1273.4708499999999</v>
          </cell>
          <cell r="T7809" t="str">
            <v>Active</v>
          </cell>
          <cell r="U7809" t="str">
            <v>N1</v>
          </cell>
        </row>
        <row r="7810">
          <cell r="J7810" t="str">
            <v>INV-111124135413</v>
          </cell>
          <cell r="K7810">
            <v>45614</v>
          </cell>
          <cell r="L7810" t="str">
            <v>Monthly Billing</v>
          </cell>
          <cell r="M7810">
            <v>639.33321999999998</v>
          </cell>
          <cell r="N7810">
            <v>639.33321999999998</v>
          </cell>
          <cell r="O7810">
            <v>0</v>
          </cell>
          <cell r="P7810" t="str">
            <v>01-10-2024</v>
          </cell>
          <cell r="Q7810">
            <v>-657.28</v>
          </cell>
          <cell r="R7810">
            <v>456</v>
          </cell>
          <cell r="S7810">
            <v>-1296.61745</v>
          </cell>
          <cell r="T7810" t="str">
            <v>Active</v>
          </cell>
          <cell r="U7810" t="str">
            <v>N1</v>
          </cell>
        </row>
        <row r="7811">
          <cell r="J7811" t="str">
            <v>INV-101224130839</v>
          </cell>
          <cell r="K7811">
            <v>45643</v>
          </cell>
          <cell r="L7811" t="str">
            <v>Monthly Billing</v>
          </cell>
          <cell r="M7811">
            <v>574.71061999999995</v>
          </cell>
          <cell r="N7811">
            <v>574.71061999999995</v>
          </cell>
          <cell r="O7811">
            <v>0</v>
          </cell>
          <cell r="P7811" t="str">
            <v>01-11-2024</v>
          </cell>
          <cell r="Q7811">
            <v>-693.72</v>
          </cell>
          <cell r="R7811">
            <v>427</v>
          </cell>
          <cell r="S7811">
            <v>-1268.43</v>
          </cell>
          <cell r="T7811" t="str">
            <v>Active</v>
          </cell>
          <cell r="U7811" t="str">
            <v>N1</v>
          </cell>
        </row>
        <row r="7812">
          <cell r="J7812" t="str">
            <v>INV-080125091112</v>
          </cell>
          <cell r="K7812">
            <v>45672</v>
          </cell>
          <cell r="L7812" t="str">
            <v>Monthly Billing</v>
          </cell>
          <cell r="M7812">
            <v>528.00816999999995</v>
          </cell>
          <cell r="N7812">
            <v>528.00816999999995</v>
          </cell>
          <cell r="O7812">
            <v>0</v>
          </cell>
          <cell r="P7812" t="str">
            <v>2024-12-01</v>
          </cell>
          <cell r="Q7812">
            <v>-510.61</v>
          </cell>
          <cell r="R7812">
            <v>398</v>
          </cell>
          <cell r="S7812">
            <v>-1038.6199999999999</v>
          </cell>
          <cell r="T7812" t="str">
            <v>Active</v>
          </cell>
          <cell r="U7812" t="str">
            <v>N1</v>
          </cell>
        </row>
        <row r="7813">
          <cell r="J7813" t="str">
            <v>INV-070225134255</v>
          </cell>
          <cell r="K7813">
            <v>45702</v>
          </cell>
          <cell r="L7813" t="str">
            <v>Monthly Billing</v>
          </cell>
          <cell r="M7813">
            <v>852.07</v>
          </cell>
          <cell r="N7813">
            <v>852.07</v>
          </cell>
          <cell r="O7813">
            <v>0</v>
          </cell>
          <cell r="P7813" t="str">
            <v>01-01-2025</v>
          </cell>
          <cell r="Q7813">
            <v>-450.15</v>
          </cell>
          <cell r="R7813">
            <v>368</v>
          </cell>
          <cell r="S7813">
            <v>-1302.22</v>
          </cell>
          <cell r="T7813" t="str">
            <v>Active</v>
          </cell>
          <cell r="U7813" t="str">
            <v>N1</v>
          </cell>
        </row>
        <row r="7814">
          <cell r="J7814" t="str">
            <v>INV-060325162130</v>
          </cell>
          <cell r="K7814">
            <v>45729</v>
          </cell>
          <cell r="L7814" t="str">
            <v>Monthly Billing</v>
          </cell>
          <cell r="M7814">
            <v>524.79537000000005</v>
          </cell>
          <cell r="N7814">
            <v>524.79537000000005</v>
          </cell>
          <cell r="O7814">
            <v>0</v>
          </cell>
          <cell r="P7814" t="str">
            <v>01-02-2025</v>
          </cell>
          <cell r="Q7814">
            <v>-544.88</v>
          </cell>
          <cell r="R7814">
            <v>341</v>
          </cell>
          <cell r="S7814">
            <v>-1069.68</v>
          </cell>
          <cell r="T7814" t="str">
            <v>Active</v>
          </cell>
          <cell r="U7814" t="str">
            <v>N1</v>
          </cell>
        </row>
        <row r="7815">
          <cell r="J7815" t="str">
            <v>INV-040425150553</v>
          </cell>
          <cell r="K7815">
            <v>45758</v>
          </cell>
          <cell r="L7815" t="str">
            <v>Monthly Billing</v>
          </cell>
          <cell r="M7815">
            <v>214.80034000000001</v>
          </cell>
          <cell r="N7815">
            <v>214.80034000000001</v>
          </cell>
          <cell r="O7815">
            <v>0</v>
          </cell>
          <cell r="P7815" t="str">
            <v>01-03-2025</v>
          </cell>
          <cell r="Q7815">
            <v>-512.08000000000004</v>
          </cell>
          <cell r="R7815">
            <v>312</v>
          </cell>
          <cell r="S7815">
            <v>-726.88</v>
          </cell>
          <cell r="T7815" t="str">
            <v>Active</v>
          </cell>
          <cell r="U7815" t="str">
            <v>N1</v>
          </cell>
        </row>
        <row r="7816">
          <cell r="J7816" t="str">
            <v>INV-060525151221</v>
          </cell>
          <cell r="K7816">
            <v>45790</v>
          </cell>
          <cell r="L7816" t="str">
            <v>Monthly Billing</v>
          </cell>
          <cell r="M7816">
            <v>482.98827999999997</v>
          </cell>
          <cell r="N7816">
            <v>482.98827999999997</v>
          </cell>
          <cell r="O7816">
            <v>0</v>
          </cell>
          <cell r="P7816" t="str">
            <v>01-04-2025</v>
          </cell>
          <cell r="Q7816">
            <v>-95.14</v>
          </cell>
          <cell r="R7816">
            <v>280</v>
          </cell>
          <cell r="S7816">
            <v>-578.13</v>
          </cell>
          <cell r="T7816" t="str">
            <v>Active</v>
          </cell>
          <cell r="U7816" t="str">
            <v>N1</v>
          </cell>
        </row>
        <row r="7817">
          <cell r="J7817" t="str">
            <v>INV-050625165152</v>
          </cell>
          <cell r="K7817">
            <v>45820</v>
          </cell>
          <cell r="L7817" t="str">
            <v>Monthly Billing</v>
          </cell>
          <cell r="M7817">
            <v>196.99524</v>
          </cell>
          <cell r="N7817">
            <v>196.99524</v>
          </cell>
          <cell r="O7817">
            <v>0</v>
          </cell>
          <cell r="P7817" t="str">
            <v>01-05-2025</v>
          </cell>
          <cell r="Q7817">
            <v>-445.35</v>
          </cell>
          <cell r="R7817">
            <v>250</v>
          </cell>
          <cell r="S7817">
            <v>-642.35</v>
          </cell>
          <cell r="T7817" t="str">
            <v>Active</v>
          </cell>
          <cell r="U7817" t="str">
            <v>N1</v>
          </cell>
        </row>
        <row r="7818">
          <cell r="J7818" t="str">
            <v>INV-040725174732</v>
          </cell>
          <cell r="K7818">
            <v>45857</v>
          </cell>
          <cell r="L7818" t="str">
            <v>Monthly Billing</v>
          </cell>
          <cell r="M7818">
            <v>363.09926999999999</v>
          </cell>
          <cell r="N7818">
            <v>363.09926999999999</v>
          </cell>
          <cell r="O7818">
            <v>0</v>
          </cell>
          <cell r="P7818" t="str">
            <v>01-06-2025</v>
          </cell>
          <cell r="Q7818">
            <v>-81.290000000000006</v>
          </cell>
          <cell r="R7818">
            <v>213</v>
          </cell>
          <cell r="S7818">
            <v>-444.39</v>
          </cell>
          <cell r="T7818" t="str">
            <v>Active</v>
          </cell>
          <cell r="U7818" t="str">
            <v>N1</v>
          </cell>
        </row>
        <row r="7819">
          <cell r="J7819" t="str">
            <v>INV-060825174112</v>
          </cell>
          <cell r="K7819">
            <v>45890</v>
          </cell>
          <cell r="L7819" t="str">
            <v>Monthly Billing</v>
          </cell>
          <cell r="M7819">
            <v>486.27965999999998</v>
          </cell>
          <cell r="N7819">
            <v>486.27965999999998</v>
          </cell>
          <cell r="O7819">
            <v>0</v>
          </cell>
          <cell r="P7819" t="str">
            <v>01-07-2025</v>
          </cell>
          <cell r="Q7819">
            <v>-8.73</v>
          </cell>
          <cell r="R7819">
            <v>180</v>
          </cell>
          <cell r="S7819">
            <v>-495.01</v>
          </cell>
          <cell r="T7819" t="str">
            <v>Active</v>
          </cell>
          <cell r="U7819" t="str">
            <v>N1</v>
          </cell>
        </row>
        <row r="7820">
          <cell r="J7820" t="str">
            <v>INV-050925123644</v>
          </cell>
          <cell r="K7820">
            <v>45920</v>
          </cell>
          <cell r="L7820" t="str">
            <v>Monthly Billing</v>
          </cell>
          <cell r="M7820">
            <v>245.19878</v>
          </cell>
          <cell r="N7820">
            <v>245.19878</v>
          </cell>
          <cell r="O7820">
            <v>0</v>
          </cell>
          <cell r="P7820" t="str">
            <v>01-08-2025</v>
          </cell>
          <cell r="Q7820">
            <v>-227.12</v>
          </cell>
          <cell r="R7820">
            <v>150</v>
          </cell>
          <cell r="S7820">
            <v>-472.32</v>
          </cell>
          <cell r="T7820" t="str">
            <v>Active</v>
          </cell>
          <cell r="U7820" t="str">
            <v>N1</v>
          </cell>
        </row>
        <row r="7821">
          <cell r="J7821" t="str">
            <v>INV-061025203727</v>
          </cell>
          <cell r="K7821">
            <v>45951</v>
          </cell>
          <cell r="L7821" t="str">
            <v>Monthly Billing</v>
          </cell>
          <cell r="M7821">
            <v>241.12</v>
          </cell>
          <cell r="N7821">
            <v>241.12</v>
          </cell>
          <cell r="O7821">
            <v>0</v>
          </cell>
          <cell r="P7821" t="str">
            <v>01-09-2025</v>
          </cell>
          <cell r="Q7821">
            <v>-496.26</v>
          </cell>
          <cell r="R7821">
            <v>119</v>
          </cell>
          <cell r="S7821">
            <v>-737.38</v>
          </cell>
          <cell r="T7821" t="str">
            <v>Active</v>
          </cell>
          <cell r="U7821" t="str">
            <v>N1</v>
          </cell>
        </row>
        <row r="7822">
          <cell r="J7822" t="str">
            <v>INV-061125190214</v>
          </cell>
          <cell r="K7822">
            <v>45982</v>
          </cell>
          <cell r="L7822" t="str">
            <v>Monthly Billing</v>
          </cell>
          <cell r="M7822">
            <v>521.35141999999996</v>
          </cell>
          <cell r="N7822">
            <v>521.35141999999996</v>
          </cell>
          <cell r="O7822">
            <v>0</v>
          </cell>
          <cell r="P7822" t="str">
            <v>01-10-2025</v>
          </cell>
          <cell r="Q7822">
            <v>-458.4</v>
          </cell>
          <cell r="R7822">
            <v>88</v>
          </cell>
          <cell r="S7822">
            <v>-979.75</v>
          </cell>
          <cell r="T7822" t="str">
            <v>Active</v>
          </cell>
          <cell r="U7822" t="str">
            <v>N1</v>
          </cell>
        </row>
        <row r="7823">
          <cell r="J7823" t="str">
            <v>INV-041225195921</v>
          </cell>
          <cell r="K7823">
            <v>46010</v>
          </cell>
          <cell r="L7823" t="str">
            <v>Monthly Billing</v>
          </cell>
          <cell r="M7823">
            <v>550.40410999999995</v>
          </cell>
          <cell r="N7823">
            <v>550.40410999999995</v>
          </cell>
          <cell r="O7823">
            <v>0</v>
          </cell>
          <cell r="P7823" t="str">
            <v>01-11-2025</v>
          </cell>
          <cell r="Q7823">
            <v>-1620.09</v>
          </cell>
          <cell r="R7823">
            <v>60</v>
          </cell>
          <cell r="S7823">
            <v>-2170.4899999999998</v>
          </cell>
          <cell r="T7823" t="str">
            <v>Active</v>
          </cell>
          <cell r="U7823" t="str">
            <v>N1</v>
          </cell>
        </row>
        <row r="7824">
          <cell r="J7824" t="str">
            <v>INV-060126174346</v>
          </cell>
          <cell r="K7824">
            <v>46043</v>
          </cell>
          <cell r="L7824" t="str">
            <v>Monthly Billing</v>
          </cell>
          <cell r="M7824">
            <v>361.02390000000003</v>
          </cell>
          <cell r="N7824">
            <v>361.02390000000003</v>
          </cell>
          <cell r="O7824">
            <v>0</v>
          </cell>
          <cell r="P7824" t="str">
            <v>01-12-2025</v>
          </cell>
          <cell r="Q7824">
            <v>-1170.95</v>
          </cell>
          <cell r="R7824">
            <v>27</v>
          </cell>
          <cell r="S7824">
            <v>-1531.97</v>
          </cell>
          <cell r="T7824" t="str">
            <v>Active</v>
          </cell>
          <cell r="U7824" t="str">
            <v>N1</v>
          </cell>
        </row>
        <row r="7825">
          <cell r="J7825" t="str">
            <v>INV-090226180636</v>
          </cell>
          <cell r="K7825">
            <v>46069</v>
          </cell>
          <cell r="L7825" t="str">
            <v>Monthly Billing</v>
          </cell>
          <cell r="M7825">
            <v>456.43</v>
          </cell>
          <cell r="N7825">
            <v>456.43</v>
          </cell>
          <cell r="O7825">
            <v>0</v>
          </cell>
          <cell r="P7825" t="str">
            <v>2026-01-01</v>
          </cell>
          <cell r="Q7825">
            <v>0</v>
          </cell>
          <cell r="R7825">
            <v>1</v>
          </cell>
          <cell r="S7825">
            <v>-1318.5</v>
          </cell>
          <cell r="T7825" t="str">
            <v>Active</v>
          </cell>
          <cell r="U7825" t="str">
            <v>N1</v>
          </cell>
        </row>
        <row r="7826">
          <cell r="J7826" t="str">
            <v>INV2024-MSH-003</v>
          </cell>
          <cell r="K7826">
            <v>45464</v>
          </cell>
          <cell r="L7826" t="str">
            <v>Card Printing and Delivery</v>
          </cell>
          <cell r="M7826">
            <v>52.23</v>
          </cell>
          <cell r="N7826">
            <v>52.23</v>
          </cell>
          <cell r="O7826">
            <v>0</v>
          </cell>
          <cell r="P7826" t="str">
            <v>2024-05-01</v>
          </cell>
          <cell r="Q7826">
            <v>52.23</v>
          </cell>
          <cell r="R7826">
            <v>606</v>
          </cell>
          <cell r="S7826">
            <v>0</v>
          </cell>
          <cell r="T7826" t="str">
            <v>Active</v>
          </cell>
          <cell r="U7826" t="str">
            <v>N1</v>
          </cell>
        </row>
        <row r="7827">
          <cell r="J7827" t="str">
            <v>INV2024-MSH-005</v>
          </cell>
          <cell r="K7827">
            <v>45496</v>
          </cell>
          <cell r="L7827" t="str">
            <v>Card Printing and Delivery</v>
          </cell>
          <cell r="M7827">
            <v>1.84</v>
          </cell>
          <cell r="N7827">
            <v>1.84</v>
          </cell>
          <cell r="O7827">
            <v>0</v>
          </cell>
          <cell r="P7827" t="str">
            <v>2024-06-01</v>
          </cell>
          <cell r="Q7827">
            <v>1.84</v>
          </cell>
          <cell r="R7827">
            <v>574</v>
          </cell>
          <cell r="S7827">
            <v>0</v>
          </cell>
          <cell r="T7827" t="str">
            <v>Active</v>
          </cell>
          <cell r="U7827" t="str">
            <v>N1</v>
          </cell>
        </row>
        <row r="7828">
          <cell r="J7828" t="str">
            <v>INV2024-MSH-009</v>
          </cell>
          <cell r="K7828">
            <v>45583</v>
          </cell>
          <cell r="L7828" t="str">
            <v>Card Printing and Delivery</v>
          </cell>
          <cell r="M7828">
            <v>3.79</v>
          </cell>
          <cell r="N7828">
            <v>3.79</v>
          </cell>
          <cell r="O7828">
            <v>0</v>
          </cell>
          <cell r="P7828" t="str">
            <v>2024-08-01</v>
          </cell>
          <cell r="Q7828">
            <v>3.79</v>
          </cell>
          <cell r="R7828">
            <v>487</v>
          </cell>
          <cell r="S7828">
            <v>0</v>
          </cell>
          <cell r="T7828" t="str">
            <v>Active</v>
          </cell>
          <cell r="U7828" t="str">
            <v>N1</v>
          </cell>
        </row>
        <row r="7829">
          <cell r="J7829" t="str">
            <v>INV2024-MSH-011</v>
          </cell>
          <cell r="K7829">
            <v>45648</v>
          </cell>
          <cell r="L7829" t="str">
            <v>Card Printing and Delivery</v>
          </cell>
          <cell r="M7829">
            <v>10.52</v>
          </cell>
          <cell r="N7829">
            <v>10.52</v>
          </cell>
          <cell r="O7829">
            <v>0</v>
          </cell>
          <cell r="P7829" t="str">
            <v>2024-10-01</v>
          </cell>
          <cell r="Q7829">
            <v>10.52</v>
          </cell>
          <cell r="R7829">
            <v>422</v>
          </cell>
          <cell r="S7829">
            <v>0</v>
          </cell>
          <cell r="T7829" t="str">
            <v>Active</v>
          </cell>
          <cell r="U7829" t="str">
            <v>N1</v>
          </cell>
        </row>
        <row r="7830">
          <cell r="J7830" t="str">
            <v>INV2024-MSH-013</v>
          </cell>
          <cell r="K7830">
            <v>45644</v>
          </cell>
          <cell r="L7830" t="str">
            <v>Card Printing and Delivery</v>
          </cell>
          <cell r="M7830">
            <v>18.149999999999999</v>
          </cell>
          <cell r="N7830">
            <v>18.149999999999999</v>
          </cell>
          <cell r="O7830">
            <v>0</v>
          </cell>
          <cell r="P7830" t="str">
            <v>2024-11-01</v>
          </cell>
          <cell r="Q7830">
            <v>18.149999999999999</v>
          </cell>
          <cell r="R7830">
            <v>426</v>
          </cell>
          <cell r="S7830">
            <v>0</v>
          </cell>
          <cell r="T7830" t="str">
            <v>Active</v>
          </cell>
          <cell r="U7830" t="str">
            <v>N1</v>
          </cell>
        </row>
        <row r="7831">
          <cell r="J7831" t="str">
            <v>INV2025-MSH-001</v>
          </cell>
          <cell r="K7831">
            <v>45710</v>
          </cell>
          <cell r="L7831" t="str">
            <v>Card Printing and Delivery</v>
          </cell>
          <cell r="M7831">
            <v>17.07</v>
          </cell>
          <cell r="N7831">
            <v>10.52</v>
          </cell>
          <cell r="O7831">
            <v>0</v>
          </cell>
          <cell r="P7831" t="str">
            <v>2024-12-01</v>
          </cell>
          <cell r="Q7831">
            <v>17.07</v>
          </cell>
          <cell r="R7831">
            <v>360</v>
          </cell>
          <cell r="S7831">
            <v>0</v>
          </cell>
          <cell r="T7831" t="str">
            <v>Active</v>
          </cell>
          <cell r="U7831" t="str">
            <v>N1</v>
          </cell>
        </row>
        <row r="7832">
          <cell r="J7832" t="str">
            <v>INV2025-MSH-003</v>
          </cell>
          <cell r="K7832">
            <v>45713</v>
          </cell>
          <cell r="L7832" t="str">
            <v>Card Printing and Delivery</v>
          </cell>
          <cell r="M7832">
            <v>6.76</v>
          </cell>
          <cell r="N7832">
            <v>6.76</v>
          </cell>
          <cell r="O7832">
            <v>0</v>
          </cell>
          <cell r="P7832" t="str">
            <v>2025-01-01</v>
          </cell>
          <cell r="Q7832">
            <v>6.76</v>
          </cell>
          <cell r="R7832">
            <v>357</v>
          </cell>
          <cell r="S7832">
            <v>0</v>
          </cell>
          <cell r="T7832" t="str">
            <v>Active</v>
          </cell>
          <cell r="U7832" t="str">
            <v>N1</v>
          </cell>
        </row>
        <row r="7833">
          <cell r="J7833" t="str">
            <v>INV2025-MSH-002_1</v>
          </cell>
          <cell r="K7833">
            <v>45757</v>
          </cell>
          <cell r="L7833" t="str">
            <v>Card Printing and Delivery</v>
          </cell>
          <cell r="M7833">
            <v>11.27</v>
          </cell>
          <cell r="N7833">
            <v>11.27</v>
          </cell>
          <cell r="O7833">
            <v>0</v>
          </cell>
          <cell r="P7833" t="str">
            <v>2025-02-01</v>
          </cell>
          <cell r="Q7833">
            <v>11.27</v>
          </cell>
          <cell r="R7833">
            <v>313</v>
          </cell>
          <cell r="S7833">
            <v>0</v>
          </cell>
          <cell r="T7833" t="str">
            <v>Active</v>
          </cell>
          <cell r="U7833" t="str">
            <v>N1</v>
          </cell>
        </row>
        <row r="7834">
          <cell r="J7834" t="str">
            <v>INV2025-MSH-0032</v>
          </cell>
          <cell r="K7834">
            <v>45777</v>
          </cell>
          <cell r="L7834" t="str">
            <v>Card Printing and Delivery</v>
          </cell>
          <cell r="M7834">
            <v>25.19</v>
          </cell>
          <cell r="N7834">
            <v>25.19</v>
          </cell>
          <cell r="O7834">
            <v>0</v>
          </cell>
          <cell r="P7834" t="str">
            <v>2025-03-01</v>
          </cell>
          <cell r="Q7834">
            <v>25.19</v>
          </cell>
          <cell r="R7834">
            <v>293</v>
          </cell>
          <cell r="S7834">
            <v>0</v>
          </cell>
          <cell r="T7834" t="str">
            <v>Active</v>
          </cell>
          <cell r="U7834" t="str">
            <v>N1</v>
          </cell>
        </row>
        <row r="7835">
          <cell r="J7835" t="str">
            <v>INV2025-MSH-0004</v>
          </cell>
          <cell r="K7835">
            <v>45820</v>
          </cell>
          <cell r="L7835" t="str">
            <v>Card Printing and Delivery</v>
          </cell>
          <cell r="M7835">
            <v>31.41</v>
          </cell>
          <cell r="N7835">
            <v>31.41</v>
          </cell>
          <cell r="O7835">
            <v>0</v>
          </cell>
          <cell r="P7835" t="str">
            <v>2025-04-01</v>
          </cell>
          <cell r="Q7835">
            <v>31.41</v>
          </cell>
          <cell r="R7835">
            <v>250</v>
          </cell>
          <cell r="S7835">
            <v>0</v>
          </cell>
          <cell r="T7835" t="str">
            <v>Active</v>
          </cell>
          <cell r="U7835" t="str">
            <v>N1</v>
          </cell>
        </row>
        <row r="7836">
          <cell r="J7836" t="str">
            <v>INV2025-MSH-009</v>
          </cell>
          <cell r="K7836">
            <v>45989</v>
          </cell>
          <cell r="L7836" t="str">
            <v>Card Printing and Delivery</v>
          </cell>
          <cell r="M7836">
            <v>120.38</v>
          </cell>
          <cell r="N7836">
            <v>120.38</v>
          </cell>
          <cell r="O7836">
            <v>0</v>
          </cell>
          <cell r="P7836" t="str">
            <v>2025-09-01</v>
          </cell>
          <cell r="Q7836">
            <v>120.38</v>
          </cell>
          <cell r="R7836">
            <v>81</v>
          </cell>
          <cell r="S7836">
            <v>0</v>
          </cell>
          <cell r="T7836" t="str">
            <v>Active</v>
          </cell>
          <cell r="U7836" t="str">
            <v>N1</v>
          </cell>
        </row>
        <row r="7837">
          <cell r="J7837" t="str">
            <v>INV2025-MSH-008</v>
          </cell>
          <cell r="K7837">
            <v>45946</v>
          </cell>
          <cell r="L7837" t="str">
            <v>Card Printing and Delivery</v>
          </cell>
          <cell r="M7837">
            <v>45.37</v>
          </cell>
          <cell r="N7837">
            <v>45.37</v>
          </cell>
          <cell r="O7837">
            <v>0</v>
          </cell>
          <cell r="P7837" t="str">
            <v>2025-08-01</v>
          </cell>
          <cell r="Q7837">
            <v>45.37</v>
          </cell>
          <cell r="R7837">
            <v>124</v>
          </cell>
          <cell r="S7837">
            <v>0</v>
          </cell>
          <cell r="T7837" t="str">
            <v>Active</v>
          </cell>
          <cell r="U7837" t="str">
            <v>N1</v>
          </cell>
        </row>
        <row r="7838">
          <cell r="J7838" t="str">
            <v>INV2025-MSH-011</v>
          </cell>
          <cell r="K7838">
            <v>46037</v>
          </cell>
          <cell r="L7838" t="str">
            <v>Card Printing and Delivery</v>
          </cell>
          <cell r="M7838">
            <v>66.3</v>
          </cell>
          <cell r="N7838">
            <v>66.3</v>
          </cell>
          <cell r="O7838">
            <v>0</v>
          </cell>
          <cell r="P7838" t="str">
            <v>2025-11-01</v>
          </cell>
          <cell r="Q7838">
            <v>0</v>
          </cell>
          <cell r="R7838">
            <v>33</v>
          </cell>
          <cell r="S7838">
            <v>0</v>
          </cell>
          <cell r="T7838" t="str">
            <v>Active</v>
          </cell>
          <cell r="U7838" t="str">
            <v>N1</v>
          </cell>
        </row>
        <row r="7839">
          <cell r="J7839" t="str">
            <v>INV2023-MESH-001</v>
          </cell>
          <cell r="K7839">
            <v>45085</v>
          </cell>
          <cell r="L7839" t="str">
            <v>Card Printing</v>
          </cell>
          <cell r="M7839">
            <v>5182.37</v>
          </cell>
          <cell r="N7839">
            <v>4798.49</v>
          </cell>
          <cell r="O7839">
            <v>383.88</v>
          </cell>
          <cell r="P7839" t="str">
            <v>2023-06-01</v>
          </cell>
          <cell r="Q7839">
            <v>5147.37</v>
          </cell>
          <cell r="R7839">
            <v>985</v>
          </cell>
          <cell r="S7839">
            <v>0</v>
          </cell>
          <cell r="T7839" t="str">
            <v>Active</v>
          </cell>
          <cell r="U7839" t="str">
            <v>N1</v>
          </cell>
        </row>
        <row r="7840">
          <cell r="J7840" t="str">
            <v>INV2023-MESH-002</v>
          </cell>
          <cell r="K7840">
            <v>45183</v>
          </cell>
          <cell r="L7840" t="str">
            <v>Card Printing</v>
          </cell>
          <cell r="M7840">
            <v>2092.61</v>
          </cell>
          <cell r="N7840">
            <v>1937.6</v>
          </cell>
          <cell r="O7840">
            <v>155.01</v>
          </cell>
          <cell r="P7840" t="str">
            <v>2023-09-01</v>
          </cell>
          <cell r="Q7840">
            <v>2092.61</v>
          </cell>
          <cell r="R7840">
            <v>887</v>
          </cell>
          <cell r="S7840">
            <v>0</v>
          </cell>
          <cell r="T7840" t="str">
            <v>Active</v>
          </cell>
          <cell r="U7840" t="str">
            <v>N1</v>
          </cell>
        </row>
        <row r="7841">
          <cell r="J7841" t="str">
            <v>INV-131023151110</v>
          </cell>
          <cell r="K7841">
            <v>45219</v>
          </cell>
          <cell r="L7841" t="str">
            <v>Monthly Billing</v>
          </cell>
          <cell r="M7841">
            <v>7575.26</v>
          </cell>
          <cell r="N7841">
            <v>7014.13</v>
          </cell>
          <cell r="O7841">
            <v>561.13</v>
          </cell>
          <cell r="P7841" t="str">
            <v>2023-08-01</v>
          </cell>
          <cell r="Q7841">
            <v>7564.84</v>
          </cell>
          <cell r="R7841">
            <v>851</v>
          </cell>
          <cell r="S7841">
            <v>-10.42</v>
          </cell>
          <cell r="T7841" t="str">
            <v>Active</v>
          </cell>
          <cell r="U7841" t="str">
            <v>N1</v>
          </cell>
        </row>
        <row r="7842">
          <cell r="J7842" t="str">
            <v>INV-061123173305</v>
          </cell>
          <cell r="K7842">
            <v>45243</v>
          </cell>
          <cell r="L7842" t="str">
            <v>Monthly Billing</v>
          </cell>
          <cell r="M7842">
            <v>7494.13</v>
          </cell>
          <cell r="N7842">
            <v>6939.01</v>
          </cell>
          <cell r="O7842">
            <v>555.12</v>
          </cell>
          <cell r="P7842" t="str">
            <v>2023-10-01</v>
          </cell>
          <cell r="Q7842">
            <v>7472.43</v>
          </cell>
          <cell r="R7842">
            <v>827</v>
          </cell>
          <cell r="S7842">
            <v>-242.86</v>
          </cell>
          <cell r="T7842" t="str">
            <v>Active</v>
          </cell>
          <cell r="U7842" t="str">
            <v>N1</v>
          </cell>
        </row>
        <row r="7843">
          <cell r="J7843" t="str">
            <v>INV-121023170346</v>
          </cell>
          <cell r="K7843">
            <v>45218</v>
          </cell>
          <cell r="L7843" t="str">
            <v>Monthly Billing</v>
          </cell>
          <cell r="M7843">
            <v>7548.79</v>
          </cell>
          <cell r="N7843">
            <v>6989.62</v>
          </cell>
          <cell r="O7843">
            <v>559.16999999999996</v>
          </cell>
          <cell r="P7843" t="str">
            <v>2023-09-01</v>
          </cell>
          <cell r="Q7843">
            <v>7536.79</v>
          </cell>
          <cell r="R7843">
            <v>852</v>
          </cell>
          <cell r="S7843">
            <v>-12</v>
          </cell>
          <cell r="T7843" t="str">
            <v>Active</v>
          </cell>
          <cell r="U7843" t="str">
            <v>N1</v>
          </cell>
        </row>
        <row r="7844">
          <cell r="J7844" t="str">
            <v>INV-100124092122</v>
          </cell>
          <cell r="K7844">
            <v>45308</v>
          </cell>
          <cell r="L7844" t="str">
            <v>Monthly Billing</v>
          </cell>
          <cell r="M7844">
            <v>7417.1646000000001</v>
          </cell>
          <cell r="N7844">
            <v>6867.7449999999999</v>
          </cell>
          <cell r="O7844">
            <v>549.41959999999995</v>
          </cell>
          <cell r="P7844" t="str">
            <v>2023-12-01</v>
          </cell>
          <cell r="Q7844">
            <v>14132.9</v>
          </cell>
          <cell r="R7844">
            <v>762</v>
          </cell>
          <cell r="S7844">
            <v>-583.29999999999995</v>
          </cell>
          <cell r="T7844" t="str">
            <v>Active</v>
          </cell>
          <cell r="U7844" t="str">
            <v>N1</v>
          </cell>
        </row>
        <row r="7845">
          <cell r="J7845" t="str">
            <v>INV-100124111607</v>
          </cell>
          <cell r="K7845">
            <v>45308</v>
          </cell>
          <cell r="L7845" t="str">
            <v>Monthly Billing</v>
          </cell>
          <cell r="M7845">
            <v>7445.0257499999998</v>
          </cell>
          <cell r="N7845">
            <v>6893.5423600000004</v>
          </cell>
          <cell r="O7845">
            <v>551.48338999999999</v>
          </cell>
          <cell r="P7845" t="str">
            <v>2023-11-01</v>
          </cell>
          <cell r="Q7845">
            <v>14132.9</v>
          </cell>
          <cell r="R7845">
            <v>762</v>
          </cell>
          <cell r="S7845">
            <v>-125.99</v>
          </cell>
          <cell r="T7845" t="str">
            <v>Active</v>
          </cell>
          <cell r="U7845" t="str">
            <v>N1</v>
          </cell>
        </row>
        <row r="7846">
          <cell r="J7846" t="str">
            <v>INV-080224135801</v>
          </cell>
          <cell r="K7846">
            <v>45337</v>
          </cell>
          <cell r="L7846" t="str">
            <v>Monthly Billing</v>
          </cell>
          <cell r="M7846">
            <v>7336.9589500000002</v>
          </cell>
          <cell r="N7846">
            <v>6731.1549999999997</v>
          </cell>
          <cell r="O7846">
            <v>605.80394999999999</v>
          </cell>
          <cell r="P7846" t="str">
            <v>2024-01-01</v>
          </cell>
          <cell r="Q7846">
            <v>6444.47</v>
          </cell>
          <cell r="R7846">
            <v>733</v>
          </cell>
          <cell r="S7846">
            <v>-892.48</v>
          </cell>
          <cell r="T7846" t="str">
            <v>Active</v>
          </cell>
          <cell r="U7846" t="str">
            <v>N1</v>
          </cell>
        </row>
        <row r="7847">
          <cell r="J7847" t="str">
            <v>INV-120324175052</v>
          </cell>
          <cell r="K7847">
            <v>45370</v>
          </cell>
          <cell r="L7847" t="str">
            <v>Monthly Billing</v>
          </cell>
          <cell r="M7847">
            <v>8260.6869600000009</v>
          </cell>
          <cell r="N7847">
            <v>7578.6118900000001</v>
          </cell>
          <cell r="O7847">
            <v>682.07506999999998</v>
          </cell>
          <cell r="P7847" t="str">
            <v>2024-02-01</v>
          </cell>
          <cell r="Q7847">
            <v>5353.74</v>
          </cell>
          <cell r="R7847">
            <v>700</v>
          </cell>
          <cell r="S7847">
            <v>-2906.94</v>
          </cell>
          <cell r="T7847" t="str">
            <v>Active</v>
          </cell>
          <cell r="U7847" t="str">
            <v>N1</v>
          </cell>
        </row>
        <row r="7848">
          <cell r="J7848" t="str">
            <v>INV-060424125737</v>
          </cell>
          <cell r="K7848">
            <v>45395</v>
          </cell>
          <cell r="L7848" t="str">
            <v>Monthly Billing</v>
          </cell>
          <cell r="M7848">
            <v>7988.8369700000003</v>
          </cell>
          <cell r="N7848">
            <v>7329.2082300000002</v>
          </cell>
          <cell r="O7848">
            <v>659.62873999999999</v>
          </cell>
          <cell r="P7848" t="str">
            <v>2024-03-01</v>
          </cell>
          <cell r="Q7848">
            <v>4543.0060000000003</v>
          </cell>
          <cell r="R7848">
            <v>675</v>
          </cell>
          <cell r="S7848">
            <v>-3445.83</v>
          </cell>
          <cell r="T7848" t="str">
            <v>Active</v>
          </cell>
          <cell r="U7848" t="str">
            <v>N1</v>
          </cell>
        </row>
        <row r="7849">
          <cell r="J7849" t="str">
            <v>INV-050724193236</v>
          </cell>
          <cell r="K7849">
            <v>45485</v>
          </cell>
          <cell r="L7849" t="str">
            <v>Monthly Billing</v>
          </cell>
          <cell r="M7849">
            <v>8235.7958400000007</v>
          </cell>
          <cell r="N7849">
            <v>7555.7759999999998</v>
          </cell>
          <cell r="O7849">
            <v>680.01984000000004</v>
          </cell>
          <cell r="P7849" t="str">
            <v>01-06-2024</v>
          </cell>
          <cell r="Q7849">
            <v>5208.62</v>
          </cell>
          <cell r="R7849">
            <v>585</v>
          </cell>
          <cell r="S7849">
            <v>-3027.17</v>
          </cell>
          <cell r="T7849" t="str">
            <v>Active</v>
          </cell>
          <cell r="U7849" t="str">
            <v>N1</v>
          </cell>
        </row>
        <row r="7850">
          <cell r="J7850" t="str">
            <v>INV-090524183118</v>
          </cell>
          <cell r="K7850">
            <v>45428</v>
          </cell>
          <cell r="L7850" t="str">
            <v>Monthly Billing</v>
          </cell>
          <cell r="M7850">
            <v>7801.7671</v>
          </cell>
          <cell r="N7850">
            <v>7157.5844999999999</v>
          </cell>
          <cell r="O7850">
            <v>644.18259999999998</v>
          </cell>
          <cell r="P7850" t="str">
            <v>2024-04-01</v>
          </cell>
          <cell r="Q7850">
            <v>3878.91</v>
          </cell>
          <cell r="R7850">
            <v>642</v>
          </cell>
          <cell r="S7850">
            <v>-3922.85</v>
          </cell>
          <cell r="T7850" t="str">
            <v>Active</v>
          </cell>
          <cell r="U7850" t="str">
            <v>N1</v>
          </cell>
        </row>
        <row r="7851">
          <cell r="J7851" t="str">
            <v>INV-070624134642</v>
          </cell>
          <cell r="K7851">
            <v>45457</v>
          </cell>
          <cell r="L7851" t="str">
            <v>Monthly Billing</v>
          </cell>
          <cell r="M7851">
            <v>8093.7465000000002</v>
          </cell>
          <cell r="N7851">
            <v>7425.4555</v>
          </cell>
          <cell r="O7851">
            <v>668.29098999999997</v>
          </cell>
          <cell r="P7851" t="str">
            <v>01-05-2024</v>
          </cell>
          <cell r="Q7851">
            <v>4935.71</v>
          </cell>
          <cell r="R7851">
            <v>613</v>
          </cell>
          <cell r="S7851">
            <v>-3158.03</v>
          </cell>
          <cell r="T7851" t="str">
            <v>Active</v>
          </cell>
          <cell r="U7851" t="str">
            <v>N1</v>
          </cell>
        </row>
        <row r="7852">
          <cell r="J7852" t="str">
            <v>INV-070824141645</v>
          </cell>
          <cell r="K7852">
            <v>45518</v>
          </cell>
          <cell r="L7852" t="str">
            <v>Monthly Billing</v>
          </cell>
          <cell r="M7852">
            <v>8019.1396800000002</v>
          </cell>
          <cell r="N7852">
            <v>7357.0088800000003</v>
          </cell>
          <cell r="O7852">
            <v>662.13080000000002</v>
          </cell>
          <cell r="P7852" t="str">
            <v>01-07-2024</v>
          </cell>
          <cell r="Q7852">
            <v>4373.87</v>
          </cell>
          <cell r="R7852">
            <v>552</v>
          </cell>
          <cell r="S7852">
            <v>-3645.27</v>
          </cell>
          <cell r="T7852" t="str">
            <v>Active</v>
          </cell>
          <cell r="U7852" t="str">
            <v>N1</v>
          </cell>
        </row>
        <row r="7853">
          <cell r="J7853" t="str">
            <v>INV-100924123053</v>
          </cell>
          <cell r="K7853">
            <v>45552</v>
          </cell>
          <cell r="L7853" t="str">
            <v>Monthly Billing</v>
          </cell>
          <cell r="M7853">
            <v>9338.6602700000003</v>
          </cell>
          <cell r="N7853">
            <v>8567.5782299999992</v>
          </cell>
          <cell r="O7853">
            <v>771.08204000000001</v>
          </cell>
          <cell r="P7853" t="str">
            <v>01-08-2024</v>
          </cell>
          <cell r="Q7853">
            <v>7289.97</v>
          </cell>
          <cell r="R7853">
            <v>518</v>
          </cell>
          <cell r="S7853">
            <v>-2048.69</v>
          </cell>
          <cell r="T7853" t="str">
            <v>Active</v>
          </cell>
          <cell r="U7853" t="str">
            <v>N1</v>
          </cell>
        </row>
        <row r="7854">
          <cell r="J7854" t="str">
            <v>INV-091024181151</v>
          </cell>
          <cell r="K7854">
            <v>45581</v>
          </cell>
          <cell r="L7854" t="str">
            <v>Monthly Billing</v>
          </cell>
          <cell r="M7854">
            <v>9152.6613300000008</v>
          </cell>
          <cell r="N7854">
            <v>8396.9369999999999</v>
          </cell>
          <cell r="O7854">
            <v>755.72433000000001</v>
          </cell>
          <cell r="P7854" t="str">
            <v>2024-09-01</v>
          </cell>
          <cell r="Q7854">
            <v>6484.42</v>
          </cell>
          <cell r="R7854">
            <v>489</v>
          </cell>
          <cell r="S7854">
            <v>-2668.24</v>
          </cell>
          <cell r="T7854" t="str">
            <v>Active</v>
          </cell>
          <cell r="U7854" t="str">
            <v>N1</v>
          </cell>
        </row>
        <row r="7855">
          <cell r="J7855" t="str">
            <v>INV-111124125851</v>
          </cell>
          <cell r="K7855">
            <v>45614</v>
          </cell>
          <cell r="L7855" t="str">
            <v>Monthly Billing</v>
          </cell>
          <cell r="M7855">
            <v>9080.3027700000002</v>
          </cell>
          <cell r="N7855">
            <v>8330.5529999999999</v>
          </cell>
          <cell r="O7855">
            <v>749.74977000000001</v>
          </cell>
          <cell r="P7855" t="str">
            <v>01-10-2024</v>
          </cell>
          <cell r="Q7855">
            <v>5928.87</v>
          </cell>
          <cell r="R7855">
            <v>456</v>
          </cell>
          <cell r="S7855">
            <v>-3151.43</v>
          </cell>
          <cell r="T7855" t="str">
            <v>Active</v>
          </cell>
          <cell r="U7855" t="str">
            <v>N1</v>
          </cell>
        </row>
        <row r="7856">
          <cell r="J7856" t="str">
            <v>INV-281124102000</v>
          </cell>
          <cell r="K7856">
            <v>45654</v>
          </cell>
          <cell r="L7856" t="str">
            <v>Card Printing and Delivery</v>
          </cell>
          <cell r="M7856">
            <v>141.69999999999999</v>
          </cell>
          <cell r="N7856">
            <v>130</v>
          </cell>
          <cell r="O7856">
            <v>11.7</v>
          </cell>
          <cell r="P7856" t="str">
            <v>Jan  Nov 2024</v>
          </cell>
          <cell r="Q7856">
            <v>141.69999999999999</v>
          </cell>
          <cell r="R7856">
            <v>416</v>
          </cell>
          <cell r="S7856">
            <v>0</v>
          </cell>
          <cell r="T7856" t="str">
            <v>Active</v>
          </cell>
          <cell r="U7856" t="str">
            <v>N1</v>
          </cell>
        </row>
        <row r="7857">
          <cell r="J7857" t="str">
            <v xml:space="preserve">INV-281124105500 </v>
          </cell>
          <cell r="K7857">
            <v>45654</v>
          </cell>
          <cell r="L7857" t="str">
            <v>Card Printing and Delivery</v>
          </cell>
          <cell r="M7857">
            <v>97.65</v>
          </cell>
          <cell r="N7857">
            <v>90.42</v>
          </cell>
          <cell r="O7857">
            <v>7.23</v>
          </cell>
          <cell r="P7857" t="str">
            <v>Jan - Dec 2023</v>
          </cell>
          <cell r="Q7857">
            <v>97.65</v>
          </cell>
          <cell r="R7857">
            <v>416</v>
          </cell>
          <cell r="S7857">
            <v>0</v>
          </cell>
          <cell r="T7857" t="str">
            <v>Active</v>
          </cell>
          <cell r="U7857" t="str">
            <v>N1</v>
          </cell>
        </row>
        <row r="7858">
          <cell r="J7858" t="str">
            <v>INV-101224154054</v>
          </cell>
          <cell r="K7858">
            <v>45643</v>
          </cell>
          <cell r="L7858" t="str">
            <v>Monthly Billing</v>
          </cell>
          <cell r="M7858">
            <v>9253.0118299999995</v>
          </cell>
          <cell r="N7858">
            <v>8489.0016799999994</v>
          </cell>
          <cell r="O7858">
            <v>764.01014999999995</v>
          </cell>
          <cell r="P7858" t="str">
            <v>01-11-2024</v>
          </cell>
          <cell r="Q7858">
            <v>7117.68</v>
          </cell>
          <cell r="R7858">
            <v>427</v>
          </cell>
          <cell r="S7858">
            <v>-2115.33</v>
          </cell>
          <cell r="T7858" t="str">
            <v>Active</v>
          </cell>
          <cell r="U7858" t="str">
            <v>N1</v>
          </cell>
        </row>
        <row r="7859">
          <cell r="J7859" t="str">
            <v>INV-080125092955</v>
          </cell>
          <cell r="K7859">
            <v>45672</v>
          </cell>
          <cell r="L7859" t="str">
            <v>Monthly Billing</v>
          </cell>
          <cell r="M7859">
            <v>9467.2713000000003</v>
          </cell>
          <cell r="N7859">
            <v>8685.57</v>
          </cell>
          <cell r="O7859">
            <v>781.70129999999995</v>
          </cell>
          <cell r="P7859" t="str">
            <v>2024-12-01</v>
          </cell>
          <cell r="Q7859">
            <v>7501.05</v>
          </cell>
          <cell r="R7859">
            <v>398</v>
          </cell>
          <cell r="S7859">
            <v>-1966.22</v>
          </cell>
          <cell r="T7859" t="str">
            <v>Active</v>
          </cell>
          <cell r="U7859" t="str">
            <v>N1</v>
          </cell>
        </row>
        <row r="7860">
          <cell r="J7860" t="str">
            <v>INV-070225152414</v>
          </cell>
          <cell r="K7860">
            <v>45702</v>
          </cell>
          <cell r="L7860" t="str">
            <v>Monthly Billing</v>
          </cell>
          <cell r="M7860">
            <v>9191.6866000000009</v>
          </cell>
          <cell r="N7860">
            <v>8432.74</v>
          </cell>
          <cell r="O7860">
            <v>758.94659999999999</v>
          </cell>
          <cell r="P7860" t="str">
            <v>01-01-2025</v>
          </cell>
          <cell r="Q7860">
            <v>6629.42</v>
          </cell>
          <cell r="R7860">
            <v>368</v>
          </cell>
          <cell r="S7860">
            <v>-2541.77</v>
          </cell>
          <cell r="T7860" t="str">
            <v>Active</v>
          </cell>
          <cell r="U7860" t="str">
            <v>N1</v>
          </cell>
        </row>
        <row r="7861">
          <cell r="J7861" t="str">
            <v>INV-060325111358</v>
          </cell>
          <cell r="K7861">
            <v>45729</v>
          </cell>
          <cell r="L7861" t="str">
            <v>Monthly Billing</v>
          </cell>
          <cell r="M7861">
            <v>9127.6818000000003</v>
          </cell>
          <cell r="N7861">
            <v>8374.02</v>
          </cell>
          <cell r="O7861">
            <v>753.66179999999997</v>
          </cell>
          <cell r="P7861" t="str">
            <v>01-02-2025</v>
          </cell>
          <cell r="Q7861">
            <v>6137.68</v>
          </cell>
          <cell r="R7861">
            <v>341</v>
          </cell>
          <cell r="S7861">
            <v>-2990</v>
          </cell>
          <cell r="T7861" t="str">
            <v>Active</v>
          </cell>
          <cell r="U7861" t="str">
            <v>N1</v>
          </cell>
        </row>
        <row r="7862">
          <cell r="J7862" t="str">
            <v>INV-040425121248</v>
          </cell>
          <cell r="K7862">
            <v>45758</v>
          </cell>
          <cell r="L7862" t="str">
            <v>Monthly Billing</v>
          </cell>
          <cell r="M7862">
            <v>9382.6872999999996</v>
          </cell>
          <cell r="N7862">
            <v>8607.9699999999993</v>
          </cell>
          <cell r="O7862">
            <v>774.71730000000002</v>
          </cell>
          <cell r="P7862" t="str">
            <v>01-03-2025</v>
          </cell>
          <cell r="Q7862">
            <v>7532.97</v>
          </cell>
          <cell r="R7862">
            <v>312</v>
          </cell>
          <cell r="S7862">
            <v>-1849.72</v>
          </cell>
          <cell r="T7862" t="str">
            <v>Active</v>
          </cell>
          <cell r="U7862" t="str">
            <v>N1</v>
          </cell>
        </row>
        <row r="7863">
          <cell r="J7863" t="str">
            <v>INV-060525154620</v>
          </cell>
          <cell r="K7863">
            <v>45790</v>
          </cell>
          <cell r="L7863" t="str">
            <v>Monthly Billing</v>
          </cell>
          <cell r="M7863">
            <v>9625.2499000000007</v>
          </cell>
          <cell r="N7863">
            <v>8830.5044899999994</v>
          </cell>
          <cell r="O7863">
            <v>794.74540000000002</v>
          </cell>
          <cell r="P7863" t="str">
            <v>01-04-2025</v>
          </cell>
          <cell r="Q7863">
            <v>8253.4</v>
          </cell>
          <cell r="R7863">
            <v>280</v>
          </cell>
          <cell r="S7863">
            <v>-1351.85</v>
          </cell>
          <cell r="T7863" t="str">
            <v>Active</v>
          </cell>
          <cell r="U7863" t="str">
            <v>N1</v>
          </cell>
        </row>
        <row r="7864">
          <cell r="J7864" t="str">
            <v>INV-050625173052</v>
          </cell>
          <cell r="K7864">
            <v>45820</v>
          </cell>
          <cell r="L7864" t="str">
            <v>Monthly Billing</v>
          </cell>
          <cell r="M7864">
            <v>9462.1282800000008</v>
          </cell>
          <cell r="N7864">
            <v>8680.8516299999992</v>
          </cell>
          <cell r="O7864">
            <v>781.27665000000002</v>
          </cell>
          <cell r="P7864" t="str">
            <v>01-05-2025</v>
          </cell>
          <cell r="Q7864">
            <v>7616.3582800000004</v>
          </cell>
          <cell r="R7864">
            <v>250</v>
          </cell>
          <cell r="S7864">
            <v>-1845.77</v>
          </cell>
          <cell r="T7864" t="str">
            <v>Active</v>
          </cell>
          <cell r="U7864" t="str">
            <v>N1</v>
          </cell>
        </row>
        <row r="7865">
          <cell r="J7865" t="str">
            <v>INV-040725184548</v>
          </cell>
          <cell r="K7865">
            <v>45857</v>
          </cell>
          <cell r="L7865" t="str">
            <v>Monthly Billing</v>
          </cell>
          <cell r="M7865">
            <v>9613.1295200000004</v>
          </cell>
          <cell r="N7865">
            <v>8819.3848799999996</v>
          </cell>
          <cell r="O7865">
            <v>793.74464</v>
          </cell>
          <cell r="P7865" t="str">
            <v>01-06-2025</v>
          </cell>
          <cell r="Q7865">
            <v>8590.9699999999993</v>
          </cell>
          <cell r="R7865">
            <v>213</v>
          </cell>
          <cell r="S7865">
            <v>-1022.1569</v>
          </cell>
          <cell r="T7865" t="str">
            <v>Active</v>
          </cell>
          <cell r="U7865" t="str">
            <v>N1</v>
          </cell>
        </row>
        <row r="7866">
          <cell r="J7866" t="str">
            <v>INV-060825172550</v>
          </cell>
          <cell r="K7866">
            <v>45890</v>
          </cell>
          <cell r="L7866" t="str">
            <v>Monthly Billing</v>
          </cell>
          <cell r="M7866">
            <v>9581.8749100000005</v>
          </cell>
          <cell r="N7866">
            <v>8790.7109299999993</v>
          </cell>
          <cell r="O7866">
            <v>791.16398000000004</v>
          </cell>
          <cell r="P7866" t="str">
            <v>01-07-2025</v>
          </cell>
          <cell r="Q7866">
            <v>8282.44</v>
          </cell>
          <cell r="R7866">
            <v>180</v>
          </cell>
          <cell r="S7866">
            <v>-1279.43</v>
          </cell>
          <cell r="T7866" t="str">
            <v>Active</v>
          </cell>
          <cell r="U7866" t="str">
            <v>N1</v>
          </cell>
        </row>
        <row r="7867">
          <cell r="J7867" t="str">
            <v>INV-040925132249</v>
          </cell>
          <cell r="K7867">
            <v>45919</v>
          </cell>
          <cell r="L7867" t="str">
            <v>Monthly Billing</v>
          </cell>
          <cell r="M7867">
            <v>11265.0088</v>
          </cell>
          <cell r="N7867">
            <v>10334.87046</v>
          </cell>
          <cell r="O7867">
            <v>930.13833999999997</v>
          </cell>
          <cell r="P7867" t="str">
            <v>01-08-2025</v>
          </cell>
          <cell r="Q7867">
            <v>9790.69</v>
          </cell>
          <cell r="R7867">
            <v>151</v>
          </cell>
          <cell r="S7867">
            <v>-1474.32</v>
          </cell>
          <cell r="T7867" t="str">
            <v>Active</v>
          </cell>
          <cell r="U7867" t="str">
            <v>N1</v>
          </cell>
        </row>
        <row r="7868">
          <cell r="J7868" t="str">
            <v>INV-061025183359</v>
          </cell>
          <cell r="K7868">
            <v>45951</v>
          </cell>
          <cell r="L7868" t="str">
            <v>Monthly Billing</v>
          </cell>
          <cell r="M7868">
            <v>10697.542170000001</v>
          </cell>
          <cell r="N7868">
            <v>9814.2588699999997</v>
          </cell>
          <cell r="O7868">
            <v>883.27</v>
          </cell>
          <cell r="P7868" t="str">
            <v>2025-09-01</v>
          </cell>
          <cell r="Q7868">
            <v>6942.44</v>
          </cell>
          <cell r="R7868">
            <v>119</v>
          </cell>
          <cell r="S7868">
            <v>-3735.1</v>
          </cell>
          <cell r="T7868" t="str">
            <v>Active</v>
          </cell>
          <cell r="U7868" t="str">
            <v>N1</v>
          </cell>
        </row>
        <row r="7869">
          <cell r="J7869" t="str">
            <v>INV-071125094233</v>
          </cell>
          <cell r="K7869">
            <v>45983</v>
          </cell>
          <cell r="L7869" t="str">
            <v>Monthly Billing</v>
          </cell>
          <cell r="M7869">
            <v>10770.659750000001</v>
          </cell>
          <cell r="N7869">
            <v>9881.3392199999998</v>
          </cell>
          <cell r="O7869">
            <v>889.32052999999996</v>
          </cell>
          <cell r="P7869" t="str">
            <v>01-10-2025</v>
          </cell>
          <cell r="Q7869">
            <v>7546.23</v>
          </cell>
          <cell r="R7869">
            <v>87</v>
          </cell>
          <cell r="S7869">
            <v>-3224.43</v>
          </cell>
          <cell r="T7869" t="str">
            <v>Active</v>
          </cell>
          <cell r="U7869" t="str">
            <v>N1</v>
          </cell>
        </row>
        <row r="7870">
          <cell r="J7870" t="str">
            <v>INV-041225191917</v>
          </cell>
          <cell r="K7870">
            <v>46010</v>
          </cell>
          <cell r="L7870" t="str">
            <v>Monthly Billing</v>
          </cell>
          <cell r="M7870">
            <v>9901.1372800000008</v>
          </cell>
          <cell r="N7870">
            <v>9083.6121800000001</v>
          </cell>
          <cell r="O7870">
            <v>817.52509999999995</v>
          </cell>
          <cell r="P7870" t="str">
            <v>01-11-2025</v>
          </cell>
          <cell r="Q7870">
            <v>4750.3900000000003</v>
          </cell>
          <cell r="R7870">
            <v>60</v>
          </cell>
          <cell r="S7870">
            <v>-5150.75</v>
          </cell>
          <cell r="T7870" t="str">
            <v>Active</v>
          </cell>
          <cell r="U7870" t="str">
            <v>N1</v>
          </cell>
        </row>
        <row r="7871">
          <cell r="J7871" t="str">
            <v>INV-060126163207</v>
          </cell>
          <cell r="K7871">
            <v>46043</v>
          </cell>
          <cell r="L7871" t="str">
            <v>Monthly Billing</v>
          </cell>
          <cell r="M7871">
            <v>10315.183489999999</v>
          </cell>
          <cell r="N7871">
            <v>9463.4710899999991</v>
          </cell>
          <cell r="O7871">
            <v>851.7124</v>
          </cell>
          <cell r="P7871" t="str">
            <v>01-12-2025</v>
          </cell>
          <cell r="Q7871">
            <v>5619.61</v>
          </cell>
          <cell r="R7871">
            <v>27</v>
          </cell>
          <cell r="S7871">
            <v>-4695.57</v>
          </cell>
          <cell r="T7871" t="str">
            <v>Active</v>
          </cell>
          <cell r="U7871" t="str">
            <v>N1</v>
          </cell>
        </row>
        <row r="7872">
          <cell r="J7872" t="str">
            <v>INV-090226165028</v>
          </cell>
          <cell r="K7872">
            <v>46069</v>
          </cell>
          <cell r="L7872" t="str">
            <v>Monthly Billing</v>
          </cell>
          <cell r="M7872">
            <v>10476.80431</v>
          </cell>
          <cell r="N7872">
            <v>9611.7470799999992</v>
          </cell>
          <cell r="O7872">
            <v>865.05723999999998</v>
          </cell>
          <cell r="P7872" t="str">
            <v>2026-01-01</v>
          </cell>
          <cell r="Q7872">
            <v>0</v>
          </cell>
          <cell r="R7872">
            <v>1</v>
          </cell>
          <cell r="S7872">
            <v>-3440.3189932999999</v>
          </cell>
          <cell r="T7872" t="str">
            <v>Active</v>
          </cell>
          <cell r="U7872" t="str">
            <v>N1</v>
          </cell>
        </row>
        <row r="7873">
          <cell r="J7873" t="str">
            <v>INV2023-MSH-001</v>
          </cell>
          <cell r="K7873">
            <v>45130</v>
          </cell>
          <cell r="L7873" t="str">
            <v>Card Printing</v>
          </cell>
          <cell r="M7873">
            <v>4206.6000000000004</v>
          </cell>
          <cell r="N7873">
            <v>3420</v>
          </cell>
          <cell r="O7873">
            <v>786.6</v>
          </cell>
          <cell r="P7873" t="str">
            <v>2023-06-01</v>
          </cell>
          <cell r="Q7873">
            <v>4186.6000000000004</v>
          </cell>
          <cell r="R7873">
            <v>940</v>
          </cell>
          <cell r="S7873">
            <v>0</v>
          </cell>
          <cell r="T7873" t="str">
            <v>Active</v>
          </cell>
          <cell r="U7873" t="str">
            <v>N1</v>
          </cell>
        </row>
        <row r="7874">
          <cell r="J7874" t="str">
            <v>INV-131023153651</v>
          </cell>
          <cell r="K7874">
            <v>45219</v>
          </cell>
          <cell r="L7874" t="str">
            <v>Monthly Billing</v>
          </cell>
          <cell r="M7874">
            <v>4.47</v>
          </cell>
          <cell r="N7874">
            <v>4.47</v>
          </cell>
          <cell r="O7874">
            <v>0</v>
          </cell>
          <cell r="P7874" t="str">
            <v>2023-08-01</v>
          </cell>
          <cell r="Q7874">
            <v>4.47</v>
          </cell>
          <cell r="R7874">
            <v>851</v>
          </cell>
          <cell r="S7874">
            <v>-0.1</v>
          </cell>
          <cell r="T7874" t="str">
            <v>Active</v>
          </cell>
          <cell r="U7874" t="str">
            <v>N1</v>
          </cell>
        </row>
        <row r="7875">
          <cell r="J7875" t="str">
            <v>INV-061123181538</v>
          </cell>
          <cell r="K7875">
            <v>45243</v>
          </cell>
          <cell r="L7875" t="str">
            <v>Monthly Billing</v>
          </cell>
          <cell r="M7875">
            <v>0.25</v>
          </cell>
          <cell r="N7875">
            <v>0.25</v>
          </cell>
          <cell r="O7875">
            <v>0</v>
          </cell>
          <cell r="P7875" t="str">
            <v>2023-10-01</v>
          </cell>
          <cell r="Q7875">
            <v>4.47</v>
          </cell>
          <cell r="R7875">
            <v>827</v>
          </cell>
          <cell r="S7875">
            <v>-0.1</v>
          </cell>
          <cell r="T7875" t="str">
            <v>Active</v>
          </cell>
          <cell r="U7875" t="str">
            <v>N1</v>
          </cell>
        </row>
        <row r="7876">
          <cell r="J7876" t="str">
            <v>INV-121023173017</v>
          </cell>
          <cell r="K7876">
            <v>45218</v>
          </cell>
          <cell r="L7876" t="str">
            <v>Monthly Billing</v>
          </cell>
          <cell r="M7876">
            <v>0.05</v>
          </cell>
          <cell r="N7876">
            <v>0.05</v>
          </cell>
          <cell r="O7876">
            <v>0</v>
          </cell>
          <cell r="P7876" t="str">
            <v>2023-09-01</v>
          </cell>
          <cell r="Q7876">
            <v>4.47</v>
          </cell>
          <cell r="R7876">
            <v>852</v>
          </cell>
          <cell r="S7876">
            <v>-0.1</v>
          </cell>
          <cell r="T7876" t="str">
            <v>Active</v>
          </cell>
          <cell r="U7876" t="str">
            <v>N1</v>
          </cell>
        </row>
        <row r="7877">
          <cell r="J7877" t="str">
            <v>INV-080224105113</v>
          </cell>
          <cell r="K7877">
            <v>45337</v>
          </cell>
          <cell r="L7877" t="str">
            <v>Monthly Billing</v>
          </cell>
          <cell r="M7877">
            <v>7.0000000000000007E-2</v>
          </cell>
          <cell r="N7877">
            <v>7.0000000000000007E-2</v>
          </cell>
          <cell r="O7877">
            <v>0</v>
          </cell>
          <cell r="P7877" t="str">
            <v>2024-01-01</v>
          </cell>
          <cell r="Q7877">
            <v>-393.09</v>
          </cell>
          <cell r="R7877">
            <v>733</v>
          </cell>
          <cell r="S7877">
            <v>0</v>
          </cell>
          <cell r="T7877" t="str">
            <v>Active</v>
          </cell>
          <cell r="U7877" t="str">
            <v>N1</v>
          </cell>
        </row>
        <row r="7878">
          <cell r="J7878" t="str">
            <v>INV-120324165823</v>
          </cell>
          <cell r="K7878">
            <v>45370</v>
          </cell>
          <cell r="L7878" t="str">
            <v>Monthly Billing</v>
          </cell>
          <cell r="M7878">
            <v>28.48</v>
          </cell>
          <cell r="N7878">
            <v>28.41</v>
          </cell>
          <cell r="O7878">
            <v>7.0000000000000007E-2</v>
          </cell>
          <cell r="P7878" t="str">
            <v>2024-02-01</v>
          </cell>
          <cell r="Q7878">
            <v>-393.09</v>
          </cell>
          <cell r="R7878">
            <v>700</v>
          </cell>
          <cell r="S7878">
            <v>-90.68</v>
          </cell>
          <cell r="T7878" t="str">
            <v>Active</v>
          </cell>
          <cell r="U7878" t="str">
            <v>N1</v>
          </cell>
        </row>
        <row r="7879">
          <cell r="J7879" t="str">
            <v>INV-060424123559</v>
          </cell>
          <cell r="K7879">
            <v>45395</v>
          </cell>
          <cell r="L7879" t="str">
            <v>Monthly Billing</v>
          </cell>
          <cell r="M7879">
            <v>168.82</v>
          </cell>
          <cell r="N7879">
            <v>167.28</v>
          </cell>
          <cell r="O7879">
            <v>1.53</v>
          </cell>
          <cell r="P7879" t="str">
            <v>2024-03-01</v>
          </cell>
          <cell r="Q7879">
            <v>-393.09</v>
          </cell>
          <cell r="R7879">
            <v>675</v>
          </cell>
          <cell r="S7879">
            <v>-347.16</v>
          </cell>
          <cell r="T7879" t="str">
            <v>Active</v>
          </cell>
          <cell r="U7879" t="str">
            <v>N1</v>
          </cell>
        </row>
        <row r="7880">
          <cell r="J7880" t="str">
            <v>INV-050724190507</v>
          </cell>
          <cell r="K7880">
            <v>45485</v>
          </cell>
          <cell r="L7880" t="str">
            <v>Monthly Billing</v>
          </cell>
          <cell r="M7880">
            <v>72.343980000000002</v>
          </cell>
          <cell r="N7880">
            <v>71.540000000000006</v>
          </cell>
          <cell r="O7880">
            <v>0.80400000000000005</v>
          </cell>
          <cell r="P7880" t="str">
            <v>01-06-2024</v>
          </cell>
          <cell r="Q7880">
            <v>-290.68601999999998</v>
          </cell>
          <cell r="R7880">
            <v>585</v>
          </cell>
          <cell r="S7880">
            <v>-363.03</v>
          </cell>
          <cell r="T7880" t="str">
            <v>Active</v>
          </cell>
          <cell r="U7880" t="str">
            <v>N1</v>
          </cell>
        </row>
        <row r="7881">
          <cell r="J7881" t="str">
            <v>INV-090524173645</v>
          </cell>
          <cell r="K7881">
            <v>45428</v>
          </cell>
          <cell r="L7881" t="str">
            <v>Monthly Billing</v>
          </cell>
          <cell r="M7881">
            <v>468.649906540796</v>
          </cell>
          <cell r="N7881">
            <v>467.072524540796</v>
          </cell>
          <cell r="O7881">
            <v>1.5773820000000001</v>
          </cell>
          <cell r="P7881" t="str">
            <v>2024-04-01</v>
          </cell>
          <cell r="Q7881">
            <v>-393.09</v>
          </cell>
          <cell r="R7881">
            <v>642</v>
          </cell>
          <cell r="S7881">
            <v>-621.26738</v>
          </cell>
          <cell r="T7881" t="str">
            <v>Active</v>
          </cell>
          <cell r="U7881" t="str">
            <v>N1</v>
          </cell>
        </row>
        <row r="7882">
          <cell r="J7882" t="str">
            <v>INV-070624121351</v>
          </cell>
          <cell r="K7882">
            <v>45457</v>
          </cell>
          <cell r="L7882" t="str">
            <v>Monthly Billing</v>
          </cell>
          <cell r="M7882">
            <v>47.272280000000002</v>
          </cell>
          <cell r="N7882">
            <v>46.413559999999997</v>
          </cell>
          <cell r="O7882">
            <v>0.85870999999999997</v>
          </cell>
          <cell r="P7882" t="str">
            <v>01-05-2024</v>
          </cell>
          <cell r="Q7882">
            <v>-175.41772</v>
          </cell>
          <cell r="R7882">
            <v>613</v>
          </cell>
          <cell r="S7882">
            <v>-222.69</v>
          </cell>
          <cell r="T7882" t="str">
            <v>Active</v>
          </cell>
          <cell r="U7882" t="str">
            <v>N1</v>
          </cell>
        </row>
        <row r="7883">
          <cell r="J7883" t="str">
            <v>INV-070824134629</v>
          </cell>
          <cell r="K7883">
            <v>45518</v>
          </cell>
          <cell r="L7883" t="str">
            <v>Monthly Billing</v>
          </cell>
          <cell r="M7883">
            <v>128.45004</v>
          </cell>
          <cell r="N7883">
            <v>126.23099999999999</v>
          </cell>
          <cell r="O7883">
            <v>2.2190400000000001</v>
          </cell>
          <cell r="P7883" t="str">
            <v>01-07-2024</v>
          </cell>
          <cell r="Q7883">
            <v>-333.81</v>
          </cell>
          <cell r="R7883">
            <v>552</v>
          </cell>
          <cell r="S7883">
            <v>-462.25635</v>
          </cell>
          <cell r="T7883" t="str">
            <v>Active</v>
          </cell>
          <cell r="U7883" t="str">
            <v>N1</v>
          </cell>
        </row>
        <row r="7884">
          <cell r="J7884" t="str">
            <v>CN-INV-300724110110</v>
          </cell>
          <cell r="K7884">
            <v>45510</v>
          </cell>
          <cell r="L7884" t="str">
            <v>Credit Note</v>
          </cell>
          <cell r="M7884">
            <v>-304.68</v>
          </cell>
          <cell r="N7884">
            <v>-304.68</v>
          </cell>
          <cell r="O7884">
            <v>0</v>
          </cell>
          <cell r="P7884" t="str">
            <v>2024-04-01</v>
          </cell>
          <cell r="Q7884">
            <v>-304.68</v>
          </cell>
          <cell r="R7884">
            <v>560</v>
          </cell>
          <cell r="S7884">
            <v>0</v>
          </cell>
          <cell r="T7884" t="str">
            <v>Active</v>
          </cell>
          <cell r="U7884" t="str">
            <v>N1</v>
          </cell>
        </row>
        <row r="7885">
          <cell r="J7885" t="str">
            <v>INV-091024175741</v>
          </cell>
          <cell r="K7885">
            <v>45581</v>
          </cell>
          <cell r="L7885" t="str">
            <v>Monthly Billing</v>
          </cell>
          <cell r="M7885">
            <v>174.96679</v>
          </cell>
          <cell r="N7885">
            <v>171.85400000000001</v>
          </cell>
          <cell r="O7885">
            <v>3.1127899999999999</v>
          </cell>
          <cell r="P7885" t="str">
            <v>01-09-2024</v>
          </cell>
          <cell r="Q7885">
            <v>-536.01</v>
          </cell>
          <cell r="R7885">
            <v>489</v>
          </cell>
          <cell r="S7885">
            <v>-710.97816499999999</v>
          </cell>
          <cell r="T7885" t="str">
            <v>Active</v>
          </cell>
          <cell r="U7885" t="str">
            <v>N1</v>
          </cell>
        </row>
        <row r="7886">
          <cell r="J7886" t="str">
            <v>INV-100924114808</v>
          </cell>
          <cell r="K7886">
            <v>45552</v>
          </cell>
          <cell r="L7886" t="str">
            <v>Monthly Billing</v>
          </cell>
          <cell r="M7886">
            <v>98.486829999999998</v>
          </cell>
          <cell r="N7886">
            <v>97.275000000000006</v>
          </cell>
          <cell r="O7886">
            <v>1.21183</v>
          </cell>
          <cell r="P7886" t="str">
            <v>01-08-2024</v>
          </cell>
          <cell r="Q7886">
            <v>-394.3</v>
          </cell>
          <cell r="R7886">
            <v>518</v>
          </cell>
          <cell r="S7886">
            <v>-492.79</v>
          </cell>
          <cell r="T7886" t="str">
            <v>Active</v>
          </cell>
          <cell r="U7886" t="str">
            <v>N1</v>
          </cell>
        </row>
        <row r="7887">
          <cell r="J7887" t="str">
            <v>INV-111124132901</v>
          </cell>
          <cell r="K7887">
            <v>45614</v>
          </cell>
          <cell r="L7887" t="str">
            <v>Monthly Billing</v>
          </cell>
          <cell r="M7887">
            <v>267.69522000000001</v>
          </cell>
          <cell r="N7887">
            <v>262.64434999999997</v>
          </cell>
          <cell r="O7887">
            <v>5.0508699999999997</v>
          </cell>
          <cell r="P7887" t="str">
            <v>01-10-2024</v>
          </cell>
          <cell r="Q7887">
            <v>-522.9</v>
          </cell>
          <cell r="R7887">
            <v>456</v>
          </cell>
          <cell r="S7887">
            <v>-790.60013000000004</v>
          </cell>
          <cell r="T7887" t="str">
            <v>Active</v>
          </cell>
          <cell r="U7887" t="str">
            <v>N1</v>
          </cell>
        </row>
        <row r="7888">
          <cell r="J7888" t="str">
            <v>INV-101224115759</v>
          </cell>
          <cell r="K7888">
            <v>45643</v>
          </cell>
          <cell r="L7888" t="str">
            <v>Monthly Billing</v>
          </cell>
          <cell r="M7888">
            <v>165.09</v>
          </cell>
          <cell r="N7888">
            <v>162.97999999999999</v>
          </cell>
          <cell r="O7888">
            <v>2.11</v>
          </cell>
          <cell r="P7888" t="str">
            <v>01-11-2024</v>
          </cell>
          <cell r="Q7888">
            <v>-656.22</v>
          </cell>
          <cell r="R7888">
            <v>427</v>
          </cell>
          <cell r="S7888">
            <v>-821.31</v>
          </cell>
          <cell r="T7888" t="str">
            <v>Active</v>
          </cell>
          <cell r="U7888" t="str">
            <v>N1</v>
          </cell>
        </row>
        <row r="7889">
          <cell r="J7889" t="str">
            <v>INV-070125173643</v>
          </cell>
          <cell r="K7889">
            <v>45671</v>
          </cell>
          <cell r="L7889" t="str">
            <v>Monthly Billing</v>
          </cell>
          <cell r="M7889">
            <v>75.853999999999999</v>
          </cell>
          <cell r="N7889">
            <v>74.05</v>
          </cell>
          <cell r="O7889">
            <v>1.804</v>
          </cell>
          <cell r="P7889" t="str">
            <v>2024-12-01</v>
          </cell>
          <cell r="Q7889">
            <v>-422.15</v>
          </cell>
          <cell r="R7889">
            <v>399</v>
          </cell>
          <cell r="S7889">
            <v>-498</v>
          </cell>
          <cell r="T7889" t="str">
            <v>Active</v>
          </cell>
          <cell r="U7889" t="str">
            <v>N1</v>
          </cell>
        </row>
        <row r="7890">
          <cell r="J7890" t="str">
            <v>INV-070225121205</v>
          </cell>
          <cell r="K7890">
            <v>45702</v>
          </cell>
          <cell r="L7890" t="str">
            <v>Monthly Billing</v>
          </cell>
          <cell r="M7890">
            <v>515.64693</v>
          </cell>
          <cell r="N7890">
            <v>509.12410999999997</v>
          </cell>
          <cell r="O7890">
            <v>6.5228200000000003</v>
          </cell>
          <cell r="P7890" t="str">
            <v>01-01-2025</v>
          </cell>
          <cell r="Q7890">
            <v>-371.86</v>
          </cell>
          <cell r="R7890">
            <v>368</v>
          </cell>
          <cell r="S7890">
            <v>-887.51</v>
          </cell>
          <cell r="T7890" t="str">
            <v>Active</v>
          </cell>
          <cell r="U7890" t="str">
            <v>N1</v>
          </cell>
        </row>
        <row r="7891">
          <cell r="J7891" t="str">
            <v>INV-060325160400</v>
          </cell>
          <cell r="K7891">
            <v>45729</v>
          </cell>
          <cell r="L7891" t="str">
            <v>Monthly Billing</v>
          </cell>
          <cell r="M7891">
            <v>337.11</v>
          </cell>
          <cell r="N7891">
            <v>335.87</v>
          </cell>
          <cell r="O7891">
            <v>1.24</v>
          </cell>
          <cell r="P7891" t="str">
            <v>01-02-2025</v>
          </cell>
          <cell r="Q7891">
            <v>-692.49</v>
          </cell>
          <cell r="R7891">
            <v>341</v>
          </cell>
          <cell r="S7891">
            <v>-1029.5999999999999</v>
          </cell>
          <cell r="T7891" t="str">
            <v>Active</v>
          </cell>
          <cell r="U7891" t="str">
            <v>N1</v>
          </cell>
        </row>
        <row r="7892">
          <cell r="J7892" t="str">
            <v>INV-040425133429</v>
          </cell>
          <cell r="K7892">
            <v>45758</v>
          </cell>
          <cell r="L7892" t="str">
            <v>Monthly Billing</v>
          </cell>
          <cell r="M7892">
            <v>333.50200000000001</v>
          </cell>
          <cell r="N7892">
            <v>329.68</v>
          </cell>
          <cell r="O7892">
            <v>3.8220000000000001</v>
          </cell>
          <cell r="P7892" t="str">
            <v>01-03-2025</v>
          </cell>
          <cell r="Q7892">
            <v>-959.88</v>
          </cell>
          <cell r="R7892">
            <v>312</v>
          </cell>
          <cell r="S7892">
            <v>-1293.3800000000001</v>
          </cell>
          <cell r="T7892" t="str">
            <v>Active</v>
          </cell>
          <cell r="U7892" t="str">
            <v>N1</v>
          </cell>
        </row>
        <row r="7893">
          <cell r="J7893" t="str">
            <v>INV-060525133013</v>
          </cell>
          <cell r="K7893">
            <v>45790</v>
          </cell>
          <cell r="L7893" t="str">
            <v>Monthly Billing</v>
          </cell>
          <cell r="M7893">
            <v>497.95600000000002</v>
          </cell>
          <cell r="N7893">
            <v>491.4</v>
          </cell>
          <cell r="O7893">
            <v>6.556</v>
          </cell>
          <cell r="P7893" t="str">
            <v>01-04-2025</v>
          </cell>
          <cell r="Q7893">
            <v>-334.82</v>
          </cell>
          <cell r="R7893">
            <v>280</v>
          </cell>
          <cell r="S7893">
            <v>-832.78</v>
          </cell>
          <cell r="T7893" t="str">
            <v>Active</v>
          </cell>
          <cell r="U7893" t="str">
            <v>N1</v>
          </cell>
        </row>
        <row r="7894">
          <cell r="J7894" t="str">
            <v>INV-050625163538</v>
          </cell>
          <cell r="K7894">
            <v>45820</v>
          </cell>
          <cell r="L7894" t="str">
            <v>Monthly Billing</v>
          </cell>
          <cell r="M7894">
            <v>238.672</v>
          </cell>
          <cell r="N7894">
            <v>237.21</v>
          </cell>
          <cell r="O7894">
            <v>1.462</v>
          </cell>
          <cell r="P7894" t="str">
            <v>01-05-2025</v>
          </cell>
          <cell r="Q7894">
            <v>-788.5</v>
          </cell>
          <cell r="R7894">
            <v>250</v>
          </cell>
          <cell r="S7894">
            <v>-1027.17</v>
          </cell>
          <cell r="T7894" t="str">
            <v>Active</v>
          </cell>
          <cell r="U7894" t="str">
            <v>N1</v>
          </cell>
        </row>
        <row r="7895">
          <cell r="J7895" t="str">
            <v>INV-040725171408</v>
          </cell>
          <cell r="K7895">
            <v>45849</v>
          </cell>
          <cell r="L7895" t="str">
            <v>Monthly Billing</v>
          </cell>
          <cell r="M7895">
            <v>153.982</v>
          </cell>
          <cell r="N7895">
            <v>152.37</v>
          </cell>
          <cell r="O7895">
            <v>1.6120000000000001</v>
          </cell>
          <cell r="P7895" t="str">
            <v>01-06-2025</v>
          </cell>
          <cell r="Q7895">
            <v>-922.17</v>
          </cell>
          <cell r="R7895">
            <v>221</v>
          </cell>
          <cell r="S7895">
            <v>-1076.1500000000001</v>
          </cell>
          <cell r="T7895" t="str">
            <v>Active</v>
          </cell>
          <cell r="U7895" t="str">
            <v>N1</v>
          </cell>
        </row>
        <row r="7896">
          <cell r="J7896" t="str">
            <v>INV-060825162412</v>
          </cell>
          <cell r="K7896">
            <v>45890</v>
          </cell>
          <cell r="L7896" t="str">
            <v>Monthly Billing</v>
          </cell>
          <cell r="M7896">
            <v>608.46600000000001</v>
          </cell>
          <cell r="N7896">
            <v>597.35</v>
          </cell>
          <cell r="O7896">
            <v>11.116</v>
          </cell>
          <cell r="P7896" t="str">
            <v>01-07-2025</v>
          </cell>
          <cell r="Q7896">
            <v>-635.91</v>
          </cell>
          <cell r="R7896">
            <v>180</v>
          </cell>
          <cell r="S7896">
            <v>-1244.3800000000001</v>
          </cell>
          <cell r="T7896" t="str">
            <v>Active</v>
          </cell>
          <cell r="U7896" t="str">
            <v>N1</v>
          </cell>
        </row>
        <row r="7897">
          <cell r="J7897" t="str">
            <v>INV-050925115924</v>
          </cell>
          <cell r="K7897">
            <v>45920</v>
          </cell>
          <cell r="L7897" t="str">
            <v>Monthly Billing</v>
          </cell>
          <cell r="M7897">
            <v>319.90199999999999</v>
          </cell>
          <cell r="N7897">
            <v>316.58999999999997</v>
          </cell>
          <cell r="O7897">
            <v>3.3119999999999998</v>
          </cell>
          <cell r="P7897" t="str">
            <v>01-08-2025</v>
          </cell>
          <cell r="Q7897">
            <v>-1208.29</v>
          </cell>
          <cell r="R7897">
            <v>150</v>
          </cell>
          <cell r="S7897">
            <v>-1528.19</v>
          </cell>
          <cell r="T7897" t="str">
            <v>Active</v>
          </cell>
          <cell r="U7897" t="str">
            <v>N1</v>
          </cell>
        </row>
        <row r="7898">
          <cell r="J7898" t="str">
            <v>INV-061025175548</v>
          </cell>
          <cell r="K7898">
            <v>45951</v>
          </cell>
          <cell r="L7898" t="str">
            <v>Monthly Billing</v>
          </cell>
          <cell r="M7898">
            <v>815.66600000000005</v>
          </cell>
          <cell r="N7898">
            <v>811.37</v>
          </cell>
          <cell r="O7898">
            <v>4.2960000000000003</v>
          </cell>
          <cell r="P7898" t="str">
            <v>01-09-2025</v>
          </cell>
          <cell r="Q7898">
            <v>-1355.87</v>
          </cell>
          <cell r="R7898">
            <v>119</v>
          </cell>
          <cell r="S7898">
            <v>-2171.54</v>
          </cell>
          <cell r="T7898" t="str">
            <v>Active</v>
          </cell>
          <cell r="U7898" t="str">
            <v>N1</v>
          </cell>
        </row>
        <row r="7899">
          <cell r="J7899" t="str">
            <v>INV-061125184155</v>
          </cell>
          <cell r="K7899">
            <v>45982</v>
          </cell>
          <cell r="L7899" t="str">
            <v>Monthly Billing</v>
          </cell>
          <cell r="M7899">
            <v>1091.2539999999999</v>
          </cell>
          <cell r="N7899">
            <v>1076.19</v>
          </cell>
          <cell r="O7899">
            <v>15.064</v>
          </cell>
          <cell r="P7899" t="str">
            <v>01-10-2025</v>
          </cell>
          <cell r="Q7899">
            <v>-1186.29</v>
          </cell>
          <cell r="R7899">
            <v>88</v>
          </cell>
          <cell r="S7899">
            <v>-2277.54</v>
          </cell>
          <cell r="T7899" t="str">
            <v>Active</v>
          </cell>
          <cell r="U7899" t="str">
            <v>N1</v>
          </cell>
        </row>
        <row r="7900">
          <cell r="J7900" t="str">
            <v>INV-041225193919</v>
          </cell>
          <cell r="K7900">
            <v>46010</v>
          </cell>
          <cell r="L7900" t="str">
            <v>Monthly Billing</v>
          </cell>
          <cell r="M7900">
            <v>791.73199999999997</v>
          </cell>
          <cell r="N7900">
            <v>785.67</v>
          </cell>
          <cell r="O7900">
            <v>6.0620000000000003</v>
          </cell>
          <cell r="P7900" t="str">
            <v>01-11-2025</v>
          </cell>
          <cell r="Q7900">
            <v>-1719.68</v>
          </cell>
          <cell r="R7900">
            <v>60</v>
          </cell>
          <cell r="S7900">
            <v>-2511.41</v>
          </cell>
          <cell r="T7900" t="str">
            <v>Active</v>
          </cell>
          <cell r="U7900" t="str">
            <v>N1</v>
          </cell>
        </row>
        <row r="7901">
          <cell r="J7901" t="str">
            <v>INV-060126175432</v>
          </cell>
          <cell r="K7901">
            <v>46043</v>
          </cell>
          <cell r="L7901" t="str">
            <v>Monthly Billing</v>
          </cell>
          <cell r="M7901">
            <v>665.25599999999997</v>
          </cell>
          <cell r="N7901">
            <v>659.44</v>
          </cell>
          <cell r="O7901">
            <v>5.8159999999999998</v>
          </cell>
          <cell r="P7901" t="str">
            <v>01-12-2025</v>
          </cell>
          <cell r="Q7901">
            <v>-1554.83</v>
          </cell>
          <cell r="R7901">
            <v>27</v>
          </cell>
          <cell r="S7901">
            <v>-2220.09</v>
          </cell>
          <cell r="T7901" t="str">
            <v>Active</v>
          </cell>
          <cell r="U7901" t="str">
            <v>N1</v>
          </cell>
        </row>
        <row r="7902">
          <cell r="J7902" t="str">
            <v>INV-090226191124</v>
          </cell>
          <cell r="K7902">
            <v>46069</v>
          </cell>
          <cell r="L7902" t="str">
            <v>Monthly Billing</v>
          </cell>
          <cell r="M7902">
            <v>1098.81468</v>
          </cell>
          <cell r="N7902">
            <v>1083.7505699999999</v>
          </cell>
          <cell r="O7902">
            <v>15.064109999999999</v>
          </cell>
          <cell r="P7902" t="str">
            <v>01-01-2026</v>
          </cell>
          <cell r="Q7902">
            <v>0</v>
          </cell>
          <cell r="R7902">
            <v>1</v>
          </cell>
          <cell r="S7902">
            <v>-1864.66</v>
          </cell>
          <cell r="T7902" t="str">
            <v>Active</v>
          </cell>
          <cell r="U7902" t="str">
            <v>N1</v>
          </cell>
        </row>
        <row r="7903">
          <cell r="J7903" t="str">
            <v>INV2025-MSH-002</v>
          </cell>
          <cell r="K7903">
            <v>45713</v>
          </cell>
          <cell r="L7903" t="str">
            <v>Card Printing and Delivery</v>
          </cell>
          <cell r="M7903">
            <v>81.62</v>
          </cell>
          <cell r="N7903">
            <v>81.62</v>
          </cell>
          <cell r="O7903">
            <v>0</v>
          </cell>
          <cell r="P7903" t="str">
            <v>2025-01-01</v>
          </cell>
          <cell r="Q7903">
            <v>81.62</v>
          </cell>
          <cell r="R7903">
            <v>357</v>
          </cell>
          <cell r="S7903">
            <v>0</v>
          </cell>
          <cell r="T7903" t="str">
            <v>Active</v>
          </cell>
          <cell r="U7903" t="str">
            <v>N1</v>
          </cell>
        </row>
        <row r="7904">
          <cell r="J7904" t="str">
            <v>INV2023-MSH-002</v>
          </cell>
          <cell r="K7904">
            <v>45254</v>
          </cell>
          <cell r="L7904" t="str">
            <v>Stationery order</v>
          </cell>
          <cell r="M7904">
            <v>540.33000000000004</v>
          </cell>
          <cell r="N7904">
            <v>439.3</v>
          </cell>
          <cell r="O7904">
            <v>101.04</v>
          </cell>
          <cell r="P7904" t="str">
            <v>2023-10-01</v>
          </cell>
          <cell r="Q7904">
            <v>520.33000000000004</v>
          </cell>
          <cell r="R7904">
            <v>816</v>
          </cell>
          <cell r="S7904">
            <v>0</v>
          </cell>
          <cell r="T7904" t="str">
            <v>Active</v>
          </cell>
          <cell r="U7904" t="str">
            <v>N1</v>
          </cell>
        </row>
        <row r="7905">
          <cell r="J7905" t="str">
            <v>INV2024-MSH-002</v>
          </cell>
          <cell r="K7905">
            <v>45401</v>
          </cell>
          <cell r="L7905" t="str">
            <v>Stationery order</v>
          </cell>
          <cell r="M7905">
            <v>25.94</v>
          </cell>
          <cell r="N7905">
            <v>25.94</v>
          </cell>
          <cell r="O7905">
            <v>0</v>
          </cell>
          <cell r="P7905" t="str">
            <v>2024-03-01</v>
          </cell>
          <cell r="Q7905">
            <v>25.94</v>
          </cell>
          <cell r="R7905">
            <v>669</v>
          </cell>
          <cell r="S7905">
            <v>0</v>
          </cell>
          <cell r="T7905" t="str">
            <v>Active</v>
          </cell>
          <cell r="U7905" t="str">
            <v>N1</v>
          </cell>
        </row>
        <row r="7906">
          <cell r="J7906" t="str">
            <v>INV2024-MSH-004</v>
          </cell>
          <cell r="K7906">
            <v>45496</v>
          </cell>
          <cell r="L7906" t="str">
            <v>Card Printing and Delivery</v>
          </cell>
          <cell r="M7906">
            <v>26.49</v>
          </cell>
          <cell r="N7906">
            <v>26.49</v>
          </cell>
          <cell r="O7906">
            <v>0</v>
          </cell>
          <cell r="P7906" t="str">
            <v>2024-06-01</v>
          </cell>
          <cell r="Q7906">
            <v>26.49</v>
          </cell>
          <cell r="R7906">
            <v>574</v>
          </cell>
          <cell r="S7906">
            <v>0</v>
          </cell>
          <cell r="T7906" t="str">
            <v>Active</v>
          </cell>
          <cell r="U7906" t="str">
            <v>N1</v>
          </cell>
        </row>
        <row r="7907">
          <cell r="J7907" t="str">
            <v>INV2024-MSH-006</v>
          </cell>
          <cell r="K7907">
            <v>45500</v>
          </cell>
          <cell r="L7907" t="str">
            <v>Stationery order</v>
          </cell>
          <cell r="M7907">
            <v>265.68</v>
          </cell>
          <cell r="N7907">
            <v>216</v>
          </cell>
          <cell r="O7907">
            <v>49.68</v>
          </cell>
          <cell r="P7907" t="str">
            <v>2024-06-01</v>
          </cell>
          <cell r="Q7907">
            <v>265.68</v>
          </cell>
          <cell r="R7907">
            <v>570</v>
          </cell>
          <cell r="S7907">
            <v>0</v>
          </cell>
          <cell r="T7907" t="str">
            <v>Active</v>
          </cell>
          <cell r="U7907" t="str">
            <v>N1</v>
          </cell>
        </row>
        <row r="7908">
          <cell r="J7908" t="str">
            <v>INV2024-MSH-007</v>
          </cell>
          <cell r="K7908">
            <v>45528</v>
          </cell>
          <cell r="L7908" t="str">
            <v>Card Printing and Delivery</v>
          </cell>
          <cell r="M7908">
            <v>19.3</v>
          </cell>
          <cell r="N7908">
            <v>19.3</v>
          </cell>
          <cell r="O7908">
            <v>0</v>
          </cell>
          <cell r="P7908" t="str">
            <v>2024-07-01</v>
          </cell>
          <cell r="Q7908">
            <v>19.3</v>
          </cell>
          <cell r="R7908">
            <v>542</v>
          </cell>
          <cell r="S7908">
            <v>0</v>
          </cell>
          <cell r="T7908" t="str">
            <v>Active</v>
          </cell>
          <cell r="U7908" t="str">
            <v>N1</v>
          </cell>
        </row>
        <row r="7909">
          <cell r="J7909" t="str">
            <v>INV2024-MSH-008</v>
          </cell>
          <cell r="K7909">
            <v>45583</v>
          </cell>
          <cell r="L7909" t="str">
            <v>Card Printing and Delivery</v>
          </cell>
          <cell r="M7909">
            <v>21.18</v>
          </cell>
          <cell r="N7909">
            <v>21.18</v>
          </cell>
          <cell r="O7909">
            <v>0</v>
          </cell>
          <cell r="P7909" t="str">
            <v>2024-08-01</v>
          </cell>
          <cell r="Q7909">
            <v>21.18</v>
          </cell>
          <cell r="R7909">
            <v>487</v>
          </cell>
          <cell r="S7909">
            <v>0</v>
          </cell>
          <cell r="T7909" t="str">
            <v>Active</v>
          </cell>
          <cell r="U7909" t="str">
            <v>N1</v>
          </cell>
        </row>
        <row r="7910">
          <cell r="J7910" t="str">
            <v>INV2024-MSH-010</v>
          </cell>
          <cell r="K7910">
            <v>45648</v>
          </cell>
          <cell r="L7910" t="str">
            <v>Card Printing and Delivery</v>
          </cell>
          <cell r="M7910">
            <v>13.62</v>
          </cell>
          <cell r="N7910">
            <v>13.62</v>
          </cell>
          <cell r="O7910">
            <v>0</v>
          </cell>
          <cell r="P7910" t="str">
            <v>2024-10-01</v>
          </cell>
          <cell r="Q7910">
            <v>13.62</v>
          </cell>
          <cell r="R7910">
            <v>422</v>
          </cell>
          <cell r="S7910">
            <v>0</v>
          </cell>
          <cell r="T7910" t="str">
            <v>Active</v>
          </cell>
          <cell r="U7910" t="str">
            <v>N1</v>
          </cell>
        </row>
        <row r="7911">
          <cell r="J7911" t="str">
            <v>INV2024-MSH-012</v>
          </cell>
          <cell r="K7911">
            <v>45644</v>
          </cell>
          <cell r="L7911" t="str">
            <v>Card Printing and Delivery</v>
          </cell>
          <cell r="M7911">
            <v>30.4</v>
          </cell>
          <cell r="N7911">
            <v>30.4</v>
          </cell>
          <cell r="O7911">
            <v>0</v>
          </cell>
          <cell r="P7911" t="str">
            <v>2024-11-01</v>
          </cell>
          <cell r="Q7911">
            <v>30.4</v>
          </cell>
          <cell r="R7911">
            <v>426</v>
          </cell>
          <cell r="S7911">
            <v>0</v>
          </cell>
          <cell r="T7911" t="str">
            <v>Active</v>
          </cell>
          <cell r="U7911" t="str">
            <v>N1</v>
          </cell>
        </row>
        <row r="7912">
          <cell r="J7912" t="str">
            <v>NV2025-MSH-003</v>
          </cell>
          <cell r="K7912">
            <v>45777</v>
          </cell>
          <cell r="L7912" t="str">
            <v>Card Printing and Delivery</v>
          </cell>
          <cell r="M7912">
            <v>6.29</v>
          </cell>
          <cell r="N7912">
            <v>6.29</v>
          </cell>
          <cell r="O7912">
            <v>0</v>
          </cell>
          <cell r="P7912" t="str">
            <v>2025-03-01</v>
          </cell>
          <cell r="Q7912">
            <v>6.29</v>
          </cell>
          <cell r="R7912">
            <v>293</v>
          </cell>
          <cell r="S7912">
            <v>0</v>
          </cell>
          <cell r="T7912" t="str">
            <v>Active</v>
          </cell>
          <cell r="U7912" t="str">
            <v>N1</v>
          </cell>
        </row>
        <row r="7913">
          <cell r="J7913" t="str">
            <v>INV2025-MSH-004</v>
          </cell>
          <cell r="K7913">
            <v>45820</v>
          </cell>
          <cell r="L7913" t="str">
            <v>Card Printing and Delivery</v>
          </cell>
          <cell r="M7913">
            <v>5.9</v>
          </cell>
          <cell r="N7913">
            <v>5.9</v>
          </cell>
          <cell r="O7913">
            <v>0</v>
          </cell>
          <cell r="P7913" t="str">
            <v>2025-04-01</v>
          </cell>
          <cell r="Q7913">
            <v>5.9</v>
          </cell>
          <cell r="R7913">
            <v>250</v>
          </cell>
          <cell r="S7913">
            <v>0</v>
          </cell>
          <cell r="T7913" t="str">
            <v>Active</v>
          </cell>
          <cell r="U7913" t="str">
            <v>N1</v>
          </cell>
        </row>
        <row r="7914">
          <cell r="J7914" t="str">
            <v>INV2025-MSH-005</v>
          </cell>
          <cell r="K7914">
            <v>45854</v>
          </cell>
          <cell r="L7914" t="str">
            <v>Card Printing and Delivery</v>
          </cell>
          <cell r="M7914">
            <v>41.62</v>
          </cell>
          <cell r="N7914">
            <v>41.62</v>
          </cell>
          <cell r="O7914">
            <v>0</v>
          </cell>
          <cell r="P7914" t="str">
            <v>2025-05-01</v>
          </cell>
          <cell r="Q7914">
            <v>41.62</v>
          </cell>
          <cell r="R7914">
            <v>216</v>
          </cell>
          <cell r="S7914">
            <v>0</v>
          </cell>
          <cell r="T7914" t="str">
            <v>Active</v>
          </cell>
          <cell r="U7914" t="str">
            <v>N1</v>
          </cell>
        </row>
        <row r="7915">
          <cell r="J7915" t="str">
            <v>INV2025-MSH-006</v>
          </cell>
          <cell r="K7915">
            <v>45877</v>
          </cell>
          <cell r="L7915" t="str">
            <v>Card Printing and Delivery</v>
          </cell>
          <cell r="M7915">
            <v>42.87</v>
          </cell>
          <cell r="N7915">
            <v>42.87</v>
          </cell>
          <cell r="O7915">
            <v>0</v>
          </cell>
          <cell r="P7915" t="str">
            <v>2025-06-01</v>
          </cell>
          <cell r="Q7915">
            <v>42.87</v>
          </cell>
          <cell r="R7915">
            <v>193</v>
          </cell>
          <cell r="S7915">
            <v>0</v>
          </cell>
          <cell r="T7915" t="str">
            <v>Active</v>
          </cell>
          <cell r="U7915" t="str">
            <v>N1</v>
          </cell>
        </row>
        <row r="7916">
          <cell r="J7916" t="str">
            <v>INV2025-MSH-007</v>
          </cell>
          <cell r="K7916">
            <v>45919</v>
          </cell>
          <cell r="L7916" t="str">
            <v>Card Printing and Delivery</v>
          </cell>
          <cell r="M7916">
            <v>102.93</v>
          </cell>
          <cell r="N7916">
            <v>102.93</v>
          </cell>
          <cell r="O7916">
            <v>0</v>
          </cell>
          <cell r="P7916" t="str">
            <v>2025-07-01</v>
          </cell>
          <cell r="Q7916">
            <v>102.93</v>
          </cell>
          <cell r="R7916">
            <v>151</v>
          </cell>
          <cell r="S7916">
            <v>0</v>
          </cell>
          <cell r="T7916" t="str">
            <v>Active</v>
          </cell>
          <cell r="U7916" t="str">
            <v>N1</v>
          </cell>
        </row>
        <row r="7917">
          <cell r="J7917" t="str">
            <v>INV-270525093252</v>
          </cell>
          <cell r="K7917">
            <v>45811</v>
          </cell>
          <cell r="L7917" t="str">
            <v>Setup Fee</v>
          </cell>
          <cell r="M7917">
            <v>3000</v>
          </cell>
          <cell r="N7917">
            <v>3000</v>
          </cell>
          <cell r="O7917">
            <v>0</v>
          </cell>
          <cell r="P7917" t="str">
            <v>01-05-2025</v>
          </cell>
          <cell r="Q7917">
            <v>2970</v>
          </cell>
          <cell r="R7917">
            <v>259</v>
          </cell>
          <cell r="S7917">
            <v>0</v>
          </cell>
          <cell r="T7917" t="str">
            <v>Active</v>
          </cell>
          <cell r="U7917" t="str">
            <v>N1</v>
          </cell>
        </row>
        <row r="7918">
          <cell r="J7918" t="str">
            <v>INV-061125130710</v>
          </cell>
          <cell r="K7918">
            <v>45974</v>
          </cell>
          <cell r="L7918" t="str">
            <v>Monthly Billing</v>
          </cell>
          <cell r="M7918">
            <v>26</v>
          </cell>
          <cell r="N7918">
            <v>26</v>
          </cell>
          <cell r="O7918">
            <v>0</v>
          </cell>
          <cell r="P7918" t="str">
            <v>01-10-2025</v>
          </cell>
          <cell r="Q7918">
            <v>26</v>
          </cell>
          <cell r="R7918">
            <v>96</v>
          </cell>
          <cell r="S7918">
            <v>0</v>
          </cell>
          <cell r="T7918" t="str">
            <v>Active</v>
          </cell>
          <cell r="U7918" t="str">
            <v>N1</v>
          </cell>
        </row>
        <row r="7919">
          <cell r="J7919" t="str">
            <v>INV-041225100652</v>
          </cell>
          <cell r="K7919">
            <v>46002</v>
          </cell>
          <cell r="L7919" t="str">
            <v>Monthly Billing</v>
          </cell>
          <cell r="M7919">
            <v>14</v>
          </cell>
          <cell r="N7919">
            <v>14</v>
          </cell>
          <cell r="O7919">
            <v>0</v>
          </cell>
          <cell r="P7919" t="str">
            <v>01-11-2025</v>
          </cell>
          <cell r="Q7919">
            <v>14</v>
          </cell>
          <cell r="R7919">
            <v>68</v>
          </cell>
          <cell r="S7919">
            <v>0</v>
          </cell>
          <cell r="T7919" t="str">
            <v>Active</v>
          </cell>
          <cell r="U7919" t="str">
            <v>N1</v>
          </cell>
        </row>
        <row r="7920">
          <cell r="J7920" t="str">
            <v>INV-050126175243</v>
          </cell>
          <cell r="K7920">
            <v>46034</v>
          </cell>
          <cell r="L7920" t="str">
            <v>Monthly Billing</v>
          </cell>
          <cell r="M7920">
            <v>277.5</v>
          </cell>
          <cell r="N7920">
            <v>277.5</v>
          </cell>
          <cell r="O7920">
            <v>0</v>
          </cell>
          <cell r="P7920" t="str">
            <v>01-12-2025</v>
          </cell>
          <cell r="Q7920">
            <v>277.5</v>
          </cell>
          <cell r="R7920">
            <v>36</v>
          </cell>
          <cell r="S7920">
            <v>0</v>
          </cell>
          <cell r="T7920" t="str">
            <v>Active</v>
          </cell>
          <cell r="U7920" t="str">
            <v>N1</v>
          </cell>
        </row>
        <row r="7921">
          <cell r="J7921" t="str">
            <v>INV-060226094811</v>
          </cell>
          <cell r="K7921">
            <v>46066</v>
          </cell>
          <cell r="L7921" t="str">
            <v>Monthly Billing</v>
          </cell>
          <cell r="M7921">
            <v>32</v>
          </cell>
          <cell r="N7921">
            <v>32</v>
          </cell>
          <cell r="O7921">
            <v>0</v>
          </cell>
          <cell r="P7921" t="str">
            <v>01-01-2026</v>
          </cell>
          <cell r="Q7921">
            <v>32</v>
          </cell>
          <cell r="R7921">
            <v>4</v>
          </cell>
          <cell r="S7921">
            <v>0</v>
          </cell>
          <cell r="T7921" t="str">
            <v>Active</v>
          </cell>
          <cell r="U7921" t="str">
            <v>N1</v>
          </cell>
        </row>
        <row r="7922">
          <cell r="J7922" t="str">
            <v>INV2021-MTF-001</v>
          </cell>
          <cell r="K7922">
            <v>44524</v>
          </cell>
          <cell r="L7922" t="str">
            <v>Initial Setup Fee</v>
          </cell>
          <cell r="M7922">
            <v>4000</v>
          </cell>
          <cell r="N7922">
            <v>4000</v>
          </cell>
          <cell r="O7922">
            <v>0</v>
          </cell>
          <cell r="P7922" t="str">
            <v>2021-11-01</v>
          </cell>
          <cell r="Q7922">
            <v>4000</v>
          </cell>
          <cell r="R7922">
            <v>1546</v>
          </cell>
          <cell r="S7922">
            <v>0</v>
          </cell>
          <cell r="T7922" t="str">
            <v>Active</v>
          </cell>
          <cell r="U7922" t="str">
            <v>N1</v>
          </cell>
        </row>
        <row r="7923">
          <cell r="J7923" t="str">
            <v>UKCARDS0006</v>
          </cell>
          <cell r="K7923">
            <v>44658</v>
          </cell>
          <cell r="L7923" t="str">
            <v>Initial Setup Fee</v>
          </cell>
          <cell r="M7923">
            <v>10000</v>
          </cell>
          <cell r="N7923">
            <v>10000</v>
          </cell>
          <cell r="O7923">
            <v>0</v>
          </cell>
          <cell r="P7923" t="str">
            <v>2022-03-01</v>
          </cell>
          <cell r="Q7923">
            <v>10000</v>
          </cell>
          <cell r="R7923">
            <v>1412</v>
          </cell>
          <cell r="S7923">
            <v>0</v>
          </cell>
          <cell r="T7923" t="str">
            <v>Active</v>
          </cell>
          <cell r="U7923" t="str">
            <v>N1</v>
          </cell>
        </row>
        <row r="7924">
          <cell r="J7924" t="str">
            <v>EUCARDS0007</v>
          </cell>
          <cell r="K7924">
            <v>44658</v>
          </cell>
          <cell r="L7924" t="str">
            <v>Initial Setup Fee</v>
          </cell>
          <cell r="M7924">
            <v>20000</v>
          </cell>
          <cell r="N7924">
            <v>20000</v>
          </cell>
          <cell r="O7924">
            <v>0</v>
          </cell>
          <cell r="P7924" t="str">
            <v>2022-03-01</v>
          </cell>
          <cell r="Q7924">
            <v>20000</v>
          </cell>
          <cell r="R7924">
            <v>1412</v>
          </cell>
          <cell r="S7924">
            <v>0</v>
          </cell>
          <cell r="T7924" t="str">
            <v>Active</v>
          </cell>
          <cell r="U7924" t="str">
            <v>N1</v>
          </cell>
        </row>
        <row r="7925">
          <cell r="J7925" t="str">
            <v>INV-050824114512</v>
          </cell>
          <cell r="K7925">
            <v>45516</v>
          </cell>
          <cell r="L7925" t="str">
            <v>Monthly Billing</v>
          </cell>
          <cell r="M7925">
            <v>117.75</v>
          </cell>
          <cell r="N7925">
            <v>117.75</v>
          </cell>
          <cell r="O7925">
            <v>0</v>
          </cell>
          <cell r="P7925" t="str">
            <v>01-07-2024</v>
          </cell>
          <cell r="Q7925">
            <v>117.75</v>
          </cell>
          <cell r="R7925">
            <v>554</v>
          </cell>
          <cell r="S7925">
            <v>0</v>
          </cell>
          <cell r="T7925" t="str">
            <v>Active</v>
          </cell>
          <cell r="U7925" t="str">
            <v>N1</v>
          </cell>
        </row>
        <row r="7926">
          <cell r="J7926" t="str">
            <v>INV-050924102609</v>
          </cell>
          <cell r="K7926">
            <v>45547</v>
          </cell>
          <cell r="L7926" t="str">
            <v>Monthly Billing</v>
          </cell>
          <cell r="M7926">
            <v>439.5</v>
          </cell>
          <cell r="N7926">
            <v>439.5</v>
          </cell>
          <cell r="O7926">
            <v>0</v>
          </cell>
          <cell r="P7926" t="str">
            <v>01-08-2024</v>
          </cell>
          <cell r="Q7926">
            <v>439.5</v>
          </cell>
          <cell r="R7926">
            <v>523</v>
          </cell>
          <cell r="S7926">
            <v>0</v>
          </cell>
          <cell r="T7926" t="str">
            <v>Active</v>
          </cell>
          <cell r="U7926" t="str">
            <v>N1</v>
          </cell>
        </row>
        <row r="7927">
          <cell r="J7927" t="str">
            <v>INV_270624132444</v>
          </cell>
          <cell r="K7927">
            <v>45477</v>
          </cell>
          <cell r="L7927" t="str">
            <v>Setup Fee</v>
          </cell>
          <cell r="M7927">
            <v>25000</v>
          </cell>
          <cell r="N7927">
            <v>25000</v>
          </cell>
          <cell r="O7927">
            <v>0</v>
          </cell>
          <cell r="P7927" t="str">
            <v>2024-06-01</v>
          </cell>
          <cell r="Q7927">
            <v>24975</v>
          </cell>
          <cell r="R7927">
            <v>593</v>
          </cell>
          <cell r="S7927">
            <v>0</v>
          </cell>
          <cell r="T7927" t="str">
            <v>Active</v>
          </cell>
          <cell r="U7927" t="str">
            <v>N1</v>
          </cell>
        </row>
        <row r="7928">
          <cell r="J7928" t="str">
            <v>INV-031024120022</v>
          </cell>
          <cell r="K7928">
            <v>45575</v>
          </cell>
          <cell r="L7928" t="str">
            <v>Monthly Billing</v>
          </cell>
          <cell r="M7928">
            <v>536.65</v>
          </cell>
          <cell r="N7928">
            <v>536.65</v>
          </cell>
          <cell r="O7928">
            <v>0</v>
          </cell>
          <cell r="P7928" t="str">
            <v>01-09-2024</v>
          </cell>
          <cell r="Q7928">
            <v>536.65</v>
          </cell>
          <cell r="R7928">
            <v>495</v>
          </cell>
          <cell r="S7928">
            <v>0</v>
          </cell>
          <cell r="T7928" t="str">
            <v>Active</v>
          </cell>
          <cell r="U7928" t="str">
            <v>N1</v>
          </cell>
        </row>
        <row r="7929">
          <cell r="J7929" t="str">
            <v>INV-061124185404</v>
          </cell>
          <cell r="K7929">
            <v>45632</v>
          </cell>
          <cell r="L7929" t="str">
            <v>Monthly Billing</v>
          </cell>
          <cell r="M7929">
            <v>650.20000000000005</v>
          </cell>
          <cell r="N7929">
            <v>650.20000000000005</v>
          </cell>
          <cell r="O7929">
            <v>0</v>
          </cell>
          <cell r="P7929" t="str">
            <v>01-10-2024</v>
          </cell>
          <cell r="Q7929">
            <v>625</v>
          </cell>
          <cell r="R7929">
            <v>438</v>
          </cell>
          <cell r="S7929">
            <v>0</v>
          </cell>
          <cell r="T7929" t="str">
            <v>Active</v>
          </cell>
          <cell r="U7929" t="str">
            <v>N1</v>
          </cell>
        </row>
        <row r="7930">
          <cell r="J7930" t="str">
            <v>INV-041224132355</v>
          </cell>
          <cell r="K7930">
            <v>45660</v>
          </cell>
          <cell r="L7930" t="str">
            <v>Monthly Billing</v>
          </cell>
          <cell r="M7930">
            <v>940.55</v>
          </cell>
          <cell r="N7930">
            <v>940.55</v>
          </cell>
          <cell r="O7930">
            <v>0</v>
          </cell>
          <cell r="P7930" t="str">
            <v>01-11-2024</v>
          </cell>
          <cell r="Q7930">
            <v>940.55</v>
          </cell>
          <cell r="R7930">
            <v>410</v>
          </cell>
          <cell r="S7930">
            <v>0</v>
          </cell>
          <cell r="T7930" t="str">
            <v>Active</v>
          </cell>
          <cell r="U7930" t="str">
            <v>N1</v>
          </cell>
        </row>
        <row r="7931">
          <cell r="J7931" t="str">
            <v>INV-030125162358</v>
          </cell>
          <cell r="K7931">
            <v>45691</v>
          </cell>
          <cell r="L7931" t="str">
            <v>Monthly Billing</v>
          </cell>
          <cell r="M7931">
            <v>1362.65</v>
          </cell>
          <cell r="N7931">
            <v>1362.65</v>
          </cell>
          <cell r="O7931">
            <v>0</v>
          </cell>
          <cell r="P7931" t="str">
            <v>2024-12-01</v>
          </cell>
          <cell r="Q7931">
            <v>1362.65</v>
          </cell>
          <cell r="R7931">
            <v>379</v>
          </cell>
          <cell r="S7931">
            <v>0</v>
          </cell>
          <cell r="T7931" t="str">
            <v>Active</v>
          </cell>
          <cell r="U7931" t="str">
            <v>N1</v>
          </cell>
        </row>
        <row r="7932">
          <cell r="J7932" t="str">
            <v>INV-050225093742</v>
          </cell>
          <cell r="K7932">
            <v>45723</v>
          </cell>
          <cell r="L7932" t="str">
            <v>Monthly Billing</v>
          </cell>
          <cell r="M7932">
            <v>1225.3499999999999</v>
          </cell>
          <cell r="N7932">
            <v>1225.3499999999999</v>
          </cell>
          <cell r="O7932">
            <v>0</v>
          </cell>
          <cell r="P7932" t="str">
            <v>01-01-2025</v>
          </cell>
          <cell r="Q7932">
            <v>1225.3499999999999</v>
          </cell>
          <cell r="R7932">
            <v>347</v>
          </cell>
          <cell r="S7932">
            <v>0</v>
          </cell>
          <cell r="T7932" t="str">
            <v>Active</v>
          </cell>
          <cell r="U7932" t="str">
            <v>N1</v>
          </cell>
        </row>
        <row r="7933">
          <cell r="J7933" t="str">
            <v>INV-040325190038</v>
          </cell>
          <cell r="K7933">
            <v>45750</v>
          </cell>
          <cell r="L7933" t="str">
            <v>Monthly Billing</v>
          </cell>
          <cell r="M7933">
            <v>996.75</v>
          </cell>
          <cell r="N7933">
            <v>996.75</v>
          </cell>
          <cell r="O7933">
            <v>0</v>
          </cell>
          <cell r="P7933" t="str">
            <v>01-02-2025</v>
          </cell>
          <cell r="Q7933">
            <v>996.75</v>
          </cell>
          <cell r="R7933">
            <v>320</v>
          </cell>
          <cell r="S7933">
            <v>0</v>
          </cell>
          <cell r="T7933" t="str">
            <v>Active</v>
          </cell>
          <cell r="U7933" t="str">
            <v>N1</v>
          </cell>
        </row>
        <row r="7934">
          <cell r="J7934" t="str">
            <v>INV-030425094528</v>
          </cell>
          <cell r="K7934">
            <v>45780</v>
          </cell>
          <cell r="L7934" t="str">
            <v>Monthly Billing</v>
          </cell>
          <cell r="M7934">
            <v>978.3</v>
          </cell>
          <cell r="N7934">
            <v>978.3</v>
          </cell>
          <cell r="O7934">
            <v>0</v>
          </cell>
          <cell r="P7934" t="str">
            <v>01-03-2025</v>
          </cell>
          <cell r="Q7934">
            <v>978.3</v>
          </cell>
          <cell r="R7934">
            <v>290</v>
          </cell>
          <cell r="S7934">
            <v>0</v>
          </cell>
          <cell r="T7934" t="str">
            <v>Active</v>
          </cell>
          <cell r="U7934" t="str">
            <v>N1</v>
          </cell>
        </row>
        <row r="7935">
          <cell r="J7935" t="str">
            <v>INV-050525132045</v>
          </cell>
          <cell r="K7935">
            <v>45812</v>
          </cell>
          <cell r="L7935" t="str">
            <v>Monthly Billing</v>
          </cell>
          <cell r="M7935">
            <v>161.19999999999999</v>
          </cell>
          <cell r="N7935">
            <v>161.19999999999999</v>
          </cell>
          <cell r="O7935">
            <v>0</v>
          </cell>
          <cell r="P7935" t="str">
            <v>01-04-2025</v>
          </cell>
          <cell r="Q7935">
            <v>161.19999999999999</v>
          </cell>
          <cell r="R7935">
            <v>258</v>
          </cell>
          <cell r="S7935">
            <v>0</v>
          </cell>
          <cell r="T7935" t="str">
            <v>Active</v>
          </cell>
          <cell r="U7935" t="str">
            <v>N1</v>
          </cell>
        </row>
        <row r="7936">
          <cell r="J7936" t="str">
            <v>INV-040625105048</v>
          </cell>
          <cell r="K7936">
            <v>45842</v>
          </cell>
          <cell r="L7936" t="str">
            <v>Monthly Billing</v>
          </cell>
          <cell r="M7936">
            <v>21.1</v>
          </cell>
          <cell r="N7936">
            <v>21.1</v>
          </cell>
          <cell r="O7936">
            <v>0</v>
          </cell>
          <cell r="P7936" t="str">
            <v>01-05-2025</v>
          </cell>
          <cell r="Q7936">
            <v>21.1</v>
          </cell>
          <cell r="R7936">
            <v>228</v>
          </cell>
          <cell r="S7936">
            <v>0</v>
          </cell>
          <cell r="T7936" t="str">
            <v>Active</v>
          </cell>
          <cell r="U7936" t="str">
            <v>N1</v>
          </cell>
        </row>
        <row r="7937">
          <cell r="J7937" t="str">
            <v>INV-020725175922</v>
          </cell>
          <cell r="K7937">
            <v>45870</v>
          </cell>
          <cell r="L7937" t="str">
            <v>Monthly Billing</v>
          </cell>
          <cell r="M7937">
            <v>3</v>
          </cell>
          <cell r="N7937">
            <v>3</v>
          </cell>
          <cell r="O7937">
            <v>0</v>
          </cell>
          <cell r="P7937" t="str">
            <v>01-06-2025</v>
          </cell>
          <cell r="Q7937">
            <v>3</v>
          </cell>
          <cell r="R7937">
            <v>200</v>
          </cell>
          <cell r="S7937">
            <v>0</v>
          </cell>
          <cell r="T7937" t="str">
            <v>Active</v>
          </cell>
          <cell r="U7937" t="str">
            <v>N1</v>
          </cell>
        </row>
        <row r="7938">
          <cell r="J7938" t="str">
            <v>INV-051125161416</v>
          </cell>
          <cell r="K7938">
            <v>45980</v>
          </cell>
          <cell r="L7938" t="str">
            <v>Monthly Billing</v>
          </cell>
          <cell r="M7938">
            <v>5637.25</v>
          </cell>
          <cell r="N7938">
            <v>5637.25</v>
          </cell>
          <cell r="O7938">
            <v>0</v>
          </cell>
          <cell r="P7938" t="str">
            <v>Sep &amp; oct-2025</v>
          </cell>
          <cell r="Q7938">
            <v>2880.5</v>
          </cell>
          <cell r="R7938">
            <v>90</v>
          </cell>
          <cell r="S7938">
            <v>0</v>
          </cell>
          <cell r="T7938" t="str">
            <v>Active</v>
          </cell>
          <cell r="U7938" t="str">
            <v>N1</v>
          </cell>
        </row>
        <row r="7939">
          <cell r="J7939" t="str">
            <v>INV-031225170417</v>
          </cell>
          <cell r="K7939">
            <v>46009</v>
          </cell>
          <cell r="L7939" t="str">
            <v>Monthly Billing</v>
          </cell>
          <cell r="M7939">
            <v>2743</v>
          </cell>
          <cell r="N7939">
            <v>2743</v>
          </cell>
          <cell r="O7939">
            <v>0</v>
          </cell>
          <cell r="P7939" t="str">
            <v>01-11-2025</v>
          </cell>
          <cell r="Q7939">
            <v>0</v>
          </cell>
          <cell r="R7939">
            <v>61</v>
          </cell>
          <cell r="S7939">
            <v>0</v>
          </cell>
          <cell r="T7939" t="str">
            <v>Active</v>
          </cell>
          <cell r="U7939" t="str">
            <v>N1</v>
          </cell>
        </row>
        <row r="7940">
          <cell r="J7940" t="str">
            <v>INV-050126154823</v>
          </cell>
          <cell r="K7940">
            <v>46034</v>
          </cell>
          <cell r="L7940" t="str">
            <v>Monthly Billing</v>
          </cell>
          <cell r="M7940">
            <v>2034</v>
          </cell>
          <cell r="N7940">
            <v>2034</v>
          </cell>
          <cell r="O7940">
            <v>0</v>
          </cell>
          <cell r="P7940" t="str">
            <v>01-12-2025</v>
          </cell>
          <cell r="Q7940">
            <v>0</v>
          </cell>
          <cell r="R7940">
            <v>36</v>
          </cell>
          <cell r="S7940">
            <v>0</v>
          </cell>
          <cell r="T7940" t="str">
            <v>Active</v>
          </cell>
          <cell r="U7940" t="str">
            <v>N1</v>
          </cell>
        </row>
        <row r="7941">
          <cell r="J7941" t="str">
            <v>INV-050226133127</v>
          </cell>
          <cell r="K7941">
            <v>46065</v>
          </cell>
          <cell r="L7941" t="str">
            <v>Monthly Billing</v>
          </cell>
          <cell r="M7941">
            <v>2965</v>
          </cell>
          <cell r="N7941">
            <v>2965</v>
          </cell>
          <cell r="O7941">
            <v>0</v>
          </cell>
          <cell r="P7941" t="str">
            <v>01-01-2026</v>
          </cell>
          <cell r="Q7941">
            <v>0</v>
          </cell>
          <cell r="R7941">
            <v>5</v>
          </cell>
          <cell r="S7941">
            <v>0</v>
          </cell>
          <cell r="T7941" t="str">
            <v>Active</v>
          </cell>
          <cell r="U7941" t="str">
            <v>N1</v>
          </cell>
        </row>
        <row r="7942">
          <cell r="J7942" t="str">
            <v>INV-030226181855</v>
          </cell>
          <cell r="K7942">
            <v>46064</v>
          </cell>
          <cell r="L7942" t="str">
            <v>Monthly Billing</v>
          </cell>
          <cell r="M7942">
            <v>362.5</v>
          </cell>
          <cell r="N7942">
            <v>362.5</v>
          </cell>
          <cell r="O7942">
            <v>0</v>
          </cell>
          <cell r="P7942" t="str">
            <v>2026-01-01</v>
          </cell>
          <cell r="Q7942">
            <v>0</v>
          </cell>
          <cell r="R7942">
            <v>6</v>
          </cell>
          <cell r="S7942">
            <v>0</v>
          </cell>
          <cell r="T7942" t="str">
            <v>Active</v>
          </cell>
          <cell r="U7942" t="str">
            <v>N1</v>
          </cell>
        </row>
        <row r="7943">
          <cell r="J7943" t="str">
            <v>INV-040226185603</v>
          </cell>
          <cell r="K7943">
            <v>46064</v>
          </cell>
          <cell r="L7943" t="str">
            <v>Monthly Billing</v>
          </cell>
          <cell r="M7943">
            <v>36.32</v>
          </cell>
          <cell r="N7943">
            <v>36.32</v>
          </cell>
          <cell r="O7943">
            <v>0</v>
          </cell>
          <cell r="P7943" t="str">
            <v>2026-01-01</v>
          </cell>
          <cell r="Q7943">
            <v>0</v>
          </cell>
          <cell r="R7943">
            <v>6</v>
          </cell>
          <cell r="S7943">
            <v>0</v>
          </cell>
          <cell r="T7943" t="str">
            <v>Active</v>
          </cell>
          <cell r="U7943" t="str">
            <v>N1</v>
          </cell>
        </row>
        <row r="7944">
          <cell r="J7944" t="str">
            <v>CARDS0189</v>
          </cell>
          <cell r="K7944">
            <v>44603</v>
          </cell>
          <cell r="L7944" t="str">
            <v>Initial Setup Fee</v>
          </cell>
          <cell r="M7944">
            <v>13375</v>
          </cell>
          <cell r="N7944">
            <v>12500</v>
          </cell>
          <cell r="O7944">
            <v>875</v>
          </cell>
          <cell r="P7944" t="str">
            <v>2022-02-01</v>
          </cell>
          <cell r="Q7944">
            <v>0</v>
          </cell>
          <cell r="R7944">
            <v>1467</v>
          </cell>
          <cell r="S7944">
            <v>0</v>
          </cell>
          <cell r="T7944" t="str">
            <v>Active</v>
          </cell>
          <cell r="U7944" t="str">
            <v>N1</v>
          </cell>
        </row>
        <row r="7945">
          <cell r="J7945" t="str">
            <v>INV-051224170546</v>
          </cell>
          <cell r="K7945">
            <v>45638</v>
          </cell>
          <cell r="L7945" t="str">
            <v>Monthly Billing</v>
          </cell>
          <cell r="M7945">
            <v>10</v>
          </cell>
          <cell r="N7945">
            <v>10</v>
          </cell>
          <cell r="O7945">
            <v>0</v>
          </cell>
          <cell r="P7945" t="str">
            <v>01-11-2024</v>
          </cell>
          <cell r="Q7945">
            <v>10</v>
          </cell>
          <cell r="R7945">
            <v>432</v>
          </cell>
          <cell r="S7945">
            <v>0</v>
          </cell>
          <cell r="T7945" t="str">
            <v>Active</v>
          </cell>
          <cell r="U7945" t="str">
            <v>N1</v>
          </cell>
        </row>
        <row r="7946">
          <cell r="J7946" t="str">
            <v>INV-030625193526</v>
          </cell>
          <cell r="K7946">
            <v>45818</v>
          </cell>
          <cell r="L7946" t="str">
            <v>Monthly Billing</v>
          </cell>
          <cell r="M7946">
            <v>10</v>
          </cell>
          <cell r="N7946">
            <v>10</v>
          </cell>
          <cell r="O7946">
            <v>0</v>
          </cell>
          <cell r="P7946" t="str">
            <v>01-05-2025</v>
          </cell>
          <cell r="Q7946">
            <v>10</v>
          </cell>
          <cell r="R7946">
            <v>252</v>
          </cell>
          <cell r="S7946">
            <v>0</v>
          </cell>
          <cell r="T7946" t="str">
            <v>Active</v>
          </cell>
          <cell r="U7946" t="str">
            <v>N1</v>
          </cell>
        </row>
        <row r="7947">
          <cell r="J7947" t="str">
            <v>INV-300824191754</v>
          </cell>
          <cell r="K7947">
            <v>45541</v>
          </cell>
          <cell r="L7947" t="str">
            <v>Setup Fee</v>
          </cell>
          <cell r="M7947">
            <v>3500</v>
          </cell>
          <cell r="N7947">
            <v>3500</v>
          </cell>
          <cell r="O7947">
            <v>0</v>
          </cell>
          <cell r="P7947" t="str">
            <v>01-08-2024</v>
          </cell>
          <cell r="Q7947">
            <v>3480</v>
          </cell>
          <cell r="R7947">
            <v>529</v>
          </cell>
          <cell r="S7947">
            <v>0</v>
          </cell>
          <cell r="T7947" t="str">
            <v>Active</v>
          </cell>
          <cell r="U7947" t="str">
            <v>N1</v>
          </cell>
        </row>
        <row r="7948">
          <cell r="J7948" t="str">
            <v>INV-041224155942</v>
          </cell>
          <cell r="K7948">
            <v>45608</v>
          </cell>
          <cell r="L7948" t="str">
            <v>Monthly Billing</v>
          </cell>
          <cell r="M7948">
            <v>65</v>
          </cell>
          <cell r="N7948">
            <v>65</v>
          </cell>
          <cell r="O7948">
            <v>0</v>
          </cell>
          <cell r="P7948" t="str">
            <v>01-11-2024</v>
          </cell>
          <cell r="Q7948">
            <v>65</v>
          </cell>
          <cell r="R7948">
            <v>462</v>
          </cell>
          <cell r="S7948">
            <v>0</v>
          </cell>
          <cell r="T7948" t="str">
            <v>Active</v>
          </cell>
          <cell r="U7948" t="str">
            <v>N1</v>
          </cell>
        </row>
        <row r="7949">
          <cell r="J7949" t="str">
            <v>INV-040325183448</v>
          </cell>
          <cell r="K7949">
            <v>45727</v>
          </cell>
          <cell r="L7949" t="str">
            <v>Monthly Billing</v>
          </cell>
          <cell r="M7949">
            <v>10</v>
          </cell>
          <cell r="N7949">
            <v>10</v>
          </cell>
          <cell r="O7949">
            <v>0</v>
          </cell>
          <cell r="P7949" t="str">
            <v>01-02-2025</v>
          </cell>
          <cell r="Q7949">
            <v>10</v>
          </cell>
          <cell r="R7949">
            <v>343</v>
          </cell>
          <cell r="S7949">
            <v>0</v>
          </cell>
          <cell r="T7949" t="str">
            <v>Active</v>
          </cell>
          <cell r="U7949" t="str">
            <v>N1</v>
          </cell>
        </row>
        <row r="7950">
          <cell r="J7950" t="str">
            <v>INV-020425185924</v>
          </cell>
          <cell r="K7950">
            <v>45756</v>
          </cell>
          <cell r="L7950" t="str">
            <v>Monthly Billing</v>
          </cell>
          <cell r="M7950">
            <v>10</v>
          </cell>
          <cell r="N7950">
            <v>10</v>
          </cell>
          <cell r="O7950">
            <v>0</v>
          </cell>
          <cell r="P7950" t="str">
            <v>01-03-2025</v>
          </cell>
          <cell r="Q7950">
            <v>10</v>
          </cell>
          <cell r="R7950">
            <v>314</v>
          </cell>
          <cell r="S7950">
            <v>0</v>
          </cell>
          <cell r="T7950" t="str">
            <v>Active</v>
          </cell>
          <cell r="U7950" t="str">
            <v>N1</v>
          </cell>
        </row>
        <row r="7951">
          <cell r="J7951" t="str">
            <v>INV-041125195230</v>
          </cell>
          <cell r="K7951">
            <v>45972</v>
          </cell>
          <cell r="L7951" t="str">
            <v>Monthly Billing</v>
          </cell>
          <cell r="M7951">
            <v>10</v>
          </cell>
          <cell r="N7951">
            <v>10</v>
          </cell>
          <cell r="O7951">
            <v>0</v>
          </cell>
          <cell r="P7951" t="str">
            <v>10/1/2025</v>
          </cell>
          <cell r="Q7951">
            <v>10</v>
          </cell>
          <cell r="R7951">
            <v>98</v>
          </cell>
          <cell r="S7951">
            <v>0</v>
          </cell>
          <cell r="T7951" t="str">
            <v>Active</v>
          </cell>
          <cell r="U7951" t="str">
            <v>N1</v>
          </cell>
        </row>
        <row r="7952">
          <cell r="J7952" t="str">
            <v>CARDS0187</v>
          </cell>
          <cell r="K7952">
            <v>44603</v>
          </cell>
          <cell r="L7952" t="str">
            <v>Initial Setup Fee</v>
          </cell>
          <cell r="M7952">
            <v>10700</v>
          </cell>
          <cell r="N7952">
            <v>10000</v>
          </cell>
          <cell r="O7952">
            <v>700</v>
          </cell>
          <cell r="P7952" t="str">
            <v>2022-02-01</v>
          </cell>
          <cell r="Q7952">
            <v>10700</v>
          </cell>
          <cell r="R7952">
            <v>1467</v>
          </cell>
          <cell r="S7952">
            <v>0</v>
          </cell>
          <cell r="T7952" t="str">
            <v>Active</v>
          </cell>
          <cell r="U7952" t="str">
            <v>N1</v>
          </cell>
        </row>
        <row r="7953">
          <cell r="J7953" t="str">
            <v>CARDS0222</v>
          </cell>
          <cell r="K7953">
            <v>44642</v>
          </cell>
          <cell r="L7953" t="str">
            <v>Initial Setup Fee</v>
          </cell>
          <cell r="M7953">
            <v>16050</v>
          </cell>
          <cell r="N7953">
            <v>15000</v>
          </cell>
          <cell r="O7953">
            <v>1050</v>
          </cell>
          <cell r="P7953" t="str">
            <v>2022-03-01</v>
          </cell>
          <cell r="Q7953">
            <v>16050</v>
          </cell>
          <cell r="R7953">
            <v>1428</v>
          </cell>
          <cell r="S7953">
            <v>0</v>
          </cell>
          <cell r="T7953" t="str">
            <v>Active</v>
          </cell>
          <cell r="U7953" t="str">
            <v>N1</v>
          </cell>
        </row>
        <row r="7954">
          <cell r="J7954" t="str">
            <v>CARDS0262</v>
          </cell>
          <cell r="K7954">
            <v>44706</v>
          </cell>
          <cell r="L7954" t="str">
            <v>Initial Setup Fee</v>
          </cell>
          <cell r="M7954">
            <v>16050</v>
          </cell>
          <cell r="N7954">
            <v>15000</v>
          </cell>
          <cell r="O7954">
            <v>1050</v>
          </cell>
          <cell r="P7954" t="str">
            <v>2022-05-01</v>
          </cell>
          <cell r="Q7954">
            <v>0</v>
          </cell>
          <cell r="R7954">
            <v>1364</v>
          </cell>
          <cell r="S7954">
            <v>0</v>
          </cell>
          <cell r="T7954" t="str">
            <v>Active</v>
          </cell>
          <cell r="U7954" t="str">
            <v>N1</v>
          </cell>
        </row>
        <row r="7955">
          <cell r="J7955" t="str">
            <v>INV-091122162631</v>
          </cell>
          <cell r="K7955">
            <v>44881</v>
          </cell>
          <cell r="L7955" t="str">
            <v>Initial Setup Fee</v>
          </cell>
          <cell r="M7955">
            <v>16050</v>
          </cell>
          <cell r="N7955">
            <v>15000</v>
          </cell>
          <cell r="O7955">
            <v>1050</v>
          </cell>
          <cell r="P7955" t="str">
            <v>2022-11-01</v>
          </cell>
          <cell r="Q7955">
            <v>0</v>
          </cell>
          <cell r="R7955">
            <v>1189</v>
          </cell>
          <cell r="S7955">
            <v>0</v>
          </cell>
          <cell r="T7955" t="str">
            <v>Active</v>
          </cell>
          <cell r="U7955" t="str">
            <v>N1</v>
          </cell>
        </row>
        <row r="7956">
          <cell r="J7956" t="str">
            <v>INV-170223182033</v>
          </cell>
          <cell r="K7956">
            <v>44981</v>
          </cell>
          <cell r="L7956" t="str">
            <v>Monthly Billing</v>
          </cell>
          <cell r="M7956">
            <v>297</v>
          </cell>
          <cell r="N7956">
            <v>275</v>
          </cell>
          <cell r="O7956">
            <v>22</v>
          </cell>
          <cell r="P7956" t="str">
            <v>2023-02-01</v>
          </cell>
          <cell r="Q7956">
            <v>297</v>
          </cell>
          <cell r="R7956">
            <v>1089</v>
          </cell>
          <cell r="S7956">
            <v>0</v>
          </cell>
          <cell r="T7956" t="str">
            <v>Active</v>
          </cell>
          <cell r="U7956" t="str">
            <v>N1</v>
          </cell>
        </row>
        <row r="7957">
          <cell r="J7957" t="str">
            <v>CARDS0186</v>
          </cell>
          <cell r="K7957">
            <v>44622</v>
          </cell>
          <cell r="L7957" t="str">
            <v>Initial Setup Fee</v>
          </cell>
          <cell r="M7957">
            <v>10700</v>
          </cell>
          <cell r="N7957">
            <v>10000</v>
          </cell>
          <cell r="O7957">
            <v>700</v>
          </cell>
          <cell r="P7957" t="str">
            <v>2022-01-01</v>
          </cell>
          <cell r="Q7957">
            <v>0</v>
          </cell>
          <cell r="R7957">
            <v>1448</v>
          </cell>
          <cell r="S7957">
            <v>0</v>
          </cell>
          <cell r="T7957" t="str">
            <v>Active</v>
          </cell>
          <cell r="U7957" t="str">
            <v>N1</v>
          </cell>
        </row>
        <row r="7958">
          <cell r="J7958" t="str">
            <v>INV-020824190729</v>
          </cell>
          <cell r="K7958">
            <v>45513</v>
          </cell>
          <cell r="L7958" t="str">
            <v>Monthly Billing</v>
          </cell>
          <cell r="M7958">
            <v>20</v>
          </cell>
          <cell r="N7958">
            <v>20</v>
          </cell>
          <cell r="O7958">
            <v>0</v>
          </cell>
          <cell r="P7958" t="str">
            <v>01-07-2024</v>
          </cell>
          <cell r="Q7958">
            <v>20</v>
          </cell>
          <cell r="R7958">
            <v>557</v>
          </cell>
          <cell r="S7958">
            <v>0</v>
          </cell>
          <cell r="T7958" t="str">
            <v>Active</v>
          </cell>
          <cell r="U7958" t="str">
            <v>N1</v>
          </cell>
        </row>
        <row r="7959">
          <cell r="J7959" t="str">
            <v>INV-030724174109</v>
          </cell>
          <cell r="K7959">
            <v>45483</v>
          </cell>
          <cell r="L7959" t="str">
            <v>Monthly Billing</v>
          </cell>
          <cell r="M7959">
            <v>10</v>
          </cell>
          <cell r="N7959">
            <v>10</v>
          </cell>
          <cell r="O7959">
            <v>0</v>
          </cell>
          <cell r="P7959" t="str">
            <v>01-06-2024</v>
          </cell>
          <cell r="Q7959">
            <v>10</v>
          </cell>
          <cell r="R7959">
            <v>587</v>
          </cell>
          <cell r="S7959">
            <v>0</v>
          </cell>
          <cell r="T7959" t="str">
            <v>Active</v>
          </cell>
          <cell r="U7959" t="str">
            <v>N1</v>
          </cell>
        </row>
        <row r="7960">
          <cell r="J7960" t="str">
            <v>INV-031024173938</v>
          </cell>
          <cell r="K7960">
            <v>45575</v>
          </cell>
          <cell r="L7960" t="str">
            <v>Monthly Billing</v>
          </cell>
          <cell r="M7960">
            <v>3.75</v>
          </cell>
          <cell r="N7960">
            <v>3.75</v>
          </cell>
          <cell r="O7960">
            <v>0</v>
          </cell>
          <cell r="P7960" t="str">
            <v>01-09-2024</v>
          </cell>
          <cell r="Q7960">
            <v>3.75</v>
          </cell>
          <cell r="R7960">
            <v>495</v>
          </cell>
          <cell r="S7960">
            <v>0</v>
          </cell>
          <cell r="T7960" t="str">
            <v>Active</v>
          </cell>
          <cell r="U7960" t="str">
            <v>N1</v>
          </cell>
        </row>
        <row r="7961">
          <cell r="J7961" t="str">
            <v>INV-031224175315</v>
          </cell>
          <cell r="K7961">
            <v>45577</v>
          </cell>
          <cell r="L7961" t="str">
            <v>Monthly Billing</v>
          </cell>
          <cell r="M7961">
            <v>10</v>
          </cell>
          <cell r="N7961">
            <v>10</v>
          </cell>
          <cell r="O7961">
            <v>0</v>
          </cell>
          <cell r="P7961" t="str">
            <v>01-11-2024</v>
          </cell>
          <cell r="Q7961">
            <v>10</v>
          </cell>
          <cell r="R7961">
            <v>493</v>
          </cell>
          <cell r="S7961">
            <v>0</v>
          </cell>
          <cell r="T7961" t="str">
            <v>Active</v>
          </cell>
          <cell r="U7961" t="str">
            <v>N1</v>
          </cell>
        </row>
        <row r="7962">
          <cell r="J7962" t="str">
            <v>INV-040624164653</v>
          </cell>
          <cell r="K7962">
            <v>45454</v>
          </cell>
          <cell r="L7962" t="str">
            <v>Monthly Billing</v>
          </cell>
          <cell r="M7962">
            <v>20</v>
          </cell>
          <cell r="N7962">
            <v>20</v>
          </cell>
          <cell r="O7962">
            <v>0</v>
          </cell>
          <cell r="P7962" t="str">
            <v>01-05-2024</v>
          </cell>
          <cell r="Q7962">
            <v>20</v>
          </cell>
          <cell r="R7962">
            <v>616</v>
          </cell>
          <cell r="S7962">
            <v>0</v>
          </cell>
          <cell r="T7962" t="str">
            <v>Active</v>
          </cell>
          <cell r="U7962" t="str">
            <v>N1</v>
          </cell>
        </row>
        <row r="7963">
          <cell r="J7963" t="str">
            <v>INV-040924152011</v>
          </cell>
          <cell r="K7963">
            <v>45546</v>
          </cell>
          <cell r="L7963" t="str">
            <v>Monthly Billing</v>
          </cell>
          <cell r="M7963">
            <v>10</v>
          </cell>
          <cell r="N7963">
            <v>10</v>
          </cell>
          <cell r="O7963">
            <v>0</v>
          </cell>
          <cell r="P7963" t="str">
            <v>01-08-2024</v>
          </cell>
          <cell r="Q7963">
            <v>10</v>
          </cell>
          <cell r="R7963">
            <v>524</v>
          </cell>
          <cell r="S7963">
            <v>0</v>
          </cell>
          <cell r="T7963" t="str">
            <v>Active</v>
          </cell>
          <cell r="U7963" t="str">
            <v>N1</v>
          </cell>
        </row>
        <row r="7964">
          <cell r="J7964" t="str">
            <v>INV-030125152735</v>
          </cell>
          <cell r="K7964">
            <v>45667</v>
          </cell>
          <cell r="L7964" t="str">
            <v>Monthly Billing</v>
          </cell>
          <cell r="M7964">
            <v>10</v>
          </cell>
          <cell r="N7964">
            <v>10</v>
          </cell>
          <cell r="O7964">
            <v>0</v>
          </cell>
          <cell r="P7964" t="str">
            <v>2024-12-01</v>
          </cell>
          <cell r="Q7964">
            <v>10</v>
          </cell>
          <cell r="R7964">
            <v>403</v>
          </cell>
          <cell r="S7964">
            <v>0</v>
          </cell>
          <cell r="T7964" t="str">
            <v>Active</v>
          </cell>
          <cell r="U7964" t="str">
            <v>N1</v>
          </cell>
        </row>
        <row r="7965">
          <cell r="J7965" t="str">
            <v>INV-040225173104</v>
          </cell>
          <cell r="K7965">
            <v>45699</v>
          </cell>
          <cell r="L7965" t="str">
            <v>Monthly Billing</v>
          </cell>
          <cell r="M7965">
            <v>30</v>
          </cell>
          <cell r="N7965">
            <v>30</v>
          </cell>
          <cell r="O7965">
            <v>0</v>
          </cell>
          <cell r="P7965" t="str">
            <v>01-01-2025</v>
          </cell>
          <cell r="Q7965">
            <v>30</v>
          </cell>
          <cell r="R7965">
            <v>371</v>
          </cell>
          <cell r="S7965">
            <v>0</v>
          </cell>
          <cell r="T7965" t="str">
            <v>Active</v>
          </cell>
          <cell r="U7965" t="str">
            <v>N1</v>
          </cell>
        </row>
        <row r="7966">
          <cell r="J7966" t="str">
            <v>INV-040325164749</v>
          </cell>
          <cell r="K7966">
            <v>45727</v>
          </cell>
          <cell r="L7966" t="str">
            <v>Monthly Billing</v>
          </cell>
          <cell r="M7966">
            <v>10</v>
          </cell>
          <cell r="N7966">
            <v>10</v>
          </cell>
          <cell r="O7966">
            <v>0</v>
          </cell>
          <cell r="P7966" t="str">
            <v>01-02-2025</v>
          </cell>
          <cell r="Q7966">
            <v>10</v>
          </cell>
          <cell r="R7966">
            <v>343</v>
          </cell>
          <cell r="S7966">
            <v>0</v>
          </cell>
          <cell r="T7966" t="str">
            <v>Active</v>
          </cell>
          <cell r="U7966" t="str">
            <v>N1</v>
          </cell>
        </row>
        <row r="7967">
          <cell r="J7967" t="str">
            <v>INV-020425175719</v>
          </cell>
          <cell r="K7967">
            <v>45756</v>
          </cell>
          <cell r="L7967" t="str">
            <v>Monthly Billing</v>
          </cell>
          <cell r="M7967">
            <v>10</v>
          </cell>
          <cell r="N7967">
            <v>10</v>
          </cell>
          <cell r="O7967">
            <v>0</v>
          </cell>
          <cell r="P7967" t="str">
            <v>01-03-2025</v>
          </cell>
          <cell r="Q7967">
            <v>10</v>
          </cell>
          <cell r="R7967">
            <v>314</v>
          </cell>
          <cell r="S7967">
            <v>0</v>
          </cell>
          <cell r="T7967" t="str">
            <v>Active</v>
          </cell>
          <cell r="U7967" t="str">
            <v>N1</v>
          </cell>
        </row>
        <row r="7968">
          <cell r="J7968" t="str">
            <v>INV-020525193646</v>
          </cell>
          <cell r="K7968">
            <v>45786</v>
          </cell>
          <cell r="L7968" t="str">
            <v>Monthly Billing</v>
          </cell>
          <cell r="M7968">
            <v>65</v>
          </cell>
          <cell r="N7968">
            <v>65</v>
          </cell>
          <cell r="O7968">
            <v>0</v>
          </cell>
          <cell r="P7968" t="str">
            <v>01-04-2025</v>
          </cell>
          <cell r="Q7968">
            <v>65</v>
          </cell>
          <cell r="R7968">
            <v>284</v>
          </cell>
          <cell r="S7968">
            <v>0</v>
          </cell>
          <cell r="T7968" t="str">
            <v>Active</v>
          </cell>
          <cell r="U7968" t="str">
            <v>N1</v>
          </cell>
        </row>
        <row r="7969">
          <cell r="J7969" t="str">
            <v>INV-040825164235</v>
          </cell>
          <cell r="K7969">
            <v>45880</v>
          </cell>
          <cell r="L7969" t="str">
            <v>Monthly Billing</v>
          </cell>
          <cell r="M7969">
            <v>10</v>
          </cell>
          <cell r="N7969">
            <v>10</v>
          </cell>
          <cell r="O7969">
            <v>0</v>
          </cell>
          <cell r="P7969" t="str">
            <v>01-07-2025</v>
          </cell>
          <cell r="Q7969">
            <v>10</v>
          </cell>
          <cell r="R7969">
            <v>190</v>
          </cell>
          <cell r="S7969">
            <v>0</v>
          </cell>
          <cell r="T7969" t="str">
            <v>Active</v>
          </cell>
          <cell r="U7969" t="str">
            <v>N1</v>
          </cell>
        </row>
        <row r="7970">
          <cell r="J7970" t="str">
            <v>INV-020925140337</v>
          </cell>
          <cell r="K7970">
            <v>45909</v>
          </cell>
          <cell r="L7970" t="str">
            <v>Monthly Billing</v>
          </cell>
          <cell r="M7970">
            <v>60</v>
          </cell>
          <cell r="N7970">
            <v>60</v>
          </cell>
          <cell r="O7970">
            <v>0</v>
          </cell>
          <cell r="P7970" t="str">
            <v>01-08-2025</v>
          </cell>
          <cell r="Q7970">
            <v>60</v>
          </cell>
          <cell r="R7970">
            <v>161</v>
          </cell>
          <cell r="S7970">
            <v>0</v>
          </cell>
          <cell r="T7970" t="str">
            <v>Active</v>
          </cell>
          <cell r="U7970" t="str">
            <v>N1</v>
          </cell>
        </row>
        <row r="7971">
          <cell r="J7971" t="str">
            <v>INV-051125165840</v>
          </cell>
          <cell r="K7971">
            <v>45973</v>
          </cell>
          <cell r="L7971" t="str">
            <v>Monthly Billing</v>
          </cell>
          <cell r="M7971">
            <v>35</v>
          </cell>
          <cell r="N7971">
            <v>35</v>
          </cell>
          <cell r="O7971">
            <v>0</v>
          </cell>
          <cell r="P7971" t="str">
            <v>01-10-2025</v>
          </cell>
          <cell r="Q7971">
            <v>35</v>
          </cell>
          <cell r="R7971">
            <v>97</v>
          </cell>
          <cell r="S7971">
            <v>0</v>
          </cell>
          <cell r="T7971" t="str">
            <v>Active</v>
          </cell>
          <cell r="U7971" t="str">
            <v>N1</v>
          </cell>
        </row>
        <row r="7972">
          <cell r="J7972" t="str">
            <v>INV-021225145116</v>
          </cell>
          <cell r="K7972">
            <v>46000</v>
          </cell>
          <cell r="L7972" t="str">
            <v>Monthly Billing</v>
          </cell>
          <cell r="M7972">
            <v>40</v>
          </cell>
          <cell r="N7972">
            <v>40</v>
          </cell>
          <cell r="O7972">
            <v>0</v>
          </cell>
          <cell r="P7972" t="str">
            <v>01-11-2025</v>
          </cell>
          <cell r="Q7972">
            <v>40</v>
          </cell>
          <cell r="R7972">
            <v>70</v>
          </cell>
          <cell r="S7972">
            <v>0</v>
          </cell>
          <cell r="T7972" t="str">
            <v>Active</v>
          </cell>
          <cell r="U7972" t="str">
            <v>N1</v>
          </cell>
        </row>
        <row r="7973">
          <cell r="J7973" t="str">
            <v>INV-050126171134</v>
          </cell>
          <cell r="K7973">
            <v>46034</v>
          </cell>
          <cell r="L7973" t="str">
            <v>Monthly Billing</v>
          </cell>
          <cell r="M7973">
            <v>80</v>
          </cell>
          <cell r="N7973">
            <v>80</v>
          </cell>
          <cell r="O7973">
            <v>0</v>
          </cell>
          <cell r="P7973" t="str">
            <v>01-12-2025</v>
          </cell>
          <cell r="Q7973">
            <v>80</v>
          </cell>
          <cell r="R7973">
            <v>36</v>
          </cell>
          <cell r="S7973">
            <v>0</v>
          </cell>
          <cell r="T7973" t="str">
            <v>Active</v>
          </cell>
          <cell r="U7973" t="str">
            <v>N1</v>
          </cell>
        </row>
        <row r="7974">
          <cell r="J7974" t="str">
            <v>INV-050226183011</v>
          </cell>
          <cell r="K7974">
            <v>46065</v>
          </cell>
          <cell r="L7974" t="str">
            <v>Monthly Billing</v>
          </cell>
          <cell r="M7974">
            <v>60</v>
          </cell>
          <cell r="N7974">
            <v>60</v>
          </cell>
          <cell r="O7974">
            <v>0</v>
          </cell>
          <cell r="P7974" t="str">
            <v>01-01-2026</v>
          </cell>
          <cell r="Q7974">
            <v>0</v>
          </cell>
          <cell r="R7974">
            <v>5</v>
          </cell>
          <cell r="S7974">
            <v>0</v>
          </cell>
          <cell r="T7974" t="str">
            <v>Active</v>
          </cell>
          <cell r="U7974" t="str">
            <v>N1</v>
          </cell>
        </row>
        <row r="7975">
          <cell r="J7975" t="str">
            <v>INV-061025124436</v>
          </cell>
          <cell r="K7975">
            <v>45943</v>
          </cell>
          <cell r="L7975" t="str">
            <v>Monthly Billing</v>
          </cell>
          <cell r="M7975">
            <v>1000</v>
          </cell>
          <cell r="N7975">
            <v>1000</v>
          </cell>
          <cell r="O7975">
            <v>0</v>
          </cell>
          <cell r="P7975" t="str">
            <v>01-09-2025</v>
          </cell>
          <cell r="Q7975">
            <v>1000</v>
          </cell>
          <cell r="R7975">
            <v>127</v>
          </cell>
          <cell r="S7975">
            <v>0</v>
          </cell>
          <cell r="T7975" t="str">
            <v>Active</v>
          </cell>
          <cell r="U7975" t="str">
            <v>N1</v>
          </cell>
        </row>
        <row r="7976">
          <cell r="J7976" t="str">
            <v>INV-051125172248</v>
          </cell>
          <cell r="K7976">
            <v>45973</v>
          </cell>
          <cell r="L7976" t="str">
            <v>Monthly Billing</v>
          </cell>
          <cell r="M7976">
            <v>1000</v>
          </cell>
          <cell r="N7976">
            <v>1000</v>
          </cell>
          <cell r="O7976">
            <v>0</v>
          </cell>
          <cell r="P7976" t="str">
            <v>01-10-2025</v>
          </cell>
          <cell r="Q7976">
            <v>1000</v>
          </cell>
          <cell r="R7976">
            <v>97</v>
          </cell>
          <cell r="S7976">
            <v>0</v>
          </cell>
          <cell r="T7976" t="str">
            <v>Active</v>
          </cell>
          <cell r="U7976" t="str">
            <v>N1</v>
          </cell>
        </row>
        <row r="7977">
          <cell r="J7977" t="str">
            <v>INV-021225151107</v>
          </cell>
          <cell r="K7977">
            <v>46000</v>
          </cell>
          <cell r="L7977" t="str">
            <v>Monthly Billing</v>
          </cell>
          <cell r="M7977">
            <v>1000</v>
          </cell>
          <cell r="N7977">
            <v>1000</v>
          </cell>
          <cell r="O7977">
            <v>0</v>
          </cell>
          <cell r="P7977" t="str">
            <v>01-11-2025</v>
          </cell>
          <cell r="Q7977">
            <v>1000</v>
          </cell>
          <cell r="R7977">
            <v>70</v>
          </cell>
          <cell r="S7977">
            <v>0</v>
          </cell>
          <cell r="T7977" t="str">
            <v>Active</v>
          </cell>
          <cell r="U7977" t="str">
            <v>N1</v>
          </cell>
        </row>
        <row r="7978">
          <cell r="J7978" t="str">
            <v>INV-050126173246</v>
          </cell>
          <cell r="K7978">
            <v>46034</v>
          </cell>
          <cell r="L7978" t="str">
            <v>Monthly Billing</v>
          </cell>
          <cell r="M7978">
            <v>1000</v>
          </cell>
          <cell r="N7978">
            <v>1000</v>
          </cell>
          <cell r="O7978">
            <v>0</v>
          </cell>
          <cell r="P7978" t="str">
            <v>01-12-2025</v>
          </cell>
          <cell r="Q7978">
            <v>1000</v>
          </cell>
          <cell r="R7978">
            <v>36</v>
          </cell>
          <cell r="S7978">
            <v>0</v>
          </cell>
          <cell r="T7978" t="str">
            <v>Active</v>
          </cell>
          <cell r="U7978" t="str">
            <v>N1</v>
          </cell>
        </row>
        <row r="7979">
          <cell r="J7979" t="str">
            <v>INV-050226185948</v>
          </cell>
          <cell r="K7979">
            <v>46065</v>
          </cell>
          <cell r="L7979" t="str">
            <v>Monthly Billing</v>
          </cell>
          <cell r="M7979">
            <v>1000</v>
          </cell>
          <cell r="N7979">
            <v>1000</v>
          </cell>
          <cell r="O7979">
            <v>0</v>
          </cell>
          <cell r="P7979" t="str">
            <v>01-01-2026</v>
          </cell>
          <cell r="Q7979">
            <v>0</v>
          </cell>
          <cell r="R7979">
            <v>5</v>
          </cell>
          <cell r="S7979">
            <v>0</v>
          </cell>
          <cell r="T7979" t="str">
            <v>Active</v>
          </cell>
          <cell r="U7979" t="str">
            <v>N1</v>
          </cell>
        </row>
        <row r="7980">
          <cell r="J7980" t="str">
            <v>INV-290725180211</v>
          </cell>
          <cell r="K7980">
            <v>45874</v>
          </cell>
          <cell r="L7980" t="str">
            <v>Setup Fee</v>
          </cell>
          <cell r="M7980">
            <v>5000</v>
          </cell>
          <cell r="N7980">
            <v>5000</v>
          </cell>
          <cell r="O7980">
            <v>0</v>
          </cell>
          <cell r="P7980" t="str">
            <v>01-07-2025</v>
          </cell>
          <cell r="Q7980">
            <v>5000</v>
          </cell>
          <cell r="R7980">
            <v>196</v>
          </cell>
          <cell r="S7980">
            <v>0</v>
          </cell>
          <cell r="T7980" t="str">
            <v>Active</v>
          </cell>
          <cell r="U7980" t="str">
            <v>N1</v>
          </cell>
        </row>
        <row r="7981">
          <cell r="J7981" t="str">
            <v>INV-031225181126</v>
          </cell>
          <cell r="K7981">
            <v>46001</v>
          </cell>
          <cell r="L7981" t="str">
            <v>Monthly Billing</v>
          </cell>
          <cell r="M7981">
            <v>50</v>
          </cell>
          <cell r="N7981">
            <v>50</v>
          </cell>
          <cell r="O7981">
            <v>0</v>
          </cell>
          <cell r="P7981" t="str">
            <v>01-11-2025</v>
          </cell>
          <cell r="Q7981">
            <v>0</v>
          </cell>
          <cell r="R7981">
            <v>69</v>
          </cell>
          <cell r="S7981">
            <v>0</v>
          </cell>
          <cell r="T7981" t="str">
            <v>Active</v>
          </cell>
          <cell r="U7981" t="str">
            <v>N1</v>
          </cell>
        </row>
        <row r="7982">
          <cell r="J7982" t="str">
            <v>INV-050126125120</v>
          </cell>
          <cell r="K7982">
            <v>46034</v>
          </cell>
          <cell r="L7982" t="str">
            <v>Monthly Billing</v>
          </cell>
          <cell r="M7982">
            <v>3025</v>
          </cell>
          <cell r="N7982">
            <v>3025</v>
          </cell>
          <cell r="O7982">
            <v>0</v>
          </cell>
          <cell r="P7982" t="str">
            <v>01-12-2025</v>
          </cell>
          <cell r="Q7982">
            <v>0</v>
          </cell>
          <cell r="R7982">
            <v>36</v>
          </cell>
          <cell r="S7982">
            <v>0</v>
          </cell>
          <cell r="T7982" t="str">
            <v>Active</v>
          </cell>
          <cell r="U7982" t="str">
            <v>N1</v>
          </cell>
        </row>
        <row r="7983">
          <cell r="J7983" t="str">
            <v>INV-050226141818</v>
          </cell>
          <cell r="K7983">
            <v>46065</v>
          </cell>
          <cell r="L7983" t="str">
            <v>Monthly Billing</v>
          </cell>
          <cell r="M7983">
            <v>3000</v>
          </cell>
          <cell r="N7983">
            <v>3000</v>
          </cell>
          <cell r="O7983">
            <v>0</v>
          </cell>
          <cell r="P7983" t="str">
            <v>01-01-2026</v>
          </cell>
          <cell r="Q7983">
            <v>0</v>
          </cell>
          <cell r="R7983">
            <v>5</v>
          </cell>
          <cell r="S7983">
            <v>0</v>
          </cell>
          <cell r="T7983" t="str">
            <v>Active</v>
          </cell>
          <cell r="U7983" t="str">
            <v>N1</v>
          </cell>
        </row>
        <row r="7984">
          <cell r="J7984" t="str">
            <v>INV-090125201011</v>
          </cell>
          <cell r="K7984">
            <v>45673</v>
          </cell>
          <cell r="L7984" t="str">
            <v>Setup Fee</v>
          </cell>
          <cell r="M7984">
            <v>2725</v>
          </cell>
          <cell r="N7984">
            <v>2500</v>
          </cell>
          <cell r="O7984">
            <v>225</v>
          </cell>
          <cell r="P7984" t="str">
            <v>2025-01-01</v>
          </cell>
          <cell r="Q7984">
            <v>2700</v>
          </cell>
          <cell r="R7984">
            <v>397</v>
          </cell>
          <cell r="S7984">
            <v>0</v>
          </cell>
          <cell r="T7984" t="str">
            <v>Active</v>
          </cell>
          <cell r="U7984" t="str">
            <v>N1</v>
          </cell>
        </row>
        <row r="7985">
          <cell r="J7985" t="str">
            <v>INV-030425121044</v>
          </cell>
          <cell r="K7985">
            <v>45757</v>
          </cell>
          <cell r="L7985" t="str">
            <v>Monthly Billing</v>
          </cell>
          <cell r="M7985">
            <v>500</v>
          </cell>
          <cell r="N7985">
            <v>500</v>
          </cell>
          <cell r="O7985">
            <v>0</v>
          </cell>
          <cell r="P7985" t="str">
            <v>01-03-2025</v>
          </cell>
          <cell r="Q7985">
            <v>500</v>
          </cell>
          <cell r="R7985">
            <v>313</v>
          </cell>
          <cell r="S7985">
            <v>0</v>
          </cell>
          <cell r="T7985" t="str">
            <v>Active</v>
          </cell>
          <cell r="U7985" t="str">
            <v>N1</v>
          </cell>
        </row>
        <row r="7986">
          <cell r="J7986" t="str">
            <v>INV2021-OMT-001</v>
          </cell>
          <cell r="K7986">
            <v>44516</v>
          </cell>
          <cell r="L7986" t="str">
            <v>Card Printing</v>
          </cell>
          <cell r="M7986">
            <v>2878.3</v>
          </cell>
          <cell r="N7986">
            <v>2690</v>
          </cell>
          <cell r="O7986">
            <v>188.3</v>
          </cell>
          <cell r="P7986" t="str">
            <v>2021-11-01</v>
          </cell>
          <cell r="Q7986">
            <v>0</v>
          </cell>
          <cell r="R7986">
            <v>1554</v>
          </cell>
          <cell r="S7986">
            <v>0</v>
          </cell>
          <cell r="T7986" t="str">
            <v>Active</v>
          </cell>
          <cell r="U7986" t="str">
            <v>N1</v>
          </cell>
        </row>
        <row r="7987">
          <cell r="J7987" t="str">
            <v>INV2022-OMT-002</v>
          </cell>
          <cell r="K7987">
            <v>44574</v>
          </cell>
          <cell r="L7987" t="str">
            <v>Card Printing</v>
          </cell>
          <cell r="M7987">
            <v>524.29999999999995</v>
          </cell>
          <cell r="N7987">
            <v>490</v>
          </cell>
          <cell r="O7987">
            <v>34.299999999999997</v>
          </cell>
          <cell r="P7987" t="str">
            <v>2022-01-01</v>
          </cell>
          <cell r="Q7987">
            <v>0</v>
          </cell>
          <cell r="R7987">
            <v>1496</v>
          </cell>
          <cell r="S7987">
            <v>0</v>
          </cell>
          <cell r="T7987" t="str">
            <v>Active</v>
          </cell>
          <cell r="U7987" t="str">
            <v>N1</v>
          </cell>
        </row>
        <row r="7988">
          <cell r="J7988" t="str">
            <v>INV2022-OMT-003</v>
          </cell>
          <cell r="K7988">
            <v>44698</v>
          </cell>
          <cell r="L7988" t="str">
            <v>Card Printing</v>
          </cell>
          <cell r="M7988">
            <v>7591.65</v>
          </cell>
          <cell r="N7988">
            <v>7095</v>
          </cell>
          <cell r="O7988">
            <v>496.65</v>
          </cell>
          <cell r="P7988" t="str">
            <v>2022-05-01</v>
          </cell>
          <cell r="Q7988">
            <v>0</v>
          </cell>
          <cell r="R7988">
            <v>1372</v>
          </cell>
          <cell r="S7988">
            <v>0</v>
          </cell>
          <cell r="T7988" t="str">
            <v>Active</v>
          </cell>
          <cell r="U7988" t="str">
            <v>N1</v>
          </cell>
        </row>
        <row r="7989">
          <cell r="J7989" t="str">
            <v>CARDS0061</v>
          </cell>
          <cell r="K7989">
            <v>44378</v>
          </cell>
          <cell r="L7989" t="str">
            <v>Initial Setup Fee</v>
          </cell>
          <cell r="M7989">
            <v>37450</v>
          </cell>
          <cell r="N7989">
            <v>35000</v>
          </cell>
          <cell r="O7989">
            <v>2450</v>
          </cell>
          <cell r="P7989" t="str">
            <v>2021-06-01</v>
          </cell>
          <cell r="Q7989">
            <v>37450</v>
          </cell>
          <cell r="R7989">
            <v>1692</v>
          </cell>
          <cell r="S7989">
            <v>0</v>
          </cell>
          <cell r="T7989" t="str">
            <v>Active</v>
          </cell>
          <cell r="U7989" t="str">
            <v>N1</v>
          </cell>
        </row>
        <row r="7990">
          <cell r="J7990" t="str">
            <v>AUCARDS0027</v>
          </cell>
          <cell r="K7990">
            <v>44708</v>
          </cell>
          <cell r="L7990" t="str">
            <v>Initial Setup Fee</v>
          </cell>
          <cell r="M7990">
            <v>15620</v>
          </cell>
          <cell r="N7990">
            <v>14200</v>
          </cell>
          <cell r="O7990">
            <v>1420</v>
          </cell>
          <cell r="P7990" t="str">
            <v>2022-05-01</v>
          </cell>
          <cell r="Q7990">
            <v>15620</v>
          </cell>
          <cell r="R7990">
            <v>1362</v>
          </cell>
          <cell r="S7990">
            <v>0</v>
          </cell>
          <cell r="T7990" t="str">
            <v>Active</v>
          </cell>
          <cell r="U7990" t="str">
            <v>N1</v>
          </cell>
        </row>
        <row r="7991">
          <cell r="J7991" t="str">
            <v>AUCARDS0028</v>
          </cell>
          <cell r="K7991">
            <v>44711</v>
          </cell>
          <cell r="L7991" t="str">
            <v>Initial Setup Fee</v>
          </cell>
          <cell r="M7991">
            <v>4840</v>
          </cell>
          <cell r="N7991">
            <v>4400</v>
          </cell>
          <cell r="O7991">
            <v>440</v>
          </cell>
          <cell r="P7991" t="str">
            <v>2022-05-01</v>
          </cell>
          <cell r="Q7991">
            <v>0</v>
          </cell>
          <cell r="R7991">
            <v>1359</v>
          </cell>
          <cell r="S7991">
            <v>0</v>
          </cell>
          <cell r="T7991" t="str">
            <v>Active</v>
          </cell>
          <cell r="U7991" t="str">
            <v>N1</v>
          </cell>
        </row>
        <row r="7992">
          <cell r="J7992" t="str">
            <v>AUCARDS0029</v>
          </cell>
          <cell r="K7992">
            <v>44718</v>
          </cell>
          <cell r="L7992" t="str">
            <v>Initial Setup Fee</v>
          </cell>
          <cell r="M7992">
            <v>11000</v>
          </cell>
          <cell r="N7992">
            <v>10000</v>
          </cell>
          <cell r="O7992">
            <v>1000</v>
          </cell>
          <cell r="P7992" t="str">
            <v>2022-05-01</v>
          </cell>
          <cell r="Q7992">
            <v>0</v>
          </cell>
          <cell r="R7992">
            <v>1352</v>
          </cell>
          <cell r="S7992">
            <v>0</v>
          </cell>
          <cell r="T7992" t="str">
            <v>Active</v>
          </cell>
          <cell r="U7992" t="str">
            <v>N1</v>
          </cell>
        </row>
        <row r="7993">
          <cell r="J7993" t="str">
            <v>INV-141123142609</v>
          </cell>
          <cell r="K7993">
            <v>45251</v>
          </cell>
          <cell r="L7993" t="str">
            <v>Pay Out Service Integration Fee</v>
          </cell>
          <cell r="M7993">
            <v>8100</v>
          </cell>
          <cell r="N7993">
            <v>7500</v>
          </cell>
          <cell r="O7993">
            <v>600</v>
          </cell>
          <cell r="P7993" t="str">
            <v>2023-10-01</v>
          </cell>
          <cell r="Q7993">
            <v>8100</v>
          </cell>
          <cell r="R7993">
            <v>819</v>
          </cell>
          <cell r="S7993">
            <v>0</v>
          </cell>
          <cell r="T7993" t="str">
            <v>Active</v>
          </cell>
          <cell r="U7993" t="str">
            <v>N1</v>
          </cell>
        </row>
        <row r="7994">
          <cell r="J7994" t="str">
            <v>INV-110324150746</v>
          </cell>
          <cell r="K7994">
            <v>45369</v>
          </cell>
          <cell r="L7994" t="str">
            <v>Setup Fee</v>
          </cell>
          <cell r="M7994">
            <v>5000</v>
          </cell>
          <cell r="N7994">
            <v>5000</v>
          </cell>
          <cell r="O7994">
            <v>0</v>
          </cell>
          <cell r="P7994" t="str">
            <v>2024-03-01</v>
          </cell>
          <cell r="Q7994">
            <v>5000</v>
          </cell>
          <cell r="R7994">
            <v>701</v>
          </cell>
          <cell r="S7994">
            <v>0</v>
          </cell>
          <cell r="T7994" t="str">
            <v>Active</v>
          </cell>
          <cell r="U7994" t="str">
            <v>N1</v>
          </cell>
        </row>
        <row r="7995">
          <cell r="J7995" t="str">
            <v>INV-300124144111</v>
          </cell>
          <cell r="K7995">
            <v>45328</v>
          </cell>
          <cell r="L7995" t="str">
            <v>Setup Fee</v>
          </cell>
          <cell r="M7995">
            <v>25000</v>
          </cell>
          <cell r="N7995">
            <v>25000</v>
          </cell>
          <cell r="O7995">
            <v>0</v>
          </cell>
          <cell r="P7995" t="str">
            <v>2024-01-01</v>
          </cell>
          <cell r="Q7995">
            <v>25000</v>
          </cell>
          <cell r="R7995">
            <v>742</v>
          </cell>
          <cell r="S7995">
            <v>0</v>
          </cell>
          <cell r="T7995" t="str">
            <v>Active</v>
          </cell>
          <cell r="U7995" t="str">
            <v>N1</v>
          </cell>
        </row>
        <row r="7996">
          <cell r="J7996" t="str">
            <v>INV2021-OTS-001</v>
          </cell>
          <cell r="K7996">
            <v>44378</v>
          </cell>
          <cell r="L7996" t="str">
            <v>Initial Setup Fee</v>
          </cell>
          <cell r="M7996">
            <v>7500</v>
          </cell>
          <cell r="N7996">
            <v>7500</v>
          </cell>
          <cell r="O7996">
            <v>0</v>
          </cell>
          <cell r="P7996" t="str">
            <v>2021-06-01</v>
          </cell>
          <cell r="Q7996">
            <v>15000</v>
          </cell>
          <cell r="R7996">
            <v>1692</v>
          </cell>
          <cell r="S7996">
            <v>0</v>
          </cell>
          <cell r="T7996" t="str">
            <v>Active</v>
          </cell>
          <cell r="U7996" t="str">
            <v>N1</v>
          </cell>
        </row>
        <row r="7997">
          <cell r="J7997" t="str">
            <v>HKCARDS0006</v>
          </cell>
          <cell r="K7997">
            <v>44530</v>
          </cell>
          <cell r="L7997" t="str">
            <v>Initial Setup Fee</v>
          </cell>
          <cell r="M7997">
            <v>7500</v>
          </cell>
          <cell r="N7997">
            <v>7500</v>
          </cell>
          <cell r="O7997">
            <v>0</v>
          </cell>
          <cell r="P7997" t="str">
            <v>2021-11-01</v>
          </cell>
          <cell r="Q7997">
            <v>15000</v>
          </cell>
          <cell r="R7997">
            <v>1540</v>
          </cell>
          <cell r="S7997">
            <v>0</v>
          </cell>
          <cell r="T7997" t="str">
            <v>Active</v>
          </cell>
          <cell r="U7997" t="str">
            <v>N1</v>
          </cell>
        </row>
        <row r="7998">
          <cell r="J7998" t="str">
            <v>HKCARDS0012</v>
          </cell>
          <cell r="K7998">
            <v>44578</v>
          </cell>
          <cell r="L7998" t="str">
            <v>Monthly Billing</v>
          </cell>
          <cell r="M7998">
            <v>326.64999999999998</v>
          </cell>
          <cell r="N7998">
            <v>326.85000000000002</v>
          </cell>
          <cell r="O7998">
            <v>0</v>
          </cell>
          <cell r="P7998" t="str">
            <v>2021-12-01</v>
          </cell>
          <cell r="Q7998">
            <v>0</v>
          </cell>
          <cell r="R7998">
            <v>1492</v>
          </cell>
          <cell r="S7998">
            <v>-0.2</v>
          </cell>
          <cell r="T7998" t="str">
            <v>Active</v>
          </cell>
          <cell r="U7998" t="str">
            <v>N1</v>
          </cell>
        </row>
        <row r="7999">
          <cell r="J7999" t="str">
            <v>HKCARDS0016</v>
          </cell>
          <cell r="K7999">
            <v>44614</v>
          </cell>
          <cell r="L7999" t="str">
            <v>Monthly Billing</v>
          </cell>
          <cell r="M7999">
            <v>996.16</v>
          </cell>
          <cell r="N7999">
            <v>1004.6</v>
          </cell>
          <cell r="O7999">
            <v>0</v>
          </cell>
          <cell r="P7999" t="str">
            <v>2022-01-01</v>
          </cell>
          <cell r="Q7999">
            <v>996.16</v>
          </cell>
          <cell r="R7999">
            <v>1456</v>
          </cell>
          <cell r="S7999">
            <v>-8.44</v>
          </cell>
          <cell r="T7999" t="str">
            <v>Active</v>
          </cell>
          <cell r="U7999" t="str">
            <v>N1</v>
          </cell>
        </row>
        <row r="8000">
          <cell r="J8000" t="str">
            <v>HKCARDS0022</v>
          </cell>
          <cell r="K8000">
            <v>44642</v>
          </cell>
          <cell r="L8000" t="str">
            <v>Monthly Billing</v>
          </cell>
          <cell r="M8000">
            <v>1085.93</v>
          </cell>
          <cell r="N8000">
            <v>1112.72</v>
          </cell>
          <cell r="O8000">
            <v>0</v>
          </cell>
          <cell r="P8000" t="str">
            <v>2022-02-01</v>
          </cell>
          <cell r="Q8000">
            <v>0</v>
          </cell>
          <cell r="R8000">
            <v>1428</v>
          </cell>
          <cell r="S8000">
            <v>-26.79</v>
          </cell>
          <cell r="T8000" t="str">
            <v>Active</v>
          </cell>
          <cell r="U8000" t="str">
            <v>N1</v>
          </cell>
        </row>
        <row r="8001">
          <cell r="J8001" t="str">
            <v>HKCARDS0027</v>
          </cell>
          <cell r="K8001">
            <v>44672</v>
          </cell>
          <cell r="L8001" t="str">
            <v>Monthly Billing</v>
          </cell>
          <cell r="M8001">
            <v>1014.28</v>
          </cell>
          <cell r="N8001">
            <v>1017.7</v>
          </cell>
          <cell r="O8001">
            <v>0</v>
          </cell>
          <cell r="P8001" t="str">
            <v>2022-03-01</v>
          </cell>
          <cell r="Q8001">
            <v>0</v>
          </cell>
          <cell r="R8001">
            <v>1398</v>
          </cell>
          <cell r="S8001">
            <v>-3.42</v>
          </cell>
          <cell r="T8001" t="str">
            <v>Active</v>
          </cell>
          <cell r="U8001" t="str">
            <v>N1</v>
          </cell>
        </row>
        <row r="8002">
          <cell r="J8002" t="str">
            <v>HKCARDS0031</v>
          </cell>
          <cell r="K8002">
            <v>44706</v>
          </cell>
          <cell r="L8002" t="str">
            <v>Monthly Billing</v>
          </cell>
          <cell r="M8002">
            <v>1033.8499999999999</v>
          </cell>
          <cell r="N8002">
            <v>1044.97</v>
          </cell>
          <cell r="O8002">
            <v>0</v>
          </cell>
          <cell r="P8002" t="str">
            <v>2022-04-01</v>
          </cell>
          <cell r="Q8002">
            <v>1033.8499999999999</v>
          </cell>
          <cell r="R8002">
            <v>1364</v>
          </cell>
          <cell r="S8002">
            <v>-11.12</v>
          </cell>
          <cell r="T8002" t="str">
            <v>Active</v>
          </cell>
          <cell r="U8002" t="str">
            <v>N1</v>
          </cell>
        </row>
        <row r="8003">
          <cell r="J8003" t="str">
            <v>HKCARDS0036</v>
          </cell>
          <cell r="K8003">
            <v>44740</v>
          </cell>
          <cell r="L8003" t="str">
            <v>Monthly Billing</v>
          </cell>
          <cell r="M8003">
            <v>1024.79</v>
          </cell>
          <cell r="N8003">
            <v>1029.0899999999999</v>
          </cell>
          <cell r="O8003">
            <v>0</v>
          </cell>
          <cell r="P8003" t="str">
            <v>2022-05-01</v>
          </cell>
          <cell r="Q8003">
            <v>0</v>
          </cell>
          <cell r="R8003">
            <v>1330</v>
          </cell>
          <cell r="S8003">
            <v>-4.3</v>
          </cell>
          <cell r="T8003" t="str">
            <v>Active</v>
          </cell>
          <cell r="U8003" t="str">
            <v>N1</v>
          </cell>
        </row>
        <row r="8004">
          <cell r="J8004" t="str">
            <v>HKCARDS0041</v>
          </cell>
          <cell r="K8004">
            <v>44764</v>
          </cell>
          <cell r="L8004" t="str">
            <v>Monthly Billing</v>
          </cell>
          <cell r="M8004">
            <v>1025.27</v>
          </cell>
          <cell r="N8004">
            <v>1038.6400000000001</v>
          </cell>
          <cell r="O8004">
            <v>0</v>
          </cell>
          <cell r="P8004" t="str">
            <v>2022-06-01</v>
          </cell>
          <cell r="Q8004">
            <v>0</v>
          </cell>
          <cell r="R8004">
            <v>1306</v>
          </cell>
          <cell r="S8004">
            <v>-13.37</v>
          </cell>
          <cell r="T8004" t="str">
            <v>Active</v>
          </cell>
          <cell r="U8004" t="str">
            <v>N1</v>
          </cell>
        </row>
        <row r="8005">
          <cell r="J8005" t="str">
            <v>HKCARDS0082</v>
          </cell>
          <cell r="K8005">
            <v>44797</v>
          </cell>
          <cell r="L8005" t="str">
            <v>Monthly Billing</v>
          </cell>
          <cell r="M8005">
            <v>1025.69</v>
          </cell>
          <cell r="N8005">
            <v>1042.76</v>
          </cell>
          <cell r="O8005">
            <v>0</v>
          </cell>
          <cell r="P8005" t="str">
            <v>2022-07-01</v>
          </cell>
          <cell r="Q8005">
            <v>0</v>
          </cell>
          <cell r="R8005">
            <v>1273</v>
          </cell>
          <cell r="S8005">
            <v>-17.07</v>
          </cell>
          <cell r="T8005" t="str">
            <v>Active</v>
          </cell>
          <cell r="U8005" t="str">
            <v>N1</v>
          </cell>
        </row>
        <row r="8006">
          <cell r="J8006" t="str">
            <v>HKCARDS0087</v>
          </cell>
          <cell r="K8006">
            <v>44833</v>
          </cell>
          <cell r="L8006" t="str">
            <v>Monthly Billing</v>
          </cell>
          <cell r="M8006">
            <v>1020.88</v>
          </cell>
          <cell r="N8006">
            <v>1035.2</v>
          </cell>
          <cell r="O8006">
            <v>0</v>
          </cell>
          <cell r="P8006" t="str">
            <v>2022-08-01</v>
          </cell>
          <cell r="Q8006">
            <v>0</v>
          </cell>
          <cell r="R8006">
            <v>1237</v>
          </cell>
          <cell r="S8006">
            <v>-14.32</v>
          </cell>
          <cell r="T8006" t="str">
            <v>Active</v>
          </cell>
          <cell r="U8006" t="str">
            <v>N1</v>
          </cell>
        </row>
        <row r="8007">
          <cell r="J8007" t="str">
            <v>HKCARDS0101</v>
          </cell>
          <cell r="K8007">
            <v>44845</v>
          </cell>
          <cell r="L8007" t="str">
            <v>Monthly Billing</v>
          </cell>
          <cell r="M8007">
            <v>1012.66</v>
          </cell>
          <cell r="N8007">
            <v>1012.66</v>
          </cell>
          <cell r="O8007">
            <v>0</v>
          </cell>
          <cell r="P8007" t="str">
            <v>2022-09-01</v>
          </cell>
          <cell r="Q8007">
            <v>0</v>
          </cell>
          <cell r="R8007">
            <v>1225</v>
          </cell>
          <cell r="S8007">
            <v>0</v>
          </cell>
          <cell r="T8007" t="str">
            <v>Active</v>
          </cell>
          <cell r="U8007" t="str">
            <v>N1</v>
          </cell>
        </row>
        <row r="8008">
          <cell r="J8008" t="str">
            <v>INV-021122115604</v>
          </cell>
          <cell r="K8008">
            <v>44874</v>
          </cell>
          <cell r="L8008" t="str">
            <v>Monthly Billing</v>
          </cell>
          <cell r="M8008">
            <v>1007.75</v>
          </cell>
          <cell r="N8008">
            <v>1007.75</v>
          </cell>
          <cell r="O8008">
            <v>0</v>
          </cell>
          <cell r="P8008" t="str">
            <v>2022-10-01</v>
          </cell>
          <cell r="Q8008">
            <v>0</v>
          </cell>
          <cell r="R8008">
            <v>1196</v>
          </cell>
          <cell r="S8008">
            <v>0</v>
          </cell>
          <cell r="T8008" t="str">
            <v>Active</v>
          </cell>
          <cell r="U8008" t="str">
            <v>N1</v>
          </cell>
        </row>
        <row r="8009">
          <cell r="J8009" t="str">
            <v>INV-021222033045</v>
          </cell>
          <cell r="K8009">
            <v>44904</v>
          </cell>
          <cell r="L8009" t="str">
            <v>Monthly Billing</v>
          </cell>
          <cell r="M8009">
            <v>1006.48</v>
          </cell>
          <cell r="N8009">
            <v>1006.48</v>
          </cell>
          <cell r="O8009">
            <v>0</v>
          </cell>
          <cell r="P8009" t="str">
            <v>2022-11-01</v>
          </cell>
          <cell r="Q8009">
            <v>0</v>
          </cell>
          <cell r="R8009">
            <v>1166</v>
          </cell>
          <cell r="S8009">
            <v>0</v>
          </cell>
          <cell r="T8009" t="str">
            <v>Active</v>
          </cell>
          <cell r="U8009" t="str">
            <v>N1</v>
          </cell>
        </row>
        <row r="8010">
          <cell r="J8010" t="str">
            <v>INV-040123004813</v>
          </cell>
          <cell r="K8010">
            <v>44937</v>
          </cell>
          <cell r="L8010" t="str">
            <v>Monthly Billing</v>
          </cell>
          <cell r="M8010">
            <v>1971.16</v>
          </cell>
          <cell r="N8010">
            <v>1971.16</v>
          </cell>
          <cell r="O8010">
            <v>0</v>
          </cell>
          <cell r="P8010" t="str">
            <v>2022-12-01</v>
          </cell>
          <cell r="Q8010">
            <v>0</v>
          </cell>
          <cell r="R8010">
            <v>1133</v>
          </cell>
          <cell r="S8010">
            <v>0</v>
          </cell>
          <cell r="T8010" t="str">
            <v>Active</v>
          </cell>
          <cell r="U8010" t="str">
            <v>N1</v>
          </cell>
        </row>
        <row r="8011">
          <cell r="J8011" t="str">
            <v>INV-020223024719</v>
          </cell>
          <cell r="K8011">
            <v>44966</v>
          </cell>
          <cell r="L8011" t="str">
            <v>Monthly Billing</v>
          </cell>
          <cell r="M8011">
            <v>1006.08</v>
          </cell>
          <cell r="N8011">
            <v>1006.08</v>
          </cell>
          <cell r="O8011">
            <v>0</v>
          </cell>
          <cell r="P8011" t="str">
            <v>2023-01-01</v>
          </cell>
          <cell r="Q8011">
            <v>0</v>
          </cell>
          <cell r="R8011">
            <v>1104</v>
          </cell>
          <cell r="S8011">
            <v>0</v>
          </cell>
          <cell r="T8011" t="str">
            <v>Active</v>
          </cell>
          <cell r="U8011" t="str">
            <v>N1</v>
          </cell>
        </row>
        <row r="8012">
          <cell r="J8012" t="str">
            <v>INV-020323012323</v>
          </cell>
          <cell r="K8012">
            <v>44994</v>
          </cell>
          <cell r="L8012" t="str">
            <v>Monthly Billing</v>
          </cell>
          <cell r="M8012">
            <v>1005.78</v>
          </cell>
          <cell r="N8012">
            <v>1005.78</v>
          </cell>
          <cell r="O8012">
            <v>0</v>
          </cell>
          <cell r="P8012" t="str">
            <v>2023-02-01</v>
          </cell>
          <cell r="Q8012">
            <v>0</v>
          </cell>
          <cell r="R8012">
            <v>1076</v>
          </cell>
          <cell r="S8012">
            <v>0</v>
          </cell>
          <cell r="T8012" t="str">
            <v>Active</v>
          </cell>
          <cell r="U8012" t="str">
            <v>N1</v>
          </cell>
        </row>
        <row r="8013">
          <cell r="J8013" t="str">
            <v>INV-030423231453</v>
          </cell>
          <cell r="K8013">
            <v>45027</v>
          </cell>
          <cell r="L8013" t="str">
            <v>Monthly Billing</v>
          </cell>
          <cell r="M8013">
            <v>1005.49</v>
          </cell>
          <cell r="N8013">
            <v>1005.49</v>
          </cell>
          <cell r="O8013">
            <v>0</v>
          </cell>
          <cell r="P8013" t="str">
            <v>2023-03-01</v>
          </cell>
          <cell r="Q8013">
            <v>0</v>
          </cell>
          <cell r="R8013">
            <v>1043</v>
          </cell>
          <cell r="S8013">
            <v>0</v>
          </cell>
          <cell r="T8013" t="str">
            <v>Active</v>
          </cell>
          <cell r="U8013" t="str">
            <v>N1</v>
          </cell>
        </row>
        <row r="8014">
          <cell r="J8014" t="str">
            <v>INV-020523185503</v>
          </cell>
          <cell r="K8014">
            <v>45056</v>
          </cell>
          <cell r="L8014" t="str">
            <v>Monthly Billing</v>
          </cell>
          <cell r="M8014">
            <v>2004.47</v>
          </cell>
          <cell r="N8014">
            <v>2004.47</v>
          </cell>
          <cell r="O8014">
            <v>0</v>
          </cell>
          <cell r="P8014" t="str">
            <v>2023-04-01</v>
          </cell>
          <cell r="Q8014">
            <v>0</v>
          </cell>
          <cell r="R8014">
            <v>1014</v>
          </cell>
          <cell r="S8014">
            <v>0</v>
          </cell>
          <cell r="T8014" t="str">
            <v>Active</v>
          </cell>
          <cell r="U8014" t="str">
            <v>N1</v>
          </cell>
        </row>
        <row r="8015">
          <cell r="J8015" t="str">
            <v>INV-020623191322</v>
          </cell>
          <cell r="K8015">
            <v>45086</v>
          </cell>
          <cell r="L8015" t="str">
            <v>Monthly Billing</v>
          </cell>
          <cell r="M8015">
            <v>9841.9599999999991</v>
          </cell>
          <cell r="N8015">
            <v>9841.9599999999991</v>
          </cell>
          <cell r="O8015">
            <v>0</v>
          </cell>
          <cell r="P8015" t="str">
            <v>2023-05-01</v>
          </cell>
          <cell r="Q8015">
            <v>0</v>
          </cell>
          <cell r="R8015">
            <v>984</v>
          </cell>
          <cell r="S8015">
            <v>0</v>
          </cell>
          <cell r="T8015" t="str">
            <v>Active</v>
          </cell>
          <cell r="U8015" t="str">
            <v>N1</v>
          </cell>
        </row>
        <row r="8016">
          <cell r="J8016" t="str">
            <v>INV-050923165945</v>
          </cell>
          <cell r="K8016">
            <v>45181</v>
          </cell>
          <cell r="L8016" t="str">
            <v>Monthly Billing</v>
          </cell>
          <cell r="M8016">
            <v>1350</v>
          </cell>
          <cell r="N8016">
            <v>1350</v>
          </cell>
          <cell r="O8016">
            <v>0</v>
          </cell>
          <cell r="P8016" t="str">
            <v>2023-08-01</v>
          </cell>
          <cell r="Q8016">
            <v>1337</v>
          </cell>
          <cell r="R8016">
            <v>889</v>
          </cell>
          <cell r="S8016">
            <v>0</v>
          </cell>
          <cell r="T8016" t="str">
            <v>Active</v>
          </cell>
          <cell r="U8016" t="str">
            <v>N1</v>
          </cell>
        </row>
        <row r="8017">
          <cell r="J8017" t="str">
            <v>INV-051023162321</v>
          </cell>
          <cell r="K8017">
            <v>45211</v>
          </cell>
          <cell r="L8017" t="str">
            <v>Monthly Billing</v>
          </cell>
          <cell r="M8017">
            <v>1430</v>
          </cell>
          <cell r="N8017">
            <v>1430</v>
          </cell>
          <cell r="O8017">
            <v>0</v>
          </cell>
          <cell r="P8017" t="str">
            <v>2023-09-01</v>
          </cell>
          <cell r="Q8017">
            <v>1417</v>
          </cell>
          <cell r="R8017">
            <v>859</v>
          </cell>
          <cell r="S8017">
            <v>0</v>
          </cell>
          <cell r="T8017" t="str">
            <v>Active</v>
          </cell>
          <cell r="U8017" t="str">
            <v>N1</v>
          </cell>
        </row>
        <row r="8018">
          <cell r="J8018" t="str">
            <v>INV-050224162739</v>
          </cell>
          <cell r="K8018">
            <v>45334</v>
          </cell>
          <cell r="L8018" t="str">
            <v>Monthly Billing</v>
          </cell>
          <cell r="M8018">
            <v>1255</v>
          </cell>
          <cell r="N8018">
            <v>1255</v>
          </cell>
          <cell r="O8018">
            <v>0</v>
          </cell>
          <cell r="P8018" t="str">
            <v>2024-01-01</v>
          </cell>
          <cell r="Q8018">
            <v>1255</v>
          </cell>
          <cell r="R8018">
            <v>736</v>
          </cell>
          <cell r="S8018">
            <v>0</v>
          </cell>
          <cell r="T8018" t="str">
            <v>Active</v>
          </cell>
          <cell r="U8018" t="str">
            <v>N1</v>
          </cell>
        </row>
        <row r="8019">
          <cell r="J8019" t="str">
            <v>INV-020824172338</v>
          </cell>
          <cell r="K8019">
            <v>45513</v>
          </cell>
          <cell r="L8019" t="str">
            <v>Monthly Billing</v>
          </cell>
          <cell r="M8019">
            <v>2150</v>
          </cell>
          <cell r="N8019">
            <v>2150</v>
          </cell>
          <cell r="O8019">
            <v>0</v>
          </cell>
          <cell r="P8019" t="str">
            <v>01-07-2024</v>
          </cell>
          <cell r="Q8019">
            <v>2150</v>
          </cell>
          <cell r="R8019">
            <v>557</v>
          </cell>
          <cell r="S8019">
            <v>0</v>
          </cell>
          <cell r="T8019" t="str">
            <v>Active</v>
          </cell>
          <cell r="U8019" t="str">
            <v>N1</v>
          </cell>
        </row>
        <row r="8020">
          <cell r="J8020" t="str">
            <v>INV-030424165144</v>
          </cell>
          <cell r="K8020">
            <v>45392</v>
          </cell>
          <cell r="L8020" t="str">
            <v>Monthly Billing</v>
          </cell>
          <cell r="M8020">
            <v>705</v>
          </cell>
          <cell r="N8020">
            <v>705</v>
          </cell>
          <cell r="O8020">
            <v>0</v>
          </cell>
          <cell r="P8020" t="str">
            <v>2024-03-01</v>
          </cell>
          <cell r="Q8020">
            <v>705</v>
          </cell>
          <cell r="R8020">
            <v>678</v>
          </cell>
          <cell r="S8020">
            <v>0</v>
          </cell>
          <cell r="T8020" t="str">
            <v>Active</v>
          </cell>
          <cell r="U8020" t="str">
            <v>N1</v>
          </cell>
        </row>
        <row r="8021">
          <cell r="J8021" t="str">
            <v>INV-050324120223</v>
          </cell>
          <cell r="K8021">
            <v>45363</v>
          </cell>
          <cell r="L8021" t="str">
            <v>Monthly Billing</v>
          </cell>
          <cell r="M8021">
            <v>755</v>
          </cell>
          <cell r="N8021">
            <v>755</v>
          </cell>
          <cell r="O8021">
            <v>0</v>
          </cell>
          <cell r="P8021" t="str">
            <v>2024-02-01</v>
          </cell>
          <cell r="Q8021">
            <v>755</v>
          </cell>
          <cell r="R8021">
            <v>707</v>
          </cell>
          <cell r="S8021">
            <v>0</v>
          </cell>
          <cell r="T8021" t="str">
            <v>Active</v>
          </cell>
          <cell r="U8021" t="str">
            <v>N1</v>
          </cell>
        </row>
        <row r="8022">
          <cell r="J8022" t="str">
            <v>INV-030524105442</v>
          </cell>
          <cell r="K8022">
            <v>45422</v>
          </cell>
          <cell r="L8022" t="str">
            <v>Monthly Billing</v>
          </cell>
          <cell r="M8022">
            <v>870</v>
          </cell>
          <cell r="N8022">
            <v>870</v>
          </cell>
          <cell r="O8022">
            <v>0</v>
          </cell>
          <cell r="P8022" t="str">
            <v>2024-04-01</v>
          </cell>
          <cell r="Q8022">
            <v>870</v>
          </cell>
          <cell r="R8022">
            <v>648</v>
          </cell>
          <cell r="S8022">
            <v>0</v>
          </cell>
          <cell r="T8022" t="str">
            <v>Active</v>
          </cell>
          <cell r="U8022" t="str">
            <v>N1</v>
          </cell>
        </row>
        <row r="8023">
          <cell r="J8023" t="str">
            <v>INV-030724132914</v>
          </cell>
          <cell r="K8023">
            <v>45483</v>
          </cell>
          <cell r="L8023" t="str">
            <v>Monthly Billing</v>
          </cell>
          <cell r="M8023">
            <v>1590</v>
          </cell>
          <cell r="N8023">
            <v>1590</v>
          </cell>
          <cell r="O8023">
            <v>0</v>
          </cell>
          <cell r="P8023" t="str">
            <v>01-06-2024</v>
          </cell>
          <cell r="Q8023">
            <v>1590</v>
          </cell>
          <cell r="R8023">
            <v>587</v>
          </cell>
          <cell r="S8023">
            <v>0</v>
          </cell>
          <cell r="T8023" t="str">
            <v>Active</v>
          </cell>
          <cell r="U8023" t="str">
            <v>N1</v>
          </cell>
        </row>
        <row r="8024">
          <cell r="J8024" t="str">
            <v>INV-031024122231</v>
          </cell>
          <cell r="K8024">
            <v>45575</v>
          </cell>
          <cell r="L8024" t="str">
            <v>Monthly Billing</v>
          </cell>
          <cell r="M8024">
            <v>935.6</v>
          </cell>
          <cell r="N8024">
            <v>935.6</v>
          </cell>
          <cell r="O8024">
            <v>0</v>
          </cell>
          <cell r="P8024" t="str">
            <v>01-09-2024</v>
          </cell>
          <cell r="Q8024">
            <v>935.6</v>
          </cell>
          <cell r="R8024">
            <v>495</v>
          </cell>
          <cell r="S8024">
            <v>0</v>
          </cell>
          <cell r="T8024" t="str">
            <v>Active</v>
          </cell>
          <cell r="U8024" t="str">
            <v>N1</v>
          </cell>
        </row>
        <row r="8025">
          <cell r="J8025" t="str">
            <v>INV-031224162803</v>
          </cell>
          <cell r="K8025">
            <v>45577</v>
          </cell>
          <cell r="L8025" t="str">
            <v>Monthly Billing</v>
          </cell>
          <cell r="M8025">
            <v>1055</v>
          </cell>
          <cell r="N8025">
            <v>1055</v>
          </cell>
          <cell r="O8025">
            <v>0</v>
          </cell>
          <cell r="P8025" t="str">
            <v>01-11-2024</v>
          </cell>
          <cell r="Q8025">
            <v>1065</v>
          </cell>
          <cell r="R8025">
            <v>493</v>
          </cell>
          <cell r="S8025">
            <v>0</v>
          </cell>
          <cell r="T8025" t="str">
            <v>Active</v>
          </cell>
          <cell r="U8025" t="str">
            <v>N1</v>
          </cell>
        </row>
        <row r="8026">
          <cell r="J8026" t="str">
            <v>INV-040624110833</v>
          </cell>
          <cell r="K8026">
            <v>45454</v>
          </cell>
          <cell r="L8026" t="str">
            <v>Monthly Billing</v>
          </cell>
          <cell r="M8026">
            <v>860</v>
          </cell>
          <cell r="N8026">
            <v>860</v>
          </cell>
          <cell r="O8026">
            <v>0</v>
          </cell>
          <cell r="P8026" t="str">
            <v>01-05-2024</v>
          </cell>
          <cell r="Q8026">
            <v>860</v>
          </cell>
          <cell r="R8026">
            <v>616</v>
          </cell>
          <cell r="S8026">
            <v>0</v>
          </cell>
          <cell r="T8026" t="str">
            <v>Active</v>
          </cell>
          <cell r="U8026" t="str">
            <v>N1</v>
          </cell>
        </row>
        <row r="8027">
          <cell r="J8027" t="str">
            <v>INV-040924102915</v>
          </cell>
          <cell r="K8027">
            <v>45546</v>
          </cell>
          <cell r="L8027" t="str">
            <v>Monthly Billing</v>
          </cell>
          <cell r="M8027">
            <v>965</v>
          </cell>
          <cell r="N8027">
            <v>965</v>
          </cell>
          <cell r="O8027">
            <v>0</v>
          </cell>
          <cell r="P8027" t="str">
            <v>01-08-2024</v>
          </cell>
          <cell r="Q8027">
            <v>965</v>
          </cell>
          <cell r="R8027">
            <v>524</v>
          </cell>
          <cell r="S8027">
            <v>0</v>
          </cell>
          <cell r="T8027" t="str">
            <v>Active</v>
          </cell>
          <cell r="U8027" t="str">
            <v>N1</v>
          </cell>
        </row>
        <row r="8028">
          <cell r="J8028" t="str">
            <v>INV-051124174553</v>
          </cell>
          <cell r="K8028">
            <v>45608</v>
          </cell>
          <cell r="L8028" t="str">
            <v>Monthly Billing</v>
          </cell>
          <cell r="M8028">
            <v>1135</v>
          </cell>
          <cell r="N8028">
            <v>1135</v>
          </cell>
          <cell r="O8028">
            <v>0</v>
          </cell>
          <cell r="P8028" t="str">
            <v>01-10-2024</v>
          </cell>
          <cell r="Q8028">
            <v>1135</v>
          </cell>
          <cell r="R8028">
            <v>462</v>
          </cell>
          <cell r="S8028">
            <v>0</v>
          </cell>
          <cell r="T8028" t="str">
            <v>Active</v>
          </cell>
          <cell r="U8028" t="str">
            <v>N1</v>
          </cell>
        </row>
        <row r="8029">
          <cell r="J8029" t="str">
            <v>INV-060125102916</v>
          </cell>
          <cell r="K8029">
            <v>45670</v>
          </cell>
          <cell r="L8029" t="str">
            <v>Monthly Billing</v>
          </cell>
          <cell r="M8029">
            <v>1095</v>
          </cell>
          <cell r="N8029">
            <v>1095</v>
          </cell>
          <cell r="O8029">
            <v>0</v>
          </cell>
          <cell r="P8029" t="str">
            <v>2024-12-01</v>
          </cell>
          <cell r="Q8029">
            <v>1105</v>
          </cell>
          <cell r="R8029">
            <v>400</v>
          </cell>
          <cell r="S8029">
            <v>0</v>
          </cell>
          <cell r="T8029" t="str">
            <v>Active</v>
          </cell>
          <cell r="U8029" t="str">
            <v>N1</v>
          </cell>
        </row>
        <row r="8030">
          <cell r="J8030" t="str">
            <v>INV-040225150417</v>
          </cell>
          <cell r="K8030">
            <v>45699</v>
          </cell>
          <cell r="L8030" t="str">
            <v>Monthly Billing</v>
          </cell>
          <cell r="M8030">
            <v>1095</v>
          </cell>
          <cell r="N8030">
            <v>1095</v>
          </cell>
          <cell r="O8030">
            <v>0</v>
          </cell>
          <cell r="P8030" t="str">
            <v>01-01-2025</v>
          </cell>
          <cell r="Q8030">
            <v>1095</v>
          </cell>
          <cell r="R8030">
            <v>371</v>
          </cell>
          <cell r="S8030">
            <v>0</v>
          </cell>
          <cell r="T8030" t="str">
            <v>Active</v>
          </cell>
          <cell r="U8030" t="str">
            <v>N1</v>
          </cell>
        </row>
        <row r="8031">
          <cell r="J8031" t="str">
            <v>INV-040325140346</v>
          </cell>
          <cell r="K8031">
            <v>45727</v>
          </cell>
          <cell r="L8031" t="str">
            <v>Monthly Billing</v>
          </cell>
          <cell r="M8031">
            <v>655</v>
          </cell>
          <cell r="N8031">
            <v>655</v>
          </cell>
          <cell r="O8031">
            <v>0</v>
          </cell>
          <cell r="P8031" t="str">
            <v>01-02-2025</v>
          </cell>
          <cell r="Q8031">
            <v>655</v>
          </cell>
          <cell r="R8031">
            <v>343</v>
          </cell>
          <cell r="S8031">
            <v>0</v>
          </cell>
          <cell r="T8031" t="str">
            <v>Active</v>
          </cell>
          <cell r="U8031" t="str">
            <v>N1</v>
          </cell>
        </row>
        <row r="8032">
          <cell r="J8032" t="str">
            <v>INV-020425155216</v>
          </cell>
          <cell r="K8032">
            <v>45756</v>
          </cell>
          <cell r="L8032" t="str">
            <v>Monthly Billing</v>
          </cell>
          <cell r="M8032">
            <v>500</v>
          </cell>
          <cell r="N8032">
            <v>500</v>
          </cell>
          <cell r="O8032">
            <v>0</v>
          </cell>
          <cell r="P8032" t="str">
            <v>01-03-2025</v>
          </cell>
          <cell r="Q8032">
            <v>500</v>
          </cell>
          <cell r="R8032">
            <v>314</v>
          </cell>
          <cell r="S8032">
            <v>0</v>
          </cell>
          <cell r="T8032" t="str">
            <v>Active</v>
          </cell>
          <cell r="U8032" t="str">
            <v>N1</v>
          </cell>
        </row>
        <row r="8033">
          <cell r="J8033" t="str">
            <v>INV-020525180322</v>
          </cell>
          <cell r="K8033">
            <v>45786</v>
          </cell>
          <cell r="L8033" t="str">
            <v>Monthly Billing</v>
          </cell>
          <cell r="M8033">
            <v>560</v>
          </cell>
          <cell r="N8033">
            <v>560</v>
          </cell>
          <cell r="O8033">
            <v>0</v>
          </cell>
          <cell r="P8033" t="str">
            <v>01-04-2025</v>
          </cell>
          <cell r="Q8033">
            <v>560</v>
          </cell>
          <cell r="R8033">
            <v>284</v>
          </cell>
          <cell r="S8033">
            <v>0</v>
          </cell>
          <cell r="T8033" t="str">
            <v>Active</v>
          </cell>
          <cell r="U8033" t="str">
            <v>N1</v>
          </cell>
        </row>
        <row r="8034">
          <cell r="J8034" t="str">
            <v>INV-030625133343</v>
          </cell>
          <cell r="K8034">
            <v>45818</v>
          </cell>
          <cell r="L8034" t="str">
            <v>Monthly Billing</v>
          </cell>
          <cell r="M8034">
            <v>395</v>
          </cell>
          <cell r="N8034">
            <v>395</v>
          </cell>
          <cell r="O8034">
            <v>0</v>
          </cell>
          <cell r="P8034" t="str">
            <v>01-05-2025</v>
          </cell>
          <cell r="Q8034">
            <v>395</v>
          </cell>
          <cell r="R8034">
            <v>252</v>
          </cell>
          <cell r="S8034">
            <v>0</v>
          </cell>
          <cell r="T8034" t="str">
            <v>Active</v>
          </cell>
          <cell r="U8034" t="str">
            <v>N1</v>
          </cell>
        </row>
        <row r="8035">
          <cell r="J8035" t="str">
            <v>INV-020725162356</v>
          </cell>
          <cell r="K8035">
            <v>45847</v>
          </cell>
          <cell r="L8035" t="str">
            <v>Monthly Billing</v>
          </cell>
          <cell r="M8035">
            <v>415</v>
          </cell>
          <cell r="N8035">
            <v>415</v>
          </cell>
          <cell r="O8035">
            <v>0</v>
          </cell>
          <cell r="P8035" t="str">
            <v>01-06-2025</v>
          </cell>
          <cell r="Q8035">
            <v>415</v>
          </cell>
          <cell r="R8035">
            <v>223</v>
          </cell>
          <cell r="S8035">
            <v>0</v>
          </cell>
          <cell r="T8035" t="str">
            <v>Active</v>
          </cell>
          <cell r="U8035" t="str">
            <v>N1</v>
          </cell>
        </row>
        <row r="8036">
          <cell r="J8036" t="str">
            <v>INV-040825122824</v>
          </cell>
          <cell r="K8036">
            <v>45880</v>
          </cell>
          <cell r="L8036" t="str">
            <v>Monthly Billing</v>
          </cell>
          <cell r="M8036">
            <v>470</v>
          </cell>
          <cell r="N8036">
            <v>470</v>
          </cell>
          <cell r="O8036">
            <v>0</v>
          </cell>
          <cell r="P8036" t="str">
            <v>01-07-2025</v>
          </cell>
          <cell r="Q8036">
            <v>470</v>
          </cell>
          <cell r="R8036">
            <v>190</v>
          </cell>
          <cell r="S8036">
            <v>0</v>
          </cell>
          <cell r="T8036" t="str">
            <v>Active</v>
          </cell>
          <cell r="U8036" t="str">
            <v>N1</v>
          </cell>
        </row>
        <row r="8037">
          <cell r="J8037" t="str">
            <v>INV-020925114122</v>
          </cell>
          <cell r="K8037">
            <v>45909</v>
          </cell>
          <cell r="L8037" t="str">
            <v>Monthly Billing</v>
          </cell>
          <cell r="M8037">
            <v>700</v>
          </cell>
          <cell r="N8037">
            <v>700</v>
          </cell>
          <cell r="O8037">
            <v>0</v>
          </cell>
          <cell r="P8037" t="str">
            <v>01-08-2025</v>
          </cell>
          <cell r="Q8037">
            <v>700</v>
          </cell>
          <cell r="R8037">
            <v>161</v>
          </cell>
          <cell r="S8037">
            <v>0</v>
          </cell>
          <cell r="T8037" t="str">
            <v>Active</v>
          </cell>
          <cell r="U8037" t="str">
            <v>N1</v>
          </cell>
        </row>
        <row r="8038">
          <cell r="J8038" t="str">
            <v>INV-021025111433</v>
          </cell>
          <cell r="K8038">
            <v>45939</v>
          </cell>
          <cell r="L8038" t="str">
            <v>Monthly Billing</v>
          </cell>
          <cell r="M8038">
            <v>680</v>
          </cell>
          <cell r="N8038">
            <v>680</v>
          </cell>
          <cell r="O8038">
            <v>0</v>
          </cell>
          <cell r="P8038" t="str">
            <v>01-09-2025</v>
          </cell>
          <cell r="Q8038">
            <v>680</v>
          </cell>
          <cell r="R8038">
            <v>131</v>
          </cell>
          <cell r="S8038">
            <v>0</v>
          </cell>
          <cell r="T8038" t="str">
            <v>Active</v>
          </cell>
          <cell r="U8038" t="str">
            <v>N1</v>
          </cell>
        </row>
        <row r="8039">
          <cell r="J8039" t="str">
            <v>INV-031125162800</v>
          </cell>
          <cell r="K8039">
            <v>45971</v>
          </cell>
          <cell r="L8039" t="str">
            <v>Monthly Billing</v>
          </cell>
          <cell r="M8039">
            <v>800</v>
          </cell>
          <cell r="N8039">
            <v>800</v>
          </cell>
          <cell r="O8039">
            <v>0</v>
          </cell>
          <cell r="P8039" t="str">
            <v>10/1/2025</v>
          </cell>
          <cell r="Q8039">
            <v>800</v>
          </cell>
          <cell r="R8039">
            <v>99</v>
          </cell>
          <cell r="S8039">
            <v>0</v>
          </cell>
          <cell r="T8039" t="str">
            <v>Active</v>
          </cell>
          <cell r="U8039" t="str">
            <v>N1</v>
          </cell>
        </row>
        <row r="8040">
          <cell r="J8040" t="str">
            <v>INV-021225123812</v>
          </cell>
          <cell r="K8040">
            <v>46000</v>
          </cell>
          <cell r="L8040" t="str">
            <v>Monthly Billing</v>
          </cell>
          <cell r="M8040">
            <v>750</v>
          </cell>
          <cell r="N8040">
            <v>750</v>
          </cell>
          <cell r="O8040">
            <v>0</v>
          </cell>
          <cell r="P8040" t="str">
            <v>01-11-2025</v>
          </cell>
          <cell r="Q8040">
            <v>750</v>
          </cell>
          <cell r="R8040">
            <v>70</v>
          </cell>
          <cell r="S8040">
            <v>0</v>
          </cell>
          <cell r="T8040" t="str">
            <v>Active</v>
          </cell>
          <cell r="U8040" t="str">
            <v>N1</v>
          </cell>
        </row>
        <row r="8041">
          <cell r="J8041" t="str">
            <v>INV-050126094311</v>
          </cell>
          <cell r="K8041">
            <v>46034</v>
          </cell>
          <cell r="L8041" t="str">
            <v>Monthly Billing</v>
          </cell>
          <cell r="M8041">
            <v>3040</v>
          </cell>
          <cell r="N8041">
            <v>3040</v>
          </cell>
          <cell r="O8041">
            <v>0</v>
          </cell>
          <cell r="P8041" t="str">
            <v>01-12-2025</v>
          </cell>
          <cell r="Q8041">
            <v>3040</v>
          </cell>
          <cell r="R8041">
            <v>36</v>
          </cell>
          <cell r="S8041">
            <v>0</v>
          </cell>
          <cell r="T8041" t="str">
            <v>Active</v>
          </cell>
          <cell r="U8041" t="str">
            <v>N1</v>
          </cell>
        </row>
        <row r="8042">
          <cell r="J8042" t="str">
            <v>INV-031123163901</v>
          </cell>
          <cell r="K8042">
            <v>45240</v>
          </cell>
          <cell r="L8042" t="str">
            <v>Monthly Billing</v>
          </cell>
          <cell r="M8042">
            <v>1080</v>
          </cell>
          <cell r="N8042">
            <v>1080</v>
          </cell>
          <cell r="O8042">
            <v>0</v>
          </cell>
          <cell r="P8042" t="str">
            <v>2023-10-01</v>
          </cell>
          <cell r="Q8042">
            <v>1067</v>
          </cell>
          <cell r="R8042">
            <v>830</v>
          </cell>
          <cell r="S8042">
            <v>0</v>
          </cell>
          <cell r="T8042" t="str">
            <v>Active</v>
          </cell>
          <cell r="U8042" t="str">
            <v>N1</v>
          </cell>
        </row>
        <row r="8043">
          <cell r="J8043" t="str">
            <v>INV-041223154430</v>
          </cell>
          <cell r="K8043">
            <v>45271</v>
          </cell>
          <cell r="L8043" t="str">
            <v>Monthly Billing</v>
          </cell>
          <cell r="M8043">
            <v>1120</v>
          </cell>
          <cell r="N8043">
            <v>1120</v>
          </cell>
          <cell r="O8043">
            <v>0</v>
          </cell>
          <cell r="P8043" t="str">
            <v>2023-11-01</v>
          </cell>
          <cell r="Q8043">
            <v>1107</v>
          </cell>
          <cell r="R8043">
            <v>799</v>
          </cell>
          <cell r="S8043">
            <v>0</v>
          </cell>
          <cell r="T8043" t="str">
            <v>Active</v>
          </cell>
          <cell r="U8043" t="str">
            <v>N1</v>
          </cell>
        </row>
        <row r="8044">
          <cell r="J8044" t="str">
            <v>INV-040124144950</v>
          </cell>
          <cell r="K8044">
            <v>45302</v>
          </cell>
          <cell r="L8044" t="str">
            <v>Monthly Billing</v>
          </cell>
          <cell r="M8044">
            <v>1270</v>
          </cell>
          <cell r="N8044">
            <v>1270</v>
          </cell>
          <cell r="O8044">
            <v>0</v>
          </cell>
          <cell r="P8044" t="str">
            <v>2023-12-01</v>
          </cell>
          <cell r="Q8044">
            <v>1257</v>
          </cell>
          <cell r="R8044">
            <v>768</v>
          </cell>
          <cell r="S8044">
            <v>0</v>
          </cell>
          <cell r="T8044" t="str">
            <v>Active</v>
          </cell>
          <cell r="U8044" t="str">
            <v>N1</v>
          </cell>
        </row>
        <row r="8045">
          <cell r="J8045" t="str">
            <v>INV-130325121439</v>
          </cell>
          <cell r="K8045">
            <v>45736</v>
          </cell>
          <cell r="L8045" t="str">
            <v>Setup Fee</v>
          </cell>
          <cell r="M8045">
            <v>3592.94</v>
          </cell>
          <cell r="N8045">
            <v>3592.94</v>
          </cell>
          <cell r="O8045">
            <v>0</v>
          </cell>
          <cell r="P8045" t="str">
            <v>01-03-2025</v>
          </cell>
          <cell r="Q8045">
            <v>3592.94</v>
          </cell>
          <cell r="R8045">
            <v>334</v>
          </cell>
          <cell r="S8045">
            <v>0</v>
          </cell>
          <cell r="T8045" t="str">
            <v>Active</v>
          </cell>
          <cell r="U8045" t="str">
            <v>N1</v>
          </cell>
        </row>
        <row r="8046">
          <cell r="J8046" t="str">
            <v>INV-020925195759</v>
          </cell>
          <cell r="K8046">
            <v>45909</v>
          </cell>
          <cell r="L8046" t="str">
            <v>Monthly Billing</v>
          </cell>
          <cell r="M8046">
            <v>103.04208</v>
          </cell>
          <cell r="N8046">
            <v>103.04208</v>
          </cell>
          <cell r="O8046">
            <v>0</v>
          </cell>
          <cell r="P8046" t="str">
            <v>01-08-2025</v>
          </cell>
          <cell r="Q8046">
            <v>103.04</v>
          </cell>
          <cell r="R8046">
            <v>161</v>
          </cell>
          <cell r="S8046">
            <v>0</v>
          </cell>
          <cell r="T8046" t="str">
            <v>Active</v>
          </cell>
          <cell r="U8046" t="str">
            <v>N1</v>
          </cell>
        </row>
        <row r="8047">
          <cell r="J8047" t="str">
            <v>INV-051125121854</v>
          </cell>
          <cell r="K8047">
            <v>45973</v>
          </cell>
          <cell r="L8047" t="str">
            <v>Monthly Billing</v>
          </cell>
          <cell r="M8047">
            <v>2792.62</v>
          </cell>
          <cell r="N8047">
            <v>2792.62</v>
          </cell>
          <cell r="O8047">
            <v>0</v>
          </cell>
          <cell r="P8047" t="str">
            <v>01-10-2025</v>
          </cell>
          <cell r="Q8047">
            <v>2792.62</v>
          </cell>
          <cell r="R8047">
            <v>97</v>
          </cell>
          <cell r="S8047">
            <v>0</v>
          </cell>
          <cell r="T8047" t="str">
            <v>Active</v>
          </cell>
          <cell r="U8047" t="str">
            <v>N1</v>
          </cell>
        </row>
        <row r="8048">
          <cell r="J8048" t="str">
            <v>INV-031225101547</v>
          </cell>
          <cell r="K8048">
            <v>46001</v>
          </cell>
          <cell r="L8048" t="str">
            <v>Monthly Billing</v>
          </cell>
          <cell r="M8048">
            <v>2766.43</v>
          </cell>
          <cell r="N8048">
            <v>2766.43</v>
          </cell>
          <cell r="O8048">
            <v>0</v>
          </cell>
          <cell r="P8048" t="str">
            <v>01-11-2025</v>
          </cell>
          <cell r="Q8048">
            <v>2766.43</v>
          </cell>
          <cell r="R8048">
            <v>69</v>
          </cell>
          <cell r="S8048">
            <v>0</v>
          </cell>
          <cell r="T8048" t="str">
            <v>Active</v>
          </cell>
          <cell r="U8048" t="str">
            <v>N1</v>
          </cell>
        </row>
        <row r="8049">
          <cell r="J8049" t="str">
            <v>INV-020126191644</v>
          </cell>
          <cell r="K8049">
            <v>46031</v>
          </cell>
          <cell r="L8049" t="str">
            <v>Monthly Billing</v>
          </cell>
          <cell r="M8049">
            <v>2673.26</v>
          </cell>
          <cell r="N8049">
            <v>2673.26</v>
          </cell>
          <cell r="O8049">
            <v>0</v>
          </cell>
          <cell r="P8049" t="str">
            <v>01-12-2025</v>
          </cell>
          <cell r="Q8049">
            <v>2673.26</v>
          </cell>
          <cell r="R8049">
            <v>39</v>
          </cell>
          <cell r="S8049">
            <v>0</v>
          </cell>
          <cell r="T8049" t="str">
            <v>Active</v>
          </cell>
          <cell r="U8049" t="str">
            <v>N1</v>
          </cell>
        </row>
        <row r="8050">
          <cell r="J8050" t="str">
            <v>INV-040226193524</v>
          </cell>
          <cell r="K8050">
            <v>46064</v>
          </cell>
          <cell r="L8050" t="str">
            <v>Monthly Billing</v>
          </cell>
          <cell r="M8050">
            <v>2695.32</v>
          </cell>
          <cell r="N8050">
            <v>2695.32</v>
          </cell>
          <cell r="O8050">
            <v>0</v>
          </cell>
          <cell r="P8050" t="str">
            <v>01-01-2026</v>
          </cell>
          <cell r="Q8050">
            <v>2695.32</v>
          </cell>
          <cell r="R8050">
            <v>6</v>
          </cell>
          <cell r="S8050">
            <v>0</v>
          </cell>
          <cell r="T8050" t="str">
            <v>Active</v>
          </cell>
          <cell r="U8050" t="str">
            <v>N1</v>
          </cell>
        </row>
        <row r="8051">
          <cell r="J8051" t="str">
            <v>INV-031025153843</v>
          </cell>
          <cell r="K8051">
            <v>45940</v>
          </cell>
          <cell r="L8051" t="str">
            <v>Monthly Billing</v>
          </cell>
          <cell r="M8051">
            <v>2024.85</v>
          </cell>
          <cell r="N8051">
            <v>2024.85</v>
          </cell>
          <cell r="O8051">
            <v>0</v>
          </cell>
          <cell r="P8051" t="str">
            <v>01-09-2025</v>
          </cell>
          <cell r="Q8051">
            <v>2024.85</v>
          </cell>
          <cell r="R8051">
            <v>130</v>
          </cell>
          <cell r="S8051">
            <v>0</v>
          </cell>
          <cell r="T8051" t="str">
            <v>Active</v>
          </cell>
          <cell r="U8051" t="str">
            <v>N1</v>
          </cell>
        </row>
        <row r="8052">
          <cell r="J8052" t="str">
            <v>INV2021-OFS-001</v>
          </cell>
          <cell r="K8052">
            <v>44368</v>
          </cell>
          <cell r="L8052" t="str">
            <v>Initial Setup Fee</v>
          </cell>
          <cell r="M8052">
            <v>30000</v>
          </cell>
          <cell r="N8052">
            <v>30000</v>
          </cell>
          <cell r="O8052">
            <v>0</v>
          </cell>
          <cell r="P8052" t="str">
            <v>2021-06-01</v>
          </cell>
          <cell r="Q8052">
            <v>30000</v>
          </cell>
          <cell r="R8052">
            <v>1702</v>
          </cell>
          <cell r="S8052">
            <v>0</v>
          </cell>
          <cell r="T8052" t="str">
            <v>Active</v>
          </cell>
          <cell r="U8052" t="str">
            <v>N1</v>
          </cell>
        </row>
        <row r="8053">
          <cell r="J8053" t="str">
            <v>INV-050325155140</v>
          </cell>
          <cell r="K8053">
            <v>45728</v>
          </cell>
          <cell r="L8053" t="str">
            <v>Monthly Billing</v>
          </cell>
          <cell r="M8053">
            <v>500</v>
          </cell>
          <cell r="N8053">
            <v>500</v>
          </cell>
          <cell r="O8053">
            <v>0</v>
          </cell>
          <cell r="P8053" t="str">
            <v>01-02-2025</v>
          </cell>
          <cell r="Q8053">
            <v>500</v>
          </cell>
          <cell r="R8053">
            <v>342</v>
          </cell>
          <cell r="S8053">
            <v>0</v>
          </cell>
          <cell r="T8053" t="str">
            <v>Active</v>
          </cell>
          <cell r="U8053" t="str">
            <v>N1</v>
          </cell>
        </row>
        <row r="8054">
          <cell r="J8054" t="str">
            <v>INV-030425172428</v>
          </cell>
          <cell r="K8054">
            <v>45780</v>
          </cell>
          <cell r="L8054" t="str">
            <v>Monthly Billing</v>
          </cell>
          <cell r="M8054">
            <v>500</v>
          </cell>
          <cell r="N8054">
            <v>500</v>
          </cell>
          <cell r="O8054">
            <v>0</v>
          </cell>
          <cell r="P8054" t="str">
            <v>01-03-2025</v>
          </cell>
          <cell r="Q8054">
            <v>500</v>
          </cell>
          <cell r="R8054">
            <v>290</v>
          </cell>
          <cell r="S8054">
            <v>0</v>
          </cell>
          <cell r="T8054" t="str">
            <v>Active</v>
          </cell>
          <cell r="U8054" t="str">
            <v>N1</v>
          </cell>
        </row>
        <row r="8055">
          <cell r="J8055" t="str">
            <v>INV-060525133429</v>
          </cell>
          <cell r="K8055">
            <v>45813</v>
          </cell>
          <cell r="L8055" t="str">
            <v>Monthly Billing</v>
          </cell>
          <cell r="M8055">
            <v>500</v>
          </cell>
          <cell r="N8055">
            <v>500</v>
          </cell>
          <cell r="O8055">
            <v>0</v>
          </cell>
          <cell r="P8055" t="str">
            <v>01-04-2025</v>
          </cell>
          <cell r="Q8055">
            <v>500</v>
          </cell>
          <cell r="R8055">
            <v>257</v>
          </cell>
          <cell r="S8055">
            <v>0</v>
          </cell>
          <cell r="T8055" t="str">
            <v>Active</v>
          </cell>
          <cell r="U8055" t="str">
            <v>N1</v>
          </cell>
        </row>
        <row r="8056">
          <cell r="J8056" t="str">
            <v>INV-040625124629</v>
          </cell>
          <cell r="K8056">
            <v>45841</v>
          </cell>
          <cell r="L8056" t="str">
            <v>Monthly Billing</v>
          </cell>
          <cell r="M8056">
            <v>553.22</v>
          </cell>
          <cell r="N8056">
            <v>553.22</v>
          </cell>
          <cell r="O8056">
            <v>0</v>
          </cell>
          <cell r="P8056" t="str">
            <v>2025-05-01</v>
          </cell>
          <cell r="Q8056">
            <v>553.22</v>
          </cell>
          <cell r="R8056">
            <v>229</v>
          </cell>
          <cell r="S8056">
            <v>0</v>
          </cell>
          <cell r="T8056" t="str">
            <v>Active</v>
          </cell>
          <cell r="U8056" t="str">
            <v>N1</v>
          </cell>
        </row>
        <row r="8057">
          <cell r="J8057" t="str">
            <v>INV-040725130449</v>
          </cell>
          <cell r="K8057">
            <v>45872</v>
          </cell>
          <cell r="L8057" t="str">
            <v>Monthly Billing</v>
          </cell>
          <cell r="M8057">
            <v>500</v>
          </cell>
          <cell r="N8057">
            <v>500</v>
          </cell>
          <cell r="O8057">
            <v>0</v>
          </cell>
          <cell r="P8057" t="str">
            <v>01-06-2025</v>
          </cell>
          <cell r="Q8057">
            <v>500</v>
          </cell>
          <cell r="R8057">
            <v>198</v>
          </cell>
          <cell r="S8057">
            <v>0</v>
          </cell>
          <cell r="T8057" t="str">
            <v>Active</v>
          </cell>
          <cell r="U8057" t="str">
            <v>N1</v>
          </cell>
        </row>
        <row r="8058">
          <cell r="J8058" t="str">
            <v>INV-040825181331</v>
          </cell>
          <cell r="K8058">
            <v>45903</v>
          </cell>
          <cell r="L8058" t="str">
            <v>Monthly Billing</v>
          </cell>
          <cell r="M8058">
            <v>500</v>
          </cell>
          <cell r="N8058">
            <v>500</v>
          </cell>
          <cell r="O8058">
            <v>0</v>
          </cell>
          <cell r="P8058" t="str">
            <v>01-07-2025</v>
          </cell>
          <cell r="Q8058">
            <v>500</v>
          </cell>
          <cell r="R8058">
            <v>167</v>
          </cell>
          <cell r="S8058">
            <v>0</v>
          </cell>
          <cell r="T8058" t="str">
            <v>Active</v>
          </cell>
          <cell r="U8058" t="str">
            <v>N1</v>
          </cell>
        </row>
        <row r="8059">
          <cell r="J8059" t="str">
            <v>INV-020925180037</v>
          </cell>
          <cell r="K8059">
            <v>45938</v>
          </cell>
          <cell r="L8059" t="str">
            <v>Monthly Billing</v>
          </cell>
          <cell r="M8059">
            <v>5000</v>
          </cell>
          <cell r="N8059">
            <v>5000</v>
          </cell>
          <cell r="O8059">
            <v>0</v>
          </cell>
          <cell r="P8059" t="str">
            <v>01-08-2025</v>
          </cell>
          <cell r="Q8059">
            <v>5000</v>
          </cell>
          <cell r="R8059">
            <v>132</v>
          </cell>
          <cell r="S8059">
            <v>0</v>
          </cell>
          <cell r="T8059" t="str">
            <v>Active</v>
          </cell>
          <cell r="U8059" t="str">
            <v>N1</v>
          </cell>
        </row>
        <row r="8060">
          <cell r="J8060" t="str">
            <v>INV-031025150547</v>
          </cell>
          <cell r="K8060">
            <v>45964</v>
          </cell>
          <cell r="L8060" t="str">
            <v>Monthly Billing</v>
          </cell>
          <cell r="M8060">
            <v>5000</v>
          </cell>
          <cell r="N8060">
            <v>5000</v>
          </cell>
          <cell r="O8060">
            <v>0</v>
          </cell>
          <cell r="P8060" t="str">
            <v>01-09-2025</v>
          </cell>
          <cell r="Q8060">
            <v>5000</v>
          </cell>
          <cell r="R8060">
            <v>106</v>
          </cell>
          <cell r="S8060">
            <v>0</v>
          </cell>
          <cell r="T8060" t="str">
            <v>Active</v>
          </cell>
          <cell r="U8060" t="str">
            <v>N1</v>
          </cell>
        </row>
        <row r="8061">
          <cell r="J8061" t="str">
            <v>INV-051125115126</v>
          </cell>
          <cell r="K8061">
            <v>45995</v>
          </cell>
          <cell r="L8061" t="str">
            <v>Monthly Billing</v>
          </cell>
          <cell r="M8061">
            <v>5000</v>
          </cell>
          <cell r="N8061">
            <v>5000</v>
          </cell>
          <cell r="O8061">
            <v>0</v>
          </cell>
          <cell r="P8061" t="str">
            <v>2025-10-01</v>
          </cell>
          <cell r="Q8061">
            <v>5000</v>
          </cell>
          <cell r="R8061">
            <v>75</v>
          </cell>
          <cell r="S8061">
            <v>0</v>
          </cell>
          <cell r="T8061" t="str">
            <v>Active</v>
          </cell>
          <cell r="U8061" t="str">
            <v>N1</v>
          </cell>
        </row>
        <row r="8062">
          <cell r="J8062" t="str">
            <v>INV-021225200950</v>
          </cell>
          <cell r="K8062">
            <v>46024</v>
          </cell>
          <cell r="L8062" t="str">
            <v>Monthly Billing</v>
          </cell>
          <cell r="M8062">
            <v>5000</v>
          </cell>
          <cell r="N8062">
            <v>5000</v>
          </cell>
          <cell r="O8062">
            <v>0</v>
          </cell>
          <cell r="P8062" t="str">
            <v>01-11-2025</v>
          </cell>
          <cell r="Q8062">
            <v>5000</v>
          </cell>
          <cell r="R8062">
            <v>46</v>
          </cell>
          <cell r="S8062">
            <v>0</v>
          </cell>
          <cell r="T8062" t="str">
            <v>Active</v>
          </cell>
          <cell r="U8062" t="str">
            <v>N1</v>
          </cell>
        </row>
        <row r="8063">
          <cell r="J8063" t="str">
            <v>INV-020126170419</v>
          </cell>
          <cell r="K8063">
            <v>46031</v>
          </cell>
          <cell r="L8063" t="str">
            <v>Monthly Billing</v>
          </cell>
          <cell r="M8063">
            <v>5000</v>
          </cell>
          <cell r="N8063">
            <v>5000</v>
          </cell>
          <cell r="O8063">
            <v>0</v>
          </cell>
          <cell r="P8063" t="str">
            <v>01-12-2025</v>
          </cell>
          <cell r="Q8063">
            <v>0</v>
          </cell>
          <cell r="R8063">
            <v>39</v>
          </cell>
          <cell r="S8063">
            <v>0</v>
          </cell>
          <cell r="T8063" t="str">
            <v>Active</v>
          </cell>
          <cell r="U8063" t="str">
            <v>N1</v>
          </cell>
        </row>
        <row r="8064">
          <cell r="J8064" t="str">
            <v>INV-040226182833</v>
          </cell>
          <cell r="K8064">
            <v>46064</v>
          </cell>
          <cell r="L8064" t="str">
            <v>Monthly Billing</v>
          </cell>
          <cell r="M8064">
            <v>5000</v>
          </cell>
          <cell r="N8064">
            <v>5000</v>
          </cell>
          <cell r="O8064">
            <v>0</v>
          </cell>
          <cell r="P8064" t="str">
            <v>01-01-2026</v>
          </cell>
          <cell r="Q8064">
            <v>0</v>
          </cell>
          <cell r="R8064">
            <v>6</v>
          </cell>
          <cell r="S8064">
            <v>0</v>
          </cell>
          <cell r="T8064" t="str">
            <v>Active</v>
          </cell>
          <cell r="U8064" t="str">
            <v>N1</v>
          </cell>
        </row>
        <row r="8065">
          <cell r="J8065" t="str">
            <v>INV-051023190101</v>
          </cell>
          <cell r="K8065">
            <v>45211</v>
          </cell>
          <cell r="L8065" t="str">
            <v>Monthly Billing</v>
          </cell>
          <cell r="M8065">
            <v>989</v>
          </cell>
          <cell r="N8065">
            <v>989</v>
          </cell>
          <cell r="O8065">
            <v>0</v>
          </cell>
          <cell r="P8065" t="str">
            <v>2023-09-01</v>
          </cell>
          <cell r="Q8065">
            <v>9286.89</v>
          </cell>
          <cell r="R8065">
            <v>859</v>
          </cell>
          <cell r="S8065">
            <v>0</v>
          </cell>
          <cell r="T8065" t="str">
            <v>Active</v>
          </cell>
          <cell r="U8065" t="str">
            <v>N1</v>
          </cell>
        </row>
        <row r="8066">
          <cell r="J8066" t="str">
            <v>INV-200923101852</v>
          </cell>
          <cell r="K8066">
            <v>45196</v>
          </cell>
          <cell r="L8066" t="str">
            <v>Monthly Billing</v>
          </cell>
          <cell r="M8066">
            <v>8050</v>
          </cell>
          <cell r="N8066">
            <v>8050</v>
          </cell>
          <cell r="O8066">
            <v>0</v>
          </cell>
          <cell r="P8066" t="str">
            <v>2023-08-01</v>
          </cell>
          <cell r="Q8066">
            <v>8050</v>
          </cell>
          <cell r="R8066">
            <v>874</v>
          </cell>
          <cell r="S8066">
            <v>0</v>
          </cell>
          <cell r="T8066" t="str">
            <v>Active</v>
          </cell>
          <cell r="U8066" t="str">
            <v>N1</v>
          </cell>
        </row>
        <row r="8067">
          <cell r="J8067" t="str">
            <v>INV-061123111856</v>
          </cell>
          <cell r="K8067">
            <v>45243</v>
          </cell>
          <cell r="L8067" t="str">
            <v>Monthly Billing</v>
          </cell>
          <cell r="M8067">
            <v>985</v>
          </cell>
          <cell r="N8067">
            <v>985</v>
          </cell>
          <cell r="O8067">
            <v>0</v>
          </cell>
          <cell r="P8067" t="str">
            <v>2023-10-01</v>
          </cell>
          <cell r="Q8067">
            <v>9286.89</v>
          </cell>
          <cell r="R8067">
            <v>827</v>
          </cell>
          <cell r="S8067">
            <v>0</v>
          </cell>
          <cell r="T8067" t="str">
            <v>Active</v>
          </cell>
          <cell r="U8067" t="str">
            <v>N1</v>
          </cell>
        </row>
        <row r="8068">
          <cell r="J8068" t="str">
            <v>CR-INV-051023190101</v>
          </cell>
          <cell r="K8068">
            <v>45313</v>
          </cell>
          <cell r="L8068" t="str">
            <v>Credit Note</v>
          </cell>
          <cell r="M8068">
            <v>-78.03</v>
          </cell>
          <cell r="N8068">
            <v>-78.03</v>
          </cell>
          <cell r="O8068">
            <v>0</v>
          </cell>
          <cell r="P8068" t="str">
            <v>2023-09-01</v>
          </cell>
          <cell r="Q8068">
            <v>-1952.07</v>
          </cell>
          <cell r="R8068">
            <v>757</v>
          </cell>
          <cell r="S8068">
            <v>0</v>
          </cell>
          <cell r="T8068" t="str">
            <v>Active</v>
          </cell>
          <cell r="U8068" t="str">
            <v>N1</v>
          </cell>
        </row>
        <row r="8069">
          <cell r="J8069" t="str">
            <v>CR-INV-061123111856</v>
          </cell>
          <cell r="K8069">
            <v>45313</v>
          </cell>
          <cell r="L8069" t="str">
            <v>Credit Note</v>
          </cell>
          <cell r="M8069">
            <v>-211.79</v>
          </cell>
          <cell r="N8069">
            <v>-211.79</v>
          </cell>
          <cell r="O8069">
            <v>0</v>
          </cell>
          <cell r="P8069" t="str">
            <v>2023-10-01</v>
          </cell>
          <cell r="Q8069">
            <v>-1952.07</v>
          </cell>
          <cell r="R8069">
            <v>757</v>
          </cell>
          <cell r="S8069">
            <v>0</v>
          </cell>
          <cell r="T8069" t="str">
            <v>Active</v>
          </cell>
          <cell r="U8069" t="str">
            <v>N1</v>
          </cell>
        </row>
        <row r="8070">
          <cell r="J8070" t="str">
            <v>CR-INV-150124121427</v>
          </cell>
          <cell r="K8070">
            <v>45313</v>
          </cell>
          <cell r="L8070" t="str">
            <v>Credit Note</v>
          </cell>
          <cell r="M8070">
            <v>-372.43</v>
          </cell>
          <cell r="N8070">
            <v>-372.43</v>
          </cell>
          <cell r="O8070">
            <v>0</v>
          </cell>
          <cell r="P8070" t="str">
            <v>2023-08-01</v>
          </cell>
          <cell r="Q8070">
            <v>-1952.07</v>
          </cell>
          <cell r="R8070">
            <v>757</v>
          </cell>
          <cell r="S8070">
            <v>0</v>
          </cell>
          <cell r="T8070" t="str">
            <v>Active</v>
          </cell>
          <cell r="U8070" t="str">
            <v>N1</v>
          </cell>
        </row>
        <row r="8071">
          <cell r="J8071" t="str">
            <v>CR-INV-150124150521</v>
          </cell>
          <cell r="K8071">
            <v>45313</v>
          </cell>
          <cell r="L8071" t="str">
            <v>Credit Note</v>
          </cell>
          <cell r="M8071">
            <v>-521.89</v>
          </cell>
          <cell r="N8071">
            <v>-521.89</v>
          </cell>
          <cell r="O8071">
            <v>0</v>
          </cell>
          <cell r="P8071" t="str">
            <v>2023-11-01</v>
          </cell>
          <cell r="Q8071">
            <v>-1952.07</v>
          </cell>
          <cell r="R8071">
            <v>757</v>
          </cell>
          <cell r="S8071">
            <v>0</v>
          </cell>
          <cell r="T8071" t="str">
            <v>Active</v>
          </cell>
          <cell r="U8071" t="str">
            <v>N1</v>
          </cell>
        </row>
        <row r="8072">
          <cell r="J8072" t="str">
            <v>CR-INV-150124151521</v>
          </cell>
          <cell r="K8072">
            <v>45313</v>
          </cell>
          <cell r="L8072" t="str">
            <v>Credit Note</v>
          </cell>
          <cell r="M8072">
            <v>-134.72999999999999</v>
          </cell>
          <cell r="N8072">
            <v>-134.72999999999999</v>
          </cell>
          <cell r="O8072">
            <v>0</v>
          </cell>
          <cell r="P8072" t="str">
            <v>2023-12-01</v>
          </cell>
          <cell r="Q8072">
            <v>-1952.07</v>
          </cell>
          <cell r="R8072">
            <v>757</v>
          </cell>
          <cell r="S8072">
            <v>0</v>
          </cell>
          <cell r="T8072" t="str">
            <v>Active</v>
          </cell>
          <cell r="U8072" t="str">
            <v>N1</v>
          </cell>
        </row>
        <row r="8073">
          <cell r="J8073" t="str">
            <v>CR-INV-150124155001</v>
          </cell>
          <cell r="K8073">
            <v>45313</v>
          </cell>
          <cell r="L8073" t="str">
            <v>Credit Note</v>
          </cell>
          <cell r="M8073">
            <v>-20.2</v>
          </cell>
          <cell r="N8073">
            <v>-20.2</v>
          </cell>
          <cell r="O8073">
            <v>0</v>
          </cell>
          <cell r="P8073" t="str">
            <v>2023-05-01</v>
          </cell>
          <cell r="Q8073">
            <v>-1952.07</v>
          </cell>
          <cell r="R8073">
            <v>757</v>
          </cell>
          <cell r="S8073">
            <v>0</v>
          </cell>
          <cell r="T8073" t="str">
            <v>Active</v>
          </cell>
          <cell r="U8073" t="str">
            <v>N1</v>
          </cell>
        </row>
        <row r="8074">
          <cell r="J8074" t="str">
            <v>CR-INV-150124505301</v>
          </cell>
          <cell r="K8074">
            <v>45313</v>
          </cell>
          <cell r="L8074" t="str">
            <v>Credit Note</v>
          </cell>
          <cell r="M8074">
            <v>-0.04</v>
          </cell>
          <cell r="N8074">
            <v>-0.04</v>
          </cell>
          <cell r="O8074">
            <v>0</v>
          </cell>
          <cell r="P8074" t="str">
            <v>2023-06-01</v>
          </cell>
          <cell r="Q8074">
            <v>-1952.07</v>
          </cell>
          <cell r="R8074">
            <v>757</v>
          </cell>
          <cell r="S8074">
            <v>0</v>
          </cell>
          <cell r="T8074" t="str">
            <v>Active</v>
          </cell>
          <cell r="U8074" t="str">
            <v>N1</v>
          </cell>
        </row>
        <row r="8075">
          <cell r="J8075" t="str">
            <v>INV-050224180659</v>
          </cell>
          <cell r="K8075">
            <v>45334</v>
          </cell>
          <cell r="L8075" t="str">
            <v>Monthly Billing</v>
          </cell>
          <cell r="M8075">
            <v>1455</v>
          </cell>
          <cell r="N8075">
            <v>1455</v>
          </cell>
          <cell r="O8075">
            <v>0</v>
          </cell>
          <cell r="P8075" t="str">
            <v>2024-01-01</v>
          </cell>
          <cell r="Q8075">
            <v>9286.89</v>
          </cell>
          <cell r="R8075">
            <v>736</v>
          </cell>
          <cell r="S8075">
            <v>0</v>
          </cell>
          <cell r="T8075" t="str">
            <v>Active</v>
          </cell>
          <cell r="U8075" t="str">
            <v>N1</v>
          </cell>
        </row>
        <row r="8076">
          <cell r="J8076" t="str">
            <v>CR-INV-050224180659</v>
          </cell>
          <cell r="K8076">
            <v>45334</v>
          </cell>
          <cell r="L8076" t="str">
            <v>Credit Note</v>
          </cell>
          <cell r="M8076">
            <v>-279.79000000000002</v>
          </cell>
          <cell r="N8076">
            <v>-279.79000000000002</v>
          </cell>
          <cell r="O8076">
            <v>0</v>
          </cell>
          <cell r="P8076" t="str">
            <v>2024-01-01</v>
          </cell>
          <cell r="Q8076">
            <v>-1952.07</v>
          </cell>
          <cell r="R8076">
            <v>736</v>
          </cell>
          <cell r="S8076">
            <v>0</v>
          </cell>
          <cell r="T8076" t="str">
            <v>Active</v>
          </cell>
          <cell r="U8076" t="str">
            <v>N1</v>
          </cell>
        </row>
        <row r="8077">
          <cell r="J8077" t="str">
            <v>CR-SG-OWLPAY-05/2023</v>
          </cell>
          <cell r="K8077">
            <v>45346</v>
          </cell>
          <cell r="L8077" t="str">
            <v>Credit Note</v>
          </cell>
          <cell r="M8077">
            <v>-23</v>
          </cell>
          <cell r="N8077">
            <v>-23</v>
          </cell>
          <cell r="O8077">
            <v>0</v>
          </cell>
          <cell r="P8077" t="str">
            <v>2023-05-01</v>
          </cell>
          <cell r="Q8077">
            <v>-1952.07</v>
          </cell>
          <cell r="R8077">
            <v>724</v>
          </cell>
          <cell r="S8077">
            <v>0</v>
          </cell>
          <cell r="T8077" t="str">
            <v>Active</v>
          </cell>
          <cell r="U8077" t="str">
            <v>N1</v>
          </cell>
        </row>
        <row r="8078">
          <cell r="J8078" t="str">
            <v>INV-050324175221</v>
          </cell>
          <cell r="K8078">
            <v>45363</v>
          </cell>
          <cell r="L8078" t="str">
            <v>Monthly Billing</v>
          </cell>
          <cell r="M8078">
            <v>2201</v>
          </cell>
          <cell r="N8078">
            <v>2201</v>
          </cell>
          <cell r="O8078">
            <v>0</v>
          </cell>
          <cell r="P8078" t="str">
            <v>2024-02-01</v>
          </cell>
          <cell r="Q8078">
            <v>9286.89</v>
          </cell>
          <cell r="R8078">
            <v>707</v>
          </cell>
          <cell r="S8078">
            <v>0</v>
          </cell>
          <cell r="T8078" t="str">
            <v>Active</v>
          </cell>
          <cell r="U8078" t="str">
            <v>N1</v>
          </cell>
        </row>
        <row r="8079">
          <cell r="J8079" t="str">
            <v>INV-030524175645</v>
          </cell>
          <cell r="K8079">
            <v>45422</v>
          </cell>
          <cell r="L8079" t="str">
            <v>Monthly Billing</v>
          </cell>
          <cell r="M8079">
            <v>2231.1999999999998</v>
          </cell>
          <cell r="N8079">
            <v>2231.1999999999998</v>
          </cell>
          <cell r="O8079">
            <v>0</v>
          </cell>
          <cell r="P8079" t="str">
            <v>2024-04-01</v>
          </cell>
          <cell r="Q8079">
            <v>2231.1999999999998</v>
          </cell>
          <cell r="R8079">
            <v>648</v>
          </cell>
          <cell r="S8079">
            <v>0</v>
          </cell>
          <cell r="T8079" t="str">
            <v>Active</v>
          </cell>
          <cell r="U8079" t="str">
            <v>N1</v>
          </cell>
        </row>
        <row r="8080">
          <cell r="J8080" t="str">
            <v>INV-030824123452</v>
          </cell>
          <cell r="K8080">
            <v>45514</v>
          </cell>
          <cell r="L8080" t="str">
            <v>Monthly Billing</v>
          </cell>
          <cell r="M8080">
            <v>2985</v>
          </cell>
          <cell r="N8080">
            <v>2985</v>
          </cell>
          <cell r="O8080">
            <v>0</v>
          </cell>
          <cell r="P8080" t="str">
            <v>01-07-2024</v>
          </cell>
          <cell r="Q8080">
            <v>2985</v>
          </cell>
          <cell r="R8080">
            <v>556</v>
          </cell>
          <cell r="S8080">
            <v>0</v>
          </cell>
          <cell r="T8080" t="str">
            <v>Active</v>
          </cell>
          <cell r="U8080" t="str">
            <v>N1</v>
          </cell>
        </row>
        <row r="8081">
          <cell r="J8081" t="str">
            <v>INV-031024170832</v>
          </cell>
          <cell r="K8081">
            <v>45575</v>
          </cell>
          <cell r="L8081" t="str">
            <v>Monthly Billing</v>
          </cell>
          <cell r="M8081">
            <v>2982.5</v>
          </cell>
          <cell r="N8081">
            <v>2982.5</v>
          </cell>
          <cell r="O8081">
            <v>0</v>
          </cell>
          <cell r="P8081" t="str">
            <v>01-09-2024</v>
          </cell>
          <cell r="Q8081">
            <v>2982.5</v>
          </cell>
          <cell r="R8081">
            <v>495</v>
          </cell>
          <cell r="S8081">
            <v>0</v>
          </cell>
          <cell r="T8081" t="str">
            <v>Active</v>
          </cell>
          <cell r="U8081" t="str">
            <v>N1</v>
          </cell>
        </row>
        <row r="8082">
          <cell r="J8082" t="str">
            <v>INV-040424152503</v>
          </cell>
          <cell r="K8082">
            <v>45393</v>
          </cell>
          <cell r="L8082" t="str">
            <v>Monthly Billing</v>
          </cell>
          <cell r="M8082">
            <v>2231</v>
          </cell>
          <cell r="N8082">
            <v>2231</v>
          </cell>
          <cell r="O8082">
            <v>0</v>
          </cell>
          <cell r="P8082" t="str">
            <v>2024-03-01</v>
          </cell>
          <cell r="Q8082">
            <v>2231</v>
          </cell>
          <cell r="R8082">
            <v>677</v>
          </cell>
          <cell r="S8082">
            <v>0</v>
          </cell>
          <cell r="T8082" t="str">
            <v>Active</v>
          </cell>
          <cell r="U8082" t="str">
            <v>N1</v>
          </cell>
        </row>
        <row r="8083">
          <cell r="J8083" t="str">
            <v>INV-040624130505</v>
          </cell>
          <cell r="K8083">
            <v>45454</v>
          </cell>
          <cell r="L8083" t="str">
            <v>Monthly Billing</v>
          </cell>
          <cell r="M8083">
            <v>2235</v>
          </cell>
          <cell r="N8083">
            <v>2235</v>
          </cell>
          <cell r="O8083">
            <v>0</v>
          </cell>
          <cell r="P8083" t="str">
            <v>01-05-2024</v>
          </cell>
          <cell r="Q8083">
            <v>2235</v>
          </cell>
          <cell r="R8083">
            <v>616</v>
          </cell>
          <cell r="S8083">
            <v>0</v>
          </cell>
          <cell r="T8083" t="str">
            <v>Active</v>
          </cell>
          <cell r="U8083" t="str">
            <v>N1</v>
          </cell>
        </row>
        <row r="8084">
          <cell r="J8084" t="str">
            <v>INV-040724140052</v>
          </cell>
          <cell r="K8084">
            <v>45484</v>
          </cell>
          <cell r="L8084" t="str">
            <v>Monthly Billing</v>
          </cell>
          <cell r="M8084">
            <v>2234</v>
          </cell>
          <cell r="N8084">
            <v>2234</v>
          </cell>
          <cell r="O8084">
            <v>0</v>
          </cell>
          <cell r="P8084" t="str">
            <v>01-06-2024</v>
          </cell>
          <cell r="Q8084">
            <v>0</v>
          </cell>
          <cell r="R8084">
            <v>586</v>
          </cell>
          <cell r="S8084">
            <v>0</v>
          </cell>
          <cell r="T8084" t="str">
            <v>Active</v>
          </cell>
          <cell r="U8084" t="str">
            <v>N1</v>
          </cell>
        </row>
        <row r="8085">
          <cell r="J8085" t="str">
            <v>INV-040924155927</v>
          </cell>
          <cell r="K8085">
            <v>45546</v>
          </cell>
          <cell r="L8085" t="str">
            <v>Monthly Billing</v>
          </cell>
          <cell r="M8085">
            <v>2971</v>
          </cell>
          <cell r="N8085">
            <v>2971</v>
          </cell>
          <cell r="O8085">
            <v>0</v>
          </cell>
          <cell r="P8085" t="str">
            <v>01-08-2024</v>
          </cell>
          <cell r="Q8085">
            <v>2971</v>
          </cell>
          <cell r="R8085">
            <v>524</v>
          </cell>
          <cell r="S8085">
            <v>0</v>
          </cell>
          <cell r="T8085" t="str">
            <v>Active</v>
          </cell>
          <cell r="U8085" t="str">
            <v>N1</v>
          </cell>
        </row>
        <row r="8086">
          <cell r="J8086" t="str">
            <v>CR-INV-040624130505</v>
          </cell>
          <cell r="K8086">
            <v>45454</v>
          </cell>
          <cell r="L8086" t="str">
            <v>Credit Note</v>
          </cell>
          <cell r="M8086">
            <v>-360.6</v>
          </cell>
          <cell r="N8086">
            <v>-360.6</v>
          </cell>
          <cell r="O8086">
            <v>0</v>
          </cell>
          <cell r="P8086" t="str">
            <v>2024-05-01</v>
          </cell>
          <cell r="Q8086">
            <v>-360.6</v>
          </cell>
          <cell r="R8086">
            <v>616</v>
          </cell>
          <cell r="S8086">
            <v>0</v>
          </cell>
          <cell r="T8086" t="str">
            <v>Active</v>
          </cell>
          <cell r="U8086" t="str">
            <v>N1</v>
          </cell>
        </row>
        <row r="8087">
          <cell r="J8087" t="str">
            <v>INV-061124124812</v>
          </cell>
          <cell r="K8087">
            <v>45609</v>
          </cell>
          <cell r="L8087" t="str">
            <v>Monthly Billing</v>
          </cell>
          <cell r="M8087">
            <v>2963</v>
          </cell>
          <cell r="N8087">
            <v>2963</v>
          </cell>
          <cell r="O8087">
            <v>0</v>
          </cell>
          <cell r="P8087" t="str">
            <v>01-10-2024</v>
          </cell>
          <cell r="Q8087">
            <v>2963</v>
          </cell>
          <cell r="R8087">
            <v>461</v>
          </cell>
          <cell r="S8087">
            <v>0</v>
          </cell>
          <cell r="T8087" t="str">
            <v>Active</v>
          </cell>
          <cell r="U8087" t="str">
            <v>N1</v>
          </cell>
        </row>
        <row r="8088">
          <cell r="J8088" t="str">
            <v>CR-INV-091224110414</v>
          </cell>
          <cell r="K8088">
            <v>45642</v>
          </cell>
          <cell r="L8088" t="str">
            <v>Credit Note</v>
          </cell>
          <cell r="M8088">
            <v>-216.6</v>
          </cell>
          <cell r="N8088">
            <v>-216.6</v>
          </cell>
          <cell r="O8088">
            <v>0</v>
          </cell>
          <cell r="P8088" t="str">
            <v>2024-11-01</v>
          </cell>
          <cell r="Q8088">
            <v>-216.6</v>
          </cell>
          <cell r="R8088">
            <v>428</v>
          </cell>
          <cell r="S8088">
            <v>0</v>
          </cell>
          <cell r="T8088" t="str">
            <v>Active</v>
          </cell>
          <cell r="U8088" t="str">
            <v>N1</v>
          </cell>
        </row>
        <row r="8089">
          <cell r="J8089" t="str">
            <v>INV-091224110414</v>
          </cell>
          <cell r="K8089">
            <v>45642</v>
          </cell>
          <cell r="L8089" t="str">
            <v>Monthly Billing</v>
          </cell>
          <cell r="M8089">
            <v>2966</v>
          </cell>
          <cell r="N8089">
            <v>2966</v>
          </cell>
          <cell r="O8089">
            <v>0</v>
          </cell>
          <cell r="P8089" t="str">
            <v>2024-11-01</v>
          </cell>
          <cell r="Q8089">
            <v>2966</v>
          </cell>
          <cell r="R8089">
            <v>428</v>
          </cell>
          <cell r="S8089">
            <v>0</v>
          </cell>
          <cell r="T8089" t="str">
            <v>Active</v>
          </cell>
          <cell r="U8089" t="str">
            <v>N1</v>
          </cell>
        </row>
        <row r="8090">
          <cell r="J8090" t="str">
            <v>CR-INV-040125115901</v>
          </cell>
          <cell r="K8090">
            <v>45668</v>
          </cell>
          <cell r="L8090" t="str">
            <v>Credit Note</v>
          </cell>
          <cell r="M8090">
            <v>-579.77</v>
          </cell>
          <cell r="N8090">
            <v>-579.77</v>
          </cell>
          <cell r="O8090">
            <v>0</v>
          </cell>
          <cell r="P8090" t="str">
            <v>2024-12-01</v>
          </cell>
          <cell r="Q8090">
            <v>-579.77</v>
          </cell>
          <cell r="R8090">
            <v>402</v>
          </cell>
          <cell r="S8090">
            <v>0</v>
          </cell>
          <cell r="T8090" t="str">
            <v>Active</v>
          </cell>
          <cell r="U8090" t="str">
            <v>N1</v>
          </cell>
        </row>
        <row r="8091">
          <cell r="J8091" t="str">
            <v>INV-040125115901</v>
          </cell>
          <cell r="K8091">
            <v>45668</v>
          </cell>
          <cell r="L8091" t="str">
            <v>Monthly Billing</v>
          </cell>
          <cell r="M8091">
            <v>2985</v>
          </cell>
          <cell r="N8091">
            <v>2985</v>
          </cell>
          <cell r="O8091">
            <v>0</v>
          </cell>
          <cell r="P8091" t="str">
            <v>01-12-2024</v>
          </cell>
          <cell r="Q8091">
            <v>2985</v>
          </cell>
          <cell r="R8091">
            <v>402</v>
          </cell>
          <cell r="S8091">
            <v>0</v>
          </cell>
          <cell r="T8091" t="str">
            <v>Active</v>
          </cell>
          <cell r="U8091" t="str">
            <v>N1</v>
          </cell>
        </row>
        <row r="8092">
          <cell r="J8092" t="str">
            <v>INV-050225151340</v>
          </cell>
          <cell r="K8092">
            <v>45700</v>
          </cell>
          <cell r="L8092" t="str">
            <v>Monthly Billing</v>
          </cell>
          <cell r="M8092">
            <v>2987</v>
          </cell>
          <cell r="N8092">
            <v>2987</v>
          </cell>
          <cell r="O8092">
            <v>0</v>
          </cell>
          <cell r="P8092" t="str">
            <v>01-01-2025</v>
          </cell>
          <cell r="Q8092">
            <v>2987</v>
          </cell>
          <cell r="R8092">
            <v>370</v>
          </cell>
          <cell r="S8092">
            <v>0</v>
          </cell>
          <cell r="T8092" t="str">
            <v>Active</v>
          </cell>
          <cell r="U8092" t="str">
            <v>N1</v>
          </cell>
        </row>
        <row r="8093">
          <cell r="J8093" t="str">
            <v>CR-INV-050225151340</v>
          </cell>
          <cell r="K8093">
            <v>45700</v>
          </cell>
          <cell r="L8093" t="str">
            <v>Credit Note-Rebate</v>
          </cell>
          <cell r="M8093">
            <v>-173.88</v>
          </cell>
          <cell r="N8093">
            <v>-173.88</v>
          </cell>
          <cell r="O8093">
            <v>0</v>
          </cell>
          <cell r="P8093" t="str">
            <v>2025-01-01</v>
          </cell>
          <cell r="Q8093">
            <v>-173.88</v>
          </cell>
          <cell r="R8093">
            <v>370</v>
          </cell>
          <cell r="S8093">
            <v>0</v>
          </cell>
          <cell r="T8093" t="str">
            <v>Active</v>
          </cell>
          <cell r="U8093" t="str">
            <v>N1</v>
          </cell>
        </row>
        <row r="8094">
          <cell r="J8094" t="str">
            <v>INV-050325120318</v>
          </cell>
          <cell r="K8094">
            <v>45728</v>
          </cell>
          <cell r="L8094" t="str">
            <v>Monthly Billing</v>
          </cell>
          <cell r="M8094">
            <v>2983</v>
          </cell>
          <cell r="N8094">
            <v>2983</v>
          </cell>
          <cell r="O8094">
            <v>0</v>
          </cell>
          <cell r="P8094" t="str">
            <v>01-02-2025</v>
          </cell>
          <cell r="Q8094">
            <v>2983</v>
          </cell>
          <cell r="R8094">
            <v>342</v>
          </cell>
          <cell r="S8094">
            <v>0</v>
          </cell>
          <cell r="T8094" t="str">
            <v>Active</v>
          </cell>
          <cell r="U8094" t="str">
            <v>N1</v>
          </cell>
        </row>
        <row r="8095">
          <cell r="J8095" t="str">
            <v>CR-INV-050325120318</v>
          </cell>
          <cell r="K8095">
            <v>45728</v>
          </cell>
          <cell r="L8095" t="str">
            <v>Credit Note-Rebate</v>
          </cell>
          <cell r="M8095">
            <v>-222.86</v>
          </cell>
          <cell r="N8095">
            <v>-222.86</v>
          </cell>
          <cell r="O8095">
            <v>0</v>
          </cell>
          <cell r="P8095" t="str">
            <v>2025-02-01</v>
          </cell>
          <cell r="Q8095">
            <v>-222.86</v>
          </cell>
          <cell r="R8095">
            <v>342</v>
          </cell>
          <cell r="S8095">
            <v>0</v>
          </cell>
          <cell r="T8095" t="str">
            <v>Active</v>
          </cell>
          <cell r="U8095" t="str">
            <v>N1</v>
          </cell>
        </row>
        <row r="8096">
          <cell r="J8096" t="str">
            <v>INV-030425170433</v>
          </cell>
          <cell r="K8096">
            <v>45757</v>
          </cell>
          <cell r="L8096" t="str">
            <v>Monthly Billing</v>
          </cell>
          <cell r="M8096">
            <v>2991</v>
          </cell>
          <cell r="N8096">
            <v>2991</v>
          </cell>
          <cell r="O8096">
            <v>0</v>
          </cell>
          <cell r="P8096" t="str">
            <v>01-03-2025</v>
          </cell>
          <cell r="Q8096">
            <v>2991</v>
          </cell>
          <cell r="R8096">
            <v>313</v>
          </cell>
          <cell r="S8096">
            <v>0</v>
          </cell>
          <cell r="T8096" t="str">
            <v>Active</v>
          </cell>
          <cell r="U8096" t="str">
            <v>N1</v>
          </cell>
        </row>
        <row r="8097">
          <cell r="J8097" t="str">
            <v>CR-INV-030425170433</v>
          </cell>
          <cell r="K8097">
            <v>45757</v>
          </cell>
          <cell r="L8097" t="str">
            <v>Credit Note-Rebate</v>
          </cell>
          <cell r="M8097">
            <v>-118.14</v>
          </cell>
          <cell r="N8097">
            <v>-118.14</v>
          </cell>
          <cell r="O8097">
            <v>0</v>
          </cell>
          <cell r="P8097" t="str">
            <v>2025-03-01</v>
          </cell>
          <cell r="Q8097">
            <v>-118.14</v>
          </cell>
          <cell r="R8097">
            <v>313</v>
          </cell>
          <cell r="S8097">
            <v>0</v>
          </cell>
          <cell r="T8097" t="str">
            <v>Active</v>
          </cell>
          <cell r="U8097" t="str">
            <v>N1</v>
          </cell>
        </row>
        <row r="8098">
          <cell r="J8098" t="str">
            <v>INV-050525194422</v>
          </cell>
          <cell r="K8098">
            <v>45789</v>
          </cell>
          <cell r="L8098" t="str">
            <v>Monthly Billing</v>
          </cell>
          <cell r="M8098">
            <v>2979.5</v>
          </cell>
          <cell r="N8098">
            <v>2979.5</v>
          </cell>
          <cell r="O8098">
            <v>0</v>
          </cell>
          <cell r="P8098" t="str">
            <v>01-04-2025</v>
          </cell>
          <cell r="Q8098">
            <v>2979.5</v>
          </cell>
          <cell r="R8098">
            <v>281</v>
          </cell>
          <cell r="S8098">
            <v>0</v>
          </cell>
          <cell r="T8098" t="str">
            <v>Active</v>
          </cell>
          <cell r="U8098" t="str">
            <v>N1</v>
          </cell>
        </row>
        <row r="8099">
          <cell r="J8099" t="str">
            <v>CR-INV-040625154146</v>
          </cell>
          <cell r="K8099">
            <v>45819</v>
          </cell>
          <cell r="L8099" t="str">
            <v>Credit Note-Rebate</v>
          </cell>
          <cell r="M8099">
            <v>-308.3</v>
          </cell>
          <cell r="N8099">
            <v>-308.3</v>
          </cell>
          <cell r="O8099">
            <v>0</v>
          </cell>
          <cell r="P8099" t="str">
            <v>2025-05-01</v>
          </cell>
          <cell r="Q8099">
            <v>-308.3</v>
          </cell>
          <cell r="R8099">
            <v>251</v>
          </cell>
          <cell r="S8099">
            <v>0</v>
          </cell>
          <cell r="T8099" t="str">
            <v>Active</v>
          </cell>
          <cell r="U8099" t="str">
            <v>N1</v>
          </cell>
        </row>
        <row r="8100">
          <cell r="J8100" t="str">
            <v>INV-040625154146</v>
          </cell>
          <cell r="K8100">
            <v>45819</v>
          </cell>
          <cell r="L8100" t="str">
            <v>Monthly Billing</v>
          </cell>
          <cell r="M8100">
            <v>2980</v>
          </cell>
          <cell r="N8100">
            <v>2980</v>
          </cell>
          <cell r="O8100">
            <v>0</v>
          </cell>
          <cell r="P8100" t="str">
            <v>01-05-2025</v>
          </cell>
          <cell r="Q8100">
            <v>2980</v>
          </cell>
          <cell r="R8100">
            <v>251</v>
          </cell>
          <cell r="S8100">
            <v>0</v>
          </cell>
          <cell r="T8100" t="str">
            <v>Active</v>
          </cell>
          <cell r="U8100" t="str">
            <v>N1</v>
          </cell>
        </row>
        <row r="8101">
          <cell r="J8101" t="str">
            <v>CR-INV-040725123613</v>
          </cell>
          <cell r="K8101">
            <v>45849</v>
          </cell>
          <cell r="L8101" t="str">
            <v>Credit Note-Rebate</v>
          </cell>
          <cell r="M8101">
            <v>-437.12</v>
          </cell>
          <cell r="N8101">
            <v>-437.12</v>
          </cell>
          <cell r="O8101">
            <v>0</v>
          </cell>
          <cell r="P8101" t="str">
            <v>2025-06-01</v>
          </cell>
          <cell r="Q8101">
            <v>-437.12</v>
          </cell>
          <cell r="R8101">
            <v>221</v>
          </cell>
          <cell r="S8101">
            <v>0</v>
          </cell>
          <cell r="T8101" t="str">
            <v>Active</v>
          </cell>
          <cell r="U8101" t="str">
            <v>N1</v>
          </cell>
        </row>
        <row r="8102">
          <cell r="J8102" t="str">
            <v>INV-040725123613</v>
          </cell>
          <cell r="K8102">
            <v>45849</v>
          </cell>
          <cell r="L8102" t="str">
            <v>Monthly Billing</v>
          </cell>
          <cell r="M8102">
            <v>2980</v>
          </cell>
          <cell r="N8102">
            <v>2980</v>
          </cell>
          <cell r="O8102">
            <v>0</v>
          </cell>
          <cell r="P8102" t="str">
            <v>01-06-2025</v>
          </cell>
          <cell r="Q8102">
            <v>2980</v>
          </cell>
          <cell r="R8102">
            <v>221</v>
          </cell>
          <cell r="S8102">
            <v>0</v>
          </cell>
          <cell r="T8102" t="str">
            <v>Active</v>
          </cell>
          <cell r="U8102" t="str">
            <v>N1</v>
          </cell>
        </row>
        <row r="8103">
          <cell r="J8103" t="str">
            <v>CR-INV-050825185346</v>
          </cell>
          <cell r="K8103">
            <v>45881</v>
          </cell>
          <cell r="L8103" t="str">
            <v>Credit Note-Rebate</v>
          </cell>
          <cell r="M8103">
            <v>-233.83</v>
          </cell>
          <cell r="N8103">
            <v>-233.83</v>
          </cell>
          <cell r="O8103">
            <v>0</v>
          </cell>
          <cell r="P8103" t="str">
            <v>2025-07-01</v>
          </cell>
          <cell r="Q8103">
            <v>-233.83</v>
          </cell>
          <cell r="R8103">
            <v>189</v>
          </cell>
          <cell r="S8103">
            <v>0</v>
          </cell>
          <cell r="T8103" t="str">
            <v>Active</v>
          </cell>
          <cell r="U8103" t="str">
            <v>N1</v>
          </cell>
        </row>
        <row r="8104">
          <cell r="J8104" t="str">
            <v>INV-050825185346</v>
          </cell>
          <cell r="K8104">
            <v>45881</v>
          </cell>
          <cell r="L8104" t="str">
            <v>Monthly Billing</v>
          </cell>
          <cell r="M8104">
            <v>2982</v>
          </cell>
          <cell r="N8104">
            <v>2982</v>
          </cell>
          <cell r="O8104">
            <v>0</v>
          </cell>
          <cell r="P8104" t="str">
            <v>01-07-2025</v>
          </cell>
          <cell r="Q8104">
            <v>2982</v>
          </cell>
          <cell r="R8104">
            <v>189</v>
          </cell>
          <cell r="S8104">
            <v>0</v>
          </cell>
          <cell r="T8104" t="str">
            <v>Active</v>
          </cell>
          <cell r="U8104" t="str">
            <v>N1</v>
          </cell>
        </row>
        <row r="8105">
          <cell r="J8105" t="str">
            <v>INV-030925111417</v>
          </cell>
          <cell r="K8105">
            <v>45910</v>
          </cell>
          <cell r="L8105" t="str">
            <v>Monthly Billing</v>
          </cell>
          <cell r="M8105">
            <v>3031</v>
          </cell>
          <cell r="N8105">
            <v>3031</v>
          </cell>
          <cell r="O8105">
            <v>0</v>
          </cell>
          <cell r="P8105" t="str">
            <v>01-08-2025</v>
          </cell>
          <cell r="Q8105">
            <v>3031</v>
          </cell>
          <cell r="R8105">
            <v>160</v>
          </cell>
          <cell r="S8105">
            <v>0</v>
          </cell>
          <cell r="T8105" t="str">
            <v>Active</v>
          </cell>
          <cell r="U8105" t="str">
            <v>N1</v>
          </cell>
        </row>
        <row r="8106">
          <cell r="J8106" t="str">
            <v>CR-INV-021025185214</v>
          </cell>
          <cell r="K8106">
            <v>45940</v>
          </cell>
          <cell r="L8106" t="str">
            <v>Credit Note-Rebate</v>
          </cell>
          <cell r="M8106">
            <v>-551.51</v>
          </cell>
          <cell r="N8106">
            <v>-551.51</v>
          </cell>
          <cell r="O8106">
            <v>0</v>
          </cell>
          <cell r="P8106" t="str">
            <v>2025-09-01</v>
          </cell>
          <cell r="Q8106">
            <v>-551.51</v>
          </cell>
          <cell r="R8106">
            <v>130</v>
          </cell>
          <cell r="S8106">
            <v>0</v>
          </cell>
          <cell r="T8106" t="str">
            <v>Active</v>
          </cell>
          <cell r="U8106" t="str">
            <v>N1</v>
          </cell>
        </row>
        <row r="8107">
          <cell r="J8107" t="str">
            <v>INV-021025185214</v>
          </cell>
          <cell r="K8107">
            <v>45939</v>
          </cell>
          <cell r="L8107" t="str">
            <v>Monthly Billing</v>
          </cell>
          <cell r="M8107">
            <v>2968</v>
          </cell>
          <cell r="N8107">
            <v>2968</v>
          </cell>
          <cell r="O8107">
            <v>0</v>
          </cell>
          <cell r="P8107" t="str">
            <v>01-09-2025</v>
          </cell>
          <cell r="Q8107">
            <v>2968</v>
          </cell>
          <cell r="R8107">
            <v>131</v>
          </cell>
          <cell r="S8107">
            <v>0</v>
          </cell>
          <cell r="T8107" t="str">
            <v>Active</v>
          </cell>
          <cell r="U8107" t="str">
            <v>N1</v>
          </cell>
        </row>
        <row r="8108">
          <cell r="J8108" t="str">
            <v>CR-INV-061125173257</v>
          </cell>
          <cell r="K8108">
            <v>45996</v>
          </cell>
          <cell r="L8108" t="str">
            <v>Credit Note-Rebate</v>
          </cell>
          <cell r="M8108">
            <v>-263.07</v>
          </cell>
          <cell r="N8108">
            <v>-263.07</v>
          </cell>
          <cell r="O8108">
            <v>0</v>
          </cell>
          <cell r="P8108" t="str">
            <v>2025-10-01</v>
          </cell>
          <cell r="Q8108">
            <v>-263.07</v>
          </cell>
          <cell r="R8108">
            <v>74</v>
          </cell>
          <cell r="S8108">
            <v>0</v>
          </cell>
          <cell r="T8108" t="str">
            <v>Active</v>
          </cell>
          <cell r="U8108" t="str">
            <v>N1</v>
          </cell>
        </row>
        <row r="8109">
          <cell r="J8109" t="str">
            <v>INV-061125173257</v>
          </cell>
          <cell r="K8109">
            <v>45974</v>
          </cell>
          <cell r="L8109" t="str">
            <v>Monthly Billing</v>
          </cell>
          <cell r="M8109">
            <v>2984</v>
          </cell>
          <cell r="N8109">
            <v>2984</v>
          </cell>
          <cell r="O8109">
            <v>0</v>
          </cell>
          <cell r="P8109" t="str">
            <v>01-10-2025</v>
          </cell>
          <cell r="Q8109">
            <v>2984</v>
          </cell>
          <cell r="R8109">
            <v>96</v>
          </cell>
          <cell r="S8109">
            <v>0</v>
          </cell>
          <cell r="T8109" t="str">
            <v>Active</v>
          </cell>
          <cell r="U8109" t="str">
            <v>N1</v>
          </cell>
        </row>
        <row r="8110">
          <cell r="J8110" t="str">
            <v>CR-INV-021225194905</v>
          </cell>
          <cell r="K8110">
            <v>46000</v>
          </cell>
          <cell r="L8110" t="str">
            <v>Credit Note-Rebate</v>
          </cell>
          <cell r="M8110">
            <v>-412.86</v>
          </cell>
          <cell r="N8110">
            <v>-412.86</v>
          </cell>
          <cell r="O8110">
            <v>0</v>
          </cell>
          <cell r="P8110" t="str">
            <v>2025-11-01</v>
          </cell>
          <cell r="Q8110">
            <v>-412.86</v>
          </cell>
          <cell r="R8110">
            <v>70</v>
          </cell>
          <cell r="S8110">
            <v>0</v>
          </cell>
          <cell r="T8110" t="str">
            <v>Active</v>
          </cell>
          <cell r="U8110" t="str">
            <v>N1</v>
          </cell>
        </row>
        <row r="8111">
          <cell r="J8111" t="str">
            <v>INV-021225194905</v>
          </cell>
          <cell r="K8111">
            <v>46000</v>
          </cell>
          <cell r="L8111" t="str">
            <v>Monthly Billing</v>
          </cell>
          <cell r="M8111">
            <v>2960</v>
          </cell>
          <cell r="N8111">
            <v>2960</v>
          </cell>
          <cell r="O8111">
            <v>0</v>
          </cell>
          <cell r="P8111" t="str">
            <v>01-11-2025</v>
          </cell>
          <cell r="Q8111">
            <v>2960</v>
          </cell>
          <cell r="R8111">
            <v>70</v>
          </cell>
          <cell r="S8111">
            <v>0</v>
          </cell>
          <cell r="T8111" t="str">
            <v>Active</v>
          </cell>
          <cell r="U8111" t="str">
            <v>N1</v>
          </cell>
        </row>
        <row r="8112">
          <cell r="J8112" t="str">
            <v>CR-INV-050126173313</v>
          </cell>
          <cell r="K8112">
            <v>46034</v>
          </cell>
          <cell r="L8112" t="str">
            <v>Credit Note-Rebate</v>
          </cell>
          <cell r="M8112">
            <v>-230.8</v>
          </cell>
          <cell r="N8112">
            <v>-230.8</v>
          </cell>
          <cell r="O8112">
            <v>0</v>
          </cell>
          <cell r="P8112" t="str">
            <v>2025-12-01</v>
          </cell>
          <cell r="Q8112">
            <v>-230.8</v>
          </cell>
          <cell r="R8112">
            <v>36</v>
          </cell>
          <cell r="S8112">
            <v>0</v>
          </cell>
          <cell r="T8112" t="str">
            <v>Active</v>
          </cell>
          <cell r="U8112" t="str">
            <v>N1</v>
          </cell>
        </row>
        <row r="8113">
          <cell r="J8113" t="str">
            <v>INV-050126173313</v>
          </cell>
          <cell r="K8113">
            <v>46034</v>
          </cell>
          <cell r="L8113" t="str">
            <v>Monthly Billing</v>
          </cell>
          <cell r="M8113">
            <v>2982</v>
          </cell>
          <cell r="N8113">
            <v>2982</v>
          </cell>
          <cell r="O8113">
            <v>0</v>
          </cell>
          <cell r="P8113" t="str">
            <v>01-12-2025</v>
          </cell>
          <cell r="Q8113">
            <v>2982</v>
          </cell>
          <cell r="R8113">
            <v>36</v>
          </cell>
          <cell r="S8113">
            <v>0</v>
          </cell>
          <cell r="T8113" t="str">
            <v>Active</v>
          </cell>
          <cell r="U8113" t="str">
            <v>N1</v>
          </cell>
        </row>
        <row r="8114">
          <cell r="J8114" t="str">
            <v>INV-040226130240</v>
          </cell>
          <cell r="K8114">
            <v>46064</v>
          </cell>
          <cell r="L8114" t="str">
            <v>Monthly Billing</v>
          </cell>
          <cell r="M8114">
            <v>2970</v>
          </cell>
          <cell r="N8114">
            <v>2970</v>
          </cell>
          <cell r="O8114">
            <v>0</v>
          </cell>
          <cell r="P8114" t="str">
            <v>01-01-2026</v>
          </cell>
          <cell r="Q8114">
            <v>0</v>
          </cell>
          <cell r="R8114">
            <v>6</v>
          </cell>
          <cell r="S8114">
            <v>0</v>
          </cell>
          <cell r="T8114" t="str">
            <v>Active</v>
          </cell>
          <cell r="U8114" t="str">
            <v>N1</v>
          </cell>
        </row>
        <row r="8115">
          <cell r="J8115" t="str">
            <v>CR-INV-040226130240</v>
          </cell>
          <cell r="K8115">
            <v>46064</v>
          </cell>
          <cell r="L8115" t="str">
            <v>Credit Note-Rebate</v>
          </cell>
          <cell r="M8115">
            <v>-514.54999999999995</v>
          </cell>
          <cell r="N8115">
            <v>-514.54999999999995</v>
          </cell>
          <cell r="O8115">
            <v>0</v>
          </cell>
          <cell r="P8115" t="str">
            <v>2026-01-01</v>
          </cell>
          <cell r="Q8115">
            <v>0</v>
          </cell>
          <cell r="R8115">
            <v>6</v>
          </cell>
          <cell r="S8115">
            <v>0</v>
          </cell>
          <cell r="T8115" t="str">
            <v>Active</v>
          </cell>
          <cell r="U8115" t="str">
            <v>N1</v>
          </cell>
        </row>
        <row r="8116">
          <cell r="J8116" t="str">
            <v>INV-150124121427</v>
          </cell>
          <cell r="K8116">
            <v>45313</v>
          </cell>
          <cell r="L8116" t="str">
            <v>Monthly Billing</v>
          </cell>
          <cell r="M8116">
            <v>963</v>
          </cell>
          <cell r="N8116">
            <v>963</v>
          </cell>
          <cell r="O8116">
            <v>0</v>
          </cell>
          <cell r="P8116" t="str">
            <v>2023-08-01</v>
          </cell>
          <cell r="Q8116">
            <v>9286.89</v>
          </cell>
          <cell r="R8116">
            <v>757</v>
          </cell>
          <cell r="S8116">
            <v>0</v>
          </cell>
          <cell r="T8116" t="str">
            <v>Active</v>
          </cell>
          <cell r="U8116" t="str">
            <v>N1</v>
          </cell>
        </row>
        <row r="8117">
          <cell r="J8117" t="str">
            <v>INV-150124150521</v>
          </cell>
          <cell r="K8117">
            <v>45313</v>
          </cell>
          <cell r="L8117" t="str">
            <v>Monthly Billing</v>
          </cell>
          <cell r="M8117">
            <v>1487</v>
          </cell>
          <cell r="N8117">
            <v>1487</v>
          </cell>
          <cell r="O8117">
            <v>0</v>
          </cell>
          <cell r="P8117" t="str">
            <v>2023-11-01</v>
          </cell>
          <cell r="Q8117">
            <v>9286.89</v>
          </cell>
          <cell r="R8117">
            <v>757</v>
          </cell>
          <cell r="S8117">
            <v>0</v>
          </cell>
          <cell r="T8117" t="str">
            <v>Active</v>
          </cell>
          <cell r="U8117" t="str">
            <v>N1</v>
          </cell>
        </row>
        <row r="8118">
          <cell r="J8118" t="str">
            <v>INV-150124151521</v>
          </cell>
          <cell r="K8118">
            <v>45313</v>
          </cell>
          <cell r="L8118" t="str">
            <v>Monthly Billing</v>
          </cell>
          <cell r="M8118">
            <v>1463</v>
          </cell>
          <cell r="N8118">
            <v>1463</v>
          </cell>
          <cell r="O8118">
            <v>0</v>
          </cell>
          <cell r="P8118" t="str">
            <v>2023-12-01</v>
          </cell>
          <cell r="Q8118">
            <v>9286.89</v>
          </cell>
          <cell r="R8118">
            <v>757</v>
          </cell>
          <cell r="S8118">
            <v>0</v>
          </cell>
          <cell r="T8118" t="str">
            <v>Active</v>
          </cell>
          <cell r="U8118" t="str">
            <v>N1</v>
          </cell>
        </row>
        <row r="8119">
          <cell r="J8119" t="str">
            <v>CR-INV-050324175221</v>
          </cell>
          <cell r="K8119">
            <v>45363</v>
          </cell>
          <cell r="L8119" t="str">
            <v>Credit Note</v>
          </cell>
          <cell r="M8119">
            <v>-310.17</v>
          </cell>
          <cell r="N8119">
            <v>-310.17</v>
          </cell>
          <cell r="O8119">
            <v>0</v>
          </cell>
          <cell r="P8119" t="str">
            <v>2024-02-01</v>
          </cell>
          <cell r="Q8119">
            <v>-1952.07</v>
          </cell>
          <cell r="R8119">
            <v>707</v>
          </cell>
          <cell r="S8119">
            <v>0</v>
          </cell>
          <cell r="T8119" t="str">
            <v>Active</v>
          </cell>
          <cell r="U8119" t="str">
            <v>N1</v>
          </cell>
        </row>
        <row r="8120">
          <cell r="J8120" t="str">
            <v>CR-INV-040424152503</v>
          </cell>
          <cell r="K8120">
            <v>45386</v>
          </cell>
          <cell r="L8120" t="str">
            <v>Credit Note</v>
          </cell>
          <cell r="M8120">
            <v>-700.47</v>
          </cell>
          <cell r="N8120">
            <v>-700.47</v>
          </cell>
          <cell r="O8120">
            <v>0</v>
          </cell>
          <cell r="P8120" t="str">
            <v>2024-03-01</v>
          </cell>
          <cell r="Q8120">
            <v>-700.47</v>
          </cell>
          <cell r="R8120">
            <v>684</v>
          </cell>
          <cell r="S8120">
            <v>0</v>
          </cell>
          <cell r="T8120" t="str">
            <v>Active</v>
          </cell>
          <cell r="U8120" t="str">
            <v>N1</v>
          </cell>
        </row>
        <row r="8121">
          <cell r="J8121" t="str">
            <v>CR-INV-030524175645</v>
          </cell>
          <cell r="K8121">
            <v>45422</v>
          </cell>
          <cell r="L8121" t="str">
            <v>Credit Note</v>
          </cell>
          <cell r="M8121">
            <v>-213.02</v>
          </cell>
          <cell r="N8121">
            <v>-213.02</v>
          </cell>
          <cell r="O8121">
            <v>0</v>
          </cell>
          <cell r="P8121" t="str">
            <v>2024-04-01</v>
          </cell>
          <cell r="Q8121">
            <v>-213.02</v>
          </cell>
          <cell r="R8121">
            <v>648</v>
          </cell>
          <cell r="S8121">
            <v>0</v>
          </cell>
          <cell r="T8121" t="str">
            <v>Active</v>
          </cell>
          <cell r="U8121" t="str">
            <v>N1</v>
          </cell>
        </row>
        <row r="8122">
          <cell r="J8122" t="str">
            <v>CR-INV-040724140052</v>
          </cell>
          <cell r="K8122">
            <v>45484</v>
          </cell>
          <cell r="L8122" t="str">
            <v>Credit Note</v>
          </cell>
          <cell r="M8122">
            <v>-59.62</v>
          </cell>
          <cell r="N8122">
            <v>-59.62</v>
          </cell>
          <cell r="O8122">
            <v>0</v>
          </cell>
          <cell r="P8122" t="str">
            <v>2024-06-01</v>
          </cell>
          <cell r="Q8122">
            <v>-59.62</v>
          </cell>
          <cell r="R8122">
            <v>586</v>
          </cell>
          <cell r="S8122">
            <v>0</v>
          </cell>
          <cell r="T8122" t="str">
            <v>Active</v>
          </cell>
          <cell r="U8122" t="str">
            <v>N1</v>
          </cell>
        </row>
        <row r="8123">
          <cell r="J8123" t="str">
            <v>CR-INV-030824123452</v>
          </cell>
          <cell r="K8123">
            <v>45514</v>
          </cell>
          <cell r="L8123" t="str">
            <v>Credit Note</v>
          </cell>
          <cell r="M8123">
            <v>-257.95999999999998</v>
          </cell>
          <cell r="N8123">
            <v>-257.95999999999998</v>
          </cell>
          <cell r="O8123">
            <v>0</v>
          </cell>
          <cell r="P8123" t="str">
            <v>2024-07-01</v>
          </cell>
          <cell r="Q8123">
            <v>-257.95999999999998</v>
          </cell>
          <cell r="R8123">
            <v>556</v>
          </cell>
          <cell r="S8123">
            <v>0</v>
          </cell>
          <cell r="T8123" t="str">
            <v>Active</v>
          </cell>
          <cell r="U8123" t="str">
            <v>N1</v>
          </cell>
        </row>
        <row r="8124">
          <cell r="J8124" t="str">
            <v>CR-INV-040924155927</v>
          </cell>
          <cell r="K8124">
            <v>45546</v>
          </cell>
          <cell r="L8124" t="str">
            <v>Credit Note</v>
          </cell>
          <cell r="M8124">
            <v>-494.44</v>
          </cell>
          <cell r="N8124">
            <v>-494.44</v>
          </cell>
          <cell r="O8124">
            <v>0</v>
          </cell>
          <cell r="P8124" t="str">
            <v>2024-08-01</v>
          </cell>
          <cell r="Q8124">
            <v>-494.44</v>
          </cell>
          <cell r="R8124">
            <v>524</v>
          </cell>
          <cell r="S8124">
            <v>0</v>
          </cell>
          <cell r="T8124" t="str">
            <v>Active</v>
          </cell>
          <cell r="U8124" t="str">
            <v>N1</v>
          </cell>
        </row>
        <row r="8125">
          <cell r="J8125" t="str">
            <v>CR-INV-031024170832</v>
          </cell>
          <cell r="K8125">
            <v>45575</v>
          </cell>
          <cell r="L8125" t="str">
            <v>Credit Note</v>
          </cell>
          <cell r="M8125">
            <v>-323.88</v>
          </cell>
          <cell r="N8125">
            <v>-323.88</v>
          </cell>
          <cell r="O8125">
            <v>0</v>
          </cell>
          <cell r="P8125" t="str">
            <v>2024-09-01</v>
          </cell>
          <cell r="Q8125">
            <v>-323.88</v>
          </cell>
          <cell r="R8125">
            <v>495</v>
          </cell>
          <cell r="S8125">
            <v>0</v>
          </cell>
          <cell r="T8125" t="str">
            <v>Active</v>
          </cell>
          <cell r="U8125" t="str">
            <v>N1</v>
          </cell>
        </row>
        <row r="8126">
          <cell r="J8126" t="str">
            <v>CR-INV-061124124812</v>
          </cell>
          <cell r="K8126">
            <v>45609</v>
          </cell>
          <cell r="L8126" t="str">
            <v>Credit Note</v>
          </cell>
          <cell r="M8126">
            <v>-516.49</v>
          </cell>
          <cell r="N8126">
            <v>-516.49</v>
          </cell>
          <cell r="O8126">
            <v>0</v>
          </cell>
          <cell r="P8126" t="str">
            <v>2024-10-01</v>
          </cell>
          <cell r="Q8126">
            <v>-516.49</v>
          </cell>
          <cell r="R8126">
            <v>461</v>
          </cell>
          <cell r="S8126">
            <v>0</v>
          </cell>
          <cell r="T8126" t="str">
            <v>Active</v>
          </cell>
          <cell r="U8126" t="str">
            <v>N1</v>
          </cell>
        </row>
        <row r="8127">
          <cell r="J8127" t="str">
            <v>CR-INV-050525194422</v>
          </cell>
          <cell r="K8127">
            <v>45789</v>
          </cell>
          <cell r="L8127" t="str">
            <v>Credit Note-Rebate</v>
          </cell>
          <cell r="M8127">
            <v>-215.9</v>
          </cell>
          <cell r="N8127">
            <v>-215.9</v>
          </cell>
          <cell r="O8127">
            <v>0</v>
          </cell>
          <cell r="P8127" t="str">
            <v>2025-04-01</v>
          </cell>
          <cell r="Q8127">
            <v>-215.9</v>
          </cell>
          <cell r="R8127">
            <v>281</v>
          </cell>
          <cell r="S8127">
            <v>0</v>
          </cell>
          <cell r="T8127" t="str">
            <v>Active</v>
          </cell>
          <cell r="U8127" t="str">
            <v>N1</v>
          </cell>
        </row>
        <row r="8128">
          <cell r="J8128" t="str">
            <v>CR-INV-030925111417</v>
          </cell>
          <cell r="K8128">
            <v>45910</v>
          </cell>
          <cell r="L8128" t="str">
            <v>Credit Note-Rebate</v>
          </cell>
          <cell r="M8128">
            <v>-173.03</v>
          </cell>
          <cell r="N8128">
            <v>-173.03</v>
          </cell>
          <cell r="O8128">
            <v>0</v>
          </cell>
          <cell r="P8128" t="str">
            <v>2025-08-01</v>
          </cell>
          <cell r="Q8128">
            <v>-173.03</v>
          </cell>
          <cell r="R8128">
            <v>160</v>
          </cell>
          <cell r="S8128">
            <v>0</v>
          </cell>
          <cell r="T8128" t="str">
            <v>Active</v>
          </cell>
          <cell r="U8128" t="str">
            <v>N1</v>
          </cell>
        </row>
        <row r="8129">
          <cell r="J8129" t="str">
            <v>INV-310325174618</v>
          </cell>
          <cell r="K8129">
            <v>45754</v>
          </cell>
          <cell r="L8129" t="str">
            <v>Setup Fee</v>
          </cell>
          <cell r="M8129">
            <v>6121.5</v>
          </cell>
          <cell r="N8129">
            <v>5565</v>
          </cell>
          <cell r="O8129">
            <v>556.5</v>
          </cell>
          <cell r="P8129" t="str">
            <v>01-03-2025</v>
          </cell>
          <cell r="Q8129">
            <v>6121.5</v>
          </cell>
          <cell r="R8129">
            <v>316</v>
          </cell>
          <cell r="S8129">
            <v>0</v>
          </cell>
          <cell r="T8129" t="str">
            <v>Active</v>
          </cell>
          <cell r="U8129" t="str">
            <v>N1</v>
          </cell>
        </row>
        <row r="8130">
          <cell r="J8130" t="str">
            <v>INV-030725182921</v>
          </cell>
          <cell r="K8130">
            <v>45848</v>
          </cell>
          <cell r="L8130" t="str">
            <v>Monthly Billing</v>
          </cell>
          <cell r="M8130">
            <v>5000</v>
          </cell>
          <cell r="N8130">
            <v>5000</v>
          </cell>
          <cell r="O8130">
            <v>0</v>
          </cell>
          <cell r="P8130" t="str">
            <v>01-06-2025</v>
          </cell>
          <cell r="Q8130">
            <v>5000</v>
          </cell>
          <cell r="R8130">
            <v>222</v>
          </cell>
          <cell r="S8130">
            <v>0</v>
          </cell>
          <cell r="T8130" t="str">
            <v>Active</v>
          </cell>
          <cell r="U8130" t="str">
            <v>N1</v>
          </cell>
        </row>
        <row r="8131">
          <cell r="J8131" t="str">
            <v>CN-INV-110724162541</v>
          </cell>
          <cell r="K8131">
            <v>45491</v>
          </cell>
          <cell r="L8131" t="str">
            <v>Credit Note</v>
          </cell>
          <cell r="M8131">
            <v>-14372.92</v>
          </cell>
          <cell r="N8131">
            <v>-14372.92</v>
          </cell>
          <cell r="O8131">
            <v>0</v>
          </cell>
          <cell r="P8131" t="str">
            <v>July-Sept 2023</v>
          </cell>
          <cell r="Q8131">
            <v>-14372.92</v>
          </cell>
          <cell r="R8131">
            <v>579</v>
          </cell>
          <cell r="S8131">
            <v>0</v>
          </cell>
          <cell r="T8131" t="str">
            <v>Active</v>
          </cell>
          <cell r="U8131" t="str">
            <v>N1</v>
          </cell>
        </row>
        <row r="8132">
          <cell r="J8132" t="str">
            <v>CARDS0055</v>
          </cell>
          <cell r="K8132">
            <v>44378</v>
          </cell>
          <cell r="L8132" t="str">
            <v>Initial Setup Fee</v>
          </cell>
          <cell r="M8132">
            <v>21400</v>
          </cell>
          <cell r="N8132">
            <v>20000</v>
          </cell>
          <cell r="O8132">
            <v>1400</v>
          </cell>
          <cell r="P8132" t="str">
            <v>2021-06-01</v>
          </cell>
          <cell r="Q8132">
            <v>10700</v>
          </cell>
          <cell r="R8132">
            <v>1692</v>
          </cell>
          <cell r="S8132">
            <v>0</v>
          </cell>
          <cell r="T8132" t="str">
            <v>Active</v>
          </cell>
          <cell r="U8132" t="str">
            <v>N1</v>
          </cell>
        </row>
        <row r="8133">
          <cell r="J8133" t="str">
            <v>CNCARDS0002</v>
          </cell>
          <cell r="K8133">
            <v>44426</v>
          </cell>
          <cell r="L8133" t="str">
            <v>Initial Setup Fee</v>
          </cell>
          <cell r="M8133">
            <v>-10700</v>
          </cell>
          <cell r="N8133">
            <v>-10000</v>
          </cell>
          <cell r="O8133">
            <v>-700</v>
          </cell>
          <cell r="P8133" t="str">
            <v>2021-06-01</v>
          </cell>
          <cell r="Q8133">
            <v>10700</v>
          </cell>
          <cell r="R8133">
            <v>1644</v>
          </cell>
          <cell r="S8133">
            <v>0</v>
          </cell>
          <cell r="T8133" t="str">
            <v>Active</v>
          </cell>
          <cell r="U8133" t="str">
            <v>N1</v>
          </cell>
        </row>
        <row r="8134">
          <cell r="J8134" t="str">
            <v>CARDS0208</v>
          </cell>
          <cell r="K8134">
            <v>44644</v>
          </cell>
          <cell r="L8134" t="str">
            <v>Initial Setup Fee</v>
          </cell>
          <cell r="M8134">
            <v>10700</v>
          </cell>
          <cell r="N8134">
            <v>10000</v>
          </cell>
          <cell r="O8134">
            <v>700</v>
          </cell>
          <cell r="P8134" t="str">
            <v>2022-02-01</v>
          </cell>
          <cell r="Q8134">
            <v>10700</v>
          </cell>
          <cell r="R8134">
            <v>1426</v>
          </cell>
          <cell r="S8134">
            <v>0</v>
          </cell>
          <cell r="T8134" t="str">
            <v>Active</v>
          </cell>
          <cell r="U8134" t="str">
            <v>N1</v>
          </cell>
        </row>
        <row r="8135">
          <cell r="J8135" t="str">
            <v>CARDS0242</v>
          </cell>
          <cell r="K8135">
            <v>44695</v>
          </cell>
          <cell r="L8135" t="str">
            <v>Monthly Billing</v>
          </cell>
          <cell r="M8135">
            <v>347.17</v>
          </cell>
          <cell r="N8135">
            <v>324.45999999999998</v>
          </cell>
          <cell r="O8135">
            <v>22.71</v>
          </cell>
          <cell r="P8135" t="str">
            <v>2022-03-01</v>
          </cell>
          <cell r="Q8135">
            <v>3946.92</v>
          </cell>
          <cell r="R8135">
            <v>1375</v>
          </cell>
          <cell r="S8135">
            <v>0</v>
          </cell>
          <cell r="T8135" t="str">
            <v>Active</v>
          </cell>
          <cell r="U8135" t="str">
            <v>N1</v>
          </cell>
        </row>
        <row r="8136">
          <cell r="J8136" t="str">
            <v>CARDS0255</v>
          </cell>
          <cell r="K8136">
            <v>44728</v>
          </cell>
          <cell r="L8136" t="str">
            <v>Monthly Billing</v>
          </cell>
          <cell r="M8136">
            <v>1758.83</v>
          </cell>
          <cell r="N8136">
            <v>1643.77</v>
          </cell>
          <cell r="O8136">
            <v>115.06</v>
          </cell>
          <cell r="P8136" t="str">
            <v>2022-04-01</v>
          </cell>
          <cell r="Q8136">
            <v>3946.92</v>
          </cell>
          <cell r="R8136">
            <v>1342</v>
          </cell>
          <cell r="S8136">
            <v>0</v>
          </cell>
          <cell r="T8136" t="str">
            <v>Active</v>
          </cell>
          <cell r="U8136" t="str">
            <v>N1</v>
          </cell>
        </row>
        <row r="8137">
          <cell r="J8137" t="str">
            <v>CARDS0277</v>
          </cell>
          <cell r="K8137">
            <v>44763</v>
          </cell>
          <cell r="L8137" t="str">
            <v>Monthly Billing</v>
          </cell>
          <cell r="M8137">
            <v>1292.04</v>
          </cell>
          <cell r="N8137">
            <v>1207.51</v>
          </cell>
          <cell r="O8137">
            <v>84.53</v>
          </cell>
          <cell r="P8137" t="str">
            <v>2022-05-01</v>
          </cell>
          <cell r="Q8137">
            <v>3946.92</v>
          </cell>
          <cell r="R8137">
            <v>1307</v>
          </cell>
          <cell r="S8137">
            <v>0</v>
          </cell>
          <cell r="T8137" t="str">
            <v>Active</v>
          </cell>
          <cell r="U8137" t="str">
            <v>N1</v>
          </cell>
        </row>
        <row r="8138">
          <cell r="J8138" t="str">
            <v>CARDS0295</v>
          </cell>
          <cell r="K8138">
            <v>44787</v>
          </cell>
          <cell r="L8138" t="str">
            <v>Monthly Billing</v>
          </cell>
          <cell r="M8138">
            <v>1214.92</v>
          </cell>
          <cell r="N8138">
            <v>1135.44</v>
          </cell>
          <cell r="O8138">
            <v>79.48</v>
          </cell>
          <cell r="P8138" t="str">
            <v>2022-06-01</v>
          </cell>
          <cell r="Q8138">
            <v>3946.92</v>
          </cell>
          <cell r="R8138">
            <v>1283</v>
          </cell>
          <cell r="S8138">
            <v>0</v>
          </cell>
          <cell r="T8138" t="str">
            <v>Active</v>
          </cell>
          <cell r="U8138" t="str">
            <v>N1</v>
          </cell>
        </row>
        <row r="8139">
          <cell r="J8139" t="str">
            <v>CARDS0312</v>
          </cell>
          <cell r="K8139">
            <v>44820</v>
          </cell>
          <cell r="L8139" t="str">
            <v>Monthly Billing</v>
          </cell>
          <cell r="M8139">
            <v>5035.57</v>
          </cell>
          <cell r="N8139">
            <v>4706.1400000000003</v>
          </cell>
          <cell r="O8139">
            <v>329.43</v>
          </cell>
          <cell r="P8139" t="str">
            <v>2022-07-01</v>
          </cell>
          <cell r="Q8139">
            <v>3796.92</v>
          </cell>
          <cell r="R8139">
            <v>1250</v>
          </cell>
          <cell r="S8139">
            <v>0</v>
          </cell>
          <cell r="T8139" t="str">
            <v>Active</v>
          </cell>
          <cell r="U8139" t="str">
            <v>N1</v>
          </cell>
        </row>
        <row r="8140">
          <cell r="J8140" t="str">
            <v>CARDS0326</v>
          </cell>
          <cell r="K8140">
            <v>44818</v>
          </cell>
          <cell r="L8140" t="str">
            <v>Monthly Billing</v>
          </cell>
          <cell r="M8140">
            <v>1347.04</v>
          </cell>
          <cell r="N8140">
            <v>1258.92</v>
          </cell>
          <cell r="O8140">
            <v>88.12</v>
          </cell>
          <cell r="P8140" t="str">
            <v>2022-08-01</v>
          </cell>
          <cell r="Q8140">
            <v>5993.34</v>
          </cell>
          <cell r="R8140">
            <v>1252</v>
          </cell>
          <cell r="S8140">
            <v>0</v>
          </cell>
          <cell r="T8140" t="str">
            <v>Active</v>
          </cell>
          <cell r="U8140" t="str">
            <v>N1</v>
          </cell>
        </row>
        <row r="8141">
          <cell r="J8141" t="str">
            <v>CARDS0339</v>
          </cell>
          <cell r="K8141">
            <v>44845</v>
          </cell>
          <cell r="L8141" t="str">
            <v>Monthly Billing</v>
          </cell>
          <cell r="M8141">
            <v>1902.72</v>
          </cell>
          <cell r="N8141">
            <v>1778.24</v>
          </cell>
          <cell r="O8141">
            <v>124.48</v>
          </cell>
          <cell r="P8141" t="str">
            <v>2022-09-01</v>
          </cell>
          <cell r="Q8141">
            <v>5993.34</v>
          </cell>
          <cell r="R8141">
            <v>1225</v>
          </cell>
          <cell r="S8141">
            <v>0</v>
          </cell>
          <cell r="T8141" t="str">
            <v>Active</v>
          </cell>
          <cell r="U8141" t="str">
            <v>N1</v>
          </cell>
        </row>
        <row r="8142">
          <cell r="J8142" t="str">
            <v>INV-021122044022</v>
          </cell>
          <cell r="K8142">
            <v>44874</v>
          </cell>
          <cell r="L8142" t="str">
            <v>Monthly Billing</v>
          </cell>
          <cell r="M8142">
            <v>9583.11</v>
          </cell>
          <cell r="N8142">
            <v>8956.18</v>
          </cell>
          <cell r="O8142">
            <v>626.92999999999995</v>
          </cell>
          <cell r="P8142" t="str">
            <v>2022-10-01</v>
          </cell>
          <cell r="Q8142">
            <v>9583.11</v>
          </cell>
          <cell r="R8142">
            <v>1196</v>
          </cell>
          <cell r="S8142">
            <v>0</v>
          </cell>
          <cell r="T8142" t="str">
            <v>Active</v>
          </cell>
          <cell r="U8142" t="str">
            <v>N1</v>
          </cell>
        </row>
        <row r="8143">
          <cell r="J8143" t="str">
            <v>INV-021222000623</v>
          </cell>
          <cell r="K8143">
            <v>44904</v>
          </cell>
          <cell r="L8143" t="str">
            <v>Monthly Billing</v>
          </cell>
          <cell r="M8143">
            <v>1647.46</v>
          </cell>
          <cell r="N8143">
            <v>1539.68</v>
          </cell>
          <cell r="O8143">
            <v>107.78</v>
          </cell>
          <cell r="P8143" t="str">
            <v>2022-11-01</v>
          </cell>
          <cell r="Q8143">
            <v>1647.46</v>
          </cell>
          <cell r="R8143">
            <v>1166</v>
          </cell>
          <cell r="S8143">
            <v>0</v>
          </cell>
          <cell r="T8143" t="str">
            <v>Active</v>
          </cell>
          <cell r="U8143" t="str">
            <v>N1</v>
          </cell>
        </row>
        <row r="8144">
          <cell r="J8144" t="str">
            <v>INV-030123222042</v>
          </cell>
          <cell r="K8144">
            <v>44937</v>
          </cell>
          <cell r="L8144" t="str">
            <v>Monthly Billing</v>
          </cell>
          <cell r="M8144">
            <v>1556.71</v>
          </cell>
          <cell r="N8144">
            <v>1454.87</v>
          </cell>
          <cell r="O8144">
            <v>101.84</v>
          </cell>
          <cell r="P8144" t="str">
            <v>2022-12-01</v>
          </cell>
          <cell r="Q8144">
            <v>5993.34</v>
          </cell>
          <cell r="R8144">
            <v>1133</v>
          </cell>
          <cell r="S8144">
            <v>0</v>
          </cell>
          <cell r="T8144" t="str">
            <v>Active</v>
          </cell>
          <cell r="U8144" t="str">
            <v>N1</v>
          </cell>
        </row>
        <row r="8145">
          <cell r="J8145" t="str">
            <v>INV-020223015907</v>
          </cell>
          <cell r="K8145">
            <v>44966</v>
          </cell>
          <cell r="L8145" t="str">
            <v>Monthly Billing</v>
          </cell>
          <cell r="M8145">
            <v>10433</v>
          </cell>
          <cell r="N8145">
            <v>9660.19</v>
          </cell>
          <cell r="O8145">
            <v>772.81</v>
          </cell>
          <cell r="P8145" t="str">
            <v>2023-01-01</v>
          </cell>
          <cell r="Q8145">
            <v>5993.34</v>
          </cell>
          <cell r="R8145">
            <v>1104</v>
          </cell>
          <cell r="S8145">
            <v>0</v>
          </cell>
          <cell r="T8145" t="str">
            <v>Active</v>
          </cell>
          <cell r="U8145" t="str">
            <v>N1</v>
          </cell>
        </row>
        <row r="8146">
          <cell r="J8146" t="str">
            <v>INV-020323004759</v>
          </cell>
          <cell r="K8146">
            <v>44994</v>
          </cell>
          <cell r="L8146" t="str">
            <v>Monthly Billing</v>
          </cell>
          <cell r="M8146">
            <v>868.12</v>
          </cell>
          <cell r="N8146">
            <v>1342.2</v>
          </cell>
          <cell r="O8146">
            <v>0</v>
          </cell>
          <cell r="P8146" t="str">
            <v>2023-02-01</v>
          </cell>
          <cell r="Q8146">
            <v>868.12</v>
          </cell>
          <cell r="R8146">
            <v>1076</v>
          </cell>
          <cell r="S8146">
            <v>-581.46</v>
          </cell>
          <cell r="T8146" t="str">
            <v>Active</v>
          </cell>
          <cell r="U8146" t="str">
            <v>N1</v>
          </cell>
        </row>
        <row r="8147">
          <cell r="J8147" t="str">
            <v>INV-030423162424</v>
          </cell>
          <cell r="K8147">
            <v>45027</v>
          </cell>
          <cell r="L8147" t="str">
            <v>Monthly Billing</v>
          </cell>
          <cell r="M8147">
            <v>1305.3800000000001</v>
          </cell>
          <cell r="N8147">
            <v>1208.69</v>
          </cell>
          <cell r="O8147">
            <v>96.69</v>
          </cell>
          <cell r="P8147" t="str">
            <v>2023-03-01</v>
          </cell>
          <cell r="Q8147">
            <v>868.12</v>
          </cell>
          <cell r="R8147">
            <v>1043</v>
          </cell>
          <cell r="S8147">
            <v>0</v>
          </cell>
          <cell r="T8147" t="str">
            <v>Active</v>
          </cell>
          <cell r="U8147" t="str">
            <v>N1</v>
          </cell>
        </row>
        <row r="8148">
          <cell r="J8148" t="str">
            <v>INV-040923143306</v>
          </cell>
          <cell r="K8148">
            <v>45180</v>
          </cell>
          <cell r="L8148" t="str">
            <v>Monthly Billing</v>
          </cell>
          <cell r="M8148">
            <v>1138.5999999999999</v>
          </cell>
          <cell r="N8148">
            <v>1054.26</v>
          </cell>
          <cell r="O8148">
            <v>84.34</v>
          </cell>
          <cell r="P8148" t="str">
            <v>2023-08-01</v>
          </cell>
          <cell r="Q8148">
            <v>970.88</v>
          </cell>
          <cell r="R8148">
            <v>890</v>
          </cell>
          <cell r="S8148">
            <v>-167.72</v>
          </cell>
          <cell r="T8148" t="str">
            <v>Active</v>
          </cell>
          <cell r="U8148" t="str">
            <v>N1</v>
          </cell>
        </row>
        <row r="8149">
          <cell r="J8149" t="str">
            <v>INV-050523184711</v>
          </cell>
          <cell r="K8149">
            <v>45056</v>
          </cell>
          <cell r="L8149" t="str">
            <v>Monthly Billing</v>
          </cell>
          <cell r="M8149">
            <v>13019.62</v>
          </cell>
          <cell r="N8149">
            <v>12055.2</v>
          </cell>
          <cell r="O8149">
            <v>964.42</v>
          </cell>
          <cell r="P8149" t="str">
            <v>2023-04-01</v>
          </cell>
          <cell r="Q8149">
            <v>12404.62</v>
          </cell>
          <cell r="R8149">
            <v>1014</v>
          </cell>
          <cell r="S8149">
            <v>0</v>
          </cell>
          <cell r="T8149" t="str">
            <v>Active</v>
          </cell>
          <cell r="U8149" t="str">
            <v>N1</v>
          </cell>
        </row>
        <row r="8150">
          <cell r="J8150" t="str">
            <v>INV-051023100429</v>
          </cell>
          <cell r="K8150">
            <v>45211</v>
          </cell>
          <cell r="L8150" t="str">
            <v>Monthly Billing</v>
          </cell>
          <cell r="M8150">
            <v>1085.91452</v>
          </cell>
          <cell r="N8150">
            <v>1005.4764</v>
          </cell>
          <cell r="O8150">
            <v>80.438109999999995</v>
          </cell>
          <cell r="P8150" t="str">
            <v>2023-09-01</v>
          </cell>
          <cell r="Q8150">
            <v>1085.91452</v>
          </cell>
          <cell r="R8150">
            <v>859</v>
          </cell>
          <cell r="S8150">
            <v>0</v>
          </cell>
          <cell r="T8150" t="str">
            <v>Active</v>
          </cell>
          <cell r="U8150" t="str">
            <v>N1</v>
          </cell>
        </row>
        <row r="8151">
          <cell r="J8151" t="str">
            <v>INV-050623103828</v>
          </cell>
          <cell r="K8151">
            <v>45089</v>
          </cell>
          <cell r="L8151" t="str">
            <v>Monthly Billing</v>
          </cell>
          <cell r="M8151">
            <v>1328.59</v>
          </cell>
          <cell r="N8151">
            <v>1230.17</v>
          </cell>
          <cell r="O8151">
            <v>98.41</v>
          </cell>
          <cell r="P8151" t="str">
            <v>2023-05-01</v>
          </cell>
          <cell r="Q8151">
            <v>586.9</v>
          </cell>
          <cell r="R8151">
            <v>981</v>
          </cell>
          <cell r="S8151">
            <v>0</v>
          </cell>
          <cell r="T8151" t="str">
            <v>Active</v>
          </cell>
          <cell r="U8151" t="str">
            <v>N1</v>
          </cell>
        </row>
        <row r="8152">
          <cell r="J8152" t="str">
            <v>INV-030723181549</v>
          </cell>
          <cell r="K8152">
            <v>45117</v>
          </cell>
          <cell r="L8152" t="str">
            <v>Monthly Billing</v>
          </cell>
          <cell r="M8152">
            <v>1294.1300000000001</v>
          </cell>
          <cell r="N8152">
            <v>1198.27</v>
          </cell>
          <cell r="O8152">
            <v>95.86</v>
          </cell>
          <cell r="P8152" t="str">
            <v>2023-06-01</v>
          </cell>
          <cell r="Q8152">
            <v>771.97</v>
          </cell>
          <cell r="R8152">
            <v>953</v>
          </cell>
          <cell r="S8152">
            <v>0</v>
          </cell>
          <cell r="T8152" t="str">
            <v>Active</v>
          </cell>
          <cell r="U8152" t="str">
            <v>N1</v>
          </cell>
        </row>
        <row r="8153">
          <cell r="J8153" t="str">
            <v>INV-020823145230</v>
          </cell>
          <cell r="K8153">
            <v>45147</v>
          </cell>
          <cell r="L8153" t="str">
            <v>Monthly Billing</v>
          </cell>
          <cell r="M8153">
            <v>12866.77</v>
          </cell>
          <cell r="N8153">
            <v>11913.67</v>
          </cell>
          <cell r="O8153">
            <v>953.09</v>
          </cell>
          <cell r="P8153" t="str">
            <v>2023-07-01</v>
          </cell>
          <cell r="Q8153">
            <v>12316.13</v>
          </cell>
          <cell r="R8153">
            <v>923</v>
          </cell>
          <cell r="S8153">
            <v>-550.64</v>
          </cell>
          <cell r="T8153" t="str">
            <v>Active</v>
          </cell>
          <cell r="U8153" t="str">
            <v>N1</v>
          </cell>
        </row>
        <row r="8154">
          <cell r="J8154" t="str">
            <v>UKCARDS0007</v>
          </cell>
          <cell r="K8154">
            <v>44658</v>
          </cell>
          <cell r="L8154" t="str">
            <v>Initial Setup Fee</v>
          </cell>
          <cell r="M8154">
            <v>6000</v>
          </cell>
          <cell r="N8154">
            <v>6000</v>
          </cell>
          <cell r="O8154">
            <v>0</v>
          </cell>
          <cell r="P8154" t="str">
            <v>2022-03-01</v>
          </cell>
          <cell r="Q8154">
            <v>6000</v>
          </cell>
          <cell r="R8154">
            <v>1412</v>
          </cell>
          <cell r="S8154">
            <v>0</v>
          </cell>
          <cell r="T8154" t="str">
            <v>Active</v>
          </cell>
          <cell r="U8154" t="str">
            <v>N1</v>
          </cell>
        </row>
        <row r="8155">
          <cell r="J8155" t="str">
            <v>UKCARDS0008</v>
          </cell>
          <cell r="K8155">
            <v>44706</v>
          </cell>
          <cell r="L8155" t="str">
            <v>Initial Setup Fee</v>
          </cell>
          <cell r="M8155">
            <v>10000</v>
          </cell>
          <cell r="N8155">
            <v>10000</v>
          </cell>
          <cell r="O8155">
            <v>0</v>
          </cell>
          <cell r="P8155" t="str">
            <v>2022-05-01</v>
          </cell>
          <cell r="Q8155">
            <v>0</v>
          </cell>
          <cell r="R8155">
            <v>1364</v>
          </cell>
          <cell r="S8155">
            <v>0</v>
          </cell>
          <cell r="T8155" t="str">
            <v>Active</v>
          </cell>
          <cell r="U8155" t="str">
            <v>N1</v>
          </cell>
        </row>
        <row r="8156">
          <cell r="J8156" t="str">
            <v>EUCARDS0004</v>
          </cell>
          <cell r="K8156">
            <v>44634</v>
          </cell>
          <cell r="L8156" t="str">
            <v>Initial Setup Fee</v>
          </cell>
          <cell r="M8156">
            <v>6000</v>
          </cell>
          <cell r="N8156">
            <v>6000</v>
          </cell>
          <cell r="O8156">
            <v>0</v>
          </cell>
          <cell r="P8156" t="str">
            <v>2022-02-01</v>
          </cell>
          <cell r="Q8156">
            <v>6000</v>
          </cell>
          <cell r="R8156">
            <v>1436</v>
          </cell>
          <cell r="S8156">
            <v>0</v>
          </cell>
          <cell r="T8156" t="str">
            <v>Active</v>
          </cell>
          <cell r="U8156" t="str">
            <v>N1</v>
          </cell>
        </row>
        <row r="8157">
          <cell r="J8157" t="str">
            <v>EUCARDS0008</v>
          </cell>
          <cell r="K8157">
            <v>44658</v>
          </cell>
          <cell r="L8157" t="str">
            <v>Initial Setup Fee</v>
          </cell>
          <cell r="M8157">
            <v>6000</v>
          </cell>
          <cell r="N8157">
            <v>6000</v>
          </cell>
          <cell r="O8157">
            <v>0</v>
          </cell>
          <cell r="P8157" t="str">
            <v>2022-03-01</v>
          </cell>
          <cell r="Q8157">
            <v>6000</v>
          </cell>
          <cell r="R8157">
            <v>1412</v>
          </cell>
          <cell r="S8157">
            <v>0</v>
          </cell>
          <cell r="T8157" t="str">
            <v>Active</v>
          </cell>
          <cell r="U8157" t="str">
            <v>N1</v>
          </cell>
        </row>
        <row r="8158">
          <cell r="J8158" t="str">
            <v>EUCARDS0012</v>
          </cell>
          <cell r="K8158">
            <v>44706</v>
          </cell>
          <cell r="L8158" t="str">
            <v>Initial Setup Fee</v>
          </cell>
          <cell r="M8158">
            <v>10000</v>
          </cell>
          <cell r="N8158">
            <v>10000</v>
          </cell>
          <cell r="O8158">
            <v>0</v>
          </cell>
          <cell r="P8158" t="str">
            <v>2022-05-01</v>
          </cell>
          <cell r="Q8158">
            <v>0</v>
          </cell>
          <cell r="R8158">
            <v>1364</v>
          </cell>
          <cell r="S8158">
            <v>0</v>
          </cell>
          <cell r="T8158" t="str">
            <v>Active</v>
          </cell>
          <cell r="U8158" t="str">
            <v>N1</v>
          </cell>
        </row>
        <row r="8159">
          <cell r="J8159" t="str">
            <v>INV-020323233333</v>
          </cell>
          <cell r="K8159">
            <v>44994</v>
          </cell>
          <cell r="L8159" t="str">
            <v>Monthly Billing</v>
          </cell>
          <cell r="M8159">
            <v>5593.81</v>
          </cell>
          <cell r="N8159">
            <v>5593.81</v>
          </cell>
          <cell r="O8159">
            <v>0</v>
          </cell>
          <cell r="P8159" t="str">
            <v>2023-02-01</v>
          </cell>
          <cell r="Q8159">
            <v>5593.81</v>
          </cell>
          <cell r="R8159">
            <v>1076</v>
          </cell>
          <cell r="S8159">
            <v>0</v>
          </cell>
          <cell r="T8159" t="str">
            <v>Active</v>
          </cell>
          <cell r="U8159" t="str">
            <v>N1</v>
          </cell>
        </row>
        <row r="8160">
          <cell r="J8160" t="str">
            <v>INV-040423011524</v>
          </cell>
          <cell r="K8160">
            <v>45027</v>
          </cell>
          <cell r="L8160" t="str">
            <v>Monthly Billing</v>
          </cell>
          <cell r="M8160">
            <v>1017.7</v>
          </cell>
          <cell r="N8160">
            <v>1017.7</v>
          </cell>
          <cell r="O8160">
            <v>0</v>
          </cell>
          <cell r="P8160" t="str">
            <v>2023-03-01</v>
          </cell>
          <cell r="Q8160">
            <v>1017.7</v>
          </cell>
          <cell r="R8160">
            <v>1043</v>
          </cell>
          <cell r="S8160">
            <v>0</v>
          </cell>
          <cell r="T8160" t="str">
            <v>Active</v>
          </cell>
          <cell r="U8160" t="str">
            <v>N1</v>
          </cell>
        </row>
        <row r="8161">
          <cell r="J8161" t="str">
            <v>INV-040923163350</v>
          </cell>
          <cell r="K8161">
            <v>45180</v>
          </cell>
          <cell r="L8161" t="str">
            <v>Monthly Billing</v>
          </cell>
          <cell r="M8161">
            <v>1996.6</v>
          </cell>
          <cell r="N8161">
            <v>1996.6</v>
          </cell>
          <cell r="O8161">
            <v>0</v>
          </cell>
          <cell r="P8161" t="str">
            <v>2023-08-01</v>
          </cell>
          <cell r="Q8161">
            <v>0</v>
          </cell>
          <cell r="R8161">
            <v>890</v>
          </cell>
          <cell r="S8161">
            <v>0</v>
          </cell>
          <cell r="T8161" t="str">
            <v>Active</v>
          </cell>
          <cell r="U8161" t="str">
            <v>N1</v>
          </cell>
        </row>
        <row r="8162">
          <cell r="J8162" t="str">
            <v>INV030523032335</v>
          </cell>
          <cell r="K8162">
            <v>45056</v>
          </cell>
          <cell r="L8162" t="str">
            <v>Monthly Billing</v>
          </cell>
          <cell r="M8162">
            <v>1273.3</v>
          </cell>
          <cell r="N8162">
            <v>1273.3</v>
          </cell>
          <cell r="O8162">
            <v>0</v>
          </cell>
          <cell r="P8162" t="str">
            <v>2023-04-01</v>
          </cell>
          <cell r="Q8162">
            <v>1273.3</v>
          </cell>
          <cell r="R8162">
            <v>1014</v>
          </cell>
          <cell r="S8162">
            <v>0</v>
          </cell>
          <cell r="T8162" t="str">
            <v>Active</v>
          </cell>
          <cell r="U8162" t="str">
            <v>N1</v>
          </cell>
        </row>
        <row r="8163">
          <cell r="J8163" t="str">
            <v>INV-050623175025</v>
          </cell>
          <cell r="K8163">
            <v>45089</v>
          </cell>
          <cell r="L8163" t="str">
            <v>Monthly Billing</v>
          </cell>
          <cell r="M8163">
            <v>1089.2</v>
          </cell>
          <cell r="N8163">
            <v>1089.2</v>
          </cell>
          <cell r="O8163">
            <v>0</v>
          </cell>
          <cell r="P8163" t="str">
            <v>2023-05-01</v>
          </cell>
          <cell r="Q8163">
            <v>1089.2</v>
          </cell>
          <cell r="R8163">
            <v>981</v>
          </cell>
          <cell r="S8163">
            <v>0</v>
          </cell>
          <cell r="T8163" t="str">
            <v>Active</v>
          </cell>
          <cell r="U8163" t="str">
            <v>N1</v>
          </cell>
        </row>
        <row r="8164">
          <cell r="J8164" t="str">
            <v>INV-030723182619</v>
          </cell>
          <cell r="K8164">
            <v>45117</v>
          </cell>
          <cell r="L8164" t="str">
            <v>Monthly Billing</v>
          </cell>
          <cell r="M8164">
            <v>1188</v>
          </cell>
          <cell r="N8164">
            <v>1188</v>
          </cell>
          <cell r="O8164">
            <v>0</v>
          </cell>
          <cell r="P8164" t="str">
            <v>2023-06-01</v>
          </cell>
          <cell r="Q8164">
            <v>0</v>
          </cell>
          <cell r="R8164">
            <v>953</v>
          </cell>
          <cell r="S8164">
            <v>0</v>
          </cell>
          <cell r="T8164" t="str">
            <v>Active</v>
          </cell>
          <cell r="U8164" t="str">
            <v>N1</v>
          </cell>
        </row>
        <row r="8165">
          <cell r="J8165" t="str">
            <v>INV-020823154744</v>
          </cell>
          <cell r="K8165">
            <v>45147</v>
          </cell>
          <cell r="L8165" t="str">
            <v>Monthly Billing</v>
          </cell>
          <cell r="M8165">
            <v>2025</v>
          </cell>
          <cell r="N8165">
            <v>2025</v>
          </cell>
          <cell r="O8165">
            <v>0</v>
          </cell>
          <cell r="P8165" t="str">
            <v>2023-07-01</v>
          </cell>
          <cell r="Q8165">
            <v>0</v>
          </cell>
          <cell r="R8165">
            <v>923</v>
          </cell>
          <cell r="S8165">
            <v>0</v>
          </cell>
          <cell r="T8165" t="str">
            <v>Active</v>
          </cell>
          <cell r="U8165" t="str">
            <v>N1</v>
          </cell>
        </row>
        <row r="8166">
          <cell r="J8166" t="str">
            <v>INV-150324162545</v>
          </cell>
          <cell r="K8166">
            <v>45373</v>
          </cell>
          <cell r="L8166" t="str">
            <v>Monthly Billing</v>
          </cell>
          <cell r="M8166">
            <v>360.5</v>
          </cell>
          <cell r="N8166">
            <v>360.5</v>
          </cell>
          <cell r="O8166">
            <v>0</v>
          </cell>
          <cell r="P8166" t="str">
            <v>2024-02-01</v>
          </cell>
          <cell r="Q8166">
            <v>360.5</v>
          </cell>
          <cell r="R8166">
            <v>697</v>
          </cell>
          <cell r="S8166">
            <v>0</v>
          </cell>
          <cell r="T8166" t="str">
            <v>Active</v>
          </cell>
          <cell r="U8166" t="str">
            <v>N1</v>
          </cell>
        </row>
        <row r="8167">
          <cell r="J8167" t="str">
            <v>INV-040424122943</v>
          </cell>
          <cell r="K8167">
            <v>45393</v>
          </cell>
          <cell r="L8167" t="str">
            <v>Monthly Billing</v>
          </cell>
          <cell r="M8167">
            <v>377</v>
          </cell>
          <cell r="N8167">
            <v>377</v>
          </cell>
          <cell r="O8167">
            <v>0</v>
          </cell>
          <cell r="P8167" t="str">
            <v>2024-03-01</v>
          </cell>
          <cell r="Q8167">
            <v>737.5</v>
          </cell>
          <cell r="R8167">
            <v>677</v>
          </cell>
          <cell r="S8167">
            <v>0</v>
          </cell>
          <cell r="T8167" t="str">
            <v>Active</v>
          </cell>
          <cell r="U8167" t="str">
            <v>N1</v>
          </cell>
        </row>
        <row r="8168">
          <cell r="J8168" t="str">
            <v>INV-040624141049</v>
          </cell>
          <cell r="K8168">
            <v>45454</v>
          </cell>
          <cell r="L8168" t="str">
            <v>Monthly Billing</v>
          </cell>
          <cell r="M8168">
            <v>1604.46533</v>
          </cell>
          <cell r="N8168">
            <v>1604.46533</v>
          </cell>
          <cell r="O8168">
            <v>0</v>
          </cell>
          <cell r="P8168" t="str">
            <v>01-05-2024</v>
          </cell>
          <cell r="Q8168">
            <v>1604.46533</v>
          </cell>
          <cell r="R8168">
            <v>616</v>
          </cell>
          <cell r="S8168">
            <v>0</v>
          </cell>
          <cell r="T8168" t="str">
            <v>Active</v>
          </cell>
          <cell r="U8168" t="str">
            <v>N1</v>
          </cell>
        </row>
        <row r="8169">
          <cell r="J8169" t="str">
            <v>INV-060524182854</v>
          </cell>
          <cell r="K8169">
            <v>45425</v>
          </cell>
          <cell r="L8169" t="str">
            <v>Monthly Billing</v>
          </cell>
          <cell r="M8169">
            <v>495.5</v>
          </cell>
          <cell r="N8169">
            <v>495.5</v>
          </cell>
          <cell r="O8169">
            <v>0</v>
          </cell>
          <cell r="P8169" t="str">
            <v>2024-04-01</v>
          </cell>
          <cell r="Q8169">
            <v>135</v>
          </cell>
          <cell r="R8169">
            <v>645</v>
          </cell>
          <cell r="S8169">
            <v>0</v>
          </cell>
          <cell r="T8169" t="str">
            <v>Active</v>
          </cell>
          <cell r="U8169" t="str">
            <v>N1</v>
          </cell>
        </row>
        <row r="8170">
          <cell r="J8170" t="str">
            <v>CN-INV-220524172647</v>
          </cell>
          <cell r="K8170">
            <v>45441</v>
          </cell>
          <cell r="L8170" t="str">
            <v>Credit Note</v>
          </cell>
          <cell r="M8170">
            <v>-360.5</v>
          </cell>
          <cell r="N8170">
            <v>-360.5</v>
          </cell>
          <cell r="O8170">
            <v>0</v>
          </cell>
          <cell r="P8170" t="str">
            <v>2024-04-01</v>
          </cell>
          <cell r="Q8170">
            <v>-360.5</v>
          </cell>
          <cell r="R8170">
            <v>629</v>
          </cell>
          <cell r="S8170">
            <v>0</v>
          </cell>
          <cell r="T8170" t="str">
            <v>Active</v>
          </cell>
          <cell r="U8170" t="str">
            <v>N1</v>
          </cell>
        </row>
        <row r="8171">
          <cell r="J8171" t="str">
            <v>CN-INV-040624141049</v>
          </cell>
          <cell r="K8171">
            <v>45584</v>
          </cell>
          <cell r="L8171" t="str">
            <v>Credit Note</v>
          </cell>
          <cell r="M8171">
            <v>-1604.46533</v>
          </cell>
          <cell r="N8171">
            <v>-1604.46533</v>
          </cell>
          <cell r="O8171">
            <v>0</v>
          </cell>
          <cell r="P8171" t="str">
            <v>2024-10-01</v>
          </cell>
          <cell r="Q8171">
            <v>-1604.46533</v>
          </cell>
          <cell r="R8171">
            <v>486</v>
          </cell>
          <cell r="S8171">
            <v>0</v>
          </cell>
          <cell r="T8171" t="str">
            <v>Active</v>
          </cell>
          <cell r="U8171" t="str">
            <v>N1</v>
          </cell>
        </row>
        <row r="8172">
          <cell r="J8172" t="str">
            <v>INV-070425194334</v>
          </cell>
          <cell r="K8172">
            <v>45761</v>
          </cell>
          <cell r="L8172" t="str">
            <v>Setup Fee</v>
          </cell>
          <cell r="M8172">
            <v>15000</v>
          </cell>
          <cell r="N8172">
            <v>15000</v>
          </cell>
          <cell r="O8172">
            <v>0</v>
          </cell>
          <cell r="P8172" t="str">
            <v>01-04-2025</v>
          </cell>
          <cell r="Q8172">
            <v>0</v>
          </cell>
          <cell r="R8172">
            <v>309</v>
          </cell>
          <cell r="S8172">
            <v>0</v>
          </cell>
          <cell r="T8172" t="str">
            <v>Active</v>
          </cell>
          <cell r="U8172" t="str">
            <v>N1</v>
          </cell>
        </row>
        <row r="8173">
          <cell r="J8173" t="str">
            <v>INV-050825164714</v>
          </cell>
          <cell r="K8173">
            <v>45881</v>
          </cell>
          <cell r="L8173" t="str">
            <v>Monthly Billing</v>
          </cell>
          <cell r="M8173">
            <v>460.31</v>
          </cell>
          <cell r="N8173">
            <v>460.31</v>
          </cell>
          <cell r="O8173">
            <v>0</v>
          </cell>
          <cell r="P8173" t="str">
            <v>01-07-2025</v>
          </cell>
          <cell r="Q8173">
            <v>460.31</v>
          </cell>
          <cell r="R8173">
            <v>189</v>
          </cell>
          <cell r="S8173">
            <v>0</v>
          </cell>
          <cell r="T8173" t="str">
            <v>Active</v>
          </cell>
          <cell r="U8173" t="str">
            <v>N1</v>
          </cell>
        </row>
        <row r="8174">
          <cell r="J8174" t="str">
            <v>INV-030925120440</v>
          </cell>
          <cell r="K8174">
            <v>45910</v>
          </cell>
          <cell r="L8174" t="str">
            <v>Monthly Billing</v>
          </cell>
          <cell r="M8174">
            <v>459.94</v>
          </cell>
          <cell r="N8174">
            <v>459.94</v>
          </cell>
          <cell r="O8174">
            <v>0</v>
          </cell>
          <cell r="P8174" t="str">
            <v>01-08-2025</v>
          </cell>
          <cell r="Q8174">
            <v>459.94</v>
          </cell>
          <cell r="R8174">
            <v>160</v>
          </cell>
          <cell r="S8174">
            <v>0</v>
          </cell>
          <cell r="T8174" t="str">
            <v>Active</v>
          </cell>
          <cell r="U8174" t="str">
            <v>N1</v>
          </cell>
        </row>
        <row r="8175">
          <cell r="J8175" t="str">
            <v>INV-031025112203</v>
          </cell>
          <cell r="K8175">
            <v>45940</v>
          </cell>
          <cell r="L8175" t="str">
            <v>Monthly Billing</v>
          </cell>
          <cell r="M8175">
            <v>465.06</v>
          </cell>
          <cell r="N8175">
            <v>465.06</v>
          </cell>
          <cell r="O8175">
            <v>0</v>
          </cell>
          <cell r="P8175" t="str">
            <v>01-09-2025</v>
          </cell>
          <cell r="Q8175">
            <v>465.06</v>
          </cell>
          <cell r="R8175">
            <v>130</v>
          </cell>
          <cell r="S8175">
            <v>0</v>
          </cell>
          <cell r="T8175" t="str">
            <v>Active</v>
          </cell>
          <cell r="U8175" t="str">
            <v>N1</v>
          </cell>
        </row>
        <row r="8176">
          <cell r="J8176" t="str">
            <v>INV-041125183447</v>
          </cell>
          <cell r="K8176">
            <v>45972</v>
          </cell>
          <cell r="L8176" t="str">
            <v>Monthly Billing</v>
          </cell>
          <cell r="M8176">
            <v>220</v>
          </cell>
          <cell r="N8176">
            <v>220</v>
          </cell>
          <cell r="O8176">
            <v>0</v>
          </cell>
          <cell r="P8176" t="str">
            <v>10/1/2025</v>
          </cell>
          <cell r="Q8176">
            <v>220</v>
          </cell>
          <cell r="R8176">
            <v>98</v>
          </cell>
          <cell r="S8176">
            <v>0</v>
          </cell>
          <cell r="T8176" t="str">
            <v>Active</v>
          </cell>
          <cell r="U8176" t="str">
            <v>N1</v>
          </cell>
        </row>
        <row r="8177">
          <cell r="J8177" t="str">
            <v>INV-031225165505</v>
          </cell>
          <cell r="K8177">
            <v>46001</v>
          </cell>
          <cell r="L8177" t="str">
            <v>Monthly Billing</v>
          </cell>
          <cell r="M8177">
            <v>75</v>
          </cell>
          <cell r="N8177">
            <v>75</v>
          </cell>
          <cell r="O8177">
            <v>0</v>
          </cell>
          <cell r="P8177" t="str">
            <v>01-11-2025</v>
          </cell>
          <cell r="Q8177">
            <v>75</v>
          </cell>
          <cell r="R8177">
            <v>69</v>
          </cell>
          <cell r="S8177">
            <v>0</v>
          </cell>
          <cell r="T8177" t="str">
            <v>Active</v>
          </cell>
          <cell r="U8177" t="str">
            <v>N1</v>
          </cell>
        </row>
        <row r="8178">
          <cell r="J8178" t="str">
            <v>INV-050126121628</v>
          </cell>
          <cell r="K8178">
            <v>46034</v>
          </cell>
          <cell r="L8178" t="str">
            <v>Monthly Billing</v>
          </cell>
          <cell r="M8178">
            <v>75</v>
          </cell>
          <cell r="N8178">
            <v>75</v>
          </cell>
          <cell r="O8178">
            <v>0</v>
          </cell>
          <cell r="P8178" t="str">
            <v>01-12-2025</v>
          </cell>
          <cell r="Q8178">
            <v>75</v>
          </cell>
          <cell r="R8178">
            <v>36</v>
          </cell>
          <cell r="S8178">
            <v>0</v>
          </cell>
          <cell r="T8178" t="str">
            <v>Active</v>
          </cell>
          <cell r="U8178" t="str">
            <v>N1</v>
          </cell>
        </row>
        <row r="8179">
          <cell r="J8179" t="str">
            <v>EUCARDS0001</v>
          </cell>
          <cell r="K8179">
            <v>44561</v>
          </cell>
          <cell r="L8179" t="str">
            <v>Initial Setup Fee</v>
          </cell>
          <cell r="M8179">
            <v>28500</v>
          </cell>
          <cell r="N8179">
            <v>28500</v>
          </cell>
          <cell r="O8179">
            <v>0</v>
          </cell>
          <cell r="P8179" t="str">
            <v>2021-12-01</v>
          </cell>
          <cell r="Q8179">
            <v>0</v>
          </cell>
          <cell r="R8179">
            <v>1509</v>
          </cell>
          <cell r="S8179">
            <v>0</v>
          </cell>
          <cell r="T8179" t="str">
            <v>Active</v>
          </cell>
          <cell r="U8179" t="str">
            <v>N1</v>
          </cell>
        </row>
        <row r="8180">
          <cell r="J8180" t="str">
            <v>CARDS0010</v>
          </cell>
          <cell r="K8180">
            <v>44278</v>
          </cell>
          <cell r="L8180" t="str">
            <v>Monthly Billing</v>
          </cell>
          <cell r="M8180">
            <v>212.93</v>
          </cell>
          <cell r="N8180">
            <v>199</v>
          </cell>
          <cell r="O8180">
            <v>13.93</v>
          </cell>
          <cell r="P8180" t="str">
            <v>2021-02-01</v>
          </cell>
          <cell r="Q8180">
            <v>3404.39</v>
          </cell>
          <cell r="R8180">
            <v>1792</v>
          </cell>
          <cell r="S8180">
            <v>0</v>
          </cell>
          <cell r="T8180" t="str">
            <v>Active</v>
          </cell>
          <cell r="U8180" t="str">
            <v>N1</v>
          </cell>
        </row>
        <row r="8181">
          <cell r="J8181" t="str">
            <v>CARDS0021</v>
          </cell>
          <cell r="K8181">
            <v>44313</v>
          </cell>
          <cell r="L8181" t="str">
            <v>Monthly Billing</v>
          </cell>
          <cell r="M8181">
            <v>212.93</v>
          </cell>
          <cell r="N8181">
            <v>199</v>
          </cell>
          <cell r="O8181">
            <v>13.93</v>
          </cell>
          <cell r="P8181" t="str">
            <v>2021-03-01</v>
          </cell>
          <cell r="Q8181">
            <v>3404.39</v>
          </cell>
          <cell r="R8181">
            <v>1757</v>
          </cell>
          <cell r="S8181">
            <v>0</v>
          </cell>
          <cell r="T8181" t="str">
            <v>Active</v>
          </cell>
          <cell r="U8181" t="str">
            <v>N1</v>
          </cell>
        </row>
        <row r="8182">
          <cell r="J8182" t="str">
            <v>CARDS0035</v>
          </cell>
          <cell r="K8182">
            <v>44360</v>
          </cell>
          <cell r="L8182" t="str">
            <v>Monthly Billing</v>
          </cell>
          <cell r="M8182">
            <v>212.93</v>
          </cell>
          <cell r="N8182">
            <v>199</v>
          </cell>
          <cell r="O8182">
            <v>13.93</v>
          </cell>
          <cell r="P8182" t="str">
            <v>2021-04-01</v>
          </cell>
          <cell r="Q8182">
            <v>3404.39</v>
          </cell>
          <cell r="R8182">
            <v>1710</v>
          </cell>
          <cell r="S8182">
            <v>0</v>
          </cell>
          <cell r="T8182" t="str">
            <v>Active</v>
          </cell>
          <cell r="U8182" t="str">
            <v>N1</v>
          </cell>
        </row>
        <row r="8183">
          <cell r="J8183" t="str">
            <v>CARDS0051</v>
          </cell>
          <cell r="K8183">
            <v>44369</v>
          </cell>
          <cell r="L8183" t="str">
            <v>Monthly Billing</v>
          </cell>
          <cell r="M8183">
            <v>212.93</v>
          </cell>
          <cell r="N8183">
            <v>199</v>
          </cell>
          <cell r="O8183">
            <v>13.93</v>
          </cell>
          <cell r="P8183" t="str">
            <v>2021-05-01</v>
          </cell>
          <cell r="Q8183">
            <v>3404.39</v>
          </cell>
          <cell r="R8183">
            <v>1701</v>
          </cell>
          <cell r="S8183">
            <v>0</v>
          </cell>
          <cell r="T8183" t="str">
            <v>Active</v>
          </cell>
          <cell r="U8183" t="str">
            <v>N1</v>
          </cell>
        </row>
        <row r="8184">
          <cell r="J8184" t="str">
            <v>CARDS0073</v>
          </cell>
          <cell r="K8184">
            <v>44422</v>
          </cell>
          <cell r="L8184" t="str">
            <v>Monthly Billing</v>
          </cell>
          <cell r="M8184">
            <v>212.93</v>
          </cell>
          <cell r="N8184">
            <v>199</v>
          </cell>
          <cell r="O8184">
            <v>13.93</v>
          </cell>
          <cell r="P8184" t="str">
            <v>2021-06-01</v>
          </cell>
          <cell r="Q8184">
            <v>3404.39</v>
          </cell>
          <cell r="R8184">
            <v>1648</v>
          </cell>
          <cell r="S8184">
            <v>0</v>
          </cell>
          <cell r="T8184" t="str">
            <v>Active</v>
          </cell>
          <cell r="U8184" t="str">
            <v>N1</v>
          </cell>
        </row>
        <row r="8185">
          <cell r="J8185" t="str">
            <v>CARDS0086</v>
          </cell>
          <cell r="K8185">
            <v>44451</v>
          </cell>
          <cell r="L8185" t="str">
            <v>Monthly Billing</v>
          </cell>
          <cell r="M8185">
            <v>212.93</v>
          </cell>
          <cell r="N8185">
            <v>199</v>
          </cell>
          <cell r="O8185">
            <v>13.93</v>
          </cell>
          <cell r="P8185" t="str">
            <v>2021-07-01</v>
          </cell>
          <cell r="Q8185">
            <v>3404.39</v>
          </cell>
          <cell r="R8185">
            <v>1619</v>
          </cell>
          <cell r="S8185">
            <v>0</v>
          </cell>
          <cell r="T8185" t="str">
            <v>Active</v>
          </cell>
          <cell r="U8185" t="str">
            <v>N1</v>
          </cell>
        </row>
        <row r="8186">
          <cell r="J8186" t="str">
            <v>CARDS0103</v>
          </cell>
          <cell r="K8186">
            <v>44460</v>
          </cell>
          <cell r="L8186" t="str">
            <v>Monthly Billing</v>
          </cell>
          <cell r="M8186">
            <v>212.93</v>
          </cell>
          <cell r="N8186">
            <v>199</v>
          </cell>
          <cell r="O8186">
            <v>13.93</v>
          </cell>
          <cell r="P8186" t="str">
            <v>2021-08-01</v>
          </cell>
          <cell r="Q8186">
            <v>3404.39</v>
          </cell>
          <cell r="R8186">
            <v>1610</v>
          </cell>
          <cell r="S8186">
            <v>0</v>
          </cell>
          <cell r="T8186" t="str">
            <v>Active</v>
          </cell>
          <cell r="U8186" t="str">
            <v>N1</v>
          </cell>
        </row>
        <row r="8187">
          <cell r="J8187" t="str">
            <v>CARDS0122</v>
          </cell>
          <cell r="K8187">
            <v>44491</v>
          </cell>
          <cell r="L8187" t="str">
            <v>Monthly Billing</v>
          </cell>
          <cell r="M8187">
            <v>212.93</v>
          </cell>
          <cell r="N8187">
            <v>199</v>
          </cell>
          <cell r="O8187">
            <v>13.93</v>
          </cell>
          <cell r="P8187" t="str">
            <v>2021-09-01</v>
          </cell>
          <cell r="Q8187">
            <v>3404.39</v>
          </cell>
          <cell r="R8187">
            <v>1579</v>
          </cell>
          <cell r="S8187">
            <v>0</v>
          </cell>
          <cell r="T8187" t="str">
            <v>Active</v>
          </cell>
          <cell r="U8187" t="str">
            <v>N1</v>
          </cell>
        </row>
        <row r="8188">
          <cell r="J8188" t="str">
            <v>CARDS0140</v>
          </cell>
          <cell r="K8188">
            <v>44522</v>
          </cell>
          <cell r="L8188" t="str">
            <v>Monthly Billing</v>
          </cell>
          <cell r="M8188">
            <v>212.93</v>
          </cell>
          <cell r="N8188">
            <v>199</v>
          </cell>
          <cell r="O8188">
            <v>13.93</v>
          </cell>
          <cell r="P8188" t="str">
            <v>2021-10-01</v>
          </cell>
          <cell r="Q8188">
            <v>3404.39</v>
          </cell>
          <cell r="R8188">
            <v>1548</v>
          </cell>
          <cell r="S8188">
            <v>0</v>
          </cell>
          <cell r="T8188" t="str">
            <v>Active</v>
          </cell>
          <cell r="U8188" t="str">
            <v>N1</v>
          </cell>
        </row>
        <row r="8189">
          <cell r="J8189" t="str">
            <v>CARDS0159</v>
          </cell>
          <cell r="K8189">
            <v>44552</v>
          </cell>
          <cell r="L8189" t="str">
            <v>Monthly Billing</v>
          </cell>
          <cell r="M8189">
            <v>212.93</v>
          </cell>
          <cell r="N8189">
            <v>199</v>
          </cell>
          <cell r="O8189">
            <v>13.93</v>
          </cell>
          <cell r="P8189" t="str">
            <v>2021-11-01</v>
          </cell>
          <cell r="Q8189">
            <v>3404.39</v>
          </cell>
          <cell r="R8189">
            <v>1518</v>
          </cell>
          <cell r="S8189">
            <v>0</v>
          </cell>
          <cell r="T8189" t="str">
            <v>Active</v>
          </cell>
          <cell r="U8189" t="str">
            <v>N1</v>
          </cell>
        </row>
        <row r="8190">
          <cell r="J8190" t="str">
            <v>CARDS0176</v>
          </cell>
          <cell r="K8190">
            <v>44575</v>
          </cell>
          <cell r="L8190" t="str">
            <v>Monthly Billing</v>
          </cell>
          <cell r="M8190">
            <v>212.93</v>
          </cell>
          <cell r="N8190">
            <v>199</v>
          </cell>
          <cell r="O8190">
            <v>13.93</v>
          </cell>
          <cell r="P8190" t="str">
            <v>2021-12-01</v>
          </cell>
          <cell r="Q8190">
            <v>3404.39</v>
          </cell>
          <cell r="R8190">
            <v>1495</v>
          </cell>
          <cell r="S8190">
            <v>0</v>
          </cell>
          <cell r="T8190" t="str">
            <v>Active</v>
          </cell>
          <cell r="U8190" t="str">
            <v>N1</v>
          </cell>
        </row>
        <row r="8191">
          <cell r="J8191" t="str">
            <v>CARDS0209</v>
          </cell>
          <cell r="K8191">
            <v>44624</v>
          </cell>
          <cell r="L8191" t="str">
            <v>Monthly Billing</v>
          </cell>
          <cell r="M8191">
            <v>266.16000000000003</v>
          </cell>
          <cell r="N8191">
            <v>248.75</v>
          </cell>
          <cell r="O8191">
            <v>17.41</v>
          </cell>
          <cell r="P8191" t="str">
            <v>2022-02-01</v>
          </cell>
          <cell r="Q8191">
            <v>3404.39</v>
          </cell>
          <cell r="R8191">
            <v>1446</v>
          </cell>
          <cell r="S8191">
            <v>0</v>
          </cell>
          <cell r="T8191" t="str">
            <v>Active</v>
          </cell>
          <cell r="U8191" t="str">
            <v>N1</v>
          </cell>
        </row>
        <row r="8192">
          <cell r="J8192" t="str">
            <v>AUCARDS0001</v>
          </cell>
          <cell r="K8192">
            <v>44496</v>
          </cell>
          <cell r="L8192" t="str">
            <v>Initial Setup Fee</v>
          </cell>
          <cell r="M8192">
            <v>44000</v>
          </cell>
          <cell r="N8192">
            <v>40000</v>
          </cell>
          <cell r="O8192">
            <v>4000</v>
          </cell>
          <cell r="P8192" t="str">
            <v>2021-10-01</v>
          </cell>
          <cell r="Q8192">
            <v>44000</v>
          </cell>
          <cell r="R8192">
            <v>1574</v>
          </cell>
          <cell r="S8192">
            <v>0</v>
          </cell>
          <cell r="T8192" t="str">
            <v>Active</v>
          </cell>
          <cell r="U8192" t="str">
            <v>N1</v>
          </cell>
        </row>
        <row r="8193">
          <cell r="J8193" t="str">
            <v>INV-041023133014</v>
          </cell>
          <cell r="K8193">
            <v>45210</v>
          </cell>
          <cell r="L8193" t="str">
            <v>Initial Setup Fee</v>
          </cell>
          <cell r="M8193">
            <v>68760</v>
          </cell>
          <cell r="N8193">
            <v>57300</v>
          </cell>
          <cell r="O8193">
            <v>11460</v>
          </cell>
          <cell r="P8193" t="str">
            <v>2023-10-01</v>
          </cell>
          <cell r="Q8193">
            <v>68760</v>
          </cell>
          <cell r="R8193">
            <v>860</v>
          </cell>
          <cell r="S8193">
            <v>0</v>
          </cell>
          <cell r="T8193" t="str">
            <v>Active</v>
          </cell>
          <cell r="U8193" t="str">
            <v>N1</v>
          </cell>
        </row>
        <row r="8194">
          <cell r="J8194" t="str">
            <v>INV-061223115551</v>
          </cell>
          <cell r="K8194">
            <v>45273</v>
          </cell>
          <cell r="L8194" t="str">
            <v>Monthly Billing</v>
          </cell>
          <cell r="M8194">
            <v>4752</v>
          </cell>
          <cell r="N8194">
            <v>3960</v>
          </cell>
          <cell r="O8194">
            <v>792</v>
          </cell>
          <cell r="P8194" t="str">
            <v>2023-11-01</v>
          </cell>
          <cell r="Q8194">
            <v>0</v>
          </cell>
          <cell r="R8194">
            <v>797</v>
          </cell>
          <cell r="S8194">
            <v>0</v>
          </cell>
          <cell r="T8194" t="str">
            <v>Active</v>
          </cell>
          <cell r="U8194" t="str">
            <v>N1</v>
          </cell>
        </row>
        <row r="8195">
          <cell r="J8195" t="str">
            <v>INV-040124183012</v>
          </cell>
          <cell r="K8195">
            <v>45302</v>
          </cell>
          <cell r="L8195" t="str">
            <v>Monthly Billing</v>
          </cell>
          <cell r="M8195">
            <v>4740</v>
          </cell>
          <cell r="N8195">
            <v>3950</v>
          </cell>
          <cell r="O8195">
            <v>790</v>
          </cell>
          <cell r="P8195" t="str">
            <v>2023-12-01</v>
          </cell>
          <cell r="Q8195">
            <v>4740</v>
          </cell>
          <cell r="R8195">
            <v>768</v>
          </cell>
          <cell r="S8195">
            <v>0</v>
          </cell>
          <cell r="T8195" t="str">
            <v>Active</v>
          </cell>
          <cell r="U8195" t="str">
            <v>N1</v>
          </cell>
        </row>
        <row r="8196">
          <cell r="J8196" t="str">
            <v>INV-300124092822</v>
          </cell>
          <cell r="K8196">
            <v>45328</v>
          </cell>
          <cell r="L8196" t="str">
            <v>Monthly Billing</v>
          </cell>
          <cell r="M8196">
            <v>10022.49</v>
          </cell>
          <cell r="N8196">
            <v>10022.49</v>
          </cell>
          <cell r="O8196">
            <v>0</v>
          </cell>
          <cell r="P8196" t="str">
            <v>2024-01-01</v>
          </cell>
          <cell r="Q8196">
            <v>10022.49</v>
          </cell>
          <cell r="R8196">
            <v>742</v>
          </cell>
          <cell r="S8196">
            <v>0</v>
          </cell>
          <cell r="T8196" t="str">
            <v>Active</v>
          </cell>
          <cell r="U8196" t="str">
            <v>N1</v>
          </cell>
        </row>
        <row r="8197">
          <cell r="J8197" t="str">
            <v>INV-050224171657</v>
          </cell>
          <cell r="K8197">
            <v>45334</v>
          </cell>
          <cell r="L8197" t="str">
            <v>Monthly Billing</v>
          </cell>
          <cell r="M8197">
            <v>4800</v>
          </cell>
          <cell r="N8197">
            <v>4000</v>
          </cell>
          <cell r="O8197">
            <v>800</v>
          </cell>
          <cell r="P8197" t="str">
            <v>2024-01-01</v>
          </cell>
          <cell r="Q8197">
            <v>4800</v>
          </cell>
          <cell r="R8197">
            <v>736</v>
          </cell>
          <cell r="S8197">
            <v>0</v>
          </cell>
          <cell r="T8197" t="str">
            <v>Active</v>
          </cell>
          <cell r="U8197" t="str">
            <v>N1</v>
          </cell>
        </row>
        <row r="8198">
          <cell r="J8198" t="str">
            <v>INV-120324154125</v>
          </cell>
          <cell r="K8198">
            <v>45370</v>
          </cell>
          <cell r="L8198" t="str">
            <v>Monthly Billing</v>
          </cell>
          <cell r="M8198">
            <v>9997.8633800000007</v>
          </cell>
          <cell r="N8198">
            <v>8397.5794800000003</v>
          </cell>
          <cell r="O8198">
            <v>1600.2838999999999</v>
          </cell>
          <cell r="P8198" t="str">
            <v>2024-02-01</v>
          </cell>
          <cell r="Q8198">
            <v>9994.4</v>
          </cell>
          <cell r="R8198">
            <v>700</v>
          </cell>
          <cell r="S8198">
            <v>-3.46</v>
          </cell>
          <cell r="T8198" t="str">
            <v>Active</v>
          </cell>
          <cell r="U8198" t="str">
            <v>N1</v>
          </cell>
        </row>
        <row r="8199">
          <cell r="J8199" t="str">
            <v>INV-060424133349</v>
          </cell>
          <cell r="K8199">
            <v>45395</v>
          </cell>
          <cell r="L8199" t="str">
            <v>Monthly Billing</v>
          </cell>
          <cell r="M8199">
            <v>10006.506100000001</v>
          </cell>
          <cell r="N8199">
            <v>8406.0084200000001</v>
          </cell>
          <cell r="O8199">
            <v>1600.4976799999999</v>
          </cell>
          <cell r="P8199" t="str">
            <v>2024-03-01</v>
          </cell>
          <cell r="Q8199">
            <v>10006.51</v>
          </cell>
          <cell r="R8199">
            <v>675</v>
          </cell>
          <cell r="S8199">
            <v>-51.29</v>
          </cell>
          <cell r="T8199" t="str">
            <v>Active</v>
          </cell>
          <cell r="U8199" t="str">
            <v>N1</v>
          </cell>
        </row>
        <row r="8200">
          <cell r="J8200" t="str">
            <v>INV-090524185816</v>
          </cell>
          <cell r="K8200">
            <v>45428</v>
          </cell>
          <cell r="L8200" t="str">
            <v>Monthly Billing</v>
          </cell>
          <cell r="M8200">
            <v>10286.695159999999</v>
          </cell>
          <cell r="N8200">
            <v>8683.8709699999999</v>
          </cell>
          <cell r="O8200">
            <v>1602.82419</v>
          </cell>
          <cell r="P8200" t="str">
            <v>2024-04-01</v>
          </cell>
          <cell r="Q8200">
            <v>10197.69</v>
          </cell>
          <cell r="R8200">
            <v>642</v>
          </cell>
          <cell r="S8200">
            <v>-37.715000000000003</v>
          </cell>
          <cell r="T8200" t="str">
            <v>Active</v>
          </cell>
          <cell r="U8200" t="str">
            <v>N1</v>
          </cell>
        </row>
        <row r="8201">
          <cell r="J8201" t="str">
            <v>INV-070624104002</v>
          </cell>
          <cell r="K8201">
            <v>45457</v>
          </cell>
          <cell r="L8201" t="str">
            <v>Monthly Billing</v>
          </cell>
          <cell r="M8201">
            <v>12666.838470000001</v>
          </cell>
          <cell r="N8201">
            <v>10666.337</v>
          </cell>
          <cell r="O8201">
            <v>2000.5014699999999</v>
          </cell>
          <cell r="P8201" t="str">
            <v>01-05-2024</v>
          </cell>
          <cell r="Q8201">
            <v>12618.72</v>
          </cell>
          <cell r="R8201">
            <v>613</v>
          </cell>
          <cell r="S8201">
            <v>-48.12</v>
          </cell>
          <cell r="T8201" t="str">
            <v>Active</v>
          </cell>
          <cell r="U8201" t="str">
            <v>N1</v>
          </cell>
        </row>
        <row r="8202">
          <cell r="J8202" t="str">
            <v>INV-060824173749</v>
          </cell>
          <cell r="K8202">
            <v>45517</v>
          </cell>
          <cell r="L8202" t="str">
            <v>Monthly Billing</v>
          </cell>
          <cell r="M8202">
            <v>10024.507670000001</v>
          </cell>
          <cell r="N8202">
            <v>8421.1129999999994</v>
          </cell>
          <cell r="O8202">
            <v>1603.3946699999999</v>
          </cell>
          <cell r="P8202" t="str">
            <v>01-07-2024</v>
          </cell>
          <cell r="Q8202">
            <v>9960.02</v>
          </cell>
          <cell r="R8202">
            <v>553</v>
          </cell>
          <cell r="S8202">
            <v>-64.489999999999995</v>
          </cell>
          <cell r="T8202" t="str">
            <v>Active</v>
          </cell>
          <cell r="U8202" t="str">
            <v>N1</v>
          </cell>
        </row>
        <row r="8203">
          <cell r="J8203" t="str">
            <v>INV-250624171902</v>
          </cell>
          <cell r="K8203">
            <v>45475</v>
          </cell>
          <cell r="L8203" t="str">
            <v>Adhoc Billing</v>
          </cell>
          <cell r="M8203">
            <v>3000</v>
          </cell>
          <cell r="N8203">
            <v>2500</v>
          </cell>
          <cell r="O8203">
            <v>500</v>
          </cell>
          <cell r="P8203" t="str">
            <v>2024-06-01</v>
          </cell>
          <cell r="Q8203">
            <v>3000</v>
          </cell>
          <cell r="R8203">
            <v>595</v>
          </cell>
          <cell r="S8203">
            <v>0</v>
          </cell>
          <cell r="T8203" t="str">
            <v>Active</v>
          </cell>
          <cell r="U8203" t="str">
            <v>N1</v>
          </cell>
        </row>
        <row r="8204">
          <cell r="J8204" t="str">
            <v>INV-290724124534</v>
          </cell>
          <cell r="K8204">
            <v>45509</v>
          </cell>
          <cell r="L8204" t="str">
            <v>Monthly Billing</v>
          </cell>
          <cell r="M8204">
            <v>10020.46326</v>
          </cell>
          <cell r="N8204">
            <v>8419.8209999999999</v>
          </cell>
          <cell r="O8204">
            <v>1600.6422600000001</v>
          </cell>
          <cell r="P8204" t="str">
            <v>01-06-2024</v>
          </cell>
          <cell r="Q8204">
            <v>9955.48</v>
          </cell>
          <cell r="R8204">
            <v>561</v>
          </cell>
          <cell r="S8204">
            <v>-64.98</v>
          </cell>
          <cell r="T8204" t="str">
            <v>Active</v>
          </cell>
          <cell r="U8204" t="str">
            <v>N1</v>
          </cell>
        </row>
        <row r="8205">
          <cell r="J8205" t="str">
            <v>INV-090924162634</v>
          </cell>
          <cell r="K8205">
            <v>45551</v>
          </cell>
          <cell r="L8205" t="str">
            <v>Monthly Billing</v>
          </cell>
          <cell r="M8205">
            <v>10285.53801</v>
          </cell>
          <cell r="N8205">
            <v>8641.9683499999992</v>
          </cell>
          <cell r="O8205">
            <v>1643.5696700000001</v>
          </cell>
          <cell r="P8205" t="str">
            <v>01-08-2024</v>
          </cell>
          <cell r="Q8205">
            <v>10144.959999999999</v>
          </cell>
          <cell r="R8205">
            <v>519</v>
          </cell>
          <cell r="S8205">
            <v>-140.58000000000001</v>
          </cell>
          <cell r="T8205" t="str">
            <v>Active</v>
          </cell>
          <cell r="U8205" t="str">
            <v>N1</v>
          </cell>
        </row>
        <row r="8206">
          <cell r="J8206" t="str">
            <v>INV-081024115546</v>
          </cell>
          <cell r="K8206">
            <v>45580</v>
          </cell>
          <cell r="L8206" t="str">
            <v>Monthly Billing</v>
          </cell>
          <cell r="M8206">
            <v>10051.009190000001</v>
          </cell>
          <cell r="N8206">
            <v>8449.5693200000005</v>
          </cell>
          <cell r="O8206">
            <v>1601.43986</v>
          </cell>
          <cell r="P8206" t="str">
            <v>01-09-2024</v>
          </cell>
          <cell r="Q8206">
            <v>9338.07</v>
          </cell>
          <cell r="R8206">
            <v>490</v>
          </cell>
          <cell r="S8206">
            <v>-712.94</v>
          </cell>
          <cell r="T8206" t="str">
            <v>Active</v>
          </cell>
          <cell r="U8206" t="str">
            <v>N1</v>
          </cell>
        </row>
        <row r="8207">
          <cell r="J8207" t="str">
            <v>INV-081124160850</v>
          </cell>
          <cell r="K8207">
            <v>45611</v>
          </cell>
          <cell r="L8207" t="str">
            <v>Monthly Billing</v>
          </cell>
          <cell r="M8207">
            <v>10067.10302</v>
          </cell>
          <cell r="N8207">
            <v>8464.2908499999994</v>
          </cell>
          <cell r="O8207">
            <v>1602.8121699999999</v>
          </cell>
          <cell r="P8207" t="str">
            <v>01-10-2024</v>
          </cell>
          <cell r="Q8207">
            <v>9660.1200000000008</v>
          </cell>
          <cell r="R8207">
            <v>459</v>
          </cell>
          <cell r="S8207">
            <v>-406.98</v>
          </cell>
          <cell r="T8207" t="str">
            <v>Active</v>
          </cell>
          <cell r="U8207" t="str">
            <v>N1</v>
          </cell>
        </row>
        <row r="8208">
          <cell r="J8208" t="str">
            <v>INV-091224152151</v>
          </cell>
          <cell r="K8208">
            <v>45642</v>
          </cell>
          <cell r="L8208" t="str">
            <v>Monthly Billing</v>
          </cell>
          <cell r="M8208">
            <v>14870.451999999999</v>
          </cell>
          <cell r="N8208">
            <v>12467.82</v>
          </cell>
          <cell r="O8208">
            <v>2402.6320000000001</v>
          </cell>
          <cell r="P8208" t="str">
            <v>01-11-2024</v>
          </cell>
          <cell r="Q8208">
            <v>14461.18</v>
          </cell>
          <cell r="R8208">
            <v>428</v>
          </cell>
          <cell r="S8208">
            <v>-409.27</v>
          </cell>
          <cell r="T8208" t="str">
            <v>Active</v>
          </cell>
          <cell r="U8208" t="str">
            <v>N1</v>
          </cell>
        </row>
        <row r="8209">
          <cell r="J8209" t="str">
            <v>INV-080125130705</v>
          </cell>
          <cell r="K8209">
            <v>45672</v>
          </cell>
          <cell r="L8209" t="str">
            <v>Monthly Billing</v>
          </cell>
          <cell r="M8209">
            <v>14977.016</v>
          </cell>
          <cell r="N8209">
            <v>12573.81</v>
          </cell>
          <cell r="O8209">
            <v>2403.2060000000001</v>
          </cell>
          <cell r="P8209" t="str">
            <v>2024-12-01</v>
          </cell>
          <cell r="Q8209">
            <v>14257.42</v>
          </cell>
          <cell r="R8209">
            <v>398</v>
          </cell>
          <cell r="S8209">
            <v>-719.6</v>
          </cell>
          <cell r="T8209" t="str">
            <v>Active</v>
          </cell>
          <cell r="U8209" t="str">
            <v>N1</v>
          </cell>
        </row>
        <row r="8210">
          <cell r="J8210" t="str">
            <v>INV-070225155800</v>
          </cell>
          <cell r="K8210">
            <v>45702</v>
          </cell>
          <cell r="L8210" t="str">
            <v>Monthly Billing</v>
          </cell>
          <cell r="M8210">
            <v>15201.33</v>
          </cell>
          <cell r="N8210">
            <v>12786.98</v>
          </cell>
          <cell r="O8210">
            <v>2414.35</v>
          </cell>
          <cell r="P8210" t="str">
            <v>2025-01-01</v>
          </cell>
          <cell r="Q8210">
            <v>14483.28</v>
          </cell>
          <cell r="R8210">
            <v>368</v>
          </cell>
          <cell r="S8210">
            <v>-718.05</v>
          </cell>
          <cell r="T8210" t="str">
            <v>Active</v>
          </cell>
          <cell r="U8210" t="str">
            <v>N1</v>
          </cell>
        </row>
        <row r="8211">
          <cell r="J8211" t="str">
            <v>INV-070325104733</v>
          </cell>
          <cell r="K8211">
            <v>45730</v>
          </cell>
          <cell r="L8211" t="str">
            <v>Monthly Billing</v>
          </cell>
          <cell r="M8211">
            <v>15122.38</v>
          </cell>
          <cell r="N8211">
            <v>12716.41</v>
          </cell>
          <cell r="O8211">
            <v>2405.9699999999998</v>
          </cell>
          <cell r="P8211" t="str">
            <v>01-02-2025</v>
          </cell>
          <cell r="Q8211">
            <v>13817.41</v>
          </cell>
          <cell r="R8211">
            <v>340</v>
          </cell>
          <cell r="S8211">
            <v>-1304.97</v>
          </cell>
          <cell r="T8211" t="str">
            <v>Active</v>
          </cell>
          <cell r="U8211" t="str">
            <v>N1</v>
          </cell>
        </row>
        <row r="8212">
          <cell r="J8212" t="str">
            <v>INV-040425172344</v>
          </cell>
          <cell r="K8212">
            <v>45758</v>
          </cell>
          <cell r="L8212" t="str">
            <v>Monthly Billing</v>
          </cell>
          <cell r="M8212">
            <v>15055.94</v>
          </cell>
          <cell r="N8212">
            <v>12649.69</v>
          </cell>
          <cell r="O8212">
            <v>2406.25</v>
          </cell>
          <cell r="P8212" t="str">
            <v>01-03-2025</v>
          </cell>
          <cell r="Q8212">
            <v>13929.06</v>
          </cell>
          <cell r="R8212">
            <v>312</v>
          </cell>
          <cell r="S8212">
            <v>-1126.8800000000001</v>
          </cell>
          <cell r="T8212" t="str">
            <v>Active</v>
          </cell>
          <cell r="U8212" t="str">
            <v>N1</v>
          </cell>
        </row>
        <row r="8213">
          <cell r="J8213" t="str">
            <v>INV-070525103043</v>
          </cell>
          <cell r="K8213">
            <v>45791</v>
          </cell>
          <cell r="L8213" t="str">
            <v>Monthly Billing</v>
          </cell>
          <cell r="M8213">
            <v>15580.222</v>
          </cell>
          <cell r="N8213">
            <v>13155.44</v>
          </cell>
          <cell r="O8213">
            <v>2424.7820000000002</v>
          </cell>
          <cell r="P8213" t="str">
            <v>01-04-2025</v>
          </cell>
          <cell r="Q8213">
            <v>14015.74</v>
          </cell>
          <cell r="R8213">
            <v>279</v>
          </cell>
          <cell r="S8213">
            <v>-1564.48</v>
          </cell>
          <cell r="T8213" t="str">
            <v>Active</v>
          </cell>
          <cell r="U8213" t="str">
            <v>N1</v>
          </cell>
        </row>
        <row r="8214">
          <cell r="J8214" t="str">
            <v>INV-050625184838</v>
          </cell>
          <cell r="K8214">
            <v>45820</v>
          </cell>
          <cell r="L8214" t="str">
            <v>Monthly Billing</v>
          </cell>
          <cell r="M8214">
            <v>15265.67</v>
          </cell>
          <cell r="N8214">
            <v>12856.09</v>
          </cell>
          <cell r="O8214">
            <v>2409.58</v>
          </cell>
          <cell r="P8214" t="str">
            <v>01-05-2025</v>
          </cell>
          <cell r="Q8214">
            <v>13222.93</v>
          </cell>
          <cell r="R8214">
            <v>250</v>
          </cell>
          <cell r="S8214">
            <v>-2042.74</v>
          </cell>
          <cell r="T8214" t="str">
            <v>Active</v>
          </cell>
          <cell r="U8214" t="str">
            <v>N1</v>
          </cell>
        </row>
        <row r="8215">
          <cell r="J8215" t="str">
            <v>INV-050725111642</v>
          </cell>
          <cell r="K8215">
            <v>45850</v>
          </cell>
          <cell r="L8215" t="str">
            <v>Monthly Billing</v>
          </cell>
          <cell r="M8215">
            <v>15243.65</v>
          </cell>
          <cell r="N8215">
            <v>12833.27</v>
          </cell>
          <cell r="O8215">
            <v>2410.38</v>
          </cell>
          <cell r="P8215" t="str">
            <v>01-06-2025</v>
          </cell>
          <cell r="Q8215">
            <v>13221.5</v>
          </cell>
          <cell r="R8215">
            <v>220</v>
          </cell>
          <cell r="S8215">
            <v>-2022.15</v>
          </cell>
          <cell r="T8215" t="str">
            <v>Active</v>
          </cell>
          <cell r="U8215" t="str">
            <v>N1</v>
          </cell>
        </row>
        <row r="8216">
          <cell r="J8216" t="str">
            <v>INV-070825092129</v>
          </cell>
          <cell r="K8216">
            <v>45883</v>
          </cell>
          <cell r="L8216" t="str">
            <v>Monthly Billing</v>
          </cell>
          <cell r="M8216">
            <v>15965.072</v>
          </cell>
          <cell r="N8216">
            <v>13526.66</v>
          </cell>
          <cell r="O8216">
            <v>2438.4119999999998</v>
          </cell>
          <cell r="P8216" t="str">
            <v>01-07-2025</v>
          </cell>
          <cell r="Q8216">
            <v>13829.35</v>
          </cell>
          <cell r="R8216">
            <v>187</v>
          </cell>
          <cell r="S8216">
            <v>-2135.7199999999998</v>
          </cell>
          <cell r="T8216" t="str">
            <v>Active</v>
          </cell>
          <cell r="U8216" t="str">
            <v>N1</v>
          </cell>
        </row>
        <row r="8217">
          <cell r="J8217" t="str">
            <v>INV-050925122333</v>
          </cell>
          <cell r="K8217">
            <v>45912</v>
          </cell>
          <cell r="L8217" t="str">
            <v>Monthly Billing</v>
          </cell>
          <cell r="M8217">
            <v>15279.825999999999</v>
          </cell>
          <cell r="N8217">
            <v>12869.42</v>
          </cell>
          <cell r="O8217">
            <v>2410.4059999999999</v>
          </cell>
          <cell r="P8217" t="str">
            <v>01-08-2025</v>
          </cell>
          <cell r="Q8217">
            <v>13112.73</v>
          </cell>
          <cell r="R8217">
            <v>158</v>
          </cell>
          <cell r="S8217">
            <v>-2167.1</v>
          </cell>
          <cell r="T8217" t="str">
            <v>Active</v>
          </cell>
          <cell r="U8217" t="str">
            <v>N1</v>
          </cell>
        </row>
        <row r="8218">
          <cell r="J8218" t="str">
            <v>INV-061025194047</v>
          </cell>
          <cell r="K8218">
            <v>45943</v>
          </cell>
          <cell r="L8218" t="str">
            <v>Monthly Billing</v>
          </cell>
          <cell r="M8218">
            <v>15822.01</v>
          </cell>
          <cell r="N8218">
            <v>13375.45</v>
          </cell>
          <cell r="O8218">
            <v>2446.56</v>
          </cell>
          <cell r="P8218" t="str">
            <v>2025-09-01</v>
          </cell>
          <cell r="Q8218">
            <v>13374.15</v>
          </cell>
          <cell r="R8218">
            <v>127</v>
          </cell>
          <cell r="S8218">
            <v>-2447.86</v>
          </cell>
          <cell r="T8218" t="str">
            <v>Active</v>
          </cell>
          <cell r="U8218" t="str">
            <v>N1</v>
          </cell>
        </row>
        <row r="8219">
          <cell r="J8219" t="str">
            <v>INV-061125163553</v>
          </cell>
          <cell r="K8219">
            <v>45974</v>
          </cell>
          <cell r="L8219" t="str">
            <v>Monthly Billing</v>
          </cell>
          <cell r="M8219">
            <v>16262.492</v>
          </cell>
          <cell r="N8219">
            <v>13814.05</v>
          </cell>
          <cell r="O8219">
            <v>2448.442</v>
          </cell>
          <cell r="P8219" t="str">
            <v>01-10-2025</v>
          </cell>
          <cell r="Q8219">
            <v>13383.72</v>
          </cell>
          <cell r="R8219">
            <v>96</v>
          </cell>
          <cell r="S8219">
            <v>-2878.77</v>
          </cell>
          <cell r="T8219" t="str">
            <v>Active</v>
          </cell>
          <cell r="U8219" t="str">
            <v>N1</v>
          </cell>
        </row>
        <row r="8220">
          <cell r="J8220" t="str">
            <v>INV-041225154809</v>
          </cell>
          <cell r="K8220">
            <v>46002</v>
          </cell>
          <cell r="L8220" t="str">
            <v>Monthly Billing</v>
          </cell>
          <cell r="M8220">
            <v>15474.964</v>
          </cell>
          <cell r="N8220">
            <v>13061.94</v>
          </cell>
          <cell r="O8220">
            <v>2413.0239999999999</v>
          </cell>
          <cell r="P8220" t="str">
            <v>01-11-2025</v>
          </cell>
          <cell r="Q8220">
            <v>12541.82</v>
          </cell>
          <cell r="R8220">
            <v>68</v>
          </cell>
          <cell r="S8220">
            <v>-2933.14</v>
          </cell>
          <cell r="T8220" t="str">
            <v>Active</v>
          </cell>
          <cell r="U8220" t="str">
            <v>N1</v>
          </cell>
        </row>
        <row r="8221">
          <cell r="J8221" t="str">
            <v>INV-070126101904</v>
          </cell>
          <cell r="K8221">
            <v>46036</v>
          </cell>
          <cell r="L8221" t="str">
            <v>Monthly Billing</v>
          </cell>
          <cell r="M8221">
            <v>15721.298000000001</v>
          </cell>
          <cell r="N8221">
            <v>13308.07</v>
          </cell>
          <cell r="O8221">
            <v>2413.2280000000001</v>
          </cell>
          <cell r="P8221" t="str">
            <v>01-12-2025</v>
          </cell>
          <cell r="Q8221">
            <v>12864.48</v>
          </cell>
          <cell r="R8221">
            <v>34</v>
          </cell>
          <cell r="S8221">
            <v>-2856.82</v>
          </cell>
          <cell r="T8221" t="str">
            <v>Active</v>
          </cell>
          <cell r="U8221" t="str">
            <v>N1</v>
          </cell>
        </row>
        <row r="8222">
          <cell r="J8222" t="str">
            <v>INV-050226105608</v>
          </cell>
          <cell r="K8222">
            <v>46065</v>
          </cell>
          <cell r="L8222" t="str">
            <v>New Program Setup (new BIN) invoice</v>
          </cell>
          <cell r="M8222">
            <v>12000</v>
          </cell>
          <cell r="N8222">
            <v>10000</v>
          </cell>
          <cell r="O8222">
            <v>2000</v>
          </cell>
          <cell r="P8222" t="str">
            <v>2026-02-01</v>
          </cell>
          <cell r="Q8222">
            <v>12000</v>
          </cell>
          <cell r="R8222">
            <v>5</v>
          </cell>
          <cell r="S8222">
            <v>0</v>
          </cell>
          <cell r="T8222" t="str">
            <v>Active</v>
          </cell>
          <cell r="U8222" t="str">
            <v>N1</v>
          </cell>
        </row>
        <row r="8223">
          <cell r="J8223" t="str">
            <v>INV-080226174049</v>
          </cell>
          <cell r="K8223">
            <v>46068</v>
          </cell>
          <cell r="L8223" t="str">
            <v>Monthly Billing</v>
          </cell>
          <cell r="M8223">
            <v>17656.68</v>
          </cell>
          <cell r="N8223">
            <v>14713.9</v>
          </cell>
          <cell r="O8223">
            <v>2942.78</v>
          </cell>
          <cell r="P8223" t="str">
            <v>2026-01-01</v>
          </cell>
          <cell r="Q8223">
            <v>0</v>
          </cell>
          <cell r="R8223">
            <v>2</v>
          </cell>
          <cell r="S8223">
            <v>-3290.59</v>
          </cell>
          <cell r="T8223" t="str">
            <v>Active</v>
          </cell>
          <cell r="U8223" t="str">
            <v>N1</v>
          </cell>
        </row>
        <row r="8224">
          <cell r="J8224" t="str">
            <v>CN-INV-240724104002</v>
          </cell>
          <cell r="K8224">
            <v>45504</v>
          </cell>
          <cell r="L8224" t="str">
            <v>Credit Note</v>
          </cell>
          <cell r="M8224">
            <v>-2400</v>
          </cell>
          <cell r="N8224">
            <v>-2000</v>
          </cell>
          <cell r="O8224">
            <v>-400</v>
          </cell>
          <cell r="P8224" t="str">
            <v>2024-05-01</v>
          </cell>
          <cell r="Q8224">
            <v>-2400</v>
          </cell>
          <cell r="R8224">
            <v>566</v>
          </cell>
          <cell r="S8224">
            <v>0</v>
          </cell>
          <cell r="T8224" t="str">
            <v>Active</v>
          </cell>
          <cell r="U8224" t="str">
            <v>N1</v>
          </cell>
        </row>
        <row r="8225">
          <cell r="J8225" t="str">
            <v>HKCARDS0019</v>
          </cell>
          <cell r="K8225">
            <v>44631</v>
          </cell>
          <cell r="L8225" t="str">
            <v>Initial Setup Fee</v>
          </cell>
          <cell r="M8225">
            <v>7500</v>
          </cell>
          <cell r="N8225">
            <v>7500</v>
          </cell>
          <cell r="O8225">
            <v>0</v>
          </cell>
          <cell r="P8225" t="str">
            <v>2022-03-01</v>
          </cell>
          <cell r="Q8225">
            <v>7498.09</v>
          </cell>
          <cell r="R8225">
            <v>1439</v>
          </cell>
          <cell r="S8225">
            <v>0</v>
          </cell>
          <cell r="T8225" t="str">
            <v>Active</v>
          </cell>
          <cell r="U8225" t="str">
            <v>N1</v>
          </cell>
        </row>
        <row r="8226">
          <cell r="J8226" t="str">
            <v>INV2022-Pecutus-001</v>
          </cell>
          <cell r="K8226">
            <v>44677</v>
          </cell>
          <cell r="L8226" t="str">
            <v>Card Printing</v>
          </cell>
          <cell r="M8226">
            <v>3680</v>
          </cell>
          <cell r="N8226">
            <v>3680</v>
          </cell>
          <cell r="O8226">
            <v>0</v>
          </cell>
          <cell r="P8226" t="str">
            <v>2022-04-01</v>
          </cell>
          <cell r="Q8226">
            <v>3678.09</v>
          </cell>
          <cell r="R8226">
            <v>1393</v>
          </cell>
          <cell r="S8226">
            <v>0</v>
          </cell>
          <cell r="T8226" t="str">
            <v>Active</v>
          </cell>
          <cell r="U8226" t="str">
            <v>N1</v>
          </cell>
        </row>
        <row r="8227">
          <cell r="J8227" t="str">
            <v>INV-191222103428</v>
          </cell>
          <cell r="K8227">
            <v>44921</v>
          </cell>
          <cell r="L8227" t="str">
            <v>Monthly Billing</v>
          </cell>
          <cell r="M8227">
            <v>8370.7000000000007</v>
          </cell>
          <cell r="N8227">
            <v>9803.0300000000007</v>
          </cell>
          <cell r="O8227">
            <v>0</v>
          </cell>
          <cell r="P8227" t="str">
            <v>2022-11-01</v>
          </cell>
          <cell r="Q8227">
            <v>0</v>
          </cell>
          <cell r="R8227">
            <v>1149</v>
          </cell>
          <cell r="S8227">
            <v>-1432.33</v>
          </cell>
          <cell r="T8227" t="str">
            <v>Active</v>
          </cell>
          <cell r="U8227" t="str">
            <v>N1</v>
          </cell>
        </row>
        <row r="8228">
          <cell r="J8228" t="str">
            <v>INV-040123195033</v>
          </cell>
          <cell r="K8228">
            <v>44937</v>
          </cell>
          <cell r="L8228" t="str">
            <v>Monthly Billing</v>
          </cell>
          <cell r="M8228">
            <v>740.59</v>
          </cell>
          <cell r="N8228">
            <v>1152.78</v>
          </cell>
          <cell r="O8228">
            <v>0</v>
          </cell>
          <cell r="P8228" t="str">
            <v>2022-12-01</v>
          </cell>
          <cell r="Q8228">
            <v>0</v>
          </cell>
          <cell r="R8228">
            <v>1133</v>
          </cell>
          <cell r="S8228">
            <v>-412.19</v>
          </cell>
          <cell r="T8228" t="str">
            <v>Active</v>
          </cell>
          <cell r="U8228" t="str">
            <v>N1</v>
          </cell>
        </row>
        <row r="8229">
          <cell r="J8229" t="str">
            <v>INV-030223133133</v>
          </cell>
          <cell r="K8229">
            <v>44967</v>
          </cell>
          <cell r="L8229" t="str">
            <v>Monthly Billing</v>
          </cell>
          <cell r="M8229">
            <v>1130.1600000000001</v>
          </cell>
          <cell r="N8229">
            <v>1263.83</v>
          </cell>
          <cell r="O8229">
            <v>0</v>
          </cell>
          <cell r="P8229" t="str">
            <v>2023-01-01</v>
          </cell>
          <cell r="Q8229">
            <v>0</v>
          </cell>
          <cell r="R8229">
            <v>1103</v>
          </cell>
          <cell r="S8229">
            <v>-133.66999999999999</v>
          </cell>
          <cell r="T8229" t="str">
            <v>Active</v>
          </cell>
          <cell r="U8229" t="str">
            <v>N1</v>
          </cell>
        </row>
        <row r="8230">
          <cell r="J8230" t="str">
            <v>INV-020323160533</v>
          </cell>
          <cell r="K8230">
            <v>44994</v>
          </cell>
          <cell r="L8230" t="str">
            <v>Monthly Billing</v>
          </cell>
          <cell r="M8230">
            <v>966.74</v>
          </cell>
          <cell r="N8230">
            <v>1035.4000000000001</v>
          </cell>
          <cell r="O8230">
            <v>0</v>
          </cell>
          <cell r="P8230" t="str">
            <v>2023-02-01</v>
          </cell>
          <cell r="Q8230">
            <v>0</v>
          </cell>
          <cell r="R8230">
            <v>1076</v>
          </cell>
          <cell r="S8230">
            <v>-68.66</v>
          </cell>
          <cell r="T8230" t="str">
            <v>Active</v>
          </cell>
          <cell r="U8230" t="str">
            <v>N1</v>
          </cell>
        </row>
        <row r="8231">
          <cell r="J8231" t="str">
            <v>INV-020824193035</v>
          </cell>
          <cell r="K8231">
            <v>45513</v>
          </cell>
          <cell r="L8231" t="str">
            <v>Monthly Billing</v>
          </cell>
          <cell r="M8231">
            <v>8000</v>
          </cell>
          <cell r="N8231">
            <v>8000</v>
          </cell>
          <cell r="O8231">
            <v>0</v>
          </cell>
          <cell r="P8231" t="str">
            <v>01-07-2024</v>
          </cell>
          <cell r="Q8231">
            <v>0</v>
          </cell>
          <cell r="R8231">
            <v>557</v>
          </cell>
          <cell r="S8231">
            <v>0</v>
          </cell>
          <cell r="T8231" t="str">
            <v>Active</v>
          </cell>
          <cell r="U8231" t="str">
            <v>N1</v>
          </cell>
        </row>
        <row r="8232">
          <cell r="J8232" t="str">
            <v>INV-040724111712</v>
          </cell>
          <cell r="K8232">
            <v>45484</v>
          </cell>
          <cell r="L8232" t="str">
            <v>Monthly Billing</v>
          </cell>
          <cell r="M8232">
            <v>8000</v>
          </cell>
          <cell r="N8232">
            <v>8000</v>
          </cell>
          <cell r="O8232">
            <v>0</v>
          </cell>
          <cell r="P8232" t="str">
            <v>01-06-2024</v>
          </cell>
          <cell r="Q8232">
            <v>0</v>
          </cell>
          <cell r="R8232">
            <v>586</v>
          </cell>
          <cell r="S8232">
            <v>0</v>
          </cell>
          <cell r="T8232" t="str">
            <v>Active</v>
          </cell>
          <cell r="U8232" t="str">
            <v>N1</v>
          </cell>
        </row>
        <row r="8233">
          <cell r="J8233" t="str">
            <v>INV-040924164151</v>
          </cell>
          <cell r="K8233">
            <v>45546</v>
          </cell>
          <cell r="L8233" t="str">
            <v>Monthly Billing</v>
          </cell>
          <cell r="M8233">
            <v>8000</v>
          </cell>
          <cell r="N8233">
            <v>8000</v>
          </cell>
          <cell r="O8233">
            <v>0</v>
          </cell>
          <cell r="P8233" t="str">
            <v>01-08-2024</v>
          </cell>
          <cell r="Q8233">
            <v>0</v>
          </cell>
          <cell r="R8233">
            <v>524</v>
          </cell>
          <cell r="S8233">
            <v>0</v>
          </cell>
          <cell r="T8233" t="str">
            <v>Active</v>
          </cell>
          <cell r="U8233" t="str">
            <v>N1</v>
          </cell>
        </row>
        <row r="8234">
          <cell r="J8234" t="str">
            <v>INV-071124144514</v>
          </cell>
          <cell r="K8234">
            <v>45610</v>
          </cell>
          <cell r="L8234" t="str">
            <v>Monthly Billing</v>
          </cell>
          <cell r="M8234">
            <v>12160</v>
          </cell>
          <cell r="N8234">
            <v>12160</v>
          </cell>
          <cell r="O8234">
            <v>0</v>
          </cell>
          <cell r="P8234" t="str">
            <v>01-10-2024</v>
          </cell>
          <cell r="Q8234">
            <v>0</v>
          </cell>
          <cell r="R8234">
            <v>460</v>
          </cell>
          <cell r="S8234">
            <v>0</v>
          </cell>
          <cell r="T8234" t="str">
            <v>Active</v>
          </cell>
          <cell r="U8234" t="str">
            <v>N1</v>
          </cell>
        </row>
        <row r="8235">
          <cell r="J8235" t="str">
            <v>INV-031024151158</v>
          </cell>
          <cell r="K8235">
            <v>45575</v>
          </cell>
          <cell r="L8235" t="str">
            <v>Monthly Billing</v>
          </cell>
          <cell r="M8235">
            <v>12015</v>
          </cell>
          <cell r="N8235">
            <v>12015</v>
          </cell>
          <cell r="O8235">
            <v>0</v>
          </cell>
          <cell r="P8235" t="str">
            <v>01-09-2024</v>
          </cell>
          <cell r="Q8235">
            <v>0</v>
          </cell>
          <cell r="R8235">
            <v>495</v>
          </cell>
          <cell r="S8235">
            <v>0</v>
          </cell>
          <cell r="T8235" t="str">
            <v>Active</v>
          </cell>
          <cell r="U8235" t="str">
            <v>N1</v>
          </cell>
        </row>
        <row r="8236">
          <cell r="J8236" t="str">
            <v>INV-031224174607</v>
          </cell>
          <cell r="K8236">
            <v>45636</v>
          </cell>
          <cell r="L8236" t="str">
            <v>Monthly Billing</v>
          </cell>
          <cell r="M8236">
            <v>12010</v>
          </cell>
          <cell r="N8236">
            <v>12010</v>
          </cell>
          <cell r="O8236">
            <v>0</v>
          </cell>
          <cell r="P8236" t="str">
            <v>01-11-2024</v>
          </cell>
          <cell r="Q8236">
            <v>0</v>
          </cell>
          <cell r="R8236">
            <v>434</v>
          </cell>
          <cell r="S8236">
            <v>0</v>
          </cell>
          <cell r="T8236" t="str">
            <v>Active</v>
          </cell>
          <cell r="U8236" t="str">
            <v>N1</v>
          </cell>
        </row>
        <row r="8237">
          <cell r="J8237" t="str">
            <v>INV-030125153318</v>
          </cell>
          <cell r="K8237">
            <v>45667</v>
          </cell>
          <cell r="L8237" t="str">
            <v>Monthly Billing</v>
          </cell>
          <cell r="M8237">
            <v>12000</v>
          </cell>
          <cell r="N8237">
            <v>12000</v>
          </cell>
          <cell r="O8237">
            <v>0</v>
          </cell>
          <cell r="P8237" t="str">
            <v>2024-12-01</v>
          </cell>
          <cell r="Q8237">
            <v>0</v>
          </cell>
          <cell r="R8237">
            <v>403</v>
          </cell>
          <cell r="S8237">
            <v>0</v>
          </cell>
          <cell r="T8237" t="str">
            <v>Active</v>
          </cell>
          <cell r="U8237" t="str">
            <v>N1</v>
          </cell>
        </row>
        <row r="8238">
          <cell r="J8238" t="str">
            <v>CN-INV-140225132348</v>
          </cell>
          <cell r="K8238">
            <v>1</v>
          </cell>
          <cell r="L8238" t="str">
            <v>Credit Note-Write off</v>
          </cell>
          <cell r="M8238">
            <v>-72185</v>
          </cell>
          <cell r="N8238">
            <v>-72185</v>
          </cell>
          <cell r="O8238">
            <v>0</v>
          </cell>
          <cell r="P8238" t="str">
            <v>Jun-Dec-2024</v>
          </cell>
          <cell r="Q8238">
            <v>0</v>
          </cell>
          <cell r="R8238">
            <v>46068</v>
          </cell>
          <cell r="S8238">
            <v>0</v>
          </cell>
          <cell r="T8238" t="str">
            <v>Active</v>
          </cell>
          <cell r="U8238" t="str">
            <v>N1</v>
          </cell>
        </row>
        <row r="8239">
          <cell r="J8239" t="str">
            <v>INV2021-PHL-001</v>
          </cell>
          <cell r="K8239">
            <v>44389</v>
          </cell>
          <cell r="L8239" t="str">
            <v>Initial Setup Fee</v>
          </cell>
          <cell r="M8239">
            <v>2750</v>
          </cell>
          <cell r="N8239">
            <v>2500</v>
          </cell>
          <cell r="O8239">
            <v>250</v>
          </cell>
          <cell r="P8239" t="str">
            <v>2021-07-01</v>
          </cell>
          <cell r="Q8239">
            <v>2750</v>
          </cell>
          <cell r="R8239">
            <v>1681</v>
          </cell>
          <cell r="S8239">
            <v>0</v>
          </cell>
          <cell r="T8239" t="str">
            <v>Active</v>
          </cell>
          <cell r="U8239" t="str">
            <v>N1</v>
          </cell>
        </row>
        <row r="8240">
          <cell r="J8240" t="str">
            <v>INV2021-PEL-001</v>
          </cell>
          <cell r="K8240">
            <v>44419</v>
          </cell>
          <cell r="L8240" t="str">
            <v>Card Printing</v>
          </cell>
          <cell r="M8240">
            <v>5709</v>
          </cell>
          <cell r="N8240">
            <v>5190</v>
          </cell>
          <cell r="O8240">
            <v>519</v>
          </cell>
          <cell r="P8240" t="str">
            <v>2021-08-01</v>
          </cell>
          <cell r="Q8240">
            <v>5709</v>
          </cell>
          <cell r="R8240">
            <v>1651</v>
          </cell>
          <cell r="S8240">
            <v>0</v>
          </cell>
          <cell r="T8240" t="str">
            <v>Active</v>
          </cell>
          <cell r="U8240" t="str">
            <v>N1</v>
          </cell>
        </row>
        <row r="8241">
          <cell r="J8241" t="str">
            <v>INV2021-PEL-002</v>
          </cell>
          <cell r="K8241">
            <v>44474</v>
          </cell>
          <cell r="L8241" t="str">
            <v>Card Printing</v>
          </cell>
          <cell r="M8241">
            <v>649</v>
          </cell>
          <cell r="N8241">
            <v>590</v>
          </cell>
          <cell r="O8241">
            <v>59</v>
          </cell>
          <cell r="P8241" t="str">
            <v>2021-09-01</v>
          </cell>
          <cell r="Q8241">
            <v>649</v>
          </cell>
          <cell r="R8241">
            <v>1596</v>
          </cell>
          <cell r="S8241">
            <v>0</v>
          </cell>
          <cell r="T8241" t="str">
            <v>Active</v>
          </cell>
          <cell r="U8241" t="str">
            <v>N1</v>
          </cell>
        </row>
        <row r="8242">
          <cell r="J8242" t="str">
            <v>INV2021-PEL-003</v>
          </cell>
          <cell r="K8242">
            <v>44475</v>
          </cell>
          <cell r="L8242" t="str">
            <v>Card Printing</v>
          </cell>
          <cell r="M8242">
            <v>906.4</v>
          </cell>
          <cell r="N8242">
            <v>824</v>
          </cell>
          <cell r="O8242">
            <v>82.4</v>
          </cell>
          <cell r="P8242" t="str">
            <v>2021-09-01</v>
          </cell>
          <cell r="Q8242">
            <v>906.4</v>
          </cell>
          <cell r="R8242">
            <v>1595</v>
          </cell>
          <cell r="S8242">
            <v>0</v>
          </cell>
          <cell r="T8242" t="str">
            <v>Active</v>
          </cell>
          <cell r="U8242" t="str">
            <v>N1</v>
          </cell>
        </row>
        <row r="8243">
          <cell r="J8243" t="str">
            <v>AUCARDS0014</v>
          </cell>
          <cell r="K8243">
            <v>44627</v>
          </cell>
          <cell r="L8243" t="str">
            <v>Initial Setup Fee</v>
          </cell>
          <cell r="M8243">
            <v>7327.38</v>
          </cell>
          <cell r="N8243">
            <v>6707.38</v>
          </cell>
          <cell r="O8243">
            <v>620</v>
          </cell>
          <cell r="P8243" t="str">
            <v>2022-02-01</v>
          </cell>
          <cell r="Q8243">
            <v>7327.38</v>
          </cell>
          <cell r="R8243">
            <v>1443</v>
          </cell>
          <cell r="S8243">
            <v>0</v>
          </cell>
          <cell r="T8243" t="str">
            <v>Active</v>
          </cell>
          <cell r="U8243" t="str">
            <v>N1</v>
          </cell>
        </row>
        <row r="8244">
          <cell r="J8244" t="str">
            <v>INV2022-PEL-004</v>
          </cell>
          <cell r="K8244">
            <v>44649</v>
          </cell>
          <cell r="L8244" t="str">
            <v>Card Printing</v>
          </cell>
          <cell r="M8244">
            <v>17600</v>
          </cell>
          <cell r="N8244">
            <v>16000</v>
          </cell>
          <cell r="O8244">
            <v>1600</v>
          </cell>
          <cell r="P8244" t="str">
            <v>2022-03-01</v>
          </cell>
          <cell r="Q8244">
            <v>17600</v>
          </cell>
          <cell r="R8244">
            <v>1421</v>
          </cell>
          <cell r="S8244">
            <v>0</v>
          </cell>
          <cell r="T8244" t="str">
            <v>Active</v>
          </cell>
          <cell r="U8244" t="str">
            <v>N1</v>
          </cell>
        </row>
        <row r="8245">
          <cell r="J8245" t="str">
            <v>INV2022-PEL-005</v>
          </cell>
          <cell r="K8245">
            <v>44656</v>
          </cell>
          <cell r="L8245" t="str">
            <v>Card Printing</v>
          </cell>
          <cell r="M8245">
            <v>20020</v>
          </cell>
          <cell r="N8245">
            <v>18200</v>
          </cell>
          <cell r="O8245">
            <v>1820</v>
          </cell>
          <cell r="P8245" t="str">
            <v>2022-03-01</v>
          </cell>
          <cell r="Q8245">
            <v>20020</v>
          </cell>
          <cell r="R8245">
            <v>1414</v>
          </cell>
          <cell r="S8245">
            <v>0</v>
          </cell>
          <cell r="T8245" t="str">
            <v>Active</v>
          </cell>
          <cell r="U8245" t="str">
            <v>N1</v>
          </cell>
        </row>
        <row r="8246">
          <cell r="J8246" t="str">
            <v>AUCARDS0020</v>
          </cell>
          <cell r="K8246">
            <v>44672</v>
          </cell>
          <cell r="L8246" t="str">
            <v>Monthly Billing</v>
          </cell>
          <cell r="M8246">
            <v>1018.02</v>
          </cell>
          <cell r="N8246">
            <v>944.24</v>
          </cell>
          <cell r="O8246">
            <v>73.790000000000006</v>
          </cell>
          <cell r="P8246" t="str">
            <v>2022-03-01</v>
          </cell>
          <cell r="Q8246">
            <v>1018.02</v>
          </cell>
          <cell r="R8246">
            <v>1398</v>
          </cell>
          <cell r="S8246">
            <v>0</v>
          </cell>
          <cell r="T8246" t="str">
            <v>Active</v>
          </cell>
          <cell r="U8246" t="str">
            <v>N1</v>
          </cell>
        </row>
        <row r="8247">
          <cell r="J8247" t="str">
            <v>AUCARDS0023</v>
          </cell>
          <cell r="K8247">
            <v>44706</v>
          </cell>
          <cell r="L8247" t="str">
            <v>Monthly Billing</v>
          </cell>
          <cell r="M8247">
            <v>401.05</v>
          </cell>
          <cell r="N8247">
            <v>350.04</v>
          </cell>
          <cell r="O8247">
            <v>51.01</v>
          </cell>
          <cell r="P8247" t="str">
            <v>2022-04-01</v>
          </cell>
          <cell r="Q8247">
            <v>401.05</v>
          </cell>
          <cell r="R8247">
            <v>1364</v>
          </cell>
          <cell r="S8247">
            <v>0</v>
          </cell>
          <cell r="T8247" t="str">
            <v>Active</v>
          </cell>
          <cell r="U8247" t="str">
            <v>N1</v>
          </cell>
        </row>
        <row r="8248">
          <cell r="J8248" t="str">
            <v>AUCARDS0033</v>
          </cell>
          <cell r="K8248">
            <v>44740</v>
          </cell>
          <cell r="L8248" t="str">
            <v>Monthly Billing</v>
          </cell>
          <cell r="M8248">
            <v>571.53</v>
          </cell>
          <cell r="N8248">
            <v>510.63</v>
          </cell>
          <cell r="O8248">
            <v>60.9</v>
          </cell>
          <cell r="P8248" t="str">
            <v>2022-05-01</v>
          </cell>
          <cell r="Q8248">
            <v>571.53</v>
          </cell>
          <cell r="R8248">
            <v>1330</v>
          </cell>
          <cell r="S8248">
            <v>0</v>
          </cell>
          <cell r="T8248" t="str">
            <v>Active</v>
          </cell>
          <cell r="U8248" t="str">
            <v>N1</v>
          </cell>
        </row>
        <row r="8249">
          <cell r="J8249" t="str">
            <v>AUCARDS0038</v>
          </cell>
          <cell r="K8249">
            <v>44764</v>
          </cell>
          <cell r="L8249" t="str">
            <v>Monthly Billing</v>
          </cell>
          <cell r="M8249">
            <v>848</v>
          </cell>
          <cell r="N8249">
            <v>789.17</v>
          </cell>
          <cell r="O8249">
            <v>58.83</v>
          </cell>
          <cell r="P8249" t="str">
            <v>2022-06-01</v>
          </cell>
          <cell r="Q8249">
            <v>848</v>
          </cell>
          <cell r="R8249">
            <v>1306</v>
          </cell>
          <cell r="S8249">
            <v>0</v>
          </cell>
          <cell r="T8249" t="str">
            <v>Active</v>
          </cell>
          <cell r="U8249" t="str">
            <v>N1</v>
          </cell>
        </row>
        <row r="8250">
          <cell r="J8250" t="str">
            <v>AUCARDS0044</v>
          </cell>
          <cell r="K8250">
            <v>44797</v>
          </cell>
          <cell r="L8250" t="str">
            <v>Monthly Billing</v>
          </cell>
          <cell r="M8250">
            <v>776.43</v>
          </cell>
          <cell r="N8250">
            <v>713.36</v>
          </cell>
          <cell r="O8250">
            <v>63.07</v>
          </cell>
          <cell r="P8250" t="str">
            <v>2022-07-01</v>
          </cell>
          <cell r="Q8250">
            <v>747.75</v>
          </cell>
          <cell r="R8250">
            <v>1273</v>
          </cell>
          <cell r="S8250">
            <v>0</v>
          </cell>
          <cell r="T8250" t="str">
            <v>Active</v>
          </cell>
          <cell r="U8250" t="str">
            <v>N1</v>
          </cell>
        </row>
        <row r="8251">
          <cell r="J8251" t="str">
            <v>AUCARDS0051</v>
          </cell>
          <cell r="K8251">
            <v>44818</v>
          </cell>
          <cell r="L8251" t="str">
            <v>Monthly Billing</v>
          </cell>
          <cell r="M8251">
            <v>2790.85</v>
          </cell>
          <cell r="N8251">
            <v>2504.92</v>
          </cell>
          <cell r="O8251">
            <v>285.93</v>
          </cell>
          <cell r="P8251" t="str">
            <v>2022-08-01</v>
          </cell>
          <cell r="Q8251">
            <v>747.75</v>
          </cell>
          <cell r="R8251">
            <v>1252</v>
          </cell>
          <cell r="S8251">
            <v>0</v>
          </cell>
          <cell r="T8251" t="str">
            <v>Active</v>
          </cell>
          <cell r="U8251" t="str">
            <v>N1</v>
          </cell>
        </row>
        <row r="8252">
          <cell r="J8252" t="str">
            <v>INV2022-PEL-006</v>
          </cell>
          <cell r="K8252">
            <v>44841</v>
          </cell>
          <cell r="L8252" t="str">
            <v>Card Printing</v>
          </cell>
          <cell r="M8252">
            <v>2263.0700000000002</v>
          </cell>
          <cell r="N8252">
            <v>2057.34</v>
          </cell>
          <cell r="O8252">
            <v>205.73</v>
          </cell>
          <cell r="P8252" t="str">
            <v>2022-09-01</v>
          </cell>
          <cell r="Q8252">
            <v>2263.0700000000002</v>
          </cell>
          <cell r="R8252">
            <v>1229</v>
          </cell>
          <cell r="S8252">
            <v>0</v>
          </cell>
          <cell r="T8252" t="str">
            <v>Active</v>
          </cell>
          <cell r="U8252" t="str">
            <v>N1</v>
          </cell>
        </row>
        <row r="8253">
          <cell r="J8253" t="str">
            <v>AUCARDS0057</v>
          </cell>
          <cell r="K8253">
            <v>44845</v>
          </cell>
          <cell r="L8253" t="str">
            <v>Monthly Billing</v>
          </cell>
          <cell r="M8253">
            <v>976.46</v>
          </cell>
          <cell r="N8253">
            <v>911.75</v>
          </cell>
          <cell r="O8253">
            <v>64.709999999999994</v>
          </cell>
          <cell r="P8253" t="str">
            <v>2022-09-01</v>
          </cell>
          <cell r="Q8253">
            <v>747.75</v>
          </cell>
          <cell r="R8253">
            <v>1225</v>
          </cell>
          <cell r="S8253">
            <v>0</v>
          </cell>
          <cell r="T8253" t="str">
            <v>Active</v>
          </cell>
          <cell r="U8253" t="str">
            <v>N1</v>
          </cell>
        </row>
        <row r="8254">
          <cell r="J8254" t="str">
            <v>INV-021122051511</v>
          </cell>
          <cell r="K8254">
            <v>44874</v>
          </cell>
          <cell r="L8254" t="str">
            <v>Monthly Billing</v>
          </cell>
          <cell r="M8254">
            <v>2075.61</v>
          </cell>
          <cell r="N8254">
            <v>1916.13</v>
          </cell>
          <cell r="O8254">
            <v>159.49</v>
          </cell>
          <cell r="P8254" t="str">
            <v>2022-10-01</v>
          </cell>
          <cell r="Q8254">
            <v>747.75</v>
          </cell>
          <cell r="R8254">
            <v>1196</v>
          </cell>
          <cell r="S8254">
            <v>0</v>
          </cell>
          <cell r="T8254" t="str">
            <v>Active</v>
          </cell>
          <cell r="U8254" t="str">
            <v>N1</v>
          </cell>
        </row>
        <row r="8255">
          <cell r="J8255" t="str">
            <v>INV-021222121850</v>
          </cell>
          <cell r="K8255">
            <v>44904</v>
          </cell>
          <cell r="L8255" t="str">
            <v>Monthly Billing</v>
          </cell>
          <cell r="M8255">
            <v>1739.02</v>
          </cell>
          <cell r="N8255">
            <v>1707.72</v>
          </cell>
          <cell r="O8255">
            <v>0</v>
          </cell>
          <cell r="P8255" t="str">
            <v>2022-11-01</v>
          </cell>
          <cell r="Q8255">
            <v>747.75</v>
          </cell>
          <cell r="R8255">
            <v>1166</v>
          </cell>
          <cell r="S8255">
            <v>-85.47</v>
          </cell>
          <cell r="T8255" t="str">
            <v>Active</v>
          </cell>
          <cell r="U8255" t="str">
            <v>N1</v>
          </cell>
        </row>
        <row r="8256">
          <cell r="J8256" t="str">
            <v>INV-040123044215</v>
          </cell>
          <cell r="K8256">
            <v>44937</v>
          </cell>
          <cell r="L8256" t="str">
            <v>Monthly Billing</v>
          </cell>
          <cell r="M8256">
            <v>2047.86</v>
          </cell>
          <cell r="N8256">
            <v>2189.14</v>
          </cell>
          <cell r="O8256">
            <v>0</v>
          </cell>
          <cell r="P8256" t="str">
            <v>2022-12-01</v>
          </cell>
          <cell r="Q8256">
            <v>-13109.32</v>
          </cell>
          <cell r="R8256">
            <v>1133</v>
          </cell>
          <cell r="S8256">
            <v>-3537.53</v>
          </cell>
          <cell r="T8256" t="str">
            <v>Active</v>
          </cell>
          <cell r="U8256" t="str">
            <v>N1</v>
          </cell>
        </row>
        <row r="8257">
          <cell r="J8257" t="str">
            <v>INV-020223172936</v>
          </cell>
          <cell r="K8257">
            <v>44967</v>
          </cell>
          <cell r="L8257" t="str">
            <v>Monthly Billing</v>
          </cell>
          <cell r="M8257">
            <v>2257.87</v>
          </cell>
          <cell r="N8257">
            <v>2092.62</v>
          </cell>
          <cell r="O8257">
            <v>165.25</v>
          </cell>
          <cell r="P8257" t="str">
            <v>2023-01-01</v>
          </cell>
          <cell r="Q8257">
            <v>-13109.32</v>
          </cell>
          <cell r="R8257">
            <v>1103</v>
          </cell>
          <cell r="S8257">
            <v>-3515.69</v>
          </cell>
          <cell r="T8257" t="str">
            <v>Active</v>
          </cell>
          <cell r="U8257" t="str">
            <v>N1</v>
          </cell>
        </row>
        <row r="8258">
          <cell r="J8258" t="str">
            <v>DN-230223112942</v>
          </cell>
          <cell r="K8258">
            <v>44988</v>
          </cell>
          <cell r="L8258" t="str">
            <v>Monthly Billing</v>
          </cell>
          <cell r="M8258">
            <v>246.25</v>
          </cell>
          <cell r="N8258">
            <v>193.32</v>
          </cell>
          <cell r="O8258">
            <v>52.93</v>
          </cell>
          <cell r="P8258" t="str">
            <v>2023-01-01</v>
          </cell>
          <cell r="Q8258">
            <v>-13109.32</v>
          </cell>
          <cell r="R8258">
            <v>1082</v>
          </cell>
          <cell r="S8258">
            <v>0</v>
          </cell>
          <cell r="T8258" t="str">
            <v>Active</v>
          </cell>
          <cell r="U8258" t="str">
            <v>N1</v>
          </cell>
        </row>
        <row r="8259">
          <cell r="J8259" t="str">
            <v>INV-020323141740</v>
          </cell>
          <cell r="K8259">
            <v>44994</v>
          </cell>
          <cell r="L8259" t="str">
            <v>Monthly Billing</v>
          </cell>
          <cell r="M8259">
            <v>1703.68</v>
          </cell>
          <cell r="N8259">
            <v>1586.04</v>
          </cell>
          <cell r="O8259">
            <v>117.64</v>
          </cell>
          <cell r="P8259" t="str">
            <v>2023-02-01</v>
          </cell>
          <cell r="Q8259">
            <v>-13109.32</v>
          </cell>
          <cell r="R8259">
            <v>1076</v>
          </cell>
          <cell r="S8259">
            <v>-779.57</v>
          </cell>
          <cell r="T8259" t="str">
            <v>Active</v>
          </cell>
          <cell r="U8259" t="str">
            <v>N1</v>
          </cell>
        </row>
        <row r="8260">
          <cell r="J8260" t="str">
            <v>INV-031123125003</v>
          </cell>
          <cell r="K8260">
            <v>45240</v>
          </cell>
          <cell r="L8260" t="str">
            <v>Monthly Billing</v>
          </cell>
          <cell r="M8260">
            <v>11204.9385</v>
          </cell>
          <cell r="N8260">
            <v>10203.834999999999</v>
          </cell>
          <cell r="O8260">
            <v>1001.1035000000001</v>
          </cell>
          <cell r="P8260" t="str">
            <v>2023-10-01</v>
          </cell>
          <cell r="Q8260">
            <v>473.28</v>
          </cell>
          <cell r="R8260">
            <v>830</v>
          </cell>
          <cell r="S8260">
            <v>-10731.65</v>
          </cell>
          <cell r="T8260" t="str">
            <v>Active</v>
          </cell>
          <cell r="U8260" t="str">
            <v>N1</v>
          </cell>
        </row>
        <row r="8261">
          <cell r="J8261" t="str">
            <v>INV-030423235848</v>
          </cell>
          <cell r="K8261">
            <v>45027</v>
          </cell>
          <cell r="L8261" t="str">
            <v>Monthly Billing</v>
          </cell>
          <cell r="M8261">
            <v>2143.64</v>
          </cell>
          <cell r="N8261">
            <v>2001.85</v>
          </cell>
          <cell r="O8261">
            <v>141.79</v>
          </cell>
          <cell r="P8261" t="str">
            <v>2023-03-01</v>
          </cell>
          <cell r="Q8261">
            <v>-13109.32</v>
          </cell>
          <cell r="R8261">
            <v>1043</v>
          </cell>
          <cell r="S8261">
            <v>-2219.17</v>
          </cell>
          <cell r="T8261" t="str">
            <v>Active</v>
          </cell>
          <cell r="U8261" t="str">
            <v>N1</v>
          </cell>
        </row>
        <row r="8262">
          <cell r="J8262" t="str">
            <v>INV-030523012236</v>
          </cell>
          <cell r="K8262">
            <v>45056</v>
          </cell>
          <cell r="L8262" t="str">
            <v>Monthly Billing</v>
          </cell>
          <cell r="M8262">
            <v>2821.44</v>
          </cell>
          <cell r="N8262">
            <v>2607.08</v>
          </cell>
          <cell r="O8262">
            <v>214.36</v>
          </cell>
          <cell r="P8262" t="str">
            <v>2023-04-01</v>
          </cell>
          <cell r="Q8262">
            <v>-13109.32</v>
          </cell>
          <cell r="R8262">
            <v>1014</v>
          </cell>
          <cell r="S8262">
            <v>-7805.63</v>
          </cell>
          <cell r="T8262" t="str">
            <v>Active</v>
          </cell>
          <cell r="U8262" t="str">
            <v>N1</v>
          </cell>
        </row>
        <row r="8263">
          <cell r="J8263" t="str">
            <v>INV-051023091057</v>
          </cell>
          <cell r="K8263">
            <v>45211</v>
          </cell>
          <cell r="L8263" t="str">
            <v>Monthly Billing</v>
          </cell>
          <cell r="M8263">
            <v>11810.145</v>
          </cell>
          <cell r="N8263">
            <v>10750.65</v>
          </cell>
          <cell r="O8263">
            <v>1059.4949999999999</v>
          </cell>
          <cell r="P8263" t="str">
            <v>2023-09-01</v>
          </cell>
          <cell r="Q8263">
            <v>-2188.16</v>
          </cell>
          <cell r="R8263">
            <v>859</v>
          </cell>
          <cell r="S8263">
            <v>-13998.31</v>
          </cell>
          <cell r="T8263" t="str">
            <v>Active</v>
          </cell>
          <cell r="U8263" t="str">
            <v>N1</v>
          </cell>
        </row>
        <row r="8264">
          <cell r="J8264" t="str">
            <v>INV-051223174500</v>
          </cell>
          <cell r="K8264">
            <v>45272</v>
          </cell>
          <cell r="L8264" t="str">
            <v>Monthly Billing</v>
          </cell>
          <cell r="M8264">
            <v>9644.91</v>
          </cell>
          <cell r="N8264">
            <v>8768.1</v>
          </cell>
          <cell r="O8264">
            <v>876.81</v>
          </cell>
          <cell r="P8264" t="str">
            <v>2023-11-01</v>
          </cell>
          <cell r="Q8264">
            <v>2478.35</v>
          </cell>
          <cell r="R8264">
            <v>798</v>
          </cell>
          <cell r="S8264">
            <v>-7166.56</v>
          </cell>
          <cell r="T8264" t="str">
            <v>Active</v>
          </cell>
          <cell r="U8264" t="str">
            <v>N1</v>
          </cell>
        </row>
        <row r="8265">
          <cell r="J8265" t="str">
            <v>INV-020623142719</v>
          </cell>
          <cell r="K8265">
            <v>45086</v>
          </cell>
          <cell r="L8265" t="str">
            <v>Monthly Billing</v>
          </cell>
          <cell r="M8265">
            <v>4127.1099999999997</v>
          </cell>
          <cell r="N8265">
            <v>4309.32</v>
          </cell>
          <cell r="O8265">
            <v>0</v>
          </cell>
          <cell r="P8265" t="str">
            <v>2023-05-01</v>
          </cell>
          <cell r="Q8265">
            <v>-13109.32</v>
          </cell>
          <cell r="R8265">
            <v>984</v>
          </cell>
          <cell r="S8265">
            <v>-10599.58</v>
          </cell>
          <cell r="T8265" t="str">
            <v>Active</v>
          </cell>
          <cell r="U8265" t="str">
            <v>N1</v>
          </cell>
        </row>
        <row r="8266">
          <cell r="J8266" t="str">
            <v>INV-030723145122</v>
          </cell>
          <cell r="K8266">
            <v>45117</v>
          </cell>
          <cell r="L8266" t="str">
            <v>Monthly Billing</v>
          </cell>
          <cell r="M8266">
            <v>5646.44</v>
          </cell>
          <cell r="N8266">
            <v>5096.88</v>
          </cell>
          <cell r="O8266">
            <v>366.74</v>
          </cell>
          <cell r="P8266" t="str">
            <v>2023-06-01</v>
          </cell>
          <cell r="Q8266">
            <v>-18523.14</v>
          </cell>
          <cell r="R8266">
            <v>953</v>
          </cell>
          <cell r="S8266">
            <v>-14826.16</v>
          </cell>
          <cell r="T8266" t="str">
            <v>Active</v>
          </cell>
          <cell r="U8266" t="str">
            <v>N1</v>
          </cell>
        </row>
        <row r="8267">
          <cell r="J8267" t="str">
            <v>INV-120923131317</v>
          </cell>
          <cell r="K8267">
            <v>45188</v>
          </cell>
          <cell r="L8267" t="str">
            <v>Monthly Billing</v>
          </cell>
          <cell r="M8267">
            <v>14463.19</v>
          </cell>
          <cell r="N8267">
            <v>13172.1</v>
          </cell>
          <cell r="O8267">
            <v>1291.0899999999999</v>
          </cell>
          <cell r="P8267" t="str">
            <v>2023-07-01</v>
          </cell>
          <cell r="Q8267">
            <v>-18523.14</v>
          </cell>
          <cell r="R8267">
            <v>882</v>
          </cell>
          <cell r="S8267">
            <v>-20965.16</v>
          </cell>
          <cell r="T8267" t="str">
            <v>Active</v>
          </cell>
          <cell r="U8267" t="str">
            <v>N1</v>
          </cell>
        </row>
        <row r="8268">
          <cell r="J8268" t="str">
            <v>INV-130923092412</v>
          </cell>
          <cell r="K8268">
            <v>45189</v>
          </cell>
          <cell r="L8268" t="str">
            <v>Monthly Billing</v>
          </cell>
          <cell r="M8268">
            <v>13014.365</v>
          </cell>
          <cell r="N8268">
            <v>11846.25</v>
          </cell>
          <cell r="O8268">
            <v>1168.115</v>
          </cell>
          <cell r="P8268" t="str">
            <v>2023-08-01</v>
          </cell>
          <cell r="Q8268">
            <v>-18523.14</v>
          </cell>
          <cell r="R8268">
            <v>881</v>
          </cell>
          <cell r="S8268">
            <v>-15855.81</v>
          </cell>
          <cell r="T8268" t="str">
            <v>Active</v>
          </cell>
          <cell r="U8268" t="str">
            <v>N1</v>
          </cell>
        </row>
        <row r="8269">
          <cell r="J8269" t="str">
            <v>INV-050124110853</v>
          </cell>
          <cell r="K8269">
            <v>45303</v>
          </cell>
          <cell r="L8269" t="str">
            <v>Monthly Billing</v>
          </cell>
          <cell r="M8269">
            <v>9850.3349999999991</v>
          </cell>
          <cell r="N8269">
            <v>8954.85</v>
          </cell>
          <cell r="O8269">
            <v>895.48500000000001</v>
          </cell>
          <cell r="P8269" t="str">
            <v>2023-12-01</v>
          </cell>
          <cell r="Q8269">
            <v>224.75</v>
          </cell>
          <cell r="R8269">
            <v>767</v>
          </cell>
          <cell r="S8269">
            <v>-9626.26</v>
          </cell>
          <cell r="T8269" t="str">
            <v>Active</v>
          </cell>
          <cell r="U8269" t="str">
            <v>N1</v>
          </cell>
        </row>
        <row r="8270">
          <cell r="J8270" t="str">
            <v>INV-060224144102</v>
          </cell>
          <cell r="K8270">
            <v>45335</v>
          </cell>
          <cell r="L8270" t="str">
            <v>Monthly Billing</v>
          </cell>
          <cell r="M8270">
            <v>10035.85</v>
          </cell>
          <cell r="N8270">
            <v>9123.5</v>
          </cell>
          <cell r="O8270">
            <v>912.35</v>
          </cell>
          <cell r="P8270" t="str">
            <v>2024-01-01</v>
          </cell>
          <cell r="Q8270">
            <v>1682.65</v>
          </cell>
          <cell r="R8270">
            <v>735</v>
          </cell>
          <cell r="S8270">
            <v>-7423.41</v>
          </cell>
          <cell r="T8270" t="str">
            <v>Active</v>
          </cell>
          <cell r="U8270" t="str">
            <v>N1</v>
          </cell>
        </row>
        <row r="8271">
          <cell r="J8271" t="str">
            <v>INV-070324135615</v>
          </cell>
          <cell r="K8271">
            <v>45365</v>
          </cell>
          <cell r="L8271" t="str">
            <v>Monthly Billing</v>
          </cell>
          <cell r="M8271">
            <v>9311.7749999999996</v>
          </cell>
          <cell r="N8271">
            <v>8465.25</v>
          </cell>
          <cell r="O8271">
            <v>846.52499999999998</v>
          </cell>
          <cell r="P8271" t="str">
            <v>2024-02-01</v>
          </cell>
          <cell r="Q8271">
            <v>1682.65</v>
          </cell>
          <cell r="R8271">
            <v>705</v>
          </cell>
          <cell r="S8271">
            <v>-4221.82</v>
          </cell>
          <cell r="T8271" t="str">
            <v>Active</v>
          </cell>
          <cell r="U8271" t="str">
            <v>N1</v>
          </cell>
        </row>
        <row r="8272">
          <cell r="J8272" t="str">
            <v>INV-060424140636</v>
          </cell>
          <cell r="K8272">
            <v>45395</v>
          </cell>
          <cell r="L8272" t="str">
            <v>Monthly Billing</v>
          </cell>
          <cell r="M8272">
            <v>11251.68</v>
          </cell>
          <cell r="N8272">
            <v>10228.799999999999</v>
          </cell>
          <cell r="O8272">
            <v>1022.88</v>
          </cell>
          <cell r="P8272" t="str">
            <v>2024-03-01</v>
          </cell>
          <cell r="Q8272">
            <v>1682.65</v>
          </cell>
          <cell r="R8272">
            <v>675</v>
          </cell>
          <cell r="S8272">
            <v>-13293.61</v>
          </cell>
          <cell r="T8272" t="str">
            <v>Active</v>
          </cell>
          <cell r="U8272" t="str">
            <v>N1</v>
          </cell>
        </row>
        <row r="8273">
          <cell r="J8273" t="str">
            <v>INV-070524170858</v>
          </cell>
          <cell r="K8273">
            <v>45426</v>
          </cell>
          <cell r="L8273" t="str">
            <v>Monthly Billing</v>
          </cell>
          <cell r="M8273">
            <v>9579.4050000000007</v>
          </cell>
          <cell r="N8273">
            <v>8708.5499999999993</v>
          </cell>
          <cell r="O8273">
            <v>870.85500000000002</v>
          </cell>
          <cell r="P8273" t="str">
            <v>2024-04-01</v>
          </cell>
          <cell r="Q8273">
            <v>352.74</v>
          </cell>
          <cell r="R8273">
            <v>644</v>
          </cell>
          <cell r="S8273">
            <v>-9226.66</v>
          </cell>
          <cell r="T8273" t="str">
            <v>Active</v>
          </cell>
          <cell r="U8273" t="str">
            <v>N1</v>
          </cell>
        </row>
        <row r="8274">
          <cell r="J8274" t="str">
            <v>INV-060624161810</v>
          </cell>
          <cell r="K8274">
            <v>45456</v>
          </cell>
          <cell r="L8274" t="str">
            <v>Monthly Billing</v>
          </cell>
          <cell r="M8274">
            <v>9531.1149999999998</v>
          </cell>
          <cell r="N8274">
            <v>8664.65</v>
          </cell>
          <cell r="O8274">
            <v>866.46500000000003</v>
          </cell>
          <cell r="P8274" t="str">
            <v>01-05-2024</v>
          </cell>
          <cell r="Q8274">
            <v>1682.65</v>
          </cell>
          <cell r="R8274">
            <v>614</v>
          </cell>
          <cell r="S8274">
            <v>-10627.19</v>
          </cell>
          <cell r="T8274" t="str">
            <v>Active</v>
          </cell>
          <cell r="U8274" t="str">
            <v>N1</v>
          </cell>
        </row>
        <row r="8275">
          <cell r="J8275" t="str">
            <v>INV-060724130405</v>
          </cell>
          <cell r="K8275">
            <v>45486</v>
          </cell>
          <cell r="L8275" t="str">
            <v>Monthly Billing</v>
          </cell>
          <cell r="M8275">
            <v>11887.094999999999</v>
          </cell>
          <cell r="N8275">
            <v>10806.45</v>
          </cell>
          <cell r="O8275">
            <v>1080.645</v>
          </cell>
          <cell r="P8275" t="str">
            <v>01-06-2024</v>
          </cell>
          <cell r="Q8275">
            <v>1682.65</v>
          </cell>
          <cell r="R8275">
            <v>584</v>
          </cell>
          <cell r="S8275">
            <v>-13330.07</v>
          </cell>
          <cell r="T8275" t="str">
            <v>Active</v>
          </cell>
          <cell r="U8275" t="str">
            <v>N1</v>
          </cell>
        </row>
        <row r="8276">
          <cell r="J8276" t="str">
            <v>INV-060824164059</v>
          </cell>
          <cell r="K8276">
            <v>45517</v>
          </cell>
          <cell r="L8276" t="str">
            <v>Monthly Billing</v>
          </cell>
          <cell r="M8276">
            <v>12007.985000000001</v>
          </cell>
          <cell r="N8276">
            <v>10916.35</v>
          </cell>
          <cell r="O8276">
            <v>1091.635</v>
          </cell>
          <cell r="P8276" t="str">
            <v>01-07-2024</v>
          </cell>
          <cell r="Q8276">
            <v>1682.65</v>
          </cell>
          <cell r="R8276">
            <v>553</v>
          </cell>
          <cell r="S8276">
            <v>-13446.749599999999</v>
          </cell>
          <cell r="T8276" t="str">
            <v>Active</v>
          </cell>
          <cell r="U8276" t="str">
            <v>N1</v>
          </cell>
        </row>
        <row r="8277">
          <cell r="J8277" t="str">
            <v>INV-061224180612</v>
          </cell>
          <cell r="K8277">
            <v>45639</v>
          </cell>
          <cell r="L8277" t="str">
            <v>Monthly Billing</v>
          </cell>
          <cell r="M8277">
            <v>9995.6450000000004</v>
          </cell>
          <cell r="N8277">
            <v>9086.9500000000007</v>
          </cell>
          <cell r="O8277">
            <v>908.69500000000005</v>
          </cell>
          <cell r="P8277" t="str">
            <v>01-11-2024</v>
          </cell>
          <cell r="Q8277">
            <v>3295.09</v>
          </cell>
          <cell r="R8277">
            <v>431</v>
          </cell>
          <cell r="S8277">
            <v>-6518.84</v>
          </cell>
          <cell r="T8277" t="str">
            <v>Active</v>
          </cell>
          <cell r="U8277" t="str">
            <v>N1</v>
          </cell>
        </row>
        <row r="8278">
          <cell r="J8278" t="str">
            <v>INV-071124125254</v>
          </cell>
          <cell r="K8278">
            <v>45610</v>
          </cell>
          <cell r="L8278" t="str">
            <v>Monthly Billing</v>
          </cell>
          <cell r="M8278">
            <v>10408.969999999999</v>
          </cell>
          <cell r="N8278">
            <v>9462.7000000000007</v>
          </cell>
          <cell r="O8278">
            <v>946.27</v>
          </cell>
          <cell r="P8278" t="str">
            <v>01-10-2024</v>
          </cell>
          <cell r="Q8278">
            <v>1204.54</v>
          </cell>
          <cell r="R8278">
            <v>460</v>
          </cell>
          <cell r="S8278">
            <v>-9204.43</v>
          </cell>
          <cell r="T8278" t="str">
            <v>Active</v>
          </cell>
          <cell r="U8278" t="str">
            <v>N1</v>
          </cell>
        </row>
        <row r="8279">
          <cell r="J8279" t="str">
            <v>INV-100924103356</v>
          </cell>
          <cell r="K8279">
            <v>45552</v>
          </cell>
          <cell r="L8279" t="str">
            <v>Monthly Billing</v>
          </cell>
          <cell r="M8279">
            <v>11438.514999999999</v>
          </cell>
          <cell r="N8279">
            <v>10398.65</v>
          </cell>
          <cell r="O8279">
            <v>1039.865</v>
          </cell>
          <cell r="P8279" t="str">
            <v>01-08-2024</v>
          </cell>
          <cell r="Q8279">
            <v>-795.93</v>
          </cell>
          <cell r="R8279">
            <v>518</v>
          </cell>
          <cell r="S8279">
            <v>-12234.44</v>
          </cell>
          <cell r="T8279" t="str">
            <v>Active</v>
          </cell>
          <cell r="U8279" t="str">
            <v>N1</v>
          </cell>
        </row>
        <row r="8280">
          <cell r="J8280" t="str">
            <v>CN-INV-170924171810</v>
          </cell>
          <cell r="K8280">
            <v>45559</v>
          </cell>
          <cell r="L8280" t="str">
            <v>Monthly Billing</v>
          </cell>
          <cell r="M8280">
            <v>-2846</v>
          </cell>
          <cell r="N8280">
            <v>-2846</v>
          </cell>
          <cell r="O8280">
            <v>0</v>
          </cell>
          <cell r="P8280" t="str">
            <v>Jul 23-Aug 24</v>
          </cell>
          <cell r="Q8280">
            <v>-2846</v>
          </cell>
          <cell r="R8280">
            <v>511</v>
          </cell>
          <cell r="S8280">
            <v>0</v>
          </cell>
          <cell r="T8280" t="str">
            <v>Active</v>
          </cell>
          <cell r="U8280" t="str">
            <v>N1</v>
          </cell>
        </row>
        <row r="8281">
          <cell r="J8281" t="str">
            <v>INV-081024133610</v>
          </cell>
          <cell r="K8281">
            <v>45580</v>
          </cell>
          <cell r="L8281" t="str">
            <v>Monthly Billing</v>
          </cell>
          <cell r="M8281">
            <v>11874.94</v>
          </cell>
          <cell r="N8281">
            <v>10795.4</v>
          </cell>
          <cell r="O8281">
            <v>1079.54</v>
          </cell>
          <cell r="P8281" t="str">
            <v>01-09-2024</v>
          </cell>
          <cell r="Q8281">
            <v>-319.91000000000003</v>
          </cell>
          <cell r="R8281">
            <v>490</v>
          </cell>
          <cell r="S8281">
            <v>-12194.85</v>
          </cell>
          <cell r="T8281" t="str">
            <v>Active</v>
          </cell>
          <cell r="U8281" t="str">
            <v>N1</v>
          </cell>
        </row>
        <row r="8282">
          <cell r="J8282" t="str">
            <v>INV-070125112906</v>
          </cell>
          <cell r="K8282">
            <v>45671</v>
          </cell>
          <cell r="L8282" t="str">
            <v>Monthly Billing</v>
          </cell>
          <cell r="M8282">
            <v>9472.0450000000001</v>
          </cell>
          <cell r="N8282">
            <v>8610.9500000000007</v>
          </cell>
          <cell r="O8282">
            <v>861.09500000000003</v>
          </cell>
          <cell r="P8282" t="str">
            <v>2024-12-01</v>
          </cell>
          <cell r="Q8282">
            <v>3659.1</v>
          </cell>
          <cell r="R8282">
            <v>399</v>
          </cell>
          <cell r="S8282">
            <v>-5812.95</v>
          </cell>
          <cell r="T8282" t="str">
            <v>Active</v>
          </cell>
          <cell r="U8282" t="str">
            <v>N1</v>
          </cell>
        </row>
        <row r="8283">
          <cell r="J8283" t="str">
            <v>INV-060225121909</v>
          </cell>
          <cell r="K8283">
            <v>45701</v>
          </cell>
          <cell r="L8283" t="str">
            <v>Monthly Billing</v>
          </cell>
          <cell r="M8283">
            <v>9217.3950000000004</v>
          </cell>
          <cell r="N8283">
            <v>8379.4500000000007</v>
          </cell>
          <cell r="O8283">
            <v>837.94500000000005</v>
          </cell>
          <cell r="P8283" t="str">
            <v>01-01-2025</v>
          </cell>
          <cell r="Q8283">
            <v>4034.14</v>
          </cell>
          <cell r="R8283">
            <v>369</v>
          </cell>
          <cell r="S8283">
            <v>-5183.26</v>
          </cell>
          <cell r="T8283" t="str">
            <v>Active</v>
          </cell>
          <cell r="U8283" t="str">
            <v>N1</v>
          </cell>
        </row>
        <row r="8284">
          <cell r="J8284" t="str">
            <v>INV-050325155103</v>
          </cell>
          <cell r="K8284">
            <v>45728</v>
          </cell>
          <cell r="L8284" t="str">
            <v>Monthly Billing</v>
          </cell>
          <cell r="M8284">
            <v>8934.9150000000009</v>
          </cell>
          <cell r="N8284">
            <v>8122.65</v>
          </cell>
          <cell r="O8284">
            <v>812.26499999999999</v>
          </cell>
          <cell r="P8284" t="str">
            <v>01-02-2025</v>
          </cell>
          <cell r="Q8284">
            <v>5471.98</v>
          </cell>
          <cell r="R8284">
            <v>342</v>
          </cell>
          <cell r="S8284">
            <v>-3462.93</v>
          </cell>
          <cell r="T8284" t="str">
            <v>Active</v>
          </cell>
          <cell r="U8284" t="str">
            <v>N1</v>
          </cell>
        </row>
        <row r="8285">
          <cell r="J8285" t="str">
            <v>INV-140225103000</v>
          </cell>
          <cell r="K8285">
            <v>45730</v>
          </cell>
          <cell r="L8285" t="str">
            <v>Card Printing and Delivery</v>
          </cell>
          <cell r="M8285">
            <v>512.91999999999996</v>
          </cell>
          <cell r="N8285">
            <v>466.29</v>
          </cell>
          <cell r="O8285">
            <v>46.63</v>
          </cell>
          <cell r="P8285" t="str">
            <v>2025-01-01</v>
          </cell>
          <cell r="Q8285">
            <v>512.91999999999996</v>
          </cell>
          <cell r="R8285">
            <v>340</v>
          </cell>
          <cell r="S8285">
            <v>0</v>
          </cell>
          <cell r="T8285" t="str">
            <v>Active</v>
          </cell>
          <cell r="U8285" t="str">
            <v>N1</v>
          </cell>
        </row>
        <row r="8286">
          <cell r="J8286" t="str">
            <v>INV-250325141500</v>
          </cell>
          <cell r="K8286">
            <v>45772</v>
          </cell>
          <cell r="L8286" t="str">
            <v>Card Printing and Delivery</v>
          </cell>
          <cell r="M8286">
            <v>641.30999999999995</v>
          </cell>
          <cell r="N8286">
            <v>583.01</v>
          </cell>
          <cell r="O8286">
            <v>58.3</v>
          </cell>
          <cell r="P8286" t="str">
            <v>2025-02-01</v>
          </cell>
          <cell r="Q8286">
            <v>641.30999999999995</v>
          </cell>
          <cell r="R8286">
            <v>298</v>
          </cell>
          <cell r="S8286">
            <v>0</v>
          </cell>
          <cell r="T8286" t="str">
            <v>Active</v>
          </cell>
          <cell r="U8286" t="str">
            <v>N1</v>
          </cell>
        </row>
        <row r="8287">
          <cell r="J8287" t="str">
            <v>INV-200125150000</v>
          </cell>
          <cell r="K8287">
            <v>45794</v>
          </cell>
          <cell r="L8287" t="str">
            <v>Card Printing and Delivery</v>
          </cell>
          <cell r="M8287">
            <v>12564.83</v>
          </cell>
          <cell r="N8287">
            <v>11422.57</v>
          </cell>
          <cell r="O8287">
            <v>1142.26</v>
          </cell>
          <cell r="P8287" t="str">
            <v>Jan - Dec 24</v>
          </cell>
          <cell r="Q8287">
            <v>12564.83</v>
          </cell>
          <cell r="R8287">
            <v>276</v>
          </cell>
          <cell r="S8287">
            <v>0</v>
          </cell>
          <cell r="T8287" t="str">
            <v>Active</v>
          </cell>
          <cell r="U8287" t="str">
            <v>N1</v>
          </cell>
        </row>
        <row r="8288">
          <cell r="J8288" t="str">
            <v>INV-200125151000</v>
          </cell>
          <cell r="K8288">
            <v>45794</v>
          </cell>
          <cell r="L8288" t="str">
            <v>Card Printing and Delivery</v>
          </cell>
          <cell r="M8288">
            <v>15122.32</v>
          </cell>
          <cell r="N8288">
            <v>13747.56</v>
          </cell>
          <cell r="O8288">
            <v>1374.76</v>
          </cell>
          <cell r="P8288" t="str">
            <v>Jan - Dec 23</v>
          </cell>
          <cell r="Q8288">
            <v>15122.32</v>
          </cell>
          <cell r="R8288">
            <v>276</v>
          </cell>
          <cell r="S8288">
            <v>0</v>
          </cell>
          <cell r="T8288" t="str">
            <v>Active</v>
          </cell>
          <cell r="U8288" t="str">
            <v>N1</v>
          </cell>
        </row>
        <row r="8289">
          <cell r="J8289" t="str">
            <v>INV-200125152000</v>
          </cell>
          <cell r="K8289">
            <v>45794</v>
          </cell>
          <cell r="L8289" t="str">
            <v>Card Printing and Delivery</v>
          </cell>
          <cell r="M8289">
            <v>6295.2</v>
          </cell>
          <cell r="N8289">
            <v>5722.91</v>
          </cell>
          <cell r="O8289">
            <v>572.29</v>
          </cell>
          <cell r="P8289" t="str">
            <v>Jan - Dec 22</v>
          </cell>
          <cell r="Q8289">
            <v>6295.2</v>
          </cell>
          <cell r="R8289">
            <v>276</v>
          </cell>
          <cell r="S8289">
            <v>0</v>
          </cell>
          <cell r="T8289" t="str">
            <v>Active</v>
          </cell>
          <cell r="U8289" t="str">
            <v>N1</v>
          </cell>
        </row>
        <row r="8290">
          <cell r="J8290" t="str">
            <v>INV-200125153000</v>
          </cell>
          <cell r="K8290">
            <v>45794</v>
          </cell>
          <cell r="L8290" t="str">
            <v>Card Printing and Delivery</v>
          </cell>
          <cell r="M8290">
            <v>220.14</v>
          </cell>
          <cell r="N8290">
            <v>200.13</v>
          </cell>
          <cell r="O8290">
            <v>20.010000000000002</v>
          </cell>
          <cell r="P8290" t="str">
            <v>Nov - Dec 21</v>
          </cell>
          <cell r="Q8290">
            <v>220.14</v>
          </cell>
          <cell r="R8290">
            <v>276</v>
          </cell>
          <cell r="S8290">
            <v>0</v>
          </cell>
          <cell r="T8290" t="str">
            <v>Active</v>
          </cell>
          <cell r="U8290" t="str">
            <v>N1</v>
          </cell>
        </row>
        <row r="8291">
          <cell r="J8291" t="str">
            <v>INV-210425110000</v>
          </cell>
          <cell r="K8291">
            <v>45798</v>
          </cell>
          <cell r="L8291" t="str">
            <v>Card Printing and Delivery</v>
          </cell>
          <cell r="M8291">
            <v>679.73</v>
          </cell>
          <cell r="N8291">
            <v>617.94000000000005</v>
          </cell>
          <cell r="O8291">
            <v>61.79</v>
          </cell>
          <cell r="P8291" t="str">
            <v>2025-03-01</v>
          </cell>
          <cell r="Q8291">
            <v>679.73</v>
          </cell>
          <cell r="R8291">
            <v>272</v>
          </cell>
          <cell r="S8291">
            <v>0</v>
          </cell>
          <cell r="T8291" t="str">
            <v>Active</v>
          </cell>
          <cell r="U8291" t="str">
            <v>N1</v>
          </cell>
        </row>
        <row r="8292">
          <cell r="J8292" t="str">
            <v>INV-12052514000</v>
          </cell>
          <cell r="K8292">
            <v>45820</v>
          </cell>
          <cell r="L8292" t="str">
            <v>Card Printing and Delivery</v>
          </cell>
          <cell r="M8292">
            <v>661.09</v>
          </cell>
          <cell r="N8292">
            <v>600.99</v>
          </cell>
          <cell r="O8292">
            <v>60.1</v>
          </cell>
          <cell r="P8292" t="str">
            <v>2025-04-01</v>
          </cell>
          <cell r="Q8292">
            <v>600.99</v>
          </cell>
          <cell r="R8292">
            <v>250</v>
          </cell>
          <cell r="S8292">
            <v>0</v>
          </cell>
          <cell r="T8292" t="str">
            <v>Active</v>
          </cell>
          <cell r="U8292" t="str">
            <v>N1</v>
          </cell>
        </row>
        <row r="8293">
          <cell r="J8293" t="str">
            <v>CN-INV-230126121920</v>
          </cell>
          <cell r="K8293">
            <v>46052</v>
          </cell>
          <cell r="L8293" t="str">
            <v>Credit Note-Write Off</v>
          </cell>
          <cell r="M8293">
            <v>-46908.27</v>
          </cell>
          <cell r="N8293">
            <v>-46908.27</v>
          </cell>
          <cell r="O8293">
            <v>0</v>
          </cell>
          <cell r="P8293" t="str">
            <v>Nov-2021 - Jan-2025</v>
          </cell>
          <cell r="Q8293">
            <v>-46908.27</v>
          </cell>
          <cell r="R8293">
            <v>18</v>
          </cell>
          <cell r="S8293">
            <v>0</v>
          </cell>
          <cell r="T8293" t="str">
            <v>Active</v>
          </cell>
          <cell r="U8293" t="str">
            <v>N1</v>
          </cell>
        </row>
        <row r="8294">
          <cell r="J8294" t="str">
            <v>INV-030425182046</v>
          </cell>
          <cell r="K8294">
            <v>45757</v>
          </cell>
          <cell r="L8294" t="str">
            <v>Monthly Billing</v>
          </cell>
          <cell r="M8294">
            <v>9048.16</v>
          </cell>
          <cell r="N8294">
            <v>8225.6</v>
          </cell>
          <cell r="O8294">
            <v>822.56</v>
          </cell>
          <cell r="P8294" t="str">
            <v>01-03-2025</v>
          </cell>
          <cell r="Q8294">
            <v>5166.54</v>
          </cell>
          <cell r="R8294">
            <v>313</v>
          </cell>
          <cell r="S8294">
            <v>-3881.62</v>
          </cell>
          <cell r="T8294" t="str">
            <v>Active</v>
          </cell>
          <cell r="U8294" t="str">
            <v>N1</v>
          </cell>
        </row>
        <row r="8295">
          <cell r="J8295" t="str">
            <v>INV-060525101323</v>
          </cell>
          <cell r="K8295">
            <v>45790</v>
          </cell>
          <cell r="L8295" t="str">
            <v>Monthly Billing</v>
          </cell>
          <cell r="M8295">
            <v>9325.0300000000007</v>
          </cell>
          <cell r="N8295">
            <v>8477.2999999999993</v>
          </cell>
          <cell r="O8295">
            <v>847.73</v>
          </cell>
          <cell r="P8295" t="str">
            <v>01-04-2025</v>
          </cell>
          <cell r="Q8295">
            <v>4310.97</v>
          </cell>
          <cell r="R8295">
            <v>280</v>
          </cell>
          <cell r="S8295">
            <v>-5014.0600000000004</v>
          </cell>
          <cell r="T8295" t="str">
            <v>Active</v>
          </cell>
          <cell r="U8295" t="str">
            <v>N1</v>
          </cell>
        </row>
        <row r="8296">
          <cell r="J8296" t="str">
            <v>INV-040625162613</v>
          </cell>
          <cell r="K8296">
            <v>45819</v>
          </cell>
          <cell r="L8296" t="str">
            <v>Monthly Billing</v>
          </cell>
          <cell r="M8296">
            <v>10307.950000000001</v>
          </cell>
          <cell r="N8296">
            <v>9448.9500000000007</v>
          </cell>
          <cell r="O8296">
            <v>859</v>
          </cell>
          <cell r="P8296" t="str">
            <v>01-05-2025</v>
          </cell>
          <cell r="Q8296">
            <v>4412.3100000000004</v>
          </cell>
          <cell r="R8296">
            <v>251</v>
          </cell>
          <cell r="S8296">
            <v>-5895.64</v>
          </cell>
          <cell r="T8296" t="str">
            <v>Active</v>
          </cell>
          <cell r="U8296" t="str">
            <v>N1</v>
          </cell>
        </row>
        <row r="8297">
          <cell r="J8297" t="str">
            <v>INV-040725133450</v>
          </cell>
          <cell r="K8297">
            <v>45849</v>
          </cell>
          <cell r="L8297" t="str">
            <v>Monthly Billing</v>
          </cell>
          <cell r="M8297">
            <v>10291.325000000001</v>
          </cell>
          <cell r="N8297">
            <v>9355.75</v>
          </cell>
          <cell r="O8297">
            <v>935.57500000000005</v>
          </cell>
          <cell r="P8297" t="str">
            <v>01-06-2025</v>
          </cell>
          <cell r="Q8297">
            <v>2293.15</v>
          </cell>
          <cell r="R8297">
            <v>221</v>
          </cell>
          <cell r="S8297">
            <v>-7998.18</v>
          </cell>
          <cell r="T8297" t="str">
            <v>Active</v>
          </cell>
          <cell r="U8297" t="str">
            <v>N1</v>
          </cell>
        </row>
        <row r="8298">
          <cell r="J8298" t="str">
            <v>INV-060825093119</v>
          </cell>
          <cell r="K8298">
            <v>45882</v>
          </cell>
          <cell r="L8298" t="str">
            <v>Monthly Billing</v>
          </cell>
          <cell r="M8298">
            <v>10799.415000000001</v>
          </cell>
          <cell r="N8298">
            <v>9817.65</v>
          </cell>
          <cell r="O8298">
            <v>981.76499999999999</v>
          </cell>
          <cell r="P8298" t="str">
            <v>01-07-2025</v>
          </cell>
          <cell r="Q8298">
            <v>1042.55</v>
          </cell>
          <cell r="R8298">
            <v>188</v>
          </cell>
          <cell r="S8298">
            <v>-9756.8700000000008</v>
          </cell>
          <cell r="T8298" t="str">
            <v>Active</v>
          </cell>
          <cell r="U8298" t="str">
            <v>N1</v>
          </cell>
        </row>
        <row r="8299">
          <cell r="J8299" t="str">
            <v>CN-INV-040625162613</v>
          </cell>
          <cell r="K8299">
            <v>45904</v>
          </cell>
          <cell r="L8299" t="str">
            <v>Credit Note-Waiver</v>
          </cell>
          <cell r="M8299">
            <v>-859</v>
          </cell>
          <cell r="N8299">
            <v>-859</v>
          </cell>
          <cell r="O8299">
            <v>0</v>
          </cell>
          <cell r="P8299" t="str">
            <v>2025-05-01</v>
          </cell>
          <cell r="Q8299">
            <v>-859</v>
          </cell>
          <cell r="R8299">
            <v>166</v>
          </cell>
          <cell r="S8299">
            <v>0</v>
          </cell>
          <cell r="T8299" t="str">
            <v>Active</v>
          </cell>
          <cell r="U8299" t="str">
            <v>N1</v>
          </cell>
        </row>
        <row r="8300">
          <cell r="J8300" t="str">
            <v>INV-030925151159</v>
          </cell>
          <cell r="K8300">
            <v>45910</v>
          </cell>
          <cell r="L8300" t="str">
            <v>Monthly Billing</v>
          </cell>
          <cell r="M8300">
            <v>10108.23</v>
          </cell>
          <cell r="N8300">
            <v>9189.2999999999993</v>
          </cell>
          <cell r="O8300">
            <v>918.93</v>
          </cell>
          <cell r="P8300" t="str">
            <v>01-08-2025</v>
          </cell>
          <cell r="Q8300">
            <v>3153.32</v>
          </cell>
          <cell r="R8300">
            <v>160</v>
          </cell>
          <cell r="S8300">
            <v>-6954.91</v>
          </cell>
          <cell r="T8300" t="str">
            <v>Active</v>
          </cell>
          <cell r="U8300" t="str">
            <v>N1</v>
          </cell>
        </row>
        <row r="8301">
          <cell r="J8301" t="str">
            <v>INV-061025131045</v>
          </cell>
          <cell r="K8301">
            <v>45943</v>
          </cell>
          <cell r="L8301" t="str">
            <v>Monthly Billing</v>
          </cell>
          <cell r="M8301">
            <v>10097.459999999999</v>
          </cell>
          <cell r="N8301">
            <v>9179.5</v>
          </cell>
          <cell r="O8301">
            <v>917.96</v>
          </cell>
          <cell r="P8301" t="str">
            <v>2025-09-01</v>
          </cell>
          <cell r="Q8301">
            <v>3214.58</v>
          </cell>
          <cell r="R8301">
            <v>127</v>
          </cell>
          <cell r="S8301">
            <v>-6882.88</v>
          </cell>
          <cell r="T8301" t="str">
            <v>Active</v>
          </cell>
          <cell r="U8301" t="str">
            <v>N1</v>
          </cell>
        </row>
        <row r="8302">
          <cell r="J8302" t="str">
            <v>INV-061125103937</v>
          </cell>
          <cell r="K8302">
            <v>45974</v>
          </cell>
          <cell r="L8302" t="str">
            <v>Monthly Billing</v>
          </cell>
          <cell r="M8302">
            <v>9352.0349999999999</v>
          </cell>
          <cell r="N8302">
            <v>8501.85</v>
          </cell>
          <cell r="O8302">
            <v>850.18499999999995</v>
          </cell>
          <cell r="P8302" t="str">
            <v>01-10-2025</v>
          </cell>
          <cell r="Q8302">
            <v>4595.88</v>
          </cell>
          <cell r="R8302">
            <v>96</v>
          </cell>
          <cell r="S8302">
            <v>-4756.16</v>
          </cell>
          <cell r="T8302" t="str">
            <v>Active</v>
          </cell>
          <cell r="U8302" t="str">
            <v>N1</v>
          </cell>
        </row>
        <row r="8303">
          <cell r="J8303" t="str">
            <v>INV-041225145150</v>
          </cell>
          <cell r="K8303">
            <v>46002</v>
          </cell>
          <cell r="L8303" t="str">
            <v>Monthly Billing</v>
          </cell>
          <cell r="M8303">
            <v>8870.4</v>
          </cell>
          <cell r="N8303">
            <v>8064</v>
          </cell>
          <cell r="O8303">
            <v>806.4</v>
          </cell>
          <cell r="P8303" t="str">
            <v>01-11-2025</v>
          </cell>
          <cell r="Q8303">
            <v>5806.93</v>
          </cell>
          <cell r="R8303">
            <v>68</v>
          </cell>
          <cell r="S8303">
            <v>-3063.47</v>
          </cell>
          <cell r="T8303" t="str">
            <v>Active</v>
          </cell>
          <cell r="U8303" t="str">
            <v>N1</v>
          </cell>
        </row>
        <row r="8304">
          <cell r="J8304" t="str">
            <v>INV-060126121251</v>
          </cell>
          <cell r="K8304">
            <v>46035</v>
          </cell>
          <cell r="L8304" t="str">
            <v>Monthly Billing</v>
          </cell>
          <cell r="M8304">
            <v>8867.65</v>
          </cell>
          <cell r="N8304">
            <v>8061.5</v>
          </cell>
          <cell r="O8304">
            <v>806.15</v>
          </cell>
          <cell r="P8304" t="str">
            <v>01-12-2025</v>
          </cell>
          <cell r="Q8304">
            <v>4200.99</v>
          </cell>
          <cell r="R8304">
            <v>35</v>
          </cell>
          <cell r="S8304">
            <v>-4666.66</v>
          </cell>
          <cell r="T8304" t="str">
            <v>Active</v>
          </cell>
          <cell r="U8304" t="str">
            <v>N1</v>
          </cell>
        </row>
        <row r="8305">
          <cell r="J8305" t="str">
            <v>CN-INV-230126120113</v>
          </cell>
          <cell r="K8305">
            <v>46052</v>
          </cell>
          <cell r="L8305" t="str">
            <v>Credit Note-Write Off</v>
          </cell>
          <cell r="M8305">
            <v>-24486.03</v>
          </cell>
          <cell r="N8305">
            <v>-24486.03</v>
          </cell>
          <cell r="O8305">
            <v>0</v>
          </cell>
          <cell r="P8305" t="str">
            <v>May-Dec-2025</v>
          </cell>
          <cell r="Q8305">
            <v>-24486.03</v>
          </cell>
          <cell r="R8305">
            <v>18</v>
          </cell>
          <cell r="S8305">
            <v>0</v>
          </cell>
          <cell r="T8305" t="str">
            <v>Active</v>
          </cell>
          <cell r="U8305" t="str">
            <v>N1</v>
          </cell>
        </row>
        <row r="8306">
          <cell r="J8306" t="str">
            <v>INV-060226194701</v>
          </cell>
          <cell r="K8306">
            <v>46066</v>
          </cell>
          <cell r="L8306" t="str">
            <v>Monthly Billing</v>
          </cell>
          <cell r="M8306">
            <v>9030.1200000000008</v>
          </cell>
          <cell r="N8306">
            <v>8209.2000000000007</v>
          </cell>
          <cell r="O8306">
            <v>820.92</v>
          </cell>
          <cell r="P8306" t="str">
            <v>01-01-2026</v>
          </cell>
          <cell r="Q8306">
            <v>0</v>
          </cell>
          <cell r="R8306">
            <v>4</v>
          </cell>
          <cell r="S8306">
            <v>-3891.99</v>
          </cell>
          <cell r="T8306" t="str">
            <v>Active</v>
          </cell>
          <cell r="U8306" t="str">
            <v>N1</v>
          </cell>
        </row>
        <row r="8307">
          <cell r="J8307" t="str">
            <v>INV-160625140000</v>
          </cell>
          <cell r="K8307">
            <v>45854</v>
          </cell>
          <cell r="L8307" t="str">
            <v>Card Printing and Delivery</v>
          </cell>
          <cell r="M8307">
            <v>622.41</v>
          </cell>
          <cell r="N8307">
            <v>565.83000000000004</v>
          </cell>
          <cell r="O8307">
            <v>56.58</v>
          </cell>
          <cell r="P8307" t="str">
            <v>2025-05-01</v>
          </cell>
          <cell r="Q8307">
            <v>622.41</v>
          </cell>
          <cell r="R8307">
            <v>216</v>
          </cell>
          <cell r="S8307">
            <v>0</v>
          </cell>
          <cell r="T8307" t="str">
            <v>Active</v>
          </cell>
          <cell r="U8307" t="str">
            <v>N1</v>
          </cell>
        </row>
        <row r="8308">
          <cell r="J8308" t="str">
            <v>INV-080725140000</v>
          </cell>
          <cell r="K8308">
            <v>45877</v>
          </cell>
          <cell r="L8308" t="str">
            <v>Card Printing and Delivery</v>
          </cell>
          <cell r="M8308">
            <v>697.29</v>
          </cell>
          <cell r="N8308">
            <v>633.9</v>
          </cell>
          <cell r="O8308">
            <v>63.39</v>
          </cell>
          <cell r="P8308" t="str">
            <v>2025-06-01</v>
          </cell>
          <cell r="Q8308">
            <v>697.29</v>
          </cell>
          <cell r="R8308">
            <v>193</v>
          </cell>
          <cell r="S8308">
            <v>0</v>
          </cell>
          <cell r="T8308" t="str">
            <v>Active</v>
          </cell>
          <cell r="U8308" t="str">
            <v>N1</v>
          </cell>
        </row>
        <row r="8309">
          <cell r="J8309" t="str">
            <v>INV-190825140000</v>
          </cell>
          <cell r="K8309">
            <v>45919</v>
          </cell>
          <cell r="L8309" t="str">
            <v>Card Printing and Delivery</v>
          </cell>
          <cell r="M8309">
            <v>575.01</v>
          </cell>
          <cell r="N8309">
            <v>522.74</v>
          </cell>
          <cell r="O8309">
            <v>52.27</v>
          </cell>
          <cell r="P8309" t="str">
            <v>2025-07-01</v>
          </cell>
          <cell r="Q8309">
            <v>575.01</v>
          </cell>
          <cell r="R8309">
            <v>151</v>
          </cell>
          <cell r="S8309">
            <v>0</v>
          </cell>
          <cell r="T8309" t="str">
            <v>Active</v>
          </cell>
          <cell r="U8309" t="str">
            <v>N1</v>
          </cell>
        </row>
        <row r="8310">
          <cell r="J8310" t="str">
            <v>INV-160925140000</v>
          </cell>
          <cell r="K8310">
            <v>45946</v>
          </cell>
          <cell r="L8310" t="str">
            <v>Card Printing and Delivery</v>
          </cell>
          <cell r="M8310">
            <v>357.2</v>
          </cell>
          <cell r="N8310">
            <v>324.73</v>
          </cell>
          <cell r="O8310">
            <v>32.47</v>
          </cell>
          <cell r="P8310" t="str">
            <v>2025-08-01</v>
          </cell>
          <cell r="Q8310">
            <v>357.2</v>
          </cell>
          <cell r="R8310">
            <v>124</v>
          </cell>
          <cell r="S8310">
            <v>0</v>
          </cell>
          <cell r="T8310" t="str">
            <v>Active</v>
          </cell>
          <cell r="U8310" t="str">
            <v>N1</v>
          </cell>
        </row>
        <row r="8311">
          <cell r="J8311" t="str">
            <v>INV-281025140000</v>
          </cell>
          <cell r="K8311">
            <v>45989</v>
          </cell>
          <cell r="L8311" t="str">
            <v>Card Printing and Delivery</v>
          </cell>
          <cell r="M8311">
            <v>527.04</v>
          </cell>
          <cell r="N8311">
            <v>479.12</v>
          </cell>
          <cell r="O8311">
            <v>47.91</v>
          </cell>
          <cell r="P8311" t="str">
            <v>2025-09-01</v>
          </cell>
          <cell r="Q8311">
            <v>527.04</v>
          </cell>
          <cell r="R8311">
            <v>81</v>
          </cell>
          <cell r="S8311">
            <v>0</v>
          </cell>
          <cell r="T8311" t="str">
            <v>Active</v>
          </cell>
          <cell r="U8311" t="str">
            <v>N1</v>
          </cell>
        </row>
        <row r="8312">
          <cell r="J8312" t="str">
            <v>INV-171125143000</v>
          </cell>
          <cell r="K8312">
            <v>46008</v>
          </cell>
          <cell r="L8312" t="str">
            <v>Card Printing and Delivery</v>
          </cell>
          <cell r="M8312">
            <v>176</v>
          </cell>
          <cell r="N8312">
            <v>160</v>
          </cell>
          <cell r="O8312">
            <v>16</v>
          </cell>
          <cell r="P8312" t="str">
            <v>2025-10-01</v>
          </cell>
          <cell r="Q8312">
            <v>176</v>
          </cell>
          <cell r="R8312">
            <v>62</v>
          </cell>
          <cell r="S8312">
            <v>0</v>
          </cell>
          <cell r="T8312" t="str">
            <v>Active</v>
          </cell>
          <cell r="U8312" t="str">
            <v>N1</v>
          </cell>
        </row>
        <row r="8313">
          <cell r="J8313" t="str">
            <v>INV-151225143000</v>
          </cell>
          <cell r="K8313">
            <v>46037</v>
          </cell>
          <cell r="L8313" t="str">
            <v>Card Printing and Delivery</v>
          </cell>
          <cell r="M8313">
            <v>214.13</v>
          </cell>
          <cell r="N8313">
            <v>194.67</v>
          </cell>
          <cell r="O8313">
            <v>19.47</v>
          </cell>
          <cell r="P8313" t="str">
            <v>2025-11-01</v>
          </cell>
          <cell r="Q8313">
            <v>214.13</v>
          </cell>
          <cell r="R8313">
            <v>33</v>
          </cell>
          <cell r="S8313">
            <v>0</v>
          </cell>
          <cell r="T8313" t="str">
            <v>Active</v>
          </cell>
          <cell r="U8313" t="str">
            <v>N1</v>
          </cell>
        </row>
        <row r="8314">
          <cell r="J8314" t="str">
            <v>INV-230126143000</v>
          </cell>
          <cell r="K8314">
            <v>46076</v>
          </cell>
          <cell r="L8314" t="str">
            <v>Card Printing and Delivery</v>
          </cell>
          <cell r="M8314">
            <v>205.87</v>
          </cell>
          <cell r="N8314">
            <v>187.15</v>
          </cell>
          <cell r="O8314">
            <v>18.72</v>
          </cell>
          <cell r="P8314" t="str">
            <v>2025-12-01</v>
          </cell>
          <cell r="Q8314">
            <v>0</v>
          </cell>
          <cell r="R8314">
            <v>-6</v>
          </cell>
          <cell r="S8314">
            <v>0</v>
          </cell>
          <cell r="T8314" t="str">
            <v>Active</v>
          </cell>
          <cell r="U8314" t="str">
            <v>N1</v>
          </cell>
        </row>
        <row r="8315">
          <cell r="J8315" t="str">
            <v>CARDS0112</v>
          </cell>
          <cell r="K8315">
            <v>44462</v>
          </cell>
          <cell r="L8315" t="str">
            <v>Monthly Billing</v>
          </cell>
          <cell r="M8315">
            <v>13.15</v>
          </cell>
          <cell r="N8315">
            <v>12.63</v>
          </cell>
          <cell r="O8315">
            <v>0</v>
          </cell>
          <cell r="P8315" t="str">
            <v>2021-08-01</v>
          </cell>
          <cell r="Q8315">
            <v>0</v>
          </cell>
          <cell r="R8315">
            <v>1608</v>
          </cell>
          <cell r="S8315">
            <v>-0.36</v>
          </cell>
          <cell r="T8315" t="str">
            <v>Active</v>
          </cell>
          <cell r="U8315" t="str">
            <v>N1</v>
          </cell>
        </row>
        <row r="8316">
          <cell r="J8316" t="str">
            <v>CARDS0131</v>
          </cell>
          <cell r="K8316">
            <v>44495</v>
          </cell>
          <cell r="L8316" t="str">
            <v>Monthly Billing</v>
          </cell>
          <cell r="M8316">
            <v>11.46</v>
          </cell>
          <cell r="N8316">
            <v>14.5</v>
          </cell>
          <cell r="O8316">
            <v>0</v>
          </cell>
          <cell r="P8316" t="str">
            <v>2021-09-01</v>
          </cell>
          <cell r="Q8316">
            <v>0</v>
          </cell>
          <cell r="R8316">
            <v>1575</v>
          </cell>
          <cell r="S8316">
            <v>-4.0599999999999996</v>
          </cell>
          <cell r="T8316" t="str">
            <v>Active</v>
          </cell>
          <cell r="U8316" t="str">
            <v>N1</v>
          </cell>
        </row>
        <row r="8317">
          <cell r="J8317" t="str">
            <v>CARDS0148</v>
          </cell>
          <cell r="K8317">
            <v>44523</v>
          </cell>
          <cell r="L8317" t="str">
            <v>Monthly Billing</v>
          </cell>
          <cell r="M8317">
            <v>5.26</v>
          </cell>
          <cell r="N8317">
            <v>10.72</v>
          </cell>
          <cell r="O8317">
            <v>0</v>
          </cell>
          <cell r="P8317" t="str">
            <v>2021-10-01</v>
          </cell>
          <cell r="Q8317">
            <v>0</v>
          </cell>
          <cell r="R8317">
            <v>1547</v>
          </cell>
          <cell r="S8317">
            <v>-6.21</v>
          </cell>
          <cell r="T8317" t="str">
            <v>Active</v>
          </cell>
          <cell r="U8317" t="str">
            <v>N1</v>
          </cell>
        </row>
        <row r="8318">
          <cell r="J8318" t="str">
            <v>CARDS0167</v>
          </cell>
          <cell r="K8318">
            <v>44575</v>
          </cell>
          <cell r="L8318" t="str">
            <v>Monthly Billing</v>
          </cell>
          <cell r="M8318">
            <v>22.81</v>
          </cell>
          <cell r="N8318">
            <v>26.88</v>
          </cell>
          <cell r="O8318">
            <v>0</v>
          </cell>
          <cell r="P8318" t="str">
            <v>2021-11-01</v>
          </cell>
          <cell r="Q8318">
            <v>0</v>
          </cell>
          <cell r="R8318">
            <v>1495</v>
          </cell>
          <cell r="S8318">
            <v>-5.95</v>
          </cell>
          <cell r="T8318" t="str">
            <v>Active</v>
          </cell>
          <cell r="U8318" t="str">
            <v>N1</v>
          </cell>
        </row>
        <row r="8319">
          <cell r="J8319" t="str">
            <v>CNCARDS0010</v>
          </cell>
          <cell r="K8319">
            <v>44558</v>
          </cell>
          <cell r="L8319" t="str">
            <v>Monthly Billing</v>
          </cell>
          <cell r="M8319">
            <v>-52.22</v>
          </cell>
          <cell r="N8319">
            <v>-64.3</v>
          </cell>
          <cell r="O8319">
            <v>-4.5</v>
          </cell>
          <cell r="P8319" t="str">
            <v>2021-11-01</v>
          </cell>
          <cell r="Q8319">
            <v>0</v>
          </cell>
          <cell r="R8319">
            <v>1512</v>
          </cell>
          <cell r="S8319">
            <v>35.64</v>
          </cell>
          <cell r="T8319" t="str">
            <v>Active</v>
          </cell>
          <cell r="U8319" t="str">
            <v>N1</v>
          </cell>
        </row>
        <row r="8320">
          <cell r="J8320" t="str">
            <v>CARDS0184</v>
          </cell>
          <cell r="K8320">
            <v>44578</v>
          </cell>
          <cell r="L8320" t="str">
            <v>Monthly Billing</v>
          </cell>
          <cell r="M8320">
            <v>0.13</v>
          </cell>
          <cell r="N8320">
            <v>0.12</v>
          </cell>
          <cell r="O8320">
            <v>0.01</v>
          </cell>
          <cell r="P8320" t="str">
            <v>2021-12-01</v>
          </cell>
          <cell r="Q8320">
            <v>0</v>
          </cell>
          <cell r="R8320">
            <v>1492</v>
          </cell>
          <cell r="S8320">
            <v>0</v>
          </cell>
          <cell r="T8320" t="str">
            <v>Active</v>
          </cell>
          <cell r="U8320" t="str">
            <v>N1</v>
          </cell>
        </row>
        <row r="8321">
          <cell r="J8321" t="str">
            <v>CARDS0205</v>
          </cell>
          <cell r="K8321">
            <v>44615</v>
          </cell>
          <cell r="L8321" t="str">
            <v>Monthly Billing</v>
          </cell>
          <cell r="M8321">
            <v>0.15</v>
          </cell>
          <cell r="N8321">
            <v>0.14000000000000001</v>
          </cell>
          <cell r="O8321">
            <v>0.01</v>
          </cell>
          <cell r="P8321" t="str">
            <v>2022-01-01</v>
          </cell>
          <cell r="Q8321">
            <v>0</v>
          </cell>
          <cell r="R8321">
            <v>1455</v>
          </cell>
          <cell r="S8321">
            <v>0</v>
          </cell>
          <cell r="T8321" t="str">
            <v>Active</v>
          </cell>
          <cell r="U8321" t="str">
            <v>N1</v>
          </cell>
        </row>
        <row r="8322">
          <cell r="J8322" t="str">
            <v>CARDS0226</v>
          </cell>
          <cell r="K8322">
            <v>44643</v>
          </cell>
          <cell r="L8322" t="str">
            <v>Monthly Billing</v>
          </cell>
          <cell r="M8322">
            <v>0.02</v>
          </cell>
          <cell r="N8322">
            <v>0.02</v>
          </cell>
          <cell r="O8322">
            <v>0</v>
          </cell>
          <cell r="P8322" t="str">
            <v>2022-02-01</v>
          </cell>
          <cell r="Q8322">
            <v>0</v>
          </cell>
          <cell r="R8322">
            <v>1427</v>
          </cell>
          <cell r="S8322">
            <v>0</v>
          </cell>
          <cell r="T8322" t="str">
            <v>Active</v>
          </cell>
          <cell r="U8322" t="str">
            <v>N1</v>
          </cell>
        </row>
        <row r="8323">
          <cell r="J8323" t="str">
            <v>CARDS0241</v>
          </cell>
          <cell r="K8323">
            <v>44695</v>
          </cell>
          <cell r="L8323" t="str">
            <v>Monthly Billing</v>
          </cell>
          <cell r="M8323">
            <v>0.02</v>
          </cell>
          <cell r="N8323">
            <v>0.02</v>
          </cell>
          <cell r="O8323">
            <v>0</v>
          </cell>
          <cell r="P8323" t="str">
            <v>2022-03-01</v>
          </cell>
          <cell r="Q8323">
            <v>0</v>
          </cell>
          <cell r="R8323">
            <v>1375</v>
          </cell>
          <cell r="S8323">
            <v>0</v>
          </cell>
          <cell r="T8323" t="str">
            <v>Active</v>
          </cell>
          <cell r="U8323" t="str">
            <v>N1</v>
          </cell>
        </row>
        <row r="8324">
          <cell r="J8324" t="str">
            <v>CARDS0258</v>
          </cell>
          <cell r="K8324">
            <v>44706</v>
          </cell>
          <cell r="L8324" t="str">
            <v>Monthly Billing</v>
          </cell>
          <cell r="M8324">
            <v>0.04</v>
          </cell>
          <cell r="N8324">
            <v>0.04</v>
          </cell>
          <cell r="O8324">
            <v>0</v>
          </cell>
          <cell r="P8324" t="str">
            <v>2022-04-01</v>
          </cell>
          <cell r="Q8324">
            <v>0</v>
          </cell>
          <cell r="R8324">
            <v>1364</v>
          </cell>
          <cell r="S8324">
            <v>0</v>
          </cell>
          <cell r="T8324" t="str">
            <v>Active</v>
          </cell>
          <cell r="U8324" t="str">
            <v>N1</v>
          </cell>
        </row>
        <row r="8325">
          <cell r="J8325" t="str">
            <v>CARDS0280</v>
          </cell>
          <cell r="K8325">
            <v>44740</v>
          </cell>
          <cell r="L8325" t="str">
            <v>Monthly Billing</v>
          </cell>
          <cell r="M8325">
            <v>0.02</v>
          </cell>
          <cell r="N8325">
            <v>0.02</v>
          </cell>
          <cell r="O8325">
            <v>0</v>
          </cell>
          <cell r="P8325" t="str">
            <v>2022-05-01</v>
          </cell>
          <cell r="Q8325">
            <v>0</v>
          </cell>
          <cell r="R8325">
            <v>1330</v>
          </cell>
          <cell r="S8325">
            <v>0</v>
          </cell>
          <cell r="T8325" t="str">
            <v>Active</v>
          </cell>
          <cell r="U8325" t="str">
            <v>N1</v>
          </cell>
        </row>
        <row r="8326">
          <cell r="J8326" t="str">
            <v>CARDS0342</v>
          </cell>
          <cell r="K8326">
            <v>44845</v>
          </cell>
          <cell r="L8326" t="str">
            <v>Monthly Billing</v>
          </cell>
          <cell r="M8326">
            <v>0.11</v>
          </cell>
          <cell r="N8326">
            <v>0.1</v>
          </cell>
          <cell r="O8326">
            <v>0.01</v>
          </cell>
          <cell r="P8326" t="str">
            <v>2022-09-01</v>
          </cell>
          <cell r="Q8326">
            <v>0</v>
          </cell>
          <cell r="R8326">
            <v>1225</v>
          </cell>
          <cell r="S8326">
            <v>0</v>
          </cell>
          <cell r="T8326" t="str">
            <v>Active</v>
          </cell>
          <cell r="U8326" t="str">
            <v>N1</v>
          </cell>
        </row>
        <row r="8327">
          <cell r="J8327" t="str">
            <v>INV-021122180934</v>
          </cell>
          <cell r="K8327">
            <v>44874</v>
          </cell>
          <cell r="L8327" t="str">
            <v>Monthly Billing</v>
          </cell>
          <cell r="M8327">
            <v>0.06</v>
          </cell>
          <cell r="N8327">
            <v>0.06</v>
          </cell>
          <cell r="O8327">
            <v>0</v>
          </cell>
          <cell r="P8327" t="str">
            <v>2022-10-01</v>
          </cell>
          <cell r="Q8327">
            <v>0</v>
          </cell>
          <cell r="R8327">
            <v>1196</v>
          </cell>
          <cell r="S8327">
            <v>0</v>
          </cell>
          <cell r="T8327" t="str">
            <v>Active</v>
          </cell>
          <cell r="U8327" t="str">
            <v>N1</v>
          </cell>
        </row>
        <row r="8328">
          <cell r="J8328" t="str">
            <v>INV-021222193227</v>
          </cell>
          <cell r="K8328">
            <v>44904</v>
          </cell>
          <cell r="L8328" t="str">
            <v>Monthly Billing</v>
          </cell>
          <cell r="M8328">
            <v>125.53</v>
          </cell>
          <cell r="N8328">
            <v>117.31</v>
          </cell>
          <cell r="O8328">
            <v>8.2100000000000009</v>
          </cell>
          <cell r="P8328" t="str">
            <v>2022-11-01</v>
          </cell>
          <cell r="Q8328">
            <v>0</v>
          </cell>
          <cell r="R8328">
            <v>1166</v>
          </cell>
          <cell r="S8328">
            <v>0</v>
          </cell>
          <cell r="T8328" t="str">
            <v>Active</v>
          </cell>
          <cell r="U8328" t="str">
            <v>N1</v>
          </cell>
        </row>
        <row r="8329">
          <cell r="J8329" t="str">
            <v>INV-040123160412</v>
          </cell>
          <cell r="K8329">
            <v>44937</v>
          </cell>
          <cell r="L8329" t="str">
            <v>Monthly Billing</v>
          </cell>
          <cell r="M8329">
            <v>5.1100000000000003</v>
          </cell>
          <cell r="N8329">
            <v>4.78</v>
          </cell>
          <cell r="O8329">
            <v>0.33</v>
          </cell>
          <cell r="P8329" t="str">
            <v>2022-12-01</v>
          </cell>
          <cell r="Q8329">
            <v>0</v>
          </cell>
          <cell r="R8329">
            <v>1133</v>
          </cell>
          <cell r="S8329">
            <v>0</v>
          </cell>
          <cell r="T8329" t="str">
            <v>Active</v>
          </cell>
          <cell r="U8329" t="str">
            <v>N1</v>
          </cell>
        </row>
        <row r="8330">
          <cell r="J8330" t="str">
            <v>CN-310123013527</v>
          </cell>
          <cell r="K8330">
            <v>44963</v>
          </cell>
          <cell r="L8330" t="str">
            <v>Monthly Billing</v>
          </cell>
          <cell r="M8330">
            <v>-120.39</v>
          </cell>
          <cell r="N8330">
            <v>-112.51</v>
          </cell>
          <cell r="O8330">
            <v>-7.88</v>
          </cell>
          <cell r="P8330" t="str">
            <v>2022-11-01</v>
          </cell>
          <cell r="Q8330">
            <v>0</v>
          </cell>
          <cell r="R8330">
            <v>1107</v>
          </cell>
          <cell r="S8330">
            <v>0</v>
          </cell>
          <cell r="T8330" t="str">
            <v>Active</v>
          </cell>
          <cell r="U8330" t="str">
            <v>N1</v>
          </cell>
        </row>
        <row r="8331">
          <cell r="J8331" t="str">
            <v>CN-310123014333</v>
          </cell>
          <cell r="K8331">
            <v>44963</v>
          </cell>
          <cell r="L8331" t="str">
            <v>Monthly Billing</v>
          </cell>
          <cell r="M8331">
            <v>-2.5499999999999998</v>
          </cell>
          <cell r="N8331">
            <v>-2.38</v>
          </cell>
          <cell r="O8331">
            <v>-0.17</v>
          </cell>
          <cell r="P8331" t="str">
            <v>2022-12-01</v>
          </cell>
          <cell r="Q8331">
            <v>0</v>
          </cell>
          <cell r="R8331">
            <v>1107</v>
          </cell>
          <cell r="S8331">
            <v>0</v>
          </cell>
          <cell r="T8331" t="str">
            <v>Active</v>
          </cell>
          <cell r="U8331" t="str">
            <v>N1</v>
          </cell>
        </row>
        <row r="8332">
          <cell r="J8332" t="str">
            <v>INV-020223114314</v>
          </cell>
          <cell r="K8332">
            <v>44966</v>
          </cell>
          <cell r="L8332" t="str">
            <v>Monthly Billing</v>
          </cell>
          <cell r="M8332">
            <v>14.83</v>
          </cell>
          <cell r="N8332">
            <v>13.73</v>
          </cell>
          <cell r="O8332">
            <v>1.1000000000000001</v>
          </cell>
          <cell r="P8332" t="str">
            <v>2023-01-01</v>
          </cell>
          <cell r="Q8332">
            <v>0</v>
          </cell>
          <cell r="R8332">
            <v>1104</v>
          </cell>
          <cell r="S8332">
            <v>0</v>
          </cell>
          <cell r="T8332" t="str">
            <v>Active</v>
          </cell>
          <cell r="U8332" t="str">
            <v>N1</v>
          </cell>
        </row>
        <row r="8333">
          <cell r="J8333" t="str">
            <v>INV-020323123204</v>
          </cell>
          <cell r="K8333">
            <v>44994</v>
          </cell>
          <cell r="L8333" t="str">
            <v>Monthly Billing</v>
          </cell>
          <cell r="M8333">
            <v>1.41</v>
          </cell>
          <cell r="N8333">
            <v>1.31</v>
          </cell>
          <cell r="O8333">
            <v>0.1</v>
          </cell>
          <cell r="P8333" t="str">
            <v>2023-02-01</v>
          </cell>
          <cell r="Q8333">
            <v>0</v>
          </cell>
          <cell r="R8333">
            <v>1076</v>
          </cell>
          <cell r="S8333">
            <v>0</v>
          </cell>
          <cell r="T8333" t="str">
            <v>Active</v>
          </cell>
          <cell r="U8333" t="str">
            <v>N1</v>
          </cell>
        </row>
        <row r="8334">
          <cell r="J8334" t="str">
            <v>INV-040423034127</v>
          </cell>
          <cell r="K8334">
            <v>45027</v>
          </cell>
          <cell r="L8334" t="str">
            <v>Monthly Billing</v>
          </cell>
          <cell r="M8334">
            <v>3.8</v>
          </cell>
          <cell r="N8334">
            <v>3.52</v>
          </cell>
          <cell r="O8334">
            <v>0.28000000000000003</v>
          </cell>
          <cell r="P8334" t="str">
            <v>2023-03-01</v>
          </cell>
          <cell r="Q8334">
            <v>0</v>
          </cell>
          <cell r="R8334">
            <v>1043</v>
          </cell>
          <cell r="S8334">
            <v>0</v>
          </cell>
          <cell r="T8334" t="str">
            <v>Active</v>
          </cell>
          <cell r="U8334" t="str">
            <v>N1</v>
          </cell>
        </row>
        <row r="8335">
          <cell r="J8335" t="str">
            <v>INV-030523024822</v>
          </cell>
          <cell r="K8335">
            <v>45056</v>
          </cell>
          <cell r="L8335" t="str">
            <v>Monthly Billing</v>
          </cell>
          <cell r="M8335">
            <v>3.86</v>
          </cell>
          <cell r="N8335">
            <v>3.57</v>
          </cell>
          <cell r="O8335">
            <v>0.28999999999999998</v>
          </cell>
          <cell r="P8335" t="str">
            <v>2023-04-01</v>
          </cell>
          <cell r="Q8335">
            <v>0</v>
          </cell>
          <cell r="R8335">
            <v>1014</v>
          </cell>
          <cell r="S8335">
            <v>0</v>
          </cell>
          <cell r="T8335" t="str">
            <v>Active</v>
          </cell>
          <cell r="U8335" t="str">
            <v>N1</v>
          </cell>
        </row>
        <row r="8336">
          <cell r="J8336" t="str">
            <v>INV-050923132932</v>
          </cell>
          <cell r="K8336">
            <v>45181</v>
          </cell>
          <cell r="L8336" t="str">
            <v>Monthly Billing</v>
          </cell>
          <cell r="M8336">
            <v>8.09</v>
          </cell>
          <cell r="N8336">
            <v>7.49</v>
          </cell>
          <cell r="O8336">
            <v>0</v>
          </cell>
          <cell r="P8336" t="str">
            <v>2023-08-01</v>
          </cell>
          <cell r="Q8336">
            <v>0</v>
          </cell>
          <cell r="R8336">
            <v>889</v>
          </cell>
          <cell r="S8336">
            <v>-1.29</v>
          </cell>
          <cell r="T8336" t="str">
            <v>Active</v>
          </cell>
          <cell r="U8336" t="str">
            <v>N1</v>
          </cell>
        </row>
        <row r="8337">
          <cell r="J8337" t="str">
            <v>INV-050623135138</v>
          </cell>
          <cell r="K8337">
            <v>45089</v>
          </cell>
          <cell r="L8337" t="str">
            <v>Monthly Billing</v>
          </cell>
          <cell r="M8337">
            <v>7.6</v>
          </cell>
          <cell r="N8337">
            <v>7.04</v>
          </cell>
          <cell r="O8337">
            <v>0.56000000000000005</v>
          </cell>
          <cell r="P8337" t="str">
            <v>2023-05-01</v>
          </cell>
          <cell r="Q8337">
            <v>0</v>
          </cell>
          <cell r="R8337">
            <v>981</v>
          </cell>
          <cell r="S8337">
            <v>0</v>
          </cell>
          <cell r="T8337" t="str">
            <v>Active</v>
          </cell>
          <cell r="U8337" t="str">
            <v>N1</v>
          </cell>
        </row>
        <row r="8338">
          <cell r="J8338" t="str">
            <v>INV-040723114018</v>
          </cell>
          <cell r="K8338">
            <v>45118</v>
          </cell>
          <cell r="L8338" t="str">
            <v>Monthly Billing</v>
          </cell>
          <cell r="M8338">
            <v>8.5399999999999991</v>
          </cell>
          <cell r="N8338">
            <v>7.91</v>
          </cell>
          <cell r="O8338">
            <v>0.63</v>
          </cell>
          <cell r="P8338" t="str">
            <v>2023-06-01</v>
          </cell>
          <cell r="Q8338">
            <v>0</v>
          </cell>
          <cell r="R8338">
            <v>952</v>
          </cell>
          <cell r="S8338">
            <v>0</v>
          </cell>
          <cell r="T8338" t="str">
            <v>Active</v>
          </cell>
          <cell r="U8338" t="str">
            <v>N1</v>
          </cell>
        </row>
        <row r="8339">
          <cell r="J8339" t="str">
            <v>INV-030823115202</v>
          </cell>
          <cell r="K8339">
            <v>45148</v>
          </cell>
          <cell r="L8339" t="str">
            <v>Monthly Billing</v>
          </cell>
          <cell r="M8339">
            <v>8.09</v>
          </cell>
          <cell r="N8339">
            <v>7.49</v>
          </cell>
          <cell r="O8339">
            <v>0</v>
          </cell>
          <cell r="P8339" t="str">
            <v>2023-07-01</v>
          </cell>
          <cell r="Q8339">
            <v>0</v>
          </cell>
          <cell r="R8339">
            <v>922</v>
          </cell>
          <cell r="S8339">
            <v>-4.32</v>
          </cell>
          <cell r="T8339" t="str">
            <v>Active</v>
          </cell>
          <cell r="U8339" t="str">
            <v>N1</v>
          </cell>
        </row>
        <row r="8340">
          <cell r="J8340" t="str">
            <v>HKCARDS0071</v>
          </cell>
          <cell r="K8340">
            <v>44792</v>
          </cell>
          <cell r="L8340" t="str">
            <v>Monthly Billing</v>
          </cell>
          <cell r="M8340">
            <v>110701.15</v>
          </cell>
          <cell r="N8340">
            <v>110701.15</v>
          </cell>
          <cell r="O8340">
            <v>0</v>
          </cell>
          <cell r="P8340" t="str">
            <v>2022-07-01</v>
          </cell>
          <cell r="Q8340">
            <v>110701.15</v>
          </cell>
          <cell r="R8340">
            <v>1278</v>
          </cell>
          <cell r="S8340">
            <v>0</v>
          </cell>
          <cell r="T8340" t="str">
            <v>Active</v>
          </cell>
          <cell r="U8340" t="str">
            <v>N1</v>
          </cell>
        </row>
        <row r="8341">
          <cell r="J8341" t="str">
            <v>HKCARDS0062</v>
          </cell>
          <cell r="K8341">
            <v>44792</v>
          </cell>
          <cell r="L8341" t="str">
            <v>Monthly Billing</v>
          </cell>
          <cell r="M8341">
            <v>113046.2</v>
          </cell>
          <cell r="N8341">
            <v>113046.2</v>
          </cell>
          <cell r="O8341">
            <v>0</v>
          </cell>
          <cell r="P8341" t="str">
            <v>2022-06-01</v>
          </cell>
          <cell r="Q8341">
            <v>0</v>
          </cell>
          <cell r="R8341">
            <v>1278</v>
          </cell>
          <cell r="S8341">
            <v>0</v>
          </cell>
          <cell r="T8341" t="str">
            <v>Active</v>
          </cell>
          <cell r="U8341" t="str">
            <v>N1</v>
          </cell>
        </row>
        <row r="8342">
          <cell r="J8342" t="str">
            <v>HKCARDS0044</v>
          </cell>
          <cell r="K8342">
            <v>44792</v>
          </cell>
          <cell r="L8342" t="str">
            <v>Monthly Billing</v>
          </cell>
          <cell r="M8342">
            <v>50713.5</v>
          </cell>
          <cell r="N8342">
            <v>50713.5</v>
          </cell>
          <cell r="O8342">
            <v>0</v>
          </cell>
          <cell r="P8342" t="str">
            <v>2022-04-01</v>
          </cell>
          <cell r="Q8342">
            <v>36900</v>
          </cell>
          <cell r="R8342">
            <v>1278</v>
          </cell>
          <cell r="S8342">
            <v>0</v>
          </cell>
          <cell r="T8342" t="str">
            <v>Active</v>
          </cell>
          <cell r="U8342" t="str">
            <v>N1</v>
          </cell>
        </row>
        <row r="8343">
          <cell r="J8343" t="str">
            <v>HKCARDS0054</v>
          </cell>
          <cell r="K8343">
            <v>44792</v>
          </cell>
          <cell r="L8343" t="str">
            <v>Monthly Billing</v>
          </cell>
          <cell r="M8343">
            <v>102042.15</v>
          </cell>
          <cell r="N8343">
            <v>102042.15</v>
          </cell>
          <cell r="O8343">
            <v>0</v>
          </cell>
          <cell r="P8343" t="str">
            <v>2022-05-01</v>
          </cell>
          <cell r="Q8343">
            <v>36900</v>
          </cell>
          <cell r="R8343">
            <v>1278</v>
          </cell>
          <cell r="S8343">
            <v>0</v>
          </cell>
          <cell r="T8343" t="str">
            <v>Active</v>
          </cell>
          <cell r="U8343" t="str">
            <v>N1</v>
          </cell>
        </row>
        <row r="8344">
          <cell r="J8344" t="str">
            <v>HKCARDS0089</v>
          </cell>
          <cell r="K8344">
            <v>44833</v>
          </cell>
          <cell r="L8344" t="str">
            <v>Monthly Billing</v>
          </cell>
          <cell r="M8344">
            <v>90879.95</v>
          </cell>
          <cell r="N8344">
            <v>90879.95</v>
          </cell>
          <cell r="O8344">
            <v>0</v>
          </cell>
          <cell r="P8344" t="str">
            <v>2022-08-01</v>
          </cell>
          <cell r="Q8344">
            <v>90879.95</v>
          </cell>
          <cell r="R8344">
            <v>1237</v>
          </cell>
          <cell r="S8344">
            <v>0</v>
          </cell>
          <cell r="T8344" t="str">
            <v>Active</v>
          </cell>
          <cell r="U8344" t="str">
            <v>N1</v>
          </cell>
        </row>
        <row r="8345">
          <cell r="J8345" t="str">
            <v>HKCARDS0103</v>
          </cell>
          <cell r="K8345">
            <v>44845</v>
          </cell>
          <cell r="L8345" t="str">
            <v>Monthly Billing</v>
          </cell>
          <cell r="M8345">
            <v>9972.9</v>
          </cell>
          <cell r="N8345">
            <v>9972.9</v>
          </cell>
          <cell r="O8345">
            <v>0</v>
          </cell>
          <cell r="P8345" t="str">
            <v>2022-09-01</v>
          </cell>
          <cell r="Q8345">
            <v>9972.9</v>
          </cell>
          <cell r="R8345">
            <v>1225</v>
          </cell>
          <cell r="S8345">
            <v>0</v>
          </cell>
          <cell r="T8345" t="str">
            <v>Active</v>
          </cell>
          <cell r="U8345" t="str">
            <v>N1</v>
          </cell>
        </row>
        <row r="8346">
          <cell r="J8346" t="str">
            <v>DNHKCARDS0004</v>
          </cell>
          <cell r="K8346">
            <v>44869</v>
          </cell>
          <cell r="L8346" t="str">
            <v>Monthly Billing</v>
          </cell>
          <cell r="M8346">
            <v>1476.3</v>
          </cell>
          <cell r="N8346">
            <v>1476.3</v>
          </cell>
          <cell r="O8346">
            <v>0</v>
          </cell>
          <cell r="P8346" t="str">
            <v>2022-09-01</v>
          </cell>
          <cell r="Q8346">
            <v>0</v>
          </cell>
          <cell r="R8346">
            <v>1201</v>
          </cell>
          <cell r="S8346">
            <v>0</v>
          </cell>
          <cell r="T8346" t="str">
            <v>Active</v>
          </cell>
          <cell r="U8346" t="str">
            <v>N1</v>
          </cell>
        </row>
        <row r="8347">
          <cell r="J8347" t="str">
            <v>INV-021122062654</v>
          </cell>
          <cell r="K8347">
            <v>44874</v>
          </cell>
          <cell r="L8347" t="str">
            <v>Monthly Billing</v>
          </cell>
          <cell r="M8347">
            <v>4325.05</v>
          </cell>
          <cell r="N8347">
            <v>4325.05</v>
          </cell>
          <cell r="O8347">
            <v>0</v>
          </cell>
          <cell r="P8347" t="str">
            <v>2022-10-01</v>
          </cell>
          <cell r="Q8347">
            <v>4325.05</v>
          </cell>
          <cell r="R8347">
            <v>1196</v>
          </cell>
          <cell r="S8347">
            <v>0</v>
          </cell>
          <cell r="T8347" t="str">
            <v>Active</v>
          </cell>
          <cell r="U8347" t="str">
            <v>N1</v>
          </cell>
        </row>
        <row r="8348">
          <cell r="J8348" t="str">
            <v>INV-021222012538</v>
          </cell>
          <cell r="K8348">
            <v>44904</v>
          </cell>
          <cell r="L8348" t="str">
            <v>Monthly Billing</v>
          </cell>
          <cell r="M8348">
            <v>15448.75</v>
          </cell>
          <cell r="N8348">
            <v>15448.75</v>
          </cell>
          <cell r="O8348">
            <v>0</v>
          </cell>
          <cell r="P8348" t="str">
            <v>2022-11-01</v>
          </cell>
          <cell r="Q8348">
            <v>15448.75</v>
          </cell>
          <cell r="R8348">
            <v>1166</v>
          </cell>
          <cell r="S8348">
            <v>0</v>
          </cell>
          <cell r="T8348" t="str">
            <v>Active</v>
          </cell>
          <cell r="U8348" t="str">
            <v>N1</v>
          </cell>
        </row>
        <row r="8349">
          <cell r="J8349" t="str">
            <v>INV-030123135437</v>
          </cell>
          <cell r="K8349">
            <v>44937</v>
          </cell>
          <cell r="L8349" t="str">
            <v>Monthly Billing</v>
          </cell>
          <cell r="M8349">
            <v>14469.55</v>
          </cell>
          <cell r="N8349">
            <v>14469.55</v>
          </cell>
          <cell r="O8349">
            <v>0</v>
          </cell>
          <cell r="P8349" t="str">
            <v>2022-12-01</v>
          </cell>
          <cell r="Q8349">
            <v>14469.55</v>
          </cell>
          <cell r="R8349">
            <v>1133</v>
          </cell>
          <cell r="S8349">
            <v>0</v>
          </cell>
          <cell r="T8349" t="str">
            <v>Active</v>
          </cell>
          <cell r="U8349" t="str">
            <v>N1</v>
          </cell>
        </row>
        <row r="8350">
          <cell r="J8350" t="str">
            <v>CN-2301241533</v>
          </cell>
          <cell r="K8350">
            <v>44965</v>
          </cell>
          <cell r="L8350" t="str">
            <v>Monthly Billing</v>
          </cell>
          <cell r="M8350">
            <v>-6558.1</v>
          </cell>
          <cell r="N8350">
            <v>-6558.1</v>
          </cell>
          <cell r="O8350">
            <v>0</v>
          </cell>
          <cell r="P8350" t="str">
            <v>2022-09-01</v>
          </cell>
          <cell r="Q8350">
            <v>85798.15</v>
          </cell>
          <cell r="R8350">
            <v>1105</v>
          </cell>
          <cell r="S8350">
            <v>0</v>
          </cell>
          <cell r="T8350" t="str">
            <v>Active</v>
          </cell>
          <cell r="U8350" t="str">
            <v>N1</v>
          </cell>
        </row>
        <row r="8351">
          <cell r="J8351" t="str">
            <v>INV-020223033946</v>
          </cell>
          <cell r="K8351">
            <v>44966</v>
          </cell>
          <cell r="L8351" t="str">
            <v>Monthly Billing</v>
          </cell>
          <cell r="M8351">
            <v>8350.4</v>
          </cell>
          <cell r="N8351">
            <v>8350.4</v>
          </cell>
          <cell r="O8351">
            <v>0</v>
          </cell>
          <cell r="P8351" t="str">
            <v>2023-01-01</v>
          </cell>
          <cell r="Q8351">
            <v>8350.4</v>
          </cell>
          <cell r="R8351">
            <v>1104</v>
          </cell>
          <cell r="S8351">
            <v>0</v>
          </cell>
          <cell r="T8351" t="str">
            <v>Active</v>
          </cell>
          <cell r="U8351" t="str">
            <v>N1</v>
          </cell>
        </row>
        <row r="8352">
          <cell r="J8352" t="str">
            <v>INV-020323024513</v>
          </cell>
          <cell r="K8352">
            <v>44994</v>
          </cell>
          <cell r="L8352" t="str">
            <v>Monthly Billing</v>
          </cell>
          <cell r="M8352">
            <v>9263.15</v>
          </cell>
          <cell r="N8352">
            <v>9263.15</v>
          </cell>
          <cell r="O8352">
            <v>0</v>
          </cell>
          <cell r="P8352" t="str">
            <v>2023-02-01</v>
          </cell>
          <cell r="Q8352">
            <v>9263.15</v>
          </cell>
          <cell r="R8352">
            <v>1076</v>
          </cell>
          <cell r="S8352">
            <v>0</v>
          </cell>
          <cell r="T8352" t="str">
            <v>Active</v>
          </cell>
          <cell r="U8352" t="str">
            <v>N1</v>
          </cell>
        </row>
        <row r="8353">
          <cell r="J8353" t="str">
            <v>INV-031123175349</v>
          </cell>
          <cell r="K8353">
            <v>45240</v>
          </cell>
          <cell r="L8353" t="str">
            <v>Monthly Billing</v>
          </cell>
          <cell r="M8353">
            <v>6960.4</v>
          </cell>
          <cell r="N8353">
            <v>6960.4</v>
          </cell>
          <cell r="O8353">
            <v>0</v>
          </cell>
          <cell r="P8353" t="str">
            <v>2023-10-01</v>
          </cell>
          <cell r="Q8353">
            <v>6960.4</v>
          </cell>
          <cell r="R8353">
            <v>830</v>
          </cell>
          <cell r="S8353">
            <v>0</v>
          </cell>
          <cell r="T8353" t="str">
            <v>Active</v>
          </cell>
          <cell r="U8353" t="str">
            <v>N1</v>
          </cell>
        </row>
        <row r="8354">
          <cell r="J8354" t="str">
            <v>INV-020423224816</v>
          </cell>
          <cell r="K8354">
            <v>45027</v>
          </cell>
          <cell r="L8354" t="str">
            <v>Monthly Billing</v>
          </cell>
          <cell r="M8354">
            <v>13370.25</v>
          </cell>
          <cell r="N8354">
            <v>13370.25</v>
          </cell>
          <cell r="O8354">
            <v>0</v>
          </cell>
          <cell r="P8354" t="str">
            <v>2023-03-01</v>
          </cell>
          <cell r="Q8354">
            <v>11812.8</v>
          </cell>
          <cell r="R8354">
            <v>1043</v>
          </cell>
          <cell r="S8354">
            <v>0</v>
          </cell>
          <cell r="T8354" t="str">
            <v>Active</v>
          </cell>
          <cell r="U8354" t="str">
            <v>N1</v>
          </cell>
        </row>
        <row r="8355">
          <cell r="J8355" t="str">
            <v>CN-180423122934</v>
          </cell>
          <cell r="K8355">
            <v>45041</v>
          </cell>
          <cell r="L8355" t="str">
            <v>Monthly Billing</v>
          </cell>
          <cell r="M8355">
            <v>-1557.45</v>
          </cell>
          <cell r="N8355">
            <v>-1557.45</v>
          </cell>
          <cell r="O8355">
            <v>0</v>
          </cell>
          <cell r="P8355" t="str">
            <v>2023-03-01</v>
          </cell>
          <cell r="Q8355">
            <v>11812.8</v>
          </cell>
          <cell r="R8355">
            <v>1029</v>
          </cell>
          <cell r="S8355">
            <v>0</v>
          </cell>
          <cell r="T8355" t="str">
            <v>Active</v>
          </cell>
          <cell r="U8355" t="str">
            <v>N1</v>
          </cell>
        </row>
        <row r="8356">
          <cell r="J8356" t="str">
            <v>INV-020523220437</v>
          </cell>
          <cell r="K8356">
            <v>45056</v>
          </cell>
          <cell r="L8356" t="str">
            <v>Monthly Billing</v>
          </cell>
          <cell r="M8356">
            <v>14618.05</v>
          </cell>
          <cell r="N8356">
            <v>14618.05</v>
          </cell>
          <cell r="O8356">
            <v>0</v>
          </cell>
          <cell r="P8356" t="str">
            <v>2023-04-01</v>
          </cell>
          <cell r="Q8356">
            <v>14618.05</v>
          </cell>
          <cell r="R8356">
            <v>1014</v>
          </cell>
          <cell r="S8356">
            <v>0</v>
          </cell>
          <cell r="T8356" t="str">
            <v>Active</v>
          </cell>
          <cell r="U8356" t="str">
            <v>N1</v>
          </cell>
        </row>
        <row r="8357">
          <cell r="J8357" t="str">
            <v>INV-050923095836</v>
          </cell>
          <cell r="K8357">
            <v>45181</v>
          </cell>
          <cell r="L8357" t="str">
            <v>Monthly Billing</v>
          </cell>
          <cell r="M8357">
            <v>8158.5</v>
          </cell>
          <cell r="N8357">
            <v>8158.5</v>
          </cell>
          <cell r="O8357">
            <v>0</v>
          </cell>
          <cell r="P8357" t="str">
            <v>2023-08-01</v>
          </cell>
          <cell r="Q8357">
            <v>8158.5</v>
          </cell>
          <cell r="R8357">
            <v>889</v>
          </cell>
          <cell r="S8357">
            <v>0</v>
          </cell>
          <cell r="T8357" t="str">
            <v>Active</v>
          </cell>
          <cell r="U8357" t="str">
            <v>N1</v>
          </cell>
        </row>
        <row r="8358">
          <cell r="J8358" t="str">
            <v>INV-051023142738</v>
          </cell>
          <cell r="K8358">
            <v>45211</v>
          </cell>
          <cell r="L8358" t="str">
            <v>Monthly Billing</v>
          </cell>
          <cell r="M8358">
            <v>6983.15</v>
          </cell>
          <cell r="N8358">
            <v>6983.15</v>
          </cell>
          <cell r="O8358">
            <v>0</v>
          </cell>
          <cell r="P8358" t="str">
            <v>2023-09-01</v>
          </cell>
          <cell r="Q8358">
            <v>6983.15</v>
          </cell>
          <cell r="R8358">
            <v>859</v>
          </cell>
          <cell r="S8358">
            <v>0</v>
          </cell>
          <cell r="T8358" t="str">
            <v>Active</v>
          </cell>
          <cell r="U8358" t="str">
            <v>N1</v>
          </cell>
        </row>
        <row r="8359">
          <cell r="J8359" t="str">
            <v>INV-051223104427</v>
          </cell>
          <cell r="K8359">
            <v>45272</v>
          </cell>
          <cell r="L8359" t="str">
            <v>Monthly Billing</v>
          </cell>
          <cell r="M8359">
            <v>7185.3</v>
          </cell>
          <cell r="N8359">
            <v>7185.3</v>
          </cell>
          <cell r="O8359">
            <v>0</v>
          </cell>
          <cell r="P8359" t="str">
            <v>2023-11-01</v>
          </cell>
          <cell r="Q8359">
            <v>7185.3</v>
          </cell>
          <cell r="R8359">
            <v>798</v>
          </cell>
          <cell r="S8359">
            <v>0</v>
          </cell>
          <cell r="T8359" t="str">
            <v>Active</v>
          </cell>
          <cell r="U8359" t="str">
            <v>N1</v>
          </cell>
        </row>
        <row r="8360">
          <cell r="J8360" t="str">
            <v>INV-020623195507</v>
          </cell>
          <cell r="K8360">
            <v>45086</v>
          </cell>
          <cell r="L8360" t="str">
            <v>Monthly Billing</v>
          </cell>
          <cell r="M8360">
            <v>12150.5</v>
          </cell>
          <cell r="N8360">
            <v>12150.5</v>
          </cell>
          <cell r="O8360">
            <v>0</v>
          </cell>
          <cell r="P8360" t="str">
            <v>2023-05-01</v>
          </cell>
          <cell r="Q8360">
            <v>12150.5</v>
          </cell>
          <cell r="R8360">
            <v>984</v>
          </cell>
          <cell r="S8360">
            <v>0</v>
          </cell>
          <cell r="T8360" t="str">
            <v>Active</v>
          </cell>
          <cell r="U8360" t="str">
            <v>N1</v>
          </cell>
        </row>
        <row r="8361">
          <cell r="J8361" t="str">
            <v>INV-040723183934</v>
          </cell>
          <cell r="K8361">
            <v>45118</v>
          </cell>
          <cell r="L8361" t="str">
            <v>Monthly Billing</v>
          </cell>
          <cell r="M8361">
            <v>9842.2999999999993</v>
          </cell>
          <cell r="N8361">
            <v>9842.2999999999993</v>
          </cell>
          <cell r="O8361">
            <v>0</v>
          </cell>
          <cell r="P8361" t="str">
            <v>2023-06-01</v>
          </cell>
          <cell r="Q8361">
            <v>9842.2999999999993</v>
          </cell>
          <cell r="R8361">
            <v>952</v>
          </cell>
          <cell r="S8361">
            <v>0</v>
          </cell>
          <cell r="T8361" t="str">
            <v>Active</v>
          </cell>
          <cell r="U8361" t="str">
            <v>N1</v>
          </cell>
        </row>
        <row r="8362">
          <cell r="J8362" t="str">
            <v>INV-030823144406</v>
          </cell>
          <cell r="K8362">
            <v>45148</v>
          </cell>
          <cell r="L8362" t="str">
            <v>Monthly Billing</v>
          </cell>
          <cell r="M8362">
            <v>10040.5</v>
          </cell>
          <cell r="N8362">
            <v>10040.5</v>
          </cell>
          <cell r="O8362">
            <v>0</v>
          </cell>
          <cell r="P8362" t="str">
            <v>2023-07-01</v>
          </cell>
          <cell r="Q8362">
            <v>10040.5</v>
          </cell>
          <cell r="R8362">
            <v>922</v>
          </cell>
          <cell r="S8362">
            <v>0</v>
          </cell>
          <cell r="T8362" t="str">
            <v>Active</v>
          </cell>
          <cell r="U8362" t="str">
            <v>N1</v>
          </cell>
        </row>
        <row r="8363">
          <cell r="J8363" t="str">
            <v>INV-050124124931</v>
          </cell>
          <cell r="K8363">
            <v>45303</v>
          </cell>
          <cell r="L8363" t="str">
            <v>Monthly Billing</v>
          </cell>
          <cell r="M8363">
            <v>5114.5</v>
          </cell>
          <cell r="N8363">
            <v>5114.5</v>
          </cell>
          <cell r="O8363">
            <v>0</v>
          </cell>
          <cell r="P8363" t="str">
            <v>2023-12-01</v>
          </cell>
          <cell r="Q8363">
            <v>5114.5</v>
          </cell>
          <cell r="R8363">
            <v>767</v>
          </cell>
          <cell r="S8363">
            <v>0</v>
          </cell>
          <cell r="T8363" t="str">
            <v>Active</v>
          </cell>
          <cell r="U8363" t="str">
            <v>N1</v>
          </cell>
        </row>
        <row r="8364">
          <cell r="J8364" t="str">
            <v>INV-070224113006</v>
          </cell>
          <cell r="K8364">
            <v>45336</v>
          </cell>
          <cell r="L8364" t="str">
            <v>Monthly Billing</v>
          </cell>
          <cell r="M8364">
            <v>4860.3999999999996</v>
          </cell>
          <cell r="N8364">
            <v>4860.3999999999996</v>
          </cell>
          <cell r="O8364">
            <v>0</v>
          </cell>
          <cell r="P8364" t="str">
            <v>2024-01-01</v>
          </cell>
          <cell r="Q8364">
            <v>4860.3999999999996</v>
          </cell>
          <cell r="R8364">
            <v>734</v>
          </cell>
          <cell r="S8364">
            <v>0</v>
          </cell>
          <cell r="T8364" t="str">
            <v>Active</v>
          </cell>
          <cell r="U8364" t="str">
            <v>N1</v>
          </cell>
        </row>
        <row r="8365">
          <cell r="J8365" t="str">
            <v>INV-060324114926</v>
          </cell>
          <cell r="K8365">
            <v>45364</v>
          </cell>
          <cell r="L8365" t="str">
            <v>Monthly Billing</v>
          </cell>
          <cell r="M8365">
            <v>5708.95</v>
          </cell>
          <cell r="N8365">
            <v>5708.95</v>
          </cell>
          <cell r="O8365">
            <v>0</v>
          </cell>
          <cell r="P8365" t="str">
            <v>2024-02-01</v>
          </cell>
          <cell r="Q8365">
            <v>5708.95</v>
          </cell>
          <cell r="R8365">
            <v>706</v>
          </cell>
          <cell r="S8365">
            <v>0</v>
          </cell>
          <cell r="T8365" t="str">
            <v>Active</v>
          </cell>
          <cell r="U8365" t="str">
            <v>N1</v>
          </cell>
        </row>
        <row r="8366">
          <cell r="J8366" t="str">
            <v>INV-080424092722</v>
          </cell>
          <cell r="K8366">
            <v>45397</v>
          </cell>
          <cell r="L8366" t="str">
            <v>Monthly Billing</v>
          </cell>
          <cell r="M8366">
            <v>15326.25</v>
          </cell>
          <cell r="N8366">
            <v>15326.25</v>
          </cell>
          <cell r="O8366">
            <v>0</v>
          </cell>
          <cell r="P8366" t="str">
            <v>2024-03-01</v>
          </cell>
          <cell r="Q8366">
            <v>15326.25</v>
          </cell>
          <cell r="R8366">
            <v>673</v>
          </cell>
          <cell r="S8366">
            <v>0</v>
          </cell>
          <cell r="T8366" t="str">
            <v>Active</v>
          </cell>
          <cell r="U8366" t="str">
            <v>N1</v>
          </cell>
        </row>
        <row r="8367">
          <cell r="J8367" t="str">
            <v>INV-050624123339</v>
          </cell>
          <cell r="K8367">
            <v>45455</v>
          </cell>
          <cell r="L8367" t="str">
            <v>Monthly Billing</v>
          </cell>
          <cell r="M8367">
            <v>11245.65</v>
          </cell>
          <cell r="N8367">
            <v>11245.65</v>
          </cell>
          <cell r="O8367">
            <v>0</v>
          </cell>
          <cell r="P8367" t="str">
            <v>01-05-2024</v>
          </cell>
          <cell r="Q8367">
            <v>11245.65</v>
          </cell>
          <cell r="R8367">
            <v>615</v>
          </cell>
          <cell r="S8367">
            <v>0</v>
          </cell>
          <cell r="T8367" t="str">
            <v>Active</v>
          </cell>
          <cell r="U8367" t="str">
            <v>N1</v>
          </cell>
        </row>
        <row r="8368">
          <cell r="J8368" t="str">
            <v>INV-070524155304</v>
          </cell>
          <cell r="K8368">
            <v>45426</v>
          </cell>
          <cell r="L8368" t="str">
            <v>Monthly Billing</v>
          </cell>
          <cell r="M8368">
            <v>11637.3</v>
          </cell>
          <cell r="N8368">
            <v>11637.3</v>
          </cell>
          <cell r="O8368">
            <v>0</v>
          </cell>
          <cell r="P8368" t="str">
            <v>2024-04-01</v>
          </cell>
          <cell r="Q8368">
            <v>11637.3</v>
          </cell>
          <cell r="R8368">
            <v>644</v>
          </cell>
          <cell r="S8368">
            <v>0</v>
          </cell>
          <cell r="T8368" t="str">
            <v>Active</v>
          </cell>
          <cell r="U8368" t="str">
            <v>N1</v>
          </cell>
        </row>
        <row r="8369">
          <cell r="J8369" t="str">
            <v>INV-050724174422</v>
          </cell>
          <cell r="K8369">
            <v>45485</v>
          </cell>
          <cell r="L8369" t="str">
            <v>Monthly Billing</v>
          </cell>
          <cell r="M8369">
            <v>6783.95</v>
          </cell>
          <cell r="N8369">
            <v>6783.95</v>
          </cell>
          <cell r="O8369">
            <v>0</v>
          </cell>
          <cell r="P8369" t="str">
            <v>01-06-2024</v>
          </cell>
          <cell r="Q8369">
            <v>6783.95</v>
          </cell>
          <cell r="R8369">
            <v>585</v>
          </cell>
          <cell r="S8369">
            <v>0</v>
          </cell>
          <cell r="T8369" t="str">
            <v>Active</v>
          </cell>
          <cell r="U8369" t="str">
            <v>N1</v>
          </cell>
        </row>
        <row r="8370">
          <cell r="J8370" t="str">
            <v>INV-050924162126</v>
          </cell>
          <cell r="K8370">
            <v>45547</v>
          </cell>
          <cell r="L8370" t="str">
            <v>Monthly Billing</v>
          </cell>
          <cell r="M8370">
            <v>1882.95</v>
          </cell>
          <cell r="N8370">
            <v>1882.95</v>
          </cell>
          <cell r="O8370">
            <v>0</v>
          </cell>
          <cell r="P8370" t="str">
            <v>01-08-2024</v>
          </cell>
          <cell r="Q8370">
            <v>1882.95</v>
          </cell>
          <cell r="R8370">
            <v>523</v>
          </cell>
          <cell r="S8370">
            <v>0</v>
          </cell>
          <cell r="T8370" t="str">
            <v>Active</v>
          </cell>
          <cell r="U8370" t="str">
            <v>N1</v>
          </cell>
        </row>
        <row r="8371">
          <cell r="J8371" t="str">
            <v>CN-INV-210524114552</v>
          </cell>
          <cell r="K8371">
            <v>45440</v>
          </cell>
          <cell r="L8371" t="str">
            <v>Credit Note</v>
          </cell>
          <cell r="M8371">
            <v>-20089.3</v>
          </cell>
          <cell r="N8371">
            <v>-20089.3</v>
          </cell>
          <cell r="O8371">
            <v>0</v>
          </cell>
          <cell r="P8371" t="str">
            <v>2024-04-01</v>
          </cell>
          <cell r="Q8371">
            <v>-20089.3</v>
          </cell>
          <cell r="R8371">
            <v>630</v>
          </cell>
          <cell r="S8371">
            <v>0</v>
          </cell>
          <cell r="T8371" t="str">
            <v>Active</v>
          </cell>
          <cell r="U8371" t="str">
            <v>N1</v>
          </cell>
        </row>
        <row r="8372">
          <cell r="J8372" t="str">
            <v>INV-060824151639</v>
          </cell>
          <cell r="K8372">
            <v>45517</v>
          </cell>
          <cell r="L8372" t="str">
            <v>Monthly Billing</v>
          </cell>
          <cell r="M8372">
            <v>4329.1499999999996</v>
          </cell>
          <cell r="N8372">
            <v>4329.1499999999996</v>
          </cell>
          <cell r="O8372">
            <v>0</v>
          </cell>
          <cell r="P8372" t="str">
            <v>01-07-2024</v>
          </cell>
          <cell r="Q8372">
            <v>4329.1499999999996</v>
          </cell>
          <cell r="R8372">
            <v>553</v>
          </cell>
          <cell r="S8372">
            <v>0</v>
          </cell>
          <cell r="T8372" t="str">
            <v>Active</v>
          </cell>
          <cell r="U8372" t="str">
            <v>N1</v>
          </cell>
        </row>
        <row r="8373">
          <cell r="J8373" t="str">
            <v>INV-071024201636</v>
          </cell>
          <cell r="K8373">
            <v>45579</v>
          </cell>
          <cell r="L8373" t="str">
            <v>Monthly Billing</v>
          </cell>
          <cell r="M8373">
            <v>1149.6500000000001</v>
          </cell>
          <cell r="N8373">
            <v>1149.6500000000001</v>
          </cell>
          <cell r="O8373">
            <v>0</v>
          </cell>
          <cell r="P8373" t="str">
            <v>01-09-2024</v>
          </cell>
          <cell r="Q8373">
            <v>1149.6500000000001</v>
          </cell>
          <cell r="R8373">
            <v>491</v>
          </cell>
          <cell r="S8373">
            <v>0</v>
          </cell>
          <cell r="T8373" t="str">
            <v>Active</v>
          </cell>
          <cell r="U8373" t="str">
            <v>N1</v>
          </cell>
        </row>
        <row r="8374">
          <cell r="J8374" t="str">
            <v>INV-071124103746</v>
          </cell>
          <cell r="K8374">
            <v>45610</v>
          </cell>
          <cell r="L8374" t="str">
            <v>Monthly Billing</v>
          </cell>
          <cell r="M8374">
            <v>29.3</v>
          </cell>
          <cell r="N8374">
            <v>29.3</v>
          </cell>
          <cell r="O8374">
            <v>0</v>
          </cell>
          <cell r="P8374" t="str">
            <v>01-10-2024</v>
          </cell>
          <cell r="Q8374">
            <v>29.3</v>
          </cell>
          <cell r="R8374">
            <v>460</v>
          </cell>
          <cell r="S8374">
            <v>0</v>
          </cell>
          <cell r="T8374" t="str">
            <v>Active</v>
          </cell>
          <cell r="U8374" t="str">
            <v>N1</v>
          </cell>
        </row>
        <row r="8375">
          <cell r="J8375" t="str">
            <v>CN-INV-240125160310</v>
          </cell>
          <cell r="K8375">
            <v>45688</v>
          </cell>
          <cell r="L8375" t="str">
            <v>Credit Note</v>
          </cell>
          <cell r="M8375">
            <v>-17894.25</v>
          </cell>
          <cell r="N8375">
            <v>-17894.25</v>
          </cell>
          <cell r="O8375">
            <v>0</v>
          </cell>
          <cell r="P8375" t="str">
            <v>May-Sept 24</v>
          </cell>
          <cell r="Q8375">
            <v>-17894.25</v>
          </cell>
          <cell r="R8375">
            <v>382</v>
          </cell>
          <cell r="S8375">
            <v>0</v>
          </cell>
          <cell r="T8375" t="str">
            <v>Active</v>
          </cell>
          <cell r="U8375" t="str">
            <v>N1</v>
          </cell>
        </row>
        <row r="8376">
          <cell r="J8376" t="str">
            <v>CARDS0078</v>
          </cell>
          <cell r="K8376">
            <v>44420</v>
          </cell>
          <cell r="L8376" t="str">
            <v>Initial Setup Fee</v>
          </cell>
          <cell r="M8376">
            <v>20000</v>
          </cell>
          <cell r="N8376">
            <v>20000</v>
          </cell>
          <cell r="O8376">
            <v>0</v>
          </cell>
          <cell r="P8376" t="str">
            <v>2021-08-01</v>
          </cell>
          <cell r="Q8376">
            <v>20000</v>
          </cell>
          <cell r="R8376">
            <v>1650</v>
          </cell>
          <cell r="S8376">
            <v>0</v>
          </cell>
          <cell r="T8376" t="str">
            <v>Active</v>
          </cell>
          <cell r="U8376" t="str">
            <v>N1</v>
          </cell>
        </row>
        <row r="8377">
          <cell r="J8377" t="str">
            <v>INV-040825191210</v>
          </cell>
          <cell r="K8377">
            <v>45885</v>
          </cell>
          <cell r="L8377" t="str">
            <v>Monthly Billing</v>
          </cell>
          <cell r="M8377">
            <v>590</v>
          </cell>
          <cell r="N8377">
            <v>590</v>
          </cell>
          <cell r="O8377">
            <v>0</v>
          </cell>
          <cell r="P8377" t="str">
            <v>01-07-2025</v>
          </cell>
          <cell r="Q8377">
            <v>590</v>
          </cell>
          <cell r="R8377">
            <v>185</v>
          </cell>
          <cell r="S8377">
            <v>0</v>
          </cell>
          <cell r="T8377" t="str">
            <v>Active</v>
          </cell>
          <cell r="U8377" t="str">
            <v>N1</v>
          </cell>
        </row>
        <row r="8378">
          <cell r="J8378" t="str">
            <v>INV-020925170654</v>
          </cell>
          <cell r="K8378">
            <v>45912</v>
          </cell>
          <cell r="L8378" t="str">
            <v>Monthly Billing</v>
          </cell>
          <cell r="M8378">
            <v>210</v>
          </cell>
          <cell r="N8378">
            <v>210</v>
          </cell>
          <cell r="O8378">
            <v>0</v>
          </cell>
          <cell r="P8378" t="str">
            <v>01-08-2025</v>
          </cell>
          <cell r="Q8378">
            <v>210</v>
          </cell>
          <cell r="R8378">
            <v>158</v>
          </cell>
          <cell r="S8378">
            <v>0</v>
          </cell>
          <cell r="T8378" t="str">
            <v>Active</v>
          </cell>
          <cell r="U8378" t="str">
            <v>N1</v>
          </cell>
        </row>
        <row r="8379">
          <cell r="J8379" t="str">
            <v>INV-021025140714</v>
          </cell>
          <cell r="K8379">
            <v>45942</v>
          </cell>
          <cell r="L8379" t="str">
            <v>Monthly Billing</v>
          </cell>
          <cell r="M8379">
            <v>230</v>
          </cell>
          <cell r="N8379">
            <v>230</v>
          </cell>
          <cell r="O8379">
            <v>0</v>
          </cell>
          <cell r="P8379" t="str">
            <v>01-09-2025</v>
          </cell>
          <cell r="Q8379">
            <v>230</v>
          </cell>
          <cell r="R8379">
            <v>128</v>
          </cell>
          <cell r="S8379">
            <v>0</v>
          </cell>
          <cell r="T8379" t="str">
            <v>Active</v>
          </cell>
          <cell r="U8379" t="str">
            <v>N1</v>
          </cell>
        </row>
        <row r="8380">
          <cell r="J8380" t="str">
            <v>INV-051125144828</v>
          </cell>
          <cell r="K8380">
            <v>45973</v>
          </cell>
          <cell r="L8380" t="str">
            <v>Monthly Billing</v>
          </cell>
          <cell r="M8380">
            <v>260</v>
          </cell>
          <cell r="N8380">
            <v>260</v>
          </cell>
          <cell r="O8380">
            <v>0</v>
          </cell>
          <cell r="P8380" t="str">
            <v>01-10-2025</v>
          </cell>
          <cell r="Q8380">
            <v>260</v>
          </cell>
          <cell r="R8380">
            <v>97</v>
          </cell>
          <cell r="S8380">
            <v>0</v>
          </cell>
          <cell r="T8380" t="str">
            <v>Active</v>
          </cell>
          <cell r="U8380" t="str">
            <v>N1</v>
          </cell>
        </row>
        <row r="8381">
          <cell r="J8381" t="str">
            <v>INV-031225150633</v>
          </cell>
          <cell r="K8381">
            <v>46001</v>
          </cell>
          <cell r="L8381" t="str">
            <v>Monthly Billing</v>
          </cell>
          <cell r="M8381">
            <v>140</v>
          </cell>
          <cell r="N8381">
            <v>140</v>
          </cell>
          <cell r="O8381">
            <v>0</v>
          </cell>
          <cell r="P8381" t="str">
            <v>01-11-2025</v>
          </cell>
          <cell r="Q8381">
            <v>140</v>
          </cell>
          <cell r="R8381">
            <v>69</v>
          </cell>
          <cell r="S8381">
            <v>0</v>
          </cell>
          <cell r="T8381" t="str">
            <v>Active</v>
          </cell>
          <cell r="U8381" t="str">
            <v>N1</v>
          </cell>
        </row>
        <row r="8382">
          <cell r="J8382" t="str">
            <v>INV-030126134941</v>
          </cell>
          <cell r="K8382">
            <v>46032</v>
          </cell>
          <cell r="L8382" t="str">
            <v>Monthly Billing</v>
          </cell>
          <cell r="M8382">
            <v>340</v>
          </cell>
          <cell r="N8382">
            <v>340</v>
          </cell>
          <cell r="O8382">
            <v>0</v>
          </cell>
          <cell r="P8382" t="str">
            <v>01-12-2025</v>
          </cell>
          <cell r="Q8382">
            <v>340</v>
          </cell>
          <cell r="R8382">
            <v>38</v>
          </cell>
          <cell r="S8382">
            <v>0</v>
          </cell>
          <cell r="T8382" t="str">
            <v>Active</v>
          </cell>
          <cell r="U8382" t="str">
            <v>N1</v>
          </cell>
        </row>
        <row r="8383">
          <cell r="J8383" t="str">
            <v>INV-050226004542</v>
          </cell>
          <cell r="K8383">
            <v>46065</v>
          </cell>
          <cell r="L8383" t="str">
            <v>Monthly Billing</v>
          </cell>
          <cell r="M8383">
            <v>290</v>
          </cell>
          <cell r="N8383">
            <v>290</v>
          </cell>
          <cell r="O8383">
            <v>0</v>
          </cell>
          <cell r="P8383" t="str">
            <v>01-01-2026</v>
          </cell>
          <cell r="Q8383">
            <v>290</v>
          </cell>
          <cell r="R8383">
            <v>5</v>
          </cell>
          <cell r="S8383">
            <v>0</v>
          </cell>
          <cell r="T8383" t="str">
            <v>Active</v>
          </cell>
          <cell r="U8383" t="str">
            <v>N1</v>
          </cell>
        </row>
        <row r="8384">
          <cell r="J8384" t="str">
            <v>INV-041223164956</v>
          </cell>
          <cell r="K8384">
            <v>45271</v>
          </cell>
          <cell r="L8384" t="str">
            <v>Monthly Billing</v>
          </cell>
          <cell r="M8384">
            <v>330</v>
          </cell>
          <cell r="N8384">
            <v>330</v>
          </cell>
          <cell r="O8384">
            <v>0</v>
          </cell>
          <cell r="P8384" t="str">
            <v>2023-11-01</v>
          </cell>
          <cell r="Q8384">
            <v>330</v>
          </cell>
          <cell r="R8384">
            <v>799</v>
          </cell>
          <cell r="S8384">
            <v>0</v>
          </cell>
          <cell r="T8384" t="str">
            <v>Active</v>
          </cell>
          <cell r="U8384" t="str">
            <v>N1</v>
          </cell>
        </row>
        <row r="8385">
          <cell r="J8385" t="str">
            <v>INV-061023114501</v>
          </cell>
          <cell r="K8385">
            <v>45212</v>
          </cell>
          <cell r="L8385" t="str">
            <v>Monthly Billing</v>
          </cell>
          <cell r="M8385">
            <v>10.31</v>
          </cell>
          <cell r="N8385">
            <v>10.31</v>
          </cell>
          <cell r="O8385">
            <v>0</v>
          </cell>
          <cell r="P8385" t="str">
            <v>2023-09-01</v>
          </cell>
          <cell r="Q8385">
            <v>50.31</v>
          </cell>
          <cell r="R8385">
            <v>858</v>
          </cell>
          <cell r="S8385">
            <v>0</v>
          </cell>
          <cell r="T8385" t="str">
            <v>Active</v>
          </cell>
          <cell r="U8385" t="str">
            <v>N1</v>
          </cell>
        </row>
        <row r="8386">
          <cell r="J8386" t="str">
            <v>INV-061123093831</v>
          </cell>
          <cell r="K8386">
            <v>45243</v>
          </cell>
          <cell r="L8386" t="str">
            <v>Monthly Billing</v>
          </cell>
          <cell r="M8386">
            <v>40</v>
          </cell>
          <cell r="N8386">
            <v>40</v>
          </cell>
          <cell r="O8386">
            <v>0</v>
          </cell>
          <cell r="P8386" t="str">
            <v>2023-10-01</v>
          </cell>
          <cell r="Q8386">
            <v>40</v>
          </cell>
          <cell r="R8386">
            <v>827</v>
          </cell>
          <cell r="S8386">
            <v>0</v>
          </cell>
          <cell r="T8386" t="str">
            <v>Active</v>
          </cell>
          <cell r="U8386" t="str">
            <v>N1</v>
          </cell>
        </row>
        <row r="8387">
          <cell r="J8387" t="str">
            <v>INV-040124151340</v>
          </cell>
          <cell r="K8387">
            <v>45302</v>
          </cell>
          <cell r="L8387" t="str">
            <v>Monthly Billing</v>
          </cell>
          <cell r="M8387">
            <v>805</v>
          </cell>
          <cell r="N8387">
            <v>805</v>
          </cell>
          <cell r="O8387">
            <v>0</v>
          </cell>
          <cell r="P8387" t="str">
            <v>2023-12-01</v>
          </cell>
          <cell r="Q8387">
            <v>805</v>
          </cell>
          <cell r="R8387">
            <v>768</v>
          </cell>
          <cell r="S8387">
            <v>0</v>
          </cell>
          <cell r="T8387" t="str">
            <v>Active</v>
          </cell>
          <cell r="U8387" t="str">
            <v>N1</v>
          </cell>
        </row>
        <row r="8388">
          <cell r="J8388" t="str">
            <v>INV-050224170034</v>
          </cell>
          <cell r="K8388">
            <v>45334</v>
          </cell>
          <cell r="L8388" t="str">
            <v>Monthly Billing</v>
          </cell>
          <cell r="M8388">
            <v>250</v>
          </cell>
          <cell r="N8388">
            <v>250</v>
          </cell>
          <cell r="O8388">
            <v>0</v>
          </cell>
          <cell r="P8388" t="str">
            <v>2024-01-01</v>
          </cell>
          <cell r="Q8388">
            <v>250</v>
          </cell>
          <cell r="R8388">
            <v>736</v>
          </cell>
          <cell r="S8388">
            <v>0</v>
          </cell>
          <cell r="T8388" t="str">
            <v>Active</v>
          </cell>
          <cell r="U8388" t="str">
            <v>N1</v>
          </cell>
        </row>
        <row r="8389">
          <cell r="J8389" t="str">
            <v>INV-020824173829</v>
          </cell>
          <cell r="K8389">
            <v>45513</v>
          </cell>
          <cell r="L8389" t="str">
            <v>Monthly Billing</v>
          </cell>
          <cell r="M8389">
            <v>120</v>
          </cell>
          <cell r="N8389">
            <v>120</v>
          </cell>
          <cell r="O8389">
            <v>0</v>
          </cell>
          <cell r="P8389" t="str">
            <v>01-07-2024</v>
          </cell>
          <cell r="Q8389">
            <v>0</v>
          </cell>
          <cell r="R8389">
            <v>557</v>
          </cell>
          <cell r="S8389">
            <v>0</v>
          </cell>
          <cell r="T8389" t="str">
            <v>Active</v>
          </cell>
          <cell r="U8389" t="str">
            <v>N1</v>
          </cell>
        </row>
        <row r="8390">
          <cell r="J8390" t="str">
            <v>INV-030424175053</v>
          </cell>
          <cell r="K8390">
            <v>45392</v>
          </cell>
          <cell r="L8390" t="str">
            <v>Monthly Billing</v>
          </cell>
          <cell r="M8390">
            <v>60</v>
          </cell>
          <cell r="N8390">
            <v>60</v>
          </cell>
          <cell r="O8390">
            <v>0</v>
          </cell>
          <cell r="P8390" t="str">
            <v>2024-03-01</v>
          </cell>
          <cell r="Q8390">
            <v>60</v>
          </cell>
          <cell r="R8390">
            <v>678</v>
          </cell>
          <cell r="S8390">
            <v>0</v>
          </cell>
          <cell r="T8390" t="str">
            <v>Active</v>
          </cell>
          <cell r="U8390" t="str">
            <v>N1</v>
          </cell>
        </row>
        <row r="8391">
          <cell r="J8391" t="str">
            <v>INV-050324123649</v>
          </cell>
          <cell r="K8391">
            <v>45363</v>
          </cell>
          <cell r="L8391" t="str">
            <v>Monthly Billing</v>
          </cell>
          <cell r="M8391">
            <v>20</v>
          </cell>
          <cell r="N8391">
            <v>20</v>
          </cell>
          <cell r="O8391">
            <v>0</v>
          </cell>
          <cell r="P8391" t="str">
            <v>2024-02-01</v>
          </cell>
          <cell r="Q8391">
            <v>20</v>
          </cell>
          <cell r="R8391">
            <v>707</v>
          </cell>
          <cell r="S8391">
            <v>0</v>
          </cell>
          <cell r="T8391" t="str">
            <v>Active</v>
          </cell>
          <cell r="U8391" t="str">
            <v>N1</v>
          </cell>
        </row>
        <row r="8392">
          <cell r="J8392" t="str">
            <v>INV-030524134926</v>
          </cell>
          <cell r="K8392">
            <v>45422</v>
          </cell>
          <cell r="L8392" t="str">
            <v>Monthly Billing</v>
          </cell>
          <cell r="M8392">
            <v>180</v>
          </cell>
          <cell r="N8392">
            <v>180</v>
          </cell>
          <cell r="O8392">
            <v>0</v>
          </cell>
          <cell r="P8392" t="str">
            <v>2024-04-01</v>
          </cell>
          <cell r="Q8392">
            <v>180</v>
          </cell>
          <cell r="R8392">
            <v>648</v>
          </cell>
          <cell r="S8392">
            <v>0</v>
          </cell>
          <cell r="T8392" t="str">
            <v>Active</v>
          </cell>
          <cell r="U8392" t="str">
            <v>N1</v>
          </cell>
        </row>
        <row r="8393">
          <cell r="J8393" t="str">
            <v>INV-030724154217</v>
          </cell>
          <cell r="K8393">
            <v>45483</v>
          </cell>
          <cell r="L8393" t="str">
            <v>Monthly Billing</v>
          </cell>
          <cell r="M8393">
            <v>360</v>
          </cell>
          <cell r="N8393">
            <v>360</v>
          </cell>
          <cell r="O8393">
            <v>0</v>
          </cell>
          <cell r="P8393" t="str">
            <v>01-06-2024</v>
          </cell>
          <cell r="Q8393">
            <v>360</v>
          </cell>
          <cell r="R8393">
            <v>587</v>
          </cell>
          <cell r="S8393">
            <v>0</v>
          </cell>
          <cell r="T8393" t="str">
            <v>Active</v>
          </cell>
          <cell r="U8393" t="str">
            <v>N1</v>
          </cell>
        </row>
        <row r="8394">
          <cell r="J8394" t="str">
            <v>INV-040624111656</v>
          </cell>
          <cell r="K8394">
            <v>45454</v>
          </cell>
          <cell r="L8394" t="str">
            <v>Monthly Billing</v>
          </cell>
          <cell r="M8394">
            <v>20</v>
          </cell>
          <cell r="N8394">
            <v>20</v>
          </cell>
          <cell r="O8394">
            <v>0</v>
          </cell>
          <cell r="P8394" t="str">
            <v>01-05-2024</v>
          </cell>
          <cell r="Q8394">
            <v>20</v>
          </cell>
          <cell r="R8394">
            <v>616</v>
          </cell>
          <cell r="S8394">
            <v>0</v>
          </cell>
          <cell r="T8394" t="str">
            <v>Active</v>
          </cell>
          <cell r="U8394" t="str">
            <v>N1</v>
          </cell>
        </row>
        <row r="8395">
          <cell r="J8395" t="str">
            <v>INV-040924103939</v>
          </cell>
          <cell r="K8395">
            <v>45546</v>
          </cell>
          <cell r="L8395" t="str">
            <v>Monthly Billing</v>
          </cell>
          <cell r="M8395">
            <v>20</v>
          </cell>
          <cell r="N8395">
            <v>20</v>
          </cell>
          <cell r="O8395">
            <v>0</v>
          </cell>
          <cell r="P8395" t="str">
            <v>01-08-2024</v>
          </cell>
          <cell r="Q8395">
            <v>20</v>
          </cell>
          <cell r="R8395">
            <v>524</v>
          </cell>
          <cell r="S8395">
            <v>0</v>
          </cell>
          <cell r="T8395" t="str">
            <v>Active</v>
          </cell>
          <cell r="U8395" t="str">
            <v>N1</v>
          </cell>
        </row>
        <row r="8396">
          <cell r="J8396" t="str">
            <v>INV-041223161231</v>
          </cell>
          <cell r="K8396">
            <v>45271</v>
          </cell>
          <cell r="L8396" t="str">
            <v>Monthly Billing</v>
          </cell>
          <cell r="M8396">
            <v>30</v>
          </cell>
          <cell r="N8396">
            <v>30</v>
          </cell>
          <cell r="O8396">
            <v>0</v>
          </cell>
          <cell r="P8396" t="str">
            <v>2023-11-01</v>
          </cell>
          <cell r="Q8396">
            <v>30</v>
          </cell>
          <cell r="R8396">
            <v>799</v>
          </cell>
          <cell r="S8396">
            <v>0</v>
          </cell>
          <cell r="T8396" t="str">
            <v>Active</v>
          </cell>
          <cell r="U8396" t="str">
            <v>N1</v>
          </cell>
        </row>
        <row r="8397">
          <cell r="J8397" t="str">
            <v>INV-051023172729</v>
          </cell>
          <cell r="K8397">
            <v>45211</v>
          </cell>
          <cell r="L8397" t="str">
            <v>Monthly Billing</v>
          </cell>
          <cell r="M8397">
            <v>34.5</v>
          </cell>
          <cell r="N8397">
            <v>34.5</v>
          </cell>
          <cell r="O8397">
            <v>0</v>
          </cell>
          <cell r="P8397" t="str">
            <v>2023-09-01</v>
          </cell>
          <cell r="Q8397">
            <v>34.5</v>
          </cell>
          <cell r="R8397">
            <v>859</v>
          </cell>
          <cell r="S8397">
            <v>0</v>
          </cell>
          <cell r="T8397" t="str">
            <v>Active</v>
          </cell>
          <cell r="U8397" t="str">
            <v>N1</v>
          </cell>
        </row>
        <row r="8398">
          <cell r="J8398" t="str">
            <v>INV-040124152909</v>
          </cell>
          <cell r="K8398">
            <v>45302</v>
          </cell>
          <cell r="L8398" t="str">
            <v>Monthly Billing</v>
          </cell>
          <cell r="M8398">
            <v>10</v>
          </cell>
          <cell r="N8398">
            <v>10</v>
          </cell>
          <cell r="O8398">
            <v>0</v>
          </cell>
          <cell r="P8398" t="str">
            <v>2023-12-01</v>
          </cell>
          <cell r="Q8398">
            <v>10</v>
          </cell>
          <cell r="R8398">
            <v>768</v>
          </cell>
          <cell r="S8398">
            <v>0</v>
          </cell>
          <cell r="T8398" t="str">
            <v>Active</v>
          </cell>
          <cell r="U8398" t="str">
            <v>N1</v>
          </cell>
        </row>
        <row r="8399">
          <cell r="J8399" t="str">
            <v>INV-050224164603</v>
          </cell>
          <cell r="K8399">
            <v>45334</v>
          </cell>
          <cell r="L8399" t="str">
            <v>Monthly Billing</v>
          </cell>
          <cell r="M8399">
            <v>1794.95</v>
          </cell>
          <cell r="N8399">
            <v>1794.95</v>
          </cell>
          <cell r="O8399">
            <v>0</v>
          </cell>
          <cell r="P8399" t="str">
            <v>2024-01-01</v>
          </cell>
          <cell r="Q8399">
            <v>1794.95</v>
          </cell>
          <cell r="R8399">
            <v>736</v>
          </cell>
          <cell r="S8399">
            <v>0</v>
          </cell>
          <cell r="T8399" t="str">
            <v>Active</v>
          </cell>
          <cell r="U8399" t="str">
            <v>N1</v>
          </cell>
        </row>
        <row r="8400">
          <cell r="J8400" t="str">
            <v>INV-020824175016</v>
          </cell>
          <cell r="K8400">
            <v>45513</v>
          </cell>
          <cell r="L8400" t="str">
            <v>Monthly Billing</v>
          </cell>
          <cell r="M8400">
            <v>1306.05</v>
          </cell>
          <cell r="N8400">
            <v>1306.05</v>
          </cell>
          <cell r="O8400">
            <v>0</v>
          </cell>
          <cell r="P8400" t="str">
            <v>01-07-2024</v>
          </cell>
          <cell r="Q8400">
            <v>1306.05</v>
          </cell>
          <cell r="R8400">
            <v>557</v>
          </cell>
          <cell r="S8400">
            <v>0</v>
          </cell>
          <cell r="T8400" t="str">
            <v>Active</v>
          </cell>
          <cell r="U8400" t="str">
            <v>N1</v>
          </cell>
        </row>
        <row r="8401">
          <cell r="J8401" t="str">
            <v>INV-030424172236</v>
          </cell>
          <cell r="K8401">
            <v>45392</v>
          </cell>
          <cell r="L8401" t="str">
            <v>Monthly Billing</v>
          </cell>
          <cell r="M8401">
            <v>1701.35</v>
          </cell>
          <cell r="N8401">
            <v>1701.35</v>
          </cell>
          <cell r="O8401">
            <v>0</v>
          </cell>
          <cell r="P8401" t="str">
            <v>2024-03-01</v>
          </cell>
          <cell r="Q8401">
            <v>1701.35</v>
          </cell>
          <cell r="R8401">
            <v>678</v>
          </cell>
          <cell r="S8401">
            <v>0</v>
          </cell>
          <cell r="T8401" t="str">
            <v>Active</v>
          </cell>
          <cell r="U8401" t="str">
            <v>N1</v>
          </cell>
        </row>
        <row r="8402">
          <cell r="J8402" t="str">
            <v>INV-050324122215</v>
          </cell>
          <cell r="K8402">
            <v>45363</v>
          </cell>
          <cell r="L8402" t="str">
            <v>Monthly Billing</v>
          </cell>
          <cell r="M8402">
            <v>1627.5</v>
          </cell>
          <cell r="N8402">
            <v>1627.5</v>
          </cell>
          <cell r="O8402">
            <v>0</v>
          </cell>
          <cell r="P8402" t="str">
            <v>2024-02-01</v>
          </cell>
          <cell r="Q8402">
            <v>1627.5</v>
          </cell>
          <cell r="R8402">
            <v>707</v>
          </cell>
          <cell r="S8402">
            <v>0</v>
          </cell>
          <cell r="T8402" t="str">
            <v>Active</v>
          </cell>
          <cell r="U8402" t="str">
            <v>N1</v>
          </cell>
        </row>
        <row r="8403">
          <cell r="J8403" t="str">
            <v>INV-030524111403</v>
          </cell>
          <cell r="K8403">
            <v>45422</v>
          </cell>
          <cell r="L8403" t="str">
            <v>Monthly Billing</v>
          </cell>
          <cell r="M8403">
            <v>1456.65</v>
          </cell>
          <cell r="N8403">
            <v>1456.65</v>
          </cell>
          <cell r="O8403">
            <v>0</v>
          </cell>
          <cell r="P8403" t="str">
            <v>2024-04-01</v>
          </cell>
          <cell r="Q8403">
            <v>1456.65</v>
          </cell>
          <cell r="R8403">
            <v>648</v>
          </cell>
          <cell r="S8403">
            <v>0</v>
          </cell>
          <cell r="T8403" t="str">
            <v>Active</v>
          </cell>
          <cell r="U8403" t="str">
            <v>N1</v>
          </cell>
        </row>
        <row r="8404">
          <cell r="J8404" t="str">
            <v>INV-030724133849</v>
          </cell>
          <cell r="K8404">
            <v>45483</v>
          </cell>
          <cell r="L8404" t="str">
            <v>Monthly Billing</v>
          </cell>
          <cell r="M8404">
            <v>1429.8</v>
          </cell>
          <cell r="N8404">
            <v>1429.8</v>
          </cell>
          <cell r="O8404">
            <v>0</v>
          </cell>
          <cell r="P8404" t="str">
            <v>01-06-2024</v>
          </cell>
          <cell r="Q8404">
            <v>1429.8</v>
          </cell>
          <cell r="R8404">
            <v>587</v>
          </cell>
          <cell r="S8404">
            <v>0</v>
          </cell>
          <cell r="T8404" t="str">
            <v>Active</v>
          </cell>
          <cell r="U8404" t="str">
            <v>N1</v>
          </cell>
        </row>
        <row r="8405">
          <cell r="J8405" t="str">
            <v>INV-031224170218</v>
          </cell>
          <cell r="K8405">
            <v>45577</v>
          </cell>
          <cell r="L8405" t="str">
            <v>Monthly Billing</v>
          </cell>
          <cell r="M8405">
            <v>317.7</v>
          </cell>
          <cell r="N8405">
            <v>317.7</v>
          </cell>
          <cell r="O8405">
            <v>0</v>
          </cell>
          <cell r="P8405" t="str">
            <v>01-11-2024</v>
          </cell>
          <cell r="Q8405">
            <v>317.7</v>
          </cell>
          <cell r="R8405">
            <v>493</v>
          </cell>
          <cell r="S8405">
            <v>0</v>
          </cell>
          <cell r="T8405" t="str">
            <v>Active</v>
          </cell>
          <cell r="U8405" t="str">
            <v>N1</v>
          </cell>
        </row>
        <row r="8406">
          <cell r="J8406" t="str">
            <v>INV-040624112542</v>
          </cell>
          <cell r="K8406">
            <v>45454</v>
          </cell>
          <cell r="L8406" t="str">
            <v>Monthly Billing</v>
          </cell>
          <cell r="M8406">
            <v>1296.25</v>
          </cell>
          <cell r="N8406">
            <v>1296.25</v>
          </cell>
          <cell r="O8406">
            <v>0</v>
          </cell>
          <cell r="P8406" t="str">
            <v>01-05-2024</v>
          </cell>
          <cell r="Q8406">
            <v>1296.25</v>
          </cell>
          <cell r="R8406">
            <v>616</v>
          </cell>
          <cell r="S8406">
            <v>0</v>
          </cell>
          <cell r="T8406" t="str">
            <v>Active</v>
          </cell>
          <cell r="U8406" t="str">
            <v>N1</v>
          </cell>
        </row>
        <row r="8407">
          <cell r="J8407" t="str">
            <v>INV-040924104830</v>
          </cell>
          <cell r="K8407">
            <v>45546</v>
          </cell>
          <cell r="L8407" t="str">
            <v>Monthly Billing</v>
          </cell>
          <cell r="M8407">
            <v>1293.7</v>
          </cell>
          <cell r="N8407">
            <v>1293.7</v>
          </cell>
          <cell r="O8407">
            <v>0</v>
          </cell>
          <cell r="P8407" t="str">
            <v>01-08-2024</v>
          </cell>
          <cell r="Q8407">
            <v>1293.7</v>
          </cell>
          <cell r="R8407">
            <v>524</v>
          </cell>
          <cell r="S8407">
            <v>0</v>
          </cell>
          <cell r="T8407" t="str">
            <v>Active</v>
          </cell>
          <cell r="U8407" t="str">
            <v>N1</v>
          </cell>
        </row>
        <row r="8408">
          <cell r="J8408" t="str">
            <v>INV-021024152944</v>
          </cell>
          <cell r="K8408">
            <v>45574</v>
          </cell>
          <cell r="L8408" t="str">
            <v>Monthly Billing</v>
          </cell>
          <cell r="M8408">
            <v>1453</v>
          </cell>
          <cell r="N8408">
            <v>1453</v>
          </cell>
          <cell r="O8408">
            <v>0</v>
          </cell>
          <cell r="P8408" t="str">
            <v>01-09-2024</v>
          </cell>
          <cell r="Q8408">
            <v>1453</v>
          </cell>
          <cell r="R8408">
            <v>496</v>
          </cell>
          <cell r="S8408">
            <v>0</v>
          </cell>
          <cell r="T8408" t="str">
            <v>Active</v>
          </cell>
          <cell r="U8408" t="str">
            <v>N1</v>
          </cell>
        </row>
        <row r="8409">
          <cell r="J8409" t="str">
            <v>INV-061124101451</v>
          </cell>
          <cell r="K8409">
            <v>45609</v>
          </cell>
          <cell r="L8409" t="str">
            <v>Monthly Billing</v>
          </cell>
          <cell r="M8409">
            <v>282.89999999999998</v>
          </cell>
          <cell r="N8409">
            <v>282.89999999999998</v>
          </cell>
          <cell r="O8409">
            <v>0</v>
          </cell>
          <cell r="P8409" t="str">
            <v>01-10-2024</v>
          </cell>
          <cell r="Q8409">
            <v>282.89999999999998</v>
          </cell>
          <cell r="R8409">
            <v>461</v>
          </cell>
          <cell r="S8409">
            <v>0</v>
          </cell>
          <cell r="T8409" t="str">
            <v>Active</v>
          </cell>
          <cell r="U8409" t="str">
            <v>N1</v>
          </cell>
        </row>
        <row r="8410">
          <cell r="J8410" t="str">
            <v>INV-060125103845</v>
          </cell>
          <cell r="K8410">
            <v>45670</v>
          </cell>
          <cell r="L8410" t="str">
            <v>Monthly Billing</v>
          </cell>
          <cell r="M8410">
            <v>2745.5</v>
          </cell>
          <cell r="N8410">
            <v>2745.5</v>
          </cell>
          <cell r="O8410">
            <v>0</v>
          </cell>
          <cell r="P8410" t="str">
            <v>01-12-2024</v>
          </cell>
          <cell r="Q8410">
            <v>2745.5</v>
          </cell>
          <cell r="R8410">
            <v>400</v>
          </cell>
          <cell r="S8410">
            <v>0</v>
          </cell>
          <cell r="T8410" t="str">
            <v>Active</v>
          </cell>
          <cell r="U8410" t="str">
            <v>N1</v>
          </cell>
        </row>
        <row r="8411">
          <cell r="J8411" t="str">
            <v>INV-040225151446</v>
          </cell>
          <cell r="K8411">
            <v>45699</v>
          </cell>
          <cell r="L8411" t="str">
            <v>Monthly Billing</v>
          </cell>
          <cell r="M8411">
            <v>499</v>
          </cell>
          <cell r="N8411">
            <v>499</v>
          </cell>
          <cell r="O8411">
            <v>0</v>
          </cell>
          <cell r="P8411" t="str">
            <v>01-01-2025</v>
          </cell>
          <cell r="Q8411">
            <v>499</v>
          </cell>
          <cell r="R8411">
            <v>371</v>
          </cell>
          <cell r="S8411">
            <v>0</v>
          </cell>
          <cell r="T8411" t="str">
            <v>Active</v>
          </cell>
          <cell r="U8411" t="str">
            <v>N1</v>
          </cell>
        </row>
        <row r="8412">
          <cell r="J8412" t="str">
            <v>INV-040325153030</v>
          </cell>
          <cell r="K8412">
            <v>45727</v>
          </cell>
          <cell r="L8412" t="str">
            <v>Monthly Billing</v>
          </cell>
          <cell r="M8412">
            <v>419.85</v>
          </cell>
          <cell r="N8412">
            <v>419.85</v>
          </cell>
          <cell r="O8412">
            <v>0</v>
          </cell>
          <cell r="P8412" t="str">
            <v>01-02-2025</v>
          </cell>
          <cell r="Q8412">
            <v>419.85</v>
          </cell>
          <cell r="R8412">
            <v>343</v>
          </cell>
          <cell r="S8412">
            <v>0</v>
          </cell>
          <cell r="T8412" t="str">
            <v>Active</v>
          </cell>
          <cell r="U8412" t="str">
            <v>N1</v>
          </cell>
        </row>
        <row r="8413">
          <cell r="J8413" t="str">
            <v>INV-020425160557</v>
          </cell>
          <cell r="K8413">
            <v>45756</v>
          </cell>
          <cell r="L8413" t="str">
            <v>Monthly Billing</v>
          </cell>
          <cell r="M8413">
            <v>438.8</v>
          </cell>
          <cell r="N8413">
            <v>438.8</v>
          </cell>
          <cell r="O8413">
            <v>0</v>
          </cell>
          <cell r="P8413" t="str">
            <v>01-03-2025</v>
          </cell>
          <cell r="Q8413">
            <v>438.8</v>
          </cell>
          <cell r="R8413">
            <v>314</v>
          </cell>
          <cell r="S8413">
            <v>0</v>
          </cell>
          <cell r="T8413" t="str">
            <v>Active</v>
          </cell>
          <cell r="U8413" t="str">
            <v>N1</v>
          </cell>
        </row>
        <row r="8414">
          <cell r="J8414" t="str">
            <v>INV-020525181059</v>
          </cell>
          <cell r="K8414">
            <v>45786</v>
          </cell>
          <cell r="L8414" t="str">
            <v>Monthly Billing</v>
          </cell>
          <cell r="M8414">
            <v>352.15</v>
          </cell>
          <cell r="N8414">
            <v>352.15</v>
          </cell>
          <cell r="O8414">
            <v>0</v>
          </cell>
          <cell r="P8414" t="str">
            <v>01-04-2025</v>
          </cell>
          <cell r="Q8414">
            <v>352.15</v>
          </cell>
          <cell r="R8414">
            <v>284</v>
          </cell>
          <cell r="S8414">
            <v>0</v>
          </cell>
          <cell r="T8414" t="str">
            <v>Active</v>
          </cell>
          <cell r="U8414" t="str">
            <v>N1</v>
          </cell>
        </row>
        <row r="8415">
          <cell r="J8415" t="str">
            <v>INV-030625145313</v>
          </cell>
          <cell r="K8415">
            <v>45818</v>
          </cell>
          <cell r="L8415" t="str">
            <v>Monthly Billing</v>
          </cell>
          <cell r="M8415">
            <v>624.1</v>
          </cell>
          <cell r="N8415">
            <v>624.1</v>
          </cell>
          <cell r="O8415">
            <v>0</v>
          </cell>
          <cell r="P8415" t="str">
            <v>01-05-2025</v>
          </cell>
          <cell r="Q8415">
            <v>624.1</v>
          </cell>
          <cell r="R8415">
            <v>252</v>
          </cell>
          <cell r="S8415">
            <v>0</v>
          </cell>
          <cell r="T8415" t="str">
            <v>Active</v>
          </cell>
          <cell r="U8415" t="str">
            <v>N1</v>
          </cell>
        </row>
        <row r="8416">
          <cell r="J8416" t="str">
            <v>INV-020725164337</v>
          </cell>
          <cell r="K8416">
            <v>45847</v>
          </cell>
          <cell r="L8416" t="str">
            <v>Monthly Billing</v>
          </cell>
          <cell r="M8416">
            <v>391.95</v>
          </cell>
          <cell r="N8416">
            <v>391.95</v>
          </cell>
          <cell r="O8416">
            <v>0</v>
          </cell>
          <cell r="P8416" t="str">
            <v>01-06-2025</v>
          </cell>
          <cell r="Q8416">
            <v>391.95</v>
          </cell>
          <cell r="R8416">
            <v>223</v>
          </cell>
          <cell r="S8416">
            <v>0</v>
          </cell>
          <cell r="T8416" t="str">
            <v>Active</v>
          </cell>
          <cell r="U8416" t="str">
            <v>N1</v>
          </cell>
        </row>
        <row r="8417">
          <cell r="J8417" t="str">
            <v>INV-040825132412</v>
          </cell>
          <cell r="K8417">
            <v>45880</v>
          </cell>
          <cell r="L8417" t="str">
            <v>Monthly Billing</v>
          </cell>
          <cell r="M8417">
            <v>273.35000000000002</v>
          </cell>
          <cell r="N8417">
            <v>273.35000000000002</v>
          </cell>
          <cell r="O8417">
            <v>0</v>
          </cell>
          <cell r="P8417" t="str">
            <v>01-07-2025</v>
          </cell>
          <cell r="Q8417">
            <v>273.35000000000002</v>
          </cell>
          <cell r="R8417">
            <v>190</v>
          </cell>
          <cell r="S8417">
            <v>0</v>
          </cell>
          <cell r="T8417" t="str">
            <v>Active</v>
          </cell>
          <cell r="U8417" t="str">
            <v>N1</v>
          </cell>
        </row>
        <row r="8418">
          <cell r="J8418" t="str">
            <v>INV-020925121312</v>
          </cell>
          <cell r="K8418">
            <v>45909</v>
          </cell>
          <cell r="L8418" t="str">
            <v>Monthly Billing</v>
          </cell>
          <cell r="M8418">
            <v>289.8</v>
          </cell>
          <cell r="N8418">
            <v>289.8</v>
          </cell>
          <cell r="O8418">
            <v>0</v>
          </cell>
          <cell r="P8418" t="str">
            <v>01-08-2025</v>
          </cell>
          <cell r="Q8418">
            <v>289.8</v>
          </cell>
          <cell r="R8418">
            <v>161</v>
          </cell>
          <cell r="S8418">
            <v>0</v>
          </cell>
          <cell r="T8418" t="str">
            <v>Active</v>
          </cell>
          <cell r="U8418" t="str">
            <v>N1</v>
          </cell>
        </row>
        <row r="8419">
          <cell r="J8419" t="str">
            <v>INV-021025122633</v>
          </cell>
          <cell r="K8419">
            <v>45939</v>
          </cell>
          <cell r="L8419" t="str">
            <v>Monthly Billing</v>
          </cell>
          <cell r="M8419">
            <v>130</v>
          </cell>
          <cell r="N8419">
            <v>130</v>
          </cell>
          <cell r="O8419">
            <v>0</v>
          </cell>
          <cell r="P8419" t="str">
            <v>01-09-2025</v>
          </cell>
          <cell r="Q8419">
            <v>130</v>
          </cell>
          <cell r="R8419">
            <v>131</v>
          </cell>
          <cell r="S8419">
            <v>0</v>
          </cell>
          <cell r="T8419" t="str">
            <v>Active</v>
          </cell>
          <cell r="U8419" t="str">
            <v>N1</v>
          </cell>
        </row>
        <row r="8420">
          <cell r="J8420" t="str">
            <v>INV-071125114633</v>
          </cell>
          <cell r="K8420">
            <v>45975</v>
          </cell>
          <cell r="L8420" t="str">
            <v>Monthly Billing</v>
          </cell>
          <cell r="M8420">
            <v>465</v>
          </cell>
          <cell r="N8420">
            <v>465</v>
          </cell>
          <cell r="O8420">
            <v>0</v>
          </cell>
          <cell r="P8420" t="str">
            <v>01-10-2025</v>
          </cell>
          <cell r="Q8420">
            <v>465</v>
          </cell>
          <cell r="R8420">
            <v>95</v>
          </cell>
          <cell r="S8420">
            <v>0</v>
          </cell>
          <cell r="T8420" t="str">
            <v>Active</v>
          </cell>
          <cell r="U8420" t="str">
            <v>N1</v>
          </cell>
        </row>
        <row r="8421">
          <cell r="J8421" t="str">
            <v>INV-021225182040</v>
          </cell>
          <cell r="K8421">
            <v>46000</v>
          </cell>
          <cell r="L8421" t="str">
            <v>Monthly Billing</v>
          </cell>
          <cell r="M8421">
            <v>125</v>
          </cell>
          <cell r="N8421">
            <v>125</v>
          </cell>
          <cell r="O8421">
            <v>0</v>
          </cell>
          <cell r="P8421" t="str">
            <v>01-11-2025</v>
          </cell>
          <cell r="Q8421">
            <v>125</v>
          </cell>
          <cell r="R8421">
            <v>70</v>
          </cell>
          <cell r="S8421">
            <v>0</v>
          </cell>
          <cell r="T8421" t="str">
            <v>Active</v>
          </cell>
          <cell r="U8421" t="str">
            <v>N1</v>
          </cell>
        </row>
        <row r="8422">
          <cell r="J8422" t="str">
            <v>INV-020126133426</v>
          </cell>
          <cell r="K8422">
            <v>46031</v>
          </cell>
          <cell r="L8422" t="str">
            <v>Monthly Billing</v>
          </cell>
          <cell r="M8422">
            <v>160</v>
          </cell>
          <cell r="N8422">
            <v>160</v>
          </cell>
          <cell r="O8422">
            <v>0</v>
          </cell>
          <cell r="P8422" t="str">
            <v>01-12-2025</v>
          </cell>
          <cell r="Q8422">
            <v>160</v>
          </cell>
          <cell r="R8422">
            <v>39</v>
          </cell>
          <cell r="S8422">
            <v>0</v>
          </cell>
          <cell r="T8422" t="str">
            <v>Active</v>
          </cell>
          <cell r="U8422" t="str">
            <v>N1</v>
          </cell>
        </row>
        <row r="8423">
          <cell r="J8423" t="str">
            <v>INV-020226143736</v>
          </cell>
          <cell r="K8423">
            <v>46062</v>
          </cell>
          <cell r="L8423" t="str">
            <v>Monthly Billing</v>
          </cell>
          <cell r="M8423">
            <v>180</v>
          </cell>
          <cell r="N8423">
            <v>180</v>
          </cell>
          <cell r="O8423">
            <v>0</v>
          </cell>
          <cell r="P8423" t="str">
            <v>2026-01-01</v>
          </cell>
          <cell r="Q8423">
            <v>0</v>
          </cell>
          <cell r="R8423">
            <v>8</v>
          </cell>
          <cell r="S8423">
            <v>0</v>
          </cell>
          <cell r="T8423" t="str">
            <v>Active</v>
          </cell>
          <cell r="U8423" t="str">
            <v>N1</v>
          </cell>
        </row>
        <row r="8424">
          <cell r="J8424" t="str">
            <v>UKCARDS0002</v>
          </cell>
          <cell r="K8424">
            <v>44561</v>
          </cell>
          <cell r="L8424" t="str">
            <v>Initial Setup Fee</v>
          </cell>
          <cell r="M8424">
            <v>22000</v>
          </cell>
          <cell r="N8424">
            <v>22000</v>
          </cell>
          <cell r="O8424">
            <v>0</v>
          </cell>
          <cell r="P8424" t="str">
            <v>2021-12-01</v>
          </cell>
          <cell r="Q8424">
            <v>0</v>
          </cell>
          <cell r="R8424">
            <v>1509</v>
          </cell>
          <cell r="S8424">
            <v>0</v>
          </cell>
          <cell r="T8424" t="str">
            <v>Active</v>
          </cell>
          <cell r="U8424" t="str">
            <v>N1</v>
          </cell>
        </row>
        <row r="8425">
          <cell r="J8425" t="str">
            <v>INV-041225131701</v>
          </cell>
          <cell r="K8425">
            <v>46010</v>
          </cell>
          <cell r="L8425" t="str">
            <v>Monthly Billing</v>
          </cell>
          <cell r="M8425">
            <v>452181</v>
          </cell>
          <cell r="N8425">
            <v>407370</v>
          </cell>
          <cell r="O8425">
            <v>44810.63</v>
          </cell>
          <cell r="P8425" t="str">
            <v>2025-11-01</v>
          </cell>
          <cell r="Q8425">
            <v>0</v>
          </cell>
          <cell r="R8425">
            <v>60</v>
          </cell>
          <cell r="S8425">
            <v>0</v>
          </cell>
          <cell r="T8425" t="str">
            <v>Active</v>
          </cell>
          <cell r="U8425" t="str">
            <v>N1</v>
          </cell>
        </row>
        <row r="8426">
          <cell r="J8426" t="str">
            <v>INV-020126185811</v>
          </cell>
          <cell r="K8426">
            <v>46039</v>
          </cell>
          <cell r="L8426" t="str">
            <v>Monthly Billing</v>
          </cell>
          <cell r="M8426">
            <v>55500</v>
          </cell>
          <cell r="N8426">
            <v>50000</v>
          </cell>
          <cell r="O8426">
            <v>5500</v>
          </cell>
          <cell r="P8426" t="str">
            <v>01-12-2025</v>
          </cell>
          <cell r="Q8426">
            <v>0</v>
          </cell>
          <cell r="R8426">
            <v>31</v>
          </cell>
          <cell r="S8426">
            <v>0</v>
          </cell>
          <cell r="T8426" t="str">
            <v>Active</v>
          </cell>
          <cell r="U8426" t="str">
            <v>N1</v>
          </cell>
        </row>
        <row r="8427">
          <cell r="J8427" t="str">
            <v>INV-020226163657</v>
          </cell>
          <cell r="K8427">
            <v>46062</v>
          </cell>
          <cell r="L8427" t="str">
            <v>Monthly Billing</v>
          </cell>
          <cell r="M8427">
            <v>337285</v>
          </cell>
          <cell r="N8427">
            <v>303860.66924999998</v>
          </cell>
          <cell r="O8427">
            <v>33424.673620000001</v>
          </cell>
          <cell r="P8427" t="str">
            <v>2026-01-01</v>
          </cell>
          <cell r="Q8427">
            <v>0</v>
          </cell>
          <cell r="R8427">
            <v>8</v>
          </cell>
          <cell r="S8427">
            <v>0</v>
          </cell>
          <cell r="T8427" t="str">
            <v>Active</v>
          </cell>
          <cell r="U8427" t="str">
            <v>N1</v>
          </cell>
        </row>
        <row r="8428">
          <cell r="J8428" t="str">
            <v>INV-230625164749</v>
          </cell>
          <cell r="K8428">
            <v>45841</v>
          </cell>
          <cell r="L8428" t="str">
            <v>Pay Out Service Integration Fee</v>
          </cell>
          <cell r="M8428">
            <v>832.5</v>
          </cell>
          <cell r="N8428">
            <v>750</v>
          </cell>
          <cell r="O8428">
            <v>82.5</v>
          </cell>
          <cell r="P8428" t="str">
            <v>2025-06-01</v>
          </cell>
          <cell r="Q8428">
            <v>825.72</v>
          </cell>
          <cell r="R8428">
            <v>229</v>
          </cell>
          <cell r="S8428">
            <v>0</v>
          </cell>
          <cell r="T8428" t="str">
            <v>Active</v>
          </cell>
          <cell r="U8428" t="str">
            <v>N1</v>
          </cell>
        </row>
        <row r="8429">
          <cell r="J8429" t="str">
            <v>CARDS0113</v>
          </cell>
          <cell r="K8429">
            <v>44462</v>
          </cell>
          <cell r="L8429" t="str">
            <v>Initial Setup Fee</v>
          </cell>
          <cell r="M8429">
            <v>24075</v>
          </cell>
          <cell r="N8429">
            <v>22500</v>
          </cell>
          <cell r="O8429">
            <v>1575</v>
          </cell>
          <cell r="P8429" t="str">
            <v>2021-09-01</v>
          </cell>
          <cell r="Q8429">
            <v>24075</v>
          </cell>
          <cell r="R8429">
            <v>1608</v>
          </cell>
          <cell r="S8429">
            <v>0</v>
          </cell>
          <cell r="T8429" t="str">
            <v>Active</v>
          </cell>
          <cell r="U8429" t="str">
            <v>N1</v>
          </cell>
        </row>
        <row r="8430">
          <cell r="J8430" t="str">
            <v>CN-310323163011</v>
          </cell>
          <cell r="K8430">
            <v>45023</v>
          </cell>
          <cell r="L8430" t="str">
            <v>Initial Setup Fee</v>
          </cell>
          <cell r="M8430">
            <v>-24075</v>
          </cell>
          <cell r="N8430">
            <v>-22500</v>
          </cell>
          <cell r="O8430">
            <v>-1575</v>
          </cell>
          <cell r="P8430" t="str">
            <v>2023-03-01</v>
          </cell>
          <cell r="Q8430">
            <v>0</v>
          </cell>
          <cell r="R8430">
            <v>1047</v>
          </cell>
          <cell r="S8430">
            <v>0</v>
          </cell>
          <cell r="T8430" t="str">
            <v>Active</v>
          </cell>
          <cell r="U8430" t="str">
            <v>N1</v>
          </cell>
        </row>
        <row r="8431">
          <cell r="J8431" t="str">
            <v>INV-030724165331</v>
          </cell>
          <cell r="K8431">
            <v>45483</v>
          </cell>
          <cell r="L8431" t="str">
            <v>Monthly Billing</v>
          </cell>
          <cell r="M8431">
            <v>10</v>
          </cell>
          <cell r="N8431">
            <v>10</v>
          </cell>
          <cell r="O8431">
            <v>0</v>
          </cell>
          <cell r="P8431" t="str">
            <v>01-06-2024</v>
          </cell>
          <cell r="Q8431">
            <v>10</v>
          </cell>
          <cell r="R8431">
            <v>587</v>
          </cell>
          <cell r="S8431">
            <v>0</v>
          </cell>
          <cell r="T8431" t="str">
            <v>Active</v>
          </cell>
          <cell r="U8431" t="str">
            <v>N1</v>
          </cell>
        </row>
        <row r="8432">
          <cell r="J8432" t="str">
            <v>INV-031024154029</v>
          </cell>
          <cell r="K8432">
            <v>45575</v>
          </cell>
          <cell r="L8432" t="str">
            <v>Monthly Billing</v>
          </cell>
          <cell r="M8432">
            <v>113.88</v>
          </cell>
          <cell r="N8432">
            <v>113.88</v>
          </cell>
          <cell r="O8432">
            <v>0</v>
          </cell>
          <cell r="P8432" t="str">
            <v>01-09-2024</v>
          </cell>
          <cell r="Q8432">
            <v>113.88</v>
          </cell>
          <cell r="R8432">
            <v>495</v>
          </cell>
          <cell r="S8432">
            <v>0</v>
          </cell>
          <cell r="T8432" t="str">
            <v>Active</v>
          </cell>
          <cell r="U8432" t="str">
            <v>N1</v>
          </cell>
        </row>
        <row r="8433">
          <cell r="J8433" t="str">
            <v>INV-040624170013</v>
          </cell>
          <cell r="K8433">
            <v>45454</v>
          </cell>
          <cell r="L8433" t="str">
            <v>Monthly Billing</v>
          </cell>
          <cell r="M8433">
            <v>20</v>
          </cell>
          <cell r="N8433">
            <v>20</v>
          </cell>
          <cell r="O8433">
            <v>0</v>
          </cell>
          <cell r="P8433" t="str">
            <v>01-05-2024</v>
          </cell>
          <cell r="Q8433">
            <v>20</v>
          </cell>
          <cell r="R8433">
            <v>616</v>
          </cell>
          <cell r="S8433">
            <v>0</v>
          </cell>
          <cell r="T8433" t="str">
            <v>Active</v>
          </cell>
          <cell r="U8433" t="str">
            <v>N1</v>
          </cell>
        </row>
        <row r="8434">
          <cell r="J8434" t="str">
            <v>INV-040924165215</v>
          </cell>
          <cell r="K8434">
            <v>45546</v>
          </cell>
          <cell r="L8434" t="str">
            <v>Monthly Billing</v>
          </cell>
          <cell r="M8434">
            <v>186.6</v>
          </cell>
          <cell r="N8434">
            <v>186.6</v>
          </cell>
          <cell r="O8434">
            <v>0</v>
          </cell>
          <cell r="P8434" t="str">
            <v>01-08-2024</v>
          </cell>
          <cell r="Q8434">
            <v>186.6</v>
          </cell>
          <cell r="R8434">
            <v>524</v>
          </cell>
          <cell r="S8434">
            <v>0</v>
          </cell>
          <cell r="T8434" t="str">
            <v>Active</v>
          </cell>
          <cell r="U8434" t="str">
            <v>N1</v>
          </cell>
        </row>
        <row r="8435">
          <cell r="J8435" t="str">
            <v>INV-050824140451</v>
          </cell>
          <cell r="K8435">
            <v>45516</v>
          </cell>
          <cell r="L8435" t="str">
            <v>Monthly Billing</v>
          </cell>
          <cell r="M8435">
            <v>30</v>
          </cell>
          <cell r="N8435">
            <v>30</v>
          </cell>
          <cell r="O8435">
            <v>0</v>
          </cell>
          <cell r="P8435" t="str">
            <v>01-07-2024</v>
          </cell>
          <cell r="Q8435">
            <v>30</v>
          </cell>
          <cell r="R8435">
            <v>554</v>
          </cell>
          <cell r="S8435">
            <v>0</v>
          </cell>
          <cell r="T8435" t="str">
            <v>Active</v>
          </cell>
          <cell r="U8435" t="str">
            <v>N1</v>
          </cell>
        </row>
        <row r="8436">
          <cell r="J8436" t="str">
            <v>INV-061124135530</v>
          </cell>
          <cell r="K8436">
            <v>45609</v>
          </cell>
          <cell r="L8436" t="str">
            <v>Monthly Billing</v>
          </cell>
          <cell r="M8436">
            <v>1402.2</v>
          </cell>
          <cell r="N8436">
            <v>1402.2</v>
          </cell>
          <cell r="O8436">
            <v>0</v>
          </cell>
          <cell r="P8436" t="str">
            <v>01-10-2024</v>
          </cell>
          <cell r="Q8436">
            <v>1402.2</v>
          </cell>
          <cell r="R8436">
            <v>461</v>
          </cell>
          <cell r="S8436">
            <v>0</v>
          </cell>
          <cell r="T8436" t="str">
            <v>Active</v>
          </cell>
          <cell r="U8436" t="str">
            <v>N1</v>
          </cell>
        </row>
        <row r="8437">
          <cell r="J8437" t="str">
            <v>INV-031224180631</v>
          </cell>
          <cell r="K8437">
            <v>45577</v>
          </cell>
          <cell r="L8437" t="str">
            <v>Monthly Billing</v>
          </cell>
          <cell r="M8437">
            <v>1208.9000000000001</v>
          </cell>
          <cell r="N8437">
            <v>1208.9000000000001</v>
          </cell>
          <cell r="O8437">
            <v>0</v>
          </cell>
          <cell r="P8437" t="str">
            <v>01-11-2024</v>
          </cell>
          <cell r="Q8437">
            <v>1208.9000000000001</v>
          </cell>
          <cell r="R8437">
            <v>493</v>
          </cell>
          <cell r="S8437">
            <v>0</v>
          </cell>
          <cell r="T8437" t="str">
            <v>Active</v>
          </cell>
          <cell r="U8437" t="str">
            <v>N1</v>
          </cell>
        </row>
        <row r="8438">
          <cell r="J8438" t="str">
            <v>INV-060125121612</v>
          </cell>
          <cell r="K8438">
            <v>45670</v>
          </cell>
          <cell r="L8438" t="str">
            <v>Monthly Billing</v>
          </cell>
          <cell r="M8438">
            <v>1885.97</v>
          </cell>
          <cell r="N8438">
            <v>1885.97</v>
          </cell>
          <cell r="O8438">
            <v>0</v>
          </cell>
          <cell r="P8438" t="str">
            <v>2024-12-01</v>
          </cell>
          <cell r="Q8438">
            <v>1885.97</v>
          </cell>
          <cell r="R8438">
            <v>400</v>
          </cell>
          <cell r="S8438">
            <v>0</v>
          </cell>
          <cell r="T8438" t="str">
            <v>Active</v>
          </cell>
          <cell r="U8438" t="str">
            <v>N1</v>
          </cell>
        </row>
        <row r="8439">
          <cell r="J8439" t="str">
            <v>INV-060225095026</v>
          </cell>
          <cell r="K8439">
            <v>45701</v>
          </cell>
          <cell r="L8439" t="str">
            <v>Monthly Billing</v>
          </cell>
          <cell r="M8439">
            <v>1864.41</v>
          </cell>
          <cell r="N8439">
            <v>1864.41</v>
          </cell>
          <cell r="O8439">
            <v>0</v>
          </cell>
          <cell r="P8439" t="str">
            <v>01-01-2025</v>
          </cell>
          <cell r="Q8439">
            <v>1864.41</v>
          </cell>
          <cell r="R8439">
            <v>369</v>
          </cell>
          <cell r="S8439">
            <v>0</v>
          </cell>
          <cell r="T8439" t="str">
            <v>Active</v>
          </cell>
          <cell r="U8439" t="str">
            <v>N1</v>
          </cell>
        </row>
        <row r="8440">
          <cell r="J8440" t="str">
            <v>INV-040325165325</v>
          </cell>
          <cell r="K8440">
            <v>45727</v>
          </cell>
          <cell r="L8440" t="str">
            <v>Monthly Billing</v>
          </cell>
          <cell r="M8440">
            <v>1909.36</v>
          </cell>
          <cell r="N8440">
            <v>1909.36</v>
          </cell>
          <cell r="O8440">
            <v>0</v>
          </cell>
          <cell r="P8440" t="str">
            <v>01-02-2025</v>
          </cell>
          <cell r="Q8440">
            <v>1909.36</v>
          </cell>
          <cell r="R8440">
            <v>343</v>
          </cell>
          <cell r="S8440">
            <v>0</v>
          </cell>
          <cell r="T8440" t="str">
            <v>Active</v>
          </cell>
          <cell r="U8440" t="str">
            <v>N1</v>
          </cell>
        </row>
        <row r="8441">
          <cell r="J8441" t="str">
            <v>INV-020425180249</v>
          </cell>
          <cell r="K8441">
            <v>45756</v>
          </cell>
          <cell r="L8441" t="str">
            <v>Monthly Billing</v>
          </cell>
          <cell r="M8441">
            <v>3304.1</v>
          </cell>
          <cell r="N8441">
            <v>3304.1</v>
          </cell>
          <cell r="O8441">
            <v>0</v>
          </cell>
          <cell r="P8441" t="str">
            <v>01-03-2025</v>
          </cell>
          <cell r="Q8441">
            <v>3304.1</v>
          </cell>
          <cell r="R8441">
            <v>314</v>
          </cell>
          <cell r="S8441">
            <v>0</v>
          </cell>
          <cell r="T8441" t="str">
            <v>Active</v>
          </cell>
          <cell r="U8441" t="str">
            <v>N1</v>
          </cell>
        </row>
        <row r="8442">
          <cell r="J8442" t="str">
            <v>INV-050525101811</v>
          </cell>
          <cell r="K8442">
            <v>45789</v>
          </cell>
          <cell r="L8442" t="str">
            <v>Monthly Billing</v>
          </cell>
          <cell r="M8442">
            <v>2638.43</v>
          </cell>
          <cell r="N8442">
            <v>2638.43</v>
          </cell>
          <cell r="O8442">
            <v>0</v>
          </cell>
          <cell r="P8442" t="str">
            <v>01-04-2025</v>
          </cell>
          <cell r="Q8442">
            <v>2638.43</v>
          </cell>
          <cell r="R8442">
            <v>281</v>
          </cell>
          <cell r="S8442">
            <v>0</v>
          </cell>
          <cell r="T8442" t="str">
            <v>Active</v>
          </cell>
          <cell r="U8442" t="str">
            <v>N1</v>
          </cell>
        </row>
        <row r="8443">
          <cell r="J8443" t="str">
            <v>INV-030625162831</v>
          </cell>
          <cell r="K8443">
            <v>45818</v>
          </cell>
          <cell r="L8443" t="str">
            <v>Monthly Billing</v>
          </cell>
          <cell r="M8443">
            <v>2882.36</v>
          </cell>
          <cell r="N8443">
            <v>2882.36</v>
          </cell>
          <cell r="O8443">
            <v>0</v>
          </cell>
          <cell r="P8443" t="str">
            <v>01-05-2025</v>
          </cell>
          <cell r="Q8443">
            <v>2882.36</v>
          </cell>
          <cell r="R8443">
            <v>252</v>
          </cell>
          <cell r="S8443">
            <v>0</v>
          </cell>
          <cell r="T8443" t="str">
            <v>Active</v>
          </cell>
          <cell r="U8443" t="str">
            <v>N1</v>
          </cell>
        </row>
        <row r="8444">
          <cell r="J8444" t="str">
            <v>INV-020725190628</v>
          </cell>
          <cell r="K8444">
            <v>45847</v>
          </cell>
          <cell r="L8444" t="str">
            <v>Monthly Billing</v>
          </cell>
          <cell r="M8444">
            <v>3611.15</v>
          </cell>
          <cell r="N8444">
            <v>3611.15</v>
          </cell>
          <cell r="O8444">
            <v>0</v>
          </cell>
          <cell r="P8444" t="str">
            <v>01-06-2025</v>
          </cell>
          <cell r="Q8444">
            <v>3611.15</v>
          </cell>
          <cell r="R8444">
            <v>223</v>
          </cell>
          <cell r="S8444">
            <v>0</v>
          </cell>
          <cell r="T8444" t="str">
            <v>Active</v>
          </cell>
          <cell r="U8444" t="str">
            <v>N1</v>
          </cell>
        </row>
        <row r="8445">
          <cell r="J8445" t="str">
            <v>INV-040825181057</v>
          </cell>
          <cell r="K8445">
            <v>45880</v>
          </cell>
          <cell r="L8445" t="str">
            <v>Monthly Billing</v>
          </cell>
          <cell r="M8445">
            <v>2907.57</v>
          </cell>
          <cell r="N8445">
            <v>2907.57</v>
          </cell>
          <cell r="O8445">
            <v>0</v>
          </cell>
          <cell r="P8445" t="str">
            <v>01-07-2025</v>
          </cell>
          <cell r="Q8445">
            <v>2907.57</v>
          </cell>
          <cell r="R8445">
            <v>190</v>
          </cell>
          <cell r="S8445">
            <v>0</v>
          </cell>
          <cell r="T8445" t="str">
            <v>Active</v>
          </cell>
          <cell r="U8445" t="str">
            <v>N1</v>
          </cell>
        </row>
        <row r="8446">
          <cell r="J8446" t="str">
            <v>INV-020925190837</v>
          </cell>
          <cell r="K8446">
            <v>45909</v>
          </cell>
          <cell r="L8446" t="str">
            <v>Monthly Billing</v>
          </cell>
          <cell r="M8446">
            <v>2787.32</v>
          </cell>
          <cell r="N8446">
            <v>2787.32</v>
          </cell>
          <cell r="O8446">
            <v>0</v>
          </cell>
          <cell r="P8446" t="str">
            <v>01-08-2025</v>
          </cell>
          <cell r="Q8446">
            <v>2787.32</v>
          </cell>
          <cell r="R8446">
            <v>161</v>
          </cell>
          <cell r="S8446">
            <v>0</v>
          </cell>
          <cell r="T8446" t="str">
            <v>Active</v>
          </cell>
          <cell r="U8446" t="str">
            <v>N1</v>
          </cell>
        </row>
        <row r="8447">
          <cell r="J8447" t="str">
            <v>INV-021025125845</v>
          </cell>
          <cell r="K8447">
            <v>45939</v>
          </cell>
          <cell r="L8447" t="str">
            <v>Monthly Billing</v>
          </cell>
          <cell r="M8447">
            <v>2004.87</v>
          </cell>
          <cell r="N8447">
            <v>2004.87</v>
          </cell>
          <cell r="O8447">
            <v>0</v>
          </cell>
          <cell r="P8447" t="str">
            <v>01-09-2025</v>
          </cell>
          <cell r="Q8447">
            <v>2004.87</v>
          </cell>
          <cell r="R8447">
            <v>131</v>
          </cell>
          <cell r="S8447">
            <v>0</v>
          </cell>
          <cell r="T8447" t="str">
            <v>Active</v>
          </cell>
          <cell r="U8447" t="str">
            <v>N1</v>
          </cell>
        </row>
        <row r="8448">
          <cell r="J8448" t="str">
            <v>INV-031125232520</v>
          </cell>
          <cell r="K8448">
            <v>45971</v>
          </cell>
          <cell r="L8448" t="str">
            <v>Monthly Billing</v>
          </cell>
          <cell r="M8448">
            <v>2561.0700000000002</v>
          </cell>
          <cell r="N8448">
            <v>2561.0700000000002</v>
          </cell>
          <cell r="O8448">
            <v>0</v>
          </cell>
          <cell r="P8448" t="str">
            <v>10/1/2025</v>
          </cell>
          <cell r="Q8448">
            <v>2561.0700000000002</v>
          </cell>
          <cell r="R8448">
            <v>99</v>
          </cell>
          <cell r="S8448">
            <v>0</v>
          </cell>
          <cell r="T8448" t="str">
            <v>Active</v>
          </cell>
          <cell r="U8448" t="str">
            <v>N1</v>
          </cell>
        </row>
        <row r="8449">
          <cell r="J8449" t="str">
            <v>INV-021225132937</v>
          </cell>
          <cell r="K8449">
            <v>46000</v>
          </cell>
          <cell r="L8449" t="str">
            <v>Monthly Billing</v>
          </cell>
          <cell r="M8449">
            <v>3955.5</v>
          </cell>
          <cell r="N8449">
            <v>3955.5</v>
          </cell>
          <cell r="O8449">
            <v>0</v>
          </cell>
          <cell r="P8449" t="str">
            <v>01-11-2025</v>
          </cell>
          <cell r="Q8449">
            <v>3955.5</v>
          </cell>
          <cell r="R8449">
            <v>70</v>
          </cell>
          <cell r="S8449">
            <v>0</v>
          </cell>
          <cell r="T8449" t="str">
            <v>Active</v>
          </cell>
          <cell r="U8449" t="str">
            <v>N1</v>
          </cell>
        </row>
        <row r="8450">
          <cell r="J8450" t="str">
            <v>INV-020126160816</v>
          </cell>
          <cell r="K8450">
            <v>46031</v>
          </cell>
          <cell r="L8450" t="str">
            <v>Monthly Billing</v>
          </cell>
          <cell r="M8450">
            <v>3707.5</v>
          </cell>
          <cell r="N8450">
            <v>3707.5</v>
          </cell>
          <cell r="O8450">
            <v>0</v>
          </cell>
          <cell r="P8450" t="str">
            <v>01-12-2025</v>
          </cell>
          <cell r="Q8450">
            <v>3707.5</v>
          </cell>
          <cell r="R8450">
            <v>39</v>
          </cell>
          <cell r="S8450">
            <v>0</v>
          </cell>
          <cell r="T8450" t="str">
            <v>Active</v>
          </cell>
          <cell r="U8450" t="str">
            <v>N1</v>
          </cell>
        </row>
        <row r="8451">
          <cell r="J8451" t="str">
            <v>INV-020226174118</v>
          </cell>
          <cell r="K8451">
            <v>46062</v>
          </cell>
          <cell r="L8451" t="str">
            <v>Monthly Billing</v>
          </cell>
          <cell r="M8451">
            <v>3209</v>
          </cell>
          <cell r="N8451">
            <v>3209</v>
          </cell>
          <cell r="O8451">
            <v>0</v>
          </cell>
          <cell r="P8451" t="str">
            <v>2026-01-01</v>
          </cell>
          <cell r="Q8451">
            <v>3209</v>
          </cell>
          <cell r="R8451">
            <v>8</v>
          </cell>
          <cell r="S8451">
            <v>0</v>
          </cell>
          <cell r="T8451" t="str">
            <v>Active</v>
          </cell>
          <cell r="U8451" t="str">
            <v>N1</v>
          </cell>
        </row>
        <row r="8452">
          <cell r="J8452" t="str">
            <v>INV-040625094220</v>
          </cell>
          <cell r="K8452">
            <v>45819</v>
          </cell>
          <cell r="L8452" t="str">
            <v>Monthly Billing</v>
          </cell>
          <cell r="M8452">
            <v>1296.81</v>
          </cell>
          <cell r="N8452">
            <v>1296.81</v>
          </cell>
          <cell r="O8452">
            <v>0</v>
          </cell>
          <cell r="P8452" t="str">
            <v>01-05-2025</v>
          </cell>
          <cell r="Q8452">
            <v>1296.81</v>
          </cell>
          <cell r="R8452">
            <v>251</v>
          </cell>
          <cell r="S8452">
            <v>0</v>
          </cell>
          <cell r="T8452" t="str">
            <v>Active</v>
          </cell>
          <cell r="U8452" t="str">
            <v>N1</v>
          </cell>
        </row>
        <row r="8453">
          <cell r="J8453" t="str">
            <v>INV-020725202324</v>
          </cell>
          <cell r="K8453">
            <v>45847</v>
          </cell>
          <cell r="L8453" t="str">
            <v>Monthly Billing</v>
          </cell>
          <cell r="M8453">
            <v>1280.1400000000001</v>
          </cell>
          <cell r="N8453">
            <v>1280.1400000000001</v>
          </cell>
          <cell r="O8453">
            <v>0</v>
          </cell>
          <cell r="P8453" t="str">
            <v>01-06-2025</v>
          </cell>
          <cell r="Q8453">
            <v>1280.1400000000001</v>
          </cell>
          <cell r="R8453">
            <v>223</v>
          </cell>
          <cell r="S8453">
            <v>0</v>
          </cell>
          <cell r="T8453" t="str">
            <v>Active</v>
          </cell>
          <cell r="U8453" t="str">
            <v>N1</v>
          </cell>
        </row>
        <row r="8454">
          <cell r="J8454" t="str">
            <v>INV-040825132536</v>
          </cell>
          <cell r="K8454">
            <v>45880</v>
          </cell>
          <cell r="L8454" t="str">
            <v>Monthly Billing</v>
          </cell>
          <cell r="M8454">
            <v>1265.26</v>
          </cell>
          <cell r="N8454">
            <v>1265.26</v>
          </cell>
          <cell r="O8454">
            <v>0</v>
          </cell>
          <cell r="P8454" t="str">
            <v>01-07-2025</v>
          </cell>
          <cell r="Q8454">
            <v>1265.26</v>
          </cell>
          <cell r="R8454">
            <v>190</v>
          </cell>
          <cell r="S8454">
            <v>0</v>
          </cell>
          <cell r="T8454" t="str">
            <v>Active</v>
          </cell>
          <cell r="U8454" t="str">
            <v>N1</v>
          </cell>
        </row>
        <row r="8455">
          <cell r="J8455" t="str">
            <v>INV-020925160957</v>
          </cell>
          <cell r="K8455">
            <v>45909</v>
          </cell>
          <cell r="L8455" t="str">
            <v>Monthly Billing</v>
          </cell>
          <cell r="M8455">
            <v>1258.03</v>
          </cell>
          <cell r="N8455">
            <v>1258.03</v>
          </cell>
          <cell r="O8455">
            <v>0</v>
          </cell>
          <cell r="P8455" t="str">
            <v>01-08-2025</v>
          </cell>
          <cell r="Q8455">
            <v>1258.03</v>
          </cell>
          <cell r="R8455">
            <v>161</v>
          </cell>
          <cell r="S8455">
            <v>0</v>
          </cell>
          <cell r="T8455" t="str">
            <v>Active</v>
          </cell>
          <cell r="U8455" t="str">
            <v>N1</v>
          </cell>
        </row>
        <row r="8456">
          <cell r="J8456" t="str">
            <v>INV-021025154626</v>
          </cell>
          <cell r="K8456">
            <v>45939</v>
          </cell>
          <cell r="L8456" t="str">
            <v>Monthly Billing</v>
          </cell>
          <cell r="M8456">
            <v>1269.8599999999999</v>
          </cell>
          <cell r="N8456">
            <v>1269.8599999999999</v>
          </cell>
          <cell r="O8456">
            <v>0</v>
          </cell>
          <cell r="P8456" t="str">
            <v>01-09-2025</v>
          </cell>
          <cell r="Q8456">
            <v>1269.8599999999999</v>
          </cell>
          <cell r="R8456">
            <v>131</v>
          </cell>
          <cell r="S8456">
            <v>0</v>
          </cell>
          <cell r="T8456" t="str">
            <v>Active</v>
          </cell>
          <cell r="U8456" t="str">
            <v>N1</v>
          </cell>
        </row>
        <row r="8457">
          <cell r="J8457" t="str">
            <v>INV-041125100741</v>
          </cell>
          <cell r="K8457">
            <v>45972</v>
          </cell>
          <cell r="L8457" t="str">
            <v>Monthly Billing</v>
          </cell>
          <cell r="M8457">
            <v>1295.1400000000001</v>
          </cell>
          <cell r="N8457">
            <v>1295.1400000000001</v>
          </cell>
          <cell r="O8457">
            <v>0</v>
          </cell>
          <cell r="P8457" t="str">
            <v>10/1/2025</v>
          </cell>
          <cell r="Q8457">
            <v>1295.1400000000001</v>
          </cell>
          <cell r="R8457">
            <v>98</v>
          </cell>
          <cell r="S8457">
            <v>0</v>
          </cell>
          <cell r="T8457" t="str">
            <v>Active</v>
          </cell>
          <cell r="U8457" t="str">
            <v>N1</v>
          </cell>
        </row>
        <row r="8458">
          <cell r="J8458" t="str">
            <v>INV-021225161321</v>
          </cell>
          <cell r="K8458">
            <v>46000</v>
          </cell>
          <cell r="L8458" t="str">
            <v>Monthly Billing</v>
          </cell>
          <cell r="M8458">
            <v>1330.72</v>
          </cell>
          <cell r="N8458">
            <v>1330.72</v>
          </cell>
          <cell r="O8458">
            <v>0</v>
          </cell>
          <cell r="P8458" t="str">
            <v>01-11-2025</v>
          </cell>
          <cell r="Q8458">
            <v>1330.72</v>
          </cell>
          <cell r="R8458">
            <v>70</v>
          </cell>
          <cell r="S8458">
            <v>0</v>
          </cell>
          <cell r="T8458" t="str">
            <v>Active</v>
          </cell>
          <cell r="U8458" t="str">
            <v>N1</v>
          </cell>
        </row>
        <row r="8459">
          <cell r="J8459" t="str">
            <v>INV-050126143825</v>
          </cell>
          <cell r="K8459">
            <v>46034</v>
          </cell>
          <cell r="L8459" t="str">
            <v>Monthly Billing</v>
          </cell>
          <cell r="M8459">
            <v>1247.33</v>
          </cell>
          <cell r="N8459">
            <v>1247.33</v>
          </cell>
          <cell r="O8459">
            <v>0</v>
          </cell>
          <cell r="P8459" t="str">
            <v>01-12-2025</v>
          </cell>
          <cell r="Q8459">
            <v>1247.33</v>
          </cell>
          <cell r="R8459">
            <v>36</v>
          </cell>
          <cell r="S8459">
            <v>0</v>
          </cell>
          <cell r="T8459" t="str">
            <v>Active</v>
          </cell>
          <cell r="U8459" t="str">
            <v>N1</v>
          </cell>
        </row>
        <row r="8460">
          <cell r="J8460" t="str">
            <v>INV-020226212438</v>
          </cell>
          <cell r="K8460">
            <v>46062</v>
          </cell>
          <cell r="L8460" t="str">
            <v>Monthly Billing</v>
          </cell>
          <cell r="M8460">
            <v>1304.1600000000001</v>
          </cell>
          <cell r="N8460">
            <v>1304.1600000000001</v>
          </cell>
          <cell r="O8460">
            <v>0</v>
          </cell>
          <cell r="P8460" t="str">
            <v>2026-01-01</v>
          </cell>
          <cell r="Q8460">
            <v>1304.1600000000001</v>
          </cell>
          <cell r="R8460">
            <v>8</v>
          </cell>
          <cell r="S8460">
            <v>0</v>
          </cell>
          <cell r="T8460" t="str">
            <v>Active</v>
          </cell>
          <cell r="U8460" t="str">
            <v>N1</v>
          </cell>
        </row>
        <row r="8461">
          <cell r="J8461" t="str">
            <v>INV-020824161322</v>
          </cell>
          <cell r="K8461">
            <v>45513</v>
          </cell>
          <cell r="L8461" t="str">
            <v>Setup Fee</v>
          </cell>
          <cell r="M8461">
            <v>16350</v>
          </cell>
          <cell r="N8461">
            <v>15000</v>
          </cell>
          <cell r="O8461">
            <v>1350</v>
          </cell>
          <cell r="P8461" t="str">
            <v>01-08-2024</v>
          </cell>
          <cell r="Q8461">
            <v>16350</v>
          </cell>
          <cell r="R8461">
            <v>557</v>
          </cell>
          <cell r="S8461">
            <v>0</v>
          </cell>
          <cell r="T8461" t="str">
            <v>Active</v>
          </cell>
          <cell r="U8461" t="str">
            <v>N1</v>
          </cell>
        </row>
        <row r="8462">
          <cell r="J8462" t="str">
            <v>INV-031224185103</v>
          </cell>
          <cell r="K8462">
            <v>45577</v>
          </cell>
          <cell r="L8462" t="str">
            <v>Monthly Billing</v>
          </cell>
          <cell r="M8462">
            <v>925.03</v>
          </cell>
          <cell r="N8462">
            <v>925.03</v>
          </cell>
          <cell r="O8462">
            <v>0</v>
          </cell>
          <cell r="P8462" t="str">
            <v>2024-11-01</v>
          </cell>
          <cell r="Q8462">
            <v>925.03</v>
          </cell>
          <cell r="R8462">
            <v>493</v>
          </cell>
          <cell r="S8462">
            <v>0</v>
          </cell>
          <cell r="T8462" t="str">
            <v>Active</v>
          </cell>
          <cell r="U8462" t="str">
            <v>N1</v>
          </cell>
        </row>
        <row r="8463">
          <cell r="J8463" t="str">
            <v>INV-060125113338</v>
          </cell>
          <cell r="K8463">
            <v>45670</v>
          </cell>
          <cell r="L8463" t="str">
            <v>Monthly Billing</v>
          </cell>
          <cell r="M8463">
            <v>837</v>
          </cell>
          <cell r="N8463">
            <v>837</v>
          </cell>
          <cell r="O8463">
            <v>0</v>
          </cell>
          <cell r="P8463" t="str">
            <v>2024-12-01</v>
          </cell>
          <cell r="Q8463">
            <v>837</v>
          </cell>
          <cell r="R8463">
            <v>400</v>
          </cell>
          <cell r="S8463">
            <v>0</v>
          </cell>
          <cell r="T8463" t="str">
            <v>Active</v>
          </cell>
          <cell r="U8463" t="str">
            <v>N1</v>
          </cell>
        </row>
        <row r="8464">
          <cell r="J8464" t="str">
            <v>INV-050225095456</v>
          </cell>
          <cell r="K8464">
            <v>45700</v>
          </cell>
          <cell r="L8464" t="str">
            <v>Monthly Billing</v>
          </cell>
          <cell r="M8464">
            <v>947</v>
          </cell>
          <cell r="N8464">
            <v>947</v>
          </cell>
          <cell r="O8464">
            <v>0</v>
          </cell>
          <cell r="P8464" t="str">
            <v>2025-01-01</v>
          </cell>
          <cell r="Q8464">
            <v>947</v>
          </cell>
          <cell r="R8464">
            <v>370</v>
          </cell>
          <cell r="S8464">
            <v>0</v>
          </cell>
          <cell r="T8464" t="str">
            <v>Active</v>
          </cell>
          <cell r="U8464" t="str">
            <v>N1</v>
          </cell>
        </row>
        <row r="8465">
          <cell r="J8465" t="str">
            <v>INV-050325093344</v>
          </cell>
          <cell r="K8465">
            <v>45728</v>
          </cell>
          <cell r="L8465" t="str">
            <v>Monthly Billing</v>
          </cell>
          <cell r="M8465">
            <v>980.5</v>
          </cell>
          <cell r="N8465">
            <v>980.5</v>
          </cell>
          <cell r="O8465">
            <v>0</v>
          </cell>
          <cell r="P8465" t="str">
            <v>01-02-2025</v>
          </cell>
          <cell r="Q8465">
            <v>980.5</v>
          </cell>
          <cell r="R8465">
            <v>342</v>
          </cell>
          <cell r="S8465">
            <v>0</v>
          </cell>
          <cell r="T8465" t="str">
            <v>Active</v>
          </cell>
          <cell r="U8465" t="str">
            <v>N1</v>
          </cell>
        </row>
        <row r="8466">
          <cell r="J8466" t="str">
            <v>INV-020425185420</v>
          </cell>
          <cell r="K8466">
            <v>45756</v>
          </cell>
          <cell r="L8466" t="str">
            <v>Monthly Billing</v>
          </cell>
          <cell r="M8466">
            <v>1040</v>
          </cell>
          <cell r="N8466">
            <v>1040</v>
          </cell>
          <cell r="O8466">
            <v>0</v>
          </cell>
          <cell r="P8466" t="str">
            <v>01-03-2025</v>
          </cell>
          <cell r="Q8466">
            <v>1040</v>
          </cell>
          <cell r="R8466">
            <v>314</v>
          </cell>
          <cell r="S8466">
            <v>0</v>
          </cell>
          <cell r="T8466" t="str">
            <v>Active</v>
          </cell>
          <cell r="U8466" t="str">
            <v>N1</v>
          </cell>
        </row>
        <row r="8467">
          <cell r="J8467" t="str">
            <v>INV-050525174529</v>
          </cell>
          <cell r="K8467">
            <v>45789</v>
          </cell>
          <cell r="L8467" t="str">
            <v>Monthly Billing</v>
          </cell>
          <cell r="M8467">
            <v>985</v>
          </cell>
          <cell r="N8467">
            <v>985</v>
          </cell>
          <cell r="O8467">
            <v>0</v>
          </cell>
          <cell r="P8467" t="str">
            <v>01-04-2025</v>
          </cell>
          <cell r="Q8467">
            <v>985</v>
          </cell>
          <cell r="R8467">
            <v>281</v>
          </cell>
          <cell r="S8467">
            <v>0</v>
          </cell>
          <cell r="T8467" t="str">
            <v>Active</v>
          </cell>
          <cell r="U8467" t="str">
            <v>N1</v>
          </cell>
        </row>
        <row r="8468">
          <cell r="J8468" t="str">
            <v>INV-260624112710</v>
          </cell>
          <cell r="K8468">
            <v>45476</v>
          </cell>
          <cell r="L8468" t="str">
            <v>Setup Fee</v>
          </cell>
          <cell r="M8468">
            <v>3000</v>
          </cell>
          <cell r="N8468">
            <v>3000</v>
          </cell>
          <cell r="O8468">
            <v>0</v>
          </cell>
          <cell r="P8468" t="str">
            <v>2024-06-01</v>
          </cell>
          <cell r="Q8468">
            <v>3000</v>
          </cell>
          <cell r="R8468">
            <v>594</v>
          </cell>
          <cell r="S8468">
            <v>0</v>
          </cell>
          <cell r="T8468" t="str">
            <v>Active</v>
          </cell>
          <cell r="U8468" t="str">
            <v>N1</v>
          </cell>
        </row>
        <row r="8469">
          <cell r="J8469" t="str">
            <v>INV-170325172536</v>
          </cell>
          <cell r="K8469">
            <v>45740</v>
          </cell>
          <cell r="L8469" t="str">
            <v>Credit Note-Write off</v>
          </cell>
          <cell r="M8469">
            <v>-3000</v>
          </cell>
          <cell r="N8469">
            <v>-3000</v>
          </cell>
          <cell r="O8469">
            <v>0</v>
          </cell>
          <cell r="P8469" t="str">
            <v>01-03-2025</v>
          </cell>
          <cell r="Q8469">
            <v>3000</v>
          </cell>
          <cell r="R8469">
            <v>330</v>
          </cell>
          <cell r="S8469">
            <v>0</v>
          </cell>
          <cell r="T8469" t="str">
            <v>Active</v>
          </cell>
          <cell r="U8469" t="str">
            <v>N1</v>
          </cell>
        </row>
        <row r="8470">
          <cell r="J8470" t="str">
            <v>INV-161224111951</v>
          </cell>
          <cell r="K8470">
            <v>45674</v>
          </cell>
          <cell r="L8470" t="str">
            <v>Setup Fee</v>
          </cell>
          <cell r="M8470">
            <v>53710.94</v>
          </cell>
          <cell r="N8470">
            <v>48828.13</v>
          </cell>
          <cell r="O8470">
            <v>4882.8100000000004</v>
          </cell>
          <cell r="P8470" t="str">
            <v>2024-12-01</v>
          </cell>
          <cell r="Q8470">
            <v>33170.94</v>
          </cell>
          <cell r="R8470">
            <v>396</v>
          </cell>
          <cell r="S8470">
            <v>0</v>
          </cell>
          <cell r="T8470" t="str">
            <v>Active</v>
          </cell>
          <cell r="U8470" t="str">
            <v>N1</v>
          </cell>
        </row>
        <row r="8471">
          <cell r="J8471" t="str">
            <v>INV-220925103638</v>
          </cell>
          <cell r="K8471">
            <v>45952</v>
          </cell>
          <cell r="L8471" t="str">
            <v>Setup Fee</v>
          </cell>
          <cell r="M8471">
            <v>156750</v>
          </cell>
          <cell r="N8471">
            <v>142500</v>
          </cell>
          <cell r="O8471">
            <v>14250</v>
          </cell>
          <cell r="P8471" t="str">
            <v>2025-09-01</v>
          </cell>
          <cell r="Q8471">
            <v>124500</v>
          </cell>
          <cell r="R8471">
            <v>118</v>
          </cell>
          <cell r="S8471">
            <v>0</v>
          </cell>
          <cell r="T8471" t="str">
            <v>Active</v>
          </cell>
          <cell r="U8471" t="str">
            <v>N1</v>
          </cell>
        </row>
        <row r="8472">
          <cell r="J8472" t="str">
            <v>INV-060126175157</v>
          </cell>
          <cell r="K8472">
            <v>46035</v>
          </cell>
          <cell r="L8472" t="str">
            <v>Monthly Billing</v>
          </cell>
          <cell r="M8472">
            <v>76795.850000000006</v>
          </cell>
          <cell r="N8472">
            <v>76795.850000000006</v>
          </cell>
          <cell r="O8472">
            <v>0</v>
          </cell>
          <cell r="P8472" t="str">
            <v>Nov25 &amp; Dec25</v>
          </cell>
          <cell r="Q8472">
            <v>0</v>
          </cell>
          <cell r="R8472">
            <v>35</v>
          </cell>
          <cell r="S8472">
            <v>-63994.62</v>
          </cell>
          <cell r="T8472" t="str">
            <v>Active</v>
          </cell>
          <cell r="U8472" t="str">
            <v>N1</v>
          </cell>
        </row>
        <row r="8473">
          <cell r="J8473" t="str">
            <v>INV-040226161341</v>
          </cell>
          <cell r="K8473">
            <v>46064</v>
          </cell>
          <cell r="L8473" t="str">
            <v>Monthly Billing</v>
          </cell>
          <cell r="M8473">
            <v>60763.4</v>
          </cell>
          <cell r="N8473">
            <v>60763.4</v>
          </cell>
          <cell r="O8473">
            <v>0</v>
          </cell>
          <cell r="P8473" t="str">
            <v>01-01-2026</v>
          </cell>
          <cell r="Q8473">
            <v>0</v>
          </cell>
          <cell r="R8473">
            <v>6</v>
          </cell>
          <cell r="S8473">
            <v>-56663.51</v>
          </cell>
          <cell r="T8473" t="str">
            <v>Active</v>
          </cell>
          <cell r="U8473" t="str">
            <v>N1</v>
          </cell>
        </row>
        <row r="8474">
          <cell r="J8474" t="str">
            <v>CARDS0091</v>
          </cell>
          <cell r="K8474">
            <v>44431</v>
          </cell>
          <cell r="L8474" t="str">
            <v>Monthly Billing</v>
          </cell>
          <cell r="M8474">
            <v>1227.5999999999999</v>
          </cell>
          <cell r="N8474">
            <v>1227.5999999999999</v>
          </cell>
          <cell r="O8474">
            <v>0</v>
          </cell>
          <cell r="P8474" t="str">
            <v>2021-07-01</v>
          </cell>
          <cell r="Q8474">
            <v>4938.05</v>
          </cell>
          <cell r="R8474">
            <v>1639</v>
          </cell>
          <cell r="S8474">
            <v>0</v>
          </cell>
          <cell r="T8474" t="str">
            <v>Active</v>
          </cell>
          <cell r="U8474" t="str">
            <v>N1</v>
          </cell>
        </row>
        <row r="8475">
          <cell r="J8475" t="str">
            <v>CARDS0108</v>
          </cell>
          <cell r="K8475">
            <v>44461</v>
          </cell>
          <cell r="L8475" t="str">
            <v>Monthly Billing</v>
          </cell>
          <cell r="M8475">
            <v>1401.41</v>
          </cell>
          <cell r="N8475">
            <v>1490.32</v>
          </cell>
          <cell r="O8475">
            <v>0</v>
          </cell>
          <cell r="P8475" t="str">
            <v>2021-08-01</v>
          </cell>
          <cell r="Q8475">
            <v>4938.05</v>
          </cell>
          <cell r="R8475">
            <v>1609</v>
          </cell>
          <cell r="S8475">
            <v>-193.23</v>
          </cell>
          <cell r="T8475" t="str">
            <v>Active</v>
          </cell>
          <cell r="U8475" t="str">
            <v>N1</v>
          </cell>
        </row>
        <row r="8476">
          <cell r="J8476" t="str">
            <v>CARDS0127</v>
          </cell>
          <cell r="K8476">
            <v>44494</v>
          </cell>
          <cell r="L8476" t="str">
            <v>Monthly Billing</v>
          </cell>
          <cell r="M8476">
            <v>1370.03</v>
          </cell>
          <cell r="N8476">
            <v>1280.4000000000001</v>
          </cell>
          <cell r="O8476">
            <v>89.63</v>
          </cell>
          <cell r="P8476" t="str">
            <v>2021-09-01</v>
          </cell>
          <cell r="Q8476">
            <v>4938.05</v>
          </cell>
          <cell r="R8476">
            <v>1576</v>
          </cell>
          <cell r="S8476">
            <v>0</v>
          </cell>
          <cell r="T8476" t="str">
            <v>Active</v>
          </cell>
          <cell r="U8476" t="str">
            <v>N1</v>
          </cell>
        </row>
        <row r="8477">
          <cell r="J8477" t="str">
            <v>CARDS0144</v>
          </cell>
          <cell r="K8477">
            <v>44522</v>
          </cell>
          <cell r="L8477" t="str">
            <v>Monthly Billing</v>
          </cell>
          <cell r="M8477">
            <v>1606.21</v>
          </cell>
          <cell r="N8477">
            <v>1735.39</v>
          </cell>
          <cell r="O8477">
            <v>0</v>
          </cell>
          <cell r="P8477" t="str">
            <v>2021-10-01</v>
          </cell>
          <cell r="Q8477">
            <v>4938.05</v>
          </cell>
          <cell r="R8477">
            <v>1548</v>
          </cell>
          <cell r="S8477">
            <v>-250.66</v>
          </cell>
          <cell r="T8477" t="str">
            <v>Active</v>
          </cell>
          <cell r="U8477" t="str">
            <v>N1</v>
          </cell>
        </row>
        <row r="8478">
          <cell r="J8478" t="str">
            <v>CARDS0163</v>
          </cell>
          <cell r="K8478">
            <v>44552</v>
          </cell>
          <cell r="L8478" t="str">
            <v>Monthly Billing</v>
          </cell>
          <cell r="M8478">
            <v>1583.29</v>
          </cell>
          <cell r="N8478">
            <v>1656.77</v>
          </cell>
          <cell r="O8478">
            <v>0</v>
          </cell>
          <cell r="P8478" t="str">
            <v>2021-11-01</v>
          </cell>
          <cell r="Q8478">
            <v>0</v>
          </cell>
          <cell r="R8478">
            <v>1518</v>
          </cell>
          <cell r="S8478">
            <v>-189.45</v>
          </cell>
          <cell r="T8478" t="str">
            <v>Active</v>
          </cell>
          <cell r="U8478" t="str">
            <v>N1</v>
          </cell>
        </row>
        <row r="8479">
          <cell r="J8479" t="str">
            <v>CARDS0180</v>
          </cell>
          <cell r="K8479">
            <v>44575</v>
          </cell>
          <cell r="L8479" t="str">
            <v>Monthly Billing</v>
          </cell>
          <cell r="M8479">
            <v>1550.68</v>
          </cell>
          <cell r="N8479">
            <v>1615.17</v>
          </cell>
          <cell r="O8479">
            <v>0</v>
          </cell>
          <cell r="P8479" t="str">
            <v>2021-12-01</v>
          </cell>
          <cell r="Q8479">
            <v>1550.68</v>
          </cell>
          <cell r="R8479">
            <v>1495</v>
          </cell>
          <cell r="S8479">
            <v>-177.55</v>
          </cell>
          <cell r="T8479" t="str">
            <v>Active</v>
          </cell>
          <cell r="U8479" t="str">
            <v>N1</v>
          </cell>
        </row>
        <row r="8480">
          <cell r="J8480" t="str">
            <v>CARDS0200</v>
          </cell>
          <cell r="K8480">
            <v>44614</v>
          </cell>
          <cell r="L8480" t="str">
            <v>Monthly Billing</v>
          </cell>
          <cell r="M8480">
            <v>1478.85</v>
          </cell>
          <cell r="N8480">
            <v>1436.06</v>
          </cell>
          <cell r="O8480">
            <v>0</v>
          </cell>
          <cell r="P8480" t="str">
            <v>2022-01-01</v>
          </cell>
          <cell r="Q8480">
            <v>1478.85</v>
          </cell>
          <cell r="R8480">
            <v>1456</v>
          </cell>
          <cell r="S8480">
            <v>-57.73</v>
          </cell>
          <cell r="T8480" t="str">
            <v>Active</v>
          </cell>
          <cell r="U8480" t="str">
            <v>N1</v>
          </cell>
        </row>
        <row r="8481">
          <cell r="J8481" t="str">
            <v>CARDS0221</v>
          </cell>
          <cell r="K8481">
            <v>44642</v>
          </cell>
          <cell r="L8481" t="str">
            <v>Monthly Billing</v>
          </cell>
          <cell r="M8481">
            <v>1728.02</v>
          </cell>
          <cell r="N8481">
            <v>2095.81</v>
          </cell>
          <cell r="O8481">
            <v>0</v>
          </cell>
          <cell r="P8481" t="str">
            <v>2022-02-01</v>
          </cell>
          <cell r="Q8481">
            <v>1728.02</v>
          </cell>
          <cell r="R8481">
            <v>1428</v>
          </cell>
          <cell r="S8481">
            <v>-514.5</v>
          </cell>
          <cell r="T8481" t="str">
            <v>Active</v>
          </cell>
          <cell r="U8481" t="str">
            <v>N1</v>
          </cell>
        </row>
        <row r="8482">
          <cell r="J8482" t="str">
            <v>CARDS0237</v>
          </cell>
          <cell r="K8482">
            <v>44695</v>
          </cell>
          <cell r="L8482" t="str">
            <v>Monthly Billing</v>
          </cell>
          <cell r="M8482">
            <v>1517.63</v>
          </cell>
          <cell r="N8482">
            <v>1766.68</v>
          </cell>
          <cell r="O8482">
            <v>0</v>
          </cell>
          <cell r="P8482" t="str">
            <v>2022-03-01</v>
          </cell>
          <cell r="Q8482">
            <v>0</v>
          </cell>
          <cell r="R8482">
            <v>1375</v>
          </cell>
          <cell r="S8482">
            <v>-372.72</v>
          </cell>
          <cell r="T8482" t="str">
            <v>Active</v>
          </cell>
          <cell r="U8482" t="str">
            <v>N1</v>
          </cell>
        </row>
        <row r="8483">
          <cell r="J8483" t="str">
            <v>CARDS0254</v>
          </cell>
          <cell r="K8483">
            <v>44705</v>
          </cell>
          <cell r="L8483" t="str">
            <v>Monthly Billing</v>
          </cell>
          <cell r="M8483">
            <v>1798.64</v>
          </cell>
          <cell r="N8483">
            <v>2345.1</v>
          </cell>
          <cell r="O8483">
            <v>0</v>
          </cell>
          <cell r="P8483" t="str">
            <v>2022-04-01</v>
          </cell>
          <cell r="Q8483">
            <v>0</v>
          </cell>
          <cell r="R8483">
            <v>1365</v>
          </cell>
          <cell r="S8483">
            <v>-710.62</v>
          </cell>
          <cell r="T8483" t="str">
            <v>Active</v>
          </cell>
          <cell r="U8483" t="str">
            <v>N1</v>
          </cell>
        </row>
        <row r="8484">
          <cell r="J8484" t="str">
            <v>CARDS0275</v>
          </cell>
          <cell r="K8484">
            <v>44740</v>
          </cell>
          <cell r="L8484" t="str">
            <v>Monthly Billing</v>
          </cell>
          <cell r="M8484">
            <v>1468.28</v>
          </cell>
          <cell r="N8484">
            <v>1967.93</v>
          </cell>
          <cell r="O8484">
            <v>0</v>
          </cell>
          <cell r="P8484" t="str">
            <v>2022-05-01</v>
          </cell>
          <cell r="Q8484">
            <v>0</v>
          </cell>
          <cell r="R8484">
            <v>1330</v>
          </cell>
          <cell r="S8484">
            <v>-637.4</v>
          </cell>
          <cell r="T8484" t="str">
            <v>Active</v>
          </cell>
          <cell r="U8484" t="str">
            <v>N1</v>
          </cell>
        </row>
        <row r="8485">
          <cell r="J8485" t="str">
            <v>DNCARDS0015</v>
          </cell>
          <cell r="K8485">
            <v>44740</v>
          </cell>
          <cell r="L8485" t="str">
            <v>Monthly Billing</v>
          </cell>
          <cell r="M8485">
            <v>261.14999999999998</v>
          </cell>
          <cell r="N8485">
            <v>860.99</v>
          </cell>
          <cell r="O8485">
            <v>0</v>
          </cell>
          <cell r="P8485" t="str">
            <v>2022-05-01</v>
          </cell>
          <cell r="Q8485">
            <v>0</v>
          </cell>
          <cell r="R8485">
            <v>1330</v>
          </cell>
          <cell r="S8485">
            <v>-660.1</v>
          </cell>
          <cell r="T8485" t="str">
            <v>Active</v>
          </cell>
          <cell r="U8485" t="str">
            <v>N1</v>
          </cell>
        </row>
        <row r="8486">
          <cell r="J8486" t="str">
            <v>CARDS0293</v>
          </cell>
          <cell r="K8486">
            <v>44764</v>
          </cell>
          <cell r="L8486" t="str">
            <v>Monthly Billing</v>
          </cell>
          <cell r="M8486">
            <v>646.73</v>
          </cell>
          <cell r="N8486">
            <v>1589.45</v>
          </cell>
          <cell r="O8486">
            <v>0</v>
          </cell>
          <cell r="P8486" t="str">
            <v>2022-06-01</v>
          </cell>
          <cell r="Q8486">
            <v>0</v>
          </cell>
          <cell r="R8486">
            <v>1306</v>
          </cell>
          <cell r="S8486">
            <v>-1053.98</v>
          </cell>
          <cell r="T8486" t="str">
            <v>Active</v>
          </cell>
          <cell r="U8486" t="str">
            <v>N1</v>
          </cell>
        </row>
        <row r="8487">
          <cell r="J8487" t="str">
            <v>CARDS0311</v>
          </cell>
          <cell r="K8487">
            <v>44819</v>
          </cell>
          <cell r="L8487" t="str">
            <v>Monthly Billing</v>
          </cell>
          <cell r="M8487">
            <v>1632.83</v>
          </cell>
          <cell r="N8487">
            <v>2193.75</v>
          </cell>
          <cell r="O8487">
            <v>0</v>
          </cell>
          <cell r="P8487" t="str">
            <v>2022-07-01</v>
          </cell>
          <cell r="Q8487">
            <v>0</v>
          </cell>
          <cell r="R8487">
            <v>1251</v>
          </cell>
          <cell r="S8487">
            <v>-714.48</v>
          </cell>
          <cell r="T8487" t="str">
            <v>Active</v>
          </cell>
          <cell r="U8487" t="str">
            <v>N1</v>
          </cell>
        </row>
        <row r="8488">
          <cell r="J8488" t="str">
            <v>CARDS0324</v>
          </cell>
          <cell r="K8488">
            <v>44818</v>
          </cell>
          <cell r="L8488" t="str">
            <v>Monthly Billing</v>
          </cell>
          <cell r="M8488">
            <v>1764.88</v>
          </cell>
          <cell r="N8488">
            <v>2337.5700000000002</v>
          </cell>
          <cell r="O8488">
            <v>0</v>
          </cell>
          <cell r="P8488" t="str">
            <v>2022-08-01</v>
          </cell>
          <cell r="Q8488">
            <v>0</v>
          </cell>
          <cell r="R8488">
            <v>1252</v>
          </cell>
          <cell r="S8488">
            <v>-736.32</v>
          </cell>
          <cell r="T8488" t="str">
            <v>Active</v>
          </cell>
          <cell r="U8488" t="str">
            <v>N1</v>
          </cell>
        </row>
        <row r="8489">
          <cell r="J8489" t="str">
            <v>CARDS0337</v>
          </cell>
          <cell r="K8489">
            <v>44845</v>
          </cell>
          <cell r="L8489" t="str">
            <v>Monthly Billing</v>
          </cell>
          <cell r="M8489">
            <v>1565.21</v>
          </cell>
          <cell r="N8489">
            <v>1753.72</v>
          </cell>
          <cell r="O8489">
            <v>0</v>
          </cell>
          <cell r="P8489" t="str">
            <v>2022-09-01</v>
          </cell>
          <cell r="Q8489">
            <v>0</v>
          </cell>
          <cell r="R8489">
            <v>1225</v>
          </cell>
          <cell r="S8489">
            <v>-188.51</v>
          </cell>
          <cell r="T8489" t="str">
            <v>Active</v>
          </cell>
          <cell r="U8489" t="str">
            <v>N1</v>
          </cell>
        </row>
        <row r="8490">
          <cell r="J8490" t="str">
            <v>INV-021122012000</v>
          </cell>
          <cell r="K8490">
            <v>44874</v>
          </cell>
          <cell r="L8490" t="str">
            <v>Monthly Billing</v>
          </cell>
          <cell r="M8490">
            <v>455.08</v>
          </cell>
          <cell r="N8490">
            <v>455.08</v>
          </cell>
          <cell r="O8490">
            <v>0</v>
          </cell>
          <cell r="P8490" t="str">
            <v>2022-10-01</v>
          </cell>
          <cell r="Q8490">
            <v>0</v>
          </cell>
          <cell r="R8490">
            <v>1196</v>
          </cell>
          <cell r="S8490">
            <v>0</v>
          </cell>
          <cell r="T8490" t="str">
            <v>Active</v>
          </cell>
          <cell r="U8490" t="str">
            <v>N1</v>
          </cell>
        </row>
        <row r="8491">
          <cell r="J8491" t="str">
            <v>INV-021222000336</v>
          </cell>
          <cell r="K8491">
            <v>44904</v>
          </cell>
          <cell r="L8491" t="str">
            <v>Monthly Billing</v>
          </cell>
          <cell r="M8491">
            <v>1463.14</v>
          </cell>
          <cell r="N8491">
            <v>1463.14</v>
          </cell>
          <cell r="O8491">
            <v>0</v>
          </cell>
          <cell r="P8491" t="str">
            <v>2022-11-01</v>
          </cell>
          <cell r="Q8491">
            <v>0</v>
          </cell>
          <cell r="R8491">
            <v>1166</v>
          </cell>
          <cell r="S8491">
            <v>0</v>
          </cell>
          <cell r="T8491" t="str">
            <v>Active</v>
          </cell>
          <cell r="U8491" t="str">
            <v>N1</v>
          </cell>
        </row>
        <row r="8492">
          <cell r="J8492" t="str">
            <v>INV-151222173838</v>
          </cell>
          <cell r="K8492">
            <v>44917</v>
          </cell>
          <cell r="L8492" t="str">
            <v>Monthly Billing</v>
          </cell>
          <cell r="M8492">
            <v>2000</v>
          </cell>
          <cell r="N8492">
            <v>2000</v>
          </cell>
          <cell r="O8492">
            <v>0</v>
          </cell>
          <cell r="P8492" t="str">
            <v>2022-11-01</v>
          </cell>
          <cell r="Q8492">
            <v>0</v>
          </cell>
          <cell r="R8492">
            <v>1153</v>
          </cell>
          <cell r="S8492">
            <v>0</v>
          </cell>
          <cell r="T8492" t="str">
            <v>Active</v>
          </cell>
          <cell r="U8492" t="str">
            <v>N1</v>
          </cell>
        </row>
        <row r="8493">
          <cell r="J8493" t="str">
            <v>INV-040123135037</v>
          </cell>
          <cell r="K8493">
            <v>44937</v>
          </cell>
          <cell r="L8493" t="str">
            <v>Monthly Billing</v>
          </cell>
          <cell r="M8493">
            <v>1638</v>
          </cell>
          <cell r="N8493">
            <v>1638</v>
          </cell>
          <cell r="O8493">
            <v>0</v>
          </cell>
          <cell r="P8493" t="str">
            <v>2022-12-01</v>
          </cell>
          <cell r="Q8493">
            <v>0</v>
          </cell>
          <cell r="R8493">
            <v>1133</v>
          </cell>
          <cell r="S8493">
            <v>0</v>
          </cell>
          <cell r="T8493" t="str">
            <v>Active</v>
          </cell>
          <cell r="U8493" t="str">
            <v>N1</v>
          </cell>
        </row>
        <row r="8494">
          <cell r="J8494" t="str">
            <v>DN-021122012000</v>
          </cell>
          <cell r="K8494">
            <v>44945</v>
          </cell>
          <cell r="L8494" t="str">
            <v>Monthly Billing</v>
          </cell>
          <cell r="M8494">
            <v>31.86</v>
          </cell>
          <cell r="N8494">
            <v>455.08</v>
          </cell>
          <cell r="O8494">
            <v>0</v>
          </cell>
          <cell r="P8494" t="str">
            <v>2022-10-01</v>
          </cell>
          <cell r="Q8494">
            <v>0</v>
          </cell>
          <cell r="R8494">
            <v>1125</v>
          </cell>
          <cell r="S8494">
            <v>-455.08</v>
          </cell>
          <cell r="T8494" t="str">
            <v>Active</v>
          </cell>
          <cell r="U8494" t="str">
            <v>N1</v>
          </cell>
        </row>
        <row r="8495">
          <cell r="J8495" t="str">
            <v>DN-021222000336</v>
          </cell>
          <cell r="K8495">
            <v>44945</v>
          </cell>
          <cell r="L8495" t="str">
            <v>Monthly Billing</v>
          </cell>
          <cell r="M8495">
            <v>163.9</v>
          </cell>
          <cell r="N8495">
            <v>3463.14</v>
          </cell>
          <cell r="O8495">
            <v>0</v>
          </cell>
          <cell r="P8495" t="str">
            <v>2022-11-01</v>
          </cell>
          <cell r="Q8495">
            <v>0</v>
          </cell>
          <cell r="R8495">
            <v>1125</v>
          </cell>
          <cell r="S8495">
            <v>-3463.14</v>
          </cell>
          <cell r="T8495" t="str">
            <v>Active</v>
          </cell>
          <cell r="U8495" t="str">
            <v>N1</v>
          </cell>
        </row>
        <row r="8496">
          <cell r="J8496" t="str">
            <v>DN-040123135037</v>
          </cell>
          <cell r="K8496">
            <v>44945</v>
          </cell>
          <cell r="L8496" t="str">
            <v>Monthly Billing</v>
          </cell>
          <cell r="M8496">
            <v>91.06</v>
          </cell>
          <cell r="N8496">
            <v>1638</v>
          </cell>
          <cell r="O8496">
            <v>0</v>
          </cell>
          <cell r="P8496" t="str">
            <v>2022-12-01</v>
          </cell>
          <cell r="Q8496">
            <v>0</v>
          </cell>
          <cell r="R8496">
            <v>1125</v>
          </cell>
          <cell r="S8496">
            <v>-1638</v>
          </cell>
          <cell r="T8496" t="str">
            <v>Active</v>
          </cell>
          <cell r="U8496" t="str">
            <v>N1</v>
          </cell>
        </row>
        <row r="8497">
          <cell r="J8497" t="str">
            <v>DNCARDS0337</v>
          </cell>
          <cell r="K8497">
            <v>44945</v>
          </cell>
          <cell r="L8497" t="str">
            <v>Monthly Billing</v>
          </cell>
          <cell r="M8497">
            <v>122.76</v>
          </cell>
          <cell r="N8497">
            <v>1753.72</v>
          </cell>
          <cell r="O8497">
            <v>0</v>
          </cell>
          <cell r="P8497" t="str">
            <v>2022-09-01</v>
          </cell>
          <cell r="Q8497">
            <v>0</v>
          </cell>
          <cell r="R8497">
            <v>1125</v>
          </cell>
          <cell r="S8497">
            <v>-1753.72</v>
          </cell>
          <cell r="T8497" t="str">
            <v>Active</v>
          </cell>
          <cell r="U8497" t="str">
            <v>N1</v>
          </cell>
        </row>
        <row r="8498">
          <cell r="J8498" t="str">
            <v>INV-020223014315</v>
          </cell>
          <cell r="K8498">
            <v>44966</v>
          </cell>
          <cell r="L8498" t="str">
            <v>Monthly Billing</v>
          </cell>
          <cell r="M8498">
            <v>1714.82</v>
          </cell>
          <cell r="N8498">
            <v>1612.1</v>
          </cell>
          <cell r="O8498">
            <v>102.72</v>
          </cell>
          <cell r="P8498" t="str">
            <v>2023-01-01</v>
          </cell>
          <cell r="Q8498">
            <v>0</v>
          </cell>
          <cell r="R8498">
            <v>1104</v>
          </cell>
          <cell r="S8498">
            <v>0</v>
          </cell>
          <cell r="T8498" t="str">
            <v>Active</v>
          </cell>
          <cell r="U8498" t="str">
            <v>N1</v>
          </cell>
        </row>
        <row r="8499">
          <cell r="J8499" t="str">
            <v>INV-020323004256</v>
          </cell>
          <cell r="K8499">
            <v>44994</v>
          </cell>
          <cell r="L8499" t="str">
            <v>Monthly Billing</v>
          </cell>
          <cell r="M8499">
            <v>1733.62</v>
          </cell>
          <cell r="N8499">
            <v>1632.07</v>
          </cell>
          <cell r="O8499">
            <v>101.55</v>
          </cell>
          <cell r="P8499" t="str">
            <v>2023-02-01</v>
          </cell>
          <cell r="Q8499">
            <v>0</v>
          </cell>
          <cell r="R8499">
            <v>1076</v>
          </cell>
          <cell r="S8499">
            <v>0</v>
          </cell>
          <cell r="T8499" t="str">
            <v>Active</v>
          </cell>
          <cell r="U8499" t="str">
            <v>N1</v>
          </cell>
        </row>
        <row r="8500">
          <cell r="J8500" t="str">
            <v>INV-030423155707</v>
          </cell>
          <cell r="K8500">
            <v>45027</v>
          </cell>
          <cell r="L8500" t="str">
            <v>Monthly Billing</v>
          </cell>
          <cell r="M8500">
            <v>1804.97</v>
          </cell>
          <cell r="N8500">
            <v>1703.73</v>
          </cell>
          <cell r="O8500">
            <v>101.24</v>
          </cell>
          <cell r="P8500" t="str">
            <v>2023-03-01</v>
          </cell>
          <cell r="Q8500">
            <v>0</v>
          </cell>
          <cell r="R8500">
            <v>1043</v>
          </cell>
          <cell r="S8500">
            <v>0</v>
          </cell>
          <cell r="T8500" t="str">
            <v>Active</v>
          </cell>
          <cell r="U8500" t="str">
            <v>N1</v>
          </cell>
        </row>
        <row r="8501">
          <cell r="J8501" t="str">
            <v>INV-020523182549</v>
          </cell>
          <cell r="K8501">
            <v>45056</v>
          </cell>
          <cell r="L8501" t="str">
            <v>Monthly Billing</v>
          </cell>
          <cell r="M8501">
            <v>1791.07</v>
          </cell>
          <cell r="N8501">
            <v>1692.26</v>
          </cell>
          <cell r="O8501">
            <v>98.81</v>
          </cell>
          <cell r="P8501" t="str">
            <v>2023-04-01</v>
          </cell>
          <cell r="Q8501">
            <v>0</v>
          </cell>
          <cell r="R8501">
            <v>1014</v>
          </cell>
          <cell r="S8501">
            <v>0</v>
          </cell>
          <cell r="T8501" t="str">
            <v>Active</v>
          </cell>
          <cell r="U8501" t="str">
            <v>N1</v>
          </cell>
        </row>
        <row r="8502">
          <cell r="J8502" t="str">
            <v>INV-190324160718</v>
          </cell>
          <cell r="K8502">
            <v>45377</v>
          </cell>
          <cell r="L8502" t="str">
            <v>Setup Fee</v>
          </cell>
          <cell r="M8502">
            <v>20000</v>
          </cell>
          <cell r="N8502">
            <v>20000</v>
          </cell>
          <cell r="O8502">
            <v>0</v>
          </cell>
          <cell r="P8502" t="str">
            <v>2024-03-01</v>
          </cell>
          <cell r="Q8502">
            <v>20000</v>
          </cell>
          <cell r="R8502">
            <v>693</v>
          </cell>
          <cell r="S8502">
            <v>0</v>
          </cell>
          <cell r="T8502" t="str">
            <v>Active</v>
          </cell>
          <cell r="U8502" t="str">
            <v>N1</v>
          </cell>
        </row>
        <row r="8503">
          <cell r="J8503" t="str">
            <v>INV-040724182355</v>
          </cell>
          <cell r="K8503">
            <v>45484</v>
          </cell>
          <cell r="L8503" t="str">
            <v>Monthly Billing</v>
          </cell>
          <cell r="M8503">
            <v>1925.9</v>
          </cell>
          <cell r="N8503">
            <v>1925.9</v>
          </cell>
          <cell r="O8503">
            <v>0</v>
          </cell>
          <cell r="P8503" t="str">
            <v>01-06-2024</v>
          </cell>
          <cell r="Q8503">
            <v>1925.9</v>
          </cell>
          <cell r="R8503">
            <v>586</v>
          </cell>
          <cell r="S8503">
            <v>0</v>
          </cell>
          <cell r="T8503" t="str">
            <v>Active</v>
          </cell>
          <cell r="U8503" t="str">
            <v>N1</v>
          </cell>
        </row>
        <row r="8504">
          <cell r="J8504" t="str">
            <v>INV-041024153015</v>
          </cell>
          <cell r="K8504">
            <v>45576</v>
          </cell>
          <cell r="L8504" t="str">
            <v>Monthly Billing</v>
          </cell>
          <cell r="M8504">
            <v>2530</v>
          </cell>
          <cell r="N8504">
            <v>2530</v>
          </cell>
          <cell r="O8504">
            <v>0</v>
          </cell>
          <cell r="P8504" t="str">
            <v>01-09-2024</v>
          </cell>
          <cell r="Q8504">
            <v>2530</v>
          </cell>
          <cell r="R8504">
            <v>494</v>
          </cell>
          <cell r="S8504">
            <v>0</v>
          </cell>
          <cell r="T8504" t="str">
            <v>Active</v>
          </cell>
          <cell r="U8504" t="str">
            <v>N1</v>
          </cell>
        </row>
        <row r="8505">
          <cell r="J8505" t="str">
            <v>INV-050824173124</v>
          </cell>
          <cell r="K8505">
            <v>45516</v>
          </cell>
          <cell r="L8505" t="str">
            <v>Monthly Billing</v>
          </cell>
          <cell r="M8505">
            <v>2020</v>
          </cell>
          <cell r="N8505">
            <v>2020</v>
          </cell>
          <cell r="O8505">
            <v>0</v>
          </cell>
          <cell r="P8505" t="str">
            <v>01-07-2024</v>
          </cell>
          <cell r="Q8505">
            <v>2020</v>
          </cell>
          <cell r="R8505">
            <v>554</v>
          </cell>
          <cell r="S8505">
            <v>0</v>
          </cell>
          <cell r="T8505" t="str">
            <v>Active</v>
          </cell>
          <cell r="U8505" t="str">
            <v>N1</v>
          </cell>
        </row>
        <row r="8506">
          <cell r="J8506" t="str">
            <v>INV-050924115521</v>
          </cell>
          <cell r="K8506">
            <v>45547</v>
          </cell>
          <cell r="L8506" t="str">
            <v>Monthly Billing</v>
          </cell>
          <cell r="M8506">
            <v>2018</v>
          </cell>
          <cell r="N8506">
            <v>2018</v>
          </cell>
          <cell r="O8506">
            <v>0</v>
          </cell>
          <cell r="P8506" t="str">
            <v>01-08-2024</v>
          </cell>
          <cell r="Q8506">
            <v>2018</v>
          </cell>
          <cell r="R8506">
            <v>523</v>
          </cell>
          <cell r="S8506">
            <v>0</v>
          </cell>
          <cell r="T8506" t="str">
            <v>Active</v>
          </cell>
          <cell r="U8506" t="str">
            <v>N1</v>
          </cell>
        </row>
        <row r="8507">
          <cell r="J8507" t="str">
            <v>INV-061124133733</v>
          </cell>
          <cell r="K8507">
            <v>45609</v>
          </cell>
          <cell r="L8507" t="str">
            <v>Monthly Billing</v>
          </cell>
          <cell r="M8507">
            <v>4140</v>
          </cell>
          <cell r="N8507">
            <v>4140</v>
          </cell>
          <cell r="O8507">
            <v>0</v>
          </cell>
          <cell r="P8507" t="str">
            <v>01-10-2024</v>
          </cell>
          <cell r="Q8507">
            <v>4140</v>
          </cell>
          <cell r="R8507">
            <v>461</v>
          </cell>
          <cell r="S8507">
            <v>0</v>
          </cell>
          <cell r="T8507" t="str">
            <v>Active</v>
          </cell>
          <cell r="U8507" t="str">
            <v>N1</v>
          </cell>
        </row>
        <row r="8508">
          <cell r="J8508" t="str">
            <v>INV-041224164351</v>
          </cell>
          <cell r="K8508">
            <v>45608</v>
          </cell>
          <cell r="L8508" t="str">
            <v>Monthly Billing</v>
          </cell>
          <cell r="M8508">
            <v>3665</v>
          </cell>
          <cell r="N8508">
            <v>3665</v>
          </cell>
          <cell r="O8508">
            <v>0</v>
          </cell>
          <cell r="P8508" t="str">
            <v>01-11-2024</v>
          </cell>
          <cell r="Q8508">
            <v>3665</v>
          </cell>
          <cell r="R8508">
            <v>462</v>
          </cell>
          <cell r="S8508">
            <v>0</v>
          </cell>
          <cell r="T8508" t="str">
            <v>Active</v>
          </cell>
          <cell r="U8508" t="str">
            <v>N1</v>
          </cell>
        </row>
        <row r="8509">
          <cell r="J8509" t="str">
            <v>INV-060125155854</v>
          </cell>
          <cell r="K8509">
            <v>45670</v>
          </cell>
          <cell r="L8509" t="str">
            <v>Monthly Billing</v>
          </cell>
          <cell r="M8509">
            <v>6907.5</v>
          </cell>
          <cell r="N8509">
            <v>6907.5</v>
          </cell>
          <cell r="O8509">
            <v>0</v>
          </cell>
          <cell r="P8509" t="str">
            <v>2024-12-01</v>
          </cell>
          <cell r="Q8509">
            <v>6907.5</v>
          </cell>
          <cell r="R8509">
            <v>400</v>
          </cell>
          <cell r="S8509">
            <v>0</v>
          </cell>
          <cell r="T8509" t="str">
            <v>Active</v>
          </cell>
          <cell r="U8509" t="str">
            <v>N1</v>
          </cell>
        </row>
        <row r="8510">
          <cell r="J8510" t="str">
            <v>INV-050225165328</v>
          </cell>
          <cell r="K8510">
            <v>45700</v>
          </cell>
          <cell r="L8510" t="str">
            <v>Monthly Billing</v>
          </cell>
          <cell r="M8510">
            <v>7147.5</v>
          </cell>
          <cell r="N8510">
            <v>7147.5</v>
          </cell>
          <cell r="O8510">
            <v>0</v>
          </cell>
          <cell r="P8510" t="str">
            <v>01-01-2025</v>
          </cell>
          <cell r="Q8510">
            <v>7147.5</v>
          </cell>
          <cell r="R8510">
            <v>370</v>
          </cell>
          <cell r="S8510">
            <v>0</v>
          </cell>
          <cell r="T8510" t="str">
            <v>Active</v>
          </cell>
          <cell r="U8510" t="str">
            <v>N1</v>
          </cell>
        </row>
        <row r="8511">
          <cell r="J8511" t="str">
            <v>INV-050325113252</v>
          </cell>
          <cell r="K8511">
            <v>45728</v>
          </cell>
          <cell r="L8511" t="str">
            <v>Monthly Billing</v>
          </cell>
          <cell r="M8511">
            <v>7452.5</v>
          </cell>
          <cell r="N8511">
            <v>7452.5</v>
          </cell>
          <cell r="O8511">
            <v>0</v>
          </cell>
          <cell r="P8511" t="str">
            <v>01-02-2025</v>
          </cell>
          <cell r="Q8511">
            <v>7452.5</v>
          </cell>
          <cell r="R8511">
            <v>342</v>
          </cell>
          <cell r="S8511">
            <v>0</v>
          </cell>
          <cell r="T8511" t="str">
            <v>Active</v>
          </cell>
          <cell r="U8511" t="str">
            <v>N1</v>
          </cell>
        </row>
        <row r="8512">
          <cell r="J8512" t="str">
            <v>INV-030425174650</v>
          </cell>
          <cell r="K8512">
            <v>45757</v>
          </cell>
          <cell r="L8512" t="str">
            <v>Monthly Billing</v>
          </cell>
          <cell r="M8512">
            <v>7647.5</v>
          </cell>
          <cell r="N8512">
            <v>7647.5</v>
          </cell>
          <cell r="O8512">
            <v>0</v>
          </cell>
          <cell r="P8512" t="str">
            <v>01-03-2025</v>
          </cell>
          <cell r="Q8512">
            <v>7647.5</v>
          </cell>
          <cell r="R8512">
            <v>313</v>
          </cell>
          <cell r="S8512">
            <v>0</v>
          </cell>
          <cell r="T8512" t="str">
            <v>Active</v>
          </cell>
          <cell r="U8512" t="str">
            <v>N1</v>
          </cell>
        </row>
        <row r="8513">
          <cell r="J8513" t="str">
            <v>INV-050525163404</v>
          </cell>
          <cell r="K8513">
            <v>45796</v>
          </cell>
          <cell r="L8513" t="str">
            <v>Monthly Billing</v>
          </cell>
          <cell r="M8513">
            <v>7742.5</v>
          </cell>
          <cell r="N8513">
            <v>7742.5</v>
          </cell>
          <cell r="O8513">
            <v>0</v>
          </cell>
          <cell r="P8513" t="str">
            <v>01-04-2025</v>
          </cell>
          <cell r="Q8513">
            <v>7742.5</v>
          </cell>
          <cell r="R8513">
            <v>274</v>
          </cell>
          <cell r="S8513">
            <v>0</v>
          </cell>
          <cell r="T8513" t="str">
            <v>Active</v>
          </cell>
          <cell r="U8513" t="str">
            <v>N1</v>
          </cell>
        </row>
        <row r="8514">
          <cell r="J8514" t="str">
            <v>INV-040625181316</v>
          </cell>
          <cell r="K8514">
            <v>45825</v>
          </cell>
          <cell r="L8514" t="str">
            <v>Monthly Billing</v>
          </cell>
          <cell r="M8514">
            <v>8092.5</v>
          </cell>
          <cell r="N8514">
            <v>8092.5</v>
          </cell>
          <cell r="O8514">
            <v>0</v>
          </cell>
          <cell r="P8514" t="str">
            <v>01-05-2025</v>
          </cell>
          <cell r="Q8514">
            <v>8092.5</v>
          </cell>
          <cell r="R8514">
            <v>245</v>
          </cell>
          <cell r="S8514">
            <v>0</v>
          </cell>
          <cell r="T8514" t="str">
            <v>Active</v>
          </cell>
          <cell r="U8514" t="str">
            <v>N1</v>
          </cell>
        </row>
        <row r="8515">
          <cell r="J8515" t="str">
            <v>INV-030725184812</v>
          </cell>
          <cell r="K8515">
            <v>45854</v>
          </cell>
          <cell r="L8515" t="str">
            <v>Monthly Billing</v>
          </cell>
          <cell r="M8515">
            <v>8282.5</v>
          </cell>
          <cell r="N8515">
            <v>8282.5</v>
          </cell>
          <cell r="O8515">
            <v>0</v>
          </cell>
          <cell r="P8515" t="str">
            <v>01-06-2025</v>
          </cell>
          <cell r="Q8515">
            <v>8282.5</v>
          </cell>
          <cell r="R8515">
            <v>216</v>
          </cell>
          <cell r="S8515">
            <v>0</v>
          </cell>
          <cell r="T8515" t="str">
            <v>Active</v>
          </cell>
          <cell r="U8515" t="str">
            <v>N1</v>
          </cell>
        </row>
        <row r="8516">
          <cell r="J8516" t="str">
            <v>INV-050825110406</v>
          </cell>
          <cell r="K8516">
            <v>45887</v>
          </cell>
          <cell r="L8516" t="str">
            <v>Monthly Billing</v>
          </cell>
          <cell r="M8516">
            <v>10042.5</v>
          </cell>
          <cell r="N8516">
            <v>10042.5</v>
          </cell>
          <cell r="O8516">
            <v>0</v>
          </cell>
          <cell r="P8516" t="str">
            <v>01-07-2025</v>
          </cell>
          <cell r="Q8516">
            <v>10042.5</v>
          </cell>
          <cell r="R8516">
            <v>183</v>
          </cell>
          <cell r="S8516">
            <v>0</v>
          </cell>
          <cell r="T8516" t="str">
            <v>Active</v>
          </cell>
          <cell r="U8516" t="str">
            <v>N1</v>
          </cell>
        </row>
        <row r="8517">
          <cell r="J8517" t="str">
            <v>INV-020925174946</v>
          </cell>
          <cell r="K8517">
            <v>45909</v>
          </cell>
          <cell r="L8517" t="str">
            <v>Monthly Billing</v>
          </cell>
          <cell r="M8517">
            <v>10210</v>
          </cell>
          <cell r="N8517">
            <v>10210</v>
          </cell>
          <cell r="O8517">
            <v>0</v>
          </cell>
          <cell r="P8517" t="str">
            <v>01-08-2025</v>
          </cell>
          <cell r="Q8517">
            <v>10210</v>
          </cell>
          <cell r="R8517">
            <v>161</v>
          </cell>
          <cell r="S8517">
            <v>0</v>
          </cell>
          <cell r="T8517" t="str">
            <v>Active</v>
          </cell>
          <cell r="U8517" t="str">
            <v>N1</v>
          </cell>
        </row>
        <row r="8518">
          <cell r="J8518" t="str">
            <v>INV-021025162338</v>
          </cell>
          <cell r="K8518">
            <v>45939</v>
          </cell>
          <cell r="L8518" t="str">
            <v>Monthly Billing</v>
          </cell>
          <cell r="M8518">
            <v>10117.5</v>
          </cell>
          <cell r="N8518">
            <v>10117.5</v>
          </cell>
          <cell r="O8518">
            <v>0</v>
          </cell>
          <cell r="P8518" t="str">
            <v>01-09-2025</v>
          </cell>
          <cell r="Q8518">
            <v>10117.5</v>
          </cell>
          <cell r="R8518">
            <v>131</v>
          </cell>
          <cell r="S8518">
            <v>0</v>
          </cell>
          <cell r="T8518" t="str">
            <v>Active</v>
          </cell>
          <cell r="U8518" t="str">
            <v>N1</v>
          </cell>
        </row>
        <row r="8519">
          <cell r="J8519" t="str">
            <v>INV-071125112105</v>
          </cell>
          <cell r="K8519">
            <v>45982</v>
          </cell>
          <cell r="L8519" t="str">
            <v>Monthly Billing</v>
          </cell>
          <cell r="M8519">
            <v>10835</v>
          </cell>
          <cell r="N8519">
            <v>10835</v>
          </cell>
          <cell r="O8519">
            <v>0</v>
          </cell>
          <cell r="P8519" t="str">
            <v>2025-10-01</v>
          </cell>
          <cell r="Q8519">
            <v>10835</v>
          </cell>
          <cell r="R8519">
            <v>88</v>
          </cell>
          <cell r="S8519">
            <v>0</v>
          </cell>
          <cell r="T8519" t="str">
            <v>Active</v>
          </cell>
          <cell r="U8519" t="str">
            <v>N1</v>
          </cell>
        </row>
        <row r="8520">
          <cell r="J8520" t="str">
            <v>INV-031225110812</v>
          </cell>
          <cell r="K8520">
            <v>46008</v>
          </cell>
          <cell r="L8520" t="str">
            <v>Monthly Billing</v>
          </cell>
          <cell r="M8520">
            <v>10570</v>
          </cell>
          <cell r="N8520">
            <v>10570</v>
          </cell>
          <cell r="O8520">
            <v>0</v>
          </cell>
          <cell r="P8520" t="str">
            <v>2025-11-01</v>
          </cell>
          <cell r="Q8520">
            <v>10570</v>
          </cell>
          <cell r="R8520">
            <v>62</v>
          </cell>
          <cell r="S8520">
            <v>0</v>
          </cell>
          <cell r="T8520" t="str">
            <v>Active</v>
          </cell>
          <cell r="U8520" t="str">
            <v>N1</v>
          </cell>
        </row>
        <row r="8521">
          <cell r="J8521" t="str">
            <v>INV-060126113158</v>
          </cell>
          <cell r="K8521">
            <v>46035</v>
          </cell>
          <cell r="L8521" t="str">
            <v>Monthly Billing</v>
          </cell>
          <cell r="M8521">
            <v>11435</v>
          </cell>
          <cell r="N8521">
            <v>11435</v>
          </cell>
          <cell r="O8521">
            <v>0</v>
          </cell>
          <cell r="P8521" t="str">
            <v>01-12-2025</v>
          </cell>
          <cell r="Q8521">
            <v>11435</v>
          </cell>
          <cell r="R8521">
            <v>35</v>
          </cell>
          <cell r="S8521">
            <v>0</v>
          </cell>
          <cell r="T8521" t="str">
            <v>Active</v>
          </cell>
          <cell r="U8521" t="str">
            <v>N1</v>
          </cell>
        </row>
        <row r="8522">
          <cell r="J8522" t="str">
            <v>INV-040226151356</v>
          </cell>
          <cell r="K8522">
            <v>46064</v>
          </cell>
          <cell r="L8522" t="str">
            <v>Monthly Billing</v>
          </cell>
          <cell r="M8522">
            <v>11057.5</v>
          </cell>
          <cell r="N8522">
            <v>11057.5</v>
          </cell>
          <cell r="O8522">
            <v>0</v>
          </cell>
          <cell r="P8522" t="str">
            <v>01-01-2026</v>
          </cell>
          <cell r="Q8522">
            <v>0</v>
          </cell>
          <cell r="R8522">
            <v>6</v>
          </cell>
          <cell r="S8522">
            <v>0</v>
          </cell>
          <cell r="T8522" t="str">
            <v>Active</v>
          </cell>
          <cell r="U8522" t="str">
            <v>N1</v>
          </cell>
        </row>
        <row r="8523">
          <cell r="J8523" t="str">
            <v>INV-031224180024</v>
          </cell>
          <cell r="K8523">
            <v>45577</v>
          </cell>
          <cell r="L8523" t="str">
            <v>Monthly Billing</v>
          </cell>
          <cell r="M8523">
            <v>3010</v>
          </cell>
          <cell r="N8523">
            <v>3010</v>
          </cell>
          <cell r="O8523">
            <v>0</v>
          </cell>
          <cell r="P8523" t="str">
            <v>01-11-2024</v>
          </cell>
          <cell r="Q8523">
            <v>3010</v>
          </cell>
          <cell r="R8523">
            <v>493</v>
          </cell>
          <cell r="S8523">
            <v>0</v>
          </cell>
          <cell r="T8523" t="str">
            <v>Active</v>
          </cell>
          <cell r="U8523" t="str">
            <v>N1</v>
          </cell>
        </row>
        <row r="8524">
          <cell r="J8524" t="str">
            <v>INV-040624161801</v>
          </cell>
          <cell r="K8524">
            <v>45454</v>
          </cell>
          <cell r="L8524" t="str">
            <v>Monthly Billing</v>
          </cell>
          <cell r="M8524">
            <v>138.5</v>
          </cell>
          <cell r="N8524">
            <v>138.5</v>
          </cell>
          <cell r="O8524">
            <v>0</v>
          </cell>
          <cell r="P8524" t="str">
            <v>01-05-2024</v>
          </cell>
          <cell r="Q8524">
            <v>138.5</v>
          </cell>
          <cell r="R8524">
            <v>616</v>
          </cell>
          <cell r="S8524">
            <v>0</v>
          </cell>
          <cell r="T8524" t="str">
            <v>Active</v>
          </cell>
          <cell r="U8524" t="str">
            <v>N1</v>
          </cell>
        </row>
        <row r="8525">
          <cell r="J8525" t="str">
            <v>INV-040724134256</v>
          </cell>
          <cell r="K8525">
            <v>45484</v>
          </cell>
          <cell r="L8525" t="str">
            <v>Monthly Billing</v>
          </cell>
          <cell r="M8525">
            <v>3000</v>
          </cell>
          <cell r="N8525">
            <v>3000</v>
          </cell>
          <cell r="O8525">
            <v>0</v>
          </cell>
          <cell r="P8525" t="str">
            <v>01-06-2024</v>
          </cell>
          <cell r="Q8525">
            <v>3000</v>
          </cell>
          <cell r="R8525">
            <v>586</v>
          </cell>
          <cell r="S8525">
            <v>0</v>
          </cell>
          <cell r="T8525" t="str">
            <v>Active</v>
          </cell>
          <cell r="U8525" t="str">
            <v>N1</v>
          </cell>
        </row>
        <row r="8526">
          <cell r="J8526" t="str">
            <v>INV-040924165340</v>
          </cell>
          <cell r="K8526">
            <v>45546</v>
          </cell>
          <cell r="L8526" t="str">
            <v>Monthly Billing</v>
          </cell>
          <cell r="M8526">
            <v>4670</v>
          </cell>
          <cell r="N8526">
            <v>4670</v>
          </cell>
          <cell r="O8526">
            <v>0</v>
          </cell>
          <cell r="P8526" t="str">
            <v>01-08-2024</v>
          </cell>
          <cell r="Q8526">
            <v>4670</v>
          </cell>
          <cell r="R8526">
            <v>524</v>
          </cell>
          <cell r="S8526">
            <v>0</v>
          </cell>
          <cell r="T8526" t="str">
            <v>Active</v>
          </cell>
          <cell r="U8526" t="str">
            <v>N1</v>
          </cell>
        </row>
        <row r="8527">
          <cell r="J8527" t="str">
            <v>INV-060524123759</v>
          </cell>
          <cell r="K8527">
            <v>45425</v>
          </cell>
          <cell r="L8527" t="str">
            <v>Monthly Billing</v>
          </cell>
          <cell r="M8527">
            <v>3118</v>
          </cell>
          <cell r="N8527">
            <v>3118</v>
          </cell>
          <cell r="O8527">
            <v>0</v>
          </cell>
          <cell r="P8527" t="str">
            <v>2024-04-01</v>
          </cell>
          <cell r="Q8527">
            <v>3118</v>
          </cell>
          <cell r="R8527">
            <v>645</v>
          </cell>
          <cell r="S8527">
            <v>0</v>
          </cell>
          <cell r="T8527" t="str">
            <v>Active</v>
          </cell>
          <cell r="U8527" t="str">
            <v>N1</v>
          </cell>
        </row>
        <row r="8528">
          <cell r="J8528" t="str">
            <v>INV-050824105747</v>
          </cell>
          <cell r="K8528">
            <v>45516</v>
          </cell>
          <cell r="L8528" t="str">
            <v>Monthly Billing</v>
          </cell>
          <cell r="M8528">
            <v>3010</v>
          </cell>
          <cell r="N8528">
            <v>3010</v>
          </cell>
          <cell r="O8528">
            <v>0</v>
          </cell>
          <cell r="P8528" t="str">
            <v>01-07-2024</v>
          </cell>
          <cell r="Q8528">
            <v>3010</v>
          </cell>
          <cell r="R8528">
            <v>554</v>
          </cell>
          <cell r="S8528">
            <v>0</v>
          </cell>
          <cell r="T8528" t="str">
            <v>Active</v>
          </cell>
          <cell r="U8528" t="str">
            <v>N1</v>
          </cell>
        </row>
        <row r="8529">
          <cell r="J8529" t="str">
            <v>INV-061124171626</v>
          </cell>
          <cell r="K8529">
            <v>45609</v>
          </cell>
          <cell r="L8529" t="str">
            <v>Monthly Billing</v>
          </cell>
          <cell r="M8529">
            <v>3000</v>
          </cell>
          <cell r="N8529">
            <v>3000</v>
          </cell>
          <cell r="O8529">
            <v>0</v>
          </cell>
          <cell r="P8529" t="str">
            <v>01-10-2024</v>
          </cell>
          <cell r="Q8529">
            <v>3000</v>
          </cell>
          <cell r="R8529">
            <v>461</v>
          </cell>
          <cell r="S8529">
            <v>0</v>
          </cell>
          <cell r="T8529" t="str">
            <v>Active</v>
          </cell>
          <cell r="U8529" t="str">
            <v>N1</v>
          </cell>
        </row>
        <row r="8530">
          <cell r="J8530" t="str">
            <v>INV-071024122906</v>
          </cell>
          <cell r="K8530">
            <v>45579</v>
          </cell>
          <cell r="L8530" t="str">
            <v>Monthly Billing</v>
          </cell>
          <cell r="M8530">
            <v>3000</v>
          </cell>
          <cell r="N8530">
            <v>3000</v>
          </cell>
          <cell r="O8530">
            <v>0</v>
          </cell>
          <cell r="P8530" t="str">
            <v>01-09-2024</v>
          </cell>
          <cell r="Q8530">
            <v>3000</v>
          </cell>
          <cell r="R8530">
            <v>491</v>
          </cell>
          <cell r="S8530">
            <v>0</v>
          </cell>
          <cell r="T8530" t="str">
            <v>Active</v>
          </cell>
          <cell r="U8530" t="str">
            <v>N1</v>
          </cell>
        </row>
        <row r="8531">
          <cell r="J8531" t="str">
            <v>INV-060125110304</v>
          </cell>
          <cell r="K8531">
            <v>45670</v>
          </cell>
          <cell r="L8531" t="str">
            <v>Monthly Billing</v>
          </cell>
          <cell r="M8531">
            <v>3040</v>
          </cell>
          <cell r="N8531">
            <v>3040</v>
          </cell>
          <cell r="O8531">
            <v>0</v>
          </cell>
          <cell r="P8531" t="str">
            <v>2024-12-01</v>
          </cell>
          <cell r="Q8531">
            <v>3040</v>
          </cell>
          <cell r="R8531">
            <v>400</v>
          </cell>
          <cell r="S8531">
            <v>0</v>
          </cell>
          <cell r="T8531" t="str">
            <v>Active</v>
          </cell>
          <cell r="U8531" t="str">
            <v>N1</v>
          </cell>
        </row>
        <row r="8532">
          <cell r="J8532" t="str">
            <v>INV-050225105620</v>
          </cell>
          <cell r="K8532">
            <v>45700</v>
          </cell>
          <cell r="L8532" t="str">
            <v>Monthly Billing</v>
          </cell>
          <cell r="M8532">
            <v>3298</v>
          </cell>
          <cell r="N8532">
            <v>3298</v>
          </cell>
          <cell r="O8532">
            <v>0</v>
          </cell>
          <cell r="P8532" t="str">
            <v>01-01-2025</v>
          </cell>
          <cell r="Q8532">
            <v>3298</v>
          </cell>
          <cell r="R8532">
            <v>370</v>
          </cell>
          <cell r="S8532">
            <v>0</v>
          </cell>
          <cell r="T8532" t="str">
            <v>Active</v>
          </cell>
          <cell r="U8532" t="str">
            <v>N1</v>
          </cell>
        </row>
        <row r="8533">
          <cell r="J8533" t="str">
            <v>INV-040325163948</v>
          </cell>
          <cell r="K8533">
            <v>45727</v>
          </cell>
          <cell r="L8533" t="str">
            <v>Monthly Billing</v>
          </cell>
          <cell r="M8533">
            <v>3144.5</v>
          </cell>
          <cell r="N8533">
            <v>3144.5</v>
          </cell>
          <cell r="O8533">
            <v>0</v>
          </cell>
          <cell r="P8533" t="str">
            <v>01-02-2025</v>
          </cell>
          <cell r="Q8533">
            <v>3144.5</v>
          </cell>
          <cell r="R8533">
            <v>343</v>
          </cell>
          <cell r="S8533">
            <v>0</v>
          </cell>
          <cell r="T8533" t="str">
            <v>Active</v>
          </cell>
          <cell r="U8533" t="str">
            <v>N1</v>
          </cell>
        </row>
        <row r="8534">
          <cell r="J8534" t="str">
            <v>INV-020425181704</v>
          </cell>
          <cell r="K8534">
            <v>45756</v>
          </cell>
          <cell r="L8534" t="str">
            <v>Monthly Billing</v>
          </cell>
          <cell r="M8534">
            <v>3321</v>
          </cell>
          <cell r="N8534">
            <v>3321</v>
          </cell>
          <cell r="O8534">
            <v>0</v>
          </cell>
          <cell r="P8534" t="str">
            <v>01-03-2025</v>
          </cell>
          <cell r="Q8534">
            <v>0</v>
          </cell>
          <cell r="R8534">
            <v>314</v>
          </cell>
          <cell r="S8534">
            <v>0</v>
          </cell>
          <cell r="T8534" t="str">
            <v>Active</v>
          </cell>
          <cell r="U8534" t="str">
            <v>N1</v>
          </cell>
        </row>
        <row r="8535">
          <cell r="J8535" t="str">
            <v>INV-050525134348</v>
          </cell>
          <cell r="K8535">
            <v>45789</v>
          </cell>
          <cell r="L8535" t="str">
            <v>Monthly Billing</v>
          </cell>
          <cell r="M8535">
            <v>3259.5</v>
          </cell>
          <cell r="N8535">
            <v>3259.5</v>
          </cell>
          <cell r="O8535">
            <v>0</v>
          </cell>
          <cell r="P8535" t="str">
            <v>2025-04-01</v>
          </cell>
          <cell r="Q8535">
            <v>3259.5</v>
          </cell>
          <cell r="R8535">
            <v>281</v>
          </cell>
          <cell r="S8535">
            <v>0</v>
          </cell>
          <cell r="T8535" t="str">
            <v>Active</v>
          </cell>
          <cell r="U8535" t="str">
            <v>N1</v>
          </cell>
        </row>
        <row r="8536">
          <cell r="J8536" t="str">
            <v>INV-040625174717</v>
          </cell>
          <cell r="K8536">
            <v>45819</v>
          </cell>
          <cell r="L8536" t="str">
            <v>Monthly Billing</v>
          </cell>
          <cell r="M8536">
            <v>3281.5</v>
          </cell>
          <cell r="N8536">
            <v>3281.5</v>
          </cell>
          <cell r="O8536">
            <v>0</v>
          </cell>
          <cell r="P8536" t="str">
            <v>01-05-2025</v>
          </cell>
          <cell r="Q8536">
            <v>3281.5</v>
          </cell>
          <cell r="R8536">
            <v>251</v>
          </cell>
          <cell r="S8536">
            <v>0</v>
          </cell>
          <cell r="T8536" t="str">
            <v>Active</v>
          </cell>
          <cell r="U8536" t="str">
            <v>N1</v>
          </cell>
        </row>
        <row r="8537">
          <cell r="J8537" t="str">
            <v>INV-030725142243</v>
          </cell>
          <cell r="K8537">
            <v>45848</v>
          </cell>
          <cell r="L8537" t="str">
            <v>Monthly Billing</v>
          </cell>
          <cell r="M8537">
            <v>3456.5</v>
          </cell>
          <cell r="N8537">
            <v>3456.5</v>
          </cell>
          <cell r="O8537">
            <v>0</v>
          </cell>
          <cell r="P8537" t="str">
            <v>01-06-2025</v>
          </cell>
          <cell r="Q8537">
            <v>3456.5</v>
          </cell>
          <cell r="R8537">
            <v>222</v>
          </cell>
          <cell r="S8537">
            <v>0</v>
          </cell>
          <cell r="T8537" t="str">
            <v>Active</v>
          </cell>
          <cell r="U8537" t="str">
            <v>N1</v>
          </cell>
        </row>
        <row r="8538">
          <cell r="J8538" t="str">
            <v>INV-040825125806</v>
          </cell>
          <cell r="K8538">
            <v>45880</v>
          </cell>
          <cell r="L8538" t="str">
            <v>Monthly Billing</v>
          </cell>
          <cell r="M8538">
            <v>3830.5</v>
          </cell>
          <cell r="N8538">
            <v>3830.5</v>
          </cell>
          <cell r="O8538">
            <v>0</v>
          </cell>
          <cell r="P8538" t="str">
            <v>01-07-2025</v>
          </cell>
          <cell r="Q8538">
            <v>3830.5</v>
          </cell>
          <cell r="R8538">
            <v>190</v>
          </cell>
          <cell r="S8538">
            <v>0</v>
          </cell>
          <cell r="T8538" t="str">
            <v>Active</v>
          </cell>
          <cell r="U8538" t="str">
            <v>N1</v>
          </cell>
        </row>
        <row r="8539">
          <cell r="J8539" t="str">
            <v>INV-020925134114</v>
          </cell>
          <cell r="K8539">
            <v>45909</v>
          </cell>
          <cell r="L8539" t="str">
            <v>Monthly Billing</v>
          </cell>
          <cell r="M8539">
            <v>3669.5</v>
          </cell>
          <cell r="N8539">
            <v>3669.5</v>
          </cell>
          <cell r="O8539">
            <v>0</v>
          </cell>
          <cell r="P8539" t="str">
            <v>01-08-2025</v>
          </cell>
          <cell r="Q8539">
            <v>3669.5</v>
          </cell>
          <cell r="R8539">
            <v>161</v>
          </cell>
          <cell r="S8539">
            <v>0</v>
          </cell>
          <cell r="T8539" t="str">
            <v>Active</v>
          </cell>
          <cell r="U8539" t="str">
            <v>N1</v>
          </cell>
        </row>
        <row r="8540">
          <cell r="J8540" t="str">
            <v>INV-021025123512</v>
          </cell>
          <cell r="K8540">
            <v>45939</v>
          </cell>
          <cell r="L8540" t="str">
            <v>Monthly Billing</v>
          </cell>
          <cell r="M8540">
            <v>3809.5</v>
          </cell>
          <cell r="N8540">
            <v>3809.5</v>
          </cell>
          <cell r="O8540">
            <v>0</v>
          </cell>
          <cell r="P8540" t="str">
            <v>01-09-2025</v>
          </cell>
          <cell r="Q8540">
            <v>3809.5</v>
          </cell>
          <cell r="R8540">
            <v>131</v>
          </cell>
          <cell r="S8540">
            <v>0</v>
          </cell>
          <cell r="T8540" t="str">
            <v>Active</v>
          </cell>
          <cell r="U8540" t="str">
            <v>N1</v>
          </cell>
        </row>
        <row r="8541">
          <cell r="J8541" t="str">
            <v>INV-031125194937</v>
          </cell>
          <cell r="K8541">
            <v>45971</v>
          </cell>
          <cell r="L8541" t="str">
            <v>Monthly Billing</v>
          </cell>
          <cell r="M8541">
            <v>3849.5</v>
          </cell>
          <cell r="N8541">
            <v>3849.5</v>
          </cell>
          <cell r="O8541">
            <v>0</v>
          </cell>
          <cell r="P8541" t="str">
            <v>10/1/2025</v>
          </cell>
          <cell r="Q8541">
            <v>3849.5</v>
          </cell>
          <cell r="R8541">
            <v>99</v>
          </cell>
          <cell r="S8541">
            <v>0</v>
          </cell>
          <cell r="T8541" t="str">
            <v>Active</v>
          </cell>
          <cell r="U8541" t="str">
            <v>N1</v>
          </cell>
        </row>
        <row r="8542">
          <cell r="J8542" t="str">
            <v>INV-021225135836</v>
          </cell>
          <cell r="K8542">
            <v>46000</v>
          </cell>
          <cell r="L8542" t="str">
            <v>Monthly Billing</v>
          </cell>
          <cell r="M8542">
            <v>4006</v>
          </cell>
          <cell r="N8542">
            <v>4006</v>
          </cell>
          <cell r="O8542">
            <v>0</v>
          </cell>
          <cell r="P8542" t="str">
            <v>01-11-2025</v>
          </cell>
          <cell r="Q8542">
            <v>4006</v>
          </cell>
          <cell r="R8542">
            <v>70</v>
          </cell>
          <cell r="S8542">
            <v>0</v>
          </cell>
          <cell r="T8542" t="str">
            <v>Active</v>
          </cell>
          <cell r="U8542" t="str">
            <v>N1</v>
          </cell>
        </row>
        <row r="8543">
          <cell r="J8543" t="str">
            <v>INV-020126130939</v>
          </cell>
          <cell r="K8543">
            <v>46031</v>
          </cell>
          <cell r="L8543" t="str">
            <v>Monthly Billing</v>
          </cell>
          <cell r="M8543">
            <v>4012.5</v>
          </cell>
          <cell r="N8543">
            <v>4012.5</v>
          </cell>
          <cell r="O8543">
            <v>0</v>
          </cell>
          <cell r="P8543" t="str">
            <v>01-12-2025</v>
          </cell>
          <cell r="Q8543">
            <v>4012.5</v>
          </cell>
          <cell r="R8543">
            <v>39</v>
          </cell>
          <cell r="S8543">
            <v>0</v>
          </cell>
          <cell r="T8543" t="str">
            <v>Active</v>
          </cell>
          <cell r="U8543" t="str">
            <v>N1</v>
          </cell>
        </row>
        <row r="8544">
          <cell r="J8544" t="str">
            <v>INV-020226172609</v>
          </cell>
          <cell r="K8544">
            <v>46062</v>
          </cell>
          <cell r="L8544" t="str">
            <v>Monthly Billing</v>
          </cell>
          <cell r="M8544">
            <v>3916</v>
          </cell>
          <cell r="N8544">
            <v>3916</v>
          </cell>
          <cell r="O8544">
            <v>0</v>
          </cell>
          <cell r="P8544" t="str">
            <v>2026-01-01</v>
          </cell>
          <cell r="Q8544">
            <v>3916</v>
          </cell>
          <cell r="R8544">
            <v>8</v>
          </cell>
          <cell r="S8544">
            <v>0</v>
          </cell>
          <cell r="T8544" t="str">
            <v>Active</v>
          </cell>
          <cell r="U8544" t="str">
            <v>N1</v>
          </cell>
        </row>
        <row r="8545">
          <cell r="J8545" t="str">
            <v>UKCARDS0004</v>
          </cell>
          <cell r="K8545">
            <v>44636</v>
          </cell>
          <cell r="L8545" t="str">
            <v>Initial Setup Fee</v>
          </cell>
          <cell r="M8545">
            <v>5000</v>
          </cell>
          <cell r="N8545">
            <v>5000</v>
          </cell>
          <cell r="O8545">
            <v>0</v>
          </cell>
          <cell r="P8545" t="str">
            <v>2022-03-01</v>
          </cell>
          <cell r="Q8545">
            <v>5000</v>
          </cell>
          <cell r="R8545">
            <v>1434</v>
          </cell>
          <cell r="S8545">
            <v>0</v>
          </cell>
          <cell r="T8545" t="str">
            <v>Active</v>
          </cell>
          <cell r="U8545" t="str">
            <v>N1</v>
          </cell>
        </row>
        <row r="8546">
          <cell r="J8546" t="str">
            <v>EUCARDS0011</v>
          </cell>
          <cell r="K8546">
            <v>44706</v>
          </cell>
          <cell r="L8546" t="str">
            <v>Initial Setup Fee</v>
          </cell>
          <cell r="M8546">
            <v>5000</v>
          </cell>
          <cell r="N8546">
            <v>5000</v>
          </cell>
          <cell r="O8546">
            <v>0</v>
          </cell>
          <cell r="P8546" t="str">
            <v>2022-05-01</v>
          </cell>
          <cell r="Q8546">
            <v>0</v>
          </cell>
          <cell r="R8546">
            <v>1364</v>
          </cell>
          <cell r="S8546">
            <v>0</v>
          </cell>
          <cell r="T8546" t="str">
            <v>Active</v>
          </cell>
          <cell r="U8546" t="str">
            <v>N1</v>
          </cell>
        </row>
        <row r="8547">
          <cell r="J8547" t="str">
            <v>INV-050325125018</v>
          </cell>
          <cell r="K8547">
            <v>45728</v>
          </cell>
          <cell r="L8547" t="str">
            <v>Monthly Billing</v>
          </cell>
          <cell r="M8547">
            <v>146.88</v>
          </cell>
          <cell r="N8547">
            <v>146.88</v>
          </cell>
          <cell r="O8547">
            <v>0</v>
          </cell>
          <cell r="P8547" t="str">
            <v>01-02-2025</v>
          </cell>
          <cell r="Q8547">
            <v>146.88</v>
          </cell>
          <cell r="R8547">
            <v>342</v>
          </cell>
          <cell r="S8547">
            <v>0</v>
          </cell>
          <cell r="T8547" t="str">
            <v>Active</v>
          </cell>
          <cell r="U8547" t="str">
            <v>N1</v>
          </cell>
        </row>
        <row r="8548">
          <cell r="J8548" t="str">
            <v>INV-020725181758</v>
          </cell>
          <cell r="K8548">
            <v>45847</v>
          </cell>
          <cell r="L8548" t="str">
            <v>Monthly Billing</v>
          </cell>
          <cell r="M8548">
            <v>68.23</v>
          </cell>
          <cell r="N8548">
            <v>68.23</v>
          </cell>
          <cell r="O8548">
            <v>0</v>
          </cell>
          <cell r="P8548" t="str">
            <v>01-06-2025</v>
          </cell>
          <cell r="Q8548">
            <v>68.23</v>
          </cell>
          <cell r="R8548">
            <v>223</v>
          </cell>
          <cell r="S8548">
            <v>0</v>
          </cell>
          <cell r="T8548" t="str">
            <v>Active</v>
          </cell>
          <cell r="U8548" t="str">
            <v>N1</v>
          </cell>
        </row>
        <row r="8549">
          <cell r="J8549" t="str">
            <v>INV-110225103429</v>
          </cell>
          <cell r="K8549">
            <v>45706</v>
          </cell>
          <cell r="L8549" t="str">
            <v>Monthly Billing</v>
          </cell>
          <cell r="M8549">
            <v>97.5</v>
          </cell>
          <cell r="N8549">
            <v>97.5</v>
          </cell>
          <cell r="O8549">
            <v>0</v>
          </cell>
          <cell r="P8549" t="str">
            <v>01-01-2025</v>
          </cell>
          <cell r="Q8549">
            <v>97.5</v>
          </cell>
          <cell r="R8549">
            <v>364</v>
          </cell>
          <cell r="S8549">
            <v>0</v>
          </cell>
          <cell r="T8549" t="str">
            <v>Active</v>
          </cell>
          <cell r="U8549" t="str">
            <v>N1</v>
          </cell>
        </row>
        <row r="8550">
          <cell r="J8550" t="str">
            <v>INV-110225110224</v>
          </cell>
          <cell r="K8550">
            <v>45706</v>
          </cell>
          <cell r="L8550" t="str">
            <v>Monthly Billing</v>
          </cell>
          <cell r="M8550">
            <v>3.75</v>
          </cell>
          <cell r="N8550">
            <v>3.75</v>
          </cell>
          <cell r="O8550">
            <v>0</v>
          </cell>
          <cell r="P8550" t="str">
            <v>01-01-2025</v>
          </cell>
          <cell r="Q8550">
            <v>3.75</v>
          </cell>
          <cell r="R8550">
            <v>364</v>
          </cell>
          <cell r="S8550">
            <v>0</v>
          </cell>
          <cell r="T8550" t="str">
            <v>Active</v>
          </cell>
          <cell r="U8550" t="str">
            <v>N1</v>
          </cell>
        </row>
        <row r="8551">
          <cell r="J8551" t="str">
            <v>INV-050325123622</v>
          </cell>
          <cell r="K8551">
            <v>45728</v>
          </cell>
          <cell r="L8551" t="str">
            <v>Monthly Billing</v>
          </cell>
          <cell r="M8551">
            <v>1</v>
          </cell>
          <cell r="N8551">
            <v>1</v>
          </cell>
          <cell r="O8551">
            <v>0</v>
          </cell>
          <cell r="P8551" t="str">
            <v>01-02-2025</v>
          </cell>
          <cell r="Q8551">
            <v>1</v>
          </cell>
          <cell r="R8551">
            <v>342</v>
          </cell>
          <cell r="S8551">
            <v>0</v>
          </cell>
          <cell r="T8551" t="str">
            <v>Active</v>
          </cell>
          <cell r="U8551" t="str">
            <v>N1</v>
          </cell>
        </row>
        <row r="8552">
          <cell r="J8552" t="str">
            <v>INV-110225104404</v>
          </cell>
          <cell r="K8552">
            <v>45706</v>
          </cell>
          <cell r="L8552" t="str">
            <v>Monthly Billing</v>
          </cell>
          <cell r="M8552">
            <v>1.5</v>
          </cell>
          <cell r="N8552">
            <v>1.5</v>
          </cell>
          <cell r="O8552">
            <v>0</v>
          </cell>
          <cell r="P8552" t="str">
            <v>01-01-2025</v>
          </cell>
          <cell r="Q8552">
            <v>1.5</v>
          </cell>
          <cell r="R8552">
            <v>364</v>
          </cell>
          <cell r="S8552">
            <v>0</v>
          </cell>
          <cell r="T8552" t="str">
            <v>Active</v>
          </cell>
          <cell r="U8552" t="str">
            <v>N1</v>
          </cell>
        </row>
        <row r="8553">
          <cell r="J8553" t="str">
            <v>HKCARDS0048</v>
          </cell>
          <cell r="K8553">
            <v>44792</v>
          </cell>
          <cell r="L8553" t="str">
            <v>Monthly Billing</v>
          </cell>
          <cell r="M8553">
            <v>47323.5</v>
          </cell>
          <cell r="N8553">
            <v>47323.5</v>
          </cell>
          <cell r="O8553">
            <v>0</v>
          </cell>
          <cell r="P8553" t="str">
            <v>2022-04-01</v>
          </cell>
          <cell r="Q8553">
            <v>0</v>
          </cell>
          <cell r="R8553">
            <v>1278</v>
          </cell>
          <cell r="S8553">
            <v>0</v>
          </cell>
          <cell r="T8553" t="str">
            <v>Active</v>
          </cell>
          <cell r="U8553" t="str">
            <v>N1</v>
          </cell>
        </row>
        <row r="8554">
          <cell r="J8554" t="str">
            <v>HKCARDS0057</v>
          </cell>
          <cell r="K8554">
            <v>44792</v>
          </cell>
          <cell r="L8554" t="str">
            <v>Monthly Billing</v>
          </cell>
          <cell r="M8554">
            <v>34355.199999999997</v>
          </cell>
          <cell r="N8554">
            <v>34355.199999999997</v>
          </cell>
          <cell r="O8554">
            <v>0</v>
          </cell>
          <cell r="P8554" t="str">
            <v>2022-05-01</v>
          </cell>
          <cell r="Q8554">
            <v>0</v>
          </cell>
          <cell r="R8554">
            <v>1278</v>
          </cell>
          <cell r="S8554">
            <v>0</v>
          </cell>
          <cell r="T8554" t="str">
            <v>Active</v>
          </cell>
          <cell r="U8554" t="str">
            <v>N1</v>
          </cell>
        </row>
        <row r="8555">
          <cell r="J8555" t="str">
            <v>HKCARDS0066</v>
          </cell>
          <cell r="K8555">
            <v>44792</v>
          </cell>
          <cell r="L8555" t="str">
            <v>Monthly Billing</v>
          </cell>
          <cell r="M8555">
            <v>45013.05</v>
          </cell>
          <cell r="N8555">
            <v>45013.05</v>
          </cell>
          <cell r="O8555">
            <v>0</v>
          </cell>
          <cell r="P8555" t="str">
            <v>2022-06-01</v>
          </cell>
          <cell r="Q8555">
            <v>0</v>
          </cell>
          <cell r="R8555">
            <v>1278</v>
          </cell>
          <cell r="S8555">
            <v>0</v>
          </cell>
          <cell r="T8555" t="str">
            <v>Active</v>
          </cell>
          <cell r="U8555" t="str">
            <v>N1</v>
          </cell>
        </row>
        <row r="8556">
          <cell r="J8556" t="str">
            <v>HKCARDS0075</v>
          </cell>
          <cell r="K8556">
            <v>44792</v>
          </cell>
          <cell r="L8556" t="str">
            <v>Monthly Billing</v>
          </cell>
          <cell r="M8556">
            <v>47461.9</v>
          </cell>
          <cell r="N8556">
            <v>47461.9</v>
          </cell>
          <cell r="O8556">
            <v>0</v>
          </cell>
          <cell r="P8556" t="str">
            <v>2022-07-01</v>
          </cell>
          <cell r="Q8556">
            <v>0</v>
          </cell>
          <cell r="R8556">
            <v>1278</v>
          </cell>
          <cell r="S8556">
            <v>0</v>
          </cell>
          <cell r="T8556" t="str">
            <v>Active</v>
          </cell>
          <cell r="U8556" t="str">
            <v>N1</v>
          </cell>
        </row>
        <row r="8557">
          <cell r="J8557" t="str">
            <v>HKCARDS0093</v>
          </cell>
          <cell r="K8557">
            <v>44833</v>
          </cell>
          <cell r="L8557" t="str">
            <v>Monthly Billing</v>
          </cell>
          <cell r="M8557">
            <v>30428.3</v>
          </cell>
          <cell r="N8557">
            <v>30428.3</v>
          </cell>
          <cell r="O8557">
            <v>0</v>
          </cell>
          <cell r="P8557" t="str">
            <v>2022-08-01</v>
          </cell>
          <cell r="Q8557">
            <v>0</v>
          </cell>
          <cell r="R8557">
            <v>1237</v>
          </cell>
          <cell r="S8557">
            <v>0</v>
          </cell>
          <cell r="T8557" t="str">
            <v>Active</v>
          </cell>
          <cell r="U8557" t="str">
            <v>N1</v>
          </cell>
        </row>
        <row r="8558">
          <cell r="J8558" t="str">
            <v>HKCARDS0106</v>
          </cell>
          <cell r="K8558">
            <v>44845</v>
          </cell>
          <cell r="L8558" t="str">
            <v>Monthly Billing</v>
          </cell>
          <cell r="M8558">
            <v>11.5</v>
          </cell>
          <cell r="N8558">
            <v>11.5</v>
          </cell>
          <cell r="O8558">
            <v>0</v>
          </cell>
          <cell r="P8558" t="str">
            <v>2022-09-01</v>
          </cell>
          <cell r="Q8558">
            <v>0</v>
          </cell>
          <cell r="R8558">
            <v>1225</v>
          </cell>
          <cell r="S8558">
            <v>0</v>
          </cell>
          <cell r="T8558" t="str">
            <v>Active</v>
          </cell>
          <cell r="U8558" t="str">
            <v>N1</v>
          </cell>
        </row>
        <row r="8559">
          <cell r="J8559" t="str">
            <v>INV-030423001924</v>
          </cell>
          <cell r="K8559">
            <v>45027</v>
          </cell>
          <cell r="L8559" t="str">
            <v>Monthly Billing</v>
          </cell>
          <cell r="M8559">
            <v>0.5</v>
          </cell>
          <cell r="N8559">
            <v>0.5</v>
          </cell>
          <cell r="O8559">
            <v>0</v>
          </cell>
          <cell r="P8559" t="str">
            <v>2023-03-01</v>
          </cell>
          <cell r="Q8559">
            <v>0</v>
          </cell>
          <cell r="R8559">
            <v>1043</v>
          </cell>
          <cell r="S8559">
            <v>0</v>
          </cell>
          <cell r="T8559" t="str">
            <v>Active</v>
          </cell>
          <cell r="U8559" t="str">
            <v>N1</v>
          </cell>
        </row>
        <row r="8560">
          <cell r="J8560" t="str">
            <v>INV-170625170820</v>
          </cell>
          <cell r="K8560">
            <v>45832</v>
          </cell>
          <cell r="L8560" t="str">
            <v>Setup Fee</v>
          </cell>
          <cell r="M8560">
            <v>8000</v>
          </cell>
          <cell r="N8560">
            <v>8000</v>
          </cell>
          <cell r="O8560">
            <v>0</v>
          </cell>
          <cell r="P8560" t="str">
            <v>01-06-2025</v>
          </cell>
          <cell r="Q8560">
            <v>8000</v>
          </cell>
          <cell r="R8560">
            <v>238</v>
          </cell>
          <cell r="S8560">
            <v>0</v>
          </cell>
          <cell r="T8560" t="str">
            <v>Active</v>
          </cell>
          <cell r="U8560" t="str">
            <v>N1</v>
          </cell>
        </row>
        <row r="8561">
          <cell r="J8561" t="str">
            <v>INV-060825130632</v>
          </cell>
          <cell r="K8561">
            <v>45882</v>
          </cell>
          <cell r="L8561" t="str">
            <v>Monthly Billing</v>
          </cell>
          <cell r="M8561">
            <v>1400</v>
          </cell>
          <cell r="N8561">
            <v>1400</v>
          </cell>
          <cell r="O8561">
            <v>0</v>
          </cell>
          <cell r="P8561" t="str">
            <v>01-07-2025</v>
          </cell>
          <cell r="Q8561">
            <v>1400</v>
          </cell>
          <cell r="R8561">
            <v>188</v>
          </cell>
          <cell r="S8561">
            <v>0</v>
          </cell>
          <cell r="T8561" t="str">
            <v>Active</v>
          </cell>
          <cell r="U8561" t="str">
            <v>N1</v>
          </cell>
        </row>
        <row r="8562">
          <cell r="J8562" t="str">
            <v>INV-030925160748</v>
          </cell>
          <cell r="K8562">
            <v>45916</v>
          </cell>
          <cell r="L8562" t="str">
            <v>Monthly Billing</v>
          </cell>
          <cell r="M8562">
            <v>785</v>
          </cell>
          <cell r="N8562">
            <v>785</v>
          </cell>
          <cell r="O8562">
            <v>0</v>
          </cell>
          <cell r="P8562" t="str">
            <v>2025-08-01</v>
          </cell>
          <cell r="Q8562">
            <v>785</v>
          </cell>
          <cell r="R8562">
            <v>154</v>
          </cell>
          <cell r="S8562">
            <v>0</v>
          </cell>
          <cell r="T8562" t="str">
            <v>Active</v>
          </cell>
          <cell r="U8562" t="str">
            <v>N1</v>
          </cell>
        </row>
        <row r="8563">
          <cell r="J8563" t="str">
            <v>CN-INV-061025093259</v>
          </cell>
          <cell r="K8563">
            <v>45943</v>
          </cell>
          <cell r="L8563" t="str">
            <v>Credit Note - Rebate</v>
          </cell>
          <cell r="M8563">
            <v>-10</v>
          </cell>
          <cell r="N8563">
            <v>-10</v>
          </cell>
          <cell r="O8563">
            <v>0</v>
          </cell>
          <cell r="P8563" t="str">
            <v>2025-09-01</v>
          </cell>
          <cell r="Q8563">
            <v>0</v>
          </cell>
          <cell r="R8563">
            <v>127</v>
          </cell>
          <cell r="S8563">
            <v>0</v>
          </cell>
          <cell r="T8563" t="str">
            <v>Active</v>
          </cell>
          <cell r="U8563" t="str">
            <v>N1</v>
          </cell>
        </row>
        <row r="8564">
          <cell r="J8564" t="str">
            <v>CN-INV-051125105233</v>
          </cell>
          <cell r="K8564">
            <v>45973</v>
          </cell>
          <cell r="L8564" t="str">
            <v>Credit Note-Rebate</v>
          </cell>
          <cell r="M8564">
            <v>-25</v>
          </cell>
          <cell r="N8564">
            <v>-25</v>
          </cell>
          <cell r="O8564">
            <v>0</v>
          </cell>
          <cell r="P8564" t="str">
            <v>2025-10-01</v>
          </cell>
          <cell r="Q8564">
            <v>0</v>
          </cell>
          <cell r="R8564">
            <v>97</v>
          </cell>
          <cell r="S8564">
            <v>0</v>
          </cell>
          <cell r="T8564" t="str">
            <v>Active</v>
          </cell>
          <cell r="U8564" t="str">
            <v>N1</v>
          </cell>
        </row>
        <row r="8565">
          <cell r="J8565" t="str">
            <v>CN-INV-031225192101</v>
          </cell>
          <cell r="K8565">
            <v>46001</v>
          </cell>
          <cell r="L8565" t="str">
            <v>Credit Note-Rebate</v>
          </cell>
          <cell r="M8565">
            <v>-115</v>
          </cell>
          <cell r="N8565">
            <v>-115</v>
          </cell>
          <cell r="O8565">
            <v>0</v>
          </cell>
          <cell r="P8565" t="str">
            <v>2025-11-01</v>
          </cell>
          <cell r="Q8565">
            <v>0</v>
          </cell>
          <cell r="R8565">
            <v>69</v>
          </cell>
          <cell r="S8565">
            <v>0</v>
          </cell>
          <cell r="T8565" t="str">
            <v>Active</v>
          </cell>
          <cell r="U8565" t="str">
            <v>N1</v>
          </cell>
        </row>
        <row r="8566">
          <cell r="J8566" t="str">
            <v>CN-INV-050126163126</v>
          </cell>
          <cell r="K8566">
            <v>46034</v>
          </cell>
          <cell r="L8566" t="str">
            <v>Credit Note-Rebate</v>
          </cell>
          <cell r="M8566">
            <v>-96</v>
          </cell>
          <cell r="N8566">
            <v>-96</v>
          </cell>
          <cell r="O8566">
            <v>0</v>
          </cell>
          <cell r="P8566" t="str">
            <v>01-12-2025</v>
          </cell>
          <cell r="Q8566">
            <v>0</v>
          </cell>
          <cell r="R8566">
            <v>36</v>
          </cell>
          <cell r="S8566">
            <v>0</v>
          </cell>
          <cell r="T8566" t="str">
            <v>Active</v>
          </cell>
          <cell r="U8566" t="str">
            <v>N1</v>
          </cell>
        </row>
        <row r="8567">
          <cell r="J8567" t="str">
            <v>INV-060226200521</v>
          </cell>
          <cell r="K8567">
            <v>46066</v>
          </cell>
          <cell r="L8567" t="str">
            <v>Credit Note-Rebate</v>
          </cell>
          <cell r="M8567">
            <v>-52</v>
          </cell>
          <cell r="N8567">
            <v>-52</v>
          </cell>
          <cell r="O8567">
            <v>0</v>
          </cell>
          <cell r="P8567" t="str">
            <v>2026-01-01</v>
          </cell>
          <cell r="Q8567">
            <v>0</v>
          </cell>
          <cell r="R8567">
            <v>4</v>
          </cell>
          <cell r="S8567">
            <v>0</v>
          </cell>
          <cell r="T8567" t="str">
            <v>Active</v>
          </cell>
          <cell r="U8567" t="str">
            <v>N1</v>
          </cell>
        </row>
        <row r="8568">
          <cell r="J8568" t="str">
            <v>INV-160824134259</v>
          </cell>
          <cell r="K8568">
            <v>45527</v>
          </cell>
          <cell r="L8568" t="str">
            <v>Setup Fee</v>
          </cell>
          <cell r="M8568">
            <v>5000</v>
          </cell>
          <cell r="N8568">
            <v>5000</v>
          </cell>
          <cell r="O8568">
            <v>0</v>
          </cell>
          <cell r="P8568" t="str">
            <v>01-08-2024</v>
          </cell>
          <cell r="Q8568">
            <v>4975</v>
          </cell>
          <cell r="R8568">
            <v>543</v>
          </cell>
          <cell r="S8568">
            <v>0</v>
          </cell>
          <cell r="T8568" t="str">
            <v>Active</v>
          </cell>
          <cell r="U8568" t="str">
            <v>N1</v>
          </cell>
        </row>
        <row r="8569">
          <cell r="J8569" t="str">
            <v>CARDS0040</v>
          </cell>
          <cell r="K8569">
            <v>44341</v>
          </cell>
          <cell r="L8569" t="str">
            <v>Initial Setup Fee</v>
          </cell>
          <cell r="M8569">
            <v>10700</v>
          </cell>
          <cell r="N8569">
            <v>10000</v>
          </cell>
          <cell r="O8569">
            <v>700</v>
          </cell>
          <cell r="P8569" t="str">
            <v>2021-05-01</v>
          </cell>
          <cell r="Q8569">
            <v>0</v>
          </cell>
          <cell r="R8569">
            <v>1729</v>
          </cell>
          <cell r="S8569">
            <v>0</v>
          </cell>
          <cell r="T8569" t="str">
            <v>Active</v>
          </cell>
          <cell r="U8569" t="str">
            <v>N1</v>
          </cell>
        </row>
        <row r="8570">
          <cell r="J8570" t="str">
            <v>CARDS0132</v>
          </cell>
          <cell r="K8570">
            <v>44497</v>
          </cell>
          <cell r="L8570" t="str">
            <v>Initial Setup Fee</v>
          </cell>
          <cell r="M8570">
            <v>21400</v>
          </cell>
          <cell r="N8570">
            <v>20000</v>
          </cell>
          <cell r="O8570">
            <v>1400</v>
          </cell>
          <cell r="P8570" t="str">
            <v>2021-10-01</v>
          </cell>
          <cell r="Q8570">
            <v>0</v>
          </cell>
          <cell r="R8570">
            <v>1573</v>
          </cell>
          <cell r="S8570">
            <v>0</v>
          </cell>
          <cell r="T8570" t="str">
            <v>Active</v>
          </cell>
          <cell r="U8570" t="str">
            <v>N1</v>
          </cell>
        </row>
        <row r="8571">
          <cell r="J8571" t="str">
            <v>HKCARDS0002</v>
          </cell>
          <cell r="K8571">
            <v>44546</v>
          </cell>
          <cell r="L8571" t="str">
            <v>Initial Setup Fee</v>
          </cell>
          <cell r="M8571">
            <v>30000</v>
          </cell>
          <cell r="N8571">
            <v>30000</v>
          </cell>
          <cell r="O8571">
            <v>0</v>
          </cell>
          <cell r="P8571" t="str">
            <v>2021-11-01</v>
          </cell>
          <cell r="Q8571">
            <v>30000</v>
          </cell>
          <cell r="R8571">
            <v>1524</v>
          </cell>
          <cell r="S8571">
            <v>0</v>
          </cell>
          <cell r="T8571" t="str">
            <v>Active</v>
          </cell>
          <cell r="U8571" t="str">
            <v>N1</v>
          </cell>
        </row>
        <row r="8572">
          <cell r="J8572" t="str">
            <v>HKCARDS0005</v>
          </cell>
          <cell r="K8572">
            <v>44546</v>
          </cell>
          <cell r="L8572" t="str">
            <v>Initial Setup Fee</v>
          </cell>
          <cell r="M8572">
            <v>30000</v>
          </cell>
          <cell r="N8572">
            <v>30000</v>
          </cell>
          <cell r="O8572">
            <v>0</v>
          </cell>
          <cell r="P8572" t="str">
            <v>2021-11-01</v>
          </cell>
          <cell r="Q8572">
            <v>60000</v>
          </cell>
          <cell r="R8572">
            <v>1524</v>
          </cell>
          <cell r="S8572">
            <v>0</v>
          </cell>
          <cell r="T8572" t="str">
            <v>Active</v>
          </cell>
          <cell r="U8572" t="str">
            <v>N1</v>
          </cell>
        </row>
        <row r="8573">
          <cell r="J8573" t="str">
            <v>HKCARDS0004</v>
          </cell>
          <cell r="K8573">
            <v>44547</v>
          </cell>
          <cell r="L8573" t="str">
            <v>Initial Setup Fee</v>
          </cell>
          <cell r="M8573">
            <v>60000</v>
          </cell>
          <cell r="N8573">
            <v>60000</v>
          </cell>
          <cell r="O8573">
            <v>0</v>
          </cell>
          <cell r="P8573" t="str">
            <v>2021-11-01</v>
          </cell>
          <cell r="Q8573">
            <v>60000</v>
          </cell>
          <cell r="R8573">
            <v>1523</v>
          </cell>
          <cell r="S8573">
            <v>0</v>
          </cell>
          <cell r="T8573" t="str">
            <v>Active</v>
          </cell>
          <cell r="U8573" t="str">
            <v>N1</v>
          </cell>
        </row>
        <row r="8574">
          <cell r="J8574" t="str">
            <v>HKCARDS0003</v>
          </cell>
          <cell r="K8574">
            <v>44547</v>
          </cell>
          <cell r="L8574" t="str">
            <v>Initial Setup Fee</v>
          </cell>
          <cell r="M8574">
            <v>30000</v>
          </cell>
          <cell r="N8574">
            <v>30000</v>
          </cell>
          <cell r="O8574">
            <v>0</v>
          </cell>
          <cell r="P8574" t="str">
            <v>2021-11-01</v>
          </cell>
          <cell r="Q8574">
            <v>60000</v>
          </cell>
          <cell r="R8574">
            <v>1523</v>
          </cell>
          <cell r="S8574">
            <v>0</v>
          </cell>
          <cell r="T8574" t="str">
            <v>Active</v>
          </cell>
          <cell r="U8574" t="str">
            <v>N1</v>
          </cell>
        </row>
        <row r="8575">
          <cell r="J8575" t="str">
            <v>INV2021-SSL-001</v>
          </cell>
          <cell r="K8575">
            <v>44347</v>
          </cell>
          <cell r="L8575" t="str">
            <v>Initial Setup Fee</v>
          </cell>
          <cell r="M8575">
            <v>5000</v>
          </cell>
          <cell r="N8575">
            <v>5000</v>
          </cell>
          <cell r="O8575">
            <v>0</v>
          </cell>
          <cell r="P8575" t="str">
            <v>2021-05-01</v>
          </cell>
          <cell r="Q8575">
            <v>0</v>
          </cell>
          <cell r="R8575">
            <v>1723</v>
          </cell>
          <cell r="S8575">
            <v>0</v>
          </cell>
          <cell r="T8575" t="str">
            <v>Active</v>
          </cell>
          <cell r="U8575" t="str">
            <v>N1</v>
          </cell>
        </row>
        <row r="8576">
          <cell r="J8576" t="str">
            <v>CARDS0025</v>
          </cell>
          <cell r="K8576">
            <v>44314</v>
          </cell>
          <cell r="L8576" t="str">
            <v>Initial Setup Fee</v>
          </cell>
          <cell r="M8576">
            <v>2675</v>
          </cell>
          <cell r="N8576">
            <v>2500</v>
          </cell>
          <cell r="O8576">
            <v>175</v>
          </cell>
          <cell r="P8576" t="str">
            <v>2021-04-01</v>
          </cell>
          <cell r="Q8576">
            <v>0</v>
          </cell>
          <cell r="R8576">
            <v>1756</v>
          </cell>
          <cell r="S8576">
            <v>0</v>
          </cell>
          <cell r="T8576" t="str">
            <v>Active</v>
          </cell>
          <cell r="U8576" t="str">
            <v>N1</v>
          </cell>
        </row>
        <row r="8577">
          <cell r="J8577" t="str">
            <v>CARDS0041</v>
          </cell>
          <cell r="K8577">
            <v>44351</v>
          </cell>
          <cell r="L8577" t="str">
            <v>Initial Setup Fee</v>
          </cell>
          <cell r="M8577">
            <v>2675</v>
          </cell>
          <cell r="N8577">
            <v>2500</v>
          </cell>
          <cell r="O8577">
            <v>175</v>
          </cell>
          <cell r="P8577" t="str">
            <v>2021-05-01</v>
          </cell>
          <cell r="Q8577">
            <v>0</v>
          </cell>
          <cell r="R8577">
            <v>1719</v>
          </cell>
          <cell r="S8577">
            <v>0</v>
          </cell>
          <cell r="T8577" t="str">
            <v>Active</v>
          </cell>
          <cell r="U8577" t="str">
            <v>N1</v>
          </cell>
        </row>
        <row r="8578">
          <cell r="J8578" t="str">
            <v>CARDS0001</v>
          </cell>
          <cell r="K8578">
            <v>44301</v>
          </cell>
          <cell r="L8578" t="str">
            <v>Monthly Billing</v>
          </cell>
          <cell r="M8578">
            <v>77249.23</v>
          </cell>
          <cell r="N8578">
            <v>72262.679999999993</v>
          </cell>
          <cell r="O8578">
            <v>4986.55</v>
          </cell>
          <cell r="P8578" t="str">
            <v>2021-02-01</v>
          </cell>
          <cell r="Q8578">
            <v>77249.23</v>
          </cell>
          <cell r="R8578">
            <v>1769</v>
          </cell>
          <cell r="S8578">
            <v>0</v>
          </cell>
          <cell r="T8578" t="str">
            <v>Active</v>
          </cell>
          <cell r="U8578" t="str">
            <v>N1</v>
          </cell>
        </row>
        <row r="8579">
          <cell r="J8579" t="str">
            <v>CARDS0011</v>
          </cell>
          <cell r="K8579">
            <v>44307</v>
          </cell>
          <cell r="L8579" t="str">
            <v>Monthly Billing</v>
          </cell>
          <cell r="M8579">
            <v>235.28</v>
          </cell>
          <cell r="N8579">
            <v>235.28</v>
          </cell>
          <cell r="O8579">
            <v>0</v>
          </cell>
          <cell r="P8579" t="str">
            <v>2021-02-01</v>
          </cell>
          <cell r="Q8579">
            <v>92055.89</v>
          </cell>
          <cell r="R8579">
            <v>1763</v>
          </cell>
          <cell r="S8579">
            <v>0</v>
          </cell>
          <cell r="T8579" t="str">
            <v>Active</v>
          </cell>
          <cell r="U8579" t="str">
            <v>N1</v>
          </cell>
        </row>
        <row r="8580">
          <cell r="J8580" t="str">
            <v>CARDS0013</v>
          </cell>
          <cell r="K8580">
            <v>44336</v>
          </cell>
          <cell r="L8580" t="str">
            <v>Monthly Billing</v>
          </cell>
          <cell r="M8580">
            <v>91820.61</v>
          </cell>
          <cell r="N8580">
            <v>85904.19</v>
          </cell>
          <cell r="O8580">
            <v>5916.42</v>
          </cell>
          <cell r="P8580" t="str">
            <v>2021-03-01</v>
          </cell>
          <cell r="Q8580">
            <v>92055.89</v>
          </cell>
          <cell r="R8580">
            <v>1734</v>
          </cell>
          <cell r="S8580">
            <v>0</v>
          </cell>
          <cell r="T8580" t="str">
            <v>Active</v>
          </cell>
          <cell r="U8580" t="str">
            <v>N1</v>
          </cell>
        </row>
        <row r="8581">
          <cell r="J8581" t="str">
            <v>CARDS0027</v>
          </cell>
          <cell r="K8581">
            <v>44360</v>
          </cell>
          <cell r="L8581" t="str">
            <v>Monthly Billing</v>
          </cell>
          <cell r="M8581">
            <v>78488.75</v>
          </cell>
          <cell r="N8581">
            <v>73433.22</v>
          </cell>
          <cell r="O8581">
            <v>5055.53</v>
          </cell>
          <cell r="P8581" t="str">
            <v>2021-04-01</v>
          </cell>
          <cell r="Q8581">
            <v>1899119.45</v>
          </cell>
          <cell r="R8581">
            <v>1710</v>
          </cell>
          <cell r="S8581">
            <v>0</v>
          </cell>
          <cell r="T8581" t="str">
            <v>Active</v>
          </cell>
          <cell r="U8581" t="str">
            <v>N1</v>
          </cell>
        </row>
        <row r="8582">
          <cell r="J8582" t="str">
            <v>CARDS0042</v>
          </cell>
          <cell r="K8582">
            <v>44392</v>
          </cell>
          <cell r="L8582" t="str">
            <v>Monthly Billing</v>
          </cell>
          <cell r="M8582">
            <v>96471.66</v>
          </cell>
          <cell r="N8582">
            <v>90246.41</v>
          </cell>
          <cell r="O8582">
            <v>6225.25</v>
          </cell>
          <cell r="P8582" t="str">
            <v>2021-05-01</v>
          </cell>
          <cell r="Q8582">
            <v>96471.67</v>
          </cell>
          <cell r="R8582">
            <v>1678</v>
          </cell>
          <cell r="S8582">
            <v>0</v>
          </cell>
          <cell r="T8582" t="str">
            <v>Active</v>
          </cell>
          <cell r="U8582" t="str">
            <v>N1</v>
          </cell>
        </row>
        <row r="8583">
          <cell r="J8583" t="str">
            <v>CARDS0066</v>
          </cell>
          <cell r="K8583">
            <v>44422</v>
          </cell>
          <cell r="L8583" t="str">
            <v>Monthly Billing</v>
          </cell>
          <cell r="M8583">
            <v>83466.05</v>
          </cell>
          <cell r="N8583">
            <v>78083.850000000006</v>
          </cell>
          <cell r="O8583">
            <v>5382.2</v>
          </cell>
          <cell r="P8583" t="str">
            <v>2021-06-01</v>
          </cell>
          <cell r="Q8583">
            <v>0</v>
          </cell>
          <cell r="R8583">
            <v>1648</v>
          </cell>
          <cell r="S8583">
            <v>0</v>
          </cell>
          <cell r="T8583" t="str">
            <v>Active</v>
          </cell>
          <cell r="U8583" t="str">
            <v>N1</v>
          </cell>
        </row>
        <row r="8584">
          <cell r="J8584" t="str">
            <v>CARDS0079</v>
          </cell>
          <cell r="K8584">
            <v>44451</v>
          </cell>
          <cell r="L8584" t="str">
            <v>Monthly Billing</v>
          </cell>
          <cell r="M8584">
            <v>119943.83</v>
          </cell>
          <cell r="N8584">
            <v>112175.98</v>
          </cell>
          <cell r="O8584">
            <v>7767.85</v>
          </cell>
          <cell r="P8584" t="str">
            <v>2021-07-01</v>
          </cell>
          <cell r="Q8584">
            <v>0</v>
          </cell>
          <cell r="R8584">
            <v>1619</v>
          </cell>
          <cell r="S8584">
            <v>0</v>
          </cell>
          <cell r="T8584" t="str">
            <v>Active</v>
          </cell>
          <cell r="U8584" t="str">
            <v>N1</v>
          </cell>
        </row>
        <row r="8585">
          <cell r="J8585" t="str">
            <v>CARDS0096</v>
          </cell>
          <cell r="K8585">
            <v>44484</v>
          </cell>
          <cell r="L8585" t="str">
            <v>Monthly Billing</v>
          </cell>
          <cell r="M8585">
            <v>100926.07</v>
          </cell>
          <cell r="N8585">
            <v>94409.99</v>
          </cell>
          <cell r="O8585">
            <v>6516.08</v>
          </cell>
          <cell r="P8585" t="str">
            <v>2021-08-01</v>
          </cell>
          <cell r="Q8585">
            <v>100926.07</v>
          </cell>
          <cell r="R8585">
            <v>1586</v>
          </cell>
          <cell r="S8585">
            <v>0</v>
          </cell>
          <cell r="T8585" t="str">
            <v>Active</v>
          </cell>
          <cell r="U8585" t="str">
            <v>N1</v>
          </cell>
        </row>
        <row r="8586">
          <cell r="J8586" t="str">
            <v>CARDS0115</v>
          </cell>
          <cell r="K8586">
            <v>44514</v>
          </cell>
          <cell r="L8586" t="str">
            <v>Monthly Billing</v>
          </cell>
          <cell r="M8586">
            <v>79100.41</v>
          </cell>
          <cell r="N8586">
            <v>74007.740000000005</v>
          </cell>
          <cell r="O8586">
            <v>5092.67</v>
          </cell>
          <cell r="P8586" t="str">
            <v>2021-09-01</v>
          </cell>
          <cell r="Q8586">
            <v>0</v>
          </cell>
          <cell r="R8586">
            <v>1556</v>
          </cell>
          <cell r="S8586">
            <v>0</v>
          </cell>
          <cell r="T8586" t="str">
            <v>Active</v>
          </cell>
          <cell r="U8586" t="str">
            <v>N1</v>
          </cell>
        </row>
        <row r="8587">
          <cell r="J8587" t="str">
            <v>CARDS0133</v>
          </cell>
          <cell r="K8587">
            <v>44545</v>
          </cell>
          <cell r="L8587" t="str">
            <v>Monthly Billing</v>
          </cell>
          <cell r="M8587">
            <v>88402.86</v>
          </cell>
          <cell r="N8587">
            <v>82708.490000000005</v>
          </cell>
          <cell r="O8587">
            <v>5694.37</v>
          </cell>
          <cell r="P8587" t="str">
            <v>2021-10-01</v>
          </cell>
          <cell r="Q8587">
            <v>88402.86</v>
          </cell>
          <cell r="R8587">
            <v>1525</v>
          </cell>
          <cell r="S8587">
            <v>0</v>
          </cell>
          <cell r="T8587" t="str">
            <v>Active</v>
          </cell>
          <cell r="U8587" t="str">
            <v>N1</v>
          </cell>
        </row>
        <row r="8588">
          <cell r="J8588" t="str">
            <v>CARDS0153</v>
          </cell>
          <cell r="K8588">
            <v>44210</v>
          </cell>
          <cell r="L8588" t="str">
            <v>Monthly Billing</v>
          </cell>
          <cell r="M8588">
            <v>82305.149999999994</v>
          </cell>
          <cell r="N8588">
            <v>77013.11</v>
          </cell>
          <cell r="O8588">
            <v>5292.04</v>
          </cell>
          <cell r="P8588" t="str">
            <v>2021-11-01</v>
          </cell>
          <cell r="Q8588">
            <v>82305.149999999994</v>
          </cell>
          <cell r="R8588">
            <v>1860</v>
          </cell>
          <cell r="S8588">
            <v>0</v>
          </cell>
          <cell r="T8588" t="str">
            <v>Active</v>
          </cell>
          <cell r="U8588" t="str">
            <v>N1</v>
          </cell>
        </row>
        <row r="8589">
          <cell r="J8589" t="str">
            <v>CARDS0169</v>
          </cell>
          <cell r="K8589">
            <v>44598</v>
          </cell>
          <cell r="L8589" t="str">
            <v>Monthly Billing</v>
          </cell>
          <cell r="M8589">
            <v>84326.720000000001</v>
          </cell>
          <cell r="N8589">
            <v>78902.17</v>
          </cell>
          <cell r="O8589">
            <v>5424.55</v>
          </cell>
          <cell r="P8589" t="str">
            <v>2021-12-01</v>
          </cell>
          <cell r="Q8589">
            <v>84326.720000000001</v>
          </cell>
          <cell r="R8589">
            <v>1472</v>
          </cell>
          <cell r="S8589">
            <v>0</v>
          </cell>
          <cell r="T8589" t="str">
            <v>Active</v>
          </cell>
          <cell r="U8589" t="str">
            <v>N1</v>
          </cell>
        </row>
        <row r="8590">
          <cell r="J8590" t="str">
            <v>CARDS0191</v>
          </cell>
          <cell r="K8590">
            <v>44637</v>
          </cell>
          <cell r="L8590" t="str">
            <v>Monthly Billing</v>
          </cell>
          <cell r="M8590">
            <v>96918.02</v>
          </cell>
          <cell r="N8590">
            <v>90660.31</v>
          </cell>
          <cell r="O8590">
            <v>6257.71</v>
          </cell>
          <cell r="P8590" t="str">
            <v>2022-01-01</v>
          </cell>
          <cell r="Q8590">
            <v>96918.02</v>
          </cell>
          <cell r="R8590">
            <v>1433</v>
          </cell>
          <cell r="S8590">
            <v>0</v>
          </cell>
          <cell r="T8590" t="str">
            <v>Active</v>
          </cell>
          <cell r="U8590" t="str">
            <v>N1</v>
          </cell>
        </row>
        <row r="8591">
          <cell r="J8591" t="str">
            <v>CARDS0211</v>
          </cell>
          <cell r="K8591">
            <v>44665</v>
          </cell>
          <cell r="L8591" t="str">
            <v>Monthly Billing</v>
          </cell>
          <cell r="M8591">
            <v>77200.84</v>
          </cell>
          <cell r="N8591">
            <v>72236.820000000007</v>
          </cell>
          <cell r="O8591">
            <v>4964.01</v>
          </cell>
          <cell r="P8591" t="str">
            <v>2022-02-01</v>
          </cell>
          <cell r="Q8591">
            <v>77200.83</v>
          </cell>
          <cell r="R8591">
            <v>1405</v>
          </cell>
          <cell r="S8591">
            <v>0</v>
          </cell>
          <cell r="T8591" t="str">
            <v>Active</v>
          </cell>
          <cell r="U8591" t="str">
            <v>N1</v>
          </cell>
        </row>
        <row r="8592">
          <cell r="J8592" t="str">
            <v>CARDS0228</v>
          </cell>
          <cell r="K8592">
            <v>44695</v>
          </cell>
          <cell r="L8592" t="str">
            <v>Monthly Billing</v>
          </cell>
          <cell r="M8592">
            <v>85823.83</v>
          </cell>
          <cell r="N8592">
            <v>80306.7</v>
          </cell>
          <cell r="O8592">
            <v>5517.13</v>
          </cell>
          <cell r="P8592" t="str">
            <v>2022-03-01</v>
          </cell>
          <cell r="Q8592">
            <v>85823.83</v>
          </cell>
          <cell r="R8592">
            <v>1375</v>
          </cell>
          <cell r="S8592">
            <v>0</v>
          </cell>
          <cell r="T8592" t="str">
            <v>Active</v>
          </cell>
          <cell r="U8592" t="str">
            <v>N1</v>
          </cell>
        </row>
        <row r="8593">
          <cell r="J8593" t="str">
            <v>CARDS0245</v>
          </cell>
          <cell r="K8593">
            <v>44724</v>
          </cell>
          <cell r="L8593" t="str">
            <v>Monthly Billing</v>
          </cell>
          <cell r="M8593">
            <v>80741.58</v>
          </cell>
          <cell r="N8593">
            <v>75554.070000000007</v>
          </cell>
          <cell r="O8593">
            <v>5187.51</v>
          </cell>
          <cell r="P8593" t="str">
            <v>2022-04-01</v>
          </cell>
          <cell r="Q8593">
            <v>80741.58</v>
          </cell>
          <cell r="R8593">
            <v>1346</v>
          </cell>
          <cell r="S8593">
            <v>0</v>
          </cell>
          <cell r="T8593" t="str">
            <v>Active</v>
          </cell>
          <cell r="U8593" t="str">
            <v>N1</v>
          </cell>
        </row>
        <row r="8594">
          <cell r="J8594" t="str">
            <v>CARDS0266</v>
          </cell>
          <cell r="K8594">
            <v>44763</v>
          </cell>
          <cell r="L8594" t="str">
            <v>Monthly Billing</v>
          </cell>
          <cell r="M8594">
            <v>73676.88</v>
          </cell>
          <cell r="N8594">
            <v>68953.31</v>
          </cell>
          <cell r="O8594">
            <v>4723.57</v>
          </cell>
          <cell r="P8594" t="str">
            <v>2022-05-01</v>
          </cell>
          <cell r="Q8594">
            <v>227351.53</v>
          </cell>
          <cell r="R8594">
            <v>1307</v>
          </cell>
          <cell r="S8594">
            <v>0</v>
          </cell>
          <cell r="T8594" t="str">
            <v>Active</v>
          </cell>
          <cell r="U8594" t="str">
            <v>N1</v>
          </cell>
        </row>
        <row r="8595">
          <cell r="J8595" t="str">
            <v>CARDS0284</v>
          </cell>
          <cell r="K8595">
            <v>44787</v>
          </cell>
          <cell r="L8595" t="str">
            <v>Monthly Billing</v>
          </cell>
          <cell r="M8595">
            <v>72098.05</v>
          </cell>
          <cell r="N8595">
            <v>67469.539999999994</v>
          </cell>
          <cell r="O8595">
            <v>4628.51</v>
          </cell>
          <cell r="P8595" t="str">
            <v>2022-06-01</v>
          </cell>
          <cell r="Q8595">
            <v>227351.53</v>
          </cell>
          <cell r="R8595">
            <v>1283</v>
          </cell>
          <cell r="S8595">
            <v>0</v>
          </cell>
          <cell r="T8595" t="str">
            <v>Active</v>
          </cell>
          <cell r="U8595" t="str">
            <v>N1</v>
          </cell>
        </row>
        <row r="8596">
          <cell r="J8596" t="str">
            <v>CARDS0302</v>
          </cell>
          <cell r="K8596">
            <v>44820</v>
          </cell>
          <cell r="L8596" t="str">
            <v>Monthly Billing</v>
          </cell>
          <cell r="M8596">
            <v>81576.600000000006</v>
          </cell>
          <cell r="N8596">
            <v>76843.23</v>
          </cell>
          <cell r="O8596">
            <v>4733.37</v>
          </cell>
          <cell r="P8596" t="str">
            <v>2022-07-01</v>
          </cell>
          <cell r="Q8596">
            <v>227351.53</v>
          </cell>
          <cell r="R8596">
            <v>1250</v>
          </cell>
          <cell r="S8596">
            <v>0</v>
          </cell>
          <cell r="T8596" t="str">
            <v>Active</v>
          </cell>
          <cell r="U8596" t="str">
            <v>N1</v>
          </cell>
        </row>
        <row r="8597">
          <cell r="J8597" t="str">
            <v>CARDS0316</v>
          </cell>
          <cell r="K8597">
            <v>44818</v>
          </cell>
          <cell r="L8597" t="str">
            <v>Monthly Billing</v>
          </cell>
          <cell r="M8597">
            <v>10487.38</v>
          </cell>
          <cell r="N8597">
            <v>10404.700000000001</v>
          </cell>
          <cell r="O8597">
            <v>82.68</v>
          </cell>
          <cell r="P8597" t="str">
            <v>2022-08-01</v>
          </cell>
          <cell r="Q8597">
            <v>10487.38</v>
          </cell>
          <cell r="R8597">
            <v>1252</v>
          </cell>
          <cell r="S8597">
            <v>0</v>
          </cell>
          <cell r="T8597" t="str">
            <v>Active</v>
          </cell>
          <cell r="U8597" t="str">
            <v>N1</v>
          </cell>
        </row>
        <row r="8598">
          <cell r="J8598" t="str">
            <v>CARDS00328</v>
          </cell>
          <cell r="K8598">
            <v>44833</v>
          </cell>
          <cell r="L8598" t="str">
            <v>Monthly Billing</v>
          </cell>
          <cell r="M8598">
            <v>63800.08</v>
          </cell>
          <cell r="N8598">
            <v>59626.239999999998</v>
          </cell>
          <cell r="O8598">
            <v>4173.84</v>
          </cell>
          <cell r="P8598" t="str">
            <v>2022-08-01</v>
          </cell>
          <cell r="Q8598">
            <v>63800.08</v>
          </cell>
          <cell r="R8598">
            <v>1237</v>
          </cell>
          <cell r="S8598">
            <v>0</v>
          </cell>
          <cell r="T8598" t="str">
            <v>Active</v>
          </cell>
          <cell r="U8598" t="str">
            <v>N1</v>
          </cell>
        </row>
        <row r="8599">
          <cell r="J8599" t="str">
            <v>CARDS0341</v>
          </cell>
          <cell r="K8599">
            <v>44845</v>
          </cell>
          <cell r="L8599" t="str">
            <v>Monthly Billing</v>
          </cell>
          <cell r="M8599">
            <v>69605.95</v>
          </cell>
          <cell r="N8599">
            <v>65551.11</v>
          </cell>
          <cell r="O8599">
            <v>4054.84</v>
          </cell>
          <cell r="P8599" t="str">
            <v>2022-09-01</v>
          </cell>
          <cell r="Q8599">
            <v>69605.95</v>
          </cell>
          <cell r="R8599">
            <v>1225</v>
          </cell>
          <cell r="S8599">
            <v>0</v>
          </cell>
          <cell r="T8599" t="str">
            <v>Active</v>
          </cell>
          <cell r="U8599" t="str">
            <v>N1</v>
          </cell>
        </row>
        <row r="8600">
          <cell r="J8600" t="str">
            <v>INV-081122135209</v>
          </cell>
          <cell r="K8600">
            <v>44880</v>
          </cell>
          <cell r="L8600" t="str">
            <v>Monthly Billing</v>
          </cell>
          <cell r="M8600">
            <v>85303.28</v>
          </cell>
          <cell r="N8600">
            <v>80452.92</v>
          </cell>
          <cell r="O8600">
            <v>4850.3599999999997</v>
          </cell>
          <cell r="P8600" t="str">
            <v>2022-10-01</v>
          </cell>
          <cell r="Q8600">
            <v>85303.27</v>
          </cell>
          <cell r="R8600">
            <v>1190</v>
          </cell>
          <cell r="S8600">
            <v>0</v>
          </cell>
          <cell r="T8600" t="str">
            <v>Active</v>
          </cell>
          <cell r="U8600" t="str">
            <v>N1</v>
          </cell>
        </row>
        <row r="8601">
          <cell r="J8601" t="str">
            <v>CN-081122135209</v>
          </cell>
          <cell r="K8601">
            <v>44895</v>
          </cell>
          <cell r="L8601" t="str">
            <v>Monthly Billing</v>
          </cell>
          <cell r="M8601">
            <v>-391.57</v>
          </cell>
          <cell r="N8601">
            <v>-391.57</v>
          </cell>
          <cell r="O8601">
            <v>0</v>
          </cell>
          <cell r="P8601" t="str">
            <v>2022-10-01</v>
          </cell>
          <cell r="Q8601">
            <v>69336.72</v>
          </cell>
          <cell r="R8601">
            <v>1175</v>
          </cell>
          <cell r="S8601">
            <v>0</v>
          </cell>
          <cell r="T8601" t="str">
            <v>Active</v>
          </cell>
          <cell r="U8601" t="str">
            <v>N1</v>
          </cell>
        </row>
        <row r="8602">
          <cell r="J8602" t="str">
            <v>INV-071222231109</v>
          </cell>
          <cell r="K8602">
            <v>44910</v>
          </cell>
          <cell r="L8602" t="str">
            <v>Monthly Billing</v>
          </cell>
          <cell r="M8602">
            <v>69728.289999999994</v>
          </cell>
          <cell r="N8602">
            <v>65856.41</v>
          </cell>
          <cell r="O8602">
            <v>0</v>
          </cell>
          <cell r="P8602" t="str">
            <v>2022-11-01</v>
          </cell>
          <cell r="Q8602">
            <v>69336.72</v>
          </cell>
          <cell r="R8602">
            <v>1160</v>
          </cell>
          <cell r="S8602">
            <v>0</v>
          </cell>
          <cell r="T8602" t="str">
            <v>Active</v>
          </cell>
          <cell r="U8602" t="str">
            <v>N1</v>
          </cell>
        </row>
        <row r="8603">
          <cell r="J8603" t="str">
            <v>INV-060123174923</v>
          </cell>
          <cell r="K8603">
            <v>44939</v>
          </cell>
          <cell r="L8603" t="str">
            <v>Monthly Billing</v>
          </cell>
          <cell r="M8603">
            <v>67016.289999999994</v>
          </cell>
          <cell r="N8603">
            <v>63309.95</v>
          </cell>
          <cell r="O8603">
            <v>3706.34</v>
          </cell>
          <cell r="P8603" t="str">
            <v>2022-12-01</v>
          </cell>
          <cell r="Q8603">
            <v>67016.289999999994</v>
          </cell>
          <cell r="R8603">
            <v>1131</v>
          </cell>
          <cell r="S8603">
            <v>0</v>
          </cell>
          <cell r="T8603" t="str">
            <v>Active</v>
          </cell>
          <cell r="U8603" t="str">
            <v>N1</v>
          </cell>
        </row>
        <row r="8604">
          <cell r="J8604" t="str">
            <v>INV-060223155329</v>
          </cell>
          <cell r="K8604">
            <v>44970</v>
          </cell>
          <cell r="L8604" t="str">
            <v>Monthly Billing</v>
          </cell>
          <cell r="M8604">
            <v>71871.42</v>
          </cell>
          <cell r="N8604">
            <v>67288.97</v>
          </cell>
          <cell r="O8604">
            <v>4582.45</v>
          </cell>
          <cell r="P8604" t="str">
            <v>2023-01-01</v>
          </cell>
          <cell r="Q8604">
            <v>71871.42</v>
          </cell>
          <cell r="R8604">
            <v>1100</v>
          </cell>
          <cell r="S8604">
            <v>0</v>
          </cell>
          <cell r="T8604" t="str">
            <v>Active</v>
          </cell>
          <cell r="U8604" t="str">
            <v>N1</v>
          </cell>
        </row>
        <row r="8605">
          <cell r="J8605" t="str">
            <v>INV-070323180242</v>
          </cell>
          <cell r="K8605">
            <v>44999</v>
          </cell>
          <cell r="L8605" t="str">
            <v>Monthly Billing</v>
          </cell>
          <cell r="M8605">
            <v>62698.63</v>
          </cell>
          <cell r="N8605">
            <v>58760.68</v>
          </cell>
          <cell r="O8605">
            <v>3937.95</v>
          </cell>
          <cell r="P8605" t="str">
            <v>2023-02-01</v>
          </cell>
          <cell r="Q8605">
            <v>62698.63</v>
          </cell>
          <cell r="R8605">
            <v>1071</v>
          </cell>
          <cell r="S8605">
            <v>0</v>
          </cell>
          <cell r="T8605" t="str">
            <v>Active</v>
          </cell>
          <cell r="U8605" t="str">
            <v>N1</v>
          </cell>
        </row>
        <row r="8606">
          <cell r="J8606" t="str">
            <v>INV-060423175625</v>
          </cell>
          <cell r="K8606">
            <v>45029</v>
          </cell>
          <cell r="L8606" t="str">
            <v>Monthly Billing</v>
          </cell>
          <cell r="M8606">
            <v>69876.88</v>
          </cell>
          <cell r="N8606">
            <v>65445.53</v>
          </cell>
          <cell r="O8606">
            <v>4431.3500000000004</v>
          </cell>
          <cell r="P8606" t="str">
            <v>2023-03-01</v>
          </cell>
          <cell r="Q8606">
            <v>0</v>
          </cell>
          <cell r="R8606">
            <v>1041</v>
          </cell>
          <cell r="S8606">
            <v>0</v>
          </cell>
          <cell r="T8606" t="str">
            <v>Active</v>
          </cell>
          <cell r="U8606" t="str">
            <v>N1</v>
          </cell>
        </row>
        <row r="8607">
          <cell r="J8607" t="str">
            <v>INV-040523160159</v>
          </cell>
          <cell r="K8607">
            <v>45058</v>
          </cell>
          <cell r="L8607" t="str">
            <v>Monthly Billing</v>
          </cell>
          <cell r="M8607">
            <v>76179.37</v>
          </cell>
          <cell r="N8607">
            <v>71256.990000000005</v>
          </cell>
          <cell r="O8607">
            <v>4922.38</v>
          </cell>
          <cell r="P8607" t="str">
            <v>2023-04-01</v>
          </cell>
          <cell r="Q8607">
            <v>76179.37</v>
          </cell>
          <cell r="R8607">
            <v>1012</v>
          </cell>
          <cell r="S8607">
            <v>0</v>
          </cell>
          <cell r="T8607" t="str">
            <v>Active</v>
          </cell>
          <cell r="U8607" t="str">
            <v>N1</v>
          </cell>
        </row>
        <row r="8608">
          <cell r="J8608" t="str">
            <v>INV-051023152827</v>
          </cell>
          <cell r="K8608">
            <v>45211</v>
          </cell>
          <cell r="L8608" t="str">
            <v>Monthly Billing</v>
          </cell>
          <cell r="M8608">
            <v>69955.06538</v>
          </cell>
          <cell r="N8608">
            <v>65477.191129999999</v>
          </cell>
          <cell r="O8608">
            <v>4477.8742499999998</v>
          </cell>
          <cell r="P8608" t="str">
            <v>2023-09-01</v>
          </cell>
          <cell r="Q8608">
            <v>69955.06538</v>
          </cell>
          <cell r="R8608">
            <v>859</v>
          </cell>
          <cell r="S8608">
            <v>0</v>
          </cell>
          <cell r="T8608" t="str">
            <v>Active</v>
          </cell>
          <cell r="U8608" t="str">
            <v>N1</v>
          </cell>
        </row>
        <row r="8609">
          <cell r="J8609" t="str">
            <v>INV-060623150803</v>
          </cell>
          <cell r="K8609">
            <v>45090</v>
          </cell>
          <cell r="L8609" t="str">
            <v>Monthly Billing</v>
          </cell>
          <cell r="M8609">
            <v>73177.679999999993</v>
          </cell>
          <cell r="N8609">
            <v>68511.83</v>
          </cell>
          <cell r="O8609">
            <v>4665.8500000000004</v>
          </cell>
          <cell r="P8609" t="str">
            <v>2023-05-01</v>
          </cell>
          <cell r="Q8609">
            <v>73177.679999999993</v>
          </cell>
          <cell r="R8609">
            <v>980</v>
          </cell>
          <cell r="S8609">
            <v>0</v>
          </cell>
          <cell r="T8609" t="str">
            <v>Active</v>
          </cell>
          <cell r="U8609" t="str">
            <v>N1</v>
          </cell>
        </row>
        <row r="8610">
          <cell r="J8610" t="str">
            <v>INV-060923125520</v>
          </cell>
          <cell r="K8610">
            <v>45182</v>
          </cell>
          <cell r="L8610" t="str">
            <v>Monthly Billing</v>
          </cell>
          <cell r="M8610">
            <v>74239.39</v>
          </cell>
          <cell r="N8610">
            <v>69479.59</v>
          </cell>
          <cell r="O8610">
            <v>4759.8</v>
          </cell>
          <cell r="P8610" t="str">
            <v>2023-08-01</v>
          </cell>
          <cell r="Q8610">
            <v>74239.39</v>
          </cell>
          <cell r="R8610">
            <v>888</v>
          </cell>
          <cell r="S8610">
            <v>0</v>
          </cell>
          <cell r="T8610" t="str">
            <v>Active</v>
          </cell>
          <cell r="U8610" t="str">
            <v>N1</v>
          </cell>
        </row>
        <row r="8611">
          <cell r="J8611" t="str">
            <v>INV-060723154152</v>
          </cell>
          <cell r="K8611">
            <v>45120</v>
          </cell>
          <cell r="L8611" t="str">
            <v>Monthly Billing</v>
          </cell>
          <cell r="M8611">
            <v>72170.649999999994</v>
          </cell>
          <cell r="N8611">
            <v>67577.5</v>
          </cell>
          <cell r="O8611">
            <v>4593.1499999999996</v>
          </cell>
          <cell r="P8611" t="str">
            <v>2023-06-01</v>
          </cell>
          <cell r="Q8611">
            <v>72170.649999999994</v>
          </cell>
          <cell r="R8611">
            <v>950</v>
          </cell>
          <cell r="S8611">
            <v>0</v>
          </cell>
          <cell r="T8611" t="str">
            <v>Active</v>
          </cell>
          <cell r="U8611" t="str">
            <v>N1</v>
          </cell>
        </row>
        <row r="8612">
          <cell r="J8612" t="str">
            <v>INV-040823170718</v>
          </cell>
          <cell r="K8612">
            <v>45149</v>
          </cell>
          <cell r="L8612" t="str">
            <v>Monthly Billing</v>
          </cell>
          <cell r="M8612">
            <v>83855.839999999997</v>
          </cell>
          <cell r="N8612">
            <v>78396.39</v>
          </cell>
          <cell r="O8612">
            <v>5459.45</v>
          </cell>
          <cell r="P8612" t="str">
            <v>2023-07-01</v>
          </cell>
          <cell r="Q8612">
            <v>83855.839999999997</v>
          </cell>
          <cell r="R8612">
            <v>921</v>
          </cell>
          <cell r="S8612">
            <v>0</v>
          </cell>
          <cell r="T8612" t="str">
            <v>Active</v>
          </cell>
          <cell r="U8612" t="str">
            <v>N1</v>
          </cell>
        </row>
        <row r="8613">
          <cell r="J8613" t="str">
            <v>INV-081223142159</v>
          </cell>
          <cell r="K8613">
            <v>45275</v>
          </cell>
          <cell r="L8613" t="str">
            <v>Monthly Billing</v>
          </cell>
          <cell r="M8613">
            <v>71116.039999999994</v>
          </cell>
          <cell r="N8613">
            <v>66574.149999999994</v>
          </cell>
          <cell r="O8613">
            <v>4541.8900000000003</v>
          </cell>
          <cell r="P8613" t="str">
            <v>2023-11-01</v>
          </cell>
          <cell r="Q8613">
            <v>71116.039999999994</v>
          </cell>
          <cell r="R8613">
            <v>795</v>
          </cell>
          <cell r="S8613">
            <v>0</v>
          </cell>
          <cell r="T8613" t="str">
            <v>Active</v>
          </cell>
          <cell r="U8613" t="str">
            <v>N1</v>
          </cell>
        </row>
        <row r="8614">
          <cell r="J8614" t="str">
            <v>INV-101123093542</v>
          </cell>
          <cell r="K8614">
            <v>45247</v>
          </cell>
          <cell r="L8614" t="str">
            <v>Monthly Billing</v>
          </cell>
          <cell r="M8614">
            <v>80248.23</v>
          </cell>
          <cell r="N8614">
            <v>75031.16</v>
          </cell>
          <cell r="O8614">
            <v>5217.07</v>
          </cell>
          <cell r="P8614" t="str">
            <v>2023-10-01</v>
          </cell>
          <cell r="Q8614">
            <v>80248.23</v>
          </cell>
          <cell r="R8614">
            <v>823</v>
          </cell>
          <cell r="S8614">
            <v>0</v>
          </cell>
          <cell r="T8614" t="str">
            <v>Active</v>
          </cell>
          <cell r="U8614" t="str">
            <v>N1</v>
          </cell>
        </row>
        <row r="8615">
          <cell r="J8615" t="str">
            <v>INV-050124192800</v>
          </cell>
          <cell r="K8615">
            <v>45303</v>
          </cell>
          <cell r="L8615" t="str">
            <v>Monthly Billing</v>
          </cell>
          <cell r="M8615">
            <v>72022.55</v>
          </cell>
          <cell r="N8615">
            <v>67421.259999999995</v>
          </cell>
          <cell r="O8615">
            <v>4601.29</v>
          </cell>
          <cell r="P8615" t="str">
            <v>2023-12-01</v>
          </cell>
          <cell r="Q8615">
            <v>72022.55</v>
          </cell>
          <cell r="R8615">
            <v>767</v>
          </cell>
          <cell r="S8615">
            <v>0</v>
          </cell>
          <cell r="T8615" t="str">
            <v>Active</v>
          </cell>
          <cell r="U8615" t="str">
            <v>N1</v>
          </cell>
        </row>
        <row r="8616">
          <cell r="J8616" t="str">
            <v>INV-090224130015</v>
          </cell>
          <cell r="K8616">
            <v>45338</v>
          </cell>
          <cell r="L8616" t="str">
            <v>Monthly Billing</v>
          </cell>
          <cell r="M8616">
            <v>76407.575299999997</v>
          </cell>
          <cell r="N8616">
            <v>70889.3</v>
          </cell>
          <cell r="O8616">
            <v>5518.2753000000002</v>
          </cell>
          <cell r="P8616" t="str">
            <v>2024-01-01</v>
          </cell>
          <cell r="Q8616">
            <v>76407.58</v>
          </cell>
          <cell r="R8616">
            <v>732</v>
          </cell>
          <cell r="S8616">
            <v>0</v>
          </cell>
          <cell r="T8616" t="str">
            <v>Active</v>
          </cell>
          <cell r="U8616" t="str">
            <v>N1</v>
          </cell>
        </row>
        <row r="8617">
          <cell r="J8617" t="str">
            <v>INV-070324174259</v>
          </cell>
          <cell r="K8617">
            <v>45365</v>
          </cell>
          <cell r="L8617" t="str">
            <v>Monthly Billing</v>
          </cell>
          <cell r="M8617">
            <v>64098.779519999996</v>
          </cell>
          <cell r="N8617">
            <v>59580.937510000003</v>
          </cell>
          <cell r="O8617">
            <v>4517.8420100000003</v>
          </cell>
          <cell r="P8617" t="str">
            <v>2024-02-01</v>
          </cell>
          <cell r="Q8617">
            <v>64098.78</v>
          </cell>
          <cell r="R8617">
            <v>705</v>
          </cell>
          <cell r="S8617">
            <v>0</v>
          </cell>
          <cell r="T8617" t="str">
            <v>Active</v>
          </cell>
          <cell r="U8617" t="str">
            <v>N1</v>
          </cell>
        </row>
        <row r="8618">
          <cell r="J8618" t="str">
            <v>INV-050424194725</v>
          </cell>
          <cell r="K8618">
            <v>45394</v>
          </cell>
          <cell r="L8618" t="str">
            <v>Monthly Billing</v>
          </cell>
          <cell r="M8618">
            <v>72040.810429999998</v>
          </cell>
          <cell r="N8618">
            <v>66929.894029999996</v>
          </cell>
          <cell r="O8618">
            <v>5110.9164000000001</v>
          </cell>
          <cell r="P8618" t="str">
            <v>2024-03-01</v>
          </cell>
          <cell r="Q8618">
            <v>72040.81</v>
          </cell>
          <cell r="R8618">
            <v>676</v>
          </cell>
          <cell r="S8618">
            <v>0</v>
          </cell>
          <cell r="T8618" t="str">
            <v>Active</v>
          </cell>
          <cell r="U8618" t="str">
            <v>N1</v>
          </cell>
        </row>
        <row r="8619">
          <cell r="J8619" t="str">
            <v>INV-070524102550</v>
          </cell>
          <cell r="K8619">
            <v>45426</v>
          </cell>
          <cell r="L8619" t="str">
            <v>Monthly Billing</v>
          </cell>
          <cell r="M8619">
            <v>75793.411319999999</v>
          </cell>
          <cell r="N8619">
            <v>70325.934410000002</v>
          </cell>
          <cell r="O8619">
            <v>5467.4769200000001</v>
          </cell>
          <cell r="P8619" t="str">
            <v>2024-04-01</v>
          </cell>
          <cell r="Q8619">
            <v>75793.41</v>
          </cell>
          <cell r="R8619">
            <v>644</v>
          </cell>
          <cell r="S8619">
            <v>0</v>
          </cell>
          <cell r="T8619" t="str">
            <v>Active</v>
          </cell>
          <cell r="U8619" t="str">
            <v>N1</v>
          </cell>
        </row>
        <row r="8620">
          <cell r="J8620" t="str">
            <v>INV-050724140857</v>
          </cell>
          <cell r="K8620">
            <v>45485</v>
          </cell>
          <cell r="L8620" t="str">
            <v>Monthly Billing</v>
          </cell>
          <cell r="M8620">
            <v>70505.193960000004</v>
          </cell>
          <cell r="N8620">
            <v>65464.97</v>
          </cell>
          <cell r="O8620">
            <v>5040.2239600000003</v>
          </cell>
          <cell r="P8620" t="str">
            <v>01-06-2024</v>
          </cell>
          <cell r="Q8620">
            <v>70505.19</v>
          </cell>
          <cell r="R8620">
            <v>585</v>
          </cell>
          <cell r="S8620">
            <v>0</v>
          </cell>
          <cell r="T8620" t="str">
            <v>Active</v>
          </cell>
          <cell r="U8620" t="str">
            <v>N1</v>
          </cell>
        </row>
        <row r="8621">
          <cell r="J8621" t="str">
            <v>INV-060624175032</v>
          </cell>
          <cell r="K8621">
            <v>45456</v>
          </cell>
          <cell r="L8621" t="str">
            <v>Monthly Billing</v>
          </cell>
          <cell r="M8621">
            <v>69964.188859999995</v>
          </cell>
          <cell r="N8621">
            <v>65001.913979999998</v>
          </cell>
          <cell r="O8621">
            <v>4962.2748799999999</v>
          </cell>
          <cell r="P8621" t="str">
            <v>01-05-2024</v>
          </cell>
          <cell r="Q8621">
            <v>69964.2</v>
          </cell>
          <cell r="R8621">
            <v>614</v>
          </cell>
          <cell r="S8621">
            <v>0</v>
          </cell>
          <cell r="T8621" t="str">
            <v>Active</v>
          </cell>
          <cell r="U8621" t="str">
            <v>N1</v>
          </cell>
        </row>
        <row r="8622">
          <cell r="J8622" t="str">
            <v>INV-070824110024</v>
          </cell>
          <cell r="K8622">
            <v>45518</v>
          </cell>
          <cell r="L8622" t="str">
            <v>Monthly Billing</v>
          </cell>
          <cell r="M8622">
            <v>79175.6158</v>
          </cell>
          <cell r="N8622">
            <v>73426.990000000005</v>
          </cell>
          <cell r="O8622">
            <v>5748.6257999999998</v>
          </cell>
          <cell r="P8622" t="str">
            <v>01-07-2024</v>
          </cell>
          <cell r="Q8622">
            <v>79175.6158</v>
          </cell>
          <cell r="R8622">
            <v>552</v>
          </cell>
          <cell r="S8622">
            <v>0</v>
          </cell>
          <cell r="T8622" t="str">
            <v>Active</v>
          </cell>
          <cell r="U8622" t="str">
            <v>N1</v>
          </cell>
        </row>
        <row r="8623">
          <cell r="J8623" t="str">
            <v>INV-090924160513</v>
          </cell>
          <cell r="K8623">
            <v>45551</v>
          </cell>
          <cell r="L8623" t="str">
            <v>Monthly Billing</v>
          </cell>
          <cell r="M8623">
            <v>73456.668890000001</v>
          </cell>
          <cell r="N8623">
            <v>68156.208159999995</v>
          </cell>
          <cell r="O8623">
            <v>5300.4607299999998</v>
          </cell>
          <cell r="P8623" t="str">
            <v>01-08-2024</v>
          </cell>
          <cell r="Q8623">
            <v>73456.67</v>
          </cell>
          <cell r="R8623">
            <v>519</v>
          </cell>
          <cell r="S8623">
            <v>0</v>
          </cell>
          <cell r="T8623" t="str">
            <v>Active</v>
          </cell>
          <cell r="U8623" t="str">
            <v>N1</v>
          </cell>
        </row>
        <row r="8624">
          <cell r="J8624" t="str">
            <v>INV-091024155707</v>
          </cell>
          <cell r="K8624">
            <v>45581</v>
          </cell>
          <cell r="L8624" t="str">
            <v>Monthly Billing</v>
          </cell>
          <cell r="M8624">
            <v>61549.322399999997</v>
          </cell>
          <cell r="N8624">
            <v>56732.49</v>
          </cell>
          <cell r="O8624">
            <v>4816.8324000000002</v>
          </cell>
          <cell r="P8624" t="str">
            <v>01-09-2024</v>
          </cell>
          <cell r="Q8624">
            <v>61549.32</v>
          </cell>
          <cell r="R8624">
            <v>489</v>
          </cell>
          <cell r="S8624">
            <v>0</v>
          </cell>
          <cell r="T8624" t="str">
            <v>Active</v>
          </cell>
          <cell r="U8624" t="str">
            <v>N1</v>
          </cell>
        </row>
        <row r="8625">
          <cell r="J8625" t="str">
            <v>INV-111124151803</v>
          </cell>
          <cell r="K8625">
            <v>45614</v>
          </cell>
          <cell r="L8625" t="str">
            <v>Monthly Billing</v>
          </cell>
          <cell r="M8625">
            <v>80396.060599999997</v>
          </cell>
          <cell r="N8625">
            <v>75086.66</v>
          </cell>
          <cell r="O8625">
            <v>5309.4005999999999</v>
          </cell>
          <cell r="P8625" t="str">
            <v>01-10-2024</v>
          </cell>
          <cell r="Q8625">
            <v>80396.06</v>
          </cell>
          <cell r="R8625">
            <v>456</v>
          </cell>
          <cell r="S8625">
            <v>0</v>
          </cell>
          <cell r="T8625" t="str">
            <v>Active</v>
          </cell>
          <cell r="U8625" t="str">
            <v>N1</v>
          </cell>
        </row>
        <row r="8626">
          <cell r="J8626" t="str">
            <v>INV-111224114605</v>
          </cell>
          <cell r="K8626">
            <v>45644</v>
          </cell>
          <cell r="L8626" t="str">
            <v>Monthly Billing</v>
          </cell>
          <cell r="M8626">
            <v>65441.942430000003</v>
          </cell>
          <cell r="N8626">
            <v>60824.752500000002</v>
          </cell>
          <cell r="O8626">
            <v>4617.1899299999995</v>
          </cell>
          <cell r="P8626" t="str">
            <v>01-11-2024</v>
          </cell>
          <cell r="Q8626">
            <v>65441.94</v>
          </cell>
          <cell r="R8626">
            <v>426</v>
          </cell>
          <cell r="S8626">
            <v>0</v>
          </cell>
          <cell r="T8626" t="str">
            <v>Active</v>
          </cell>
          <cell r="U8626" t="str">
            <v>N1</v>
          </cell>
        </row>
        <row r="8627">
          <cell r="J8627" t="str">
            <v>INV-080125174254</v>
          </cell>
          <cell r="K8627">
            <v>45672</v>
          </cell>
          <cell r="L8627" t="str">
            <v>Monthly Billing</v>
          </cell>
          <cell r="M8627">
            <v>70316.246830000004</v>
          </cell>
          <cell r="N8627">
            <v>65330.028180000001</v>
          </cell>
          <cell r="O8627">
            <v>4986.2186499999998</v>
          </cell>
          <cell r="P8627" t="str">
            <v>2024-12-01</v>
          </cell>
          <cell r="Q8627">
            <v>70316.25</v>
          </cell>
          <cell r="R8627">
            <v>398</v>
          </cell>
          <cell r="S8627">
            <v>0</v>
          </cell>
          <cell r="T8627" t="str">
            <v>Active</v>
          </cell>
          <cell r="U8627" t="str">
            <v>N1</v>
          </cell>
        </row>
        <row r="8628">
          <cell r="J8628" t="str">
            <v>INV-100225104824</v>
          </cell>
          <cell r="K8628">
            <v>45705</v>
          </cell>
          <cell r="L8628" t="str">
            <v>Monthly Billing</v>
          </cell>
          <cell r="M8628">
            <v>80548.277239999996</v>
          </cell>
          <cell r="N8628">
            <v>75260.126000000004</v>
          </cell>
          <cell r="O8628">
            <v>5288.1512400000001</v>
          </cell>
          <cell r="P8628" t="str">
            <v>2025-01-01</v>
          </cell>
          <cell r="Q8628">
            <v>80548.28</v>
          </cell>
          <cell r="R8628">
            <v>365</v>
          </cell>
          <cell r="S8628">
            <v>0</v>
          </cell>
          <cell r="T8628" t="str">
            <v>Active</v>
          </cell>
          <cell r="U8628" t="str">
            <v>N1</v>
          </cell>
        </row>
        <row r="8629">
          <cell r="J8629" t="str">
            <v>INV-060325153443</v>
          </cell>
          <cell r="K8629">
            <v>45729</v>
          </cell>
          <cell r="L8629" t="str">
            <v>Monthly Billing</v>
          </cell>
          <cell r="M8629">
            <v>62384.340049999999</v>
          </cell>
          <cell r="N8629">
            <v>58029.242980000003</v>
          </cell>
          <cell r="O8629">
            <v>4355.0970699999998</v>
          </cell>
          <cell r="P8629" t="str">
            <v>01-02-2025</v>
          </cell>
          <cell r="Q8629">
            <v>62384.34</v>
          </cell>
          <cell r="R8629">
            <v>341</v>
          </cell>
          <cell r="S8629">
            <v>0</v>
          </cell>
          <cell r="T8629" t="str">
            <v>Active</v>
          </cell>
          <cell r="U8629" t="str">
            <v>N1</v>
          </cell>
        </row>
        <row r="8630">
          <cell r="J8630" t="str">
            <v>INV-040425180950</v>
          </cell>
          <cell r="K8630">
            <v>45758</v>
          </cell>
          <cell r="L8630" t="str">
            <v>Monthly Billing</v>
          </cell>
          <cell r="M8630">
            <v>69014.613710000005</v>
          </cell>
          <cell r="N8630">
            <v>64123.73201</v>
          </cell>
          <cell r="O8630">
            <v>4890.8816999999999</v>
          </cell>
          <cell r="P8630" t="str">
            <v>01-03-2025</v>
          </cell>
          <cell r="Q8630">
            <v>69014.61</v>
          </cell>
          <cell r="R8630">
            <v>312</v>
          </cell>
          <cell r="S8630">
            <v>0</v>
          </cell>
          <cell r="T8630" t="str">
            <v>Active</v>
          </cell>
          <cell r="U8630" t="str">
            <v>N1</v>
          </cell>
        </row>
        <row r="8631">
          <cell r="J8631" t="str">
            <v>INV-060525162437</v>
          </cell>
          <cell r="K8631">
            <v>45790</v>
          </cell>
          <cell r="L8631" t="str">
            <v>Monthly Billing</v>
          </cell>
          <cell r="M8631">
            <v>78471.848499999993</v>
          </cell>
          <cell r="N8631">
            <v>73350.61</v>
          </cell>
          <cell r="O8631">
            <v>5121.2385000000004</v>
          </cell>
          <cell r="P8631" t="str">
            <v>01-04-2025</v>
          </cell>
          <cell r="Q8631">
            <v>78471.850000000006</v>
          </cell>
          <cell r="R8631">
            <v>280</v>
          </cell>
          <cell r="S8631">
            <v>0</v>
          </cell>
          <cell r="T8631" t="str">
            <v>Active</v>
          </cell>
          <cell r="U8631" t="str">
            <v>N1</v>
          </cell>
        </row>
        <row r="8632">
          <cell r="J8632" t="str">
            <v>INV-060625113053</v>
          </cell>
          <cell r="K8632">
            <v>45844</v>
          </cell>
          <cell r="L8632" t="str">
            <v>Monthly Billing</v>
          </cell>
          <cell r="M8632">
            <v>68164.541200000007</v>
          </cell>
          <cell r="N8632">
            <v>63332.02</v>
          </cell>
          <cell r="O8632">
            <v>4832.5212000000001</v>
          </cell>
          <cell r="P8632" t="str">
            <v>01-05-2025</v>
          </cell>
          <cell r="Q8632">
            <v>68164.539999999994</v>
          </cell>
          <cell r="R8632">
            <v>226</v>
          </cell>
          <cell r="S8632">
            <v>0</v>
          </cell>
          <cell r="T8632" t="str">
            <v>Active</v>
          </cell>
          <cell r="U8632" t="str">
            <v>N1</v>
          </cell>
        </row>
        <row r="8633">
          <cell r="J8633" t="str">
            <v>INV-070725171606</v>
          </cell>
          <cell r="K8633">
            <v>45875</v>
          </cell>
          <cell r="L8633" t="str">
            <v>Monthly Billing</v>
          </cell>
          <cell r="M8633">
            <v>69087.182029999996</v>
          </cell>
          <cell r="N8633">
            <v>63645.092409999997</v>
          </cell>
          <cell r="O8633">
            <v>5442.0896199999997</v>
          </cell>
          <cell r="P8633" t="str">
            <v>01-06-2025</v>
          </cell>
          <cell r="Q8633">
            <v>69087.179999999993</v>
          </cell>
          <cell r="R8633">
            <v>195</v>
          </cell>
          <cell r="S8633">
            <v>0</v>
          </cell>
          <cell r="T8633" t="str">
            <v>Active</v>
          </cell>
          <cell r="U8633" t="str">
            <v>N1</v>
          </cell>
        </row>
        <row r="8634">
          <cell r="J8634" t="str">
            <v>INV-060825151006</v>
          </cell>
          <cell r="K8634">
            <v>45905</v>
          </cell>
          <cell r="L8634" t="str">
            <v>Monthly Billing</v>
          </cell>
          <cell r="M8634">
            <v>79039.190100000007</v>
          </cell>
          <cell r="N8634">
            <v>72780.960000000006</v>
          </cell>
          <cell r="O8634">
            <v>6258.2300999999998</v>
          </cell>
          <cell r="P8634" t="str">
            <v>01-07-2025</v>
          </cell>
          <cell r="Q8634">
            <v>79039.19</v>
          </cell>
          <cell r="R8634">
            <v>165</v>
          </cell>
          <cell r="S8634">
            <v>0</v>
          </cell>
          <cell r="T8634" t="str">
            <v>Active</v>
          </cell>
          <cell r="U8634" t="str">
            <v>N1</v>
          </cell>
        </row>
        <row r="8635">
          <cell r="J8635" t="str">
            <v>INV-050925150833</v>
          </cell>
          <cell r="K8635">
            <v>45934</v>
          </cell>
          <cell r="L8635" t="str">
            <v>Monthly Billing</v>
          </cell>
          <cell r="M8635">
            <v>67151.060190000004</v>
          </cell>
          <cell r="N8635">
            <v>61871.494209999997</v>
          </cell>
          <cell r="O8635">
            <v>5279.5659800000003</v>
          </cell>
          <cell r="P8635" t="str">
            <v>01-08-2025</v>
          </cell>
          <cell r="Q8635">
            <v>67151.06</v>
          </cell>
          <cell r="R8635">
            <v>136</v>
          </cell>
          <cell r="S8635">
            <v>0</v>
          </cell>
          <cell r="T8635" t="str">
            <v>Active</v>
          </cell>
          <cell r="U8635" t="str">
            <v>N1</v>
          </cell>
        </row>
        <row r="8636">
          <cell r="J8636" t="str">
            <v>INV-071025094901</v>
          </cell>
          <cell r="K8636">
            <v>45967</v>
          </cell>
          <cell r="L8636" t="str">
            <v>Monthly Billing</v>
          </cell>
          <cell r="M8636">
            <v>66192.181989999997</v>
          </cell>
          <cell r="N8636">
            <v>60993.089099999997</v>
          </cell>
          <cell r="O8636">
            <v>5199.0928899999999</v>
          </cell>
          <cell r="P8636" t="str">
            <v>01-09-2025</v>
          </cell>
          <cell r="Q8636">
            <v>66192.179999999993</v>
          </cell>
          <cell r="R8636">
            <v>103</v>
          </cell>
          <cell r="S8636">
            <v>0</v>
          </cell>
          <cell r="T8636" t="str">
            <v>Active</v>
          </cell>
          <cell r="U8636" t="str">
            <v>N1</v>
          </cell>
        </row>
        <row r="8637">
          <cell r="J8637" t="str">
            <v>INV-071125125643</v>
          </cell>
          <cell r="K8637">
            <v>45998</v>
          </cell>
          <cell r="L8637" t="str">
            <v>Monthly Billing</v>
          </cell>
          <cell r="M8637">
            <v>73415.927710000004</v>
          </cell>
          <cell r="N8637">
            <v>67622.665919999999</v>
          </cell>
          <cell r="O8637">
            <v>5793.2617899999996</v>
          </cell>
          <cell r="P8637" t="str">
            <v>01-10-2025</v>
          </cell>
          <cell r="Q8637">
            <v>73415.929999999993</v>
          </cell>
          <cell r="R8637">
            <v>72</v>
          </cell>
          <cell r="S8637">
            <v>0</v>
          </cell>
          <cell r="T8637" t="str">
            <v>Active</v>
          </cell>
          <cell r="U8637" t="str">
            <v>N1</v>
          </cell>
        </row>
        <row r="8638">
          <cell r="J8638" t="str">
            <v>INV-051225105547</v>
          </cell>
          <cell r="K8638">
            <v>46026</v>
          </cell>
          <cell r="L8638" t="str">
            <v>Monthly Billing</v>
          </cell>
          <cell r="M8638">
            <v>63014.343639999999</v>
          </cell>
          <cell r="N8638">
            <v>58078.88377</v>
          </cell>
          <cell r="O8638">
            <v>4935.4598800000003</v>
          </cell>
          <cell r="P8638" t="str">
            <v>01-11-2025</v>
          </cell>
          <cell r="Q8638">
            <v>63014.34</v>
          </cell>
          <cell r="R8638">
            <v>44</v>
          </cell>
          <cell r="S8638">
            <v>0</v>
          </cell>
          <cell r="T8638" t="str">
            <v>Active</v>
          </cell>
          <cell r="U8638" t="str">
            <v>N1</v>
          </cell>
        </row>
        <row r="8639">
          <cell r="J8639" t="str">
            <v>INV-070126100548</v>
          </cell>
          <cell r="K8639">
            <v>46059</v>
          </cell>
          <cell r="L8639" t="str">
            <v>Monthly Billing</v>
          </cell>
          <cell r="M8639">
            <v>70849.935790000003</v>
          </cell>
          <cell r="N8639">
            <v>65312.488870000001</v>
          </cell>
          <cell r="O8639">
            <v>5537.4469200000003</v>
          </cell>
          <cell r="P8639" t="str">
            <v>01-12-2025</v>
          </cell>
          <cell r="Q8639">
            <v>0</v>
          </cell>
          <cell r="R8639">
            <v>11</v>
          </cell>
          <cell r="S8639">
            <v>0</v>
          </cell>
          <cell r="T8639" t="str">
            <v>Active</v>
          </cell>
          <cell r="U8639" t="str">
            <v>N1</v>
          </cell>
        </row>
        <row r="8640">
          <cell r="J8640" t="str">
            <v>INV-090226133228</v>
          </cell>
          <cell r="K8640">
            <v>46069</v>
          </cell>
          <cell r="L8640" t="str">
            <v>Monthly Billing</v>
          </cell>
          <cell r="M8640">
            <v>85076.521510000006</v>
          </cell>
          <cell r="N8640">
            <v>78355.270189999996</v>
          </cell>
          <cell r="O8640">
            <v>6721.2513200000003</v>
          </cell>
          <cell r="P8640" t="str">
            <v>01-01-2026</v>
          </cell>
          <cell r="Q8640">
            <v>0</v>
          </cell>
          <cell r="R8640">
            <v>1</v>
          </cell>
          <cell r="S8640">
            <v>0</v>
          </cell>
          <cell r="T8640" t="str">
            <v>Active</v>
          </cell>
          <cell r="U8640" t="str">
            <v>N1</v>
          </cell>
        </row>
        <row r="8641">
          <cell r="J8641" t="str">
            <v>CARDS0152</v>
          </cell>
          <cell r="K8641">
            <v>44533</v>
          </cell>
          <cell r="L8641" t="str">
            <v>Initial Setup Fee</v>
          </cell>
          <cell r="M8641">
            <v>10700</v>
          </cell>
          <cell r="N8641">
            <v>10000</v>
          </cell>
          <cell r="O8641">
            <v>700</v>
          </cell>
          <cell r="P8641" t="str">
            <v>2021-11-01</v>
          </cell>
          <cell r="Q8641">
            <v>10700</v>
          </cell>
          <cell r="R8641">
            <v>1537</v>
          </cell>
          <cell r="S8641">
            <v>0</v>
          </cell>
          <cell r="T8641" t="str">
            <v>Active</v>
          </cell>
          <cell r="U8641" t="str">
            <v>N1</v>
          </cell>
        </row>
        <row r="8642">
          <cell r="J8642" t="str">
            <v>CARDS0343</v>
          </cell>
          <cell r="K8642">
            <v>44845</v>
          </cell>
          <cell r="L8642" t="str">
            <v>Monthly Billing</v>
          </cell>
          <cell r="M8642">
            <v>7878.49</v>
          </cell>
          <cell r="N8642">
            <v>7388.49</v>
          </cell>
          <cell r="O8642">
            <v>490</v>
          </cell>
          <cell r="P8642" t="str">
            <v>2022-09-01</v>
          </cell>
          <cell r="Q8642">
            <v>7878.49</v>
          </cell>
          <cell r="R8642">
            <v>1225</v>
          </cell>
          <cell r="S8642">
            <v>0</v>
          </cell>
          <cell r="T8642" t="str">
            <v>Active</v>
          </cell>
          <cell r="U8642" t="str">
            <v>N1</v>
          </cell>
        </row>
        <row r="8643">
          <cell r="J8643" t="str">
            <v>INV-021122175341</v>
          </cell>
          <cell r="K8643">
            <v>44874</v>
          </cell>
          <cell r="L8643" t="str">
            <v>Monthly Billing</v>
          </cell>
          <cell r="M8643">
            <v>1524.2</v>
          </cell>
          <cell r="N8643">
            <v>1424.48</v>
          </cell>
          <cell r="O8643">
            <v>99.72</v>
          </cell>
          <cell r="P8643" t="str">
            <v>2022-10-01</v>
          </cell>
          <cell r="Q8643">
            <v>1524</v>
          </cell>
          <cell r="R8643">
            <v>1196</v>
          </cell>
          <cell r="S8643">
            <v>0</v>
          </cell>
          <cell r="T8643" t="str">
            <v>Active</v>
          </cell>
          <cell r="U8643" t="str">
            <v>N1</v>
          </cell>
        </row>
        <row r="8644">
          <cell r="J8644" t="str">
            <v xml:space="preserve">INV-021222192111 </v>
          </cell>
          <cell r="K8644">
            <v>44904</v>
          </cell>
          <cell r="L8644" t="str">
            <v>Monthly Billing</v>
          </cell>
          <cell r="M8644">
            <v>1106.6099999999999</v>
          </cell>
          <cell r="N8644">
            <v>1034.21</v>
          </cell>
          <cell r="O8644">
            <v>72.39</v>
          </cell>
          <cell r="P8644" t="str">
            <v>2022-11-01</v>
          </cell>
          <cell r="Q8644">
            <v>1106.6099999999999</v>
          </cell>
          <cell r="R8644">
            <v>1166</v>
          </cell>
          <cell r="S8644">
            <v>0</v>
          </cell>
          <cell r="T8644" t="str">
            <v>Active</v>
          </cell>
          <cell r="U8644" t="str">
            <v>N1</v>
          </cell>
        </row>
        <row r="8645">
          <cell r="J8645" t="str">
            <v>INV-040123133627</v>
          </cell>
          <cell r="K8645">
            <v>44937</v>
          </cell>
          <cell r="L8645" t="str">
            <v>Monthly Billing</v>
          </cell>
          <cell r="M8645">
            <v>1105.8499999999999</v>
          </cell>
          <cell r="N8645">
            <v>1033.5</v>
          </cell>
          <cell r="O8645">
            <v>72.349999999999994</v>
          </cell>
          <cell r="P8645" t="str">
            <v>2022-12-01</v>
          </cell>
          <cell r="Q8645">
            <v>1105.8499999999999</v>
          </cell>
          <cell r="R8645">
            <v>1133</v>
          </cell>
          <cell r="S8645">
            <v>0</v>
          </cell>
          <cell r="T8645" t="str">
            <v>Active</v>
          </cell>
          <cell r="U8645" t="str">
            <v>N1</v>
          </cell>
        </row>
        <row r="8646">
          <cell r="J8646" t="str">
            <v>INV-020223033415</v>
          </cell>
          <cell r="K8646">
            <v>44966</v>
          </cell>
          <cell r="L8646" t="str">
            <v>Monthly Billing</v>
          </cell>
          <cell r="M8646">
            <v>1115.49</v>
          </cell>
          <cell r="N8646">
            <v>1032.8699999999999</v>
          </cell>
          <cell r="O8646">
            <v>82.63</v>
          </cell>
          <cell r="P8646" t="str">
            <v>2023-01-01</v>
          </cell>
          <cell r="Q8646">
            <v>1115.49</v>
          </cell>
          <cell r="R8646">
            <v>1104</v>
          </cell>
          <cell r="S8646">
            <v>0</v>
          </cell>
          <cell r="T8646" t="str">
            <v>Active</v>
          </cell>
          <cell r="U8646" t="str">
            <v>N1</v>
          </cell>
        </row>
        <row r="8647">
          <cell r="J8647" t="str">
            <v>INV-020323023626</v>
          </cell>
          <cell r="K8647">
            <v>44994</v>
          </cell>
          <cell r="L8647" t="str">
            <v>Monthly Billing</v>
          </cell>
          <cell r="M8647">
            <v>1080</v>
          </cell>
          <cell r="N8647">
            <v>1000</v>
          </cell>
          <cell r="O8647">
            <v>80</v>
          </cell>
          <cell r="P8647" t="str">
            <v>2023-02-01</v>
          </cell>
          <cell r="Q8647">
            <v>1080</v>
          </cell>
          <cell r="R8647">
            <v>1076</v>
          </cell>
          <cell r="S8647">
            <v>0</v>
          </cell>
          <cell r="T8647" t="str">
            <v>Active</v>
          </cell>
          <cell r="U8647" t="str">
            <v>N1</v>
          </cell>
        </row>
        <row r="8648">
          <cell r="J8648" t="str">
            <v>INV-031123145101</v>
          </cell>
          <cell r="K8648">
            <v>45240</v>
          </cell>
          <cell r="L8648" t="str">
            <v>Monthly Billing</v>
          </cell>
          <cell r="M8648">
            <v>1114.2543499999999</v>
          </cell>
          <cell r="N8648">
            <v>1034.2543499999999</v>
          </cell>
          <cell r="O8648">
            <v>80</v>
          </cell>
          <cell r="P8648" t="str">
            <v>2023-10-01</v>
          </cell>
          <cell r="Q8648">
            <v>1114.25</v>
          </cell>
          <cell r="R8648">
            <v>830</v>
          </cell>
          <cell r="S8648">
            <v>0</v>
          </cell>
          <cell r="T8648" t="str">
            <v>Active</v>
          </cell>
          <cell r="U8648" t="str">
            <v>N1</v>
          </cell>
        </row>
        <row r="8649">
          <cell r="J8649" t="str">
            <v>INV-020423213715</v>
          </cell>
          <cell r="K8649">
            <v>45027</v>
          </cell>
          <cell r="L8649" t="str">
            <v>Monthly Billing</v>
          </cell>
          <cell r="M8649">
            <v>1115.9000000000001</v>
          </cell>
          <cell r="N8649">
            <v>1033.24</v>
          </cell>
          <cell r="O8649">
            <v>82.66</v>
          </cell>
          <cell r="P8649" t="str">
            <v>2023-03-01</v>
          </cell>
          <cell r="Q8649">
            <v>1115.9000000000001</v>
          </cell>
          <cell r="R8649">
            <v>1043</v>
          </cell>
          <cell r="S8649">
            <v>0</v>
          </cell>
          <cell r="T8649" t="str">
            <v>Active</v>
          </cell>
          <cell r="U8649" t="str">
            <v>N1</v>
          </cell>
        </row>
        <row r="8650">
          <cell r="J8650" t="str">
            <v>INV-040923161244</v>
          </cell>
          <cell r="K8650">
            <v>45180</v>
          </cell>
          <cell r="L8650" t="str">
            <v>Monthly Billing</v>
          </cell>
          <cell r="M8650">
            <v>1080</v>
          </cell>
          <cell r="N8650">
            <v>1000</v>
          </cell>
          <cell r="O8650">
            <v>80</v>
          </cell>
          <cell r="P8650" t="str">
            <v>2023-08-01</v>
          </cell>
          <cell r="Q8650">
            <v>1080</v>
          </cell>
          <cell r="R8650">
            <v>890</v>
          </cell>
          <cell r="S8650">
            <v>0</v>
          </cell>
          <cell r="T8650" t="str">
            <v>Active</v>
          </cell>
          <cell r="U8650" t="str">
            <v>N1</v>
          </cell>
        </row>
        <row r="8651">
          <cell r="J8651" t="str">
            <v>INV-041223150632</v>
          </cell>
          <cell r="K8651">
            <v>45271</v>
          </cell>
          <cell r="L8651" t="str">
            <v>Monthly Billing</v>
          </cell>
          <cell r="M8651">
            <v>1113.3253999999999</v>
          </cell>
          <cell r="N8651">
            <v>1033.3253999999999</v>
          </cell>
          <cell r="O8651">
            <v>80</v>
          </cell>
          <cell r="P8651" t="str">
            <v>2023-11-01</v>
          </cell>
          <cell r="Q8651">
            <v>1113.33</v>
          </cell>
          <cell r="R8651">
            <v>799</v>
          </cell>
          <cell r="S8651">
            <v>0</v>
          </cell>
          <cell r="T8651" t="str">
            <v>Active</v>
          </cell>
          <cell r="U8651" t="str">
            <v>N1</v>
          </cell>
        </row>
        <row r="8652">
          <cell r="J8652" t="str">
            <v>INV-030523031344</v>
          </cell>
          <cell r="K8652">
            <v>45056</v>
          </cell>
          <cell r="L8652" t="str">
            <v>Monthly Billing</v>
          </cell>
          <cell r="M8652">
            <v>1080</v>
          </cell>
          <cell r="N8652">
            <v>1000</v>
          </cell>
          <cell r="O8652">
            <v>80</v>
          </cell>
          <cell r="P8652" t="str">
            <v>2023-04-01</v>
          </cell>
          <cell r="Q8652">
            <v>1080</v>
          </cell>
          <cell r="R8652">
            <v>1014</v>
          </cell>
          <cell r="S8652">
            <v>0</v>
          </cell>
          <cell r="T8652" t="str">
            <v>Active</v>
          </cell>
          <cell r="U8652" t="str">
            <v>N1</v>
          </cell>
        </row>
        <row r="8653">
          <cell r="J8653" t="str">
            <v>INV-051023105542</v>
          </cell>
          <cell r="K8653">
            <v>45211</v>
          </cell>
          <cell r="L8653" t="str">
            <v>Monthly Billing</v>
          </cell>
          <cell r="M8653">
            <v>1080</v>
          </cell>
          <cell r="N8653">
            <v>1000</v>
          </cell>
          <cell r="O8653">
            <v>80</v>
          </cell>
          <cell r="P8653" t="str">
            <v>2023-09-01</v>
          </cell>
          <cell r="Q8653">
            <v>1080</v>
          </cell>
          <cell r="R8653">
            <v>859</v>
          </cell>
          <cell r="S8653">
            <v>0</v>
          </cell>
          <cell r="T8653" t="str">
            <v>Active</v>
          </cell>
          <cell r="U8653" t="str">
            <v>N1</v>
          </cell>
        </row>
        <row r="8654">
          <cell r="J8654" t="str">
            <v>INV-050623173322</v>
          </cell>
          <cell r="K8654">
            <v>45089</v>
          </cell>
          <cell r="L8654" t="str">
            <v>Monthly Billing</v>
          </cell>
          <cell r="M8654">
            <v>1116.5899999999999</v>
          </cell>
          <cell r="N8654">
            <v>1033.8800000000001</v>
          </cell>
          <cell r="O8654">
            <v>82.71</v>
          </cell>
          <cell r="P8654" t="str">
            <v>2023-05-01</v>
          </cell>
          <cell r="Q8654">
            <v>1147.76</v>
          </cell>
          <cell r="R8654">
            <v>981</v>
          </cell>
          <cell r="S8654">
            <v>0</v>
          </cell>
          <cell r="T8654" t="str">
            <v>Active</v>
          </cell>
          <cell r="U8654" t="str">
            <v>N1</v>
          </cell>
        </row>
        <row r="8655">
          <cell r="J8655" t="str">
            <v>INV-030723173225</v>
          </cell>
          <cell r="K8655">
            <v>45117</v>
          </cell>
          <cell r="L8655" t="str">
            <v>Monthly Billing</v>
          </cell>
          <cell r="M8655">
            <v>1080</v>
          </cell>
          <cell r="N8655">
            <v>1000</v>
          </cell>
          <cell r="O8655">
            <v>80</v>
          </cell>
          <cell r="P8655" t="str">
            <v>2023-06-01</v>
          </cell>
          <cell r="Q8655">
            <v>1080</v>
          </cell>
          <cell r="R8655">
            <v>953</v>
          </cell>
          <cell r="S8655">
            <v>0</v>
          </cell>
          <cell r="T8655" t="str">
            <v>Active</v>
          </cell>
          <cell r="U8655" t="str">
            <v>N1</v>
          </cell>
        </row>
        <row r="8656">
          <cell r="J8656" t="str">
            <v>INV-020823144941</v>
          </cell>
          <cell r="K8656">
            <v>45147</v>
          </cell>
          <cell r="L8656" t="str">
            <v>Monthly Billing</v>
          </cell>
          <cell r="M8656">
            <v>1116.5899999999999</v>
          </cell>
          <cell r="N8656">
            <v>1033.8800000000001</v>
          </cell>
          <cell r="O8656">
            <v>82.71</v>
          </cell>
          <cell r="P8656" t="str">
            <v>2023-07-01</v>
          </cell>
          <cell r="Q8656">
            <v>1116.5899999999999</v>
          </cell>
          <cell r="R8656">
            <v>923</v>
          </cell>
          <cell r="S8656">
            <v>0</v>
          </cell>
          <cell r="T8656" t="str">
            <v>Active</v>
          </cell>
          <cell r="U8656" t="str">
            <v>N1</v>
          </cell>
        </row>
        <row r="8657">
          <cell r="J8657" t="str">
            <v>INV-040124161613</v>
          </cell>
          <cell r="K8657">
            <v>45302</v>
          </cell>
          <cell r="L8657" t="str">
            <v>Monthly Billing</v>
          </cell>
          <cell r="M8657">
            <v>1080</v>
          </cell>
          <cell r="N8657">
            <v>1000</v>
          </cell>
          <cell r="O8657">
            <v>80</v>
          </cell>
          <cell r="P8657" t="str">
            <v>2023-12-01</v>
          </cell>
          <cell r="Q8657">
            <v>1080</v>
          </cell>
          <cell r="R8657">
            <v>768</v>
          </cell>
          <cell r="S8657">
            <v>0</v>
          </cell>
          <cell r="T8657" t="str">
            <v>Active</v>
          </cell>
          <cell r="U8657" t="str">
            <v>N1</v>
          </cell>
        </row>
        <row r="8658">
          <cell r="J8658" t="str">
            <v>INV-050224174844</v>
          </cell>
          <cell r="K8658">
            <v>45334</v>
          </cell>
          <cell r="L8658" t="str">
            <v>Monthly Billing</v>
          </cell>
          <cell r="M8658">
            <v>1090</v>
          </cell>
          <cell r="N8658">
            <v>1000</v>
          </cell>
          <cell r="O8658">
            <v>90</v>
          </cell>
          <cell r="P8658" t="str">
            <v>2024-01-01</v>
          </cell>
          <cell r="Q8658">
            <v>1090</v>
          </cell>
          <cell r="R8658">
            <v>736</v>
          </cell>
          <cell r="S8658">
            <v>0</v>
          </cell>
          <cell r="T8658" t="str">
            <v>Active</v>
          </cell>
          <cell r="U8658" t="str">
            <v>N1</v>
          </cell>
        </row>
        <row r="8659">
          <cell r="J8659" t="str">
            <v>INV-050324122632</v>
          </cell>
          <cell r="K8659">
            <v>45363</v>
          </cell>
          <cell r="L8659" t="str">
            <v>Monthly Billing</v>
          </cell>
          <cell r="M8659">
            <v>1090</v>
          </cell>
          <cell r="N8659">
            <v>1000</v>
          </cell>
          <cell r="O8659">
            <v>90</v>
          </cell>
          <cell r="P8659" t="str">
            <v>2024-02-01</v>
          </cell>
          <cell r="Q8659">
            <v>1090</v>
          </cell>
          <cell r="R8659">
            <v>707</v>
          </cell>
          <cell r="S8659">
            <v>0</v>
          </cell>
          <cell r="T8659" t="str">
            <v>Active</v>
          </cell>
          <cell r="U8659" t="str">
            <v>N1</v>
          </cell>
        </row>
        <row r="8660">
          <cell r="J8660" t="str">
            <v>INV-030524164601</v>
          </cell>
          <cell r="K8660">
            <v>45422</v>
          </cell>
          <cell r="L8660" t="str">
            <v>Monthly Billing</v>
          </cell>
          <cell r="M8660">
            <v>1090</v>
          </cell>
          <cell r="N8660">
            <v>1000</v>
          </cell>
          <cell r="O8660">
            <v>90</v>
          </cell>
          <cell r="P8660" t="str">
            <v>2024-04-01</v>
          </cell>
          <cell r="Q8660">
            <v>1090</v>
          </cell>
          <cell r="R8660">
            <v>648</v>
          </cell>
          <cell r="S8660">
            <v>0</v>
          </cell>
          <cell r="T8660" t="str">
            <v>Active</v>
          </cell>
          <cell r="U8660" t="str">
            <v>N1</v>
          </cell>
        </row>
        <row r="8661">
          <cell r="J8661" t="str">
            <v>INV-040424154342</v>
          </cell>
          <cell r="K8661">
            <v>45393</v>
          </cell>
          <cell r="L8661" t="str">
            <v>Monthly Billing</v>
          </cell>
          <cell r="M8661">
            <v>1090</v>
          </cell>
          <cell r="N8661">
            <v>1000</v>
          </cell>
          <cell r="O8661">
            <v>90</v>
          </cell>
          <cell r="P8661" t="str">
            <v>2024-03-01</v>
          </cell>
          <cell r="Q8661">
            <v>1090</v>
          </cell>
          <cell r="R8661">
            <v>677</v>
          </cell>
          <cell r="S8661">
            <v>0</v>
          </cell>
          <cell r="T8661" t="str">
            <v>Active</v>
          </cell>
          <cell r="U8661" t="str">
            <v>N1</v>
          </cell>
        </row>
        <row r="8662">
          <cell r="J8662" t="str">
            <v>INV-040624172547</v>
          </cell>
          <cell r="K8662">
            <v>45454</v>
          </cell>
          <cell r="L8662" t="str">
            <v>Monthly Billing</v>
          </cell>
          <cell r="M8662">
            <v>1090</v>
          </cell>
          <cell r="N8662">
            <v>1000</v>
          </cell>
          <cell r="O8662">
            <v>90</v>
          </cell>
          <cell r="P8662" t="str">
            <v>01-05-2024</v>
          </cell>
          <cell r="Q8662">
            <v>1090</v>
          </cell>
          <cell r="R8662">
            <v>616</v>
          </cell>
          <cell r="S8662">
            <v>0</v>
          </cell>
          <cell r="T8662" t="str">
            <v>Active</v>
          </cell>
          <cell r="U8662" t="str">
            <v>N1</v>
          </cell>
        </row>
        <row r="8663">
          <cell r="J8663" t="str">
            <v>INV-040724175622</v>
          </cell>
          <cell r="K8663">
            <v>45484</v>
          </cell>
          <cell r="L8663" t="str">
            <v>Monthly Billing</v>
          </cell>
          <cell r="M8663">
            <v>1123.8845200000001</v>
          </cell>
          <cell r="N8663">
            <v>1033.8845200000001</v>
          </cell>
          <cell r="O8663">
            <v>90</v>
          </cell>
          <cell r="P8663" t="str">
            <v>01-06-2024</v>
          </cell>
          <cell r="Q8663">
            <v>1123.8845200000001</v>
          </cell>
          <cell r="R8663">
            <v>586</v>
          </cell>
          <cell r="S8663">
            <v>0</v>
          </cell>
          <cell r="T8663" t="str">
            <v>Active</v>
          </cell>
          <cell r="U8663" t="str">
            <v>N1</v>
          </cell>
        </row>
        <row r="8664">
          <cell r="J8664" t="str">
            <v>INV-050824133132</v>
          </cell>
          <cell r="K8664">
            <v>45516</v>
          </cell>
          <cell r="L8664" t="str">
            <v>Monthly Billing</v>
          </cell>
          <cell r="M8664">
            <v>1090</v>
          </cell>
          <cell r="N8664">
            <v>1000</v>
          </cell>
          <cell r="O8664">
            <v>90</v>
          </cell>
          <cell r="P8664" t="str">
            <v>01-07-2024</v>
          </cell>
          <cell r="Q8664">
            <v>1090</v>
          </cell>
          <cell r="R8664">
            <v>554</v>
          </cell>
          <cell r="S8664">
            <v>0</v>
          </cell>
          <cell r="T8664" t="str">
            <v>Active</v>
          </cell>
          <cell r="U8664" t="str">
            <v>N1</v>
          </cell>
        </row>
        <row r="8665">
          <cell r="J8665" t="str">
            <v>INV-050924160431</v>
          </cell>
          <cell r="K8665">
            <v>45547</v>
          </cell>
          <cell r="L8665" t="str">
            <v>Monthly Billing</v>
          </cell>
          <cell r="M8665">
            <v>1090</v>
          </cell>
          <cell r="N8665">
            <v>1000</v>
          </cell>
          <cell r="O8665">
            <v>90</v>
          </cell>
          <cell r="P8665" t="str">
            <v>01-08-2024</v>
          </cell>
          <cell r="Q8665">
            <v>1090</v>
          </cell>
          <cell r="R8665">
            <v>523</v>
          </cell>
          <cell r="S8665">
            <v>0</v>
          </cell>
          <cell r="T8665" t="str">
            <v>Active</v>
          </cell>
          <cell r="U8665" t="str">
            <v>N1</v>
          </cell>
        </row>
        <row r="8666">
          <cell r="J8666" t="str">
            <v>INV-071124093829</v>
          </cell>
          <cell r="K8666">
            <v>45610</v>
          </cell>
          <cell r="L8666" t="str">
            <v>Monthly Billing</v>
          </cell>
          <cell r="M8666">
            <v>1221.9783600000001</v>
          </cell>
          <cell r="N8666">
            <v>1131.9783600000001</v>
          </cell>
          <cell r="O8666">
            <v>90</v>
          </cell>
          <cell r="P8666" t="str">
            <v>01-10-2024</v>
          </cell>
          <cell r="Q8666">
            <v>1221.98</v>
          </cell>
          <cell r="R8666">
            <v>460</v>
          </cell>
          <cell r="S8666">
            <v>0</v>
          </cell>
          <cell r="T8666" t="str">
            <v>Active</v>
          </cell>
          <cell r="U8666" t="str">
            <v>N1</v>
          </cell>
        </row>
        <row r="8667">
          <cell r="J8667" t="str">
            <v>INV-081024093331</v>
          </cell>
          <cell r="K8667">
            <v>45580</v>
          </cell>
          <cell r="L8667" t="str">
            <v>Monthly Billing</v>
          </cell>
          <cell r="M8667">
            <v>1090</v>
          </cell>
          <cell r="N8667">
            <v>1000</v>
          </cell>
          <cell r="O8667">
            <v>90</v>
          </cell>
          <cell r="P8667" t="str">
            <v>01-09-2024</v>
          </cell>
          <cell r="Q8667">
            <v>1090</v>
          </cell>
          <cell r="R8667">
            <v>490</v>
          </cell>
          <cell r="S8667">
            <v>0</v>
          </cell>
          <cell r="T8667" t="str">
            <v>Active</v>
          </cell>
          <cell r="U8667" t="str">
            <v>N1</v>
          </cell>
        </row>
        <row r="8668">
          <cell r="J8668" t="str">
            <v>INV-061224104210</v>
          </cell>
          <cell r="K8668">
            <v>45639</v>
          </cell>
          <cell r="L8668" t="str">
            <v>Monthly Billing</v>
          </cell>
          <cell r="M8668">
            <v>1090</v>
          </cell>
          <cell r="N8668">
            <v>1000</v>
          </cell>
          <cell r="O8668">
            <v>90</v>
          </cell>
          <cell r="P8668" t="str">
            <v>01-11-2024</v>
          </cell>
          <cell r="Q8668">
            <v>1090</v>
          </cell>
          <cell r="R8668">
            <v>431</v>
          </cell>
          <cell r="S8668">
            <v>0</v>
          </cell>
          <cell r="T8668" t="str">
            <v>Active</v>
          </cell>
          <cell r="U8668" t="str">
            <v>N1</v>
          </cell>
        </row>
        <row r="8669">
          <cell r="J8669" t="str">
            <v>INV-070125120750</v>
          </cell>
          <cell r="K8669">
            <v>45671</v>
          </cell>
          <cell r="L8669" t="str">
            <v>Monthly Billing</v>
          </cell>
          <cell r="M8669">
            <v>1090</v>
          </cell>
          <cell r="N8669">
            <v>1000</v>
          </cell>
          <cell r="O8669">
            <v>90</v>
          </cell>
          <cell r="P8669" t="str">
            <v>2024-12-01</v>
          </cell>
          <cell r="Q8669">
            <v>1090</v>
          </cell>
          <cell r="R8669">
            <v>399</v>
          </cell>
          <cell r="S8669">
            <v>0</v>
          </cell>
          <cell r="T8669" t="str">
            <v>Active</v>
          </cell>
          <cell r="U8669" t="str">
            <v>N1</v>
          </cell>
        </row>
        <row r="8670">
          <cell r="J8670" t="str">
            <v>INV-060225130028</v>
          </cell>
          <cell r="K8670">
            <v>45701</v>
          </cell>
          <cell r="L8670" t="str">
            <v>Monthly Billing</v>
          </cell>
          <cell r="M8670">
            <v>1090</v>
          </cell>
          <cell r="N8670">
            <v>1000</v>
          </cell>
          <cell r="O8670">
            <v>90</v>
          </cell>
          <cell r="P8670" t="str">
            <v>01-01-2025</v>
          </cell>
          <cell r="Q8670">
            <v>1090</v>
          </cell>
          <cell r="R8670">
            <v>369</v>
          </cell>
          <cell r="S8670">
            <v>0</v>
          </cell>
          <cell r="T8670" t="str">
            <v>Active</v>
          </cell>
          <cell r="U8670" t="str">
            <v>N1</v>
          </cell>
        </row>
        <row r="8671">
          <cell r="J8671" t="str">
            <v>INV-050325163657</v>
          </cell>
          <cell r="K8671">
            <v>45728</v>
          </cell>
          <cell r="L8671" t="str">
            <v>Monthly Billing</v>
          </cell>
          <cell r="M8671">
            <v>1090</v>
          </cell>
          <cell r="N8671">
            <v>1000</v>
          </cell>
          <cell r="O8671">
            <v>90</v>
          </cell>
          <cell r="P8671" t="str">
            <v>01-02-2025</v>
          </cell>
          <cell r="Q8671">
            <v>1090</v>
          </cell>
          <cell r="R8671">
            <v>342</v>
          </cell>
          <cell r="S8671">
            <v>0</v>
          </cell>
          <cell r="T8671" t="str">
            <v>Active</v>
          </cell>
          <cell r="U8671" t="str">
            <v>N1</v>
          </cell>
        </row>
        <row r="8672">
          <cell r="J8672" t="str">
            <v>INV-030425175354</v>
          </cell>
          <cell r="K8672">
            <v>45757</v>
          </cell>
          <cell r="L8672" t="str">
            <v>Monthly Billing</v>
          </cell>
          <cell r="M8672">
            <v>1090</v>
          </cell>
          <cell r="N8672">
            <v>1000</v>
          </cell>
          <cell r="O8672">
            <v>90</v>
          </cell>
          <cell r="P8672" t="str">
            <v>01-03-2025</v>
          </cell>
          <cell r="Q8672">
            <v>1090</v>
          </cell>
          <cell r="R8672">
            <v>313</v>
          </cell>
          <cell r="S8672">
            <v>0</v>
          </cell>
          <cell r="T8672" t="str">
            <v>Active</v>
          </cell>
          <cell r="U8672" t="str">
            <v>N1</v>
          </cell>
        </row>
        <row r="8673">
          <cell r="J8673" t="str">
            <v>INV-060525095720</v>
          </cell>
          <cell r="K8673">
            <v>45790</v>
          </cell>
          <cell r="L8673" t="str">
            <v>Monthly Billing</v>
          </cell>
          <cell r="M8673">
            <v>1090</v>
          </cell>
          <cell r="N8673">
            <v>1000</v>
          </cell>
          <cell r="O8673">
            <v>90</v>
          </cell>
          <cell r="P8673" t="str">
            <v>01-04-2025</v>
          </cell>
          <cell r="Q8673">
            <v>1090</v>
          </cell>
          <cell r="R8673">
            <v>280</v>
          </cell>
          <cell r="S8673">
            <v>0</v>
          </cell>
          <cell r="T8673" t="str">
            <v>Active</v>
          </cell>
          <cell r="U8673" t="str">
            <v>N1</v>
          </cell>
        </row>
        <row r="8674">
          <cell r="J8674" t="str">
            <v>INV-060625115531</v>
          </cell>
          <cell r="K8674">
            <v>45821</v>
          </cell>
          <cell r="L8674" t="str">
            <v>Monthly Billing</v>
          </cell>
          <cell r="M8674">
            <v>1090</v>
          </cell>
          <cell r="N8674">
            <v>1000</v>
          </cell>
          <cell r="O8674">
            <v>90</v>
          </cell>
          <cell r="P8674" t="str">
            <v>01-05-2025</v>
          </cell>
          <cell r="Q8674">
            <v>1090</v>
          </cell>
          <cell r="R8674">
            <v>249</v>
          </cell>
          <cell r="S8674">
            <v>0</v>
          </cell>
          <cell r="T8674" t="str">
            <v>Active</v>
          </cell>
          <cell r="U8674" t="str">
            <v>N1</v>
          </cell>
        </row>
        <row r="8675">
          <cell r="J8675" t="str">
            <v>INV-040725125246</v>
          </cell>
          <cell r="K8675">
            <v>45849</v>
          </cell>
          <cell r="L8675" t="str">
            <v>Monthly Billing</v>
          </cell>
          <cell r="M8675">
            <v>1090</v>
          </cell>
          <cell r="N8675">
            <v>1000</v>
          </cell>
          <cell r="O8675">
            <v>90</v>
          </cell>
          <cell r="P8675" t="str">
            <v>01-06-2025</v>
          </cell>
          <cell r="Q8675">
            <v>1090</v>
          </cell>
          <cell r="R8675">
            <v>221</v>
          </cell>
          <cell r="S8675">
            <v>0</v>
          </cell>
          <cell r="T8675" t="str">
            <v>Active</v>
          </cell>
          <cell r="U8675" t="str">
            <v>N1</v>
          </cell>
        </row>
        <row r="8676">
          <cell r="J8676" t="str">
            <v>INV-060825111516</v>
          </cell>
          <cell r="K8676">
            <v>45882</v>
          </cell>
          <cell r="L8676" t="str">
            <v>Monthly Billing</v>
          </cell>
          <cell r="M8676">
            <v>1090</v>
          </cell>
          <cell r="N8676">
            <v>1000</v>
          </cell>
          <cell r="O8676">
            <v>90</v>
          </cell>
          <cell r="P8676" t="str">
            <v>01-07-2025</v>
          </cell>
          <cell r="Q8676">
            <v>1090</v>
          </cell>
          <cell r="R8676">
            <v>188</v>
          </cell>
          <cell r="S8676">
            <v>0</v>
          </cell>
          <cell r="T8676" t="str">
            <v>Active</v>
          </cell>
          <cell r="U8676" t="str">
            <v>N1</v>
          </cell>
        </row>
        <row r="8677">
          <cell r="J8677" t="str">
            <v>INV-030925170853</v>
          </cell>
          <cell r="K8677">
            <v>45910</v>
          </cell>
          <cell r="L8677" t="str">
            <v>Monthly Billing</v>
          </cell>
          <cell r="M8677">
            <v>1090</v>
          </cell>
          <cell r="N8677">
            <v>1000</v>
          </cell>
          <cell r="O8677">
            <v>90</v>
          </cell>
          <cell r="P8677" t="str">
            <v>01-08-2025</v>
          </cell>
          <cell r="Q8677">
            <v>1090</v>
          </cell>
          <cell r="R8677">
            <v>160</v>
          </cell>
          <cell r="S8677">
            <v>0</v>
          </cell>
          <cell r="T8677" t="str">
            <v>Active</v>
          </cell>
          <cell r="U8677" t="str">
            <v>N1</v>
          </cell>
        </row>
        <row r="8678">
          <cell r="J8678" t="str">
            <v>INV-061025141147</v>
          </cell>
          <cell r="K8678">
            <v>45943</v>
          </cell>
          <cell r="L8678" t="str">
            <v>Monthly Billing</v>
          </cell>
          <cell r="M8678">
            <v>1090</v>
          </cell>
          <cell r="N8678">
            <v>1000</v>
          </cell>
          <cell r="O8678">
            <v>90</v>
          </cell>
          <cell r="P8678" t="str">
            <v>01-09-2025</v>
          </cell>
          <cell r="Q8678">
            <v>1090</v>
          </cell>
          <cell r="R8678">
            <v>127</v>
          </cell>
          <cell r="S8678">
            <v>0</v>
          </cell>
          <cell r="T8678" t="str">
            <v>Active</v>
          </cell>
          <cell r="U8678" t="str">
            <v>N1</v>
          </cell>
        </row>
        <row r="8679">
          <cell r="J8679" t="str">
            <v>INV-061125105826</v>
          </cell>
          <cell r="K8679">
            <v>45974</v>
          </cell>
          <cell r="L8679" t="str">
            <v>Monthly Billing</v>
          </cell>
          <cell r="M8679">
            <v>1090</v>
          </cell>
          <cell r="N8679">
            <v>1000</v>
          </cell>
          <cell r="O8679">
            <v>90</v>
          </cell>
          <cell r="P8679" t="str">
            <v>01-10-2025</v>
          </cell>
          <cell r="Q8679">
            <v>1090</v>
          </cell>
          <cell r="R8679">
            <v>96</v>
          </cell>
          <cell r="S8679">
            <v>0</v>
          </cell>
          <cell r="T8679" t="str">
            <v>Active</v>
          </cell>
          <cell r="U8679" t="str">
            <v>N1</v>
          </cell>
        </row>
        <row r="8680">
          <cell r="J8680" t="str">
            <v>INV-041225145853</v>
          </cell>
          <cell r="K8680">
            <v>46002</v>
          </cell>
          <cell r="L8680" t="str">
            <v>Monthly Billing</v>
          </cell>
          <cell r="M8680">
            <v>1142.0899999999999</v>
          </cell>
          <cell r="N8680">
            <v>1052.0899999999999</v>
          </cell>
          <cell r="O8680">
            <v>90</v>
          </cell>
          <cell r="P8680" t="str">
            <v>01-11-2025</v>
          </cell>
          <cell r="Q8680">
            <v>1142.0899999999999</v>
          </cell>
          <cell r="R8680">
            <v>68</v>
          </cell>
          <cell r="S8680">
            <v>0</v>
          </cell>
          <cell r="T8680" t="str">
            <v>Active</v>
          </cell>
          <cell r="U8680" t="str">
            <v>N1</v>
          </cell>
        </row>
        <row r="8681">
          <cell r="J8681" t="str">
            <v>INV-060126161432</v>
          </cell>
          <cell r="K8681">
            <v>46035</v>
          </cell>
          <cell r="L8681" t="str">
            <v>Monthly Billing</v>
          </cell>
          <cell r="M8681">
            <v>1090</v>
          </cell>
          <cell r="N8681">
            <v>1000</v>
          </cell>
          <cell r="O8681">
            <v>90</v>
          </cell>
          <cell r="P8681" t="str">
            <v>01-12-2025</v>
          </cell>
          <cell r="Q8681">
            <v>1090</v>
          </cell>
          <cell r="R8681">
            <v>35</v>
          </cell>
          <cell r="S8681">
            <v>0</v>
          </cell>
          <cell r="T8681" t="str">
            <v>Active</v>
          </cell>
          <cell r="U8681" t="str">
            <v>N1</v>
          </cell>
        </row>
        <row r="8682">
          <cell r="J8682" t="str">
            <v>INV-060226182959</v>
          </cell>
          <cell r="K8682">
            <v>46066</v>
          </cell>
          <cell r="L8682" t="str">
            <v>Monthly Billing</v>
          </cell>
          <cell r="M8682">
            <v>1090</v>
          </cell>
          <cell r="N8682">
            <v>1000</v>
          </cell>
          <cell r="O8682">
            <v>90</v>
          </cell>
          <cell r="P8682" t="str">
            <v>01-01-2026</v>
          </cell>
          <cell r="Q8682">
            <v>1090</v>
          </cell>
          <cell r="R8682">
            <v>4</v>
          </cell>
          <cell r="S8682">
            <v>0</v>
          </cell>
          <cell r="T8682" t="str">
            <v>Active</v>
          </cell>
          <cell r="U8682" t="str">
            <v>N1</v>
          </cell>
        </row>
        <row r="8683">
          <cell r="J8683" t="str">
            <v>CARDS0060</v>
          </cell>
          <cell r="K8683">
            <v>44378</v>
          </cell>
          <cell r="L8683" t="str">
            <v>Initial Setup Fee</v>
          </cell>
          <cell r="M8683">
            <v>16050</v>
          </cell>
          <cell r="N8683">
            <v>15000</v>
          </cell>
          <cell r="O8683">
            <v>1050</v>
          </cell>
          <cell r="P8683" t="str">
            <v>2021-06-01</v>
          </cell>
          <cell r="Q8683">
            <v>0</v>
          </cell>
          <cell r="R8683">
            <v>1692</v>
          </cell>
          <cell r="S8683">
            <v>0</v>
          </cell>
          <cell r="T8683" t="str">
            <v>Active</v>
          </cell>
          <cell r="U8683" t="str">
            <v>N1</v>
          </cell>
        </row>
        <row r="8684">
          <cell r="J8684" t="str">
            <v>INV-170823170000</v>
          </cell>
          <cell r="K8684">
            <v>45162</v>
          </cell>
          <cell r="L8684" t="str">
            <v>Additional BIN</v>
          </cell>
          <cell r="M8684">
            <v>50760</v>
          </cell>
          <cell r="N8684">
            <v>47000</v>
          </cell>
          <cell r="O8684">
            <v>3760</v>
          </cell>
          <cell r="P8684" t="str">
            <v>2023-07-01</v>
          </cell>
          <cell r="Q8684">
            <v>50760</v>
          </cell>
          <cell r="R8684">
            <v>908</v>
          </cell>
          <cell r="S8684">
            <v>0</v>
          </cell>
          <cell r="T8684" t="str">
            <v>Active</v>
          </cell>
          <cell r="U8684" t="str">
            <v>N1</v>
          </cell>
        </row>
        <row r="8685">
          <cell r="J8685" t="str">
            <v>INV-090124114826</v>
          </cell>
          <cell r="K8685">
            <v>45307</v>
          </cell>
          <cell r="L8685" t="str">
            <v>Monthly Billing</v>
          </cell>
          <cell r="M8685">
            <v>6531.9276600000003</v>
          </cell>
          <cell r="N8685">
            <v>6048.0811599999997</v>
          </cell>
          <cell r="O8685">
            <v>483.84649000000002</v>
          </cell>
          <cell r="P8685" t="str">
            <v>2023-12-01</v>
          </cell>
          <cell r="Q8685">
            <v>6531.93</v>
          </cell>
          <cell r="R8685">
            <v>763</v>
          </cell>
          <cell r="S8685">
            <v>0</v>
          </cell>
          <cell r="T8685" t="str">
            <v>Active</v>
          </cell>
          <cell r="U8685" t="str">
            <v>N1</v>
          </cell>
        </row>
        <row r="8686">
          <cell r="J8686" t="str">
            <v>INV-070224154503</v>
          </cell>
          <cell r="K8686">
            <v>45336</v>
          </cell>
          <cell r="L8686" t="str">
            <v>Monthly Billing</v>
          </cell>
          <cell r="M8686">
            <v>6971.4168099999997</v>
          </cell>
          <cell r="N8686">
            <v>6395.7952400000004</v>
          </cell>
          <cell r="O8686">
            <v>575.62157000000002</v>
          </cell>
          <cell r="P8686" t="str">
            <v>2024-01-01</v>
          </cell>
          <cell r="Q8686">
            <v>6971.42</v>
          </cell>
          <cell r="R8686">
            <v>734</v>
          </cell>
          <cell r="S8686">
            <v>0</v>
          </cell>
          <cell r="T8686" t="str">
            <v>Active</v>
          </cell>
          <cell r="U8686" t="str">
            <v>N1</v>
          </cell>
        </row>
        <row r="8687">
          <cell r="J8687" t="str">
            <v>INV-120324183340</v>
          </cell>
          <cell r="K8687">
            <v>45370</v>
          </cell>
          <cell r="L8687" t="str">
            <v>Monthly Billing</v>
          </cell>
          <cell r="M8687">
            <v>7245.0116900000003</v>
          </cell>
          <cell r="N8687">
            <v>6646.79972</v>
          </cell>
          <cell r="O8687">
            <v>598.21196999999995</v>
          </cell>
          <cell r="P8687" t="str">
            <v>2024-02-01</v>
          </cell>
          <cell r="Q8687">
            <v>6770.83</v>
          </cell>
          <cell r="R8687">
            <v>700</v>
          </cell>
          <cell r="S8687">
            <v>-474.18419999999998</v>
          </cell>
          <cell r="T8687" t="str">
            <v>Active</v>
          </cell>
          <cell r="U8687" t="str">
            <v>N1</v>
          </cell>
        </row>
        <row r="8688">
          <cell r="J8688" t="str">
            <v>INV-080424081634</v>
          </cell>
          <cell r="K8688">
            <v>45397</v>
          </cell>
          <cell r="L8688" t="str">
            <v>Monthly Billing</v>
          </cell>
          <cell r="M8688">
            <v>9544.18</v>
          </cell>
          <cell r="N8688">
            <v>8765.2999999999993</v>
          </cell>
          <cell r="O8688">
            <v>788.88</v>
          </cell>
          <cell r="P8688" t="str">
            <v>2024-03-01</v>
          </cell>
          <cell r="Q8688">
            <v>8232.6</v>
          </cell>
          <cell r="R8688">
            <v>673</v>
          </cell>
          <cell r="S8688">
            <v>-1311.58</v>
          </cell>
          <cell r="T8688" t="str">
            <v>Active</v>
          </cell>
          <cell r="U8688" t="str">
            <v>N1</v>
          </cell>
        </row>
        <row r="8689">
          <cell r="J8689" t="str">
            <v>INV-050724154913</v>
          </cell>
          <cell r="K8689">
            <v>45485</v>
          </cell>
          <cell r="L8689" t="str">
            <v>Monthly Billing</v>
          </cell>
          <cell r="M8689">
            <v>8064.8882000000003</v>
          </cell>
          <cell r="N8689">
            <v>7398.98</v>
          </cell>
          <cell r="O8689">
            <v>665.90819999999997</v>
          </cell>
          <cell r="P8689" t="str">
            <v>01-06-2024</v>
          </cell>
          <cell r="Q8689">
            <v>6623.9</v>
          </cell>
          <cell r="R8689">
            <v>585</v>
          </cell>
          <cell r="S8689">
            <v>-1440.98415</v>
          </cell>
          <cell r="T8689" t="str">
            <v>Active</v>
          </cell>
          <cell r="U8689" t="str">
            <v>N1</v>
          </cell>
        </row>
        <row r="8690">
          <cell r="J8690" t="str">
            <v>INV-080524091543</v>
          </cell>
          <cell r="K8690">
            <v>45427</v>
          </cell>
          <cell r="L8690" t="str">
            <v>Monthly Billing</v>
          </cell>
          <cell r="M8690">
            <v>7950.3237499999996</v>
          </cell>
          <cell r="N8690">
            <v>7293.875</v>
          </cell>
          <cell r="O8690">
            <v>656.44875000000002</v>
          </cell>
          <cell r="P8690" t="str">
            <v>2024-04-01</v>
          </cell>
          <cell r="Q8690">
            <v>7048.83</v>
          </cell>
          <cell r="R8690">
            <v>643</v>
          </cell>
          <cell r="S8690">
            <v>-901.49528999999995</v>
          </cell>
          <cell r="T8690" t="str">
            <v>Active</v>
          </cell>
          <cell r="U8690" t="str">
            <v>N1</v>
          </cell>
        </row>
        <row r="8691">
          <cell r="J8691" t="str">
            <v>INV-060624170150</v>
          </cell>
          <cell r="K8691">
            <v>45456</v>
          </cell>
          <cell r="L8691" t="str">
            <v>Monthly Billing</v>
          </cell>
          <cell r="M8691">
            <v>7736.4139800000003</v>
          </cell>
          <cell r="N8691">
            <v>7097.6274999999996</v>
          </cell>
          <cell r="O8691">
            <v>638.78647999999998</v>
          </cell>
          <cell r="P8691" t="str">
            <v>01-05-2024</v>
          </cell>
          <cell r="Q8691">
            <v>6812.99</v>
          </cell>
          <cell r="R8691">
            <v>614</v>
          </cell>
          <cell r="S8691">
            <v>-923.42795999999998</v>
          </cell>
          <cell r="T8691" t="str">
            <v>Active</v>
          </cell>
          <cell r="U8691" t="str">
            <v>N1</v>
          </cell>
        </row>
        <row r="8692">
          <cell r="J8692" t="str">
            <v>INV-070824112940</v>
          </cell>
          <cell r="K8692">
            <v>45518</v>
          </cell>
          <cell r="L8692" t="str">
            <v>Monthly Billing</v>
          </cell>
          <cell r="M8692">
            <v>8309.0481999999993</v>
          </cell>
          <cell r="N8692">
            <v>7622.98</v>
          </cell>
          <cell r="O8692">
            <v>686.06820000000005</v>
          </cell>
          <cell r="P8692" t="str">
            <v>01-07-2024</v>
          </cell>
          <cell r="Q8692">
            <v>7110.13</v>
          </cell>
          <cell r="R8692">
            <v>552</v>
          </cell>
          <cell r="S8692">
            <v>-1198.9148499999999</v>
          </cell>
          <cell r="T8692" t="str">
            <v>Active</v>
          </cell>
          <cell r="U8692" t="str">
            <v>N1</v>
          </cell>
        </row>
        <row r="8693">
          <cell r="J8693" t="str">
            <v>INV-090924174952</v>
          </cell>
          <cell r="K8693">
            <v>45551</v>
          </cell>
          <cell r="L8693" t="str">
            <v>Monthly Billing</v>
          </cell>
          <cell r="M8693">
            <v>8152.8975200000004</v>
          </cell>
          <cell r="N8693">
            <v>7479.7224999999999</v>
          </cell>
          <cell r="O8693">
            <v>673.17502000000002</v>
          </cell>
          <cell r="P8693" t="str">
            <v>01-08-2024</v>
          </cell>
          <cell r="Q8693">
            <v>6398.83</v>
          </cell>
          <cell r="R8693">
            <v>519</v>
          </cell>
          <cell r="S8693">
            <v>-1754.06567</v>
          </cell>
          <cell r="T8693" t="str">
            <v>Active</v>
          </cell>
          <cell r="U8693" t="str">
            <v>N1</v>
          </cell>
        </row>
        <row r="8694">
          <cell r="J8694" t="str">
            <v>INV-091224170809</v>
          </cell>
          <cell r="K8694">
            <v>45642</v>
          </cell>
          <cell r="L8694" t="str">
            <v>Monthly Billing</v>
          </cell>
          <cell r="M8694">
            <v>8354.4575999999997</v>
          </cell>
          <cell r="N8694">
            <v>7664.64</v>
          </cell>
          <cell r="O8694">
            <v>689.81759999999997</v>
          </cell>
          <cell r="P8694" t="str">
            <v>01-11-2024</v>
          </cell>
          <cell r="Q8694">
            <v>6217.6</v>
          </cell>
          <cell r="R8694">
            <v>428</v>
          </cell>
          <cell r="S8694">
            <v>-2136.86</v>
          </cell>
          <cell r="T8694" t="str">
            <v>Active</v>
          </cell>
          <cell r="U8694" t="str">
            <v>N1</v>
          </cell>
        </row>
        <row r="8695">
          <cell r="J8695" t="str">
            <v>INV-091024133116</v>
          </cell>
          <cell r="K8695">
            <v>45581</v>
          </cell>
          <cell r="L8695" t="str">
            <v>Monthly Billing</v>
          </cell>
          <cell r="M8695">
            <v>8347.4706999999999</v>
          </cell>
          <cell r="N8695">
            <v>7658.23</v>
          </cell>
          <cell r="O8695">
            <v>689.24069999999995</v>
          </cell>
          <cell r="P8695" t="str">
            <v>01-09-2024</v>
          </cell>
          <cell r="Q8695">
            <v>6433.67</v>
          </cell>
          <cell r="R8695">
            <v>489</v>
          </cell>
          <cell r="S8695">
            <v>-1913.80151</v>
          </cell>
          <cell r="T8695" t="str">
            <v>Active</v>
          </cell>
          <cell r="U8695" t="str">
            <v>N1</v>
          </cell>
        </row>
        <row r="8696">
          <cell r="J8696" t="str">
            <v>INV-111124140625</v>
          </cell>
          <cell r="K8696">
            <v>45614</v>
          </cell>
          <cell r="L8696" t="str">
            <v>Monthly Billing</v>
          </cell>
          <cell r="M8696">
            <v>8633.018</v>
          </cell>
          <cell r="N8696">
            <v>7920.2</v>
          </cell>
          <cell r="O8696">
            <v>712.81799999999998</v>
          </cell>
          <cell r="P8696" t="str">
            <v>2024-10-01</v>
          </cell>
          <cell r="Q8696">
            <v>6352.58</v>
          </cell>
          <cell r="R8696">
            <v>456</v>
          </cell>
          <cell r="S8696">
            <v>-2280.4342361710001</v>
          </cell>
          <cell r="T8696" t="str">
            <v>Active</v>
          </cell>
          <cell r="U8696" t="str">
            <v>N1</v>
          </cell>
        </row>
        <row r="8697">
          <cell r="J8697" t="str">
            <v>INV-090125123230</v>
          </cell>
          <cell r="K8697">
            <v>45673</v>
          </cell>
          <cell r="L8697" t="str">
            <v>Monthly Billing</v>
          </cell>
          <cell r="M8697">
            <v>8411.3937499999993</v>
          </cell>
          <cell r="N8697">
            <v>7716.875</v>
          </cell>
          <cell r="O8697">
            <v>694.51874999999995</v>
          </cell>
          <cell r="P8697" t="str">
            <v>2024-12-01</v>
          </cell>
          <cell r="Q8697">
            <v>6512.04</v>
          </cell>
          <cell r="R8697">
            <v>397</v>
          </cell>
          <cell r="S8697">
            <v>-1899.3505</v>
          </cell>
          <cell r="T8697" t="str">
            <v>Active</v>
          </cell>
          <cell r="U8697" t="str">
            <v>N1</v>
          </cell>
        </row>
        <row r="8698">
          <cell r="J8698" t="str">
            <v>INV-070225170951</v>
          </cell>
          <cell r="K8698">
            <v>45702</v>
          </cell>
          <cell r="L8698" t="str">
            <v>Monthly Billing</v>
          </cell>
          <cell r="M8698">
            <v>9398.4050999999999</v>
          </cell>
          <cell r="N8698">
            <v>8622.39</v>
          </cell>
          <cell r="O8698">
            <v>776.01509999999996</v>
          </cell>
          <cell r="P8698" t="str">
            <v>01-01-2025</v>
          </cell>
          <cell r="Q8698">
            <v>7155.76</v>
          </cell>
          <cell r="R8698">
            <v>368</v>
          </cell>
          <cell r="S8698">
            <v>-2242.6484999999998</v>
          </cell>
          <cell r="T8698" t="str">
            <v>Active</v>
          </cell>
          <cell r="U8698" t="str">
            <v>N1</v>
          </cell>
        </row>
        <row r="8699">
          <cell r="J8699" t="str">
            <v>INV-070325135336</v>
          </cell>
          <cell r="K8699">
            <v>45730</v>
          </cell>
          <cell r="L8699" t="str">
            <v>Monthly Billing</v>
          </cell>
          <cell r="M8699">
            <v>8662.6550999999999</v>
          </cell>
          <cell r="N8699">
            <v>7947.39</v>
          </cell>
          <cell r="O8699">
            <v>715.26509999999996</v>
          </cell>
          <cell r="P8699" t="str">
            <v>01-02-2025</v>
          </cell>
          <cell r="Q8699">
            <v>6300.6</v>
          </cell>
          <cell r="R8699">
            <v>340</v>
          </cell>
          <cell r="S8699">
            <v>-2362.0565000000001</v>
          </cell>
          <cell r="T8699" t="str">
            <v>Active</v>
          </cell>
          <cell r="U8699" t="str">
            <v>N1</v>
          </cell>
        </row>
        <row r="8700">
          <cell r="J8700" t="str">
            <v>INV-040425185112</v>
          </cell>
          <cell r="K8700">
            <v>45758</v>
          </cell>
          <cell r="L8700" t="str">
            <v>Monthly Billing</v>
          </cell>
          <cell r="M8700">
            <v>7188.6481000000003</v>
          </cell>
          <cell r="N8700">
            <v>6595.09</v>
          </cell>
          <cell r="O8700">
            <v>593.55809999999997</v>
          </cell>
          <cell r="P8700" t="str">
            <v>01-03-2025</v>
          </cell>
          <cell r="Q8700">
            <v>5771.7</v>
          </cell>
          <cell r="R8700">
            <v>312</v>
          </cell>
          <cell r="S8700">
            <v>-1416.95</v>
          </cell>
          <cell r="T8700" t="str">
            <v>Active</v>
          </cell>
          <cell r="U8700" t="str">
            <v>N1</v>
          </cell>
        </row>
        <row r="8701">
          <cell r="J8701" t="str">
            <v>INV-070525103818</v>
          </cell>
          <cell r="K8701">
            <v>45791</v>
          </cell>
          <cell r="L8701" t="str">
            <v>Monthly Billing</v>
          </cell>
          <cell r="M8701">
            <v>9966.3932000000004</v>
          </cell>
          <cell r="N8701">
            <v>9143.48</v>
          </cell>
          <cell r="O8701">
            <v>822.91319999999996</v>
          </cell>
          <cell r="P8701" t="str">
            <v>2025-04-01</v>
          </cell>
          <cell r="Q8701">
            <v>7157.77</v>
          </cell>
          <cell r="R8701">
            <v>279</v>
          </cell>
          <cell r="S8701">
            <v>-2808.62</v>
          </cell>
          <cell r="T8701" t="str">
            <v>Active</v>
          </cell>
          <cell r="U8701" t="str">
            <v>N1</v>
          </cell>
        </row>
        <row r="8702">
          <cell r="J8702" t="str">
            <v>INV-050625203119</v>
          </cell>
          <cell r="K8702">
            <v>45820</v>
          </cell>
          <cell r="L8702" t="str">
            <v>Apple pay certification - Setup</v>
          </cell>
          <cell r="M8702">
            <v>19620</v>
          </cell>
          <cell r="N8702">
            <v>18000</v>
          </cell>
          <cell r="O8702">
            <v>1620</v>
          </cell>
          <cell r="P8702" t="str">
            <v>2025-06-01</v>
          </cell>
          <cell r="Q8702">
            <v>19620</v>
          </cell>
          <cell r="R8702">
            <v>250</v>
          </cell>
          <cell r="S8702">
            <v>0</v>
          </cell>
          <cell r="T8702" t="str">
            <v>Active</v>
          </cell>
          <cell r="U8702" t="str">
            <v>N1</v>
          </cell>
        </row>
        <row r="8703">
          <cell r="J8703" t="str">
            <v>INV-060625122050</v>
          </cell>
          <cell r="K8703">
            <v>45821</v>
          </cell>
          <cell r="L8703" t="str">
            <v>Monthly Billing</v>
          </cell>
          <cell r="M8703">
            <v>9214.7401000000009</v>
          </cell>
          <cell r="N8703">
            <v>8453.89</v>
          </cell>
          <cell r="O8703">
            <v>760.8501</v>
          </cell>
          <cell r="P8703" t="str">
            <v>01-05-2025</v>
          </cell>
          <cell r="Q8703">
            <v>6382.05</v>
          </cell>
          <cell r="R8703">
            <v>249</v>
          </cell>
          <cell r="S8703">
            <v>-2832.6930000000002</v>
          </cell>
          <cell r="T8703" t="str">
            <v>Active</v>
          </cell>
          <cell r="U8703" t="str">
            <v>N1</v>
          </cell>
        </row>
        <row r="8704">
          <cell r="J8704" t="str">
            <v>INV-070725132423</v>
          </cell>
          <cell r="K8704">
            <v>45852</v>
          </cell>
          <cell r="L8704" t="str">
            <v>Monthly Billing</v>
          </cell>
          <cell r="M8704">
            <v>9473.2227000000003</v>
          </cell>
          <cell r="N8704">
            <v>8691.0300000000007</v>
          </cell>
          <cell r="O8704">
            <v>782.19269999999995</v>
          </cell>
          <cell r="P8704" t="str">
            <v>01-06-2025</v>
          </cell>
          <cell r="Q8704">
            <v>6136.77</v>
          </cell>
          <cell r="R8704">
            <v>218</v>
          </cell>
          <cell r="S8704">
            <v>-3336.4454999999998</v>
          </cell>
          <cell r="T8704" t="str">
            <v>Active</v>
          </cell>
          <cell r="U8704" t="str">
            <v>N1</v>
          </cell>
        </row>
        <row r="8705">
          <cell r="J8705" t="str">
            <v>INV-060825184022</v>
          </cell>
          <cell r="K8705">
            <v>45882</v>
          </cell>
          <cell r="L8705" t="str">
            <v>Monthly Billing</v>
          </cell>
          <cell r="M8705">
            <v>11124.648999999999</v>
          </cell>
          <cell r="N8705">
            <v>10206.1</v>
          </cell>
          <cell r="O8705">
            <v>918.54899999999998</v>
          </cell>
          <cell r="P8705" t="str">
            <v>01-07-2025</v>
          </cell>
          <cell r="Q8705">
            <v>7349.29</v>
          </cell>
          <cell r="R8705">
            <v>188</v>
          </cell>
          <cell r="S8705">
            <v>-3775.36</v>
          </cell>
          <cell r="T8705" t="str">
            <v>Active</v>
          </cell>
          <cell r="U8705" t="str">
            <v>N1</v>
          </cell>
        </row>
        <row r="8706">
          <cell r="J8706" t="str">
            <v>INV-050925121725</v>
          </cell>
          <cell r="K8706">
            <v>45912</v>
          </cell>
          <cell r="L8706" t="str">
            <v>Monthly Billing</v>
          </cell>
          <cell r="M8706">
            <v>11341.777</v>
          </cell>
          <cell r="N8706">
            <v>10405.299999999999</v>
          </cell>
          <cell r="O8706">
            <v>936.47699999999998</v>
          </cell>
          <cell r="P8706" t="str">
            <v>01-08-2025</v>
          </cell>
          <cell r="Q8706">
            <v>7016.42</v>
          </cell>
          <cell r="R8706">
            <v>158</v>
          </cell>
          <cell r="S8706">
            <v>-4235.66</v>
          </cell>
          <cell r="T8706" t="str">
            <v>Active</v>
          </cell>
          <cell r="U8706" t="str">
            <v>N1</v>
          </cell>
        </row>
        <row r="8707">
          <cell r="J8707" t="str">
            <v>INV-061025172709</v>
          </cell>
          <cell r="K8707">
            <v>45943</v>
          </cell>
          <cell r="L8707" t="str">
            <v>Monthly Billing</v>
          </cell>
          <cell r="M8707">
            <v>10515.8513</v>
          </cell>
          <cell r="N8707">
            <v>9647.57</v>
          </cell>
          <cell r="O8707">
            <v>868.28129999999999</v>
          </cell>
          <cell r="P8707" t="str">
            <v>01-09-2025</v>
          </cell>
          <cell r="Q8707">
            <v>5979.67</v>
          </cell>
          <cell r="R8707">
            <v>127</v>
          </cell>
          <cell r="S8707">
            <v>-4536.18</v>
          </cell>
          <cell r="T8707" t="str">
            <v>Active</v>
          </cell>
          <cell r="U8707" t="str">
            <v>N1</v>
          </cell>
        </row>
        <row r="8708">
          <cell r="J8708" t="str">
            <v>INV-071125121835</v>
          </cell>
          <cell r="K8708">
            <v>45975</v>
          </cell>
          <cell r="L8708" t="str">
            <v>Monthly Billing</v>
          </cell>
          <cell r="M8708">
            <v>11982.1302</v>
          </cell>
          <cell r="N8708">
            <v>10992.78</v>
          </cell>
          <cell r="O8708">
            <v>989.35019999999997</v>
          </cell>
          <cell r="P8708" t="str">
            <v>01-10-2025</v>
          </cell>
          <cell r="Q8708">
            <v>7580.84</v>
          </cell>
          <cell r="R8708">
            <v>95</v>
          </cell>
          <cell r="S8708">
            <v>-4401.29</v>
          </cell>
          <cell r="T8708" t="str">
            <v>Active</v>
          </cell>
          <cell r="U8708" t="str">
            <v>N1</v>
          </cell>
        </row>
        <row r="8709">
          <cell r="J8709" t="str">
            <v>INV-051225105751</v>
          </cell>
          <cell r="K8709">
            <v>46003</v>
          </cell>
          <cell r="L8709" t="str">
            <v>Monthly Billing</v>
          </cell>
          <cell r="M8709">
            <v>11462.6144</v>
          </cell>
          <cell r="N8709">
            <v>10516.16</v>
          </cell>
          <cell r="O8709">
            <v>946.45439999999996</v>
          </cell>
          <cell r="P8709" t="str">
            <v>01-11-2025</v>
          </cell>
          <cell r="Q8709">
            <v>6205.6</v>
          </cell>
          <cell r="R8709">
            <v>67</v>
          </cell>
          <cell r="S8709">
            <v>-5257.01</v>
          </cell>
          <cell r="T8709" t="str">
            <v>Active</v>
          </cell>
          <cell r="U8709" t="str">
            <v>N1</v>
          </cell>
        </row>
        <row r="8710">
          <cell r="J8710" t="str">
            <v>INV-070126115916</v>
          </cell>
          <cell r="K8710">
            <v>46036</v>
          </cell>
          <cell r="L8710" t="str">
            <v>Monthly Billing</v>
          </cell>
          <cell r="M8710">
            <v>10249.648499999999</v>
          </cell>
          <cell r="N8710">
            <v>9402.31</v>
          </cell>
          <cell r="O8710">
            <v>847.33849999999995</v>
          </cell>
          <cell r="P8710" t="str">
            <v>01-12-2025</v>
          </cell>
          <cell r="Q8710">
            <v>6694.48</v>
          </cell>
          <cell r="R8710">
            <v>34</v>
          </cell>
          <cell r="S8710">
            <v>-3555.17</v>
          </cell>
          <cell r="T8710" t="str">
            <v>Active</v>
          </cell>
          <cell r="U8710" t="str">
            <v>N1</v>
          </cell>
        </row>
        <row r="8711">
          <cell r="J8711" t="str">
            <v>INV-070226215935</v>
          </cell>
          <cell r="K8711">
            <v>46067</v>
          </cell>
          <cell r="L8711" t="str">
            <v>Monthly Billing</v>
          </cell>
          <cell r="M8711">
            <v>13702.5753</v>
          </cell>
          <cell r="N8711">
            <v>12571.17</v>
          </cell>
          <cell r="O8711">
            <v>1131.4052999999999</v>
          </cell>
          <cell r="P8711" t="str">
            <v>01-01-2026</v>
          </cell>
          <cell r="Q8711">
            <v>8955.6200000000008</v>
          </cell>
          <cell r="R8711">
            <v>3</v>
          </cell>
          <cell r="S8711">
            <v>-4746.96</v>
          </cell>
          <cell r="T8711" t="str">
            <v>Active</v>
          </cell>
          <cell r="U8711" t="str">
            <v>N1</v>
          </cell>
        </row>
        <row r="8712">
          <cell r="J8712" t="str">
            <v>INV-071025104423</v>
          </cell>
          <cell r="K8712">
            <v>45944</v>
          </cell>
          <cell r="L8712" t="str">
            <v>Monthly Billing</v>
          </cell>
          <cell r="M8712">
            <v>74754.887300000002</v>
          </cell>
          <cell r="N8712">
            <v>68582.465410000004</v>
          </cell>
          <cell r="O8712">
            <v>6172.4218899999996</v>
          </cell>
          <cell r="P8712" t="str">
            <v>01-09-2025</v>
          </cell>
          <cell r="Q8712">
            <v>42615.94</v>
          </cell>
          <cell r="R8712">
            <v>126</v>
          </cell>
          <cell r="S8712">
            <v>-32138.95</v>
          </cell>
          <cell r="T8712" t="str">
            <v>Active</v>
          </cell>
          <cell r="U8712" t="str">
            <v>N1</v>
          </cell>
        </row>
        <row r="8713">
          <cell r="J8713" t="str">
            <v>INV-071125151821</v>
          </cell>
          <cell r="K8713">
            <v>45975</v>
          </cell>
          <cell r="L8713" t="str">
            <v>Monthly Billing</v>
          </cell>
          <cell r="M8713">
            <v>82490.531279999996</v>
          </cell>
          <cell r="N8713">
            <v>75679.386499999993</v>
          </cell>
          <cell r="O8713">
            <v>6811.1447799999996</v>
          </cell>
          <cell r="P8713" t="str">
            <v>01-10-2025</v>
          </cell>
          <cell r="Q8713">
            <v>48514.81</v>
          </cell>
          <cell r="R8713">
            <v>95</v>
          </cell>
          <cell r="S8713">
            <v>-33975.72</v>
          </cell>
          <cell r="T8713" t="str">
            <v>Active</v>
          </cell>
          <cell r="U8713" t="str">
            <v>N1</v>
          </cell>
        </row>
        <row r="8714">
          <cell r="J8714" t="str">
            <v>INV-051225113426</v>
          </cell>
          <cell r="K8714">
            <v>46003</v>
          </cell>
          <cell r="L8714" t="str">
            <v>Monthly Billing</v>
          </cell>
          <cell r="M8714">
            <v>79474.095159999997</v>
          </cell>
          <cell r="N8714">
            <v>72912.013909999994</v>
          </cell>
          <cell r="O8714">
            <v>6562.0812500000002</v>
          </cell>
          <cell r="P8714" t="str">
            <v>01-11-2025</v>
          </cell>
          <cell r="Q8714">
            <v>45851.59</v>
          </cell>
          <cell r="R8714">
            <v>67</v>
          </cell>
          <cell r="S8714">
            <v>-33622.51</v>
          </cell>
          <cell r="T8714" t="str">
            <v>Active</v>
          </cell>
          <cell r="U8714" t="str">
            <v>N1</v>
          </cell>
        </row>
        <row r="8715">
          <cell r="J8715" t="str">
            <v>INV-070126151406</v>
          </cell>
          <cell r="K8715">
            <v>46036</v>
          </cell>
          <cell r="L8715" t="str">
            <v>Monthly Billing</v>
          </cell>
          <cell r="M8715">
            <v>83176.280679999996</v>
          </cell>
          <cell r="N8715">
            <v>76308.514389999997</v>
          </cell>
          <cell r="O8715">
            <v>6867.7662899999996</v>
          </cell>
          <cell r="P8715" t="str">
            <v>01-12-2025</v>
          </cell>
          <cell r="Q8715">
            <v>0</v>
          </cell>
          <cell r="R8715">
            <v>34</v>
          </cell>
          <cell r="S8715">
            <v>-38637.72</v>
          </cell>
          <cell r="T8715" t="str">
            <v>Active</v>
          </cell>
          <cell r="U8715" t="str">
            <v>N1</v>
          </cell>
        </row>
        <row r="8716">
          <cell r="J8716" t="str">
            <v>INV-100226170854</v>
          </cell>
          <cell r="K8716">
            <v>46070</v>
          </cell>
          <cell r="L8716" t="str">
            <v>Monthly Billing</v>
          </cell>
          <cell r="M8716">
            <v>62181.18</v>
          </cell>
          <cell r="N8716">
            <v>57046.93</v>
          </cell>
          <cell r="O8716">
            <v>5134.25</v>
          </cell>
          <cell r="P8716" t="str">
            <v>2026-01-01</v>
          </cell>
          <cell r="Q8716">
            <v>0</v>
          </cell>
          <cell r="R8716">
            <v>0</v>
          </cell>
          <cell r="S8716">
            <v>-21070.43</v>
          </cell>
          <cell r="T8716" t="str">
            <v>Active</v>
          </cell>
          <cell r="U8716" t="str">
            <v>N1</v>
          </cell>
        </row>
        <row r="8717">
          <cell r="J8717" t="str">
            <v>AUCARDS0010</v>
          </cell>
          <cell r="K8717">
            <v>44606</v>
          </cell>
          <cell r="L8717" t="str">
            <v>Initial Setup Fee</v>
          </cell>
          <cell r="M8717">
            <v>20625</v>
          </cell>
          <cell r="N8717">
            <v>18750</v>
          </cell>
          <cell r="O8717">
            <v>1875</v>
          </cell>
          <cell r="P8717" t="str">
            <v>2022-02-01</v>
          </cell>
          <cell r="Q8717">
            <v>20625</v>
          </cell>
          <cell r="R8717">
            <v>1464</v>
          </cell>
          <cell r="S8717">
            <v>0</v>
          </cell>
          <cell r="T8717" t="str">
            <v>Active</v>
          </cell>
          <cell r="U8717" t="str">
            <v>N1</v>
          </cell>
        </row>
        <row r="8718">
          <cell r="J8718" t="str">
            <v>INV2022-SORBET-001</v>
          </cell>
          <cell r="K8718">
            <v>44617</v>
          </cell>
          <cell r="L8718" t="str">
            <v>Card Printing</v>
          </cell>
          <cell r="M8718">
            <v>620.38</v>
          </cell>
          <cell r="N8718">
            <v>563.98</v>
          </cell>
          <cell r="O8718">
            <v>56.4</v>
          </cell>
          <cell r="P8718" t="str">
            <v>2022-02-01</v>
          </cell>
          <cell r="Q8718">
            <v>2831.28</v>
          </cell>
          <cell r="R8718">
            <v>1453</v>
          </cell>
          <cell r="S8718">
            <v>0</v>
          </cell>
          <cell r="T8718" t="str">
            <v>Active</v>
          </cell>
          <cell r="U8718" t="str">
            <v>N1</v>
          </cell>
        </row>
        <row r="8719">
          <cell r="J8719" t="str">
            <v>INV2022-SORBET-002</v>
          </cell>
          <cell r="K8719">
            <v>44617</v>
          </cell>
          <cell r="L8719" t="str">
            <v>Card Printing</v>
          </cell>
          <cell r="M8719">
            <v>2211</v>
          </cell>
          <cell r="N8719">
            <v>2010</v>
          </cell>
          <cell r="O8719">
            <v>201</v>
          </cell>
          <cell r="P8719" t="str">
            <v>2022-02-01</v>
          </cell>
          <cell r="Q8719">
            <v>2831.28</v>
          </cell>
          <cell r="R8719">
            <v>1453</v>
          </cell>
          <cell r="S8719">
            <v>0</v>
          </cell>
          <cell r="T8719" t="str">
            <v>Active</v>
          </cell>
          <cell r="U8719" t="str">
            <v>N1</v>
          </cell>
        </row>
        <row r="8720">
          <cell r="J8720" t="str">
            <v>AUCARDS0035</v>
          </cell>
          <cell r="K8720">
            <v>44740</v>
          </cell>
          <cell r="L8720" t="str">
            <v>Monthly Billing</v>
          </cell>
          <cell r="M8720">
            <v>3334.17</v>
          </cell>
          <cell r="N8720">
            <v>3033.52</v>
          </cell>
          <cell r="O8720">
            <v>300.64999999999998</v>
          </cell>
          <cell r="P8720" t="str">
            <v>2022-05-01</v>
          </cell>
          <cell r="Q8720">
            <v>0</v>
          </cell>
          <cell r="R8720">
            <v>1330</v>
          </cell>
          <cell r="S8720">
            <v>0</v>
          </cell>
          <cell r="T8720" t="str">
            <v>Active</v>
          </cell>
          <cell r="U8720" t="str">
            <v>N1</v>
          </cell>
        </row>
        <row r="8721">
          <cell r="J8721" t="str">
            <v>AUCARDS0040</v>
          </cell>
          <cell r="K8721">
            <v>44764</v>
          </cell>
          <cell r="L8721" t="str">
            <v>Monthly Billing</v>
          </cell>
          <cell r="M8721">
            <v>3301.11</v>
          </cell>
          <cell r="N8721">
            <v>3001.1</v>
          </cell>
          <cell r="O8721">
            <v>300.01</v>
          </cell>
          <cell r="P8721" t="str">
            <v>2022-06-01</v>
          </cell>
          <cell r="Q8721">
            <v>0</v>
          </cell>
          <cell r="R8721">
            <v>1306</v>
          </cell>
          <cell r="S8721">
            <v>0</v>
          </cell>
          <cell r="T8721" t="str">
            <v>Active</v>
          </cell>
          <cell r="U8721" t="str">
            <v>N1</v>
          </cell>
        </row>
        <row r="8722">
          <cell r="J8722" t="str">
            <v>INV2023-SPNF-001</v>
          </cell>
          <cell r="K8722">
            <v>45252</v>
          </cell>
          <cell r="L8722" t="str">
            <v>Card stock</v>
          </cell>
          <cell r="M8722">
            <v>1825.34</v>
          </cell>
          <cell r="N8722">
            <v>1825.34</v>
          </cell>
          <cell r="O8722">
            <v>341.32</v>
          </cell>
          <cell r="P8722" t="str">
            <v>2023-11-01</v>
          </cell>
          <cell r="Q8722">
            <v>1825.34</v>
          </cell>
          <cell r="R8722">
            <v>818</v>
          </cell>
          <cell r="S8722">
            <v>0</v>
          </cell>
          <cell r="T8722" t="str">
            <v>Active</v>
          </cell>
          <cell r="U8722" t="str">
            <v>N1</v>
          </cell>
        </row>
        <row r="8723">
          <cell r="J8723" t="str">
            <v>INV2023-SPNF-002</v>
          </cell>
          <cell r="K8723">
            <v>45274</v>
          </cell>
          <cell r="L8723" t="str">
            <v>Stationery order</v>
          </cell>
          <cell r="M8723">
            <v>220.17</v>
          </cell>
          <cell r="N8723">
            <v>179</v>
          </cell>
          <cell r="O8723">
            <v>41.17</v>
          </cell>
          <cell r="P8723" t="str">
            <v>2023-12-01</v>
          </cell>
          <cell r="Q8723">
            <v>220.17</v>
          </cell>
          <cell r="R8723">
            <v>796</v>
          </cell>
          <cell r="S8723">
            <v>0</v>
          </cell>
          <cell r="T8723" t="str">
            <v>Active</v>
          </cell>
          <cell r="U8723" t="str">
            <v>N1</v>
          </cell>
        </row>
        <row r="8724">
          <cell r="J8724" t="str">
            <v>CN-INV2023-SPNF-002</v>
          </cell>
          <cell r="K8724">
            <v>45488</v>
          </cell>
          <cell r="L8724" t="str">
            <v>Credit Note</v>
          </cell>
          <cell r="M8724">
            <v>-220.17</v>
          </cell>
          <cell r="N8724">
            <v>-179</v>
          </cell>
          <cell r="O8724">
            <v>-41.17</v>
          </cell>
          <cell r="P8724" t="str">
            <v>2023-12-01</v>
          </cell>
          <cell r="Q8724">
            <v>-220.17</v>
          </cell>
          <cell r="R8724">
            <v>582</v>
          </cell>
          <cell r="S8724">
            <v>0</v>
          </cell>
          <cell r="T8724" t="str">
            <v>Active</v>
          </cell>
          <cell r="U8724" t="str">
            <v>N1</v>
          </cell>
        </row>
        <row r="8725">
          <cell r="J8725" t="str">
            <v>INV2021-SPD-001</v>
          </cell>
          <cell r="K8725">
            <v>44316</v>
          </cell>
          <cell r="L8725" t="str">
            <v>Initial Setup Fee</v>
          </cell>
          <cell r="M8725">
            <v>10000</v>
          </cell>
          <cell r="N8725">
            <v>10000</v>
          </cell>
          <cell r="O8725">
            <v>0</v>
          </cell>
          <cell r="P8725" t="str">
            <v>2021-04-01</v>
          </cell>
          <cell r="Q8725">
            <v>0</v>
          </cell>
          <cell r="R8725">
            <v>1754</v>
          </cell>
          <cell r="S8725">
            <v>0</v>
          </cell>
          <cell r="T8725" t="str">
            <v>Active</v>
          </cell>
          <cell r="U8725" t="str">
            <v>N1</v>
          </cell>
        </row>
        <row r="8726">
          <cell r="J8726" t="str">
            <v>INV-031123155741</v>
          </cell>
          <cell r="K8726">
            <v>45240</v>
          </cell>
          <cell r="L8726" t="str">
            <v>Monthly Billing</v>
          </cell>
          <cell r="M8726">
            <v>130</v>
          </cell>
          <cell r="N8726">
            <v>130</v>
          </cell>
          <cell r="O8726">
            <v>0</v>
          </cell>
          <cell r="P8726" t="str">
            <v>2023-10-01</v>
          </cell>
          <cell r="Q8726">
            <v>130</v>
          </cell>
          <cell r="R8726">
            <v>830</v>
          </cell>
          <cell r="S8726">
            <v>0</v>
          </cell>
          <cell r="T8726" t="str">
            <v>Active</v>
          </cell>
          <cell r="U8726" t="str">
            <v>N1</v>
          </cell>
        </row>
        <row r="8727">
          <cell r="J8727" t="str">
            <v>INV-041223131522</v>
          </cell>
          <cell r="K8727">
            <v>45271</v>
          </cell>
          <cell r="L8727" t="str">
            <v>Monthly Billing</v>
          </cell>
          <cell r="M8727">
            <v>125</v>
          </cell>
          <cell r="N8727">
            <v>125</v>
          </cell>
          <cell r="O8727">
            <v>0</v>
          </cell>
          <cell r="P8727" t="str">
            <v>2023-11-01</v>
          </cell>
          <cell r="Q8727">
            <v>130</v>
          </cell>
          <cell r="R8727">
            <v>799</v>
          </cell>
          <cell r="S8727">
            <v>0</v>
          </cell>
          <cell r="T8727" t="str">
            <v>Active</v>
          </cell>
          <cell r="U8727" t="str">
            <v>N1</v>
          </cell>
        </row>
        <row r="8728">
          <cell r="J8728" t="str">
            <v>INV-050923154832</v>
          </cell>
          <cell r="K8728">
            <v>45181</v>
          </cell>
          <cell r="L8728" t="str">
            <v>Monthly Billing</v>
          </cell>
          <cell r="M8728">
            <v>410</v>
          </cell>
          <cell r="N8728">
            <v>410</v>
          </cell>
          <cell r="O8728">
            <v>0</v>
          </cell>
          <cell r="P8728" t="str">
            <v>2023-08-01</v>
          </cell>
          <cell r="Q8728">
            <v>410</v>
          </cell>
          <cell r="R8728">
            <v>889</v>
          </cell>
          <cell r="S8728">
            <v>0</v>
          </cell>
          <cell r="T8728" t="str">
            <v>Active</v>
          </cell>
          <cell r="U8728" t="str">
            <v>N1</v>
          </cell>
        </row>
        <row r="8729">
          <cell r="J8729" t="str">
            <v>INV-051023161248</v>
          </cell>
          <cell r="K8729">
            <v>45211</v>
          </cell>
          <cell r="L8729" t="str">
            <v>Monthly Billing</v>
          </cell>
          <cell r="M8729">
            <v>170</v>
          </cell>
          <cell r="N8729">
            <v>170</v>
          </cell>
          <cell r="O8729">
            <v>0</v>
          </cell>
          <cell r="P8729" t="str">
            <v>2023-09-01</v>
          </cell>
          <cell r="Q8729">
            <v>170</v>
          </cell>
          <cell r="R8729">
            <v>859</v>
          </cell>
          <cell r="S8729">
            <v>0</v>
          </cell>
          <cell r="T8729" t="str">
            <v>Active</v>
          </cell>
          <cell r="U8729" t="str">
            <v>N1</v>
          </cell>
        </row>
        <row r="8730">
          <cell r="J8730" t="str">
            <v>INV-040823140326</v>
          </cell>
          <cell r="K8730">
            <v>45149</v>
          </cell>
          <cell r="L8730" t="str">
            <v>Monthly Billing</v>
          </cell>
          <cell r="M8730">
            <v>3140.5</v>
          </cell>
          <cell r="N8730">
            <v>3140.5</v>
          </cell>
          <cell r="O8730">
            <v>0</v>
          </cell>
          <cell r="P8730" t="str">
            <v>2023-07-01</v>
          </cell>
          <cell r="Q8730">
            <v>3140.5</v>
          </cell>
          <cell r="R8730">
            <v>921</v>
          </cell>
          <cell r="S8730">
            <v>0</v>
          </cell>
          <cell r="T8730" t="str">
            <v>Active</v>
          </cell>
          <cell r="U8730" t="str">
            <v>N1</v>
          </cell>
        </row>
        <row r="8731">
          <cell r="J8731" t="str">
            <v>INV-040124130744</v>
          </cell>
          <cell r="K8731">
            <v>45302</v>
          </cell>
          <cell r="L8731" t="str">
            <v>Monthly Billing</v>
          </cell>
          <cell r="M8731">
            <v>125</v>
          </cell>
          <cell r="N8731">
            <v>125</v>
          </cell>
          <cell r="O8731">
            <v>0</v>
          </cell>
          <cell r="P8731" t="str">
            <v>2023-12-01</v>
          </cell>
          <cell r="Q8731">
            <v>125</v>
          </cell>
          <cell r="R8731">
            <v>768</v>
          </cell>
          <cell r="S8731">
            <v>0</v>
          </cell>
          <cell r="T8731" t="str">
            <v>Active</v>
          </cell>
          <cell r="U8731" t="str">
            <v>N1</v>
          </cell>
        </row>
        <row r="8732">
          <cell r="J8732" t="str">
            <v>INV-050224154847</v>
          </cell>
          <cell r="K8732">
            <v>45334</v>
          </cell>
          <cell r="L8732" t="str">
            <v>Monthly Billing</v>
          </cell>
          <cell r="M8732">
            <v>190</v>
          </cell>
          <cell r="N8732">
            <v>190</v>
          </cell>
          <cell r="O8732">
            <v>0</v>
          </cell>
          <cell r="P8732" t="str">
            <v>2024-01-01</v>
          </cell>
          <cell r="Q8732">
            <v>190</v>
          </cell>
          <cell r="R8732">
            <v>736</v>
          </cell>
          <cell r="S8732">
            <v>0</v>
          </cell>
          <cell r="T8732" t="str">
            <v>Active</v>
          </cell>
          <cell r="U8732" t="str">
            <v>N1</v>
          </cell>
        </row>
        <row r="8733">
          <cell r="J8733" t="str">
            <v>INV-020824171522</v>
          </cell>
          <cell r="K8733">
            <v>45513</v>
          </cell>
          <cell r="L8733" t="str">
            <v>Monthly Billing</v>
          </cell>
          <cell r="M8733">
            <v>155</v>
          </cell>
          <cell r="N8733">
            <v>155</v>
          </cell>
          <cell r="O8733">
            <v>0</v>
          </cell>
          <cell r="P8733" t="str">
            <v>01-07-2024</v>
          </cell>
          <cell r="Q8733">
            <v>155</v>
          </cell>
          <cell r="R8733">
            <v>557</v>
          </cell>
          <cell r="S8733">
            <v>0</v>
          </cell>
          <cell r="T8733" t="str">
            <v>Active</v>
          </cell>
          <cell r="U8733" t="str">
            <v>N1</v>
          </cell>
        </row>
        <row r="8734">
          <cell r="J8734" t="str">
            <v>INV-030424163550</v>
          </cell>
          <cell r="K8734">
            <v>45392</v>
          </cell>
          <cell r="L8734" t="str">
            <v>Monthly Billing</v>
          </cell>
          <cell r="M8734">
            <v>320</v>
          </cell>
          <cell r="N8734">
            <v>320</v>
          </cell>
          <cell r="O8734">
            <v>0</v>
          </cell>
          <cell r="P8734" t="str">
            <v>2024-03-01</v>
          </cell>
          <cell r="Q8734">
            <v>320</v>
          </cell>
          <cell r="R8734">
            <v>678</v>
          </cell>
          <cell r="S8734">
            <v>0</v>
          </cell>
          <cell r="T8734" t="str">
            <v>Active</v>
          </cell>
          <cell r="U8734" t="str">
            <v>N1</v>
          </cell>
        </row>
        <row r="8735">
          <cell r="J8735" t="str">
            <v>INV-050324111446</v>
          </cell>
          <cell r="K8735">
            <v>45363</v>
          </cell>
          <cell r="L8735" t="str">
            <v>Monthly Billing</v>
          </cell>
          <cell r="M8735">
            <v>190</v>
          </cell>
          <cell r="N8735">
            <v>190</v>
          </cell>
          <cell r="O8735">
            <v>0</v>
          </cell>
          <cell r="P8735" t="str">
            <v>2024-02-01</v>
          </cell>
          <cell r="Q8735">
            <v>190</v>
          </cell>
          <cell r="R8735">
            <v>707</v>
          </cell>
          <cell r="S8735">
            <v>0</v>
          </cell>
          <cell r="T8735" t="str">
            <v>Active</v>
          </cell>
          <cell r="U8735" t="str">
            <v>N1</v>
          </cell>
        </row>
        <row r="8736">
          <cell r="J8736" t="str">
            <v>INV-030524102832</v>
          </cell>
          <cell r="K8736">
            <v>45422</v>
          </cell>
          <cell r="L8736" t="str">
            <v>Monthly Billing</v>
          </cell>
          <cell r="M8736">
            <v>200</v>
          </cell>
          <cell r="N8736">
            <v>200</v>
          </cell>
          <cell r="O8736">
            <v>0</v>
          </cell>
          <cell r="P8736" t="str">
            <v>2024-04-01</v>
          </cell>
          <cell r="Q8736">
            <v>200</v>
          </cell>
          <cell r="R8736">
            <v>648</v>
          </cell>
          <cell r="S8736">
            <v>0</v>
          </cell>
          <cell r="T8736" t="str">
            <v>Active</v>
          </cell>
          <cell r="U8736" t="str">
            <v>N1</v>
          </cell>
        </row>
        <row r="8737">
          <cell r="J8737" t="str">
            <v>INV-030724125109</v>
          </cell>
          <cell r="K8737">
            <v>45483</v>
          </cell>
          <cell r="L8737" t="str">
            <v>Monthly Billing</v>
          </cell>
          <cell r="M8737">
            <v>115</v>
          </cell>
          <cell r="N8737">
            <v>115</v>
          </cell>
          <cell r="O8737">
            <v>0</v>
          </cell>
          <cell r="P8737" t="str">
            <v>01-06-2024</v>
          </cell>
          <cell r="Q8737">
            <v>115</v>
          </cell>
          <cell r="R8737">
            <v>587</v>
          </cell>
          <cell r="S8737">
            <v>0</v>
          </cell>
          <cell r="T8737" t="str">
            <v>Active</v>
          </cell>
          <cell r="U8737" t="str">
            <v>N1</v>
          </cell>
        </row>
        <row r="8738">
          <cell r="J8738" t="str">
            <v>INV-031224161925</v>
          </cell>
          <cell r="K8738">
            <v>45577</v>
          </cell>
          <cell r="L8738" t="str">
            <v>Monthly Billing</v>
          </cell>
          <cell r="M8738">
            <v>155</v>
          </cell>
          <cell r="N8738">
            <v>155</v>
          </cell>
          <cell r="O8738">
            <v>0</v>
          </cell>
          <cell r="P8738" t="str">
            <v>01-11-2024</v>
          </cell>
          <cell r="Q8738">
            <v>155</v>
          </cell>
          <cell r="R8738">
            <v>493</v>
          </cell>
          <cell r="S8738">
            <v>0</v>
          </cell>
          <cell r="T8738" t="str">
            <v>Active</v>
          </cell>
          <cell r="U8738" t="str">
            <v>N1</v>
          </cell>
        </row>
        <row r="8739">
          <cell r="J8739" t="str">
            <v>INV-040624105347</v>
          </cell>
          <cell r="K8739">
            <v>45454</v>
          </cell>
          <cell r="L8739" t="str">
            <v>Monthly Billing</v>
          </cell>
          <cell r="M8739">
            <v>175</v>
          </cell>
          <cell r="N8739">
            <v>175</v>
          </cell>
          <cell r="O8739">
            <v>0</v>
          </cell>
          <cell r="P8739" t="str">
            <v>01-05-2024</v>
          </cell>
          <cell r="Q8739">
            <v>175</v>
          </cell>
          <cell r="R8739">
            <v>616</v>
          </cell>
          <cell r="S8739">
            <v>0</v>
          </cell>
          <cell r="T8739" t="str">
            <v>Active</v>
          </cell>
          <cell r="U8739" t="str">
            <v>N1</v>
          </cell>
        </row>
        <row r="8740">
          <cell r="J8740" t="str">
            <v>INV-040924103330</v>
          </cell>
          <cell r="K8740">
            <v>45546</v>
          </cell>
          <cell r="L8740" t="str">
            <v>Monthly Billing</v>
          </cell>
          <cell r="M8740">
            <v>165</v>
          </cell>
          <cell r="N8740">
            <v>165</v>
          </cell>
          <cell r="O8740">
            <v>0</v>
          </cell>
          <cell r="P8740" t="str">
            <v>01-08-2024</v>
          </cell>
          <cell r="Q8740">
            <v>165</v>
          </cell>
          <cell r="R8740">
            <v>524</v>
          </cell>
          <cell r="S8740">
            <v>0</v>
          </cell>
          <cell r="T8740" t="str">
            <v>Active</v>
          </cell>
          <cell r="U8740" t="str">
            <v>N1</v>
          </cell>
        </row>
        <row r="8741">
          <cell r="J8741" t="str">
            <v>INV-021024151734</v>
          </cell>
          <cell r="K8741">
            <v>45574</v>
          </cell>
          <cell r="L8741" t="str">
            <v>Monthly Billing</v>
          </cell>
          <cell r="M8741">
            <v>120</v>
          </cell>
          <cell r="N8741">
            <v>120</v>
          </cell>
          <cell r="O8741">
            <v>0</v>
          </cell>
          <cell r="P8741" t="str">
            <v>01-09-2024</v>
          </cell>
          <cell r="Q8741">
            <v>120</v>
          </cell>
          <cell r="R8741">
            <v>496</v>
          </cell>
          <cell r="S8741">
            <v>0</v>
          </cell>
          <cell r="T8741" t="str">
            <v>Active</v>
          </cell>
          <cell r="U8741" t="str">
            <v>N1</v>
          </cell>
        </row>
        <row r="8742">
          <cell r="J8742" t="str">
            <v>INV-051124165217</v>
          </cell>
          <cell r="K8742">
            <v>45608</v>
          </cell>
          <cell r="L8742" t="str">
            <v>Monthly Billing</v>
          </cell>
          <cell r="M8742">
            <v>130</v>
          </cell>
          <cell r="N8742">
            <v>130</v>
          </cell>
          <cell r="O8742">
            <v>0</v>
          </cell>
          <cell r="P8742" t="str">
            <v>01-10-2024</v>
          </cell>
          <cell r="Q8742">
            <v>130</v>
          </cell>
          <cell r="R8742">
            <v>462</v>
          </cell>
          <cell r="S8742">
            <v>0</v>
          </cell>
          <cell r="T8742" t="str">
            <v>Active</v>
          </cell>
          <cell r="U8742" t="str">
            <v>N1</v>
          </cell>
        </row>
        <row r="8743">
          <cell r="J8743" t="str">
            <v>INV-060125095224</v>
          </cell>
          <cell r="K8743">
            <v>45670</v>
          </cell>
          <cell r="L8743" t="str">
            <v>Monthly Billing</v>
          </cell>
          <cell r="M8743">
            <v>130</v>
          </cell>
          <cell r="N8743">
            <v>130</v>
          </cell>
          <cell r="O8743">
            <v>0</v>
          </cell>
          <cell r="P8743" t="str">
            <v>2024-12-01</v>
          </cell>
          <cell r="Q8743">
            <v>130</v>
          </cell>
          <cell r="R8743">
            <v>400</v>
          </cell>
          <cell r="S8743">
            <v>0</v>
          </cell>
          <cell r="T8743" t="str">
            <v>Active</v>
          </cell>
          <cell r="U8743" t="str">
            <v>N1</v>
          </cell>
        </row>
        <row r="8744">
          <cell r="J8744" t="str">
            <v>INV-040225140349</v>
          </cell>
          <cell r="K8744">
            <v>45699</v>
          </cell>
          <cell r="L8744" t="str">
            <v>Monthly Billing</v>
          </cell>
          <cell r="M8744">
            <v>205</v>
          </cell>
          <cell r="N8744">
            <v>205</v>
          </cell>
          <cell r="O8744">
            <v>0</v>
          </cell>
          <cell r="P8744" t="str">
            <v>01-01-2025</v>
          </cell>
          <cell r="Q8744">
            <v>205</v>
          </cell>
          <cell r="R8744">
            <v>371</v>
          </cell>
          <cell r="S8744">
            <v>0</v>
          </cell>
          <cell r="T8744" t="str">
            <v>Active</v>
          </cell>
          <cell r="U8744" t="str">
            <v>N1</v>
          </cell>
        </row>
        <row r="8745">
          <cell r="J8745" t="str">
            <v>INV-040325135525</v>
          </cell>
          <cell r="K8745">
            <v>45727</v>
          </cell>
          <cell r="L8745" t="str">
            <v>Monthly Billing</v>
          </cell>
          <cell r="M8745">
            <v>390</v>
          </cell>
          <cell r="N8745">
            <v>390</v>
          </cell>
          <cell r="O8745">
            <v>0</v>
          </cell>
          <cell r="P8745" t="str">
            <v>01-02-2025</v>
          </cell>
          <cell r="Q8745">
            <v>390</v>
          </cell>
          <cell r="R8745">
            <v>343</v>
          </cell>
          <cell r="S8745">
            <v>0</v>
          </cell>
          <cell r="T8745" t="str">
            <v>Active</v>
          </cell>
          <cell r="U8745" t="str">
            <v>N1</v>
          </cell>
        </row>
        <row r="8746">
          <cell r="J8746" t="str">
            <v>INV-020425154514</v>
          </cell>
          <cell r="K8746">
            <v>45756</v>
          </cell>
          <cell r="L8746" t="str">
            <v>Monthly Billing</v>
          </cell>
          <cell r="M8746">
            <v>330</v>
          </cell>
          <cell r="N8746">
            <v>330</v>
          </cell>
          <cell r="O8746">
            <v>0</v>
          </cell>
          <cell r="P8746" t="str">
            <v>01-03-2025</v>
          </cell>
          <cell r="Q8746">
            <v>0</v>
          </cell>
          <cell r="R8746">
            <v>314</v>
          </cell>
          <cell r="S8746">
            <v>0</v>
          </cell>
          <cell r="T8746" t="str">
            <v>Active</v>
          </cell>
          <cell r="U8746" t="str">
            <v>N1</v>
          </cell>
        </row>
        <row r="8747">
          <cell r="J8747" t="str">
            <v>INV-020525175410</v>
          </cell>
          <cell r="K8747">
            <v>45786</v>
          </cell>
          <cell r="L8747" t="str">
            <v>Monthly Billing</v>
          </cell>
          <cell r="M8747">
            <v>275</v>
          </cell>
          <cell r="N8747">
            <v>275</v>
          </cell>
          <cell r="O8747">
            <v>0</v>
          </cell>
          <cell r="P8747" t="str">
            <v>01-04-2025</v>
          </cell>
          <cell r="Q8747">
            <v>275</v>
          </cell>
          <cell r="R8747">
            <v>284</v>
          </cell>
          <cell r="S8747">
            <v>0</v>
          </cell>
          <cell r="T8747" t="str">
            <v>Active</v>
          </cell>
          <cell r="U8747" t="str">
            <v>N1</v>
          </cell>
        </row>
        <row r="8748">
          <cell r="J8748" t="str">
            <v>INV-030625132601</v>
          </cell>
          <cell r="K8748">
            <v>45818</v>
          </cell>
          <cell r="L8748" t="str">
            <v>Monthly Billing</v>
          </cell>
          <cell r="M8748">
            <v>235</v>
          </cell>
          <cell r="N8748">
            <v>235</v>
          </cell>
          <cell r="O8748">
            <v>0</v>
          </cell>
          <cell r="P8748" t="str">
            <v>01-05-2025</v>
          </cell>
          <cell r="Q8748">
            <v>235</v>
          </cell>
          <cell r="R8748">
            <v>252</v>
          </cell>
          <cell r="S8748">
            <v>0</v>
          </cell>
          <cell r="T8748" t="str">
            <v>Active</v>
          </cell>
          <cell r="U8748" t="str">
            <v>N1</v>
          </cell>
        </row>
        <row r="8749">
          <cell r="J8749" t="str">
            <v>INV-020725161546</v>
          </cell>
          <cell r="K8749">
            <v>45847</v>
          </cell>
          <cell r="L8749" t="str">
            <v>Monthly Billing</v>
          </cell>
          <cell r="M8749">
            <v>240</v>
          </cell>
          <cell r="N8749">
            <v>240</v>
          </cell>
          <cell r="O8749">
            <v>0</v>
          </cell>
          <cell r="P8749" t="str">
            <v>01-06-2025</v>
          </cell>
          <cell r="Q8749">
            <v>240</v>
          </cell>
          <cell r="R8749">
            <v>223</v>
          </cell>
          <cell r="S8749">
            <v>0</v>
          </cell>
          <cell r="T8749" t="str">
            <v>Active</v>
          </cell>
          <cell r="U8749" t="str">
            <v>N1</v>
          </cell>
        </row>
        <row r="8750">
          <cell r="J8750" t="str">
            <v>INV-040825121114</v>
          </cell>
          <cell r="K8750">
            <v>45880</v>
          </cell>
          <cell r="L8750" t="str">
            <v>Monthly Billing</v>
          </cell>
          <cell r="M8750">
            <v>295</v>
          </cell>
          <cell r="N8750">
            <v>295</v>
          </cell>
          <cell r="O8750">
            <v>0</v>
          </cell>
          <cell r="P8750" t="str">
            <v>01-07-2025</v>
          </cell>
          <cell r="Q8750">
            <v>295</v>
          </cell>
          <cell r="R8750">
            <v>190</v>
          </cell>
          <cell r="S8750">
            <v>0</v>
          </cell>
          <cell r="T8750" t="str">
            <v>Active</v>
          </cell>
          <cell r="U8750" t="str">
            <v>N1</v>
          </cell>
        </row>
        <row r="8751">
          <cell r="J8751" t="str">
            <v>INV-020925113403</v>
          </cell>
          <cell r="K8751">
            <v>45909</v>
          </cell>
          <cell r="L8751" t="str">
            <v>Monthly Billing</v>
          </cell>
          <cell r="M8751">
            <v>440</v>
          </cell>
          <cell r="N8751">
            <v>440</v>
          </cell>
          <cell r="O8751">
            <v>0</v>
          </cell>
          <cell r="P8751" t="str">
            <v>01-08-2025</v>
          </cell>
          <cell r="Q8751">
            <v>440</v>
          </cell>
          <cell r="R8751">
            <v>161</v>
          </cell>
          <cell r="S8751">
            <v>0</v>
          </cell>
          <cell r="T8751" t="str">
            <v>Active</v>
          </cell>
          <cell r="U8751" t="str">
            <v>N1</v>
          </cell>
        </row>
        <row r="8752">
          <cell r="J8752" t="str">
            <v>INV-021025104543</v>
          </cell>
          <cell r="K8752">
            <v>45939</v>
          </cell>
          <cell r="L8752" t="str">
            <v>Monthly Billing</v>
          </cell>
          <cell r="M8752">
            <v>360</v>
          </cell>
          <cell r="N8752">
            <v>360</v>
          </cell>
          <cell r="O8752">
            <v>0</v>
          </cell>
          <cell r="P8752" t="str">
            <v>01-09-2025</v>
          </cell>
          <cell r="Q8752">
            <v>360</v>
          </cell>
          <cell r="R8752">
            <v>131</v>
          </cell>
          <cell r="S8752">
            <v>0</v>
          </cell>
          <cell r="T8752" t="str">
            <v>Active</v>
          </cell>
          <cell r="U8752" t="str">
            <v>N1</v>
          </cell>
        </row>
        <row r="8753">
          <cell r="J8753" t="str">
            <v>INV-031125180647</v>
          </cell>
          <cell r="K8753">
            <v>45971</v>
          </cell>
          <cell r="L8753" t="str">
            <v>Monthly Billing</v>
          </cell>
          <cell r="M8753">
            <v>415</v>
          </cell>
          <cell r="N8753">
            <v>415</v>
          </cell>
          <cell r="O8753">
            <v>0</v>
          </cell>
          <cell r="P8753" t="str">
            <v>10/1/2025</v>
          </cell>
          <cell r="Q8753">
            <v>415</v>
          </cell>
          <cell r="R8753">
            <v>99</v>
          </cell>
          <cell r="S8753">
            <v>0</v>
          </cell>
          <cell r="T8753" t="str">
            <v>Active</v>
          </cell>
          <cell r="U8753" t="str">
            <v>N1</v>
          </cell>
        </row>
        <row r="8754">
          <cell r="J8754" t="str">
            <v>INV-021225115925</v>
          </cell>
          <cell r="K8754">
            <v>46000</v>
          </cell>
          <cell r="L8754" t="str">
            <v>Monthly Billing</v>
          </cell>
          <cell r="M8754">
            <v>295</v>
          </cell>
          <cell r="N8754">
            <v>295</v>
          </cell>
          <cell r="O8754">
            <v>0</v>
          </cell>
          <cell r="P8754" t="str">
            <v>01-11-2025</v>
          </cell>
          <cell r="Q8754">
            <v>295</v>
          </cell>
          <cell r="R8754">
            <v>70</v>
          </cell>
          <cell r="S8754">
            <v>0</v>
          </cell>
          <cell r="T8754" t="str">
            <v>Active</v>
          </cell>
          <cell r="U8754" t="str">
            <v>N1</v>
          </cell>
        </row>
        <row r="8755">
          <cell r="J8755" t="str">
            <v>INV-020126122437</v>
          </cell>
          <cell r="K8755">
            <v>46031</v>
          </cell>
          <cell r="L8755" t="str">
            <v>Monthly Billing</v>
          </cell>
          <cell r="M8755">
            <v>195</v>
          </cell>
          <cell r="N8755">
            <v>195</v>
          </cell>
          <cell r="O8755">
            <v>0</v>
          </cell>
          <cell r="P8755" t="str">
            <v>01-12-2025</v>
          </cell>
          <cell r="Q8755">
            <v>195</v>
          </cell>
          <cell r="R8755">
            <v>39</v>
          </cell>
          <cell r="S8755">
            <v>0</v>
          </cell>
          <cell r="T8755" t="str">
            <v>Active</v>
          </cell>
          <cell r="U8755" t="str">
            <v>N1</v>
          </cell>
        </row>
        <row r="8756">
          <cell r="J8756" t="str">
            <v>INV-020226140001</v>
          </cell>
          <cell r="K8756">
            <v>46062</v>
          </cell>
          <cell r="L8756" t="str">
            <v>Monthly Billing</v>
          </cell>
          <cell r="M8756">
            <v>957.2</v>
          </cell>
          <cell r="N8756">
            <v>957.2</v>
          </cell>
          <cell r="O8756">
            <v>0</v>
          </cell>
          <cell r="P8756" t="str">
            <v>2026-01-01</v>
          </cell>
          <cell r="Q8756">
            <v>957</v>
          </cell>
          <cell r="R8756">
            <v>8</v>
          </cell>
          <cell r="S8756">
            <v>0</v>
          </cell>
          <cell r="T8756" t="str">
            <v>Active</v>
          </cell>
          <cell r="U8756" t="str">
            <v>N1</v>
          </cell>
        </row>
        <row r="8757">
          <cell r="J8757" t="str">
            <v>INV-270224121717</v>
          </cell>
          <cell r="K8757">
            <v>45356</v>
          </cell>
          <cell r="L8757" t="str">
            <v>Monthly Billing</v>
          </cell>
          <cell r="M8757">
            <v>944.31</v>
          </cell>
          <cell r="N8757">
            <v>894.36</v>
          </cell>
          <cell r="O8757">
            <v>49.95</v>
          </cell>
          <cell r="P8757" t="str">
            <v>2023-12-01</v>
          </cell>
          <cell r="Q8757">
            <v>850.81</v>
          </cell>
          <cell r="R8757">
            <v>714</v>
          </cell>
          <cell r="S8757">
            <v>-93.501000000000005</v>
          </cell>
          <cell r="T8757" t="str">
            <v>Active</v>
          </cell>
          <cell r="U8757" t="str">
            <v>N1</v>
          </cell>
        </row>
        <row r="8758">
          <cell r="J8758" t="str">
            <v>INV-270224145816</v>
          </cell>
          <cell r="K8758">
            <v>45356</v>
          </cell>
          <cell r="L8758" t="str">
            <v>Monthly Billing</v>
          </cell>
          <cell r="M8758">
            <v>1147.7360000000001</v>
          </cell>
          <cell r="N8758">
            <v>1073.367</v>
          </cell>
          <cell r="O8758">
            <v>74.369</v>
          </cell>
          <cell r="P8758" t="str">
            <v>2024-01-01</v>
          </cell>
          <cell r="Q8758">
            <v>642.72</v>
          </cell>
          <cell r="R8758">
            <v>714</v>
          </cell>
          <cell r="S8758">
            <v>-505.017</v>
          </cell>
          <cell r="T8758" t="str">
            <v>Active</v>
          </cell>
          <cell r="U8758" t="str">
            <v>N1</v>
          </cell>
        </row>
        <row r="8759">
          <cell r="J8759" t="str">
            <v>INV-270224162800</v>
          </cell>
          <cell r="K8759">
            <v>45356</v>
          </cell>
          <cell r="L8759" t="str">
            <v>Monthly Billing</v>
          </cell>
          <cell r="M8759">
            <v>1792.0409999999999</v>
          </cell>
          <cell r="N8759">
            <v>1756.961</v>
          </cell>
          <cell r="O8759">
            <v>35.08</v>
          </cell>
          <cell r="P8759" t="str">
            <v>2023-11-01</v>
          </cell>
          <cell r="Q8759">
            <v>1792.04</v>
          </cell>
          <cell r="R8759">
            <v>714</v>
          </cell>
          <cell r="S8759">
            <v>0</v>
          </cell>
          <cell r="T8759" t="str">
            <v>Active</v>
          </cell>
          <cell r="U8759" t="str">
            <v>N1</v>
          </cell>
        </row>
        <row r="8760">
          <cell r="J8760" t="str">
            <v>INV-270224163501</v>
          </cell>
          <cell r="K8760">
            <v>45356</v>
          </cell>
          <cell r="L8760" t="str">
            <v>Setup Fee</v>
          </cell>
          <cell r="M8760">
            <v>13625</v>
          </cell>
          <cell r="N8760">
            <v>12500</v>
          </cell>
          <cell r="O8760">
            <v>1125</v>
          </cell>
          <cell r="P8760" t="str">
            <v>2024-01-01</v>
          </cell>
          <cell r="Q8760">
            <v>13625</v>
          </cell>
          <cell r="R8760">
            <v>714</v>
          </cell>
          <cell r="S8760">
            <v>0</v>
          </cell>
          <cell r="T8760" t="str">
            <v>Active</v>
          </cell>
          <cell r="U8760" t="str">
            <v>N1</v>
          </cell>
        </row>
        <row r="8761">
          <cell r="J8761" t="str">
            <v>INV-090324172139</v>
          </cell>
          <cell r="K8761">
            <v>45367</v>
          </cell>
          <cell r="L8761" t="str">
            <v>Monthly Billing</v>
          </cell>
          <cell r="M8761">
            <v>971.10400000000004</v>
          </cell>
          <cell r="N8761">
            <v>907.68</v>
          </cell>
          <cell r="O8761">
            <v>63.423999999999999</v>
          </cell>
          <cell r="P8761" t="str">
            <v>2024-02-01</v>
          </cell>
          <cell r="Q8761">
            <v>502.48</v>
          </cell>
          <cell r="R8761">
            <v>703</v>
          </cell>
          <cell r="S8761">
            <v>-468.62099999999998</v>
          </cell>
          <cell r="T8761" t="str">
            <v>Active</v>
          </cell>
          <cell r="U8761" t="str">
            <v>N1</v>
          </cell>
        </row>
        <row r="8762">
          <cell r="J8762" t="str">
            <v>INV-080424171400</v>
          </cell>
          <cell r="K8762">
            <v>45397</v>
          </cell>
          <cell r="L8762" t="str">
            <v>Monthly Billing</v>
          </cell>
          <cell r="M8762">
            <v>1024.72</v>
          </cell>
          <cell r="N8762">
            <v>959.78099999999995</v>
          </cell>
          <cell r="O8762">
            <v>64.938999999999993</v>
          </cell>
          <cell r="P8762" t="str">
            <v>2024-03-01</v>
          </cell>
          <cell r="Q8762">
            <v>-8850.34</v>
          </cell>
          <cell r="R8762">
            <v>673</v>
          </cell>
          <cell r="S8762">
            <v>-9875.06</v>
          </cell>
          <cell r="T8762" t="str">
            <v>Active</v>
          </cell>
          <cell r="U8762" t="str">
            <v>N1</v>
          </cell>
        </row>
        <row r="8763">
          <cell r="J8763" t="str">
            <v>INV-080524155609</v>
          </cell>
          <cell r="K8763">
            <v>45427</v>
          </cell>
          <cell r="L8763" t="str">
            <v>Monthly Billing</v>
          </cell>
          <cell r="M8763">
            <v>1023.629</v>
          </cell>
          <cell r="N8763">
            <v>953.78099999999995</v>
          </cell>
          <cell r="O8763">
            <v>69.847999999999999</v>
          </cell>
          <cell r="P8763" t="str">
            <v>2024-04-01</v>
          </cell>
          <cell r="Q8763">
            <v>-4026.71</v>
          </cell>
          <cell r="R8763">
            <v>643</v>
          </cell>
          <cell r="S8763">
            <v>-5050.34</v>
          </cell>
          <cell r="T8763" t="str">
            <v>Active</v>
          </cell>
          <cell r="U8763" t="str">
            <v>N1</v>
          </cell>
        </row>
        <row r="8764">
          <cell r="J8764" t="str">
            <v>DN-INV-300524130840</v>
          </cell>
          <cell r="K8764">
            <v>45449</v>
          </cell>
          <cell r="L8764" t="str">
            <v>Debit Note</v>
          </cell>
          <cell r="M8764">
            <v>47.37</v>
          </cell>
          <cell r="N8764">
            <v>43.52</v>
          </cell>
          <cell r="O8764">
            <v>3.85</v>
          </cell>
          <cell r="P8764" t="str">
            <v>Dec’23-Apr’24</v>
          </cell>
          <cell r="Q8764">
            <v>47.37</v>
          </cell>
          <cell r="R8764">
            <v>621</v>
          </cell>
          <cell r="S8764">
            <v>0</v>
          </cell>
          <cell r="T8764" t="str">
            <v>Active</v>
          </cell>
          <cell r="U8764" t="str">
            <v>N1</v>
          </cell>
        </row>
        <row r="8765">
          <cell r="J8765" t="str">
            <v>INV-070624183233</v>
          </cell>
          <cell r="K8765">
            <v>45457</v>
          </cell>
          <cell r="L8765" t="str">
            <v>Monthly Billing</v>
          </cell>
          <cell r="M8765">
            <v>323.55</v>
          </cell>
          <cell r="N8765">
            <v>309.64999999999998</v>
          </cell>
          <cell r="O8765">
            <v>13.9</v>
          </cell>
          <cell r="P8765" t="str">
            <v>01-05-2024</v>
          </cell>
          <cell r="Q8765">
            <v>-3561.91</v>
          </cell>
          <cell r="R8765">
            <v>613</v>
          </cell>
          <cell r="S8765">
            <v>-3885.46</v>
          </cell>
          <cell r="T8765" t="str">
            <v>Active</v>
          </cell>
          <cell r="U8765" t="str">
            <v>N1</v>
          </cell>
        </row>
        <row r="8766">
          <cell r="J8766" t="str">
            <v>INV-100724111919</v>
          </cell>
          <cell r="K8766">
            <v>45490</v>
          </cell>
          <cell r="L8766" t="str">
            <v>Monthly Billing</v>
          </cell>
          <cell r="M8766">
            <v>3486.6455599999999</v>
          </cell>
          <cell r="N8766">
            <v>3368.4028199999998</v>
          </cell>
          <cell r="O8766">
            <v>118.24299999999999</v>
          </cell>
          <cell r="P8766" t="str">
            <v>01-06-2024</v>
          </cell>
          <cell r="Q8766">
            <v>2800.34</v>
          </cell>
          <cell r="R8766">
            <v>580</v>
          </cell>
          <cell r="S8766">
            <v>-686.31</v>
          </cell>
          <cell r="T8766" t="str">
            <v>Active</v>
          </cell>
          <cell r="U8766" t="str">
            <v>N1</v>
          </cell>
        </row>
        <row r="8767">
          <cell r="J8767" t="str">
            <v>INV-090824165540</v>
          </cell>
          <cell r="K8767">
            <v>45520</v>
          </cell>
          <cell r="L8767" t="str">
            <v>Monthly Billing</v>
          </cell>
          <cell r="M8767">
            <v>981.91908000000001</v>
          </cell>
          <cell r="N8767">
            <v>907.84799999999996</v>
          </cell>
          <cell r="O8767">
            <v>74.071079999999995</v>
          </cell>
          <cell r="P8767" t="str">
            <v>01-07-2024</v>
          </cell>
          <cell r="Q8767">
            <v>159.13999999999999</v>
          </cell>
          <cell r="R8767">
            <v>550</v>
          </cell>
          <cell r="S8767">
            <v>-822.78</v>
          </cell>
          <cell r="T8767" t="str">
            <v>Active</v>
          </cell>
          <cell r="U8767" t="str">
            <v>N1</v>
          </cell>
        </row>
        <row r="8768">
          <cell r="J8768" t="str">
            <v>INV-110924152214</v>
          </cell>
          <cell r="K8768">
            <v>45553</v>
          </cell>
          <cell r="L8768" t="str">
            <v>Monthly Billing</v>
          </cell>
          <cell r="M8768">
            <v>1041.06</v>
          </cell>
          <cell r="N8768">
            <v>961.73500000000001</v>
          </cell>
          <cell r="O8768">
            <v>79.325000000000003</v>
          </cell>
          <cell r="P8768" t="str">
            <v>01-08-2024</v>
          </cell>
          <cell r="Q8768">
            <v>552.95000000000005</v>
          </cell>
          <cell r="R8768">
            <v>517</v>
          </cell>
          <cell r="S8768">
            <v>-488.11</v>
          </cell>
          <cell r="T8768" t="str">
            <v>Active</v>
          </cell>
          <cell r="U8768" t="str">
            <v>N1</v>
          </cell>
        </row>
        <row r="8769">
          <cell r="J8769" t="str">
            <v>DN-INV-250924153540</v>
          </cell>
          <cell r="K8769">
            <v>45567</v>
          </cell>
          <cell r="L8769" t="str">
            <v>Debit Note</v>
          </cell>
          <cell r="M8769">
            <v>1618.77</v>
          </cell>
          <cell r="N8769">
            <v>1618.77</v>
          </cell>
          <cell r="O8769">
            <v>0</v>
          </cell>
          <cell r="P8769" t="str">
            <v>2024-09-01</v>
          </cell>
          <cell r="Q8769">
            <v>1618.77</v>
          </cell>
          <cell r="R8769">
            <v>503</v>
          </cell>
          <cell r="S8769">
            <v>0</v>
          </cell>
          <cell r="T8769" t="str">
            <v>Active</v>
          </cell>
          <cell r="U8769" t="str">
            <v>N1</v>
          </cell>
        </row>
        <row r="8770">
          <cell r="J8770" t="str">
            <v>INV-141024094411</v>
          </cell>
          <cell r="K8770">
            <v>45586</v>
          </cell>
          <cell r="L8770" t="str">
            <v>Monthly Billing</v>
          </cell>
          <cell r="M8770">
            <v>1046.04054</v>
          </cell>
          <cell r="N8770">
            <v>973.67444999999998</v>
          </cell>
          <cell r="O8770">
            <v>72.36609</v>
          </cell>
          <cell r="P8770" t="str">
            <v>01-09-2024</v>
          </cell>
          <cell r="Q8770">
            <v>767.66</v>
          </cell>
          <cell r="R8770">
            <v>484</v>
          </cell>
          <cell r="S8770">
            <v>-278.38</v>
          </cell>
          <cell r="T8770" t="str">
            <v>Active</v>
          </cell>
          <cell r="U8770" t="str">
            <v>N1</v>
          </cell>
        </row>
        <row r="8771">
          <cell r="J8771" t="str">
            <v>INV-121124114649</v>
          </cell>
          <cell r="K8771">
            <v>45615</v>
          </cell>
          <cell r="L8771" t="str">
            <v>Monthly Billing</v>
          </cell>
          <cell r="M8771">
            <v>967.08266000000003</v>
          </cell>
          <cell r="N8771">
            <v>893.75383999999997</v>
          </cell>
          <cell r="O8771">
            <v>73.328819999999993</v>
          </cell>
          <cell r="P8771" t="str">
            <v>01-10-2024</v>
          </cell>
          <cell r="Q8771">
            <v>485.64</v>
          </cell>
          <cell r="R8771">
            <v>455</v>
          </cell>
          <cell r="S8771">
            <v>-481.44</v>
          </cell>
          <cell r="T8771" t="str">
            <v>Active</v>
          </cell>
          <cell r="U8771" t="str">
            <v>N1</v>
          </cell>
        </row>
        <row r="8772">
          <cell r="J8772" t="str">
            <v>INV-111224123228</v>
          </cell>
          <cell r="K8772">
            <v>45644</v>
          </cell>
          <cell r="L8772" t="str">
            <v>Monthly Billing</v>
          </cell>
          <cell r="M8772">
            <v>1036.0607</v>
          </cell>
          <cell r="N8772">
            <v>962.33</v>
          </cell>
          <cell r="O8772">
            <v>73.730699999999999</v>
          </cell>
          <cell r="P8772" t="str">
            <v>01-11-2024</v>
          </cell>
          <cell r="Q8772">
            <v>499.46</v>
          </cell>
          <cell r="R8772">
            <v>426</v>
          </cell>
          <cell r="S8772">
            <v>-536.6</v>
          </cell>
          <cell r="T8772" t="str">
            <v>Active</v>
          </cell>
          <cell r="U8772" t="str">
            <v>N1</v>
          </cell>
        </row>
        <row r="8773">
          <cell r="J8773" t="str">
            <v>INV-080125160504</v>
          </cell>
          <cell r="K8773">
            <v>45672</v>
          </cell>
          <cell r="L8773" t="str">
            <v>Monthly Billing</v>
          </cell>
          <cell r="M8773">
            <v>1190.4454000000001</v>
          </cell>
          <cell r="N8773">
            <v>1093.06</v>
          </cell>
          <cell r="O8773">
            <v>97.385400000000004</v>
          </cell>
          <cell r="P8773" t="str">
            <v>2024-12-01</v>
          </cell>
          <cell r="Q8773">
            <v>43.85</v>
          </cell>
          <cell r="R8773">
            <v>398</v>
          </cell>
          <cell r="S8773">
            <v>-1234.29</v>
          </cell>
          <cell r="T8773" t="str">
            <v>Active</v>
          </cell>
          <cell r="U8773" t="str">
            <v>N1</v>
          </cell>
        </row>
        <row r="8774">
          <cell r="J8774" t="str">
            <v>INV-070225181118</v>
          </cell>
          <cell r="K8774">
            <v>45702</v>
          </cell>
          <cell r="L8774" t="str">
            <v>Monthly Billing</v>
          </cell>
          <cell r="M8774">
            <v>1208.66257</v>
          </cell>
          <cell r="N8774">
            <v>1112.4350199999999</v>
          </cell>
          <cell r="O8774">
            <v>96.227549999999994</v>
          </cell>
          <cell r="P8774" t="str">
            <v>01-01-2025</v>
          </cell>
          <cell r="Q8774">
            <v>788.87</v>
          </cell>
          <cell r="R8774">
            <v>368</v>
          </cell>
          <cell r="S8774">
            <v>-419.79</v>
          </cell>
          <cell r="T8774" t="str">
            <v>Active</v>
          </cell>
          <cell r="U8774" t="str">
            <v>N1</v>
          </cell>
        </row>
        <row r="8775">
          <cell r="J8775" t="str">
            <v>INV-070325131117</v>
          </cell>
          <cell r="K8775">
            <v>45730</v>
          </cell>
          <cell r="L8775" t="str">
            <v>Monthly Billing</v>
          </cell>
          <cell r="M8775">
            <v>1162.3067699999999</v>
          </cell>
          <cell r="N8775">
            <v>1066.8318999999999</v>
          </cell>
          <cell r="O8775">
            <v>95.474869999999996</v>
          </cell>
          <cell r="P8775" t="str">
            <v>01-02-2025</v>
          </cell>
          <cell r="Q8775">
            <v>999.2</v>
          </cell>
          <cell r="R8775">
            <v>340</v>
          </cell>
          <cell r="S8775">
            <v>-163.1</v>
          </cell>
          <cell r="T8775" t="str">
            <v>Active</v>
          </cell>
          <cell r="U8775" t="str">
            <v>N1</v>
          </cell>
        </row>
        <row r="8776">
          <cell r="J8776" t="str">
            <v>INV-040425184329</v>
          </cell>
          <cell r="K8776">
            <v>45758</v>
          </cell>
          <cell r="L8776" t="str">
            <v>Monthly Billing</v>
          </cell>
          <cell r="M8776">
            <v>1253.25</v>
          </cell>
          <cell r="N8776">
            <v>1149.78</v>
          </cell>
          <cell r="O8776">
            <v>103.48</v>
          </cell>
          <cell r="P8776" t="str">
            <v>01-03-2025</v>
          </cell>
          <cell r="Q8776">
            <v>1101.0899999999999</v>
          </cell>
          <cell r="R8776">
            <v>312</v>
          </cell>
          <cell r="S8776">
            <v>-151.96</v>
          </cell>
          <cell r="T8776" t="str">
            <v>Active</v>
          </cell>
          <cell r="U8776" t="str">
            <v>N1</v>
          </cell>
        </row>
        <row r="8777">
          <cell r="J8777" t="str">
            <v>INV-070525105511</v>
          </cell>
          <cell r="K8777">
            <v>45791</v>
          </cell>
          <cell r="L8777" t="str">
            <v>Monthly Billing</v>
          </cell>
          <cell r="M8777">
            <v>1181.1155699999999</v>
          </cell>
          <cell r="N8777">
            <v>1083.5922700000001</v>
          </cell>
          <cell r="O8777">
            <v>97.523300000000006</v>
          </cell>
          <cell r="P8777" t="str">
            <v>01-04-2025</v>
          </cell>
          <cell r="Q8777">
            <v>1128.76</v>
          </cell>
          <cell r="R8777">
            <v>279</v>
          </cell>
          <cell r="S8777">
            <v>-52.36</v>
          </cell>
          <cell r="T8777" t="str">
            <v>Active</v>
          </cell>
          <cell r="U8777" t="str">
            <v>N1</v>
          </cell>
        </row>
        <row r="8778">
          <cell r="J8778" t="str">
            <v>INV-060625123005</v>
          </cell>
          <cell r="K8778">
            <v>45821</v>
          </cell>
          <cell r="L8778" t="str">
            <v>Monthly Billing</v>
          </cell>
          <cell r="M8778">
            <v>1174.91373</v>
          </cell>
          <cell r="N8778">
            <v>1078.3979200000001</v>
          </cell>
          <cell r="O8778">
            <v>96.515810000000002</v>
          </cell>
          <cell r="P8778" t="str">
            <v>01-05-2025</v>
          </cell>
          <cell r="Q8778">
            <v>1058.6300000000001</v>
          </cell>
          <cell r="R8778">
            <v>249</v>
          </cell>
          <cell r="S8778">
            <v>-116.26</v>
          </cell>
          <cell r="T8778" t="str">
            <v>Active</v>
          </cell>
          <cell r="U8778" t="str">
            <v>N1</v>
          </cell>
        </row>
        <row r="8779">
          <cell r="J8779" t="str">
            <v>INV-050725132132</v>
          </cell>
          <cell r="K8779">
            <v>45850</v>
          </cell>
          <cell r="L8779" t="str">
            <v>Monthly Billing</v>
          </cell>
          <cell r="M8779">
            <v>1360.7149899999999</v>
          </cell>
          <cell r="N8779">
            <v>1249.18806</v>
          </cell>
          <cell r="O8779">
            <v>111.52692999999999</v>
          </cell>
          <cell r="P8779" t="str">
            <v>01-06-2025</v>
          </cell>
          <cell r="Q8779">
            <v>1070.18</v>
          </cell>
          <cell r="R8779">
            <v>220</v>
          </cell>
          <cell r="S8779">
            <v>-290.52999999999997</v>
          </cell>
          <cell r="T8779" t="str">
            <v>Active</v>
          </cell>
          <cell r="U8779" t="str">
            <v>N1</v>
          </cell>
        </row>
        <row r="8780">
          <cell r="J8780" t="str">
            <v>INV-070825104903</v>
          </cell>
          <cell r="K8780">
            <v>45883</v>
          </cell>
          <cell r="L8780" t="str">
            <v>Monthly Billing</v>
          </cell>
          <cell r="M8780">
            <v>1221.15706</v>
          </cell>
          <cell r="N8780">
            <v>1120.9055599999999</v>
          </cell>
          <cell r="O8780">
            <v>100.25149999999999</v>
          </cell>
          <cell r="P8780" t="str">
            <v>01-07-2025</v>
          </cell>
          <cell r="Q8780">
            <v>1065.5270599999999</v>
          </cell>
          <cell r="R8780">
            <v>187</v>
          </cell>
          <cell r="S8780">
            <v>-155.63</v>
          </cell>
          <cell r="T8780" t="str">
            <v>Active</v>
          </cell>
          <cell r="U8780" t="str">
            <v>N1</v>
          </cell>
        </row>
        <row r="8781">
          <cell r="J8781" t="str">
            <v>INV-050925105911</v>
          </cell>
          <cell r="K8781">
            <v>45912</v>
          </cell>
          <cell r="L8781" t="str">
            <v>Monthly Billing</v>
          </cell>
          <cell r="M8781">
            <v>1347.65813</v>
          </cell>
          <cell r="N8781">
            <v>1236.9615899999999</v>
          </cell>
          <cell r="O8781">
            <v>110.69654</v>
          </cell>
          <cell r="P8781" t="str">
            <v>01-08-2025</v>
          </cell>
          <cell r="Q8781">
            <v>1012.31</v>
          </cell>
          <cell r="R8781">
            <v>158</v>
          </cell>
          <cell r="S8781">
            <v>-335.35</v>
          </cell>
          <cell r="T8781" t="str">
            <v>Active</v>
          </cell>
          <cell r="U8781" t="str">
            <v>N1</v>
          </cell>
        </row>
        <row r="8782">
          <cell r="J8782" t="str">
            <v>INV-061025210952</v>
          </cell>
          <cell r="K8782">
            <v>45943</v>
          </cell>
          <cell r="L8782" t="str">
            <v>Monthly Billing</v>
          </cell>
          <cell r="M8782">
            <v>1319.896</v>
          </cell>
          <cell r="N8782">
            <v>1214.47</v>
          </cell>
          <cell r="O8782">
            <v>105.426</v>
          </cell>
          <cell r="P8782" t="str">
            <v>01-09-2025</v>
          </cell>
          <cell r="Q8782">
            <v>1083.25</v>
          </cell>
          <cell r="R8782">
            <v>127</v>
          </cell>
          <cell r="S8782">
            <v>-236.65</v>
          </cell>
          <cell r="T8782" t="str">
            <v>Active</v>
          </cell>
          <cell r="U8782" t="str">
            <v>N1</v>
          </cell>
        </row>
        <row r="8783">
          <cell r="J8783" t="str">
            <v>INV-061125175920</v>
          </cell>
          <cell r="K8783">
            <v>45974</v>
          </cell>
          <cell r="L8783" t="str">
            <v>Monthly Billing</v>
          </cell>
          <cell r="M8783">
            <v>1264.348</v>
          </cell>
          <cell r="N8783">
            <v>1160.2</v>
          </cell>
          <cell r="O8783">
            <v>104.148</v>
          </cell>
          <cell r="P8783" t="str">
            <v>01-10-2025</v>
          </cell>
          <cell r="Q8783">
            <v>0</v>
          </cell>
          <cell r="R8783">
            <v>96</v>
          </cell>
          <cell r="S8783">
            <v>-215.1</v>
          </cell>
          <cell r="T8783" t="str">
            <v>Active</v>
          </cell>
          <cell r="U8783" t="str">
            <v>N1</v>
          </cell>
        </row>
        <row r="8784">
          <cell r="J8784" t="str">
            <v>INV-041225161100</v>
          </cell>
          <cell r="K8784">
            <v>46002</v>
          </cell>
          <cell r="L8784" t="str">
            <v>Monthly Billing</v>
          </cell>
          <cell r="M8784">
            <v>1128.0265199999999</v>
          </cell>
          <cell r="N8784">
            <v>1035.1344300000001</v>
          </cell>
          <cell r="O8784">
            <v>92.892099999999999</v>
          </cell>
          <cell r="P8784" t="str">
            <v>01-11-2025</v>
          </cell>
          <cell r="Q8784">
            <v>0</v>
          </cell>
          <cell r="R8784">
            <v>68</v>
          </cell>
          <cell r="S8784">
            <v>-24.46</v>
          </cell>
          <cell r="T8784" t="str">
            <v>Active</v>
          </cell>
          <cell r="U8784" t="str">
            <v>N1</v>
          </cell>
        </row>
        <row r="8785">
          <cell r="J8785" t="str">
            <v>INV-060126153201</v>
          </cell>
          <cell r="K8785">
            <v>46035</v>
          </cell>
          <cell r="L8785" t="str">
            <v>Monthly Billing</v>
          </cell>
          <cell r="M8785">
            <v>1103.4368999999999</v>
          </cell>
          <cell r="N8785">
            <v>1012.41</v>
          </cell>
          <cell r="O8785">
            <v>91.026899999999998</v>
          </cell>
          <cell r="P8785" t="str">
            <v>01-12-2025</v>
          </cell>
          <cell r="Q8785">
            <v>0</v>
          </cell>
          <cell r="R8785">
            <v>35</v>
          </cell>
          <cell r="S8785">
            <v>-3.51</v>
          </cell>
          <cell r="T8785" t="str">
            <v>Active</v>
          </cell>
          <cell r="U8785" t="str">
            <v>N1</v>
          </cell>
        </row>
        <row r="8786">
          <cell r="J8786" t="str">
            <v>CARDS0207</v>
          </cell>
          <cell r="K8786">
            <v>44615</v>
          </cell>
          <cell r="L8786" t="str">
            <v>Initial Setup Fee</v>
          </cell>
          <cell r="M8786">
            <v>3343.75</v>
          </cell>
          <cell r="N8786">
            <v>3125</v>
          </cell>
          <cell r="O8786">
            <v>218.75</v>
          </cell>
          <cell r="P8786" t="str">
            <v>2022-02-01</v>
          </cell>
          <cell r="Q8786">
            <v>0</v>
          </cell>
          <cell r="R8786">
            <v>1455</v>
          </cell>
          <cell r="S8786">
            <v>0</v>
          </cell>
          <cell r="T8786" t="str">
            <v>Active</v>
          </cell>
          <cell r="U8786" t="str">
            <v>N1</v>
          </cell>
        </row>
        <row r="8787">
          <cell r="J8787" t="str">
            <v>CARDS0282</v>
          </cell>
          <cell r="K8787">
            <v>44753</v>
          </cell>
          <cell r="L8787" t="str">
            <v>Initial Setup Fee</v>
          </cell>
          <cell r="M8787">
            <v>6687.5</v>
          </cell>
          <cell r="N8787">
            <v>6250</v>
          </cell>
          <cell r="O8787">
            <v>437.5</v>
          </cell>
          <cell r="P8787" t="str">
            <v>2022-07-01</v>
          </cell>
          <cell r="Q8787">
            <v>0</v>
          </cell>
          <cell r="R8787">
            <v>1317</v>
          </cell>
          <cell r="S8787">
            <v>0</v>
          </cell>
          <cell r="T8787" t="str">
            <v>Active</v>
          </cell>
          <cell r="U8787" t="str">
            <v>N1</v>
          </cell>
        </row>
        <row r="8788">
          <cell r="J8788" t="str">
            <v>CARDS0005</v>
          </cell>
          <cell r="K8788">
            <v>44301</v>
          </cell>
          <cell r="L8788" t="str">
            <v>Monthly Billing</v>
          </cell>
          <cell r="M8788">
            <v>2908.15</v>
          </cell>
          <cell r="N8788">
            <v>2717.9</v>
          </cell>
          <cell r="O8788">
            <v>190.25</v>
          </cell>
          <cell r="P8788" t="str">
            <v>2021-02-01</v>
          </cell>
          <cell r="Q8788">
            <v>10000</v>
          </cell>
          <cell r="R8788">
            <v>1769</v>
          </cell>
          <cell r="S8788">
            <v>0</v>
          </cell>
          <cell r="T8788" t="str">
            <v>Active</v>
          </cell>
          <cell r="U8788" t="str">
            <v>N1</v>
          </cell>
        </row>
        <row r="8789">
          <cell r="J8789" t="str">
            <v>CARDS0017</v>
          </cell>
          <cell r="K8789">
            <v>44336</v>
          </cell>
          <cell r="L8789" t="str">
            <v>Monthly Billing</v>
          </cell>
          <cell r="M8789">
            <v>2639.46</v>
          </cell>
          <cell r="N8789">
            <v>2845.08</v>
          </cell>
          <cell r="O8789">
            <v>0</v>
          </cell>
          <cell r="P8789" t="str">
            <v>2021-03-01</v>
          </cell>
          <cell r="Q8789">
            <v>10000</v>
          </cell>
          <cell r="R8789">
            <v>1734</v>
          </cell>
          <cell r="S8789">
            <v>-404.78</v>
          </cell>
          <cell r="T8789" t="str">
            <v>Active</v>
          </cell>
          <cell r="U8789" t="str">
            <v>N1</v>
          </cell>
        </row>
        <row r="8790">
          <cell r="J8790" t="str">
            <v>CARDS0031</v>
          </cell>
          <cell r="K8790">
            <v>44360</v>
          </cell>
          <cell r="L8790" t="str">
            <v>Monthly Billing</v>
          </cell>
          <cell r="M8790">
            <v>3420.87</v>
          </cell>
          <cell r="N8790">
            <v>3229.08</v>
          </cell>
          <cell r="O8790">
            <v>0</v>
          </cell>
          <cell r="P8790" t="str">
            <v>2021-04-01</v>
          </cell>
          <cell r="Q8790">
            <v>0</v>
          </cell>
          <cell r="R8790">
            <v>1710</v>
          </cell>
          <cell r="S8790">
            <v>-34.25</v>
          </cell>
          <cell r="T8790" t="str">
            <v>Active</v>
          </cell>
          <cell r="U8790" t="str">
            <v>N1</v>
          </cell>
        </row>
        <row r="8791">
          <cell r="J8791" t="str">
            <v>CARDS0046</v>
          </cell>
          <cell r="K8791">
            <v>44392</v>
          </cell>
          <cell r="L8791" t="str">
            <v>Monthly Billing</v>
          </cell>
          <cell r="M8791">
            <v>3455.48</v>
          </cell>
          <cell r="N8791">
            <v>3229.42</v>
          </cell>
          <cell r="O8791">
            <v>226.06</v>
          </cell>
          <cell r="P8791" t="str">
            <v>2021-05-01</v>
          </cell>
          <cell r="Q8791">
            <v>3455.12</v>
          </cell>
          <cell r="R8791">
            <v>1678</v>
          </cell>
          <cell r="S8791">
            <v>0</v>
          </cell>
          <cell r="T8791" t="str">
            <v>Active</v>
          </cell>
          <cell r="U8791" t="str">
            <v>N1</v>
          </cell>
        </row>
        <row r="8792">
          <cell r="J8792" t="str">
            <v>DNCARDS0004</v>
          </cell>
          <cell r="K8792">
            <v>44392</v>
          </cell>
          <cell r="L8792" t="str">
            <v>Monthly Billing</v>
          </cell>
          <cell r="M8792">
            <v>78.349999999999994</v>
          </cell>
          <cell r="N8792">
            <v>73.22</v>
          </cell>
          <cell r="O8792">
            <v>5.13</v>
          </cell>
          <cell r="P8792" t="str">
            <v>2021-05-01</v>
          </cell>
          <cell r="Q8792">
            <v>3338.4</v>
          </cell>
          <cell r="R8792">
            <v>1678</v>
          </cell>
          <cell r="S8792">
            <v>0</v>
          </cell>
          <cell r="T8792" t="str">
            <v>Active</v>
          </cell>
          <cell r="U8792" t="str">
            <v>N1</v>
          </cell>
        </row>
        <row r="8793">
          <cell r="J8793" t="str">
            <v>CARDS0069</v>
          </cell>
          <cell r="K8793">
            <v>44422</v>
          </cell>
          <cell r="L8793" t="str">
            <v>Monthly Billing</v>
          </cell>
          <cell r="M8793">
            <v>3552.92</v>
          </cell>
          <cell r="N8793">
            <v>3362.2</v>
          </cell>
          <cell r="O8793">
            <v>0</v>
          </cell>
          <cell r="P8793" t="str">
            <v>2021-06-01</v>
          </cell>
          <cell r="Q8793">
            <v>0</v>
          </cell>
          <cell r="R8793">
            <v>1648</v>
          </cell>
          <cell r="S8793">
            <v>-44.63</v>
          </cell>
          <cell r="T8793" t="str">
            <v>Active</v>
          </cell>
          <cell r="U8793" t="str">
            <v>N1</v>
          </cell>
        </row>
        <row r="8794">
          <cell r="J8794" t="str">
            <v>CARDS0082</v>
          </cell>
          <cell r="K8794">
            <v>44451</v>
          </cell>
          <cell r="L8794" t="str">
            <v>Monthly Billing</v>
          </cell>
          <cell r="M8794">
            <v>4212.34</v>
          </cell>
          <cell r="N8794">
            <v>4643.5200000000004</v>
          </cell>
          <cell r="O8794">
            <v>0</v>
          </cell>
          <cell r="P8794" t="str">
            <v>2021-07-01</v>
          </cell>
          <cell r="Q8794">
            <v>0</v>
          </cell>
          <cell r="R8794">
            <v>1619</v>
          </cell>
          <cell r="S8794">
            <v>-756.23</v>
          </cell>
          <cell r="T8794" t="str">
            <v>Active</v>
          </cell>
          <cell r="U8794" t="str">
            <v>N1</v>
          </cell>
        </row>
        <row r="8795">
          <cell r="J8795" t="str">
            <v>CARDS0099</v>
          </cell>
          <cell r="K8795">
            <v>44483</v>
          </cell>
          <cell r="L8795" t="str">
            <v>Monthly Billing</v>
          </cell>
          <cell r="M8795">
            <v>3230.43</v>
          </cell>
          <cell r="N8795">
            <v>3737.28</v>
          </cell>
          <cell r="O8795">
            <v>0</v>
          </cell>
          <cell r="P8795" t="str">
            <v>2021-08-01</v>
          </cell>
          <cell r="Q8795">
            <v>12577.65</v>
          </cell>
          <cell r="R8795">
            <v>1587</v>
          </cell>
          <cell r="S8795">
            <v>-768.46</v>
          </cell>
          <cell r="T8795" t="str">
            <v>Active</v>
          </cell>
          <cell r="U8795" t="str">
            <v>N1</v>
          </cell>
        </row>
        <row r="8796">
          <cell r="J8796" t="str">
            <v>CARDS0118</v>
          </cell>
          <cell r="K8796">
            <v>44514</v>
          </cell>
          <cell r="L8796" t="str">
            <v>Monthly Billing</v>
          </cell>
          <cell r="M8796">
            <v>5066.6499999999996</v>
          </cell>
          <cell r="N8796">
            <v>4893.8999999999996</v>
          </cell>
          <cell r="O8796">
            <v>0</v>
          </cell>
          <cell r="P8796" t="str">
            <v>2021-09-01</v>
          </cell>
          <cell r="Q8796">
            <v>12577.65</v>
          </cell>
          <cell r="R8796">
            <v>1556</v>
          </cell>
          <cell r="S8796">
            <v>-169.82</v>
          </cell>
          <cell r="T8796" t="str">
            <v>Active</v>
          </cell>
          <cell r="U8796" t="str">
            <v>N1</v>
          </cell>
        </row>
        <row r="8797">
          <cell r="J8797" t="str">
            <v>CARDS0136</v>
          </cell>
          <cell r="K8797">
            <v>44545</v>
          </cell>
          <cell r="L8797" t="str">
            <v>Monthly Billing</v>
          </cell>
          <cell r="M8797">
            <v>3739.97</v>
          </cell>
          <cell r="N8797">
            <v>3575.04</v>
          </cell>
          <cell r="O8797">
            <v>0</v>
          </cell>
          <cell r="P8797" t="str">
            <v>2021-10-01</v>
          </cell>
          <cell r="Q8797">
            <v>0</v>
          </cell>
          <cell r="R8797">
            <v>1525</v>
          </cell>
          <cell r="S8797">
            <v>-85.32</v>
          </cell>
          <cell r="T8797" t="str">
            <v>Active</v>
          </cell>
          <cell r="U8797" t="str">
            <v>N1</v>
          </cell>
        </row>
        <row r="8798">
          <cell r="J8798" t="str">
            <v>CARDS0156</v>
          </cell>
          <cell r="K8798">
            <v>44210</v>
          </cell>
          <cell r="L8798" t="str">
            <v>Monthly Billing</v>
          </cell>
          <cell r="M8798">
            <v>10049.98</v>
          </cell>
          <cell r="N8798">
            <v>9570.73</v>
          </cell>
          <cell r="O8798">
            <v>0</v>
          </cell>
          <cell r="P8798" t="str">
            <v>2021-11-01</v>
          </cell>
          <cell r="Q8798">
            <v>0</v>
          </cell>
          <cell r="R8798">
            <v>1860</v>
          </cell>
          <cell r="S8798">
            <v>-190.7</v>
          </cell>
          <cell r="T8798" t="str">
            <v>Active</v>
          </cell>
          <cell r="U8798" t="str">
            <v>N1</v>
          </cell>
        </row>
        <row r="8799">
          <cell r="J8799" t="str">
            <v>DNCARDS0008</v>
          </cell>
          <cell r="K8799">
            <v>44575</v>
          </cell>
          <cell r="L8799" t="str">
            <v>Monthly Billing</v>
          </cell>
          <cell r="M8799">
            <v>4579.96</v>
          </cell>
          <cell r="N8799">
            <v>4280.34</v>
          </cell>
          <cell r="O8799">
            <v>299.62</v>
          </cell>
          <cell r="P8799" t="str">
            <v>2021-09-01</v>
          </cell>
          <cell r="Q8799">
            <v>10000</v>
          </cell>
          <cell r="R8799">
            <v>1495</v>
          </cell>
          <cell r="S8799">
            <v>0</v>
          </cell>
          <cell r="T8799" t="str">
            <v>Active</v>
          </cell>
          <cell r="U8799" t="str">
            <v>N1</v>
          </cell>
        </row>
        <row r="8800">
          <cell r="J8800" t="str">
            <v>DNCARDS0009</v>
          </cell>
          <cell r="K8800">
            <v>44575</v>
          </cell>
          <cell r="L8800" t="str">
            <v>Monthly Billing</v>
          </cell>
          <cell r="M8800">
            <v>8019.94</v>
          </cell>
          <cell r="N8800">
            <v>7495.27</v>
          </cell>
          <cell r="O8800">
            <v>524.66999999999996</v>
          </cell>
          <cell r="P8800" t="str">
            <v>2021-10-01</v>
          </cell>
          <cell r="Q8800">
            <v>8019.94</v>
          </cell>
          <cell r="R8800">
            <v>1495</v>
          </cell>
          <cell r="S8800">
            <v>0</v>
          </cell>
          <cell r="T8800" t="str">
            <v>Active</v>
          </cell>
          <cell r="U8800" t="str">
            <v>N1</v>
          </cell>
        </row>
        <row r="8801">
          <cell r="J8801" t="str">
            <v>INV2021- STY-002</v>
          </cell>
          <cell r="K8801">
            <v>44557</v>
          </cell>
          <cell r="L8801" t="str">
            <v>Card Printing</v>
          </cell>
          <cell r="M8801">
            <v>3338.4</v>
          </cell>
          <cell r="N8801">
            <v>3120</v>
          </cell>
          <cell r="O8801">
            <v>218.4</v>
          </cell>
          <cell r="P8801" t="str">
            <v>2021-12-01</v>
          </cell>
          <cell r="Q8801">
            <v>3338.4</v>
          </cell>
          <cell r="R8801">
            <v>1513</v>
          </cell>
          <cell r="S8801">
            <v>0</v>
          </cell>
          <cell r="T8801" t="str">
            <v>Active</v>
          </cell>
          <cell r="U8801" t="str">
            <v>N1</v>
          </cell>
        </row>
        <row r="8802">
          <cell r="J8802" t="str">
            <v>CARDS0172</v>
          </cell>
          <cell r="K8802">
            <v>44598</v>
          </cell>
          <cell r="L8802" t="str">
            <v>Monthly Billing</v>
          </cell>
          <cell r="M8802">
            <v>3320.79</v>
          </cell>
          <cell r="N8802">
            <v>3251.94</v>
          </cell>
          <cell r="O8802">
            <v>227.64</v>
          </cell>
          <cell r="P8802" t="str">
            <v>2021-12-01</v>
          </cell>
          <cell r="Q8802">
            <v>3320.79</v>
          </cell>
          <cell r="R8802">
            <v>1472</v>
          </cell>
          <cell r="S8802">
            <v>-86.99</v>
          </cell>
          <cell r="T8802" t="str">
            <v>Active</v>
          </cell>
          <cell r="U8802" t="str">
            <v>N1</v>
          </cell>
        </row>
        <row r="8803">
          <cell r="J8803" t="str">
            <v>CNCARDS0012</v>
          </cell>
          <cell r="K8803">
            <v>44598</v>
          </cell>
          <cell r="L8803" t="str">
            <v>Monthly Billing</v>
          </cell>
          <cell r="M8803">
            <v>-17902.150000000001</v>
          </cell>
          <cell r="N8803">
            <v>-16730.98</v>
          </cell>
          <cell r="O8803">
            <v>-1171.17</v>
          </cell>
          <cell r="P8803" t="str">
            <v>2021-12-01</v>
          </cell>
          <cell r="Q8803">
            <v>-17902.150000000001</v>
          </cell>
          <cell r="R8803">
            <v>1472</v>
          </cell>
          <cell r="S8803">
            <v>0</v>
          </cell>
          <cell r="T8803" t="str">
            <v>Active</v>
          </cell>
          <cell r="U8803" t="str">
            <v>N1</v>
          </cell>
        </row>
        <row r="8804">
          <cell r="J8804" t="str">
            <v>CARDS0194</v>
          </cell>
          <cell r="K8804">
            <v>44637</v>
          </cell>
          <cell r="L8804" t="str">
            <v>Monthly Billing</v>
          </cell>
          <cell r="M8804">
            <v>3478.69</v>
          </cell>
          <cell r="N8804">
            <v>3495.56</v>
          </cell>
          <cell r="O8804">
            <v>244.69</v>
          </cell>
          <cell r="P8804" t="str">
            <v>2022-01-01</v>
          </cell>
          <cell r="Q8804">
            <v>3478.69</v>
          </cell>
          <cell r="R8804">
            <v>1433</v>
          </cell>
          <cell r="S8804">
            <v>-234</v>
          </cell>
          <cell r="T8804" t="str">
            <v>Active</v>
          </cell>
          <cell r="U8804" t="str">
            <v>N1</v>
          </cell>
        </row>
        <row r="8805">
          <cell r="J8805" t="str">
            <v>CARDS0214</v>
          </cell>
          <cell r="K8805">
            <v>44665</v>
          </cell>
          <cell r="L8805" t="str">
            <v>Monthly Billing</v>
          </cell>
          <cell r="M8805">
            <v>3174.66</v>
          </cell>
          <cell r="N8805">
            <v>3201.36</v>
          </cell>
          <cell r="O8805">
            <v>224.1</v>
          </cell>
          <cell r="P8805" t="str">
            <v>2022-02-01</v>
          </cell>
          <cell r="Q8805">
            <v>3174.66</v>
          </cell>
          <cell r="R8805">
            <v>1405</v>
          </cell>
          <cell r="S8805">
            <v>-49.43</v>
          </cell>
          <cell r="T8805" t="str">
            <v>Active</v>
          </cell>
          <cell r="U8805" t="str">
            <v>N1</v>
          </cell>
        </row>
        <row r="8806">
          <cell r="J8806" t="str">
            <v>CARDS0231</v>
          </cell>
          <cell r="K8806">
            <v>44694</v>
          </cell>
          <cell r="L8806" t="str">
            <v>Monthly Billing</v>
          </cell>
          <cell r="M8806">
            <v>4133</v>
          </cell>
          <cell r="N8806">
            <v>4342.2299999999996</v>
          </cell>
          <cell r="O8806">
            <v>303.95999999999998</v>
          </cell>
          <cell r="P8806" t="str">
            <v>2022-03-01</v>
          </cell>
          <cell r="Q8806">
            <v>4133</v>
          </cell>
          <cell r="R8806">
            <v>1376</v>
          </cell>
          <cell r="S8806">
            <v>-297.81</v>
          </cell>
          <cell r="T8806" t="str">
            <v>Active</v>
          </cell>
          <cell r="U8806" t="str">
            <v>N1</v>
          </cell>
        </row>
        <row r="8807">
          <cell r="J8807" t="str">
            <v>CNCARDS0015</v>
          </cell>
          <cell r="K8807">
            <v>44701</v>
          </cell>
          <cell r="L8807" t="str">
            <v>Monthly Billing</v>
          </cell>
          <cell r="M8807">
            <v>-2139.88</v>
          </cell>
          <cell r="N8807">
            <v>-1999.89</v>
          </cell>
          <cell r="O8807">
            <v>-139.99</v>
          </cell>
          <cell r="P8807" t="str">
            <v>2022-03-01</v>
          </cell>
          <cell r="Q8807">
            <v>-2139.88</v>
          </cell>
          <cell r="R8807">
            <v>1369</v>
          </cell>
          <cell r="S8807">
            <v>0</v>
          </cell>
          <cell r="T8807" t="str">
            <v>Active</v>
          </cell>
          <cell r="U8807" t="str">
            <v>N1</v>
          </cell>
        </row>
        <row r="8808">
          <cell r="J8808" t="str">
            <v>CARDS0248</v>
          </cell>
          <cell r="K8808">
            <v>44728</v>
          </cell>
          <cell r="L8808" t="str">
            <v>Monthly Billing</v>
          </cell>
          <cell r="M8808">
            <v>5736.46</v>
          </cell>
          <cell r="N8808">
            <v>5863.67</v>
          </cell>
          <cell r="O8808">
            <v>565.57000000000005</v>
          </cell>
          <cell r="P8808" t="str">
            <v>2022-04-01</v>
          </cell>
          <cell r="Q8808">
            <v>5736.46</v>
          </cell>
          <cell r="R8808">
            <v>1342</v>
          </cell>
          <cell r="S8808">
            <v>-266.10000000000002</v>
          </cell>
          <cell r="T8808" t="str">
            <v>Active</v>
          </cell>
          <cell r="U8808" t="str">
            <v>N1</v>
          </cell>
        </row>
        <row r="8809">
          <cell r="J8809" t="str">
            <v>CARDS0269</v>
          </cell>
          <cell r="K8809">
            <v>44763</v>
          </cell>
          <cell r="L8809" t="str">
            <v>Monthly Billing</v>
          </cell>
          <cell r="M8809">
            <v>3822.4</v>
          </cell>
          <cell r="N8809">
            <v>4492.5200000000004</v>
          </cell>
          <cell r="O8809">
            <v>314.48</v>
          </cell>
          <cell r="P8809" t="str">
            <v>2022-05-01</v>
          </cell>
          <cell r="Q8809">
            <v>3822.4</v>
          </cell>
          <cell r="R8809">
            <v>1307</v>
          </cell>
          <cell r="S8809">
            <v>-530.38</v>
          </cell>
          <cell r="T8809" t="str">
            <v>Active</v>
          </cell>
          <cell r="U8809" t="str">
            <v>N1</v>
          </cell>
        </row>
        <row r="8810">
          <cell r="J8810" t="str">
            <v>DNCARDS0011</v>
          </cell>
          <cell r="K8810">
            <v>44763</v>
          </cell>
          <cell r="L8810" t="str">
            <v>Monthly Billing</v>
          </cell>
          <cell r="M8810">
            <v>736.29</v>
          </cell>
          <cell r="N8810">
            <v>1747.47</v>
          </cell>
          <cell r="O8810">
            <v>330.78</v>
          </cell>
          <cell r="P8810" t="str">
            <v>2022-05-01</v>
          </cell>
          <cell r="Q8810">
            <v>736.29</v>
          </cell>
          <cell r="R8810">
            <v>1307</v>
          </cell>
          <cell r="S8810">
            <v>-222.02</v>
          </cell>
          <cell r="T8810" t="str">
            <v>Active</v>
          </cell>
          <cell r="U8810" t="str">
            <v>N1</v>
          </cell>
        </row>
        <row r="8811">
          <cell r="J8811" t="str">
            <v>CARDS0287</v>
          </cell>
          <cell r="K8811">
            <v>44787</v>
          </cell>
          <cell r="L8811" t="str">
            <v>Monthly Billing</v>
          </cell>
          <cell r="M8811">
            <v>3583.93</v>
          </cell>
          <cell r="N8811">
            <v>4014.64</v>
          </cell>
          <cell r="O8811">
            <v>281.02</v>
          </cell>
          <cell r="P8811" t="str">
            <v>2022-06-01</v>
          </cell>
          <cell r="Q8811">
            <v>3583.93</v>
          </cell>
          <cell r="R8811">
            <v>1283</v>
          </cell>
          <cell r="S8811">
            <v>-587.89</v>
          </cell>
          <cell r="T8811" t="str">
            <v>Active</v>
          </cell>
          <cell r="U8811" t="str">
            <v>N1</v>
          </cell>
        </row>
        <row r="8812">
          <cell r="J8812" t="str">
            <v>CARDS0305</v>
          </cell>
          <cell r="K8812">
            <v>44819</v>
          </cell>
          <cell r="L8812" t="str">
            <v>Monthly Billing</v>
          </cell>
          <cell r="M8812">
            <v>5077.8500000000004</v>
          </cell>
          <cell r="N8812">
            <v>5447.5</v>
          </cell>
          <cell r="O8812">
            <v>381.33</v>
          </cell>
          <cell r="P8812" t="str">
            <v>2022-07-01</v>
          </cell>
          <cell r="Q8812">
            <v>5077.8500000000004</v>
          </cell>
          <cell r="R8812">
            <v>1251</v>
          </cell>
          <cell r="S8812">
            <v>-578.41999999999996</v>
          </cell>
          <cell r="T8812" t="str">
            <v>Active</v>
          </cell>
          <cell r="U8812" t="str">
            <v>N1</v>
          </cell>
        </row>
        <row r="8813">
          <cell r="J8813" t="str">
            <v>CARDS0318</v>
          </cell>
          <cell r="K8813">
            <v>44818</v>
          </cell>
          <cell r="L8813" t="str">
            <v>Monthly Billing</v>
          </cell>
          <cell r="M8813">
            <v>4901.55</v>
          </cell>
          <cell r="N8813">
            <v>5230.67</v>
          </cell>
          <cell r="O8813">
            <v>0</v>
          </cell>
          <cell r="P8813" t="str">
            <v>2022-08-01</v>
          </cell>
          <cell r="Q8813">
            <v>4901.55</v>
          </cell>
          <cell r="R8813">
            <v>1252</v>
          </cell>
          <cell r="S8813">
            <v>-221.63</v>
          </cell>
          <cell r="T8813" t="str">
            <v>Active</v>
          </cell>
          <cell r="U8813" t="str">
            <v>N1</v>
          </cell>
        </row>
        <row r="8814">
          <cell r="J8814" t="str">
            <v>CARDS0332</v>
          </cell>
          <cell r="K8814">
            <v>44845</v>
          </cell>
          <cell r="L8814" t="str">
            <v>Monthly Billing</v>
          </cell>
          <cell r="M8814">
            <v>4511.8</v>
          </cell>
          <cell r="N8814">
            <v>4312.6899999999996</v>
          </cell>
          <cell r="O8814">
            <v>259.72000000000003</v>
          </cell>
          <cell r="P8814" t="str">
            <v>2022-09-01</v>
          </cell>
          <cell r="Q8814">
            <v>4511.8</v>
          </cell>
          <cell r="R8814">
            <v>1225</v>
          </cell>
          <cell r="S8814">
            <v>-60.61</v>
          </cell>
          <cell r="T8814" t="str">
            <v>Active</v>
          </cell>
          <cell r="U8814" t="str">
            <v>N1</v>
          </cell>
        </row>
        <row r="8815">
          <cell r="J8815" t="str">
            <v>INV-021122012821</v>
          </cell>
          <cell r="K8815">
            <v>44874</v>
          </cell>
          <cell r="L8815" t="str">
            <v>Monthly Billing</v>
          </cell>
          <cell r="M8815">
            <v>4833.5200000000004</v>
          </cell>
          <cell r="N8815">
            <v>4590.04</v>
          </cell>
          <cell r="O8815">
            <v>278.31</v>
          </cell>
          <cell r="P8815" t="str">
            <v>2022-10-01</v>
          </cell>
          <cell r="Q8815">
            <v>4833.5200000000004</v>
          </cell>
          <cell r="R8815">
            <v>1196</v>
          </cell>
          <cell r="S8815">
            <v>-34.83</v>
          </cell>
          <cell r="T8815" t="str">
            <v>Active</v>
          </cell>
          <cell r="U8815" t="str">
            <v>N1</v>
          </cell>
        </row>
        <row r="8816">
          <cell r="J8816" t="str">
            <v>INV-011222231656</v>
          </cell>
          <cell r="K8816">
            <v>44904</v>
          </cell>
          <cell r="L8816" t="str">
            <v>Monthly Billing</v>
          </cell>
          <cell r="M8816">
            <v>4725.38</v>
          </cell>
          <cell r="N8816">
            <v>4463.32</v>
          </cell>
          <cell r="O8816">
            <v>262.06</v>
          </cell>
          <cell r="P8816" t="str">
            <v>2022-11-01</v>
          </cell>
          <cell r="Q8816">
            <v>4725.38</v>
          </cell>
          <cell r="R8816">
            <v>1166</v>
          </cell>
          <cell r="S8816">
            <v>-33.47</v>
          </cell>
          <cell r="T8816" t="str">
            <v>Active</v>
          </cell>
          <cell r="U8816" t="str">
            <v>N1</v>
          </cell>
        </row>
        <row r="8817">
          <cell r="J8817" t="str">
            <v>INV-030123165100</v>
          </cell>
          <cell r="K8817">
            <v>44937</v>
          </cell>
          <cell r="L8817" t="str">
            <v>Monthly Billing</v>
          </cell>
          <cell r="M8817">
            <v>4844.5600000000004</v>
          </cell>
          <cell r="N8817">
            <v>4586.6000000000004</v>
          </cell>
          <cell r="O8817">
            <v>257.97000000000003</v>
          </cell>
          <cell r="P8817" t="str">
            <v>2022-12-01</v>
          </cell>
          <cell r="Q8817">
            <v>4844.5600000000004</v>
          </cell>
          <cell r="R8817">
            <v>1133</v>
          </cell>
          <cell r="S8817">
            <v>-37.979999999999997</v>
          </cell>
          <cell r="T8817" t="str">
            <v>Active</v>
          </cell>
          <cell r="U8817" t="str">
            <v>N1</v>
          </cell>
        </row>
        <row r="8818">
          <cell r="J8818" t="str">
            <v>INV-020223010257</v>
          </cell>
          <cell r="K8818">
            <v>44966</v>
          </cell>
          <cell r="L8818" t="str">
            <v>Monthly Billing</v>
          </cell>
          <cell r="M8818">
            <v>5427.36</v>
          </cell>
          <cell r="N8818">
            <v>5098.45</v>
          </cell>
          <cell r="O8818">
            <v>328.91</v>
          </cell>
          <cell r="P8818" t="str">
            <v>2023-01-01</v>
          </cell>
          <cell r="Q8818">
            <v>0</v>
          </cell>
          <cell r="R8818">
            <v>1104</v>
          </cell>
          <cell r="S8818">
            <v>-43.44</v>
          </cell>
          <cell r="T8818" t="str">
            <v>Active</v>
          </cell>
          <cell r="U8818" t="str">
            <v>N1</v>
          </cell>
        </row>
        <row r="8819">
          <cell r="J8819" t="str">
            <v>INV-020323002854</v>
          </cell>
          <cell r="K8819">
            <v>44994</v>
          </cell>
          <cell r="L8819" t="str">
            <v>Monthly Billing</v>
          </cell>
          <cell r="M8819">
            <v>4914.6899999999996</v>
          </cell>
          <cell r="N8819">
            <v>4620.24</v>
          </cell>
          <cell r="O8819">
            <v>294.45</v>
          </cell>
          <cell r="P8819" t="str">
            <v>2023-02-01</v>
          </cell>
          <cell r="Q8819">
            <v>0</v>
          </cell>
          <cell r="R8819">
            <v>1076</v>
          </cell>
          <cell r="S8819">
            <v>-40.33</v>
          </cell>
          <cell r="T8819" t="str">
            <v>Active</v>
          </cell>
          <cell r="U8819" t="str">
            <v>N1</v>
          </cell>
        </row>
        <row r="8820">
          <cell r="J8820" t="str">
            <v>INV-030423154016</v>
          </cell>
          <cell r="K8820">
            <v>45027</v>
          </cell>
          <cell r="L8820" t="str">
            <v>Monthly Billing</v>
          </cell>
          <cell r="M8820">
            <v>5075.1400000000003</v>
          </cell>
          <cell r="N8820">
            <v>4784.3</v>
          </cell>
          <cell r="O8820">
            <v>290.83999999999997</v>
          </cell>
          <cell r="P8820" t="str">
            <v>2023-03-01</v>
          </cell>
          <cell r="Q8820">
            <v>0</v>
          </cell>
          <cell r="R8820">
            <v>1043</v>
          </cell>
          <cell r="S8820">
            <v>-16.010000000000002</v>
          </cell>
          <cell r="T8820" t="str">
            <v>Active</v>
          </cell>
          <cell r="U8820" t="str">
            <v>N1</v>
          </cell>
        </row>
        <row r="8821">
          <cell r="J8821" t="str">
            <v>INV-020523173017</v>
          </cell>
          <cell r="K8821">
            <v>45056</v>
          </cell>
          <cell r="L8821" t="str">
            <v>Monthly Billing</v>
          </cell>
          <cell r="M8821">
            <v>5436.99</v>
          </cell>
          <cell r="N8821">
            <v>5124.66</v>
          </cell>
          <cell r="O8821">
            <v>312.33</v>
          </cell>
          <cell r="P8821" t="str">
            <v>2023-04-01</v>
          </cell>
          <cell r="Q8821">
            <v>0</v>
          </cell>
          <cell r="R8821">
            <v>1014</v>
          </cell>
          <cell r="S8821">
            <v>-1.1299999999999999</v>
          </cell>
          <cell r="T8821" t="str">
            <v>Active</v>
          </cell>
          <cell r="U8821" t="str">
            <v>N1</v>
          </cell>
        </row>
        <row r="8822">
          <cell r="J8822" t="str">
            <v>INV-050623111930</v>
          </cell>
          <cell r="K8822">
            <v>45089</v>
          </cell>
          <cell r="L8822" t="str">
            <v>Monthly Billing</v>
          </cell>
          <cell r="M8822">
            <v>6622.92</v>
          </cell>
          <cell r="N8822">
            <v>6241.85</v>
          </cell>
          <cell r="O8822">
            <v>381.07</v>
          </cell>
          <cell r="P8822" t="str">
            <v>2023-05-01</v>
          </cell>
          <cell r="Q8822">
            <v>0</v>
          </cell>
          <cell r="R8822">
            <v>981</v>
          </cell>
          <cell r="S8822">
            <v>-0.54</v>
          </cell>
          <cell r="T8822" t="str">
            <v>Active</v>
          </cell>
          <cell r="U8822" t="str">
            <v>N1</v>
          </cell>
        </row>
        <row r="8823">
          <cell r="J8823" t="str">
            <v>INV-030723175249</v>
          </cell>
          <cell r="K8823">
            <v>45117</v>
          </cell>
          <cell r="L8823" t="str">
            <v>Monthly Billing</v>
          </cell>
          <cell r="M8823">
            <v>6556.69</v>
          </cell>
          <cell r="N8823">
            <v>4623.58</v>
          </cell>
          <cell r="O8823">
            <v>369.89</v>
          </cell>
          <cell r="P8823" t="str">
            <v>2023-06-01</v>
          </cell>
          <cell r="Q8823">
            <v>0</v>
          </cell>
          <cell r="R8823">
            <v>953</v>
          </cell>
          <cell r="S8823">
            <v>-0.16</v>
          </cell>
          <cell r="T8823" t="str">
            <v>Active</v>
          </cell>
          <cell r="U8823" t="str">
            <v>N1</v>
          </cell>
        </row>
        <row r="8824">
          <cell r="J8824" t="str">
            <v>INV-130624124700</v>
          </cell>
          <cell r="K8824">
            <v>45486</v>
          </cell>
          <cell r="L8824" t="str">
            <v>DZ Card Destruction Cost</v>
          </cell>
          <cell r="M8824">
            <v>292.47000000000003</v>
          </cell>
          <cell r="N8824">
            <v>268.32</v>
          </cell>
          <cell r="O8824">
            <v>24.15</v>
          </cell>
          <cell r="P8824" t="str">
            <v>2024-06-01</v>
          </cell>
          <cell r="Q8824">
            <v>292.47000000000003</v>
          </cell>
          <cell r="R8824">
            <v>584</v>
          </cell>
          <cell r="S8824">
            <v>0</v>
          </cell>
          <cell r="T8824" t="str">
            <v>Active</v>
          </cell>
          <cell r="U8824" t="str">
            <v>N1</v>
          </cell>
        </row>
        <row r="8825">
          <cell r="J8825" t="str">
            <v>HKCARDS0043</v>
          </cell>
          <cell r="K8825">
            <v>44784</v>
          </cell>
          <cell r="L8825" t="str">
            <v>Monthly Billing</v>
          </cell>
          <cell r="M8825">
            <v>1643.13</v>
          </cell>
          <cell r="N8825">
            <v>2035.11</v>
          </cell>
          <cell r="O8825">
            <v>0</v>
          </cell>
          <cell r="P8825" t="str">
            <v>2022-07-01</v>
          </cell>
          <cell r="Q8825">
            <v>1643.13</v>
          </cell>
          <cell r="R8825">
            <v>1286</v>
          </cell>
          <cell r="S8825">
            <v>-391.98</v>
          </cell>
          <cell r="T8825" t="str">
            <v>Active</v>
          </cell>
          <cell r="U8825" t="str">
            <v>N1</v>
          </cell>
        </row>
        <row r="8826">
          <cell r="J8826" t="str">
            <v>INV-310323182946</v>
          </cell>
          <cell r="K8826">
            <v>45023</v>
          </cell>
          <cell r="L8826" t="str">
            <v>Initial Setup Fee</v>
          </cell>
          <cell r="M8826">
            <v>12960</v>
          </cell>
          <cell r="N8826">
            <v>12000</v>
          </cell>
          <cell r="O8826">
            <v>960</v>
          </cell>
          <cell r="P8826" t="str">
            <v>2023-03-01</v>
          </cell>
          <cell r="Q8826">
            <v>12000</v>
          </cell>
          <cell r="R8826">
            <v>1047</v>
          </cell>
          <cell r="S8826">
            <v>0</v>
          </cell>
          <cell r="T8826" t="str">
            <v>Active</v>
          </cell>
          <cell r="U8826" t="str">
            <v>N1</v>
          </cell>
        </row>
        <row r="8827">
          <cell r="J8827" t="str">
            <v>CN-280423131732</v>
          </cell>
          <cell r="K8827">
            <v>45051</v>
          </cell>
          <cell r="L8827" t="str">
            <v>Initial Setup Fee</v>
          </cell>
          <cell r="M8827">
            <v>-960</v>
          </cell>
          <cell r="N8827">
            <v>-960</v>
          </cell>
          <cell r="O8827">
            <v>0</v>
          </cell>
          <cell r="P8827" t="str">
            <v>2023-03-01</v>
          </cell>
          <cell r="Q8827">
            <v>12000</v>
          </cell>
          <cell r="R8827">
            <v>1019</v>
          </cell>
          <cell r="S8827">
            <v>0</v>
          </cell>
          <cell r="T8827" t="str">
            <v>Active</v>
          </cell>
          <cell r="U8827" t="str">
            <v>N1</v>
          </cell>
        </row>
        <row r="8828">
          <cell r="J8828" t="str">
            <v>INV-071223105155</v>
          </cell>
          <cell r="K8828">
            <v>45274</v>
          </cell>
          <cell r="L8828" t="str">
            <v>Monthly Billing</v>
          </cell>
          <cell r="M8828">
            <v>3497.41</v>
          </cell>
          <cell r="N8828">
            <v>3497.41</v>
          </cell>
          <cell r="O8828">
            <v>0</v>
          </cell>
          <cell r="P8828" t="str">
            <v>2023-11-01</v>
          </cell>
          <cell r="Q8828">
            <v>3497.41</v>
          </cell>
          <cell r="R8828">
            <v>796</v>
          </cell>
          <cell r="S8828">
            <v>0</v>
          </cell>
          <cell r="T8828" t="str">
            <v>Active</v>
          </cell>
          <cell r="U8828" t="str">
            <v>N1</v>
          </cell>
        </row>
        <row r="8829">
          <cell r="J8829" t="str">
            <v>INV-141223151943</v>
          </cell>
          <cell r="K8829">
            <v>45281</v>
          </cell>
          <cell r="L8829" t="str">
            <v>Supplementary Integration Fee</v>
          </cell>
          <cell r="M8829">
            <v>42500</v>
          </cell>
          <cell r="N8829">
            <v>42500</v>
          </cell>
          <cell r="O8829">
            <v>0</v>
          </cell>
          <cell r="P8829" t="str">
            <v>2023-12-01</v>
          </cell>
          <cell r="Q8829">
            <v>42500</v>
          </cell>
          <cell r="R8829">
            <v>789</v>
          </cell>
          <cell r="S8829">
            <v>0</v>
          </cell>
          <cell r="T8829" t="str">
            <v>Active</v>
          </cell>
          <cell r="U8829" t="str">
            <v>N1</v>
          </cell>
        </row>
        <row r="8830">
          <cell r="J8830" t="str">
            <v>INV-080124141258</v>
          </cell>
          <cell r="K8830">
            <v>45306</v>
          </cell>
          <cell r="L8830" t="str">
            <v>Monthly Billing</v>
          </cell>
          <cell r="M8830">
            <v>3499.97</v>
          </cell>
          <cell r="N8830">
            <v>3499.97</v>
          </cell>
          <cell r="O8830">
            <v>0</v>
          </cell>
          <cell r="P8830" t="str">
            <v>2023-12-01</v>
          </cell>
          <cell r="Q8830">
            <v>3499.97</v>
          </cell>
          <cell r="R8830">
            <v>764</v>
          </cell>
          <cell r="S8830">
            <v>0</v>
          </cell>
          <cell r="T8830" t="str">
            <v>Active</v>
          </cell>
          <cell r="U8830" t="str">
            <v>N1</v>
          </cell>
        </row>
        <row r="8831">
          <cell r="J8831" t="str">
            <v>INV-050224174102</v>
          </cell>
          <cell r="K8831">
            <v>45334</v>
          </cell>
          <cell r="L8831" t="str">
            <v>Monthly Billing</v>
          </cell>
          <cell r="M8831">
            <v>3500</v>
          </cell>
          <cell r="N8831">
            <v>3500</v>
          </cell>
          <cell r="O8831">
            <v>0</v>
          </cell>
          <cell r="P8831" t="str">
            <v>2024-01-01</v>
          </cell>
          <cell r="Q8831">
            <v>0</v>
          </cell>
          <cell r="R8831">
            <v>736</v>
          </cell>
          <cell r="S8831">
            <v>0</v>
          </cell>
          <cell r="T8831" t="str">
            <v>Active</v>
          </cell>
          <cell r="U8831" t="str">
            <v>N1</v>
          </cell>
        </row>
        <row r="8832">
          <cell r="J8832" t="str">
            <v>INV-020824195409</v>
          </cell>
          <cell r="K8832">
            <v>45513</v>
          </cell>
          <cell r="L8832" t="str">
            <v>Monthly Billing</v>
          </cell>
          <cell r="M8832">
            <v>5525</v>
          </cell>
          <cell r="N8832">
            <v>5525</v>
          </cell>
          <cell r="O8832">
            <v>0</v>
          </cell>
          <cell r="P8832" t="str">
            <v>01-07-2024</v>
          </cell>
          <cell r="Q8832">
            <v>5525</v>
          </cell>
          <cell r="R8832">
            <v>557</v>
          </cell>
          <cell r="S8832">
            <v>0</v>
          </cell>
          <cell r="T8832" t="str">
            <v>Active</v>
          </cell>
          <cell r="U8832" t="str">
            <v>N1</v>
          </cell>
        </row>
        <row r="8833">
          <cell r="J8833" t="str">
            <v>INV-030524155033</v>
          </cell>
          <cell r="K8833">
            <v>45422</v>
          </cell>
          <cell r="L8833" t="str">
            <v>Monthly Billing</v>
          </cell>
          <cell r="M8833">
            <v>5500</v>
          </cell>
          <cell r="N8833">
            <v>5500</v>
          </cell>
          <cell r="O8833">
            <v>0</v>
          </cell>
          <cell r="P8833" t="str">
            <v>2024-04-01</v>
          </cell>
          <cell r="Q8833">
            <v>5500</v>
          </cell>
          <cell r="R8833">
            <v>648</v>
          </cell>
          <cell r="S8833">
            <v>0</v>
          </cell>
          <cell r="T8833" t="str">
            <v>Active</v>
          </cell>
          <cell r="U8833" t="str">
            <v>N1</v>
          </cell>
        </row>
        <row r="8834">
          <cell r="J8834" t="str">
            <v>INV-050324130645</v>
          </cell>
          <cell r="K8834">
            <v>45363</v>
          </cell>
          <cell r="L8834" t="str">
            <v>Monthly Billing</v>
          </cell>
          <cell r="M8834">
            <v>3500</v>
          </cell>
          <cell r="N8834">
            <v>3500</v>
          </cell>
          <cell r="O8834">
            <v>0</v>
          </cell>
          <cell r="P8834" t="str">
            <v>2024-02-01</v>
          </cell>
          <cell r="Q8834">
            <v>0</v>
          </cell>
          <cell r="R8834">
            <v>707</v>
          </cell>
          <cell r="S8834">
            <v>0</v>
          </cell>
          <cell r="T8834" t="str">
            <v>Active</v>
          </cell>
          <cell r="U8834" t="str">
            <v>N1</v>
          </cell>
        </row>
        <row r="8835">
          <cell r="J8835" t="str">
            <v>INV-030724165659</v>
          </cell>
          <cell r="K8835">
            <v>45483</v>
          </cell>
          <cell r="L8835" t="str">
            <v>Monthly Billing</v>
          </cell>
          <cell r="M8835">
            <v>5500</v>
          </cell>
          <cell r="N8835">
            <v>5500</v>
          </cell>
          <cell r="O8835">
            <v>0</v>
          </cell>
          <cell r="P8835" t="str">
            <v>01-06-2024</v>
          </cell>
          <cell r="Q8835">
            <v>5500</v>
          </cell>
          <cell r="R8835">
            <v>587</v>
          </cell>
          <cell r="S8835">
            <v>0</v>
          </cell>
          <cell r="T8835" t="str">
            <v>Active</v>
          </cell>
          <cell r="U8835" t="str">
            <v>N1</v>
          </cell>
        </row>
        <row r="8836">
          <cell r="J8836" t="str">
            <v>INV-031024124100</v>
          </cell>
          <cell r="K8836">
            <v>45575</v>
          </cell>
          <cell r="L8836" t="str">
            <v>Monthly Billing</v>
          </cell>
          <cell r="M8836">
            <v>5524.35</v>
          </cell>
          <cell r="N8836">
            <v>5524.35</v>
          </cell>
          <cell r="O8836">
            <v>0</v>
          </cell>
          <cell r="P8836" t="str">
            <v>01-09-2024</v>
          </cell>
          <cell r="Q8836">
            <v>5524.35</v>
          </cell>
          <cell r="R8836">
            <v>495</v>
          </cell>
          <cell r="S8836">
            <v>0</v>
          </cell>
          <cell r="T8836" t="str">
            <v>Active</v>
          </cell>
          <cell r="U8836" t="str">
            <v>N1</v>
          </cell>
        </row>
        <row r="8837">
          <cell r="J8837" t="str">
            <v>INV-040624164222</v>
          </cell>
          <cell r="K8837">
            <v>45454</v>
          </cell>
          <cell r="L8837" t="str">
            <v>Monthly Billing</v>
          </cell>
          <cell r="M8837">
            <v>5500</v>
          </cell>
          <cell r="N8837">
            <v>5500</v>
          </cell>
          <cell r="O8837">
            <v>0</v>
          </cell>
          <cell r="P8837" t="str">
            <v>01-05-2024</v>
          </cell>
          <cell r="Q8837">
            <v>5500</v>
          </cell>
          <cell r="R8837">
            <v>616</v>
          </cell>
          <cell r="S8837">
            <v>0</v>
          </cell>
          <cell r="T8837" t="str">
            <v>Active</v>
          </cell>
          <cell r="U8837" t="str">
            <v>N1</v>
          </cell>
        </row>
        <row r="8838">
          <cell r="J8838" t="str">
            <v>INV-110424140000</v>
          </cell>
          <cell r="K8838">
            <v>45400</v>
          </cell>
          <cell r="L8838" t="str">
            <v>Monthly Billing</v>
          </cell>
          <cell r="M8838">
            <v>3500</v>
          </cell>
          <cell r="N8838">
            <v>3500</v>
          </cell>
          <cell r="O8838">
            <v>0</v>
          </cell>
          <cell r="P8838" t="str">
            <v>2024-03-01</v>
          </cell>
          <cell r="Q8838">
            <v>3500</v>
          </cell>
          <cell r="R8838">
            <v>670</v>
          </cell>
          <cell r="S8838">
            <v>0</v>
          </cell>
          <cell r="T8838" t="str">
            <v>Active</v>
          </cell>
          <cell r="U8838" t="str">
            <v>N1</v>
          </cell>
        </row>
        <row r="8839">
          <cell r="J8839" t="str">
            <v>INV-040924123612</v>
          </cell>
          <cell r="K8839">
            <v>45546</v>
          </cell>
          <cell r="L8839" t="str">
            <v>Monthly Billing</v>
          </cell>
          <cell r="M8839">
            <v>5525</v>
          </cell>
          <cell r="N8839">
            <v>5525</v>
          </cell>
          <cell r="O8839">
            <v>0</v>
          </cell>
          <cell r="P8839" t="str">
            <v>01-08-2024</v>
          </cell>
          <cell r="Q8839">
            <v>5525</v>
          </cell>
          <cell r="R8839">
            <v>524</v>
          </cell>
          <cell r="S8839">
            <v>0</v>
          </cell>
          <cell r="T8839" t="str">
            <v>Active</v>
          </cell>
          <cell r="U8839" t="str">
            <v>N1</v>
          </cell>
        </row>
        <row r="8840">
          <cell r="J8840" t="str">
            <v>INV-041224105640</v>
          </cell>
          <cell r="K8840">
            <v>45637</v>
          </cell>
          <cell r="L8840" t="str">
            <v>Monthly Billing</v>
          </cell>
          <cell r="M8840">
            <v>5500</v>
          </cell>
          <cell r="N8840">
            <v>5500</v>
          </cell>
          <cell r="O8840">
            <v>0</v>
          </cell>
          <cell r="P8840" t="str">
            <v>01-11-2024</v>
          </cell>
          <cell r="Q8840">
            <v>0</v>
          </cell>
          <cell r="R8840">
            <v>433</v>
          </cell>
          <cell r="S8840">
            <v>0</v>
          </cell>
          <cell r="T8840" t="str">
            <v>Active</v>
          </cell>
          <cell r="U8840" t="str">
            <v>N1</v>
          </cell>
        </row>
        <row r="8841">
          <cell r="J8841" t="str">
            <v>INV-181124153544</v>
          </cell>
          <cell r="K8841">
            <v>45621</v>
          </cell>
          <cell r="L8841" t="str">
            <v>Monthly Billing</v>
          </cell>
          <cell r="M8841">
            <v>5845</v>
          </cell>
          <cell r="N8841">
            <v>5845</v>
          </cell>
          <cell r="O8841">
            <v>0</v>
          </cell>
          <cell r="P8841" t="str">
            <v>2024-10-01</v>
          </cell>
          <cell r="Q8841">
            <v>5845</v>
          </cell>
          <cell r="R8841">
            <v>449</v>
          </cell>
          <cell r="S8841">
            <v>0</v>
          </cell>
          <cell r="T8841" t="str">
            <v>Active</v>
          </cell>
          <cell r="U8841" t="str">
            <v>N1</v>
          </cell>
        </row>
        <row r="8842">
          <cell r="J8842" t="str">
            <v>INV-060125160531</v>
          </cell>
          <cell r="K8842">
            <v>45670</v>
          </cell>
          <cell r="L8842" t="str">
            <v>Monthly Billing</v>
          </cell>
          <cell r="M8842">
            <v>5500</v>
          </cell>
          <cell r="N8842">
            <v>5500</v>
          </cell>
          <cell r="O8842">
            <v>0</v>
          </cell>
          <cell r="P8842" t="str">
            <v>2024-12-01</v>
          </cell>
          <cell r="Q8842">
            <v>5500</v>
          </cell>
          <cell r="R8842">
            <v>400</v>
          </cell>
          <cell r="S8842">
            <v>0</v>
          </cell>
          <cell r="T8842" t="str">
            <v>Active</v>
          </cell>
          <cell r="U8842" t="str">
            <v>N1</v>
          </cell>
        </row>
        <row r="8843">
          <cell r="J8843" t="str">
            <v>INV-050225183406</v>
          </cell>
          <cell r="K8843">
            <v>45700</v>
          </cell>
          <cell r="L8843" t="str">
            <v>Monthly Billing</v>
          </cell>
          <cell r="M8843">
            <v>9930</v>
          </cell>
          <cell r="N8843">
            <v>9930</v>
          </cell>
          <cell r="O8843">
            <v>0</v>
          </cell>
          <cell r="P8843" t="str">
            <v>01-01-2025</v>
          </cell>
          <cell r="Q8843">
            <v>0</v>
          </cell>
          <cell r="R8843">
            <v>370</v>
          </cell>
          <cell r="S8843">
            <v>0</v>
          </cell>
          <cell r="T8843" t="str">
            <v>Active</v>
          </cell>
          <cell r="U8843" t="str">
            <v>N1</v>
          </cell>
        </row>
        <row r="8844">
          <cell r="J8844" t="str">
            <v>INV-050325103203</v>
          </cell>
          <cell r="K8844">
            <v>45728</v>
          </cell>
          <cell r="L8844" t="str">
            <v>Monthly Billing</v>
          </cell>
          <cell r="M8844">
            <v>10000</v>
          </cell>
          <cell r="N8844">
            <v>10000</v>
          </cell>
          <cell r="O8844">
            <v>0</v>
          </cell>
          <cell r="P8844" t="str">
            <v>01-02-2025</v>
          </cell>
          <cell r="Q8844">
            <v>0</v>
          </cell>
          <cell r="R8844">
            <v>342</v>
          </cell>
          <cell r="S8844">
            <v>0</v>
          </cell>
          <cell r="T8844" t="str">
            <v>Active</v>
          </cell>
          <cell r="U8844" t="str">
            <v>N1</v>
          </cell>
        </row>
        <row r="8845">
          <cell r="J8845" t="str">
            <v>INV-020425174717</v>
          </cell>
          <cell r="K8845">
            <v>45756</v>
          </cell>
          <cell r="L8845" t="str">
            <v>Monthly Billing</v>
          </cell>
          <cell r="M8845">
            <v>10000</v>
          </cell>
          <cell r="N8845">
            <v>10000</v>
          </cell>
          <cell r="O8845">
            <v>0</v>
          </cell>
          <cell r="P8845" t="str">
            <v>01-03-2025</v>
          </cell>
          <cell r="Q8845">
            <v>0</v>
          </cell>
          <cell r="R8845">
            <v>314</v>
          </cell>
          <cell r="S8845">
            <v>0</v>
          </cell>
          <cell r="T8845" t="str">
            <v>Active</v>
          </cell>
          <cell r="U8845" t="str">
            <v>N1</v>
          </cell>
        </row>
        <row r="8846">
          <cell r="J8846" t="str">
            <v>INV-050525114818</v>
          </cell>
          <cell r="K8846">
            <v>45789</v>
          </cell>
          <cell r="L8846" t="str">
            <v>Monthly Billing</v>
          </cell>
          <cell r="M8846">
            <v>10000</v>
          </cell>
          <cell r="N8846">
            <v>10000</v>
          </cell>
          <cell r="O8846">
            <v>0</v>
          </cell>
          <cell r="P8846" t="str">
            <v>01-04-2025</v>
          </cell>
          <cell r="Q8846">
            <v>0</v>
          </cell>
          <cell r="R8846">
            <v>281</v>
          </cell>
          <cell r="S8846">
            <v>0</v>
          </cell>
          <cell r="T8846" t="str">
            <v>Active</v>
          </cell>
          <cell r="U8846" t="str">
            <v>N1</v>
          </cell>
        </row>
        <row r="8847">
          <cell r="J8847" t="str">
            <v>INV-040625165635</v>
          </cell>
          <cell r="K8847">
            <v>45819</v>
          </cell>
          <cell r="L8847" t="str">
            <v>Monthly Billing</v>
          </cell>
          <cell r="M8847">
            <v>10000</v>
          </cell>
          <cell r="N8847">
            <v>10000</v>
          </cell>
          <cell r="O8847">
            <v>0</v>
          </cell>
          <cell r="P8847" t="str">
            <v>01-05-2025</v>
          </cell>
          <cell r="Q8847">
            <v>0</v>
          </cell>
          <cell r="R8847">
            <v>251</v>
          </cell>
          <cell r="S8847">
            <v>0</v>
          </cell>
          <cell r="T8847" t="str">
            <v>Active</v>
          </cell>
          <cell r="U8847" t="str">
            <v>N1</v>
          </cell>
        </row>
        <row r="8848">
          <cell r="J8848" t="str">
            <v>INV-090125200141</v>
          </cell>
          <cell r="K8848">
            <v>45673</v>
          </cell>
          <cell r="L8848" t="str">
            <v>Setup Fee</v>
          </cell>
          <cell r="M8848">
            <v>1000</v>
          </cell>
          <cell r="N8848">
            <v>1000</v>
          </cell>
          <cell r="O8848">
            <v>0</v>
          </cell>
          <cell r="P8848" t="str">
            <v>2025-01-01</v>
          </cell>
          <cell r="Q8848">
            <v>1000</v>
          </cell>
          <cell r="R8848">
            <v>397</v>
          </cell>
          <cell r="S8848">
            <v>0</v>
          </cell>
          <cell r="T8848" t="str">
            <v>Active</v>
          </cell>
          <cell r="U8848" t="str">
            <v>N1</v>
          </cell>
        </row>
        <row r="8849">
          <cell r="J8849" t="str">
            <v>INV-031224192828</v>
          </cell>
          <cell r="K8849">
            <v>45577</v>
          </cell>
          <cell r="L8849" t="str">
            <v>Monthly Billing</v>
          </cell>
          <cell r="M8849">
            <v>10</v>
          </cell>
          <cell r="N8849">
            <v>10</v>
          </cell>
          <cell r="O8849">
            <v>0</v>
          </cell>
          <cell r="P8849" t="str">
            <v>01-11-2024</v>
          </cell>
          <cell r="Q8849">
            <v>10</v>
          </cell>
          <cell r="R8849">
            <v>493</v>
          </cell>
          <cell r="S8849">
            <v>0</v>
          </cell>
          <cell r="T8849" t="str">
            <v>Active</v>
          </cell>
          <cell r="U8849" t="str">
            <v>N1</v>
          </cell>
        </row>
        <row r="8850">
          <cell r="J8850" t="str">
            <v>INV-031024105631</v>
          </cell>
          <cell r="K8850">
            <v>45582</v>
          </cell>
          <cell r="L8850" t="str">
            <v>Monthly Billing</v>
          </cell>
          <cell r="M8850">
            <v>160</v>
          </cell>
          <cell r="N8850">
            <v>160</v>
          </cell>
          <cell r="O8850">
            <v>0</v>
          </cell>
          <cell r="P8850" t="str">
            <v>01-09-2024</v>
          </cell>
          <cell r="Q8850">
            <v>160</v>
          </cell>
          <cell r="R8850">
            <v>488</v>
          </cell>
          <cell r="S8850">
            <v>0</v>
          </cell>
          <cell r="T8850" t="str">
            <v>Active</v>
          </cell>
          <cell r="U8850" t="str">
            <v>N1</v>
          </cell>
        </row>
        <row r="8851">
          <cell r="J8851" t="str">
            <v>INV-061124184515</v>
          </cell>
          <cell r="K8851">
            <v>45609</v>
          </cell>
          <cell r="L8851" t="str">
            <v>Monthly Billing</v>
          </cell>
          <cell r="M8851">
            <v>10</v>
          </cell>
          <cell r="N8851">
            <v>10</v>
          </cell>
          <cell r="O8851">
            <v>0</v>
          </cell>
          <cell r="P8851" t="str">
            <v>01-10-2024</v>
          </cell>
          <cell r="Q8851">
            <v>10</v>
          </cell>
          <cell r="R8851">
            <v>461</v>
          </cell>
          <cell r="S8851">
            <v>0</v>
          </cell>
          <cell r="T8851" t="str">
            <v>Active</v>
          </cell>
          <cell r="U8851" t="str">
            <v>N1</v>
          </cell>
        </row>
        <row r="8852">
          <cell r="J8852" t="str">
            <v>INV-030125164039</v>
          </cell>
          <cell r="K8852">
            <v>45667</v>
          </cell>
          <cell r="L8852" t="str">
            <v>Monthly Billing</v>
          </cell>
          <cell r="M8852">
            <v>20</v>
          </cell>
          <cell r="N8852">
            <v>20</v>
          </cell>
          <cell r="O8852">
            <v>0</v>
          </cell>
          <cell r="P8852" t="str">
            <v>2024-12-01</v>
          </cell>
          <cell r="Q8852">
            <v>20</v>
          </cell>
          <cell r="R8852">
            <v>403</v>
          </cell>
          <cell r="S8852">
            <v>0</v>
          </cell>
          <cell r="T8852" t="str">
            <v>Active</v>
          </cell>
          <cell r="U8852" t="str">
            <v>N1</v>
          </cell>
        </row>
        <row r="8853">
          <cell r="J8853" t="str">
            <v>INV-050225112931</v>
          </cell>
          <cell r="K8853">
            <v>45700</v>
          </cell>
          <cell r="L8853" t="str">
            <v>Monthly Billing</v>
          </cell>
          <cell r="M8853">
            <v>10</v>
          </cell>
          <cell r="N8853">
            <v>10</v>
          </cell>
          <cell r="O8853">
            <v>0</v>
          </cell>
          <cell r="P8853" t="str">
            <v>01-01-2025</v>
          </cell>
          <cell r="Q8853">
            <v>10</v>
          </cell>
          <cell r="R8853">
            <v>370</v>
          </cell>
          <cell r="S8853">
            <v>0</v>
          </cell>
          <cell r="T8853" t="str">
            <v>Active</v>
          </cell>
          <cell r="U8853" t="str">
            <v>N1</v>
          </cell>
        </row>
        <row r="8854">
          <cell r="J8854" t="str">
            <v>INV-100325155556</v>
          </cell>
          <cell r="K8854">
            <v>45733</v>
          </cell>
          <cell r="L8854" t="str">
            <v>Monthly Billing</v>
          </cell>
          <cell r="M8854">
            <v>10</v>
          </cell>
          <cell r="N8854">
            <v>10</v>
          </cell>
          <cell r="O8854">
            <v>0</v>
          </cell>
          <cell r="P8854" t="str">
            <v>01-02-2025</v>
          </cell>
          <cell r="Q8854">
            <v>10</v>
          </cell>
          <cell r="R8854">
            <v>337</v>
          </cell>
          <cell r="S8854">
            <v>0</v>
          </cell>
          <cell r="T8854" t="str">
            <v>Active</v>
          </cell>
          <cell r="U8854" t="str">
            <v>N1</v>
          </cell>
        </row>
        <row r="8855">
          <cell r="J8855" t="str">
            <v>INV-020425182833</v>
          </cell>
          <cell r="K8855">
            <v>45756</v>
          </cell>
          <cell r="L8855" t="str">
            <v>Monthly Billing</v>
          </cell>
          <cell r="M8855">
            <v>25</v>
          </cell>
          <cell r="N8855">
            <v>25</v>
          </cell>
          <cell r="O8855">
            <v>0</v>
          </cell>
          <cell r="P8855" t="str">
            <v>01-03-2025</v>
          </cell>
          <cell r="Q8855">
            <v>25</v>
          </cell>
          <cell r="R8855">
            <v>314</v>
          </cell>
          <cell r="S8855">
            <v>0</v>
          </cell>
          <cell r="T8855" t="str">
            <v>Active</v>
          </cell>
          <cell r="U8855" t="str">
            <v>N1</v>
          </cell>
        </row>
        <row r="8856">
          <cell r="J8856" t="str">
            <v>INV-020525195505</v>
          </cell>
          <cell r="K8856">
            <v>45786</v>
          </cell>
          <cell r="L8856" t="str">
            <v>Monthly Billing</v>
          </cell>
          <cell r="M8856">
            <v>20</v>
          </cell>
          <cell r="N8856">
            <v>20</v>
          </cell>
          <cell r="O8856">
            <v>0</v>
          </cell>
          <cell r="P8856" t="str">
            <v>01-04-2025</v>
          </cell>
          <cell r="Q8856">
            <v>20</v>
          </cell>
          <cell r="R8856">
            <v>284</v>
          </cell>
          <cell r="S8856">
            <v>0</v>
          </cell>
          <cell r="T8856" t="str">
            <v>Active</v>
          </cell>
          <cell r="U8856" t="str">
            <v>N1</v>
          </cell>
        </row>
        <row r="8857">
          <cell r="J8857" t="str">
            <v>INV-021025143039</v>
          </cell>
          <cell r="K8857">
            <v>45939</v>
          </cell>
          <cell r="L8857" t="str">
            <v>Monthly Billing</v>
          </cell>
          <cell r="M8857">
            <v>10</v>
          </cell>
          <cell r="N8857">
            <v>10</v>
          </cell>
          <cell r="O8857">
            <v>0</v>
          </cell>
          <cell r="P8857" t="str">
            <v>01-09-2025</v>
          </cell>
          <cell r="Q8857">
            <v>10</v>
          </cell>
          <cell r="R8857">
            <v>131</v>
          </cell>
          <cell r="S8857">
            <v>0</v>
          </cell>
          <cell r="T8857" t="str">
            <v>Active</v>
          </cell>
          <cell r="U8857" t="str">
            <v>N1</v>
          </cell>
        </row>
        <row r="8858">
          <cell r="J8858" t="str">
            <v>INV-021225155618</v>
          </cell>
          <cell r="K8858">
            <v>46000</v>
          </cell>
          <cell r="L8858" t="str">
            <v>Monthly Billing</v>
          </cell>
          <cell r="M8858">
            <v>40</v>
          </cell>
          <cell r="N8858">
            <v>40</v>
          </cell>
          <cell r="O8858">
            <v>0</v>
          </cell>
          <cell r="P8858" t="str">
            <v>01-11-2025</v>
          </cell>
          <cell r="Q8858">
            <v>40</v>
          </cell>
          <cell r="R8858">
            <v>70</v>
          </cell>
          <cell r="S8858">
            <v>0</v>
          </cell>
          <cell r="T8858" t="str">
            <v>Active</v>
          </cell>
          <cell r="U8858" t="str">
            <v>N1</v>
          </cell>
        </row>
        <row r="8859">
          <cell r="J8859" t="str">
            <v>INV-020126182509</v>
          </cell>
          <cell r="K8859">
            <v>46031</v>
          </cell>
          <cell r="L8859" t="str">
            <v>Monthly Billing</v>
          </cell>
          <cell r="M8859">
            <v>80</v>
          </cell>
          <cell r="N8859">
            <v>80</v>
          </cell>
          <cell r="O8859">
            <v>0</v>
          </cell>
          <cell r="P8859" t="str">
            <v>01-12-2025</v>
          </cell>
          <cell r="Q8859">
            <v>80</v>
          </cell>
          <cell r="R8859">
            <v>39</v>
          </cell>
          <cell r="S8859">
            <v>0</v>
          </cell>
          <cell r="T8859" t="str">
            <v>Active</v>
          </cell>
          <cell r="U8859" t="str">
            <v>N1</v>
          </cell>
        </row>
        <row r="8860">
          <cell r="J8860" t="str">
            <v>INV-020226193209</v>
          </cell>
          <cell r="K8860">
            <v>46062</v>
          </cell>
          <cell r="L8860" t="str">
            <v>Monthly Billing</v>
          </cell>
          <cell r="M8860">
            <v>230</v>
          </cell>
          <cell r="N8860">
            <v>230</v>
          </cell>
          <cell r="O8860">
            <v>0</v>
          </cell>
          <cell r="P8860" t="str">
            <v>2026-01-01</v>
          </cell>
          <cell r="Q8860">
            <v>230</v>
          </cell>
          <cell r="R8860">
            <v>8</v>
          </cell>
          <cell r="S8860">
            <v>0</v>
          </cell>
          <cell r="T8860" t="str">
            <v>Active</v>
          </cell>
          <cell r="U8860" t="str">
            <v>N1</v>
          </cell>
        </row>
        <row r="8861">
          <cell r="J8861" t="str">
            <v>INV-060625173624</v>
          </cell>
          <cell r="K8861">
            <v>45821</v>
          </cell>
          <cell r="L8861" t="str">
            <v>Setup Fee</v>
          </cell>
          <cell r="M8861">
            <v>2500</v>
          </cell>
          <cell r="N8861">
            <v>2500</v>
          </cell>
          <cell r="O8861">
            <v>0</v>
          </cell>
          <cell r="P8861" t="str">
            <v>2025-06-01</v>
          </cell>
          <cell r="Q8861">
            <v>2500</v>
          </cell>
          <cell r="R8861">
            <v>249</v>
          </cell>
          <cell r="S8861">
            <v>0</v>
          </cell>
          <cell r="T8861" t="str">
            <v>Active</v>
          </cell>
          <cell r="U8861" t="str">
            <v>N1</v>
          </cell>
        </row>
        <row r="8862">
          <cell r="J8862" t="str">
            <v>INV-040825165440</v>
          </cell>
          <cell r="K8862">
            <v>45881</v>
          </cell>
          <cell r="L8862" t="str">
            <v>Monthly Billing</v>
          </cell>
          <cell r="M8862">
            <v>500</v>
          </cell>
          <cell r="N8862">
            <v>500</v>
          </cell>
          <cell r="O8862">
            <v>0</v>
          </cell>
          <cell r="P8862" t="str">
            <v>01-07-2025</v>
          </cell>
          <cell r="Q8862">
            <v>500</v>
          </cell>
          <cell r="R8862">
            <v>189</v>
          </cell>
          <cell r="S8862">
            <v>0</v>
          </cell>
          <cell r="T8862" t="str">
            <v>Active</v>
          </cell>
          <cell r="U8862" t="str">
            <v>N1</v>
          </cell>
        </row>
        <row r="8863">
          <cell r="J8863" t="str">
            <v>INV-030925122908</v>
          </cell>
          <cell r="K8863">
            <v>45910</v>
          </cell>
          <cell r="L8863" t="str">
            <v>Monthly Billing</v>
          </cell>
          <cell r="M8863">
            <v>500</v>
          </cell>
          <cell r="N8863">
            <v>500</v>
          </cell>
          <cell r="O8863">
            <v>0</v>
          </cell>
          <cell r="P8863" t="str">
            <v>01-08-2025</v>
          </cell>
          <cell r="Q8863">
            <v>500</v>
          </cell>
          <cell r="R8863">
            <v>160</v>
          </cell>
          <cell r="S8863">
            <v>0</v>
          </cell>
          <cell r="T8863" t="str">
            <v>Active</v>
          </cell>
          <cell r="U8863" t="str">
            <v>N1</v>
          </cell>
        </row>
        <row r="8864">
          <cell r="J8864" t="str">
            <v>INV-061025091839</v>
          </cell>
          <cell r="K8864">
            <v>45943</v>
          </cell>
          <cell r="L8864" t="str">
            <v>Monthly Billing</v>
          </cell>
          <cell r="M8864">
            <v>500</v>
          </cell>
          <cell r="N8864">
            <v>500</v>
          </cell>
          <cell r="O8864">
            <v>0</v>
          </cell>
          <cell r="P8864" t="str">
            <v>01-09-2025</v>
          </cell>
          <cell r="Q8864">
            <v>500</v>
          </cell>
          <cell r="R8864">
            <v>127</v>
          </cell>
          <cell r="S8864">
            <v>0</v>
          </cell>
          <cell r="T8864" t="str">
            <v>Active</v>
          </cell>
          <cell r="U8864" t="str">
            <v>N1</v>
          </cell>
        </row>
        <row r="8865">
          <cell r="J8865" t="str">
            <v>INV-051125104319</v>
          </cell>
          <cell r="K8865">
            <v>45973</v>
          </cell>
          <cell r="L8865" t="str">
            <v>Monthly Billing</v>
          </cell>
          <cell r="M8865">
            <v>500</v>
          </cell>
          <cell r="N8865">
            <v>500</v>
          </cell>
          <cell r="O8865">
            <v>0</v>
          </cell>
          <cell r="P8865" t="str">
            <v>01-10-2025</v>
          </cell>
          <cell r="Q8865">
            <v>500</v>
          </cell>
          <cell r="R8865">
            <v>97</v>
          </cell>
          <cell r="S8865">
            <v>0</v>
          </cell>
          <cell r="T8865" t="str">
            <v>Active</v>
          </cell>
          <cell r="U8865" t="str">
            <v>N1</v>
          </cell>
        </row>
        <row r="8866">
          <cell r="J8866" t="str">
            <v>INV-031225165702</v>
          </cell>
          <cell r="K8866">
            <v>46001</v>
          </cell>
          <cell r="L8866" t="str">
            <v>Monthly Billing</v>
          </cell>
          <cell r="M8866">
            <v>530</v>
          </cell>
          <cell r="N8866">
            <v>530</v>
          </cell>
          <cell r="O8866">
            <v>0</v>
          </cell>
          <cell r="P8866" t="str">
            <v>01-11-2025</v>
          </cell>
          <cell r="Q8866">
            <v>530</v>
          </cell>
          <cell r="R8866">
            <v>69</v>
          </cell>
          <cell r="S8866">
            <v>0</v>
          </cell>
          <cell r="T8866" t="str">
            <v>Active</v>
          </cell>
          <cell r="U8866" t="str">
            <v>N1</v>
          </cell>
        </row>
        <row r="8867">
          <cell r="J8867" t="str">
            <v>INV-050126160014</v>
          </cell>
          <cell r="K8867">
            <v>46034</v>
          </cell>
          <cell r="L8867" t="str">
            <v>Monthly Billing</v>
          </cell>
          <cell r="M8867">
            <v>935</v>
          </cell>
          <cell r="N8867">
            <v>935</v>
          </cell>
          <cell r="O8867">
            <v>0</v>
          </cell>
          <cell r="P8867" t="str">
            <v>01-12-2025</v>
          </cell>
          <cell r="Q8867">
            <v>935</v>
          </cell>
          <cell r="R8867">
            <v>36</v>
          </cell>
          <cell r="S8867">
            <v>0</v>
          </cell>
          <cell r="T8867" t="str">
            <v>Active</v>
          </cell>
          <cell r="U8867" t="str">
            <v>N1</v>
          </cell>
        </row>
        <row r="8868">
          <cell r="J8868" t="str">
            <v>INV-050226020928</v>
          </cell>
          <cell r="K8868">
            <v>46065</v>
          </cell>
          <cell r="L8868" t="str">
            <v>Monthly Billing</v>
          </cell>
          <cell r="M8868">
            <v>530</v>
          </cell>
          <cell r="N8868">
            <v>530</v>
          </cell>
          <cell r="O8868">
            <v>0</v>
          </cell>
          <cell r="P8868" t="str">
            <v>01-01-2026</v>
          </cell>
          <cell r="Q8868">
            <v>530</v>
          </cell>
          <cell r="R8868">
            <v>5</v>
          </cell>
          <cell r="S8868">
            <v>0</v>
          </cell>
          <cell r="T8868" t="str">
            <v>Active</v>
          </cell>
          <cell r="U8868" t="str">
            <v>N1</v>
          </cell>
        </row>
        <row r="8869">
          <cell r="J8869" t="str">
            <v>INV-031224191833</v>
          </cell>
          <cell r="K8869">
            <v>45577</v>
          </cell>
          <cell r="L8869" t="str">
            <v>Monthly Billing</v>
          </cell>
          <cell r="M8869">
            <v>10</v>
          </cell>
          <cell r="N8869">
            <v>10</v>
          </cell>
          <cell r="O8869">
            <v>0</v>
          </cell>
          <cell r="P8869" t="str">
            <v>01-11-2024</v>
          </cell>
          <cell r="Q8869">
            <v>10</v>
          </cell>
          <cell r="R8869">
            <v>493</v>
          </cell>
          <cell r="S8869">
            <v>0</v>
          </cell>
          <cell r="T8869" t="str">
            <v>Active</v>
          </cell>
          <cell r="U8869" t="str">
            <v>N1</v>
          </cell>
        </row>
        <row r="8870">
          <cell r="J8870" t="str">
            <v>INV-040924175900</v>
          </cell>
          <cell r="K8870">
            <v>45546</v>
          </cell>
          <cell r="L8870" t="str">
            <v>Monthly Billing</v>
          </cell>
          <cell r="M8870">
            <v>10</v>
          </cell>
          <cell r="N8870">
            <v>10</v>
          </cell>
          <cell r="O8870">
            <v>0</v>
          </cell>
          <cell r="P8870" t="str">
            <v>01-08-2024</v>
          </cell>
          <cell r="Q8870">
            <v>10</v>
          </cell>
          <cell r="R8870">
            <v>524</v>
          </cell>
          <cell r="S8870">
            <v>0</v>
          </cell>
          <cell r="T8870" t="str">
            <v>Active</v>
          </cell>
          <cell r="U8870" t="str">
            <v>N1</v>
          </cell>
        </row>
        <row r="8871">
          <cell r="J8871" t="str">
            <v>INV-100624130745</v>
          </cell>
          <cell r="K8871">
            <v>45460</v>
          </cell>
          <cell r="L8871" t="str">
            <v>Setup Fee</v>
          </cell>
          <cell r="M8871">
            <v>2500</v>
          </cell>
          <cell r="N8871">
            <v>2500</v>
          </cell>
          <cell r="O8871">
            <v>0</v>
          </cell>
          <cell r="P8871" t="str">
            <v>2024-06-01</v>
          </cell>
          <cell r="Q8871">
            <v>2500</v>
          </cell>
          <cell r="R8871">
            <v>610</v>
          </cell>
          <cell r="S8871">
            <v>0</v>
          </cell>
          <cell r="T8871" t="str">
            <v>Active</v>
          </cell>
          <cell r="U8871" t="str">
            <v>N1</v>
          </cell>
        </row>
        <row r="8872">
          <cell r="J8872" t="str">
            <v>INV-080824093034</v>
          </cell>
          <cell r="K8872">
            <v>45519</v>
          </cell>
          <cell r="L8872" t="str">
            <v>Monthly Billing</v>
          </cell>
          <cell r="M8872">
            <v>20</v>
          </cell>
          <cell r="N8872">
            <v>20</v>
          </cell>
          <cell r="O8872">
            <v>0</v>
          </cell>
          <cell r="P8872" t="str">
            <v>01-07-2024</v>
          </cell>
          <cell r="Q8872">
            <v>20</v>
          </cell>
          <cell r="R8872">
            <v>551</v>
          </cell>
          <cell r="S8872">
            <v>0</v>
          </cell>
          <cell r="T8872" t="str">
            <v>Active</v>
          </cell>
          <cell r="U8872" t="str">
            <v>N1</v>
          </cell>
        </row>
        <row r="8873">
          <cell r="J8873" t="str">
            <v>INV-061124193359</v>
          </cell>
          <cell r="K8873">
            <v>45609</v>
          </cell>
          <cell r="L8873" t="str">
            <v>Monthly Billing</v>
          </cell>
          <cell r="M8873">
            <v>10</v>
          </cell>
          <cell r="N8873">
            <v>10</v>
          </cell>
          <cell r="O8873">
            <v>0</v>
          </cell>
          <cell r="P8873" t="str">
            <v>01-10-2024</v>
          </cell>
          <cell r="Q8873">
            <v>10</v>
          </cell>
          <cell r="R8873">
            <v>461</v>
          </cell>
          <cell r="S8873">
            <v>0</v>
          </cell>
          <cell r="T8873" t="str">
            <v>Active</v>
          </cell>
          <cell r="U8873" t="str">
            <v>N1</v>
          </cell>
        </row>
        <row r="8874">
          <cell r="J8874" t="str">
            <v>INV-030125160833</v>
          </cell>
          <cell r="K8874">
            <v>45667</v>
          </cell>
          <cell r="L8874" t="str">
            <v>Monthly Billing</v>
          </cell>
          <cell r="M8874">
            <v>10</v>
          </cell>
          <cell r="N8874">
            <v>10</v>
          </cell>
          <cell r="O8874">
            <v>0</v>
          </cell>
          <cell r="P8874" t="str">
            <v>01-12-2024</v>
          </cell>
          <cell r="Q8874">
            <v>10</v>
          </cell>
          <cell r="R8874">
            <v>403</v>
          </cell>
          <cell r="S8874">
            <v>0</v>
          </cell>
          <cell r="T8874" t="str">
            <v>Active</v>
          </cell>
          <cell r="U8874" t="str">
            <v>N1</v>
          </cell>
        </row>
        <row r="8875">
          <cell r="J8875" t="str">
            <v>INV-050225091523</v>
          </cell>
          <cell r="K8875">
            <v>45700</v>
          </cell>
          <cell r="L8875" t="str">
            <v>Monthly Billing</v>
          </cell>
          <cell r="M8875">
            <v>2415.5</v>
          </cell>
          <cell r="N8875">
            <v>2415.5</v>
          </cell>
          <cell r="O8875">
            <v>0</v>
          </cell>
          <cell r="P8875" t="str">
            <v>01-01-2025</v>
          </cell>
          <cell r="Q8875">
            <v>2415.5</v>
          </cell>
          <cell r="R8875">
            <v>370</v>
          </cell>
          <cell r="S8875">
            <v>0</v>
          </cell>
          <cell r="T8875" t="str">
            <v>Active</v>
          </cell>
          <cell r="U8875" t="str">
            <v>N1</v>
          </cell>
        </row>
        <row r="8876">
          <cell r="J8876" t="str">
            <v>INV-040325181224</v>
          </cell>
          <cell r="K8876">
            <v>45727</v>
          </cell>
          <cell r="L8876" t="str">
            <v>Monthly Billing</v>
          </cell>
          <cell r="M8876">
            <v>2388</v>
          </cell>
          <cell r="N8876">
            <v>2388</v>
          </cell>
          <cell r="O8876">
            <v>0</v>
          </cell>
          <cell r="P8876" t="str">
            <v>01-02-2025</v>
          </cell>
          <cell r="Q8876">
            <v>2388</v>
          </cell>
          <cell r="R8876">
            <v>343</v>
          </cell>
          <cell r="S8876">
            <v>0</v>
          </cell>
          <cell r="T8876" t="str">
            <v>Active</v>
          </cell>
          <cell r="U8876" t="str">
            <v>N1</v>
          </cell>
        </row>
        <row r="8877">
          <cell r="J8877" t="str">
            <v>INV-020425184546</v>
          </cell>
          <cell r="K8877">
            <v>45756</v>
          </cell>
          <cell r="L8877" t="str">
            <v>Monthly Billing</v>
          </cell>
          <cell r="M8877">
            <v>2385</v>
          </cell>
          <cell r="N8877">
            <v>2385</v>
          </cell>
          <cell r="O8877">
            <v>0</v>
          </cell>
          <cell r="P8877" t="str">
            <v>2025-03-01</v>
          </cell>
          <cell r="Q8877">
            <v>2385</v>
          </cell>
          <cell r="R8877">
            <v>314</v>
          </cell>
          <cell r="S8877">
            <v>0</v>
          </cell>
          <cell r="T8877" t="str">
            <v>Active</v>
          </cell>
          <cell r="U8877" t="str">
            <v>N1</v>
          </cell>
        </row>
        <row r="8878">
          <cell r="J8878" t="str">
            <v>INV-050525130130</v>
          </cell>
          <cell r="K8878">
            <v>45789</v>
          </cell>
          <cell r="L8878" t="str">
            <v>Monthly Billing</v>
          </cell>
          <cell r="M8878">
            <v>2466</v>
          </cell>
          <cell r="N8878">
            <v>2466</v>
          </cell>
          <cell r="O8878">
            <v>0</v>
          </cell>
          <cell r="P8878" t="str">
            <v>01-04-2025</v>
          </cell>
          <cell r="Q8878">
            <v>2466</v>
          </cell>
          <cell r="R8878">
            <v>281</v>
          </cell>
          <cell r="S8878">
            <v>0</v>
          </cell>
          <cell r="T8878" t="str">
            <v>Active</v>
          </cell>
          <cell r="U8878" t="str">
            <v>N1</v>
          </cell>
        </row>
        <row r="8879">
          <cell r="J8879" t="str">
            <v>INV-030625180451</v>
          </cell>
          <cell r="K8879">
            <v>45818</v>
          </cell>
          <cell r="L8879" t="str">
            <v>Monthly Billing</v>
          </cell>
          <cell r="M8879">
            <v>2433.5</v>
          </cell>
          <cell r="N8879">
            <v>2433.5</v>
          </cell>
          <cell r="O8879">
            <v>0</v>
          </cell>
          <cell r="P8879" t="str">
            <v>01-05-2025</v>
          </cell>
          <cell r="Q8879">
            <v>2433.5</v>
          </cell>
          <cell r="R8879">
            <v>252</v>
          </cell>
          <cell r="S8879">
            <v>0</v>
          </cell>
          <cell r="T8879" t="str">
            <v>Active</v>
          </cell>
          <cell r="U8879" t="str">
            <v>N1</v>
          </cell>
        </row>
        <row r="8880">
          <cell r="J8880" t="str">
            <v>INV-030725101251</v>
          </cell>
          <cell r="K8880">
            <v>45848</v>
          </cell>
          <cell r="L8880" t="str">
            <v>Monthly Billing</v>
          </cell>
          <cell r="M8880">
            <v>2431.5</v>
          </cell>
          <cell r="N8880">
            <v>2431.5</v>
          </cell>
          <cell r="O8880">
            <v>0</v>
          </cell>
          <cell r="P8880" t="str">
            <v>01-06-2025</v>
          </cell>
          <cell r="Q8880">
            <v>2431.5</v>
          </cell>
          <cell r="R8880">
            <v>222</v>
          </cell>
          <cell r="S8880">
            <v>0</v>
          </cell>
          <cell r="T8880" t="str">
            <v>Active</v>
          </cell>
          <cell r="U8880" t="str">
            <v>N1</v>
          </cell>
        </row>
        <row r="8881">
          <cell r="J8881" t="str">
            <v>INV-040825135552</v>
          </cell>
          <cell r="K8881">
            <v>45880</v>
          </cell>
          <cell r="L8881" t="str">
            <v>Monthly Billing</v>
          </cell>
          <cell r="M8881">
            <v>2407</v>
          </cell>
          <cell r="N8881">
            <v>2407</v>
          </cell>
          <cell r="O8881">
            <v>0</v>
          </cell>
          <cell r="P8881" t="str">
            <v>01-07-2025</v>
          </cell>
          <cell r="Q8881">
            <v>0</v>
          </cell>
          <cell r="R8881">
            <v>190</v>
          </cell>
          <cell r="S8881">
            <v>0</v>
          </cell>
          <cell r="T8881" t="str">
            <v>Active</v>
          </cell>
          <cell r="U8881" t="str">
            <v>N1</v>
          </cell>
        </row>
        <row r="8882">
          <cell r="J8882" t="str">
            <v>INV-020925133308</v>
          </cell>
          <cell r="K8882">
            <v>45909</v>
          </cell>
          <cell r="L8882" t="str">
            <v>Monthly Billing</v>
          </cell>
          <cell r="M8882">
            <v>2385.5</v>
          </cell>
          <cell r="N8882">
            <v>2385.5</v>
          </cell>
          <cell r="O8882">
            <v>0</v>
          </cell>
          <cell r="P8882" t="str">
            <v>01-08-2025</v>
          </cell>
          <cell r="Q8882">
            <v>2385.5</v>
          </cell>
          <cell r="R8882">
            <v>161</v>
          </cell>
          <cell r="S8882">
            <v>0</v>
          </cell>
          <cell r="T8882" t="str">
            <v>Active</v>
          </cell>
          <cell r="U8882" t="str">
            <v>N1</v>
          </cell>
        </row>
        <row r="8883">
          <cell r="J8883" t="str">
            <v>INV-021025155717</v>
          </cell>
          <cell r="K8883">
            <v>45939</v>
          </cell>
          <cell r="L8883" t="str">
            <v>Monthly Billing</v>
          </cell>
          <cell r="M8883">
            <v>2383</v>
          </cell>
          <cell r="N8883">
            <v>2383</v>
          </cell>
          <cell r="O8883">
            <v>0</v>
          </cell>
          <cell r="P8883" t="str">
            <v>01-09-2025</v>
          </cell>
          <cell r="Q8883">
            <v>2383</v>
          </cell>
          <cell r="R8883">
            <v>131</v>
          </cell>
          <cell r="S8883">
            <v>0</v>
          </cell>
          <cell r="T8883" t="str">
            <v>Active</v>
          </cell>
          <cell r="U8883" t="str">
            <v>N1</v>
          </cell>
        </row>
        <row r="8884">
          <cell r="J8884" t="str">
            <v>INV-041125155212</v>
          </cell>
          <cell r="K8884">
            <v>45972</v>
          </cell>
          <cell r="L8884" t="str">
            <v>Monthly Billing</v>
          </cell>
          <cell r="M8884">
            <v>2367.5</v>
          </cell>
          <cell r="N8884">
            <v>2367.5</v>
          </cell>
          <cell r="O8884">
            <v>0</v>
          </cell>
          <cell r="P8884" t="str">
            <v>10/1/2025</v>
          </cell>
          <cell r="Q8884">
            <v>2367.5</v>
          </cell>
          <cell r="R8884">
            <v>98</v>
          </cell>
          <cell r="S8884">
            <v>0</v>
          </cell>
          <cell r="T8884" t="str">
            <v>Active</v>
          </cell>
          <cell r="U8884" t="str">
            <v>N1</v>
          </cell>
        </row>
        <row r="8885">
          <cell r="J8885" t="str">
            <v>INV-021225134033</v>
          </cell>
          <cell r="K8885">
            <v>46000</v>
          </cell>
          <cell r="L8885" t="str">
            <v>Monthly Billing</v>
          </cell>
          <cell r="M8885">
            <v>2409</v>
          </cell>
          <cell r="N8885">
            <v>2409</v>
          </cell>
          <cell r="O8885">
            <v>0</v>
          </cell>
          <cell r="P8885" t="str">
            <v>01-11-2025</v>
          </cell>
          <cell r="Q8885">
            <v>2409</v>
          </cell>
          <cell r="R8885">
            <v>70</v>
          </cell>
          <cell r="S8885">
            <v>0</v>
          </cell>
          <cell r="T8885" t="str">
            <v>Active</v>
          </cell>
          <cell r="U8885" t="str">
            <v>N1</v>
          </cell>
        </row>
        <row r="8886">
          <cell r="J8886" t="str">
            <v>INV-020126180833</v>
          </cell>
          <cell r="K8886">
            <v>46031</v>
          </cell>
          <cell r="L8886" t="str">
            <v>Monthly Billing</v>
          </cell>
          <cell r="M8886">
            <v>2409</v>
          </cell>
          <cell r="N8886">
            <v>2409</v>
          </cell>
          <cell r="O8886">
            <v>0</v>
          </cell>
          <cell r="P8886" t="str">
            <v>01-12-2025</v>
          </cell>
          <cell r="Q8886">
            <v>2409</v>
          </cell>
          <cell r="R8886">
            <v>39</v>
          </cell>
          <cell r="S8886">
            <v>0</v>
          </cell>
          <cell r="T8886" t="str">
            <v>Active</v>
          </cell>
          <cell r="U8886" t="str">
            <v>N1</v>
          </cell>
        </row>
        <row r="8887">
          <cell r="J8887" t="str">
            <v>INV-020226184018</v>
          </cell>
          <cell r="K8887">
            <v>46062</v>
          </cell>
          <cell r="L8887" t="str">
            <v>Monthly Billing</v>
          </cell>
          <cell r="M8887">
            <v>2375.5</v>
          </cell>
          <cell r="N8887">
            <v>2375.5</v>
          </cell>
          <cell r="O8887">
            <v>0</v>
          </cell>
          <cell r="P8887" t="str">
            <v>2026-01-01</v>
          </cell>
          <cell r="Q8887">
            <v>2375.5</v>
          </cell>
          <cell r="R8887">
            <v>8</v>
          </cell>
          <cell r="S8887">
            <v>0</v>
          </cell>
          <cell r="T8887" t="str">
            <v>Active</v>
          </cell>
          <cell r="U8887" t="str">
            <v>N1</v>
          </cell>
        </row>
        <row r="8888">
          <cell r="J8888" t="str">
            <v>HKCARDS0052</v>
          </cell>
          <cell r="K8888">
            <v>44792</v>
          </cell>
          <cell r="L8888" t="str">
            <v>Monthly Billing</v>
          </cell>
          <cell r="M8888">
            <v>1</v>
          </cell>
          <cell r="N8888">
            <v>1</v>
          </cell>
          <cell r="O8888">
            <v>0</v>
          </cell>
          <cell r="P8888" t="str">
            <v>2022-04-01</v>
          </cell>
          <cell r="Q8888">
            <v>0</v>
          </cell>
          <cell r="R8888">
            <v>1278</v>
          </cell>
          <cell r="S8888">
            <v>0</v>
          </cell>
          <cell r="T8888" t="str">
            <v>Active</v>
          </cell>
          <cell r="U8888" t="str">
            <v>N1</v>
          </cell>
        </row>
        <row r="8889">
          <cell r="J8889" t="str">
            <v>HKCARDS0060</v>
          </cell>
          <cell r="K8889">
            <v>44792</v>
          </cell>
          <cell r="L8889" t="str">
            <v>Monthly Billing</v>
          </cell>
          <cell r="M8889">
            <v>6.85</v>
          </cell>
          <cell r="N8889">
            <v>6.85</v>
          </cell>
          <cell r="O8889">
            <v>0</v>
          </cell>
          <cell r="P8889" t="str">
            <v>2022-05-01</v>
          </cell>
          <cell r="Q8889">
            <v>0</v>
          </cell>
          <cell r="R8889">
            <v>1278</v>
          </cell>
          <cell r="S8889">
            <v>0</v>
          </cell>
          <cell r="T8889" t="str">
            <v>Active</v>
          </cell>
          <cell r="U8889" t="str">
            <v>N1</v>
          </cell>
        </row>
        <row r="8890">
          <cell r="J8890" t="str">
            <v>HKCARDS0069</v>
          </cell>
          <cell r="K8890">
            <v>44792</v>
          </cell>
          <cell r="L8890" t="str">
            <v>Monthly Billing</v>
          </cell>
          <cell r="M8890">
            <v>4.5</v>
          </cell>
          <cell r="N8890">
            <v>4.5</v>
          </cell>
          <cell r="O8890">
            <v>0</v>
          </cell>
          <cell r="P8890" t="str">
            <v>2022-06-01</v>
          </cell>
          <cell r="Q8890">
            <v>0</v>
          </cell>
          <cell r="R8890">
            <v>1278</v>
          </cell>
          <cell r="S8890">
            <v>0</v>
          </cell>
          <cell r="T8890" t="str">
            <v>Active</v>
          </cell>
          <cell r="U8890" t="str">
            <v>N1</v>
          </cell>
        </row>
        <row r="8891">
          <cell r="J8891" t="str">
            <v>HKCARDS0078</v>
          </cell>
          <cell r="K8891">
            <v>44792</v>
          </cell>
          <cell r="L8891" t="str">
            <v>Monthly Billing</v>
          </cell>
          <cell r="M8891">
            <v>2</v>
          </cell>
          <cell r="N8891">
            <v>2</v>
          </cell>
          <cell r="O8891">
            <v>0</v>
          </cell>
          <cell r="P8891" t="str">
            <v>2022-07-01</v>
          </cell>
          <cell r="Q8891">
            <v>0</v>
          </cell>
          <cell r="R8891">
            <v>1278</v>
          </cell>
          <cell r="S8891">
            <v>0</v>
          </cell>
          <cell r="T8891" t="str">
            <v>Active</v>
          </cell>
          <cell r="U8891" t="str">
            <v>N1</v>
          </cell>
        </row>
        <row r="8892">
          <cell r="J8892" t="str">
            <v>HKCARDS0096</v>
          </cell>
          <cell r="K8892">
            <v>44833</v>
          </cell>
          <cell r="L8892" t="str">
            <v>Monthly Billing</v>
          </cell>
          <cell r="M8892">
            <v>5.45</v>
          </cell>
          <cell r="N8892">
            <v>5.45</v>
          </cell>
          <cell r="O8892">
            <v>0</v>
          </cell>
          <cell r="P8892" t="str">
            <v>2022-08-01</v>
          </cell>
          <cell r="Q8892">
            <v>0</v>
          </cell>
          <cell r="R8892">
            <v>1237</v>
          </cell>
          <cell r="S8892">
            <v>0</v>
          </cell>
          <cell r="T8892" t="str">
            <v>Active</v>
          </cell>
          <cell r="U8892" t="str">
            <v>N1</v>
          </cell>
        </row>
        <row r="8893">
          <cell r="J8893" t="str">
            <v>HKCARDS0110</v>
          </cell>
          <cell r="K8893">
            <v>44845</v>
          </cell>
          <cell r="L8893" t="str">
            <v>Monthly Billing</v>
          </cell>
          <cell r="M8893">
            <v>2.25</v>
          </cell>
          <cell r="N8893">
            <v>2.25</v>
          </cell>
          <cell r="O8893">
            <v>0</v>
          </cell>
          <cell r="P8893" t="str">
            <v>2022-09-01</v>
          </cell>
          <cell r="Q8893">
            <v>0</v>
          </cell>
          <cell r="R8893">
            <v>1225</v>
          </cell>
          <cell r="S8893">
            <v>0</v>
          </cell>
          <cell r="T8893" t="str">
            <v>Active</v>
          </cell>
          <cell r="U8893" t="str">
            <v>N1</v>
          </cell>
        </row>
        <row r="8894">
          <cell r="J8894" t="str">
            <v>INV-030423001517</v>
          </cell>
          <cell r="K8894">
            <v>45027</v>
          </cell>
          <cell r="L8894" t="str">
            <v>Monthly Billing</v>
          </cell>
          <cell r="M8894">
            <v>5.0999999999999996</v>
          </cell>
          <cell r="N8894">
            <v>5.0999999999999996</v>
          </cell>
          <cell r="O8894">
            <v>0</v>
          </cell>
          <cell r="P8894" t="str">
            <v>2023-03-01</v>
          </cell>
          <cell r="Q8894">
            <v>0</v>
          </cell>
          <cell r="R8894">
            <v>1043</v>
          </cell>
          <cell r="S8894">
            <v>0</v>
          </cell>
          <cell r="T8894" t="str">
            <v>Active</v>
          </cell>
          <cell r="U8894" t="str">
            <v>N1</v>
          </cell>
        </row>
        <row r="8895">
          <cell r="J8895" t="str">
            <v>CARDS0058</v>
          </cell>
          <cell r="K8895">
            <v>44378</v>
          </cell>
          <cell r="L8895" t="str">
            <v>Initial Setup Fee</v>
          </cell>
          <cell r="M8895">
            <v>8025</v>
          </cell>
          <cell r="N8895">
            <v>7500</v>
          </cell>
          <cell r="O8895">
            <v>525</v>
          </cell>
          <cell r="P8895" t="str">
            <v>2021-06-01</v>
          </cell>
          <cell r="Q8895">
            <v>0</v>
          </cell>
          <cell r="R8895">
            <v>1692</v>
          </cell>
          <cell r="S8895">
            <v>0</v>
          </cell>
          <cell r="T8895" t="str">
            <v>Active</v>
          </cell>
          <cell r="U8895" t="str">
            <v>N1</v>
          </cell>
        </row>
        <row r="8896">
          <cell r="J8896" t="str">
            <v>CARDS00329</v>
          </cell>
          <cell r="K8896">
            <v>44837</v>
          </cell>
          <cell r="L8896" t="str">
            <v>Initial Setup Fee</v>
          </cell>
          <cell r="M8896">
            <v>8025</v>
          </cell>
          <cell r="N8896">
            <v>7500</v>
          </cell>
          <cell r="O8896">
            <v>525</v>
          </cell>
          <cell r="P8896" t="str">
            <v>2022-09-01</v>
          </cell>
          <cell r="Q8896">
            <v>8025</v>
          </cell>
          <cell r="R8896">
            <v>1233</v>
          </cell>
          <cell r="S8896">
            <v>0</v>
          </cell>
          <cell r="T8896" t="str">
            <v>Active</v>
          </cell>
          <cell r="U8896" t="str">
            <v>N1</v>
          </cell>
        </row>
        <row r="8897">
          <cell r="J8897" t="str">
            <v>CARDS0227</v>
          </cell>
          <cell r="K8897">
            <v>44658</v>
          </cell>
          <cell r="L8897" t="str">
            <v>Initial Setup Fee</v>
          </cell>
          <cell r="M8897">
            <v>43870</v>
          </cell>
          <cell r="N8897">
            <v>41000</v>
          </cell>
          <cell r="O8897">
            <v>2870</v>
          </cell>
          <cell r="P8897" t="str">
            <v>2022-03-01</v>
          </cell>
          <cell r="Q8897">
            <v>43870</v>
          </cell>
          <cell r="R8897">
            <v>1412</v>
          </cell>
          <cell r="S8897">
            <v>0</v>
          </cell>
          <cell r="T8897" t="str">
            <v>Active</v>
          </cell>
          <cell r="U8897" t="str">
            <v>N1</v>
          </cell>
        </row>
        <row r="8898">
          <cell r="J8898" t="str">
            <v>CN-310323162342</v>
          </cell>
          <cell r="K8898">
            <v>45023</v>
          </cell>
          <cell r="L8898" t="str">
            <v>Initial Setup Fee</v>
          </cell>
          <cell r="M8898">
            <v>-43870</v>
          </cell>
          <cell r="N8898">
            <v>-41000</v>
          </cell>
          <cell r="O8898">
            <v>-2870</v>
          </cell>
          <cell r="P8898" t="str">
            <v>2023-03-01</v>
          </cell>
          <cell r="Q8898">
            <v>0</v>
          </cell>
          <cell r="R8898">
            <v>1047</v>
          </cell>
          <cell r="S8898">
            <v>0</v>
          </cell>
          <cell r="T8898" t="str">
            <v>Active</v>
          </cell>
          <cell r="U8898" t="str">
            <v>N1</v>
          </cell>
        </row>
        <row r="8899">
          <cell r="J8899" t="str">
            <v>UKCARDS0005</v>
          </cell>
          <cell r="K8899">
            <v>44636</v>
          </cell>
          <cell r="L8899" t="str">
            <v>Initial Setup Fee</v>
          </cell>
          <cell r="M8899">
            <v>2000</v>
          </cell>
          <cell r="N8899">
            <v>2000</v>
          </cell>
          <cell r="O8899">
            <v>0</v>
          </cell>
          <cell r="P8899" t="str">
            <v>2022-03-01</v>
          </cell>
          <cell r="Q8899">
            <v>2000</v>
          </cell>
          <cell r="R8899">
            <v>1434</v>
          </cell>
          <cell r="S8899">
            <v>0</v>
          </cell>
          <cell r="T8899" t="str">
            <v>Active</v>
          </cell>
          <cell r="U8899" t="str">
            <v>N1</v>
          </cell>
        </row>
        <row r="8900">
          <cell r="J8900" t="str">
            <v>DN-100223104030</v>
          </cell>
          <cell r="K8900">
            <v>44991</v>
          </cell>
          <cell r="L8900" t="str">
            <v>Monthly Billing</v>
          </cell>
          <cell r="M8900">
            <v>400</v>
          </cell>
          <cell r="N8900">
            <v>400</v>
          </cell>
          <cell r="O8900">
            <v>0</v>
          </cell>
          <cell r="P8900" t="str">
            <v>2023-02-01</v>
          </cell>
          <cell r="Q8900">
            <v>0</v>
          </cell>
          <cell r="R8900">
            <v>1079</v>
          </cell>
          <cell r="S8900">
            <v>0</v>
          </cell>
          <cell r="T8900" t="str">
            <v>Active</v>
          </cell>
          <cell r="U8900" t="str">
            <v>N1</v>
          </cell>
        </row>
        <row r="8901">
          <cell r="J8901" t="str">
            <v>CARDS0095</v>
          </cell>
          <cell r="K8901">
            <v>44440</v>
          </cell>
          <cell r="L8901" t="str">
            <v>Initial Setup Fee</v>
          </cell>
          <cell r="M8901">
            <v>24075</v>
          </cell>
          <cell r="N8901">
            <v>22500</v>
          </cell>
          <cell r="O8901">
            <v>1575</v>
          </cell>
          <cell r="P8901" t="str">
            <v>2021-08-01</v>
          </cell>
          <cell r="Q8901">
            <v>24075</v>
          </cell>
          <cell r="R8901">
            <v>1630</v>
          </cell>
          <cell r="S8901">
            <v>0</v>
          </cell>
          <cell r="T8901" t="str">
            <v>Active</v>
          </cell>
          <cell r="U8901" t="str">
            <v>N1</v>
          </cell>
        </row>
        <row r="8902">
          <cell r="J8902" t="str">
            <v>INV2022-TRANSFEZ-001</v>
          </cell>
          <cell r="K8902">
            <v>44672</v>
          </cell>
          <cell r="L8902" t="str">
            <v>Card Printing</v>
          </cell>
          <cell r="M8902">
            <v>7190.4</v>
          </cell>
          <cell r="N8902">
            <v>6720</v>
          </cell>
          <cell r="O8902">
            <v>470.4</v>
          </cell>
          <cell r="P8902" t="str">
            <v>2022-04-01</v>
          </cell>
          <cell r="Q8902">
            <v>0</v>
          </cell>
          <cell r="R8902">
            <v>1398</v>
          </cell>
          <cell r="S8902">
            <v>0</v>
          </cell>
          <cell r="T8902" t="str">
            <v>Active</v>
          </cell>
          <cell r="U8902" t="str">
            <v>N1</v>
          </cell>
        </row>
        <row r="8903">
          <cell r="J8903" t="str">
            <v>CARDS0244</v>
          </cell>
          <cell r="K8903">
            <v>44693</v>
          </cell>
          <cell r="L8903" t="str">
            <v>Initial Setup Fee</v>
          </cell>
          <cell r="M8903">
            <v>10700</v>
          </cell>
          <cell r="N8903">
            <v>10000</v>
          </cell>
          <cell r="O8903">
            <v>700</v>
          </cell>
          <cell r="P8903" t="str">
            <v>2022-05-01</v>
          </cell>
          <cell r="Q8903">
            <v>10700</v>
          </cell>
          <cell r="R8903">
            <v>1377</v>
          </cell>
          <cell r="S8903">
            <v>0</v>
          </cell>
          <cell r="T8903" t="str">
            <v>Active</v>
          </cell>
          <cell r="U8903" t="str">
            <v>N1</v>
          </cell>
        </row>
        <row r="8904">
          <cell r="J8904" t="str">
            <v>INV2022-TRANSWAP-001</v>
          </cell>
          <cell r="K8904">
            <v>44694</v>
          </cell>
          <cell r="L8904" t="str">
            <v>Card Printing</v>
          </cell>
          <cell r="M8904">
            <v>6890.8</v>
          </cell>
          <cell r="N8904">
            <v>6440</v>
          </cell>
          <cell r="O8904">
            <v>450.8</v>
          </cell>
          <cell r="P8904" t="str">
            <v>2022-05-01</v>
          </cell>
          <cell r="Q8904">
            <v>6890.8</v>
          </cell>
          <cell r="R8904">
            <v>1376</v>
          </cell>
          <cell r="S8904">
            <v>0</v>
          </cell>
          <cell r="T8904" t="str">
            <v>Active</v>
          </cell>
          <cell r="U8904" t="str">
            <v>N1</v>
          </cell>
        </row>
        <row r="8905">
          <cell r="J8905" t="str">
            <v>CARDS0301</v>
          </cell>
          <cell r="K8905">
            <v>44785</v>
          </cell>
          <cell r="L8905" t="str">
            <v>Initial Setup Fee</v>
          </cell>
          <cell r="M8905">
            <v>10700</v>
          </cell>
          <cell r="N8905">
            <v>10000</v>
          </cell>
          <cell r="O8905">
            <v>700</v>
          </cell>
          <cell r="P8905" t="str">
            <v>2022-08-01</v>
          </cell>
          <cell r="Q8905">
            <v>10700</v>
          </cell>
          <cell r="R8905">
            <v>1285</v>
          </cell>
          <cell r="S8905">
            <v>0</v>
          </cell>
          <cell r="T8905" t="str">
            <v>Active</v>
          </cell>
          <cell r="U8905" t="str">
            <v>N1</v>
          </cell>
        </row>
        <row r="8906">
          <cell r="J8906" t="str">
            <v>INV-020323172033_R</v>
          </cell>
          <cell r="K8906">
            <v>45329</v>
          </cell>
          <cell r="L8906" t="str">
            <v>Monthly Billing</v>
          </cell>
          <cell r="M8906">
            <v>1849.35</v>
          </cell>
          <cell r="N8906">
            <v>1712.36</v>
          </cell>
          <cell r="O8906">
            <v>136.99</v>
          </cell>
          <cell r="P8906" t="str">
            <v>2023-02-01</v>
          </cell>
          <cell r="Q8906">
            <v>1717.5</v>
          </cell>
          <cell r="R8906">
            <v>741</v>
          </cell>
          <cell r="S8906">
            <v>-131.85</v>
          </cell>
          <cell r="T8906" t="str">
            <v>Active</v>
          </cell>
          <cell r="U8906" t="str">
            <v>N1</v>
          </cell>
        </row>
        <row r="8907">
          <cell r="J8907" t="str">
            <v>INV-030223031803_R</v>
          </cell>
          <cell r="K8907">
            <v>45329</v>
          </cell>
          <cell r="L8907" t="str">
            <v>Monthly Billing</v>
          </cell>
          <cell r="M8907">
            <v>29.05</v>
          </cell>
          <cell r="N8907">
            <v>27.15</v>
          </cell>
          <cell r="O8907">
            <v>1.9</v>
          </cell>
          <cell r="P8907" t="str">
            <v>2022-11-01</v>
          </cell>
          <cell r="Q8907">
            <v>20.16</v>
          </cell>
          <cell r="R8907">
            <v>741</v>
          </cell>
          <cell r="S8907">
            <v>-8.89</v>
          </cell>
          <cell r="T8907" t="str">
            <v>Active</v>
          </cell>
          <cell r="U8907" t="str">
            <v>N1</v>
          </cell>
        </row>
        <row r="8908">
          <cell r="J8908" t="str">
            <v>INV-030223033822_R</v>
          </cell>
          <cell r="K8908">
            <v>45329</v>
          </cell>
          <cell r="L8908" t="str">
            <v>Monthly Billing</v>
          </cell>
          <cell r="M8908">
            <v>481.22</v>
          </cell>
          <cell r="N8908">
            <v>449.74</v>
          </cell>
          <cell r="O8908">
            <v>31.48</v>
          </cell>
          <cell r="P8908" t="str">
            <v>2022-12-01</v>
          </cell>
          <cell r="Q8908">
            <v>102.28</v>
          </cell>
          <cell r="R8908">
            <v>741</v>
          </cell>
          <cell r="S8908">
            <v>-378.94</v>
          </cell>
          <cell r="T8908" t="str">
            <v>Active</v>
          </cell>
          <cell r="U8908" t="str">
            <v>N1</v>
          </cell>
        </row>
        <row r="8909">
          <cell r="J8909" t="str">
            <v>INV-030223034511_R</v>
          </cell>
          <cell r="K8909">
            <v>45329</v>
          </cell>
          <cell r="L8909" t="str">
            <v>Monthly Billing</v>
          </cell>
          <cell r="M8909">
            <v>1885.59</v>
          </cell>
          <cell r="N8909">
            <v>1745.91</v>
          </cell>
          <cell r="O8909">
            <v>139.66999999999999</v>
          </cell>
          <cell r="P8909" t="str">
            <v>2023-01-01</v>
          </cell>
          <cell r="Q8909">
            <v>1689.27</v>
          </cell>
          <cell r="R8909">
            <v>741</v>
          </cell>
          <cell r="S8909">
            <v>-196.32</v>
          </cell>
          <cell r="T8909" t="str">
            <v>Active</v>
          </cell>
          <cell r="U8909" t="str">
            <v>N1</v>
          </cell>
        </row>
        <row r="8910">
          <cell r="J8910" t="str">
            <v>INV-030223034945_R</v>
          </cell>
          <cell r="K8910">
            <v>45329</v>
          </cell>
          <cell r="L8910" t="str">
            <v>Monthly Billing</v>
          </cell>
          <cell r="M8910">
            <v>38.99</v>
          </cell>
          <cell r="N8910">
            <v>36.44</v>
          </cell>
          <cell r="O8910">
            <v>2.5499999999999998</v>
          </cell>
          <cell r="P8910" t="str">
            <v>2022-10-01</v>
          </cell>
          <cell r="Q8910">
            <v>19.18</v>
          </cell>
          <cell r="R8910">
            <v>741</v>
          </cell>
          <cell r="S8910">
            <v>-19.809999999999999</v>
          </cell>
          <cell r="T8910" t="str">
            <v>Active</v>
          </cell>
          <cell r="U8910" t="str">
            <v>N1</v>
          </cell>
        </row>
        <row r="8911">
          <cell r="J8911" t="str">
            <v>INV-030523160207_R</v>
          </cell>
          <cell r="K8911">
            <v>45329</v>
          </cell>
          <cell r="L8911" t="str">
            <v>Monthly Billing</v>
          </cell>
          <cell r="M8911">
            <v>3038.89</v>
          </cell>
          <cell r="N8911">
            <v>2813.79</v>
          </cell>
          <cell r="O8911">
            <v>225.1</v>
          </cell>
          <cell r="P8911" t="str">
            <v>2023-04-01</v>
          </cell>
          <cell r="Q8911">
            <v>2684.73</v>
          </cell>
          <cell r="R8911">
            <v>741</v>
          </cell>
          <cell r="S8911">
            <v>-354.16</v>
          </cell>
          <cell r="T8911" t="str">
            <v>Active</v>
          </cell>
          <cell r="U8911" t="str">
            <v>N1</v>
          </cell>
        </row>
        <row r="8912">
          <cell r="J8912" t="str">
            <v>INV-040423035642_R</v>
          </cell>
          <cell r="K8912">
            <v>45329</v>
          </cell>
          <cell r="L8912" t="str">
            <v>Monthly Billing</v>
          </cell>
          <cell r="M8912">
            <v>2006.17</v>
          </cell>
          <cell r="N8912">
            <v>1857.56</v>
          </cell>
          <cell r="O8912">
            <v>148.61000000000001</v>
          </cell>
          <cell r="P8912" t="str">
            <v>2023-03-01</v>
          </cell>
          <cell r="Q8912">
            <v>1789.59</v>
          </cell>
          <cell r="R8912">
            <v>741</v>
          </cell>
          <cell r="S8912">
            <v>-216.58</v>
          </cell>
          <cell r="T8912" t="str">
            <v>Active</v>
          </cell>
          <cell r="U8912" t="str">
            <v>N1</v>
          </cell>
        </row>
        <row r="8913">
          <cell r="J8913" t="str">
            <v>INV-030723165122_R</v>
          </cell>
          <cell r="K8913">
            <v>45329</v>
          </cell>
          <cell r="L8913" t="str">
            <v>Monthly Billing</v>
          </cell>
          <cell r="M8913">
            <v>3659.16</v>
          </cell>
          <cell r="N8913">
            <v>3388.11</v>
          </cell>
          <cell r="O8913">
            <v>271.05</v>
          </cell>
          <cell r="P8913" t="str">
            <v>2023-06-01</v>
          </cell>
          <cell r="Q8913">
            <v>3124.25</v>
          </cell>
          <cell r="R8913">
            <v>741</v>
          </cell>
          <cell r="S8913">
            <v>-534.91</v>
          </cell>
          <cell r="T8913" t="str">
            <v>Active</v>
          </cell>
          <cell r="U8913" t="str">
            <v>N1</v>
          </cell>
        </row>
        <row r="8914">
          <cell r="J8914" t="str">
            <v>INV-050623113123_R</v>
          </cell>
          <cell r="K8914">
            <v>45329</v>
          </cell>
          <cell r="L8914" t="str">
            <v>Monthly Billing</v>
          </cell>
          <cell r="M8914">
            <v>2922.45</v>
          </cell>
          <cell r="N8914">
            <v>2705.97</v>
          </cell>
          <cell r="O8914">
            <v>216.48</v>
          </cell>
          <cell r="P8914" t="str">
            <v>2023-05-01</v>
          </cell>
          <cell r="Q8914">
            <v>2593.59</v>
          </cell>
          <cell r="R8914">
            <v>741</v>
          </cell>
          <cell r="S8914">
            <v>-328.86</v>
          </cell>
          <cell r="T8914" t="str">
            <v>Active</v>
          </cell>
          <cell r="U8914" t="str">
            <v>N1</v>
          </cell>
        </row>
        <row r="8915">
          <cell r="J8915" t="str">
            <v>INV-020823155859_R</v>
          </cell>
          <cell r="K8915">
            <v>45329</v>
          </cell>
          <cell r="L8915" t="str">
            <v>Monthly Billing</v>
          </cell>
          <cell r="M8915">
            <v>3833.51</v>
          </cell>
          <cell r="N8915">
            <v>3557.42</v>
          </cell>
          <cell r="O8915">
            <v>276.08999999999997</v>
          </cell>
          <cell r="P8915" t="str">
            <v>2023-07-01</v>
          </cell>
          <cell r="Q8915">
            <v>3184.05</v>
          </cell>
          <cell r="R8915">
            <v>741</v>
          </cell>
          <cell r="S8915">
            <v>-649.46</v>
          </cell>
          <cell r="T8915" t="str">
            <v>Active</v>
          </cell>
          <cell r="U8915" t="str">
            <v>N1</v>
          </cell>
        </row>
        <row r="8916">
          <cell r="J8916" t="str">
            <v>INV-040923182639_R</v>
          </cell>
          <cell r="K8916">
            <v>45329</v>
          </cell>
          <cell r="L8916" t="str">
            <v>Monthly Billing</v>
          </cell>
          <cell r="M8916">
            <v>3812.57</v>
          </cell>
          <cell r="N8916">
            <v>3530.16</v>
          </cell>
          <cell r="O8916">
            <v>282.41000000000003</v>
          </cell>
          <cell r="P8916" t="str">
            <v>2023-08-01</v>
          </cell>
          <cell r="Q8916">
            <v>2861.18</v>
          </cell>
          <cell r="R8916">
            <v>741</v>
          </cell>
          <cell r="S8916">
            <v>-951.39</v>
          </cell>
          <cell r="T8916" t="str">
            <v>Active</v>
          </cell>
          <cell r="U8916" t="str">
            <v>N1</v>
          </cell>
        </row>
        <row r="8917">
          <cell r="J8917" t="str">
            <v>INV-310124132037_R</v>
          </cell>
          <cell r="K8917">
            <v>45329</v>
          </cell>
          <cell r="L8917" t="str">
            <v>Monthly Billing</v>
          </cell>
          <cell r="M8917">
            <v>4590.3900000000003</v>
          </cell>
          <cell r="N8917">
            <v>4250.3599999999997</v>
          </cell>
          <cell r="O8917">
            <v>340.03</v>
          </cell>
          <cell r="P8917" t="str">
            <v>2023-09-01</v>
          </cell>
          <cell r="Q8917">
            <v>2413.83</v>
          </cell>
          <cell r="R8917">
            <v>741</v>
          </cell>
          <cell r="S8917">
            <v>-2176.56</v>
          </cell>
          <cell r="T8917" t="str">
            <v>Active</v>
          </cell>
          <cell r="U8917" t="str">
            <v>N1</v>
          </cell>
        </row>
        <row r="8918">
          <cell r="J8918" t="str">
            <v>INV-310124144029_R</v>
          </cell>
          <cell r="K8918">
            <v>45329</v>
          </cell>
          <cell r="L8918" t="str">
            <v>Monthly Billing</v>
          </cell>
          <cell r="M8918">
            <v>4018.63</v>
          </cell>
          <cell r="N8918">
            <v>3720.95</v>
          </cell>
          <cell r="O8918">
            <v>297.68</v>
          </cell>
          <cell r="P8918" t="str">
            <v>2023-10-01</v>
          </cell>
          <cell r="Q8918">
            <v>2725.52</v>
          </cell>
          <cell r="R8918">
            <v>741</v>
          </cell>
          <cell r="S8918">
            <v>-1293.1099999999999</v>
          </cell>
          <cell r="T8918" t="str">
            <v>Active</v>
          </cell>
          <cell r="U8918" t="str">
            <v>N1</v>
          </cell>
        </row>
        <row r="8919">
          <cell r="J8919" t="str">
            <v>INV-310124144804_R</v>
          </cell>
          <cell r="K8919">
            <v>45329</v>
          </cell>
          <cell r="L8919" t="str">
            <v>Monthly Billing</v>
          </cell>
          <cell r="M8919">
            <v>3922.69</v>
          </cell>
          <cell r="N8919">
            <v>3632.12</v>
          </cell>
          <cell r="O8919">
            <v>290.57</v>
          </cell>
          <cell r="P8919" t="str">
            <v>2023-11-01</v>
          </cell>
          <cell r="Q8919">
            <v>2719.04</v>
          </cell>
          <cell r="R8919">
            <v>741</v>
          </cell>
          <cell r="S8919">
            <v>-1203.6500000000001</v>
          </cell>
          <cell r="T8919" t="str">
            <v>Active</v>
          </cell>
          <cell r="U8919" t="str">
            <v>N1</v>
          </cell>
        </row>
        <row r="8920">
          <cell r="J8920" t="str">
            <v>INV-310124151801_R</v>
          </cell>
          <cell r="K8920">
            <v>45329</v>
          </cell>
          <cell r="L8920" t="str">
            <v>Monthly Billing</v>
          </cell>
          <cell r="M8920">
            <v>4861.1000000000004</v>
          </cell>
          <cell r="N8920">
            <v>4501.0200000000004</v>
          </cell>
          <cell r="O8920">
            <v>360.08</v>
          </cell>
          <cell r="P8920" t="str">
            <v>2023-12-01</v>
          </cell>
          <cell r="Q8920">
            <v>4088.86</v>
          </cell>
          <cell r="R8920">
            <v>741</v>
          </cell>
          <cell r="S8920">
            <v>-772.24</v>
          </cell>
          <cell r="T8920" t="str">
            <v>Active</v>
          </cell>
          <cell r="U8920" t="str">
            <v>N1</v>
          </cell>
        </row>
        <row r="8921">
          <cell r="J8921" t="str">
            <v>INV-090224184351</v>
          </cell>
          <cell r="K8921">
            <v>45338</v>
          </cell>
          <cell r="L8921" t="str">
            <v>Monthly Billing</v>
          </cell>
          <cell r="M8921">
            <v>5678.8803699999999</v>
          </cell>
          <cell r="N8921">
            <v>5209.982</v>
          </cell>
          <cell r="O8921">
            <v>468.89837</v>
          </cell>
          <cell r="P8921" t="str">
            <v>2024-01-01</v>
          </cell>
          <cell r="Q8921">
            <v>4763.3</v>
          </cell>
          <cell r="R8921">
            <v>732</v>
          </cell>
          <cell r="S8921">
            <v>-915.58</v>
          </cell>
          <cell r="T8921" t="str">
            <v>Active</v>
          </cell>
          <cell r="U8921" t="str">
            <v>N1</v>
          </cell>
        </row>
        <row r="8922">
          <cell r="J8922" t="str">
            <v>INV-090324160101</v>
          </cell>
          <cell r="K8922">
            <v>45367</v>
          </cell>
          <cell r="L8922" t="str">
            <v>Monthly Billing</v>
          </cell>
          <cell r="M8922">
            <v>6457.0933500000001</v>
          </cell>
          <cell r="N8922">
            <v>5923.9388600000002</v>
          </cell>
          <cell r="O8922">
            <v>533.15449999999998</v>
          </cell>
          <cell r="P8922" t="str">
            <v>2024-02-01</v>
          </cell>
          <cell r="Q8922">
            <v>4757.97</v>
          </cell>
          <cell r="R8922">
            <v>703</v>
          </cell>
          <cell r="S8922">
            <v>-1699.1279999999999</v>
          </cell>
          <cell r="T8922" t="str">
            <v>Active</v>
          </cell>
          <cell r="U8922" t="str">
            <v>N1</v>
          </cell>
        </row>
        <row r="8923">
          <cell r="J8923" t="str">
            <v>INV-080424150409</v>
          </cell>
          <cell r="K8923">
            <v>45397</v>
          </cell>
          <cell r="L8923" t="str">
            <v>Monthly Billing</v>
          </cell>
          <cell r="M8923">
            <v>6164.4617699999999</v>
          </cell>
          <cell r="N8923">
            <v>5657.6959900000002</v>
          </cell>
          <cell r="O8923">
            <v>506.76578000000001</v>
          </cell>
          <cell r="P8923" t="str">
            <v>2024-03-01</v>
          </cell>
          <cell r="Q8923">
            <v>4994.3999999999996</v>
          </cell>
          <cell r="R8923">
            <v>673</v>
          </cell>
          <cell r="S8923">
            <v>-1170.06</v>
          </cell>
          <cell r="T8923" t="str">
            <v>Active</v>
          </cell>
          <cell r="U8923" t="str">
            <v>N1</v>
          </cell>
        </row>
        <row r="8924">
          <cell r="J8924" t="str">
            <v>INV-080524135929</v>
          </cell>
          <cell r="K8924">
            <v>45427</v>
          </cell>
          <cell r="L8924" t="str">
            <v>Monthly Billing</v>
          </cell>
          <cell r="M8924">
            <v>6528.8352500000001</v>
          </cell>
          <cell r="N8924">
            <v>5994.2672199999997</v>
          </cell>
          <cell r="O8924">
            <v>534.56803000000002</v>
          </cell>
          <cell r="P8924" t="str">
            <v>2024-04-01</v>
          </cell>
          <cell r="Q8924">
            <v>5257.38</v>
          </cell>
          <cell r="R8924">
            <v>643</v>
          </cell>
          <cell r="S8924">
            <v>-1271.46</v>
          </cell>
          <cell r="T8924" t="str">
            <v>Active</v>
          </cell>
          <cell r="U8924" t="str">
            <v>N1</v>
          </cell>
        </row>
        <row r="8925">
          <cell r="J8925" t="str">
            <v>INV-070624183714</v>
          </cell>
          <cell r="K8925">
            <v>45457</v>
          </cell>
          <cell r="L8925" t="str">
            <v>Monthly Billing</v>
          </cell>
          <cell r="M8925">
            <v>5299.5959999999995</v>
          </cell>
          <cell r="N8925">
            <v>4862.0150000000003</v>
          </cell>
          <cell r="O8925">
            <v>437.58100000000002</v>
          </cell>
          <cell r="P8925" t="str">
            <v>01-05-2024</v>
          </cell>
          <cell r="Q8925">
            <v>4694.71</v>
          </cell>
          <cell r="R8925">
            <v>613</v>
          </cell>
          <cell r="S8925">
            <v>-604.89</v>
          </cell>
          <cell r="T8925" t="str">
            <v>Active</v>
          </cell>
          <cell r="U8925" t="str">
            <v>N1</v>
          </cell>
        </row>
        <row r="8926">
          <cell r="J8926" t="str">
            <v>INV-100724111400</v>
          </cell>
          <cell r="K8926">
            <v>45490</v>
          </cell>
          <cell r="L8926" t="str">
            <v>Monthly Billing</v>
          </cell>
          <cell r="M8926">
            <v>5653.0355</v>
          </cell>
          <cell r="N8926">
            <v>5186.2710999999999</v>
          </cell>
          <cell r="O8926">
            <v>466.76440000000002</v>
          </cell>
          <cell r="P8926" t="str">
            <v>01-06-2024</v>
          </cell>
          <cell r="Q8926">
            <v>4904.97</v>
          </cell>
          <cell r="R8926">
            <v>580</v>
          </cell>
          <cell r="S8926">
            <v>-748.07</v>
          </cell>
          <cell r="T8926" t="str">
            <v>Active</v>
          </cell>
          <cell r="U8926" t="str">
            <v>N1</v>
          </cell>
        </row>
        <row r="8927">
          <cell r="J8927" t="str">
            <v>INV-090824161905</v>
          </cell>
          <cell r="K8927">
            <v>45520</v>
          </cell>
          <cell r="L8927" t="str">
            <v>Monthly Billing</v>
          </cell>
          <cell r="M8927">
            <v>5539.4389499999997</v>
          </cell>
          <cell r="N8927">
            <v>5088.6763700000001</v>
          </cell>
          <cell r="O8927">
            <v>450.76258999999999</v>
          </cell>
          <cell r="P8927" t="str">
            <v>01-07-2024</v>
          </cell>
          <cell r="Q8927">
            <v>4760.5600000000004</v>
          </cell>
          <cell r="R8927">
            <v>550</v>
          </cell>
          <cell r="S8927">
            <v>-778.88</v>
          </cell>
          <cell r="T8927" t="str">
            <v>Active</v>
          </cell>
          <cell r="U8927" t="str">
            <v>N1</v>
          </cell>
        </row>
        <row r="8928">
          <cell r="J8928" t="str">
            <v>INV-110924165047</v>
          </cell>
          <cell r="K8928">
            <v>45553</v>
          </cell>
          <cell r="L8928" t="str">
            <v>Monthly Billing</v>
          </cell>
          <cell r="M8928">
            <v>5453.3</v>
          </cell>
          <cell r="N8928">
            <v>5003.0229375326699</v>
          </cell>
          <cell r="O8928">
            <v>450.27206437794001</v>
          </cell>
          <cell r="P8928" t="str">
            <v>2024-08-01</v>
          </cell>
          <cell r="Q8928">
            <v>4707.3900000000003</v>
          </cell>
          <cell r="R8928">
            <v>517</v>
          </cell>
          <cell r="S8928">
            <v>-745.91</v>
          </cell>
          <cell r="T8928" t="str">
            <v>Active</v>
          </cell>
          <cell r="U8928" t="str">
            <v>N1</v>
          </cell>
        </row>
        <row r="8929">
          <cell r="J8929" t="str">
            <v>INV-141024112230</v>
          </cell>
          <cell r="K8929">
            <v>45586</v>
          </cell>
          <cell r="L8929" t="str">
            <v>Monthly Billing</v>
          </cell>
          <cell r="M8929">
            <v>5725.6780500000004</v>
          </cell>
          <cell r="N8929">
            <v>5252.9156499999999</v>
          </cell>
          <cell r="O8929">
            <v>472.76240999999999</v>
          </cell>
          <cell r="P8929" t="str">
            <v>01-09-2024</v>
          </cell>
          <cell r="Q8929">
            <v>3457.13</v>
          </cell>
          <cell r="R8929">
            <v>484</v>
          </cell>
          <cell r="S8929">
            <v>-1301.1500000000001</v>
          </cell>
          <cell r="T8929" t="str">
            <v>Active</v>
          </cell>
          <cell r="U8929" t="str">
            <v>N1</v>
          </cell>
        </row>
        <row r="8930">
          <cell r="J8930" t="str">
            <v>INV-121124110419</v>
          </cell>
          <cell r="K8930">
            <v>45615</v>
          </cell>
          <cell r="L8930" t="str">
            <v>Monthly Billing</v>
          </cell>
          <cell r="M8930">
            <v>5683.1813099999999</v>
          </cell>
          <cell r="N8930">
            <v>5213.9278100000001</v>
          </cell>
          <cell r="O8930">
            <v>469.25349999999997</v>
          </cell>
          <cell r="P8930" t="str">
            <v>01-10-2024</v>
          </cell>
          <cell r="Q8930">
            <v>0</v>
          </cell>
          <cell r="R8930">
            <v>455</v>
          </cell>
          <cell r="S8930">
            <v>-1030.43</v>
          </cell>
          <cell r="T8930" t="str">
            <v>Active</v>
          </cell>
          <cell r="U8930" t="str">
            <v>N1</v>
          </cell>
        </row>
        <row r="8931">
          <cell r="J8931" t="str">
            <v>INV-111224101509</v>
          </cell>
          <cell r="K8931">
            <v>45644</v>
          </cell>
          <cell r="L8931" t="str">
            <v>Monthly Billing</v>
          </cell>
          <cell r="M8931">
            <v>5998.0955999999996</v>
          </cell>
          <cell r="N8931">
            <v>5502.84</v>
          </cell>
          <cell r="O8931">
            <v>495.25560000000002</v>
          </cell>
          <cell r="P8931" t="str">
            <v>01-11-2024</v>
          </cell>
          <cell r="Q8931">
            <v>0</v>
          </cell>
          <cell r="R8931">
            <v>426</v>
          </cell>
          <cell r="S8931">
            <v>-1554.9</v>
          </cell>
          <cell r="T8931" t="str">
            <v>Active</v>
          </cell>
          <cell r="U8931" t="str">
            <v>N1</v>
          </cell>
        </row>
        <row r="8932">
          <cell r="J8932" t="str">
            <v>INV-080125134029</v>
          </cell>
          <cell r="K8932">
            <v>45672</v>
          </cell>
          <cell r="L8932" t="str">
            <v>Monthly Billing</v>
          </cell>
          <cell r="M8932">
            <v>7684.3654999999999</v>
          </cell>
          <cell r="N8932">
            <v>7052.12</v>
          </cell>
          <cell r="O8932">
            <v>632.24549999999999</v>
          </cell>
          <cell r="P8932" t="str">
            <v>2024-12-01</v>
          </cell>
          <cell r="Q8932">
            <v>0</v>
          </cell>
          <cell r="R8932">
            <v>398</v>
          </cell>
          <cell r="S8932">
            <v>-1634.72</v>
          </cell>
          <cell r="T8932" t="str">
            <v>Active</v>
          </cell>
          <cell r="U8932" t="str">
            <v>N1</v>
          </cell>
        </row>
        <row r="8933">
          <cell r="J8933" t="str">
            <v>INV-070225170925</v>
          </cell>
          <cell r="K8933">
            <v>45702</v>
          </cell>
          <cell r="L8933" t="str">
            <v>Monthly Billing</v>
          </cell>
          <cell r="M8933">
            <v>7006.0719799999997</v>
          </cell>
          <cell r="N8933">
            <v>6434.3653999999997</v>
          </cell>
          <cell r="O8933">
            <v>571.70659000000001</v>
          </cell>
          <cell r="P8933" t="str">
            <v>01-01-2025</v>
          </cell>
          <cell r="Q8933">
            <v>6535.28</v>
          </cell>
          <cell r="R8933">
            <v>368</v>
          </cell>
          <cell r="S8933">
            <v>-470.79</v>
          </cell>
          <cell r="T8933" t="str">
            <v>Active</v>
          </cell>
          <cell r="U8933" t="str">
            <v>N1</v>
          </cell>
        </row>
        <row r="8934">
          <cell r="J8934" t="str">
            <v>INV-070325153110</v>
          </cell>
          <cell r="K8934">
            <v>45730</v>
          </cell>
          <cell r="L8934" t="str">
            <v>Monthly Billing</v>
          </cell>
          <cell r="M8934">
            <v>-529.74109999999996</v>
          </cell>
          <cell r="N8934">
            <v>-483.77</v>
          </cell>
          <cell r="O8934">
            <v>-45.9711</v>
          </cell>
          <cell r="P8934" t="str">
            <v>01-02-2025</v>
          </cell>
          <cell r="Q8934">
            <v>-832.14</v>
          </cell>
          <cell r="R8934">
            <v>340</v>
          </cell>
          <cell r="S8934">
            <v>-302.39999999999998</v>
          </cell>
          <cell r="T8934" t="str">
            <v>Active</v>
          </cell>
          <cell r="U8934" t="str">
            <v>N1</v>
          </cell>
        </row>
        <row r="8935">
          <cell r="J8935" t="str">
            <v>CN-INV-220825102015</v>
          </cell>
          <cell r="K8935">
            <v>45900</v>
          </cell>
          <cell r="L8935" t="str">
            <v>Credit Note-Write Off</v>
          </cell>
          <cell r="M8935">
            <v>-21816.13</v>
          </cell>
          <cell r="N8935">
            <v>-19852.68</v>
          </cell>
          <cell r="O8935">
            <v>-1963.45</v>
          </cell>
          <cell r="P8935" t="str">
            <v>2025-08-01</v>
          </cell>
          <cell r="Q8935">
            <v>21816.13</v>
          </cell>
          <cell r="R8935">
            <v>170</v>
          </cell>
          <cell r="S8935">
            <v>0</v>
          </cell>
          <cell r="T8935" t="str">
            <v>Active</v>
          </cell>
          <cell r="U8935" t="str">
            <v>N1</v>
          </cell>
        </row>
        <row r="8936">
          <cell r="J8936" t="str">
            <v>INV-041223155040</v>
          </cell>
          <cell r="K8936">
            <v>45271</v>
          </cell>
          <cell r="L8936" t="str">
            <v>Monthly Billing</v>
          </cell>
          <cell r="M8936">
            <v>2000</v>
          </cell>
          <cell r="N8936">
            <v>2000</v>
          </cell>
          <cell r="O8936">
            <v>0</v>
          </cell>
          <cell r="P8936" t="str">
            <v>2023-11-01</v>
          </cell>
          <cell r="Q8936">
            <v>2000</v>
          </cell>
          <cell r="R8936">
            <v>799</v>
          </cell>
          <cell r="S8936">
            <v>0</v>
          </cell>
          <cell r="T8936" t="str">
            <v>Active</v>
          </cell>
          <cell r="U8936" t="str">
            <v>N1</v>
          </cell>
        </row>
        <row r="8937">
          <cell r="J8937" t="str">
            <v>INV-060723173653</v>
          </cell>
          <cell r="K8937">
            <v>45120</v>
          </cell>
          <cell r="L8937" t="str">
            <v>Setup Fee</v>
          </cell>
          <cell r="M8937">
            <v>10000</v>
          </cell>
          <cell r="N8937">
            <v>10000</v>
          </cell>
          <cell r="O8937">
            <v>0</v>
          </cell>
          <cell r="P8937" t="str">
            <v>2023-06-01</v>
          </cell>
          <cell r="Q8937">
            <v>10000</v>
          </cell>
          <cell r="R8937">
            <v>950</v>
          </cell>
          <cell r="S8937">
            <v>0</v>
          </cell>
          <cell r="T8937" t="str">
            <v>Active</v>
          </cell>
          <cell r="U8937" t="str">
            <v>N1</v>
          </cell>
        </row>
        <row r="8938">
          <cell r="J8938" t="str">
            <v>INV-031024174744</v>
          </cell>
          <cell r="K8938">
            <v>45575</v>
          </cell>
          <cell r="L8938" t="str">
            <v>Monthly Billing</v>
          </cell>
          <cell r="M8938">
            <v>2539.1</v>
          </cell>
          <cell r="N8938">
            <v>2539.1</v>
          </cell>
          <cell r="O8938">
            <v>0</v>
          </cell>
          <cell r="P8938" t="str">
            <v>01-09-2024</v>
          </cell>
          <cell r="Q8938">
            <v>0</v>
          </cell>
          <cell r="R8938">
            <v>495</v>
          </cell>
          <cell r="S8938">
            <v>0</v>
          </cell>
          <cell r="T8938" t="str">
            <v>Active</v>
          </cell>
          <cell r="U8938" t="str">
            <v>N1</v>
          </cell>
        </row>
        <row r="8939">
          <cell r="J8939" t="str">
            <v>INV-050824141602</v>
          </cell>
          <cell r="K8939">
            <v>45516</v>
          </cell>
          <cell r="L8939" t="str">
            <v>Monthly Billing</v>
          </cell>
          <cell r="M8939">
            <v>26793.7</v>
          </cell>
          <cell r="N8939">
            <v>26793.7</v>
          </cell>
          <cell r="O8939">
            <v>0</v>
          </cell>
          <cell r="P8939" t="str">
            <v>May24-Jul24</v>
          </cell>
          <cell r="Q8939">
            <v>0</v>
          </cell>
          <cell r="R8939">
            <v>554</v>
          </cell>
          <cell r="S8939">
            <v>0</v>
          </cell>
          <cell r="T8939" t="str">
            <v>Active</v>
          </cell>
          <cell r="U8939" t="str">
            <v>N1</v>
          </cell>
        </row>
        <row r="8940">
          <cell r="J8940" t="str">
            <v>INV-050924134930</v>
          </cell>
          <cell r="K8940">
            <v>45547</v>
          </cell>
          <cell r="L8940" t="str">
            <v>Monthly Billing</v>
          </cell>
          <cell r="M8940">
            <v>3327.7</v>
          </cell>
          <cell r="N8940">
            <v>3327.7</v>
          </cell>
          <cell r="O8940">
            <v>0</v>
          </cell>
          <cell r="P8940" t="str">
            <v>01-08-2024</v>
          </cell>
          <cell r="Q8940">
            <v>0</v>
          </cell>
          <cell r="R8940">
            <v>523</v>
          </cell>
          <cell r="S8940">
            <v>0</v>
          </cell>
          <cell r="T8940" t="str">
            <v>Active</v>
          </cell>
          <cell r="U8940" t="str">
            <v>N1</v>
          </cell>
        </row>
        <row r="8941">
          <cell r="J8941" t="str">
            <v>CN-INV-291124135801</v>
          </cell>
          <cell r="K8941">
            <v>45633</v>
          </cell>
          <cell r="L8941" t="str">
            <v>Credit Note</v>
          </cell>
          <cell r="M8941">
            <v>-32660.5</v>
          </cell>
          <cell r="N8941">
            <v>-32660.5</v>
          </cell>
          <cell r="O8941">
            <v>0</v>
          </cell>
          <cell r="P8941" t="str">
            <v>May-Sep-2024</v>
          </cell>
          <cell r="Q8941">
            <v>-32660.5</v>
          </cell>
          <cell r="R8941">
            <v>437</v>
          </cell>
          <cell r="S8941">
            <v>0</v>
          </cell>
          <cell r="T8941" t="str">
            <v>Active</v>
          </cell>
          <cell r="U8941" t="str">
            <v>N1</v>
          </cell>
        </row>
        <row r="8942">
          <cell r="J8942" t="str">
            <v>INV-291124141702</v>
          </cell>
          <cell r="K8942">
            <v>45633</v>
          </cell>
          <cell r="L8942" t="str">
            <v>Monthly Billing</v>
          </cell>
          <cell r="M8942">
            <v>25172.6</v>
          </cell>
          <cell r="N8942">
            <v>25172.6</v>
          </cell>
          <cell r="O8942">
            <v>0</v>
          </cell>
          <cell r="P8942" t="str">
            <v>May-Sep-2024</v>
          </cell>
          <cell r="Q8942">
            <v>25172.6</v>
          </cell>
          <cell r="R8942">
            <v>437</v>
          </cell>
          <cell r="S8942">
            <v>0</v>
          </cell>
          <cell r="T8942" t="str">
            <v>Active</v>
          </cell>
          <cell r="U8942" t="str">
            <v>N1</v>
          </cell>
        </row>
        <row r="8943">
          <cell r="J8943" t="str">
            <v>INV-100325171755</v>
          </cell>
          <cell r="K8943">
            <v>45733</v>
          </cell>
          <cell r="L8943" t="str">
            <v>Monthly Billing</v>
          </cell>
          <cell r="M8943">
            <v>10602.1</v>
          </cell>
          <cell r="N8943">
            <v>10602.1</v>
          </cell>
          <cell r="O8943">
            <v>0</v>
          </cell>
          <cell r="P8943" t="str">
            <v>Oct24-Feb25</v>
          </cell>
          <cell r="Q8943">
            <v>10602.1</v>
          </cell>
          <cell r="R8943">
            <v>337</v>
          </cell>
          <cell r="S8943">
            <v>0</v>
          </cell>
          <cell r="T8943" t="str">
            <v>Active</v>
          </cell>
          <cell r="U8943" t="str">
            <v>N1</v>
          </cell>
        </row>
        <row r="8944">
          <cell r="J8944" t="str">
            <v>INV-030425140721</v>
          </cell>
          <cell r="K8944">
            <v>45757</v>
          </cell>
          <cell r="L8944" t="str">
            <v>Monthly Billing</v>
          </cell>
          <cell r="M8944">
            <v>2607.6999999999998</v>
          </cell>
          <cell r="N8944">
            <v>2607.6999999999998</v>
          </cell>
          <cell r="O8944">
            <v>0</v>
          </cell>
          <cell r="P8944" t="str">
            <v>01-03-2025</v>
          </cell>
          <cell r="Q8944">
            <v>2607.6999999999998</v>
          </cell>
          <cell r="R8944">
            <v>313</v>
          </cell>
          <cell r="S8944">
            <v>0</v>
          </cell>
          <cell r="T8944" t="str">
            <v>Active</v>
          </cell>
          <cell r="U8944" t="str">
            <v>N1</v>
          </cell>
        </row>
        <row r="8945">
          <cell r="J8945" t="str">
            <v>INV-050525183052</v>
          </cell>
          <cell r="K8945">
            <v>45789</v>
          </cell>
          <cell r="L8945" t="str">
            <v>Monthly Billing</v>
          </cell>
          <cell r="M8945">
            <v>2607.5</v>
          </cell>
          <cell r="N8945">
            <v>2607.5</v>
          </cell>
          <cell r="O8945">
            <v>0</v>
          </cell>
          <cell r="P8945" t="str">
            <v>01-04-2025</v>
          </cell>
          <cell r="Q8945">
            <v>2607.5</v>
          </cell>
          <cell r="R8945">
            <v>281</v>
          </cell>
          <cell r="S8945">
            <v>0</v>
          </cell>
          <cell r="T8945" t="str">
            <v>Active</v>
          </cell>
          <cell r="U8945" t="str">
            <v>N1</v>
          </cell>
        </row>
        <row r="8946">
          <cell r="J8946" t="str">
            <v>INV-140525172451</v>
          </cell>
          <cell r="K8946">
            <v>45798</v>
          </cell>
          <cell r="L8946" t="str">
            <v>Setup Fee</v>
          </cell>
          <cell r="M8946">
            <v>33600</v>
          </cell>
          <cell r="N8946">
            <v>28000</v>
          </cell>
          <cell r="O8946">
            <v>5600</v>
          </cell>
          <cell r="P8946" t="str">
            <v>01-05-2025</v>
          </cell>
          <cell r="Q8946">
            <v>33600</v>
          </cell>
          <cell r="R8946">
            <v>272</v>
          </cell>
          <cell r="S8946">
            <v>0</v>
          </cell>
          <cell r="T8946" t="str">
            <v>Active</v>
          </cell>
          <cell r="U8946" t="str">
            <v>N1</v>
          </cell>
        </row>
        <row r="8947">
          <cell r="J8947" t="str">
            <v>INV-040625145538</v>
          </cell>
          <cell r="K8947">
            <v>45819</v>
          </cell>
          <cell r="L8947" t="str">
            <v>Monthly Billing</v>
          </cell>
          <cell r="M8947">
            <v>3037.5</v>
          </cell>
          <cell r="N8947">
            <v>3037.5</v>
          </cell>
          <cell r="O8947">
            <v>0</v>
          </cell>
          <cell r="P8947" t="str">
            <v>01-05-2025</v>
          </cell>
          <cell r="Q8947">
            <v>3037.5</v>
          </cell>
          <cell r="R8947">
            <v>251</v>
          </cell>
          <cell r="S8947">
            <v>0</v>
          </cell>
          <cell r="T8947" t="str">
            <v>Active</v>
          </cell>
          <cell r="U8947" t="str">
            <v>N1</v>
          </cell>
        </row>
        <row r="8948">
          <cell r="J8948" t="str">
            <v>INV-030725164632</v>
          </cell>
          <cell r="K8948">
            <v>45848</v>
          </cell>
          <cell r="L8948" t="str">
            <v>Monthly Billing</v>
          </cell>
          <cell r="M8948">
            <v>3057.5</v>
          </cell>
          <cell r="N8948">
            <v>3057.5</v>
          </cell>
          <cell r="O8948">
            <v>0</v>
          </cell>
          <cell r="P8948" t="str">
            <v>01-06-2025</v>
          </cell>
          <cell r="Q8948">
            <v>3057.5</v>
          </cell>
          <cell r="R8948">
            <v>222</v>
          </cell>
          <cell r="S8948">
            <v>0</v>
          </cell>
          <cell r="T8948" t="str">
            <v>Active</v>
          </cell>
          <cell r="U8948" t="str">
            <v>N1</v>
          </cell>
        </row>
        <row r="8949">
          <cell r="J8949" t="str">
            <v>INV-050825180919</v>
          </cell>
          <cell r="K8949">
            <v>45881</v>
          </cell>
          <cell r="L8949" t="str">
            <v>Monthly Billing</v>
          </cell>
          <cell r="M8949">
            <v>3247.9</v>
          </cell>
          <cell r="N8949">
            <v>3247.9</v>
          </cell>
          <cell r="O8949">
            <v>0</v>
          </cell>
          <cell r="P8949" t="str">
            <v>01-07-2025</v>
          </cell>
          <cell r="Q8949">
            <v>3247.9</v>
          </cell>
          <cell r="R8949">
            <v>189</v>
          </cell>
          <cell r="S8949">
            <v>0</v>
          </cell>
          <cell r="T8949" t="str">
            <v>Active</v>
          </cell>
          <cell r="U8949" t="str">
            <v>N1</v>
          </cell>
        </row>
        <row r="8950">
          <cell r="J8950" t="str">
            <v>INV-030925132936</v>
          </cell>
          <cell r="K8950">
            <v>45917</v>
          </cell>
          <cell r="L8950" t="str">
            <v>Monthly Billing</v>
          </cell>
          <cell r="M8950">
            <v>3178.4</v>
          </cell>
          <cell r="N8950">
            <v>3178.4</v>
          </cell>
          <cell r="O8950">
            <v>0</v>
          </cell>
          <cell r="P8950" t="str">
            <v>01-08-2025</v>
          </cell>
          <cell r="Q8950">
            <v>3178.4</v>
          </cell>
          <cell r="R8950">
            <v>153</v>
          </cell>
          <cell r="S8950">
            <v>0</v>
          </cell>
          <cell r="T8950" t="str">
            <v>Active</v>
          </cell>
          <cell r="U8950" t="str">
            <v>N1</v>
          </cell>
        </row>
        <row r="8951">
          <cell r="J8951" t="str">
            <v>INV-061025115712</v>
          </cell>
          <cell r="K8951">
            <v>45950</v>
          </cell>
          <cell r="L8951" t="str">
            <v>Monthly Billing</v>
          </cell>
          <cell r="M8951">
            <v>3317.7</v>
          </cell>
          <cell r="N8951">
            <v>3317.7</v>
          </cell>
          <cell r="O8951">
            <v>0</v>
          </cell>
          <cell r="P8951" t="str">
            <v>01-09-2025</v>
          </cell>
          <cell r="Q8951">
            <v>3317.7</v>
          </cell>
          <cell r="R8951">
            <v>120</v>
          </cell>
          <cell r="S8951">
            <v>0</v>
          </cell>
          <cell r="T8951" t="str">
            <v>Active</v>
          </cell>
          <cell r="U8951" t="str">
            <v>N1</v>
          </cell>
        </row>
        <row r="8952">
          <cell r="J8952" t="str">
            <v>INV-051125185756</v>
          </cell>
          <cell r="K8952">
            <v>45980</v>
          </cell>
          <cell r="L8952" t="str">
            <v>Monthly Billing</v>
          </cell>
          <cell r="M8952">
            <v>4717.7</v>
          </cell>
          <cell r="N8952">
            <v>4717.7</v>
          </cell>
          <cell r="O8952">
            <v>0</v>
          </cell>
          <cell r="P8952" t="str">
            <v>01-10-2025</v>
          </cell>
          <cell r="Q8952">
            <v>4717.7</v>
          </cell>
          <cell r="R8952">
            <v>90</v>
          </cell>
          <cell r="S8952">
            <v>0</v>
          </cell>
          <cell r="T8952" t="str">
            <v>Active</v>
          </cell>
          <cell r="U8952" t="str">
            <v>N1</v>
          </cell>
        </row>
        <row r="8953">
          <cell r="J8953" t="str">
            <v>INV-031225154714</v>
          </cell>
          <cell r="K8953">
            <v>46008</v>
          </cell>
          <cell r="L8953" t="str">
            <v>Monthly Billing</v>
          </cell>
          <cell r="M8953">
            <v>3318.1</v>
          </cell>
          <cell r="N8953">
            <v>3318.1</v>
          </cell>
          <cell r="O8953">
            <v>0</v>
          </cell>
          <cell r="P8953" t="str">
            <v>01-11-2025</v>
          </cell>
          <cell r="Q8953">
            <v>3318.1</v>
          </cell>
          <cell r="R8953">
            <v>62</v>
          </cell>
          <cell r="S8953">
            <v>0</v>
          </cell>
          <cell r="T8953" t="str">
            <v>Active</v>
          </cell>
          <cell r="U8953" t="str">
            <v>N1</v>
          </cell>
        </row>
        <row r="8954">
          <cell r="J8954" t="str">
            <v>INV-060126104317</v>
          </cell>
          <cell r="K8954">
            <v>46042</v>
          </cell>
          <cell r="L8954" t="str">
            <v>Monthly Billing</v>
          </cell>
          <cell r="M8954">
            <v>3248.2</v>
          </cell>
          <cell r="N8954">
            <v>3248.2</v>
          </cell>
          <cell r="O8954">
            <v>0</v>
          </cell>
          <cell r="P8954" t="str">
            <v>01-12-2025</v>
          </cell>
          <cell r="Q8954">
            <v>3248.2</v>
          </cell>
          <cell r="R8954">
            <v>28</v>
          </cell>
          <cell r="S8954">
            <v>0</v>
          </cell>
          <cell r="T8954" t="str">
            <v>Active</v>
          </cell>
          <cell r="U8954" t="str">
            <v>N1</v>
          </cell>
        </row>
        <row r="8955">
          <cell r="J8955" t="str">
            <v>INV-090226161845</v>
          </cell>
          <cell r="K8955">
            <v>46069</v>
          </cell>
          <cell r="L8955" t="str">
            <v>Monthly Billing</v>
          </cell>
          <cell r="M8955">
            <v>3001.5</v>
          </cell>
          <cell r="N8955">
            <v>3001.5</v>
          </cell>
          <cell r="O8955">
            <v>0</v>
          </cell>
          <cell r="P8955" t="str">
            <v>01-01-2026</v>
          </cell>
          <cell r="Q8955">
            <v>0</v>
          </cell>
          <cell r="R8955">
            <v>1</v>
          </cell>
          <cell r="S8955">
            <v>0</v>
          </cell>
          <cell r="T8955" t="str">
            <v>Active</v>
          </cell>
          <cell r="U8955" t="str">
            <v>N1</v>
          </cell>
        </row>
        <row r="8956">
          <cell r="J8956" t="str">
            <v>INV-061023141431</v>
          </cell>
          <cell r="K8956">
            <v>45212</v>
          </cell>
          <cell r="L8956" t="str">
            <v>Monthly Billing</v>
          </cell>
          <cell r="M8956">
            <v>2007.5</v>
          </cell>
          <cell r="N8956">
            <v>2007.5</v>
          </cell>
          <cell r="O8956">
            <v>0</v>
          </cell>
          <cell r="P8956" t="str">
            <v>2023-09-01</v>
          </cell>
          <cell r="Q8956">
            <v>2007.5</v>
          </cell>
          <cell r="R8956">
            <v>858</v>
          </cell>
          <cell r="S8956">
            <v>0</v>
          </cell>
          <cell r="T8956" t="str">
            <v>Active</v>
          </cell>
          <cell r="U8956" t="str">
            <v>N1</v>
          </cell>
        </row>
        <row r="8957">
          <cell r="J8957" t="str">
            <v>INV-061123105330</v>
          </cell>
          <cell r="K8957">
            <v>45243</v>
          </cell>
          <cell r="L8957" t="str">
            <v>Monthly Billing</v>
          </cell>
          <cell r="M8957">
            <v>2000.9</v>
          </cell>
          <cell r="N8957">
            <v>2000.9</v>
          </cell>
          <cell r="O8957">
            <v>0</v>
          </cell>
          <cell r="P8957" t="str">
            <v>2023-10-01</v>
          </cell>
          <cell r="Q8957">
            <v>2000.9</v>
          </cell>
          <cell r="R8957">
            <v>827</v>
          </cell>
          <cell r="S8957">
            <v>0</v>
          </cell>
          <cell r="T8957" t="str">
            <v>Active</v>
          </cell>
          <cell r="U8957" t="str">
            <v>N1</v>
          </cell>
        </row>
        <row r="8958">
          <cell r="J8958" t="str">
            <v>CN-INV-240724134124</v>
          </cell>
          <cell r="K8958">
            <v>45504</v>
          </cell>
          <cell r="L8958" t="str">
            <v>Credit Note</v>
          </cell>
          <cell r="M8958">
            <v>-6008.4</v>
          </cell>
          <cell r="N8958">
            <v>-6008.4</v>
          </cell>
          <cell r="O8958">
            <v>0</v>
          </cell>
          <cell r="P8958" t="str">
            <v>Oct-Dec 2023</v>
          </cell>
          <cell r="Q8958">
            <v>-6008.4</v>
          </cell>
          <cell r="R8958">
            <v>566</v>
          </cell>
          <cell r="S8958">
            <v>0</v>
          </cell>
          <cell r="T8958" t="str">
            <v>Active</v>
          </cell>
          <cell r="U8958" t="str">
            <v>N1</v>
          </cell>
        </row>
        <row r="8959">
          <cell r="J8959" t="str">
            <v>CN-INV-140525172451</v>
          </cell>
          <cell r="K8959">
            <v>45880</v>
          </cell>
          <cell r="L8959" t="str">
            <v>Credit Note-Write off</v>
          </cell>
          <cell r="M8959">
            <v>-33600</v>
          </cell>
          <cell r="N8959">
            <v>-28000</v>
          </cell>
          <cell r="O8959">
            <v>-5600</v>
          </cell>
          <cell r="P8959" t="str">
            <v>2025-05-01</v>
          </cell>
          <cell r="Q8959">
            <v>33600</v>
          </cell>
          <cell r="R8959">
            <v>190</v>
          </cell>
          <cell r="S8959">
            <v>0</v>
          </cell>
          <cell r="T8959" t="str">
            <v>Active</v>
          </cell>
          <cell r="U8959" t="str">
            <v>N1</v>
          </cell>
        </row>
        <row r="8960">
          <cell r="J8960" t="str">
            <v>INV2021-TRD-001</v>
          </cell>
          <cell r="K8960">
            <v>44368</v>
          </cell>
          <cell r="L8960" t="str">
            <v>Initial Setup Fee</v>
          </cell>
          <cell r="M8960">
            <v>37000</v>
          </cell>
          <cell r="N8960">
            <v>37000</v>
          </cell>
          <cell r="O8960">
            <v>0</v>
          </cell>
          <cell r="P8960" t="str">
            <v>2021-06-01</v>
          </cell>
          <cell r="Q8960">
            <v>18500</v>
          </cell>
          <cell r="R8960">
            <v>1702</v>
          </cell>
          <cell r="S8960">
            <v>0</v>
          </cell>
          <cell r="T8960" t="str">
            <v>Active</v>
          </cell>
          <cell r="U8960" t="str">
            <v>N1</v>
          </cell>
        </row>
        <row r="8961">
          <cell r="J8961" t="str">
            <v>CN2021-TRD-001</v>
          </cell>
          <cell r="K8961">
            <v>44420</v>
          </cell>
          <cell r="L8961" t="str">
            <v>Initial Setup Fee</v>
          </cell>
          <cell r="M8961">
            <v>-18500</v>
          </cell>
          <cell r="N8961">
            <v>-18500</v>
          </cell>
          <cell r="O8961">
            <v>0</v>
          </cell>
          <cell r="P8961" t="str">
            <v>2021-07-01</v>
          </cell>
          <cell r="Q8961">
            <v>0</v>
          </cell>
          <cell r="R8961">
            <v>1650</v>
          </cell>
          <cell r="S8961">
            <v>0</v>
          </cell>
          <cell r="T8961" t="str">
            <v>Active</v>
          </cell>
          <cell r="U8961" t="str">
            <v>N1</v>
          </cell>
        </row>
        <row r="8962">
          <cell r="J8962" t="str">
            <v>INV2021-TRD-002</v>
          </cell>
          <cell r="K8962">
            <v>44439</v>
          </cell>
          <cell r="L8962" t="str">
            <v>Initial Setup Fee</v>
          </cell>
          <cell r="M8962">
            <v>18500</v>
          </cell>
          <cell r="N8962">
            <v>18500</v>
          </cell>
          <cell r="O8962">
            <v>0</v>
          </cell>
          <cell r="P8962" t="str">
            <v>2021-07-01</v>
          </cell>
          <cell r="Q8962">
            <v>0</v>
          </cell>
          <cell r="R8962">
            <v>1631</v>
          </cell>
          <cell r="S8962">
            <v>0</v>
          </cell>
          <cell r="T8962" t="str">
            <v>Active</v>
          </cell>
          <cell r="U8962" t="str">
            <v>N1</v>
          </cell>
        </row>
        <row r="8963">
          <cell r="J8963" t="str">
            <v>UKCARDS0015</v>
          </cell>
          <cell r="K8963">
            <v>44848</v>
          </cell>
          <cell r="L8963" t="str">
            <v>Monthly Billing</v>
          </cell>
          <cell r="M8963">
            <v>45192.27</v>
          </cell>
          <cell r="N8963">
            <v>45596.19</v>
          </cell>
          <cell r="O8963">
            <v>0</v>
          </cell>
          <cell r="P8963" t="str">
            <v>2022-06-01</v>
          </cell>
          <cell r="Q8963">
            <v>45192.26</v>
          </cell>
          <cell r="R8963">
            <v>1222</v>
          </cell>
          <cell r="S8963">
            <v>-403.92</v>
          </cell>
          <cell r="T8963" t="str">
            <v>Active</v>
          </cell>
          <cell r="U8963" t="str">
            <v>N1</v>
          </cell>
        </row>
        <row r="8964">
          <cell r="J8964" t="str">
            <v>INV-031122115220</v>
          </cell>
          <cell r="K8964">
            <v>44875</v>
          </cell>
          <cell r="L8964" t="str">
            <v>Monthly Billing</v>
          </cell>
          <cell r="M8964">
            <v>5117.3</v>
          </cell>
          <cell r="N8964">
            <v>5617.99</v>
          </cell>
          <cell r="O8964">
            <v>0</v>
          </cell>
          <cell r="P8964" t="str">
            <v>2022-07-01</v>
          </cell>
          <cell r="Q8964">
            <v>30584.28</v>
          </cell>
          <cell r="R8964">
            <v>1195</v>
          </cell>
          <cell r="S8964">
            <v>-500.69</v>
          </cell>
          <cell r="T8964" t="str">
            <v>Active</v>
          </cell>
          <cell r="U8964" t="str">
            <v>N1</v>
          </cell>
        </row>
        <row r="8965">
          <cell r="J8965" t="str">
            <v>INV-031122125406</v>
          </cell>
          <cell r="K8965">
            <v>44875</v>
          </cell>
          <cell r="L8965" t="str">
            <v>Monthly Billing</v>
          </cell>
          <cell r="M8965">
            <v>4973.95</v>
          </cell>
          <cell r="N8965">
            <v>5282.33</v>
          </cell>
          <cell r="O8965">
            <v>0</v>
          </cell>
          <cell r="P8965" t="str">
            <v>2022-08-01</v>
          </cell>
          <cell r="Q8965">
            <v>30584.28</v>
          </cell>
          <cell r="R8965">
            <v>1195</v>
          </cell>
          <cell r="S8965">
            <v>-308.38</v>
          </cell>
          <cell r="T8965" t="str">
            <v>Active</v>
          </cell>
          <cell r="U8965" t="str">
            <v>N1</v>
          </cell>
        </row>
        <row r="8966">
          <cell r="J8966" t="str">
            <v>INV-031122130713</v>
          </cell>
          <cell r="K8966">
            <v>44875</v>
          </cell>
          <cell r="L8966" t="str">
            <v>Monthly Billing</v>
          </cell>
          <cell r="M8966">
            <v>5092.51</v>
          </cell>
          <cell r="N8966">
            <v>5543.27</v>
          </cell>
          <cell r="O8966">
            <v>0</v>
          </cell>
          <cell r="P8966" t="str">
            <v>2022-09-01</v>
          </cell>
          <cell r="Q8966">
            <v>30584.28</v>
          </cell>
          <cell r="R8966">
            <v>1195</v>
          </cell>
          <cell r="S8966">
            <v>-450.76</v>
          </cell>
          <cell r="T8966" t="str">
            <v>Active</v>
          </cell>
          <cell r="U8966" t="str">
            <v>N1</v>
          </cell>
        </row>
        <row r="8967">
          <cell r="J8967" t="str">
            <v>INV-031122131130</v>
          </cell>
          <cell r="K8967">
            <v>44875</v>
          </cell>
          <cell r="L8967" t="str">
            <v>Monthly Billing</v>
          </cell>
          <cell r="M8967">
            <v>5839.03</v>
          </cell>
          <cell r="N8967">
            <v>6235.28</v>
          </cell>
          <cell r="O8967">
            <v>0</v>
          </cell>
          <cell r="P8967" t="str">
            <v>2022-10-01</v>
          </cell>
          <cell r="Q8967">
            <v>30584.28</v>
          </cell>
          <cell r="R8967">
            <v>1195</v>
          </cell>
          <cell r="S8967">
            <v>-396.25</v>
          </cell>
          <cell r="T8967" t="str">
            <v>Active</v>
          </cell>
          <cell r="U8967" t="str">
            <v>N1</v>
          </cell>
        </row>
        <row r="8968">
          <cell r="J8968" t="str">
            <v>INV-021222204811</v>
          </cell>
          <cell r="K8968">
            <v>44904</v>
          </cell>
          <cell r="L8968" t="str">
            <v>Monthly Billing</v>
          </cell>
          <cell r="M8968">
            <v>4876.7700000000004</v>
          </cell>
          <cell r="N8968">
            <v>5715.13</v>
          </cell>
          <cell r="O8968">
            <v>0</v>
          </cell>
          <cell r="P8968" t="str">
            <v>2022-11-01</v>
          </cell>
          <cell r="Q8968">
            <v>30584.28</v>
          </cell>
          <cell r="R8968">
            <v>1166</v>
          </cell>
          <cell r="S8968">
            <v>-838.36</v>
          </cell>
          <cell r="T8968" t="str">
            <v>Active</v>
          </cell>
          <cell r="U8968" t="str">
            <v>N1</v>
          </cell>
        </row>
        <row r="8969">
          <cell r="J8969" t="str">
            <v>INV-040123222024</v>
          </cell>
          <cell r="K8969">
            <v>44937</v>
          </cell>
          <cell r="L8969" t="str">
            <v>Monthly Billing</v>
          </cell>
          <cell r="M8969">
            <v>4684.72</v>
          </cell>
          <cell r="N8969">
            <v>5719.05</v>
          </cell>
          <cell r="O8969">
            <v>0</v>
          </cell>
          <cell r="P8969" t="str">
            <v>2022-12-01</v>
          </cell>
          <cell r="Q8969">
            <v>30584.28</v>
          </cell>
          <cell r="R8969">
            <v>1133</v>
          </cell>
          <cell r="S8969">
            <v>-1034.33</v>
          </cell>
          <cell r="T8969" t="str">
            <v>Active</v>
          </cell>
          <cell r="U8969" t="str">
            <v>N1</v>
          </cell>
        </row>
        <row r="8970">
          <cell r="J8970" t="str">
            <v>CN-300123143130</v>
          </cell>
          <cell r="K8970">
            <v>44963</v>
          </cell>
          <cell r="L8970" t="str">
            <v>Monthly Billing</v>
          </cell>
          <cell r="M8970">
            <v>-35000</v>
          </cell>
          <cell r="N8970">
            <v>-35000</v>
          </cell>
          <cell r="O8970">
            <v>0</v>
          </cell>
          <cell r="P8970" t="str">
            <v>2023-01-01</v>
          </cell>
          <cell r="Q8970">
            <v>0</v>
          </cell>
          <cell r="R8970">
            <v>1107</v>
          </cell>
          <cell r="S8970">
            <v>0</v>
          </cell>
          <cell r="T8970" t="str">
            <v>Active</v>
          </cell>
          <cell r="U8970" t="str">
            <v>N1</v>
          </cell>
        </row>
        <row r="8971">
          <cell r="J8971" t="str">
            <v>INV-030223023617</v>
          </cell>
          <cell r="K8971">
            <v>44967</v>
          </cell>
          <cell r="L8971" t="str">
            <v>Monthly Billing</v>
          </cell>
          <cell r="M8971">
            <v>6989.9</v>
          </cell>
          <cell r="N8971">
            <v>7408.06</v>
          </cell>
          <cell r="O8971">
            <v>0</v>
          </cell>
          <cell r="P8971" t="str">
            <v>2023-01-01</v>
          </cell>
          <cell r="Q8971">
            <v>0</v>
          </cell>
          <cell r="R8971">
            <v>1103</v>
          </cell>
          <cell r="S8971">
            <v>-868.16</v>
          </cell>
          <cell r="T8971" t="str">
            <v>Active</v>
          </cell>
          <cell r="U8971" t="str">
            <v>N1</v>
          </cell>
        </row>
        <row r="8972">
          <cell r="J8972" t="str">
            <v>DN-140223220026</v>
          </cell>
          <cell r="K8972">
            <v>44980</v>
          </cell>
          <cell r="L8972" t="str">
            <v>Monthly Billing</v>
          </cell>
          <cell r="M8972">
            <v>400</v>
          </cell>
          <cell r="N8972">
            <v>400</v>
          </cell>
          <cell r="O8972">
            <v>0</v>
          </cell>
          <cell r="P8972" t="str">
            <v>2023-02-01</v>
          </cell>
          <cell r="Q8972">
            <v>0</v>
          </cell>
          <cell r="R8972">
            <v>1090</v>
          </cell>
          <cell r="S8972">
            <v>0</v>
          </cell>
          <cell r="T8972" t="str">
            <v>Active</v>
          </cell>
          <cell r="U8972" t="str">
            <v>N1</v>
          </cell>
        </row>
        <row r="8973">
          <cell r="J8973" t="str">
            <v>DN-140223233955</v>
          </cell>
          <cell r="K8973">
            <v>44980</v>
          </cell>
          <cell r="L8973" t="str">
            <v>Monthly Billing</v>
          </cell>
          <cell r="M8973">
            <v>1102.93</v>
          </cell>
          <cell r="N8973">
            <v>1102.93</v>
          </cell>
          <cell r="O8973">
            <v>0</v>
          </cell>
          <cell r="P8973" t="str">
            <v>2023-02-01</v>
          </cell>
          <cell r="Q8973">
            <v>0</v>
          </cell>
          <cell r="R8973">
            <v>1090</v>
          </cell>
          <cell r="S8973">
            <v>0</v>
          </cell>
          <cell r="T8973" t="str">
            <v>Active</v>
          </cell>
          <cell r="U8973" t="str">
            <v>N1</v>
          </cell>
        </row>
        <row r="8974">
          <cell r="J8974" t="str">
            <v>DN-140223234235</v>
          </cell>
          <cell r="K8974">
            <v>44980</v>
          </cell>
          <cell r="L8974" t="str">
            <v>Monthly Billing</v>
          </cell>
          <cell r="M8974">
            <v>1044.4000000000001</v>
          </cell>
          <cell r="N8974">
            <v>1044.4000000000001</v>
          </cell>
          <cell r="O8974">
            <v>0</v>
          </cell>
          <cell r="P8974" t="str">
            <v>2023-02-01</v>
          </cell>
          <cell r="Q8974">
            <v>0</v>
          </cell>
          <cell r="R8974">
            <v>1090</v>
          </cell>
          <cell r="S8974">
            <v>0</v>
          </cell>
          <cell r="T8974" t="str">
            <v>Active</v>
          </cell>
          <cell r="U8974" t="str">
            <v>N1</v>
          </cell>
        </row>
        <row r="8975">
          <cell r="J8975" t="str">
            <v>DN-140223234417</v>
          </cell>
          <cell r="K8975">
            <v>44980</v>
          </cell>
          <cell r="L8975" t="str">
            <v>Monthly Billing</v>
          </cell>
          <cell r="M8975">
            <v>1075.95</v>
          </cell>
          <cell r="N8975">
            <v>1075.95</v>
          </cell>
          <cell r="O8975">
            <v>0</v>
          </cell>
          <cell r="P8975" t="str">
            <v>2023-02-01</v>
          </cell>
          <cell r="Q8975">
            <v>0</v>
          </cell>
          <cell r="R8975">
            <v>1090</v>
          </cell>
          <cell r="S8975">
            <v>0</v>
          </cell>
          <cell r="T8975" t="str">
            <v>Active</v>
          </cell>
          <cell r="U8975" t="str">
            <v>N1</v>
          </cell>
        </row>
        <row r="8976">
          <cell r="J8976" t="str">
            <v>DN-140223234932</v>
          </cell>
          <cell r="K8976">
            <v>44980</v>
          </cell>
          <cell r="L8976" t="str">
            <v>Monthly Billing</v>
          </cell>
          <cell r="M8976">
            <v>1217.1600000000001</v>
          </cell>
          <cell r="N8976">
            <v>1217.1600000000001</v>
          </cell>
          <cell r="O8976">
            <v>0</v>
          </cell>
          <cell r="P8976" t="str">
            <v>2023-02-01</v>
          </cell>
          <cell r="Q8976">
            <v>0</v>
          </cell>
          <cell r="R8976">
            <v>1090</v>
          </cell>
          <cell r="S8976">
            <v>0</v>
          </cell>
          <cell r="T8976" t="str">
            <v>Active</v>
          </cell>
          <cell r="U8976" t="str">
            <v>N1</v>
          </cell>
        </row>
        <row r="8977">
          <cell r="J8977" t="str">
            <v>DN-140223235324</v>
          </cell>
          <cell r="K8977">
            <v>44980</v>
          </cell>
          <cell r="L8977" t="str">
            <v>Monthly Billing</v>
          </cell>
          <cell r="M8977">
            <v>1099.6199999999999</v>
          </cell>
          <cell r="N8977">
            <v>1099.6199999999999</v>
          </cell>
          <cell r="O8977">
            <v>0</v>
          </cell>
          <cell r="P8977" t="str">
            <v>2023-02-01</v>
          </cell>
          <cell r="Q8977">
            <v>0</v>
          </cell>
          <cell r="R8977">
            <v>1090</v>
          </cell>
          <cell r="S8977">
            <v>0</v>
          </cell>
          <cell r="T8977" t="str">
            <v>Active</v>
          </cell>
          <cell r="U8977" t="str">
            <v>N1</v>
          </cell>
        </row>
        <row r="8978">
          <cell r="J8978" t="str">
            <v>DN-140223235643</v>
          </cell>
          <cell r="K8978">
            <v>44980</v>
          </cell>
          <cell r="L8978" t="str">
            <v>Monthly Billing</v>
          </cell>
          <cell r="M8978">
            <v>1110.47</v>
          </cell>
          <cell r="N8978">
            <v>1110.47</v>
          </cell>
          <cell r="O8978">
            <v>0</v>
          </cell>
          <cell r="P8978" t="str">
            <v>2023-02-01</v>
          </cell>
          <cell r="Q8978">
            <v>0</v>
          </cell>
          <cell r="R8978">
            <v>1090</v>
          </cell>
          <cell r="S8978">
            <v>0</v>
          </cell>
          <cell r="T8978" t="str">
            <v>Active</v>
          </cell>
          <cell r="U8978" t="str">
            <v>N1</v>
          </cell>
        </row>
        <row r="8979">
          <cell r="J8979" t="str">
            <v>DN-140223230732</v>
          </cell>
          <cell r="K8979">
            <v>44980</v>
          </cell>
          <cell r="L8979" t="str">
            <v>Monthly Billing</v>
          </cell>
          <cell r="M8979">
            <v>5713.99</v>
          </cell>
          <cell r="N8979">
            <v>5713.99</v>
          </cell>
          <cell r="O8979">
            <v>0</v>
          </cell>
          <cell r="P8979" t="str">
            <v>2023-02-01</v>
          </cell>
          <cell r="Q8979">
            <v>0</v>
          </cell>
          <cell r="R8979">
            <v>1090</v>
          </cell>
          <cell r="S8979">
            <v>0</v>
          </cell>
          <cell r="T8979" t="str">
            <v>Active</v>
          </cell>
          <cell r="U8979" t="str">
            <v>N1</v>
          </cell>
        </row>
        <row r="8980">
          <cell r="J8980" t="str">
            <v>CN-020323231344</v>
          </cell>
          <cell r="K8980">
            <v>44994</v>
          </cell>
          <cell r="L8980" t="str">
            <v>Rebate Payable</v>
          </cell>
          <cell r="M8980">
            <v>-6154.78</v>
          </cell>
          <cell r="N8980">
            <v>-6154.78</v>
          </cell>
          <cell r="O8980">
            <v>0</v>
          </cell>
          <cell r="P8980" t="str">
            <v>2023-02-01</v>
          </cell>
          <cell r="Q8980">
            <v>0</v>
          </cell>
          <cell r="R8980">
            <v>1076</v>
          </cell>
          <cell r="S8980">
            <v>0</v>
          </cell>
          <cell r="T8980" t="str">
            <v>Active</v>
          </cell>
          <cell r="U8980" t="str">
            <v>N1</v>
          </cell>
        </row>
        <row r="8981">
          <cell r="J8981" t="str">
            <v>INV-020323230634</v>
          </cell>
          <cell r="K8981">
            <v>44994</v>
          </cell>
          <cell r="L8981" t="str">
            <v>Monthly Billing</v>
          </cell>
          <cell r="M8981">
            <v>1487.43</v>
          </cell>
          <cell r="N8981">
            <v>5695.8</v>
          </cell>
          <cell r="O8981">
            <v>0</v>
          </cell>
          <cell r="P8981" t="str">
            <v>2023-02-01</v>
          </cell>
          <cell r="Q8981">
            <v>0</v>
          </cell>
          <cell r="R8981">
            <v>1076</v>
          </cell>
          <cell r="S8981">
            <v>-4658.37</v>
          </cell>
          <cell r="T8981" t="str">
            <v>Active</v>
          </cell>
          <cell r="U8981" t="str">
            <v>N1</v>
          </cell>
        </row>
        <row r="8982">
          <cell r="J8982" t="str">
            <v>INV-040423125237</v>
          </cell>
          <cell r="K8982">
            <v>45027</v>
          </cell>
          <cell r="L8982" t="str">
            <v>Monthly Billing</v>
          </cell>
          <cell r="M8982">
            <v>1259.5999999999999</v>
          </cell>
          <cell r="N8982">
            <v>5521</v>
          </cell>
          <cell r="O8982">
            <v>0</v>
          </cell>
          <cell r="P8982" t="str">
            <v>2023-03-01</v>
          </cell>
          <cell r="Q8982">
            <v>0</v>
          </cell>
          <cell r="R8982">
            <v>1043</v>
          </cell>
          <cell r="S8982">
            <v>-4711.3999999999996</v>
          </cell>
          <cell r="T8982" t="str">
            <v>Active</v>
          </cell>
          <cell r="U8982" t="str">
            <v>N1</v>
          </cell>
        </row>
        <row r="8983">
          <cell r="J8983" t="str">
            <v>DN-130423220517</v>
          </cell>
          <cell r="K8983">
            <v>45036</v>
          </cell>
          <cell r="L8983" t="str">
            <v>Monthly Billing</v>
          </cell>
          <cell r="M8983">
            <v>724.19</v>
          </cell>
          <cell r="N8983">
            <v>724.19</v>
          </cell>
          <cell r="O8983">
            <v>0</v>
          </cell>
          <cell r="P8983" t="str">
            <v>2023-02-01</v>
          </cell>
          <cell r="Q8983">
            <v>0</v>
          </cell>
          <cell r="R8983">
            <v>1034</v>
          </cell>
          <cell r="S8983">
            <v>0</v>
          </cell>
          <cell r="T8983" t="str">
            <v>Active</v>
          </cell>
          <cell r="U8983" t="str">
            <v>N1</v>
          </cell>
        </row>
        <row r="8984">
          <cell r="J8984" t="str">
            <v>INV-030523195936</v>
          </cell>
          <cell r="K8984">
            <v>45056</v>
          </cell>
          <cell r="L8984" t="str">
            <v>Monthly Billing</v>
          </cell>
          <cell r="M8984">
            <v>6008.11</v>
          </cell>
          <cell r="N8984">
            <v>9661.92</v>
          </cell>
          <cell r="O8984">
            <v>0</v>
          </cell>
          <cell r="P8984" t="str">
            <v>2023-04-01</v>
          </cell>
          <cell r="Q8984">
            <v>0</v>
          </cell>
          <cell r="R8984">
            <v>1014</v>
          </cell>
          <cell r="S8984">
            <v>-4103.8100000000004</v>
          </cell>
          <cell r="T8984" t="str">
            <v>Active</v>
          </cell>
          <cell r="U8984" t="str">
            <v>N1</v>
          </cell>
        </row>
        <row r="8985">
          <cell r="J8985" t="str">
            <v>CN-120523162415</v>
          </cell>
          <cell r="K8985">
            <v>45065</v>
          </cell>
          <cell r="L8985" t="str">
            <v>Monthly Billing</v>
          </cell>
          <cell r="M8985">
            <v>-175.91</v>
          </cell>
          <cell r="N8985">
            <v>-175.91</v>
          </cell>
          <cell r="O8985">
            <v>0</v>
          </cell>
          <cell r="P8985" t="str">
            <v>2023-04-01</v>
          </cell>
          <cell r="Q8985">
            <v>0</v>
          </cell>
          <cell r="R8985">
            <v>1005</v>
          </cell>
          <cell r="S8985">
            <v>0</v>
          </cell>
          <cell r="T8985" t="str">
            <v>Active</v>
          </cell>
          <cell r="U8985" t="str">
            <v>N1</v>
          </cell>
        </row>
        <row r="8986">
          <cell r="J8986" t="str">
            <v>INV-020623162650</v>
          </cell>
          <cell r="K8986">
            <v>45089</v>
          </cell>
          <cell r="L8986" t="str">
            <v>Monthly Billing</v>
          </cell>
          <cell r="M8986">
            <v>8382.9699999999993</v>
          </cell>
          <cell r="N8986">
            <v>10885.21</v>
          </cell>
          <cell r="O8986">
            <v>0</v>
          </cell>
          <cell r="P8986" t="str">
            <v>2023-05-01</v>
          </cell>
          <cell r="Q8986">
            <v>8382.9699999999993</v>
          </cell>
          <cell r="R8986">
            <v>981</v>
          </cell>
          <cell r="S8986">
            <v>-4290.04</v>
          </cell>
          <cell r="T8986" t="str">
            <v>Active</v>
          </cell>
          <cell r="U8986" t="str">
            <v>N1</v>
          </cell>
        </row>
        <row r="8987">
          <cell r="J8987" t="str">
            <v>INV-Tred-Jan-2023</v>
          </cell>
          <cell r="K8987">
            <v>45126</v>
          </cell>
          <cell r="L8987" t="str">
            <v>Monthly Billing</v>
          </cell>
          <cell r="M8987">
            <v>7513.05</v>
          </cell>
          <cell r="N8987">
            <v>7408.06</v>
          </cell>
          <cell r="O8987">
            <v>0</v>
          </cell>
          <cell r="P8987" t="str">
            <v>2023-01-01</v>
          </cell>
          <cell r="Q8987">
            <v>0</v>
          </cell>
          <cell r="R8987">
            <v>944</v>
          </cell>
          <cell r="S8987">
            <v>-868.16</v>
          </cell>
          <cell r="T8987" t="str">
            <v>Active</v>
          </cell>
          <cell r="U8987" t="str">
            <v>N1</v>
          </cell>
        </row>
        <row r="8988">
          <cell r="J8988" t="str">
            <v>DN-120723095145</v>
          </cell>
          <cell r="K8988">
            <v>45126</v>
          </cell>
          <cell r="L8988" t="str">
            <v>Monthly Billing</v>
          </cell>
          <cell r="M8988">
            <v>5398.57</v>
          </cell>
          <cell r="N8988">
            <v>0</v>
          </cell>
          <cell r="O8988">
            <v>5398.57</v>
          </cell>
          <cell r="P8988" t="str">
            <v>2023-06-01</v>
          </cell>
          <cell r="Q8988">
            <v>0</v>
          </cell>
          <cell r="R8988">
            <v>944</v>
          </cell>
          <cell r="S8988">
            <v>0</v>
          </cell>
          <cell r="T8988" t="str">
            <v>Active</v>
          </cell>
          <cell r="U8988" t="str">
            <v>N1</v>
          </cell>
        </row>
        <row r="8989">
          <cell r="J8989" t="str">
            <v>INV-Tred-Apr-2023</v>
          </cell>
          <cell r="K8989">
            <v>45126</v>
          </cell>
          <cell r="L8989" t="str">
            <v>Monthly Billing</v>
          </cell>
          <cell r="M8989">
            <v>5325.96</v>
          </cell>
          <cell r="N8989">
            <v>8161.92</v>
          </cell>
          <cell r="O8989">
            <v>0</v>
          </cell>
          <cell r="P8989" t="str">
            <v>2023-04-01</v>
          </cell>
          <cell r="Q8989">
            <v>0</v>
          </cell>
          <cell r="R8989">
            <v>944</v>
          </cell>
          <cell r="S8989">
            <v>-4103.8100000000004</v>
          </cell>
          <cell r="T8989" t="str">
            <v>Active</v>
          </cell>
          <cell r="U8989" t="str">
            <v>N1</v>
          </cell>
        </row>
        <row r="8990">
          <cell r="J8990" t="str">
            <v>INV-Tred-Feb-2023</v>
          </cell>
          <cell r="K8990">
            <v>45126</v>
          </cell>
          <cell r="L8990" t="str">
            <v>Monthly Billing</v>
          </cell>
          <cell r="M8990">
            <v>2003.89</v>
          </cell>
          <cell r="N8990">
            <v>5695.8</v>
          </cell>
          <cell r="O8990">
            <v>0</v>
          </cell>
          <cell r="P8990" t="str">
            <v>2023-02-01</v>
          </cell>
          <cell r="Q8990">
            <v>0</v>
          </cell>
          <cell r="R8990">
            <v>944</v>
          </cell>
          <cell r="S8990">
            <v>-4658.37</v>
          </cell>
          <cell r="T8990" t="str">
            <v>Active</v>
          </cell>
          <cell r="U8990" t="str">
            <v>N1</v>
          </cell>
        </row>
        <row r="8991">
          <cell r="J8991" t="str">
            <v>INV-Tred-Mar-2023</v>
          </cell>
          <cell r="K8991">
            <v>45126</v>
          </cell>
          <cell r="L8991" t="str">
            <v>Monthly Billing</v>
          </cell>
          <cell r="M8991">
            <v>1772.7</v>
          </cell>
          <cell r="N8991">
            <v>5521</v>
          </cell>
          <cell r="O8991">
            <v>0</v>
          </cell>
          <cell r="P8991" t="str">
            <v>2023-03-01</v>
          </cell>
          <cell r="Q8991">
            <v>0</v>
          </cell>
          <cell r="R8991">
            <v>944</v>
          </cell>
          <cell r="S8991">
            <v>-4711.3999999999996</v>
          </cell>
          <cell r="T8991" t="str">
            <v>Active</v>
          </cell>
          <cell r="U8991" t="str">
            <v>N1</v>
          </cell>
        </row>
        <row r="8992">
          <cell r="J8992" t="str">
            <v>CN-Tred-190723</v>
          </cell>
          <cell r="K8992">
            <v>45133</v>
          </cell>
          <cell r="L8992" t="str">
            <v>Credit Note</v>
          </cell>
          <cell r="M8992">
            <v>-2756.2</v>
          </cell>
          <cell r="N8992">
            <v>-2296.83</v>
          </cell>
          <cell r="O8992">
            <v>-459.37</v>
          </cell>
          <cell r="P8992" t="str">
            <v>2023-07-01</v>
          </cell>
          <cell r="Q8992">
            <v>0</v>
          </cell>
          <cell r="R8992">
            <v>937</v>
          </cell>
          <cell r="S8992">
            <v>0</v>
          </cell>
          <cell r="T8992" t="str">
            <v>Active</v>
          </cell>
          <cell r="U8992" t="str">
            <v>N1</v>
          </cell>
        </row>
        <row r="8993">
          <cell r="J8993" t="str">
            <v>INV-Tred-June-2023</v>
          </cell>
          <cell r="K8993">
            <v>45133</v>
          </cell>
          <cell r="L8993" t="str">
            <v>Monthly Billing</v>
          </cell>
          <cell r="M8993">
            <v>2602.11</v>
          </cell>
          <cell r="N8993">
            <v>2626.46</v>
          </cell>
          <cell r="O8993">
            <v>0</v>
          </cell>
          <cell r="P8993" t="str">
            <v>2023-06-01</v>
          </cell>
          <cell r="Q8993">
            <v>0</v>
          </cell>
          <cell r="R8993">
            <v>937</v>
          </cell>
          <cell r="S8993">
            <v>-533.03</v>
          </cell>
          <cell r="T8993" t="str">
            <v>Active</v>
          </cell>
          <cell r="U8993" t="str">
            <v>N1</v>
          </cell>
        </row>
        <row r="8994">
          <cell r="J8994" t="str">
            <v>INV-Tred-May-2023</v>
          </cell>
          <cell r="K8994">
            <v>45133</v>
          </cell>
          <cell r="L8994" t="str">
            <v>Monthly Billing</v>
          </cell>
          <cell r="M8994">
            <v>4934.0600000000004</v>
          </cell>
          <cell r="N8994">
            <v>8017.21</v>
          </cell>
          <cell r="O8994">
            <v>0</v>
          </cell>
          <cell r="P8994" t="str">
            <v>2023-05-01</v>
          </cell>
          <cell r="Q8994">
            <v>0</v>
          </cell>
          <cell r="R8994">
            <v>937</v>
          </cell>
          <cell r="S8994">
            <v>-4297.3500000000004</v>
          </cell>
          <cell r="T8994" t="str">
            <v>Active</v>
          </cell>
          <cell r="U8994" t="str">
            <v>N1</v>
          </cell>
        </row>
        <row r="8995">
          <cell r="J8995" t="str">
            <v>INV-Tred-July-2023</v>
          </cell>
          <cell r="K8995">
            <v>45146</v>
          </cell>
          <cell r="L8995" t="str">
            <v>Monthly Billing</v>
          </cell>
          <cell r="M8995">
            <v>4420.33</v>
          </cell>
          <cell r="N8995">
            <v>4066.29</v>
          </cell>
          <cell r="O8995">
            <v>0</v>
          </cell>
          <cell r="P8995" t="str">
            <v>2023-07-01</v>
          </cell>
          <cell r="Q8995">
            <v>0</v>
          </cell>
          <cell r="R8995">
            <v>924</v>
          </cell>
          <cell r="S8995">
            <v>-149.44999999999999</v>
          </cell>
          <cell r="T8995" t="str">
            <v>Active</v>
          </cell>
          <cell r="U8995" t="str">
            <v>N1</v>
          </cell>
        </row>
        <row r="8996">
          <cell r="J8996" t="str">
            <v>INV2022-TRD-001</v>
          </cell>
          <cell r="K8996">
            <v>44814</v>
          </cell>
          <cell r="L8996" t="str">
            <v>Card Printing</v>
          </cell>
          <cell r="M8996">
            <v>21000</v>
          </cell>
          <cell r="N8996">
            <v>21000</v>
          </cell>
          <cell r="O8996">
            <v>0</v>
          </cell>
          <cell r="P8996" t="str">
            <v>2022-08-01</v>
          </cell>
          <cell r="Q8996">
            <v>21000</v>
          </cell>
          <cell r="R8996">
            <v>1256</v>
          </cell>
          <cell r="S8996">
            <v>0</v>
          </cell>
          <cell r="T8996" t="str">
            <v>Active</v>
          </cell>
          <cell r="U8996" t="str">
            <v>N1</v>
          </cell>
        </row>
        <row r="8997">
          <cell r="J8997" t="str">
            <v>INV2022-TRD-002</v>
          </cell>
          <cell r="K8997">
            <v>44814</v>
          </cell>
          <cell r="L8997" t="str">
            <v>Card Printing</v>
          </cell>
          <cell r="M8997">
            <v>6857.22</v>
          </cell>
          <cell r="N8997">
            <v>6857.22</v>
          </cell>
          <cell r="O8997">
            <v>0</v>
          </cell>
          <cell r="P8997" t="str">
            <v>2022-08-01</v>
          </cell>
          <cell r="Q8997">
            <v>6857.22</v>
          </cell>
          <cell r="R8997">
            <v>1256</v>
          </cell>
          <cell r="S8997">
            <v>0</v>
          </cell>
          <cell r="T8997" t="str">
            <v>Active</v>
          </cell>
          <cell r="U8997" t="str">
            <v>N1</v>
          </cell>
        </row>
        <row r="8998">
          <cell r="J8998" t="str">
            <v>INV2022-TRD-003</v>
          </cell>
          <cell r="K8998">
            <v>44856</v>
          </cell>
          <cell r="L8998" t="str">
            <v>Card Printing</v>
          </cell>
          <cell r="M8998">
            <v>2021.02</v>
          </cell>
          <cell r="N8998">
            <v>2021.02</v>
          </cell>
          <cell r="O8998">
            <v>0</v>
          </cell>
          <cell r="P8998" t="str">
            <v>2022-09-01</v>
          </cell>
          <cell r="Q8998">
            <v>2021.02</v>
          </cell>
          <cell r="R8998">
            <v>1214</v>
          </cell>
          <cell r="S8998">
            <v>0</v>
          </cell>
          <cell r="T8998" t="str">
            <v>Active</v>
          </cell>
          <cell r="U8998" t="str">
            <v>N1</v>
          </cell>
        </row>
        <row r="8999">
          <cell r="J8999" t="str">
            <v>INV2022-TRD-004</v>
          </cell>
          <cell r="K8999">
            <v>44864</v>
          </cell>
          <cell r="L8999" t="str">
            <v>Card Printing</v>
          </cell>
          <cell r="M8999">
            <v>1437.01</v>
          </cell>
          <cell r="N8999">
            <v>1437.01</v>
          </cell>
          <cell r="O8999">
            <v>0</v>
          </cell>
          <cell r="P8999" t="str">
            <v>2022-09-01</v>
          </cell>
          <cell r="Q8999">
            <v>1437.01</v>
          </cell>
          <cell r="R8999">
            <v>1206</v>
          </cell>
          <cell r="S8999">
            <v>0</v>
          </cell>
          <cell r="T8999" t="str">
            <v>Active</v>
          </cell>
          <cell r="U8999" t="str">
            <v>N1</v>
          </cell>
        </row>
        <row r="9000">
          <cell r="J9000" t="str">
            <v>INV2022-TRD-005</v>
          </cell>
          <cell r="K9000">
            <v>44854</v>
          </cell>
          <cell r="L9000" t="str">
            <v>Card Printing</v>
          </cell>
          <cell r="M9000">
            <v>2504.14</v>
          </cell>
          <cell r="N9000">
            <v>2504.14</v>
          </cell>
          <cell r="O9000">
            <v>0</v>
          </cell>
          <cell r="P9000" t="str">
            <v>2022-10-01</v>
          </cell>
          <cell r="Q9000">
            <v>2504.14</v>
          </cell>
          <cell r="R9000">
            <v>1216</v>
          </cell>
          <cell r="S9000">
            <v>0</v>
          </cell>
          <cell r="T9000" t="str">
            <v>Active</v>
          </cell>
          <cell r="U9000" t="str">
            <v>N1</v>
          </cell>
        </row>
        <row r="9001">
          <cell r="J9001" t="str">
            <v>CNUKCARDS0001</v>
          </cell>
          <cell r="K9001">
            <v>44848</v>
          </cell>
          <cell r="L9001" t="str">
            <v>Monthly Billing</v>
          </cell>
          <cell r="M9001">
            <v>-51215.64</v>
          </cell>
          <cell r="N9001">
            <v>-51527.42</v>
          </cell>
          <cell r="O9001">
            <v>0</v>
          </cell>
          <cell r="P9001" t="str">
            <v>2022-06-01</v>
          </cell>
          <cell r="Q9001">
            <v>0</v>
          </cell>
          <cell r="R9001">
            <v>1222</v>
          </cell>
          <cell r="S9001">
            <v>311.77999999999997</v>
          </cell>
          <cell r="T9001" t="str">
            <v>Active</v>
          </cell>
          <cell r="U9001" t="str">
            <v>N1</v>
          </cell>
        </row>
        <row r="9002">
          <cell r="J9002" t="str">
            <v>INV2022-TRD-007</v>
          </cell>
          <cell r="K9002">
            <v>44897</v>
          </cell>
          <cell r="L9002" t="str">
            <v>Card Printing</v>
          </cell>
          <cell r="M9002">
            <v>831.07</v>
          </cell>
          <cell r="N9002">
            <v>831.07</v>
          </cell>
          <cell r="O9002">
            <v>0</v>
          </cell>
          <cell r="P9002" t="str">
            <v>2022-10-01</v>
          </cell>
          <cell r="Q9002">
            <v>831.07</v>
          </cell>
          <cell r="R9002">
            <v>1173</v>
          </cell>
          <cell r="S9002">
            <v>0</v>
          </cell>
          <cell r="T9002" t="str">
            <v>Active</v>
          </cell>
          <cell r="U9002" t="str">
            <v>N1</v>
          </cell>
        </row>
        <row r="9003">
          <cell r="J9003" t="str">
            <v>INV2022-TRD-006</v>
          </cell>
          <cell r="K9003">
            <v>44888</v>
          </cell>
          <cell r="L9003" t="str">
            <v>Card Printing</v>
          </cell>
          <cell r="M9003">
            <v>2464.5100000000002</v>
          </cell>
          <cell r="N9003">
            <v>2464.5100000000002</v>
          </cell>
          <cell r="O9003">
            <v>0</v>
          </cell>
          <cell r="P9003" t="str">
            <v>2022-09-01</v>
          </cell>
          <cell r="Q9003">
            <v>2464.5100000000002</v>
          </cell>
          <cell r="R9003">
            <v>1182</v>
          </cell>
          <cell r="S9003">
            <v>0</v>
          </cell>
          <cell r="T9003" t="str">
            <v>Active</v>
          </cell>
          <cell r="U9003" t="str">
            <v>N1</v>
          </cell>
        </row>
        <row r="9004">
          <cell r="J9004" t="str">
            <v>INV2022-TRD-008</v>
          </cell>
          <cell r="K9004">
            <v>44922</v>
          </cell>
          <cell r="L9004" t="str">
            <v>Card Printing</v>
          </cell>
          <cell r="M9004">
            <v>799.15</v>
          </cell>
          <cell r="N9004">
            <v>799.15</v>
          </cell>
          <cell r="O9004">
            <v>0</v>
          </cell>
          <cell r="P9004" t="str">
            <v>2022-12-01</v>
          </cell>
          <cell r="Q9004">
            <v>799.15</v>
          </cell>
          <cell r="R9004">
            <v>1148</v>
          </cell>
          <cell r="S9004">
            <v>0</v>
          </cell>
          <cell r="T9004" t="str">
            <v>Active</v>
          </cell>
          <cell r="U9004" t="str">
            <v>N1</v>
          </cell>
        </row>
        <row r="9005">
          <cell r="J9005" t="str">
            <v>INV2023-TRD-001</v>
          </cell>
          <cell r="K9005">
            <v>44952</v>
          </cell>
          <cell r="L9005" t="str">
            <v>Card Printing</v>
          </cell>
          <cell r="M9005">
            <v>393.15</v>
          </cell>
          <cell r="N9005">
            <v>393.15</v>
          </cell>
          <cell r="O9005">
            <v>0</v>
          </cell>
          <cell r="P9005" t="str">
            <v>2023-01-01</v>
          </cell>
          <cell r="Q9005">
            <v>393.15</v>
          </cell>
          <cell r="R9005">
            <v>1118</v>
          </cell>
          <cell r="S9005">
            <v>0</v>
          </cell>
          <cell r="T9005" t="str">
            <v>Active</v>
          </cell>
          <cell r="U9005" t="str">
            <v>N1</v>
          </cell>
        </row>
        <row r="9006">
          <cell r="J9006" t="str">
            <v>INV2023-TRD-002</v>
          </cell>
          <cell r="K9006">
            <v>44993</v>
          </cell>
          <cell r="L9006" t="str">
            <v>Card Printing</v>
          </cell>
          <cell r="M9006">
            <v>265.86</v>
          </cell>
          <cell r="N9006">
            <v>265.86</v>
          </cell>
          <cell r="O9006">
            <v>0</v>
          </cell>
          <cell r="P9006" t="str">
            <v>2023-02-01</v>
          </cell>
          <cell r="Q9006">
            <v>265.86</v>
          </cell>
          <cell r="R9006">
            <v>1077</v>
          </cell>
          <cell r="S9006">
            <v>0</v>
          </cell>
          <cell r="T9006" t="str">
            <v>Active</v>
          </cell>
          <cell r="U9006" t="str">
            <v>N1</v>
          </cell>
        </row>
        <row r="9007">
          <cell r="J9007" t="str">
            <v>INV2023-TRD-003</v>
          </cell>
          <cell r="K9007">
            <v>45021</v>
          </cell>
          <cell r="L9007" t="str">
            <v>Card Printing</v>
          </cell>
          <cell r="M9007">
            <v>146.22</v>
          </cell>
          <cell r="N9007">
            <v>146.22</v>
          </cell>
          <cell r="O9007">
            <v>0</v>
          </cell>
          <cell r="P9007" t="str">
            <v>2023-03-01</v>
          </cell>
          <cell r="Q9007">
            <v>146.22</v>
          </cell>
          <cell r="R9007">
            <v>1049</v>
          </cell>
          <cell r="S9007">
            <v>0</v>
          </cell>
          <cell r="T9007" t="str">
            <v>Active</v>
          </cell>
          <cell r="U9007" t="str">
            <v>N1</v>
          </cell>
        </row>
        <row r="9008">
          <cell r="J9008" t="str">
            <v>INV2023-TRD-004</v>
          </cell>
          <cell r="K9008">
            <v>45042</v>
          </cell>
          <cell r="L9008" t="str">
            <v>Card Printing</v>
          </cell>
          <cell r="M9008">
            <v>230.24</v>
          </cell>
          <cell r="N9008">
            <v>230.24</v>
          </cell>
          <cell r="O9008">
            <v>0</v>
          </cell>
          <cell r="P9008" t="str">
            <v>2023-03-01</v>
          </cell>
          <cell r="Q9008">
            <v>0</v>
          </cell>
          <cell r="R9008">
            <v>1028</v>
          </cell>
          <cell r="S9008">
            <v>0</v>
          </cell>
          <cell r="T9008" t="str">
            <v>Active</v>
          </cell>
          <cell r="U9008" t="str">
            <v>N1</v>
          </cell>
        </row>
        <row r="9009">
          <cell r="J9009" t="str">
            <v>INV2023-TRD-005</v>
          </cell>
          <cell r="K9009">
            <v>45071</v>
          </cell>
          <cell r="L9009" t="str">
            <v>Card Printing</v>
          </cell>
          <cell r="M9009">
            <v>344.25</v>
          </cell>
          <cell r="N9009">
            <v>344.25</v>
          </cell>
          <cell r="O9009">
            <v>0</v>
          </cell>
          <cell r="P9009" t="str">
            <v>2023-04-01</v>
          </cell>
          <cell r="Q9009">
            <v>0</v>
          </cell>
          <cell r="R9009">
            <v>999</v>
          </cell>
          <cell r="S9009">
            <v>0</v>
          </cell>
          <cell r="T9009" t="str">
            <v>Active</v>
          </cell>
          <cell r="U9009" t="str">
            <v>N1</v>
          </cell>
        </row>
        <row r="9010">
          <cell r="J9010" t="str">
            <v>INV2023-TRD-006</v>
          </cell>
          <cell r="K9010">
            <v>45100</v>
          </cell>
          <cell r="L9010" t="str">
            <v>Card Printing</v>
          </cell>
          <cell r="M9010">
            <v>208.52</v>
          </cell>
          <cell r="N9010">
            <v>208.52</v>
          </cell>
          <cell r="O9010">
            <v>0</v>
          </cell>
          <cell r="P9010" t="str">
            <v>2023-06-01</v>
          </cell>
          <cell r="Q9010">
            <v>0</v>
          </cell>
          <cell r="R9010">
            <v>970</v>
          </cell>
          <cell r="S9010">
            <v>0</v>
          </cell>
          <cell r="T9010" t="str">
            <v>Active</v>
          </cell>
          <cell r="U9010" t="str">
            <v>N1</v>
          </cell>
        </row>
        <row r="9011">
          <cell r="J9011" t="str">
            <v>UKCARDS0010</v>
          </cell>
          <cell r="K9011">
            <v>44768</v>
          </cell>
          <cell r="L9011" t="str">
            <v>Monthly Billing</v>
          </cell>
          <cell r="M9011">
            <v>51291.1</v>
          </cell>
          <cell r="N9011">
            <v>51527.42</v>
          </cell>
          <cell r="O9011">
            <v>0</v>
          </cell>
          <cell r="P9011" t="str">
            <v>2022-06-01</v>
          </cell>
          <cell r="Q9011">
            <v>0</v>
          </cell>
          <cell r="R9011">
            <v>1302</v>
          </cell>
          <cell r="S9011">
            <v>-236.32</v>
          </cell>
          <cell r="T9011" t="str">
            <v>Active</v>
          </cell>
          <cell r="U9011" t="str">
            <v>N1</v>
          </cell>
        </row>
        <row r="9012">
          <cell r="J9012" t="str">
            <v>INV-051125181359</v>
          </cell>
          <cell r="K9012">
            <v>45973</v>
          </cell>
          <cell r="L9012" t="str">
            <v>Monthly Billing</v>
          </cell>
          <cell r="M9012">
            <v>939.7</v>
          </cell>
          <cell r="N9012">
            <v>939.7</v>
          </cell>
          <cell r="O9012">
            <v>0</v>
          </cell>
          <cell r="P9012" t="str">
            <v>01-10-2025</v>
          </cell>
          <cell r="Q9012">
            <v>939.7</v>
          </cell>
          <cell r="R9012">
            <v>97</v>
          </cell>
          <cell r="S9012">
            <v>0</v>
          </cell>
          <cell r="T9012" t="str">
            <v>Active</v>
          </cell>
          <cell r="U9012" t="str">
            <v>N1</v>
          </cell>
        </row>
        <row r="9013">
          <cell r="J9013" t="str">
            <v>INV-031225190008</v>
          </cell>
          <cell r="K9013">
            <v>46001</v>
          </cell>
          <cell r="L9013" t="str">
            <v>Monthly Billing</v>
          </cell>
          <cell r="M9013">
            <v>762.2</v>
          </cell>
          <cell r="N9013">
            <v>762.2</v>
          </cell>
          <cell r="O9013">
            <v>0</v>
          </cell>
          <cell r="P9013" t="str">
            <v>01-11-2025</v>
          </cell>
          <cell r="Q9013">
            <v>762.2</v>
          </cell>
          <cell r="R9013">
            <v>69</v>
          </cell>
          <cell r="S9013">
            <v>0</v>
          </cell>
          <cell r="T9013" t="str">
            <v>Active</v>
          </cell>
          <cell r="U9013" t="str">
            <v>N1</v>
          </cell>
        </row>
        <row r="9014">
          <cell r="J9014" t="str">
            <v>INV-050126123611</v>
          </cell>
          <cell r="K9014">
            <v>46034</v>
          </cell>
          <cell r="L9014" t="str">
            <v>Monthly Billing</v>
          </cell>
          <cell r="M9014">
            <v>716.4</v>
          </cell>
          <cell r="N9014">
            <v>716.4</v>
          </cell>
          <cell r="O9014">
            <v>0</v>
          </cell>
          <cell r="P9014" t="str">
            <v>01-12-2025</v>
          </cell>
          <cell r="Q9014">
            <v>716.4</v>
          </cell>
          <cell r="R9014">
            <v>36</v>
          </cell>
          <cell r="S9014">
            <v>0</v>
          </cell>
          <cell r="T9014" t="str">
            <v>Active</v>
          </cell>
          <cell r="U9014" t="str">
            <v>N1</v>
          </cell>
        </row>
        <row r="9015">
          <cell r="J9015" t="str">
            <v>INV-050226030836</v>
          </cell>
          <cell r="K9015">
            <v>46065</v>
          </cell>
          <cell r="L9015" t="str">
            <v>Monthly Billing</v>
          </cell>
          <cell r="M9015">
            <v>598.4</v>
          </cell>
          <cell r="N9015">
            <v>598.4</v>
          </cell>
          <cell r="O9015">
            <v>0</v>
          </cell>
          <cell r="P9015" t="str">
            <v>01-01-2026</v>
          </cell>
          <cell r="Q9015">
            <v>0</v>
          </cell>
          <cell r="R9015">
            <v>5</v>
          </cell>
          <cell r="S9015">
            <v>0</v>
          </cell>
          <cell r="T9015" t="str">
            <v>Active</v>
          </cell>
          <cell r="U9015" t="str">
            <v>N1</v>
          </cell>
        </row>
        <row r="9016">
          <cell r="J9016" t="str">
            <v>CARDS0093</v>
          </cell>
          <cell r="K9016">
            <v>44434</v>
          </cell>
          <cell r="L9016" t="str">
            <v>Monthly Billing</v>
          </cell>
          <cell r="M9016">
            <v>20.22</v>
          </cell>
          <cell r="N9016">
            <v>21.51</v>
          </cell>
          <cell r="O9016">
            <v>0</v>
          </cell>
          <cell r="P9016" t="str">
            <v>2021-07-01</v>
          </cell>
          <cell r="Q9016">
            <v>0</v>
          </cell>
          <cell r="R9016">
            <v>1636</v>
          </cell>
          <cell r="S9016">
            <v>-2.8</v>
          </cell>
          <cell r="T9016" t="str">
            <v>Active</v>
          </cell>
          <cell r="U9016" t="str">
            <v>N1</v>
          </cell>
        </row>
        <row r="9017">
          <cell r="J9017" t="str">
            <v>CNCARDS0005</v>
          </cell>
          <cell r="K9017">
            <v>44448</v>
          </cell>
          <cell r="L9017" t="str">
            <v>Monthly Billing</v>
          </cell>
          <cell r="M9017">
            <v>-11.02</v>
          </cell>
          <cell r="N9017">
            <v>-10.3</v>
          </cell>
          <cell r="O9017">
            <v>-0.72</v>
          </cell>
          <cell r="P9017" t="str">
            <v>2021-07-01</v>
          </cell>
          <cell r="Q9017">
            <v>0</v>
          </cell>
          <cell r="R9017">
            <v>1622</v>
          </cell>
          <cell r="S9017">
            <v>0</v>
          </cell>
          <cell r="T9017" t="str">
            <v>Active</v>
          </cell>
          <cell r="U9017" t="str">
            <v>N1</v>
          </cell>
        </row>
        <row r="9018">
          <cell r="J9018" t="str">
            <v>CARDS0110</v>
          </cell>
          <cell r="K9018">
            <v>44463</v>
          </cell>
          <cell r="L9018" t="str">
            <v>Monthly Billing</v>
          </cell>
          <cell r="M9018">
            <v>2.19</v>
          </cell>
          <cell r="N9018">
            <v>2.0499999999999998</v>
          </cell>
          <cell r="O9018">
            <v>0.14000000000000001</v>
          </cell>
          <cell r="P9018" t="str">
            <v>2021-08-01</v>
          </cell>
          <cell r="Q9018">
            <v>2.62</v>
          </cell>
          <cell r="R9018">
            <v>1607</v>
          </cell>
          <cell r="S9018">
            <v>0</v>
          </cell>
          <cell r="T9018" t="str">
            <v>Active</v>
          </cell>
          <cell r="U9018" t="str">
            <v>N1</v>
          </cell>
        </row>
        <row r="9019">
          <cell r="J9019" t="str">
            <v>CARDS0129</v>
          </cell>
          <cell r="K9019">
            <v>44494</v>
          </cell>
          <cell r="L9019" t="str">
            <v>Monthly Billing</v>
          </cell>
          <cell r="M9019">
            <v>0.43</v>
          </cell>
          <cell r="N9019">
            <v>0.4</v>
          </cell>
          <cell r="O9019">
            <v>0.03</v>
          </cell>
          <cell r="P9019" t="str">
            <v>2021-09-01</v>
          </cell>
          <cell r="Q9019">
            <v>2.62</v>
          </cell>
          <cell r="R9019">
            <v>1576</v>
          </cell>
          <cell r="S9019">
            <v>0</v>
          </cell>
          <cell r="T9019" t="str">
            <v>Active</v>
          </cell>
          <cell r="U9019" t="str">
            <v>N1</v>
          </cell>
        </row>
        <row r="9020">
          <cell r="J9020" t="str">
            <v>CARDS0146</v>
          </cell>
          <cell r="K9020">
            <v>44524</v>
          </cell>
          <cell r="L9020" t="str">
            <v>Monthly Billing</v>
          </cell>
          <cell r="M9020">
            <v>1.97</v>
          </cell>
          <cell r="N9020">
            <v>1.84</v>
          </cell>
          <cell r="O9020">
            <v>0.13</v>
          </cell>
          <cell r="P9020" t="str">
            <v>2021-10-01</v>
          </cell>
          <cell r="Q9020">
            <v>3180.9</v>
          </cell>
          <cell r="R9020">
            <v>1546</v>
          </cell>
          <cell r="S9020">
            <v>0</v>
          </cell>
          <cell r="T9020" t="str">
            <v>Active</v>
          </cell>
          <cell r="U9020" t="str">
            <v>N1</v>
          </cell>
        </row>
        <row r="9021">
          <cell r="J9021" t="str">
            <v>CNCARDS0007</v>
          </cell>
          <cell r="K9021">
            <v>44524</v>
          </cell>
          <cell r="L9021" t="str">
            <v>Monthly Billing</v>
          </cell>
          <cell r="M9021">
            <v>-1</v>
          </cell>
          <cell r="N9021">
            <v>-1</v>
          </cell>
          <cell r="O9021">
            <v>0</v>
          </cell>
          <cell r="P9021" t="str">
            <v>2021-10-01</v>
          </cell>
          <cell r="Q9021">
            <v>3180.9</v>
          </cell>
          <cell r="R9021">
            <v>1546</v>
          </cell>
          <cell r="S9021">
            <v>0</v>
          </cell>
          <cell r="T9021" t="str">
            <v>Active</v>
          </cell>
          <cell r="U9021" t="str">
            <v>N1</v>
          </cell>
        </row>
        <row r="9022">
          <cell r="J9022" t="str">
            <v>CARDS0165</v>
          </cell>
          <cell r="K9022">
            <v>44552</v>
          </cell>
          <cell r="L9022" t="str">
            <v>Monthly Billing</v>
          </cell>
          <cell r="M9022">
            <v>1.9</v>
          </cell>
          <cell r="N9022">
            <v>1.98</v>
          </cell>
          <cell r="O9022">
            <v>0</v>
          </cell>
          <cell r="P9022" t="str">
            <v>2021-11-01</v>
          </cell>
          <cell r="Q9022">
            <v>3180.9</v>
          </cell>
          <cell r="R9022">
            <v>1518</v>
          </cell>
          <cell r="S9022">
            <v>-0.22</v>
          </cell>
          <cell r="T9022" t="str">
            <v>Active</v>
          </cell>
          <cell r="U9022" t="str">
            <v>N1</v>
          </cell>
        </row>
        <row r="9023">
          <cell r="J9023" t="str">
            <v>CARDS0182</v>
          </cell>
          <cell r="K9023">
            <v>44578</v>
          </cell>
          <cell r="L9023" t="str">
            <v>Monthly Billing</v>
          </cell>
          <cell r="M9023">
            <v>2771.84</v>
          </cell>
          <cell r="N9023">
            <v>2590.5</v>
          </cell>
          <cell r="O9023">
            <v>181.34</v>
          </cell>
          <cell r="P9023" t="str">
            <v>2021-12-01</v>
          </cell>
          <cell r="Q9023">
            <v>3180.9</v>
          </cell>
          <cell r="R9023">
            <v>1492</v>
          </cell>
          <cell r="S9023">
            <v>0</v>
          </cell>
          <cell r="T9023" t="str">
            <v>Active</v>
          </cell>
          <cell r="U9023" t="str">
            <v>N1</v>
          </cell>
        </row>
        <row r="9024">
          <cell r="J9024" t="str">
            <v>CNCARDS0013</v>
          </cell>
          <cell r="K9024">
            <v>44582</v>
          </cell>
          <cell r="L9024" t="str">
            <v>Monthly Billing</v>
          </cell>
          <cell r="M9024">
            <v>-20.69</v>
          </cell>
          <cell r="N9024">
            <v>-19.34</v>
          </cell>
          <cell r="O9024">
            <v>-1.35</v>
          </cell>
          <cell r="P9024" t="str">
            <v>2021-12-01</v>
          </cell>
          <cell r="Q9024">
            <v>3180.9</v>
          </cell>
          <cell r="R9024">
            <v>1488</v>
          </cell>
          <cell r="S9024">
            <v>0</v>
          </cell>
          <cell r="T9024" t="str">
            <v>Active</v>
          </cell>
          <cell r="U9024" t="str">
            <v>N1</v>
          </cell>
        </row>
        <row r="9025">
          <cell r="J9025" t="str">
            <v>CARDS0203</v>
          </cell>
          <cell r="K9025">
            <v>44615</v>
          </cell>
          <cell r="L9025" t="str">
            <v>Monthly Billing</v>
          </cell>
          <cell r="M9025">
            <v>213.52</v>
          </cell>
          <cell r="N9025">
            <v>199.55</v>
          </cell>
          <cell r="O9025">
            <v>13.97</v>
          </cell>
          <cell r="P9025" t="str">
            <v>2022-01-01</v>
          </cell>
          <cell r="Q9025">
            <v>3180.9</v>
          </cell>
          <cell r="R9025">
            <v>1455</v>
          </cell>
          <cell r="S9025">
            <v>0</v>
          </cell>
          <cell r="T9025" t="str">
            <v>Active</v>
          </cell>
          <cell r="U9025" t="str">
            <v>N1</v>
          </cell>
        </row>
        <row r="9026">
          <cell r="J9026" t="str">
            <v>CARDS0224</v>
          </cell>
          <cell r="K9026">
            <v>44643</v>
          </cell>
          <cell r="L9026" t="str">
            <v>Monthly Billing</v>
          </cell>
          <cell r="M9026">
            <v>213.36</v>
          </cell>
          <cell r="N9026">
            <v>199.4</v>
          </cell>
          <cell r="O9026">
            <v>13.96</v>
          </cell>
          <cell r="P9026" t="str">
            <v>2022-02-01</v>
          </cell>
          <cell r="Q9026">
            <v>3180.9</v>
          </cell>
          <cell r="R9026">
            <v>1427</v>
          </cell>
          <cell r="S9026">
            <v>0</v>
          </cell>
          <cell r="T9026" t="str">
            <v>Active</v>
          </cell>
          <cell r="U9026" t="str">
            <v>N1</v>
          </cell>
        </row>
        <row r="9027">
          <cell r="J9027" t="str">
            <v>CARDS0240</v>
          </cell>
          <cell r="K9027">
            <v>44695</v>
          </cell>
          <cell r="L9027" t="str">
            <v>Monthly Billing</v>
          </cell>
          <cell r="M9027">
            <v>213.36</v>
          </cell>
          <cell r="N9027">
            <v>199.4</v>
          </cell>
          <cell r="O9027">
            <v>13.96</v>
          </cell>
          <cell r="P9027" t="str">
            <v>2022-03-01</v>
          </cell>
          <cell r="Q9027">
            <v>853.44</v>
          </cell>
          <cell r="R9027">
            <v>1375</v>
          </cell>
          <cell r="S9027">
            <v>0</v>
          </cell>
          <cell r="T9027" t="str">
            <v>Active</v>
          </cell>
          <cell r="U9027" t="str">
            <v>N1</v>
          </cell>
        </row>
        <row r="9028">
          <cell r="J9028" t="str">
            <v>CARDS0257</v>
          </cell>
          <cell r="K9028">
            <v>44706</v>
          </cell>
          <cell r="L9028" t="str">
            <v>Monthly Billing</v>
          </cell>
          <cell r="M9028">
            <v>213.57</v>
          </cell>
          <cell r="N9028">
            <v>199.6</v>
          </cell>
          <cell r="O9028">
            <v>13.97</v>
          </cell>
          <cell r="P9028" t="str">
            <v>2022-04-01</v>
          </cell>
          <cell r="Q9028">
            <v>853.44</v>
          </cell>
          <cell r="R9028">
            <v>1364</v>
          </cell>
          <cell r="S9028">
            <v>0</v>
          </cell>
          <cell r="T9028" t="str">
            <v>Active</v>
          </cell>
          <cell r="U9028" t="str">
            <v>N1</v>
          </cell>
        </row>
        <row r="9029">
          <cell r="J9029" t="str">
            <v>CARDS0279</v>
          </cell>
          <cell r="K9029">
            <v>44740</v>
          </cell>
          <cell r="L9029" t="str">
            <v>Monthly Billing</v>
          </cell>
          <cell r="M9029">
            <v>213.79</v>
          </cell>
          <cell r="N9029">
            <v>199.8</v>
          </cell>
          <cell r="O9029">
            <v>13.99</v>
          </cell>
          <cell r="P9029" t="str">
            <v>2022-05-01</v>
          </cell>
          <cell r="Q9029">
            <v>853.44</v>
          </cell>
          <cell r="R9029">
            <v>1330</v>
          </cell>
          <cell r="S9029">
            <v>0</v>
          </cell>
          <cell r="T9029" t="str">
            <v>Active</v>
          </cell>
          <cell r="U9029" t="str">
            <v>N1</v>
          </cell>
        </row>
        <row r="9030">
          <cell r="J9030" t="str">
            <v>CNCARDS0019</v>
          </cell>
          <cell r="K9030">
            <v>44747</v>
          </cell>
          <cell r="L9030" t="str">
            <v>Monthly Billing</v>
          </cell>
          <cell r="M9030">
            <v>-0.43</v>
          </cell>
          <cell r="N9030">
            <v>-0.4</v>
          </cell>
          <cell r="O9030">
            <v>-0.03</v>
          </cell>
          <cell r="P9030" t="str">
            <v>2022-05-01</v>
          </cell>
          <cell r="Q9030">
            <v>853.44</v>
          </cell>
          <cell r="R9030">
            <v>1323</v>
          </cell>
          <cell r="S9030">
            <v>0</v>
          </cell>
          <cell r="T9030" t="str">
            <v>Active</v>
          </cell>
          <cell r="U9030" t="str">
            <v>N1</v>
          </cell>
        </row>
        <row r="9031">
          <cell r="J9031" t="str">
            <v>CNCARDS0020</v>
          </cell>
          <cell r="K9031">
            <v>44750</v>
          </cell>
          <cell r="L9031" t="str">
            <v>Monthly Billing</v>
          </cell>
          <cell r="M9031">
            <v>-0.21</v>
          </cell>
          <cell r="N9031">
            <v>-0.2</v>
          </cell>
          <cell r="O9031">
            <v>-0.01</v>
          </cell>
          <cell r="P9031" t="str">
            <v>2022-04-01</v>
          </cell>
          <cell r="Q9031">
            <v>853.44</v>
          </cell>
          <cell r="R9031">
            <v>1320</v>
          </cell>
          <cell r="S9031">
            <v>0</v>
          </cell>
          <cell r="T9031" t="str">
            <v>Active</v>
          </cell>
          <cell r="U9031" t="str">
            <v>N1</v>
          </cell>
        </row>
        <row r="9032">
          <cell r="J9032" t="str">
            <v>CARDS0298</v>
          </cell>
          <cell r="K9032">
            <v>44764</v>
          </cell>
          <cell r="L9032" t="str">
            <v>Monthly Billing</v>
          </cell>
          <cell r="M9032">
            <v>213.26</v>
          </cell>
          <cell r="N9032">
            <v>199.4</v>
          </cell>
          <cell r="O9032">
            <v>13.96</v>
          </cell>
          <cell r="P9032" t="str">
            <v>2022-06-01</v>
          </cell>
          <cell r="Q9032">
            <v>853.44</v>
          </cell>
          <cell r="R9032">
            <v>1306</v>
          </cell>
          <cell r="S9032">
            <v>0</v>
          </cell>
          <cell r="T9032" t="str">
            <v>Active</v>
          </cell>
          <cell r="U9032" t="str">
            <v>N1</v>
          </cell>
        </row>
        <row r="9033">
          <cell r="J9033" t="str">
            <v>CARDS0315</v>
          </cell>
          <cell r="K9033">
            <v>44803</v>
          </cell>
          <cell r="L9033" t="str">
            <v>Monthly Billing</v>
          </cell>
          <cell r="M9033">
            <v>3210.43</v>
          </cell>
          <cell r="N9033">
            <v>3000.4</v>
          </cell>
          <cell r="O9033">
            <v>210.03</v>
          </cell>
          <cell r="P9033" t="str">
            <v>2022-07-01</v>
          </cell>
          <cell r="Q9033">
            <v>0</v>
          </cell>
          <cell r="R9033">
            <v>1267</v>
          </cell>
          <cell r="S9033">
            <v>0</v>
          </cell>
          <cell r="T9033" t="str">
            <v>Active</v>
          </cell>
          <cell r="U9033" t="str">
            <v>N1</v>
          </cell>
        </row>
        <row r="9034">
          <cell r="J9034" t="str">
            <v>CARDS0299</v>
          </cell>
          <cell r="K9034">
            <v>44767</v>
          </cell>
          <cell r="L9034" t="str">
            <v>Initial Setup Fee</v>
          </cell>
          <cell r="M9034">
            <v>6687.5</v>
          </cell>
          <cell r="N9034">
            <v>6250</v>
          </cell>
          <cell r="O9034">
            <v>437.5</v>
          </cell>
          <cell r="P9034" t="str">
            <v>2022-07-01</v>
          </cell>
          <cell r="Q9034">
            <v>6687.5</v>
          </cell>
          <cell r="R9034">
            <v>1303</v>
          </cell>
          <cell r="S9034">
            <v>0</v>
          </cell>
          <cell r="T9034" t="str">
            <v>Active</v>
          </cell>
          <cell r="U9034" t="str">
            <v>N1</v>
          </cell>
        </row>
        <row r="9035">
          <cell r="J9035" t="str">
            <v>CARDS0006</v>
          </cell>
          <cell r="K9035">
            <v>44278</v>
          </cell>
          <cell r="L9035" t="str">
            <v>Monthly Billing</v>
          </cell>
          <cell r="M9035">
            <v>1829.64</v>
          </cell>
          <cell r="N9035">
            <v>1709.94</v>
          </cell>
          <cell r="O9035">
            <v>119.7</v>
          </cell>
          <cell r="P9035" t="str">
            <v>2021-02-01</v>
          </cell>
          <cell r="Q9035">
            <v>0</v>
          </cell>
          <cell r="R9035">
            <v>1792</v>
          </cell>
          <cell r="S9035">
            <v>0</v>
          </cell>
          <cell r="T9035" t="str">
            <v>Active</v>
          </cell>
          <cell r="U9035" t="str">
            <v>N1</v>
          </cell>
        </row>
        <row r="9036">
          <cell r="J9036" t="str">
            <v>CARDS0018</v>
          </cell>
          <cell r="K9036">
            <v>44313</v>
          </cell>
          <cell r="L9036" t="str">
            <v>Monthly Billing</v>
          </cell>
          <cell r="M9036">
            <v>1817.93</v>
          </cell>
          <cell r="N9036">
            <v>1699</v>
          </cell>
          <cell r="O9036">
            <v>118.93</v>
          </cell>
          <cell r="P9036" t="str">
            <v>2021-03-01</v>
          </cell>
          <cell r="Q9036">
            <v>212.93</v>
          </cell>
          <cell r="R9036">
            <v>1757</v>
          </cell>
          <cell r="S9036">
            <v>0</v>
          </cell>
          <cell r="T9036" t="str">
            <v>Active</v>
          </cell>
          <cell r="U9036" t="str">
            <v>N1</v>
          </cell>
        </row>
        <row r="9037">
          <cell r="J9037" t="str">
            <v>CARDS0032</v>
          </cell>
          <cell r="K9037">
            <v>44360</v>
          </cell>
          <cell r="L9037" t="str">
            <v>Monthly Billing</v>
          </cell>
          <cell r="M9037">
            <v>1817.93</v>
          </cell>
          <cell r="N9037">
            <v>1699</v>
          </cell>
          <cell r="O9037">
            <v>118.93</v>
          </cell>
          <cell r="P9037" t="str">
            <v>2021-04-01</v>
          </cell>
          <cell r="Q9037">
            <v>120</v>
          </cell>
          <cell r="R9037">
            <v>1710</v>
          </cell>
          <cell r="S9037">
            <v>0</v>
          </cell>
          <cell r="T9037" t="str">
            <v>Active</v>
          </cell>
          <cell r="U9037" t="str">
            <v>N1</v>
          </cell>
        </row>
        <row r="9038">
          <cell r="J9038" t="str">
            <v>CARDS0047</v>
          </cell>
          <cell r="K9038">
            <v>44392</v>
          </cell>
          <cell r="L9038" t="str">
            <v>Monthly Billing</v>
          </cell>
          <cell r="M9038">
            <v>1799.96</v>
          </cell>
          <cell r="N9038">
            <v>1699</v>
          </cell>
          <cell r="O9038">
            <v>0</v>
          </cell>
          <cell r="P9038" t="str">
            <v>2021-05-01</v>
          </cell>
          <cell r="Q9038">
            <v>248</v>
          </cell>
          <cell r="R9038">
            <v>1678</v>
          </cell>
          <cell r="S9038">
            <v>-17.97</v>
          </cell>
          <cell r="T9038" t="str">
            <v>Active</v>
          </cell>
          <cell r="U9038" t="str">
            <v>N1</v>
          </cell>
        </row>
        <row r="9039">
          <cell r="J9039" t="str">
            <v>CARDS0070</v>
          </cell>
          <cell r="K9039">
            <v>44422</v>
          </cell>
          <cell r="L9039" t="str">
            <v>Monthly Billing</v>
          </cell>
          <cell r="M9039">
            <v>1781.87</v>
          </cell>
          <cell r="N9039">
            <v>1699</v>
          </cell>
          <cell r="O9039">
            <v>0</v>
          </cell>
          <cell r="P9039" t="str">
            <v>2021-06-01</v>
          </cell>
          <cell r="Q9039">
            <v>212.93</v>
          </cell>
          <cell r="R9039">
            <v>1648</v>
          </cell>
          <cell r="S9039">
            <v>-36.06</v>
          </cell>
          <cell r="T9039" t="str">
            <v>Active</v>
          </cell>
          <cell r="U9039" t="str">
            <v>N1</v>
          </cell>
        </row>
        <row r="9040">
          <cell r="J9040" t="str">
            <v>CARDS0083</v>
          </cell>
          <cell r="K9040">
            <v>44451</v>
          </cell>
          <cell r="L9040" t="str">
            <v>Monthly Billing</v>
          </cell>
          <cell r="M9040">
            <v>1766.75</v>
          </cell>
          <cell r="N9040">
            <v>1699</v>
          </cell>
          <cell r="O9040">
            <v>0</v>
          </cell>
          <cell r="P9040" t="str">
            <v>2021-07-01</v>
          </cell>
          <cell r="Q9040">
            <v>212.93</v>
          </cell>
          <cell r="R9040">
            <v>1619</v>
          </cell>
          <cell r="S9040">
            <v>-51.18</v>
          </cell>
          <cell r="T9040" t="str">
            <v>Active</v>
          </cell>
          <cell r="U9040" t="str">
            <v>N1</v>
          </cell>
        </row>
        <row r="9041">
          <cell r="J9041" t="str">
            <v>CARDS0100</v>
          </cell>
          <cell r="K9041">
            <v>44460</v>
          </cell>
          <cell r="L9041" t="str">
            <v>Monthly Billing</v>
          </cell>
          <cell r="M9041">
            <v>1779.22</v>
          </cell>
          <cell r="N9041">
            <v>1699</v>
          </cell>
          <cell r="O9041">
            <v>0</v>
          </cell>
          <cell r="P9041" t="str">
            <v>2021-08-01</v>
          </cell>
          <cell r="Q9041">
            <v>0</v>
          </cell>
          <cell r="R9041">
            <v>1610</v>
          </cell>
          <cell r="S9041">
            <v>-38.71</v>
          </cell>
          <cell r="T9041" t="str">
            <v>Active</v>
          </cell>
          <cell r="U9041" t="str">
            <v>N1</v>
          </cell>
        </row>
        <row r="9042">
          <cell r="J9042" t="str">
            <v>CARDS0119</v>
          </cell>
          <cell r="K9042">
            <v>44491</v>
          </cell>
          <cell r="L9042" t="str">
            <v>Monthly Billing</v>
          </cell>
          <cell r="M9042">
            <v>363.91</v>
          </cell>
          <cell r="N9042">
            <v>340.1</v>
          </cell>
          <cell r="O9042">
            <v>23.81</v>
          </cell>
          <cell r="P9042" t="str">
            <v>2021-09-01</v>
          </cell>
          <cell r="Q9042">
            <v>0</v>
          </cell>
          <cell r="R9042">
            <v>1579</v>
          </cell>
          <cell r="S9042">
            <v>0</v>
          </cell>
          <cell r="T9042" t="str">
            <v>Active</v>
          </cell>
          <cell r="U9042" t="str">
            <v>N1</v>
          </cell>
        </row>
        <row r="9043">
          <cell r="J9043" t="str">
            <v>INV-100725163328</v>
          </cell>
          <cell r="K9043">
            <v>45855</v>
          </cell>
          <cell r="L9043" t="str">
            <v>Integration Fee</v>
          </cell>
          <cell r="M9043">
            <v>2000</v>
          </cell>
          <cell r="N9043">
            <v>2000</v>
          </cell>
          <cell r="O9043">
            <v>0</v>
          </cell>
          <cell r="P9043" t="str">
            <v>01-07-2025</v>
          </cell>
          <cell r="Q9043">
            <v>1975</v>
          </cell>
          <cell r="R9043">
            <v>215</v>
          </cell>
          <cell r="S9043">
            <v>0</v>
          </cell>
          <cell r="T9043" t="str">
            <v>Active</v>
          </cell>
          <cell r="U9043" t="str">
            <v>N1</v>
          </cell>
        </row>
        <row r="9044">
          <cell r="J9044" t="str">
            <v>INV-030125191809</v>
          </cell>
          <cell r="K9044">
            <v>45667</v>
          </cell>
          <cell r="L9044" t="str">
            <v>Monthly Billing</v>
          </cell>
          <cell r="M9044">
            <v>10</v>
          </cell>
          <cell r="N9044">
            <v>10</v>
          </cell>
          <cell r="O9044">
            <v>0</v>
          </cell>
          <cell r="P9044" t="str">
            <v>2024-12-01</v>
          </cell>
          <cell r="Q9044">
            <v>10</v>
          </cell>
          <cell r="R9044">
            <v>403</v>
          </cell>
          <cell r="S9044">
            <v>0</v>
          </cell>
          <cell r="T9044" t="str">
            <v>Active</v>
          </cell>
          <cell r="U9044" t="str">
            <v>N1</v>
          </cell>
        </row>
        <row r="9045">
          <cell r="J9045" t="str">
            <v>INV-140125122700</v>
          </cell>
          <cell r="K9045">
            <v>45678</v>
          </cell>
          <cell r="L9045" t="str">
            <v>Setup Fee</v>
          </cell>
          <cell r="M9045">
            <v>3500</v>
          </cell>
          <cell r="N9045">
            <v>3500</v>
          </cell>
          <cell r="O9045">
            <v>0</v>
          </cell>
          <cell r="P9045" t="str">
            <v>01-01-2025</v>
          </cell>
          <cell r="Q9045">
            <v>3500</v>
          </cell>
          <cell r="R9045">
            <v>392</v>
          </cell>
          <cell r="S9045">
            <v>0</v>
          </cell>
          <cell r="T9045" t="str">
            <v>Active</v>
          </cell>
          <cell r="U9045" t="str">
            <v>N1</v>
          </cell>
        </row>
        <row r="9046">
          <cell r="J9046" t="str">
            <v>CN-INV-090525120001</v>
          </cell>
          <cell r="K9046">
            <v>45793</v>
          </cell>
          <cell r="L9046" t="str">
            <v>Credit Note-Write Off</v>
          </cell>
          <cell r="M9046">
            <v>-10</v>
          </cell>
          <cell r="N9046">
            <v>-10</v>
          </cell>
          <cell r="O9046">
            <v>0</v>
          </cell>
          <cell r="P9046" t="str">
            <v>2024-12-01</v>
          </cell>
          <cell r="Q9046">
            <v>-10</v>
          </cell>
          <cell r="R9046">
            <v>277</v>
          </cell>
          <cell r="S9046">
            <v>0</v>
          </cell>
          <cell r="T9046" t="str">
            <v>Active</v>
          </cell>
          <cell r="U9046" t="str">
            <v>N1</v>
          </cell>
        </row>
        <row r="9047">
          <cell r="J9047" t="str">
            <v>CN-INV-090525120002</v>
          </cell>
          <cell r="K9047">
            <v>45793</v>
          </cell>
          <cell r="L9047" t="str">
            <v>Credit Note-Write Off</v>
          </cell>
          <cell r="M9047">
            <v>-3500</v>
          </cell>
          <cell r="N9047">
            <v>-3500</v>
          </cell>
          <cell r="O9047">
            <v>0</v>
          </cell>
          <cell r="P9047" t="str">
            <v>2025-01-01</v>
          </cell>
          <cell r="Q9047">
            <v>-3500</v>
          </cell>
          <cell r="R9047">
            <v>277</v>
          </cell>
          <cell r="S9047">
            <v>0</v>
          </cell>
          <cell r="T9047" t="str">
            <v>Active</v>
          </cell>
          <cell r="U9047" t="str">
            <v>N1</v>
          </cell>
        </row>
        <row r="9048">
          <cell r="J9048" t="str">
            <v>INV-031025121633</v>
          </cell>
          <cell r="K9048">
            <v>45940</v>
          </cell>
          <cell r="L9048" t="str">
            <v>Monthly Billing</v>
          </cell>
          <cell r="M9048">
            <v>10</v>
          </cell>
          <cell r="N9048">
            <v>10</v>
          </cell>
          <cell r="O9048">
            <v>0</v>
          </cell>
          <cell r="P9048" t="str">
            <v>01-09-2025</v>
          </cell>
          <cell r="Q9048">
            <v>10</v>
          </cell>
          <cell r="R9048">
            <v>130</v>
          </cell>
          <cell r="S9048">
            <v>0</v>
          </cell>
          <cell r="T9048" t="str">
            <v>Active</v>
          </cell>
          <cell r="U9048" t="str">
            <v>N1</v>
          </cell>
        </row>
        <row r="9049">
          <cell r="J9049" t="str">
            <v>INV-260224180952</v>
          </cell>
          <cell r="K9049">
            <v>45355</v>
          </cell>
          <cell r="L9049" t="str">
            <v>Initial Programme Setup Fee</v>
          </cell>
          <cell r="M9049">
            <v>10000</v>
          </cell>
          <cell r="N9049">
            <v>10000</v>
          </cell>
          <cell r="O9049">
            <v>0</v>
          </cell>
          <cell r="P9049" t="str">
            <v>2024-02-01</v>
          </cell>
          <cell r="Q9049">
            <v>10000</v>
          </cell>
          <cell r="R9049">
            <v>715</v>
          </cell>
          <cell r="S9049">
            <v>0</v>
          </cell>
          <cell r="T9049" t="str">
            <v>Active</v>
          </cell>
          <cell r="U9049" t="str">
            <v>N1</v>
          </cell>
        </row>
        <row r="9050">
          <cell r="J9050" t="str">
            <v>INV-261023124729</v>
          </cell>
          <cell r="K9050">
            <v>45232</v>
          </cell>
          <cell r="L9050" t="str">
            <v xml:space="preserve">One-Time Fee: Additional / Dedicated BIN / BIN Range </v>
          </cell>
          <cell r="M9050">
            <v>72360</v>
          </cell>
          <cell r="N9050">
            <v>67000</v>
          </cell>
          <cell r="O9050">
            <v>5360</v>
          </cell>
          <cell r="P9050" t="str">
            <v>2023-10-01</v>
          </cell>
          <cell r="Q9050">
            <v>72360</v>
          </cell>
          <cell r="R9050">
            <v>838</v>
          </cell>
          <cell r="S9050">
            <v>0</v>
          </cell>
          <cell r="T9050" t="str">
            <v>Active</v>
          </cell>
          <cell r="U9050" t="str">
            <v>N1</v>
          </cell>
        </row>
        <row r="9051">
          <cell r="J9051" t="str">
            <v>INV-070524132620</v>
          </cell>
          <cell r="K9051">
            <v>45426</v>
          </cell>
          <cell r="L9051" t="str">
            <v>Monthly Billing</v>
          </cell>
          <cell r="M9051">
            <v>5149.8276299999998</v>
          </cell>
          <cell r="N9051">
            <v>4724.6125000000002</v>
          </cell>
          <cell r="O9051">
            <v>425.21512000000001</v>
          </cell>
          <cell r="P9051" t="str">
            <v>2024-04-01</v>
          </cell>
          <cell r="Q9051">
            <v>4906</v>
          </cell>
          <cell r="R9051">
            <v>644</v>
          </cell>
          <cell r="S9051">
            <v>-243.82532438000001</v>
          </cell>
          <cell r="T9051" t="str">
            <v>Active</v>
          </cell>
          <cell r="U9051" t="str">
            <v>N1</v>
          </cell>
        </row>
        <row r="9052">
          <cell r="J9052" t="str">
            <v>INV-050724164636</v>
          </cell>
          <cell r="K9052">
            <v>45485</v>
          </cell>
          <cell r="L9052" t="str">
            <v>Monthly Billing</v>
          </cell>
          <cell r="M9052">
            <v>5124.0137000000004</v>
          </cell>
          <cell r="N9052">
            <v>4700.93</v>
          </cell>
          <cell r="O9052">
            <v>423.08370000000002</v>
          </cell>
          <cell r="P9052" t="str">
            <v>01-06-2024</v>
          </cell>
          <cell r="Q9052">
            <v>4831.0200000000004</v>
          </cell>
          <cell r="R9052">
            <v>585</v>
          </cell>
          <cell r="S9052">
            <v>-292.99</v>
          </cell>
          <cell r="T9052" t="str">
            <v>Active</v>
          </cell>
          <cell r="U9052" t="str">
            <v>N1</v>
          </cell>
        </row>
        <row r="9053">
          <cell r="J9053" t="str">
            <v>INV-060624150225</v>
          </cell>
          <cell r="K9053">
            <v>45456</v>
          </cell>
          <cell r="L9053" t="str">
            <v>Monthly Billing</v>
          </cell>
          <cell r="M9053">
            <v>5384.1858000000002</v>
          </cell>
          <cell r="N9053">
            <v>4939.62</v>
          </cell>
          <cell r="O9053">
            <v>444.56580000000002</v>
          </cell>
          <cell r="P9053" t="str">
            <v>01-05-2024</v>
          </cell>
          <cell r="Q9053">
            <v>4761.62</v>
          </cell>
          <cell r="R9053">
            <v>614</v>
          </cell>
          <cell r="S9053">
            <v>-622.55999999999995</v>
          </cell>
          <cell r="T9053" t="str">
            <v>Active</v>
          </cell>
          <cell r="U9053" t="str">
            <v>N1</v>
          </cell>
        </row>
        <row r="9054">
          <cell r="J9054" t="str">
            <v>INV-070824092953</v>
          </cell>
          <cell r="K9054">
            <v>45518</v>
          </cell>
          <cell r="L9054" t="str">
            <v>Monthly Billing</v>
          </cell>
          <cell r="M9054">
            <v>11618.3331</v>
          </cell>
          <cell r="N9054">
            <v>10732.189050000001</v>
          </cell>
          <cell r="O9054">
            <v>886.14404999999999</v>
          </cell>
          <cell r="P9054" t="str">
            <v>01-07-2024</v>
          </cell>
          <cell r="Q9054">
            <v>9269.06</v>
          </cell>
          <cell r="R9054">
            <v>552</v>
          </cell>
          <cell r="S9054">
            <v>-2349.27</v>
          </cell>
          <cell r="T9054" t="str">
            <v>Active</v>
          </cell>
          <cell r="U9054" t="str">
            <v>N1</v>
          </cell>
        </row>
        <row r="9055">
          <cell r="J9055" t="str">
            <v>INV-090924142517</v>
          </cell>
          <cell r="K9055">
            <v>45551</v>
          </cell>
          <cell r="L9055" t="str">
            <v>Monthly Billing</v>
          </cell>
          <cell r="M9055">
            <v>27627.630499999999</v>
          </cell>
          <cell r="N9055">
            <v>25346.45</v>
          </cell>
          <cell r="O9055">
            <v>2281.1804999999999</v>
          </cell>
          <cell r="P9055" t="str">
            <v>01-08-2024</v>
          </cell>
          <cell r="Q9055">
            <v>14510.43</v>
          </cell>
          <cell r="R9055">
            <v>519</v>
          </cell>
          <cell r="S9055">
            <v>-13117.2</v>
          </cell>
          <cell r="T9055" t="str">
            <v>Active</v>
          </cell>
          <cell r="U9055" t="str">
            <v>N1</v>
          </cell>
        </row>
        <row r="9056">
          <cell r="J9056" t="str">
            <v>INV-081024125530</v>
          </cell>
          <cell r="K9056">
            <v>45580</v>
          </cell>
          <cell r="L9056" t="str">
            <v>Monthly Billing</v>
          </cell>
          <cell r="M9056">
            <v>27027.830750000001</v>
          </cell>
          <cell r="N9056">
            <v>24796.174999999999</v>
          </cell>
          <cell r="O9056">
            <v>2231.6557499999999</v>
          </cell>
          <cell r="P9056" t="str">
            <v>01-09-2024</v>
          </cell>
          <cell r="Q9056">
            <v>13982.43</v>
          </cell>
          <cell r="R9056">
            <v>490</v>
          </cell>
          <cell r="S9056">
            <v>-13045.4</v>
          </cell>
          <cell r="T9056" t="str">
            <v>Active</v>
          </cell>
          <cell r="U9056" t="str">
            <v>N1</v>
          </cell>
        </row>
        <row r="9057">
          <cell r="J9057" t="str">
            <v>INV-071124180447</v>
          </cell>
          <cell r="K9057">
            <v>45610</v>
          </cell>
          <cell r="L9057" t="str">
            <v>Monthly Billing</v>
          </cell>
          <cell r="M9057">
            <v>17485.68735</v>
          </cell>
          <cell r="N9057">
            <v>16041.915000000001</v>
          </cell>
          <cell r="O9057">
            <v>1443.77235</v>
          </cell>
          <cell r="P9057" t="str">
            <v>01-10-2024</v>
          </cell>
          <cell r="Q9057">
            <v>11496.91</v>
          </cell>
          <cell r="R9057">
            <v>460</v>
          </cell>
          <cell r="S9057">
            <v>-5988.78</v>
          </cell>
          <cell r="T9057" t="str">
            <v>Active</v>
          </cell>
          <cell r="U9057" t="str">
            <v>N1</v>
          </cell>
        </row>
        <row r="9058">
          <cell r="J9058" t="str">
            <v>INV-091224090545</v>
          </cell>
          <cell r="K9058">
            <v>45642</v>
          </cell>
          <cell r="L9058" t="str">
            <v>Monthly Billing</v>
          </cell>
          <cell r="M9058">
            <v>11886.02</v>
          </cell>
          <cell r="N9058">
            <v>10904.61</v>
          </cell>
          <cell r="O9058">
            <v>981.41</v>
          </cell>
          <cell r="P9058" t="str">
            <v>2024-11-01</v>
          </cell>
          <cell r="Q9058">
            <v>9458.66</v>
          </cell>
          <cell r="R9058">
            <v>428</v>
          </cell>
          <cell r="S9058">
            <v>-2427.36</v>
          </cell>
          <cell r="T9058" t="str">
            <v>Active</v>
          </cell>
          <cell r="U9058" t="str">
            <v>N1</v>
          </cell>
        </row>
        <row r="9059">
          <cell r="J9059" t="str">
            <v>INV-171224163000</v>
          </cell>
          <cell r="K9059">
            <v>45674</v>
          </cell>
          <cell r="L9059" t="str">
            <v>Card Printing and Delivery</v>
          </cell>
          <cell r="M9059">
            <v>515.33000000000004</v>
          </cell>
          <cell r="N9059">
            <v>472.78</v>
          </cell>
          <cell r="O9059">
            <v>42.55</v>
          </cell>
          <cell r="P9059" t="str">
            <v>2024-12-01</v>
          </cell>
          <cell r="Q9059">
            <v>515.33000000000004</v>
          </cell>
          <cell r="R9059">
            <v>396</v>
          </cell>
          <cell r="S9059">
            <v>0</v>
          </cell>
          <cell r="T9059" t="str">
            <v>Active</v>
          </cell>
          <cell r="U9059" t="str">
            <v>N1</v>
          </cell>
        </row>
        <row r="9060">
          <cell r="J9060" t="str">
            <v>INV-080125165158</v>
          </cell>
          <cell r="K9060">
            <v>45672</v>
          </cell>
          <cell r="L9060" t="str">
            <v>Monthly Billing</v>
          </cell>
          <cell r="M9060">
            <v>14991.32</v>
          </cell>
          <cell r="N9060">
            <v>13753.5</v>
          </cell>
          <cell r="O9060">
            <v>1237.82</v>
          </cell>
          <cell r="P9060" t="str">
            <v>2024-12-01</v>
          </cell>
          <cell r="Q9060">
            <v>12115.15</v>
          </cell>
          <cell r="R9060">
            <v>398</v>
          </cell>
          <cell r="S9060">
            <v>-2876.17</v>
          </cell>
          <cell r="T9060" t="str">
            <v>Active</v>
          </cell>
          <cell r="U9060" t="str">
            <v>N1</v>
          </cell>
        </row>
        <row r="9061">
          <cell r="J9061" t="str">
            <v>INV-070225155502</v>
          </cell>
          <cell r="K9061">
            <v>45702</v>
          </cell>
          <cell r="L9061" t="str">
            <v>Monthly Billing</v>
          </cell>
          <cell r="M9061">
            <v>12976.412</v>
          </cell>
          <cell r="N9061">
            <v>11904.97</v>
          </cell>
          <cell r="O9061">
            <v>1071.4469999999999</v>
          </cell>
          <cell r="P9061" t="str">
            <v>01-01-2025</v>
          </cell>
          <cell r="Q9061">
            <v>9647.69</v>
          </cell>
          <cell r="R9061">
            <v>368</v>
          </cell>
          <cell r="S9061">
            <v>-3328.7190000000001</v>
          </cell>
          <cell r="T9061" t="str">
            <v>Active</v>
          </cell>
          <cell r="U9061" t="str">
            <v>N1</v>
          </cell>
        </row>
        <row r="9062">
          <cell r="J9062" t="str">
            <v>INV-070325131707</v>
          </cell>
          <cell r="K9062">
            <v>45730</v>
          </cell>
          <cell r="L9062" t="str">
            <v>Monthly Billing</v>
          </cell>
          <cell r="M9062">
            <v>10995.560299999999</v>
          </cell>
          <cell r="N9062">
            <v>10087.67</v>
          </cell>
          <cell r="O9062">
            <v>907.89030000000002</v>
          </cell>
          <cell r="P9062" t="str">
            <v>01-02-2025</v>
          </cell>
          <cell r="Q9062">
            <v>8426.0300000000007</v>
          </cell>
          <cell r="R9062">
            <v>340</v>
          </cell>
          <cell r="S9062">
            <v>-2569.5329999999999</v>
          </cell>
          <cell r="T9062" t="str">
            <v>Active</v>
          </cell>
          <cell r="U9062" t="str">
            <v>N1</v>
          </cell>
        </row>
        <row r="9063">
          <cell r="J9063" t="str">
            <v>INV-040425192741</v>
          </cell>
          <cell r="K9063">
            <v>45758</v>
          </cell>
          <cell r="L9063" t="str">
            <v>Monthly Billing</v>
          </cell>
          <cell r="M9063">
            <v>13994.0195</v>
          </cell>
          <cell r="N9063">
            <v>12838.55</v>
          </cell>
          <cell r="O9063">
            <v>1155.4694999999999</v>
          </cell>
          <cell r="P9063" t="str">
            <v>01-03-2025</v>
          </cell>
          <cell r="Q9063">
            <v>9651.91</v>
          </cell>
          <cell r="R9063">
            <v>312</v>
          </cell>
          <cell r="S9063">
            <v>-4342.1144999999997</v>
          </cell>
          <cell r="T9063" t="str">
            <v>Active</v>
          </cell>
          <cell r="U9063" t="str">
            <v>N1</v>
          </cell>
        </row>
        <row r="9064">
          <cell r="J9064" t="str">
            <v>INV-060525182450</v>
          </cell>
          <cell r="K9064">
            <v>45790</v>
          </cell>
          <cell r="L9064" t="str">
            <v>Monthly Billing</v>
          </cell>
          <cell r="M9064">
            <v>21763.294249999999</v>
          </cell>
          <cell r="N9064">
            <v>19966.325000000001</v>
          </cell>
          <cell r="O9064">
            <v>1796.9692500000001</v>
          </cell>
          <cell r="P9064" t="str">
            <v>01-04-2025</v>
          </cell>
          <cell r="Q9064">
            <v>17613.71</v>
          </cell>
          <cell r="R9064">
            <v>280</v>
          </cell>
          <cell r="S9064">
            <v>-4149.58</v>
          </cell>
          <cell r="T9064" t="str">
            <v>Active</v>
          </cell>
          <cell r="U9064" t="str">
            <v>N1</v>
          </cell>
        </row>
        <row r="9065">
          <cell r="J9065" t="str">
            <v>INV-060625135050</v>
          </cell>
          <cell r="K9065">
            <v>45821</v>
          </cell>
          <cell r="L9065" t="str">
            <v>Monthly Billing</v>
          </cell>
          <cell r="M9065">
            <v>18993.187320000001</v>
          </cell>
          <cell r="N9065">
            <v>17424.942500000001</v>
          </cell>
          <cell r="O9065">
            <v>1568.2448199999999</v>
          </cell>
          <cell r="P9065" t="str">
            <v>01-05-2025</v>
          </cell>
          <cell r="Q9065">
            <v>13608.82</v>
          </cell>
          <cell r="R9065">
            <v>249</v>
          </cell>
          <cell r="S9065">
            <v>-5384.37</v>
          </cell>
          <cell r="T9065" t="str">
            <v>Active</v>
          </cell>
          <cell r="U9065" t="str">
            <v>N1</v>
          </cell>
        </row>
        <row r="9066">
          <cell r="J9066" t="str">
            <v>INV-070725151526</v>
          </cell>
          <cell r="K9066">
            <v>45852</v>
          </cell>
          <cell r="L9066" t="str">
            <v>Monthly Billing</v>
          </cell>
          <cell r="M9066">
            <v>17469.73</v>
          </cell>
          <cell r="N9066">
            <v>16027.27</v>
          </cell>
          <cell r="O9066">
            <v>1442.46</v>
          </cell>
          <cell r="P9066" t="str">
            <v>01-06-2025</v>
          </cell>
          <cell r="Q9066">
            <v>12857.32</v>
          </cell>
          <cell r="R9066">
            <v>218</v>
          </cell>
          <cell r="S9066">
            <v>-4612.41</v>
          </cell>
          <cell r="T9066" t="str">
            <v>Active</v>
          </cell>
          <cell r="U9066" t="str">
            <v>N1</v>
          </cell>
        </row>
        <row r="9067">
          <cell r="J9067" t="str">
            <v>INV-310725161012</v>
          </cell>
          <cell r="K9067">
            <v>45876</v>
          </cell>
          <cell r="L9067" t="str">
            <v>Termination Fee</v>
          </cell>
          <cell r="M9067">
            <v>43600</v>
          </cell>
          <cell r="N9067">
            <v>40000</v>
          </cell>
          <cell r="O9067">
            <v>3600</v>
          </cell>
          <cell r="P9067" t="str">
            <v>2025-07-01</v>
          </cell>
          <cell r="Q9067">
            <v>43600</v>
          </cell>
          <cell r="R9067">
            <v>194</v>
          </cell>
          <cell r="S9067">
            <v>0</v>
          </cell>
          <cell r="T9067" t="str">
            <v>Active</v>
          </cell>
          <cell r="U9067" t="str">
            <v>N1</v>
          </cell>
        </row>
        <row r="9068">
          <cell r="J9068" t="str">
            <v>INV-060825173835</v>
          </cell>
          <cell r="K9068">
            <v>45882</v>
          </cell>
          <cell r="L9068" t="str">
            <v>Monthly Billing</v>
          </cell>
          <cell r="M9068">
            <v>17881.591700000001</v>
          </cell>
          <cell r="N9068">
            <v>16405.13</v>
          </cell>
          <cell r="O9068">
            <v>1476.4617000000001</v>
          </cell>
          <cell r="P9068" t="str">
            <v>01-07-2025</v>
          </cell>
          <cell r="Q9068">
            <v>13923.05</v>
          </cell>
          <cell r="R9068">
            <v>188</v>
          </cell>
          <cell r="S9068">
            <v>-3958.54</v>
          </cell>
          <cell r="T9068" t="str">
            <v>Active</v>
          </cell>
          <cell r="U9068" t="str">
            <v>N1</v>
          </cell>
        </row>
        <row r="9069">
          <cell r="J9069" t="str">
            <v>INV-040925184049</v>
          </cell>
          <cell r="K9069">
            <v>45911</v>
          </cell>
          <cell r="L9069" t="str">
            <v>Monthly Billing</v>
          </cell>
          <cell r="M9069">
            <v>135</v>
          </cell>
          <cell r="N9069">
            <v>135</v>
          </cell>
          <cell r="O9069">
            <v>0</v>
          </cell>
          <cell r="P9069" t="str">
            <v>01-08-2025</v>
          </cell>
          <cell r="Q9069">
            <v>135</v>
          </cell>
          <cell r="R9069">
            <v>159</v>
          </cell>
          <cell r="S9069">
            <v>0</v>
          </cell>
          <cell r="T9069" t="str">
            <v>Active</v>
          </cell>
          <cell r="U9069" t="str">
            <v>N1</v>
          </cell>
        </row>
        <row r="9070">
          <cell r="J9070" t="str">
            <v>INV-061025192237</v>
          </cell>
          <cell r="K9070">
            <v>45943</v>
          </cell>
          <cell r="L9070" t="str">
            <v>Monthly Billing</v>
          </cell>
          <cell r="M9070">
            <v>50</v>
          </cell>
          <cell r="N9070">
            <v>50</v>
          </cell>
          <cell r="O9070">
            <v>0</v>
          </cell>
          <cell r="P9070" t="str">
            <v>01-09-2025</v>
          </cell>
          <cell r="Q9070">
            <v>50</v>
          </cell>
          <cell r="R9070">
            <v>127</v>
          </cell>
          <cell r="S9070">
            <v>0</v>
          </cell>
          <cell r="T9070" t="str">
            <v>Active</v>
          </cell>
          <cell r="U9070" t="str">
            <v>N1</v>
          </cell>
        </row>
        <row r="9071">
          <cell r="J9071" t="str">
            <v>INV-041225133346</v>
          </cell>
          <cell r="K9071">
            <v>46002</v>
          </cell>
          <cell r="L9071" t="str">
            <v>Monthly Billing</v>
          </cell>
          <cell r="M9071">
            <v>680</v>
          </cell>
          <cell r="N9071">
            <v>680</v>
          </cell>
          <cell r="O9071">
            <v>0</v>
          </cell>
          <cell r="P9071" t="str">
            <v>01-11-2025</v>
          </cell>
          <cell r="Q9071">
            <v>680</v>
          </cell>
          <cell r="R9071">
            <v>68</v>
          </cell>
          <cell r="S9071">
            <v>0</v>
          </cell>
          <cell r="T9071" t="str">
            <v>Active</v>
          </cell>
          <cell r="U9071" t="str">
            <v>N1</v>
          </cell>
        </row>
        <row r="9072">
          <cell r="J9072" t="str">
            <v>INV-050126162405</v>
          </cell>
          <cell r="K9072">
            <v>46034</v>
          </cell>
          <cell r="L9072" t="str">
            <v>Monthly Billing</v>
          </cell>
          <cell r="M9072">
            <v>275</v>
          </cell>
          <cell r="N9072">
            <v>275</v>
          </cell>
          <cell r="O9072">
            <v>0</v>
          </cell>
          <cell r="P9072" t="str">
            <v>01-12-2025</v>
          </cell>
          <cell r="Q9072">
            <v>275</v>
          </cell>
          <cell r="R9072">
            <v>36</v>
          </cell>
          <cell r="S9072">
            <v>0</v>
          </cell>
          <cell r="T9072" t="str">
            <v>Active</v>
          </cell>
          <cell r="U9072" t="str">
            <v>N1</v>
          </cell>
        </row>
        <row r="9073">
          <cell r="J9073" t="str">
            <v>INV-050226013844</v>
          </cell>
          <cell r="K9073">
            <v>46065</v>
          </cell>
          <cell r="L9073" t="str">
            <v>Monthly Billing</v>
          </cell>
          <cell r="M9073">
            <v>230</v>
          </cell>
          <cell r="N9073">
            <v>230</v>
          </cell>
          <cell r="O9073">
            <v>0</v>
          </cell>
          <cell r="P9073" t="str">
            <v>01-01-2026</v>
          </cell>
          <cell r="Q9073">
            <v>230</v>
          </cell>
          <cell r="R9073">
            <v>5</v>
          </cell>
          <cell r="S9073">
            <v>0</v>
          </cell>
          <cell r="T9073" t="str">
            <v>Active</v>
          </cell>
          <cell r="U9073" t="str">
            <v>N1</v>
          </cell>
        </row>
        <row r="9074">
          <cell r="J9074" t="str">
            <v>NV2024-UQPAY-001</v>
          </cell>
          <cell r="K9074">
            <v>45496</v>
          </cell>
          <cell r="L9074" t="str">
            <v>Card Printing and Project Fee</v>
          </cell>
          <cell r="M9074">
            <v>4090.22</v>
          </cell>
          <cell r="N9074">
            <v>3752.5</v>
          </cell>
          <cell r="O9074">
            <v>337.72458719999997</v>
          </cell>
          <cell r="P9074" t="str">
            <v>2024-07-01</v>
          </cell>
          <cell r="Q9074">
            <v>4090.22</v>
          </cell>
          <cell r="R9074">
            <v>574</v>
          </cell>
          <cell r="S9074">
            <v>0</v>
          </cell>
          <cell r="T9074" t="str">
            <v>Active</v>
          </cell>
          <cell r="U9074" t="str">
            <v>N1</v>
          </cell>
        </row>
        <row r="9075">
          <cell r="J9075" t="str">
            <v>INV-010925101633</v>
          </cell>
          <cell r="K9075">
            <v>45910</v>
          </cell>
          <cell r="L9075" t="str">
            <v>Setup Fee</v>
          </cell>
          <cell r="M9075">
            <v>3000</v>
          </cell>
          <cell r="N9075">
            <v>3000</v>
          </cell>
          <cell r="O9075">
            <v>0</v>
          </cell>
          <cell r="P9075" t="str">
            <v>2025-09-01</v>
          </cell>
          <cell r="Q9075">
            <v>3000</v>
          </cell>
          <cell r="R9075">
            <v>160</v>
          </cell>
          <cell r="S9075">
            <v>0</v>
          </cell>
          <cell r="T9075" t="str">
            <v>Active</v>
          </cell>
          <cell r="U9075" t="str">
            <v>N1</v>
          </cell>
        </row>
        <row r="9076">
          <cell r="J9076" t="str">
            <v>CARDS0059</v>
          </cell>
          <cell r="K9076">
            <v>44378</v>
          </cell>
          <cell r="L9076" t="str">
            <v>Initial Setup Fee</v>
          </cell>
          <cell r="M9076">
            <v>16050</v>
          </cell>
          <cell r="N9076">
            <v>15000</v>
          </cell>
          <cell r="O9076">
            <v>1050</v>
          </cell>
          <cell r="P9076" t="str">
            <v>2021-06-01</v>
          </cell>
          <cell r="Q9076">
            <v>16050</v>
          </cell>
          <cell r="R9076">
            <v>1692</v>
          </cell>
          <cell r="S9076">
            <v>0</v>
          </cell>
          <cell r="T9076" t="str">
            <v>Active</v>
          </cell>
          <cell r="U9076" t="str">
            <v>N1</v>
          </cell>
        </row>
        <row r="9077">
          <cell r="J9077" t="str">
            <v>EUCARDS0002</v>
          </cell>
          <cell r="K9077">
            <v>44578</v>
          </cell>
          <cell r="L9077" t="str">
            <v>Monthly Billing</v>
          </cell>
          <cell r="M9077">
            <v>7476.17</v>
          </cell>
          <cell r="N9077">
            <v>7476.17</v>
          </cell>
          <cell r="O9077">
            <v>0</v>
          </cell>
          <cell r="P9077" t="str">
            <v>2021-12-01</v>
          </cell>
          <cell r="Q9077">
            <v>7444.17</v>
          </cell>
          <cell r="R9077">
            <v>1492</v>
          </cell>
          <cell r="S9077">
            <v>0</v>
          </cell>
          <cell r="T9077" t="str">
            <v>Active</v>
          </cell>
          <cell r="U9077" t="str">
            <v>N1</v>
          </cell>
        </row>
        <row r="9078">
          <cell r="J9078" t="str">
            <v>EUCARDS0003</v>
          </cell>
          <cell r="K9078">
            <v>44614</v>
          </cell>
          <cell r="L9078" t="str">
            <v>Monthly Billing</v>
          </cell>
          <cell r="M9078">
            <v>2533.62</v>
          </cell>
          <cell r="N9078">
            <v>2533.62</v>
          </cell>
          <cell r="O9078">
            <v>0</v>
          </cell>
          <cell r="P9078" t="str">
            <v>2022-01-01</v>
          </cell>
          <cell r="Q9078">
            <v>5094.21</v>
          </cell>
          <cell r="R9078">
            <v>1456</v>
          </cell>
          <cell r="S9078">
            <v>0</v>
          </cell>
          <cell r="T9078" t="str">
            <v>Active</v>
          </cell>
          <cell r="U9078" t="str">
            <v>N1</v>
          </cell>
        </row>
        <row r="9079">
          <cell r="J9079" t="str">
            <v>EUCARDS0006</v>
          </cell>
          <cell r="K9079">
            <v>44642</v>
          </cell>
          <cell r="L9079" t="str">
            <v>Monthly Billing</v>
          </cell>
          <cell r="M9079">
            <v>2528.59</v>
          </cell>
          <cell r="N9079">
            <v>2528.59</v>
          </cell>
          <cell r="O9079">
            <v>0</v>
          </cell>
          <cell r="P9079" t="str">
            <v>2022-02-01</v>
          </cell>
          <cell r="Q9079">
            <v>5094.21</v>
          </cell>
          <cell r="R9079">
            <v>1428</v>
          </cell>
          <cell r="S9079">
            <v>0</v>
          </cell>
          <cell r="T9079" t="str">
            <v>Active</v>
          </cell>
          <cell r="U9079" t="str">
            <v>N1</v>
          </cell>
        </row>
        <row r="9080">
          <cell r="J9080" t="str">
            <v>EUCARDS0009</v>
          </cell>
          <cell r="K9080">
            <v>44672</v>
          </cell>
          <cell r="L9080" t="str">
            <v>Monthly Billing</v>
          </cell>
          <cell r="M9080">
            <v>2528.8200000000002</v>
          </cell>
          <cell r="N9080">
            <v>2528.8200000000002</v>
          </cell>
          <cell r="O9080">
            <v>0</v>
          </cell>
          <cell r="P9080" t="str">
            <v>2022-03-01</v>
          </cell>
          <cell r="Q9080">
            <v>11727.85</v>
          </cell>
          <cell r="R9080">
            <v>1398</v>
          </cell>
          <cell r="S9080">
            <v>0</v>
          </cell>
          <cell r="T9080" t="str">
            <v>Active</v>
          </cell>
          <cell r="U9080" t="str">
            <v>N1</v>
          </cell>
        </row>
        <row r="9081">
          <cell r="J9081" t="str">
            <v>EUCARDS0010</v>
          </cell>
          <cell r="K9081">
            <v>44701</v>
          </cell>
          <cell r="L9081" t="str">
            <v>Monthly Billing</v>
          </cell>
          <cell r="M9081">
            <v>3077.26</v>
          </cell>
          <cell r="N9081">
            <v>3077.26</v>
          </cell>
          <cell r="O9081">
            <v>0</v>
          </cell>
          <cell r="P9081" t="str">
            <v>2022-04-01</v>
          </cell>
          <cell r="Q9081">
            <v>11727.85</v>
          </cell>
          <cell r="R9081">
            <v>1369</v>
          </cell>
          <cell r="S9081">
            <v>0</v>
          </cell>
          <cell r="T9081" t="str">
            <v>Active</v>
          </cell>
          <cell r="U9081" t="str">
            <v>N1</v>
          </cell>
        </row>
        <row r="9082">
          <cell r="J9082" t="str">
            <v>EUCARDS0013</v>
          </cell>
          <cell r="K9082">
            <v>44740</v>
          </cell>
          <cell r="L9082" t="str">
            <v>Monthly Billing</v>
          </cell>
          <cell r="M9082">
            <v>3077.16</v>
          </cell>
          <cell r="N9082">
            <v>3077.16</v>
          </cell>
          <cell r="O9082">
            <v>0</v>
          </cell>
          <cell r="P9082" t="str">
            <v>2022-05-01</v>
          </cell>
          <cell r="Q9082">
            <v>11727.85</v>
          </cell>
          <cell r="R9082">
            <v>1330</v>
          </cell>
          <cell r="S9082">
            <v>0</v>
          </cell>
          <cell r="T9082" t="str">
            <v>Active</v>
          </cell>
          <cell r="U9082" t="str">
            <v>N1</v>
          </cell>
        </row>
        <row r="9083">
          <cell r="J9083" t="str">
            <v>EUCARDS0014</v>
          </cell>
          <cell r="K9083">
            <v>44764</v>
          </cell>
          <cell r="L9083" t="str">
            <v>Monthly Billing</v>
          </cell>
          <cell r="M9083">
            <v>3076.61</v>
          </cell>
          <cell r="N9083">
            <v>3076.61</v>
          </cell>
          <cell r="O9083">
            <v>0</v>
          </cell>
          <cell r="P9083" t="str">
            <v>2022-06-01</v>
          </cell>
          <cell r="Q9083">
            <v>11727.85</v>
          </cell>
          <cell r="R9083">
            <v>1306</v>
          </cell>
          <cell r="S9083">
            <v>0</v>
          </cell>
          <cell r="T9083" t="str">
            <v>Active</v>
          </cell>
          <cell r="U9083" t="str">
            <v>N1</v>
          </cell>
        </row>
        <row r="9084">
          <cell r="J9084" t="str">
            <v>EUCARDS0015</v>
          </cell>
          <cell r="K9084">
            <v>44795</v>
          </cell>
          <cell r="L9084" t="str">
            <v>Monthly Billing</v>
          </cell>
          <cell r="M9084">
            <v>16138.65</v>
          </cell>
          <cell r="N9084">
            <v>16138.65</v>
          </cell>
          <cell r="O9084">
            <v>0</v>
          </cell>
          <cell r="P9084" t="str">
            <v>2022-07-01</v>
          </cell>
          <cell r="Q9084">
            <v>16138.65</v>
          </cell>
          <cell r="R9084">
            <v>1275</v>
          </cell>
          <cell r="S9084">
            <v>0</v>
          </cell>
          <cell r="T9084" t="str">
            <v>Active</v>
          </cell>
          <cell r="U9084" t="str">
            <v>N1</v>
          </cell>
        </row>
        <row r="9085">
          <cell r="J9085" t="str">
            <v>EUCARDS0016</v>
          </cell>
          <cell r="K9085">
            <v>44818</v>
          </cell>
          <cell r="L9085" t="str">
            <v>Monthly Billing</v>
          </cell>
          <cell r="M9085">
            <v>2500</v>
          </cell>
          <cell r="N9085">
            <v>2500</v>
          </cell>
          <cell r="O9085">
            <v>0</v>
          </cell>
          <cell r="P9085" t="str">
            <v>2022-08-01</v>
          </cell>
          <cell r="Q9085">
            <v>2500</v>
          </cell>
          <cell r="R9085">
            <v>1252</v>
          </cell>
          <cell r="S9085">
            <v>0</v>
          </cell>
          <cell r="T9085" t="str">
            <v>Active</v>
          </cell>
          <cell r="U9085" t="str">
            <v>N1</v>
          </cell>
        </row>
        <row r="9086">
          <cell r="J9086" t="str">
            <v>EUCARDS0017</v>
          </cell>
          <cell r="K9086">
            <v>44833</v>
          </cell>
          <cell r="L9086" t="str">
            <v>Monthly Billing</v>
          </cell>
          <cell r="M9086">
            <v>573.14</v>
          </cell>
          <cell r="N9086">
            <v>573.14</v>
          </cell>
          <cell r="O9086">
            <v>0</v>
          </cell>
          <cell r="P9086" t="str">
            <v>2022-08-01</v>
          </cell>
          <cell r="Q9086">
            <v>573.14</v>
          </cell>
          <cell r="R9086">
            <v>1237</v>
          </cell>
          <cell r="S9086">
            <v>0</v>
          </cell>
          <cell r="T9086" t="str">
            <v>Active</v>
          </cell>
          <cell r="U9086" t="str">
            <v>N1</v>
          </cell>
        </row>
        <row r="9087">
          <cell r="J9087" t="str">
            <v>EUCARDS0018</v>
          </cell>
          <cell r="K9087">
            <v>44845</v>
          </cell>
          <cell r="L9087" t="str">
            <v>Monthly Billing</v>
          </cell>
          <cell r="M9087">
            <v>3074.36</v>
          </cell>
          <cell r="N9087">
            <v>3074.36</v>
          </cell>
          <cell r="O9087">
            <v>0</v>
          </cell>
          <cell r="P9087" t="str">
            <v>2022-09-01</v>
          </cell>
          <cell r="Q9087">
            <v>3074.36</v>
          </cell>
          <cell r="R9087">
            <v>1225</v>
          </cell>
          <cell r="S9087">
            <v>0</v>
          </cell>
          <cell r="T9087" t="str">
            <v>Active</v>
          </cell>
          <cell r="U9087" t="str">
            <v>N1</v>
          </cell>
        </row>
        <row r="9088">
          <cell r="J9088" t="str">
            <v>INV-071122155743</v>
          </cell>
          <cell r="K9088">
            <v>44879</v>
          </cell>
          <cell r="L9088" t="str">
            <v>Monthly Billing</v>
          </cell>
          <cell r="M9088">
            <v>3825.98</v>
          </cell>
          <cell r="N9088">
            <v>3825.98</v>
          </cell>
          <cell r="O9088">
            <v>0</v>
          </cell>
          <cell r="P9088" t="str">
            <v>2022-10-01</v>
          </cell>
          <cell r="Q9088">
            <v>3825.98</v>
          </cell>
          <cell r="R9088">
            <v>1191</v>
          </cell>
          <cell r="S9088">
            <v>0</v>
          </cell>
          <cell r="T9088" t="str">
            <v>Active</v>
          </cell>
          <cell r="U9088" t="str">
            <v>N1</v>
          </cell>
        </row>
        <row r="9089">
          <cell r="J9089" t="str">
            <v>INV-071222232216</v>
          </cell>
          <cell r="K9089">
            <v>44910</v>
          </cell>
          <cell r="L9089" t="str">
            <v>Monthly Billing</v>
          </cell>
          <cell r="M9089">
            <v>3840.65</v>
          </cell>
          <cell r="N9089">
            <v>3840.65</v>
          </cell>
          <cell r="O9089">
            <v>0</v>
          </cell>
          <cell r="P9089" t="str">
            <v>2022-11-01</v>
          </cell>
          <cell r="Q9089">
            <v>3840.65</v>
          </cell>
          <cell r="R9089">
            <v>1160</v>
          </cell>
          <cell r="S9089">
            <v>0</v>
          </cell>
          <cell r="T9089" t="str">
            <v>Active</v>
          </cell>
          <cell r="U9089" t="str">
            <v>N1</v>
          </cell>
        </row>
        <row r="9090">
          <cell r="J9090" t="str">
            <v>INV-060123170000</v>
          </cell>
          <cell r="K9090">
            <v>44939</v>
          </cell>
          <cell r="L9090" t="str">
            <v>Monthly Billing</v>
          </cell>
          <cell r="M9090">
            <v>3841.5</v>
          </cell>
          <cell r="N9090">
            <v>3841.5</v>
          </cell>
          <cell r="O9090">
            <v>0</v>
          </cell>
          <cell r="P9090" t="str">
            <v>2022-12-01</v>
          </cell>
          <cell r="Q9090">
            <v>3841.5</v>
          </cell>
          <cell r="R9090">
            <v>1131</v>
          </cell>
          <cell r="S9090">
            <v>0</v>
          </cell>
          <cell r="T9090" t="str">
            <v>Active</v>
          </cell>
          <cell r="U9090" t="str">
            <v>N1</v>
          </cell>
        </row>
        <row r="9091">
          <cell r="J9091" t="str">
            <v>INV-060223165622</v>
          </cell>
          <cell r="K9091">
            <v>44970</v>
          </cell>
          <cell r="L9091" t="str">
            <v>Monthly Billing</v>
          </cell>
          <cell r="M9091">
            <v>3840.78</v>
          </cell>
          <cell r="N9091">
            <v>3840.78</v>
          </cell>
          <cell r="O9091">
            <v>0</v>
          </cell>
          <cell r="P9091" t="str">
            <v>2023-01-01</v>
          </cell>
          <cell r="Q9091">
            <v>3813.78</v>
          </cell>
          <cell r="R9091">
            <v>1100</v>
          </cell>
          <cell r="S9091">
            <v>0</v>
          </cell>
          <cell r="T9091" t="str">
            <v>Active</v>
          </cell>
          <cell r="U9091" t="str">
            <v>N1</v>
          </cell>
        </row>
        <row r="9092">
          <cell r="J9092" t="str">
            <v>INV-070323223132</v>
          </cell>
          <cell r="K9092">
            <v>44999</v>
          </cell>
          <cell r="L9092" t="str">
            <v>Monthly Billing</v>
          </cell>
          <cell r="M9092">
            <v>3839.44</v>
          </cell>
          <cell r="N9092">
            <v>3839.44</v>
          </cell>
          <cell r="O9092">
            <v>0</v>
          </cell>
          <cell r="P9092" t="str">
            <v>2023-02-01</v>
          </cell>
          <cell r="Q9092">
            <v>3812.44</v>
          </cell>
          <cell r="R9092">
            <v>1071</v>
          </cell>
          <cell r="S9092">
            <v>0</v>
          </cell>
          <cell r="T9092" t="str">
            <v>Active</v>
          </cell>
          <cell r="U9092" t="str">
            <v>N1</v>
          </cell>
        </row>
        <row r="9093">
          <cell r="J9093" t="str">
            <v>INV-060423180712</v>
          </cell>
          <cell r="K9093">
            <v>45029</v>
          </cell>
          <cell r="L9093" t="str">
            <v>Monthly Billing</v>
          </cell>
          <cell r="M9093">
            <v>3840.45</v>
          </cell>
          <cell r="N9093">
            <v>3840.45</v>
          </cell>
          <cell r="O9093">
            <v>0</v>
          </cell>
          <cell r="P9093" t="str">
            <v>2023-03-01</v>
          </cell>
          <cell r="Q9093">
            <v>3813.78</v>
          </cell>
          <cell r="R9093">
            <v>1041</v>
          </cell>
          <cell r="S9093">
            <v>0</v>
          </cell>
          <cell r="T9093" t="str">
            <v>Active</v>
          </cell>
          <cell r="U9093" t="str">
            <v>N1</v>
          </cell>
        </row>
        <row r="9094">
          <cell r="J9094" t="str">
            <v>INV-040523155725</v>
          </cell>
          <cell r="K9094">
            <v>45058</v>
          </cell>
          <cell r="L9094" t="str">
            <v>Monthly Billing</v>
          </cell>
          <cell r="M9094">
            <v>3840.33</v>
          </cell>
          <cell r="N9094">
            <v>3840.33</v>
          </cell>
          <cell r="O9094">
            <v>0</v>
          </cell>
          <cell r="P9094" t="str">
            <v>2023-04-01</v>
          </cell>
          <cell r="Q9094">
            <v>3812.44</v>
          </cell>
          <cell r="R9094">
            <v>1012</v>
          </cell>
          <cell r="S9094">
            <v>0</v>
          </cell>
          <cell r="T9094" t="str">
            <v>Active</v>
          </cell>
          <cell r="U9094" t="str">
            <v>N1</v>
          </cell>
        </row>
        <row r="9095">
          <cell r="J9095" t="str">
            <v>INV-051023160457</v>
          </cell>
          <cell r="K9095">
            <v>45211</v>
          </cell>
          <cell r="L9095" t="str">
            <v>Monthly Billing</v>
          </cell>
          <cell r="M9095">
            <v>3837.2618600000001</v>
          </cell>
          <cell r="N9095">
            <v>3837.2618600000001</v>
          </cell>
          <cell r="O9095">
            <v>0</v>
          </cell>
          <cell r="P9095" t="str">
            <v>2023-09-01</v>
          </cell>
          <cell r="Q9095">
            <v>3837.26</v>
          </cell>
          <cell r="R9095">
            <v>859</v>
          </cell>
          <cell r="S9095">
            <v>0</v>
          </cell>
          <cell r="T9095" t="str">
            <v>Active</v>
          </cell>
          <cell r="U9095" t="str">
            <v>N1</v>
          </cell>
        </row>
        <row r="9096">
          <cell r="J9096" t="str">
            <v>INV-060623155129</v>
          </cell>
          <cell r="K9096">
            <v>45090</v>
          </cell>
          <cell r="L9096" t="str">
            <v>Monthly Billing</v>
          </cell>
          <cell r="M9096">
            <v>3841.09</v>
          </cell>
          <cell r="N9096">
            <v>3841.09</v>
          </cell>
          <cell r="O9096">
            <v>0</v>
          </cell>
          <cell r="P9096" t="str">
            <v>2023-05-01</v>
          </cell>
          <cell r="Q9096">
            <v>3809.09</v>
          </cell>
          <cell r="R9096">
            <v>980</v>
          </cell>
          <cell r="S9096">
            <v>0</v>
          </cell>
          <cell r="T9096" t="str">
            <v>Active</v>
          </cell>
          <cell r="U9096" t="str">
            <v>N1</v>
          </cell>
        </row>
        <row r="9097">
          <cell r="J9097" t="str">
            <v>INV-060923134432</v>
          </cell>
          <cell r="K9097">
            <v>45182</v>
          </cell>
          <cell r="L9097" t="str">
            <v>Monthly Billing</v>
          </cell>
          <cell r="M9097">
            <v>3835.96</v>
          </cell>
          <cell r="N9097">
            <v>3835.96</v>
          </cell>
          <cell r="O9097">
            <v>0</v>
          </cell>
          <cell r="P9097" t="str">
            <v>2023-08-01</v>
          </cell>
          <cell r="Q9097">
            <v>3835.96</v>
          </cell>
          <cell r="R9097">
            <v>888</v>
          </cell>
          <cell r="S9097">
            <v>0</v>
          </cell>
          <cell r="T9097" t="str">
            <v>Active</v>
          </cell>
          <cell r="U9097" t="str">
            <v>N1</v>
          </cell>
        </row>
        <row r="9098">
          <cell r="J9098" t="str">
            <v>INV-061223125221</v>
          </cell>
          <cell r="K9098">
            <v>45273</v>
          </cell>
          <cell r="L9098" t="str">
            <v>Monthly Billing</v>
          </cell>
          <cell r="M9098">
            <v>4587.1570000000002</v>
          </cell>
          <cell r="N9098">
            <v>4587.1570000000002</v>
          </cell>
          <cell r="O9098">
            <v>0</v>
          </cell>
          <cell r="P9098" t="str">
            <v>2023-11-01</v>
          </cell>
          <cell r="Q9098">
            <v>4587.1570000000002</v>
          </cell>
          <cell r="R9098">
            <v>797</v>
          </cell>
          <cell r="S9098">
            <v>0</v>
          </cell>
          <cell r="T9098" t="str">
            <v>Active</v>
          </cell>
          <cell r="U9098" t="str">
            <v>N1</v>
          </cell>
        </row>
        <row r="9099">
          <cell r="J9099" t="str">
            <v>INV-060723170937</v>
          </cell>
          <cell r="K9099">
            <v>45120</v>
          </cell>
          <cell r="L9099" t="str">
            <v>Monthly Billing</v>
          </cell>
          <cell r="M9099">
            <v>3839.89</v>
          </cell>
          <cell r="N9099">
            <v>3839.89</v>
          </cell>
          <cell r="O9099">
            <v>0</v>
          </cell>
          <cell r="P9099" t="str">
            <v>2023-06-01</v>
          </cell>
          <cell r="Q9099">
            <v>3925.89</v>
          </cell>
          <cell r="R9099">
            <v>950</v>
          </cell>
          <cell r="S9099">
            <v>0</v>
          </cell>
          <cell r="T9099" t="str">
            <v>Active</v>
          </cell>
          <cell r="U9099" t="str">
            <v>N1</v>
          </cell>
        </row>
        <row r="9100">
          <cell r="J9100" t="str">
            <v>INV-040823182137</v>
          </cell>
          <cell r="K9100">
            <v>45149</v>
          </cell>
          <cell r="L9100" t="str">
            <v>Monthly Billing</v>
          </cell>
          <cell r="M9100">
            <v>3785.28</v>
          </cell>
          <cell r="N9100">
            <v>3785.28</v>
          </cell>
          <cell r="O9100">
            <v>0</v>
          </cell>
          <cell r="P9100" t="str">
            <v>2023-07-01</v>
          </cell>
          <cell r="Q9100">
            <v>0</v>
          </cell>
          <cell r="R9100">
            <v>921</v>
          </cell>
          <cell r="S9100">
            <v>0</v>
          </cell>
          <cell r="T9100" t="str">
            <v>Active</v>
          </cell>
          <cell r="U9100" t="str">
            <v>N1</v>
          </cell>
        </row>
        <row r="9101">
          <cell r="J9101" t="str">
            <v>INV-061123162554</v>
          </cell>
          <cell r="K9101">
            <v>45243</v>
          </cell>
          <cell r="L9101" t="str">
            <v>Monthly Billing</v>
          </cell>
          <cell r="M9101">
            <v>5644.0455899999997</v>
          </cell>
          <cell r="N9101">
            <v>5644.0455899999997</v>
          </cell>
          <cell r="O9101">
            <v>0</v>
          </cell>
          <cell r="P9101" t="str">
            <v>2023-10-01</v>
          </cell>
          <cell r="Q9101">
            <v>5644.0455899999997</v>
          </cell>
          <cell r="R9101">
            <v>827</v>
          </cell>
          <cell r="S9101">
            <v>0</v>
          </cell>
          <cell r="T9101" t="str">
            <v>Active</v>
          </cell>
          <cell r="U9101" t="str">
            <v>N1</v>
          </cell>
        </row>
        <row r="9102">
          <cell r="J9102" t="str">
            <v>INV-050124145403</v>
          </cell>
          <cell r="K9102">
            <v>45303</v>
          </cell>
          <cell r="L9102" t="str">
            <v>Monthly Billing</v>
          </cell>
          <cell r="M9102">
            <v>4582.5246900000002</v>
          </cell>
          <cell r="N9102">
            <v>4582.5246900000002</v>
          </cell>
          <cell r="O9102">
            <v>0</v>
          </cell>
          <cell r="P9102" t="str">
            <v>2023-12-01</v>
          </cell>
          <cell r="Q9102">
            <v>4582.5200000000004</v>
          </cell>
          <cell r="R9102">
            <v>767</v>
          </cell>
          <cell r="S9102">
            <v>0</v>
          </cell>
          <cell r="T9102" t="str">
            <v>Active</v>
          </cell>
          <cell r="U9102" t="str">
            <v>N1</v>
          </cell>
        </row>
        <row r="9103">
          <cell r="J9103" t="str">
            <v>INV-070224182030</v>
          </cell>
          <cell r="K9103">
            <v>45336</v>
          </cell>
          <cell r="L9103" t="str">
            <v>Monthly Billing</v>
          </cell>
          <cell r="M9103">
            <v>4596.4714000000004</v>
          </cell>
          <cell r="N9103">
            <v>4596.4714000000004</v>
          </cell>
          <cell r="O9103">
            <v>0</v>
          </cell>
          <cell r="P9103" t="str">
            <v>2024-01-01</v>
          </cell>
          <cell r="Q9103">
            <v>4596.47</v>
          </cell>
          <cell r="R9103">
            <v>734</v>
          </cell>
          <cell r="S9103">
            <v>0</v>
          </cell>
          <cell r="T9103" t="str">
            <v>Active</v>
          </cell>
          <cell r="U9103" t="str">
            <v>N1</v>
          </cell>
        </row>
        <row r="9104">
          <cell r="J9104" t="str">
            <v>INV-070324155250</v>
          </cell>
          <cell r="K9104">
            <v>45365</v>
          </cell>
          <cell r="L9104" t="str">
            <v>Monthly Billing</v>
          </cell>
          <cell r="M9104">
            <v>4593.8607300000003</v>
          </cell>
          <cell r="N9104">
            <v>4593.8607300000003</v>
          </cell>
          <cell r="O9104">
            <v>0</v>
          </cell>
          <cell r="P9104" t="str">
            <v>2024-02-01</v>
          </cell>
          <cell r="Q9104">
            <v>4593.8599999999997</v>
          </cell>
          <cell r="R9104">
            <v>705</v>
          </cell>
          <cell r="S9104">
            <v>0</v>
          </cell>
          <cell r="T9104" t="str">
            <v>Active</v>
          </cell>
          <cell r="U9104" t="str">
            <v>N1</v>
          </cell>
        </row>
        <row r="9105">
          <cell r="J9105" t="str">
            <v>INV-050424111736</v>
          </cell>
          <cell r="K9105">
            <v>45394</v>
          </cell>
          <cell r="L9105" t="str">
            <v>Monthly Billing</v>
          </cell>
          <cell r="M9105">
            <v>4590.8248000000003</v>
          </cell>
          <cell r="N9105">
            <v>4590.82</v>
          </cell>
          <cell r="O9105">
            <v>0</v>
          </cell>
          <cell r="P9105" t="str">
            <v>2024-03-01</v>
          </cell>
          <cell r="Q9105">
            <v>4590.82</v>
          </cell>
          <cell r="R9105">
            <v>676</v>
          </cell>
          <cell r="S9105">
            <v>0</v>
          </cell>
          <cell r="T9105" t="str">
            <v>Active</v>
          </cell>
          <cell r="U9105" t="str">
            <v>N1</v>
          </cell>
        </row>
        <row r="9106">
          <cell r="J9106" t="str">
            <v>INV-070524110145</v>
          </cell>
          <cell r="K9106">
            <v>45426</v>
          </cell>
          <cell r="L9106" t="str">
            <v>Monthly Billing</v>
          </cell>
          <cell r="M9106">
            <v>4606.7978000000003</v>
          </cell>
          <cell r="N9106">
            <v>4606.7978000000003</v>
          </cell>
          <cell r="O9106">
            <v>0</v>
          </cell>
          <cell r="P9106" t="str">
            <v>2024-04-01</v>
          </cell>
          <cell r="Q9106">
            <v>4606.8</v>
          </cell>
          <cell r="R9106">
            <v>644</v>
          </cell>
          <cell r="S9106">
            <v>0</v>
          </cell>
          <cell r="T9106" t="str">
            <v>Active</v>
          </cell>
          <cell r="U9106" t="str">
            <v>N1</v>
          </cell>
        </row>
        <row r="9107">
          <cell r="J9107" t="str">
            <v>INV-050724150629</v>
          </cell>
          <cell r="K9107">
            <v>45485</v>
          </cell>
          <cell r="L9107" t="str">
            <v>Monthly Billing</v>
          </cell>
          <cell r="M9107">
            <v>4669.0600000000004</v>
          </cell>
          <cell r="N9107">
            <v>4669.0600000000004</v>
          </cell>
          <cell r="O9107">
            <v>0</v>
          </cell>
          <cell r="P9107" t="str">
            <v>01-06-2024</v>
          </cell>
          <cell r="Q9107">
            <v>4669.0600000000004</v>
          </cell>
          <cell r="R9107">
            <v>585</v>
          </cell>
          <cell r="S9107">
            <v>0</v>
          </cell>
          <cell r="T9107" t="str">
            <v>Active</v>
          </cell>
          <cell r="U9107" t="str">
            <v>N1</v>
          </cell>
        </row>
        <row r="9108">
          <cell r="J9108" t="str">
            <v>INV-070624123119</v>
          </cell>
          <cell r="K9108">
            <v>45457</v>
          </cell>
          <cell r="L9108" t="str">
            <v>Monthly Billing</v>
          </cell>
          <cell r="M9108">
            <v>4588.33</v>
          </cell>
          <cell r="N9108">
            <v>4588.33</v>
          </cell>
          <cell r="O9108">
            <v>0</v>
          </cell>
          <cell r="P9108" t="str">
            <v>01-05-2024</v>
          </cell>
          <cell r="Q9108">
            <v>4588.33</v>
          </cell>
          <cell r="R9108">
            <v>613</v>
          </cell>
          <cell r="S9108">
            <v>0</v>
          </cell>
          <cell r="T9108" t="str">
            <v>Active</v>
          </cell>
          <cell r="U9108" t="str">
            <v>N1</v>
          </cell>
        </row>
        <row r="9109">
          <cell r="J9109" t="str">
            <v>INV-070824124439</v>
          </cell>
          <cell r="K9109">
            <v>45518</v>
          </cell>
          <cell r="L9109" t="str">
            <v>Monthly Billing</v>
          </cell>
          <cell r="M9109">
            <v>4594.8783999999996</v>
          </cell>
          <cell r="N9109">
            <v>4594.8783999999996</v>
          </cell>
          <cell r="O9109">
            <v>0</v>
          </cell>
          <cell r="P9109" t="str">
            <v>01-07-2024</v>
          </cell>
          <cell r="Q9109">
            <v>4594.8783999999996</v>
          </cell>
          <cell r="R9109">
            <v>552</v>
          </cell>
          <cell r="S9109">
            <v>0</v>
          </cell>
          <cell r="T9109" t="str">
            <v>Active</v>
          </cell>
          <cell r="U9109" t="str">
            <v>N1</v>
          </cell>
        </row>
        <row r="9110">
          <cell r="J9110" t="str">
            <v>INV-081124163841</v>
          </cell>
          <cell r="K9110">
            <v>45611</v>
          </cell>
          <cell r="L9110" t="str">
            <v>Monthly Billing</v>
          </cell>
          <cell r="M9110">
            <v>4587.3040000000001</v>
          </cell>
          <cell r="N9110">
            <v>4587.3040000000001</v>
          </cell>
          <cell r="O9110">
            <v>0</v>
          </cell>
          <cell r="P9110" t="str">
            <v>01-10-2024</v>
          </cell>
          <cell r="Q9110">
            <v>4587.3</v>
          </cell>
          <cell r="R9110">
            <v>459</v>
          </cell>
          <cell r="S9110">
            <v>0</v>
          </cell>
          <cell r="T9110" t="str">
            <v>Active</v>
          </cell>
          <cell r="U9110" t="str">
            <v>N1</v>
          </cell>
        </row>
        <row r="9111">
          <cell r="J9111" t="str">
            <v>INV-090924121325</v>
          </cell>
          <cell r="K9111">
            <v>45551</v>
          </cell>
          <cell r="L9111" t="str">
            <v>Monthly Billing</v>
          </cell>
          <cell r="M9111">
            <v>4671.2426999999998</v>
          </cell>
          <cell r="N9111">
            <v>4671.2426999999998</v>
          </cell>
          <cell r="O9111">
            <v>0</v>
          </cell>
          <cell r="P9111" t="str">
            <v>01-08-2024</v>
          </cell>
          <cell r="Q9111">
            <v>4671.2426999999998</v>
          </cell>
          <cell r="R9111">
            <v>519</v>
          </cell>
          <cell r="S9111">
            <v>0</v>
          </cell>
          <cell r="T9111" t="str">
            <v>Active</v>
          </cell>
          <cell r="U9111" t="str">
            <v>N1</v>
          </cell>
        </row>
        <row r="9112">
          <cell r="J9112" t="str">
            <v>INV-101024135750</v>
          </cell>
          <cell r="K9112">
            <v>45582</v>
          </cell>
          <cell r="L9112" t="str">
            <v>Monthly Billing</v>
          </cell>
          <cell r="M9112">
            <v>4588.2454500000003</v>
          </cell>
          <cell r="N9112">
            <v>4588.2454500000003</v>
          </cell>
          <cell r="O9112">
            <v>0</v>
          </cell>
          <cell r="P9112" t="str">
            <v>01-09-2024</v>
          </cell>
          <cell r="Q9112">
            <v>4588.25</v>
          </cell>
          <cell r="R9112">
            <v>488</v>
          </cell>
          <cell r="S9112">
            <v>0</v>
          </cell>
          <cell r="T9112" t="str">
            <v>Active</v>
          </cell>
          <cell r="U9112" t="str">
            <v>N1</v>
          </cell>
        </row>
        <row r="9113">
          <cell r="J9113" t="str">
            <v>INV-031123150047</v>
          </cell>
          <cell r="K9113">
            <v>45240</v>
          </cell>
          <cell r="L9113" t="str">
            <v>Monthly Billing</v>
          </cell>
          <cell r="M9113">
            <v>6057.82899</v>
          </cell>
          <cell r="N9113">
            <v>5617.1750000000002</v>
          </cell>
          <cell r="O9113">
            <v>440.65399000000002</v>
          </cell>
          <cell r="P9113" t="str">
            <v>2023-10-01</v>
          </cell>
          <cell r="Q9113">
            <v>4868.5600000000004</v>
          </cell>
          <cell r="R9113">
            <v>830</v>
          </cell>
          <cell r="S9113">
            <v>-1189.2653</v>
          </cell>
          <cell r="T9113" t="str">
            <v>Active</v>
          </cell>
          <cell r="U9113" t="str">
            <v>N1</v>
          </cell>
        </row>
        <row r="9114">
          <cell r="J9114" t="str">
            <v>INV-040923185440</v>
          </cell>
          <cell r="K9114">
            <v>45180</v>
          </cell>
          <cell r="L9114" t="str">
            <v>Monthly Billing</v>
          </cell>
          <cell r="M9114">
            <v>5618.25</v>
          </cell>
          <cell r="N9114">
            <v>5210.45</v>
          </cell>
          <cell r="O9114">
            <v>0</v>
          </cell>
          <cell r="P9114" t="str">
            <v>2023-08-01</v>
          </cell>
          <cell r="Q9114">
            <v>5500.49</v>
          </cell>
          <cell r="R9114">
            <v>890</v>
          </cell>
          <cell r="S9114">
            <v>-117.76</v>
          </cell>
          <cell r="T9114" t="str">
            <v>Active</v>
          </cell>
          <cell r="U9114" t="str">
            <v>N1</v>
          </cell>
        </row>
        <row r="9115">
          <cell r="J9115" t="str">
            <v>INV-051023122019</v>
          </cell>
          <cell r="K9115">
            <v>45211</v>
          </cell>
          <cell r="L9115" t="str">
            <v>Monthly Billing</v>
          </cell>
          <cell r="M9115">
            <v>5828.7066800000002</v>
          </cell>
          <cell r="N9115">
            <v>5405.6172999999999</v>
          </cell>
          <cell r="O9115">
            <v>423.08938000000001</v>
          </cell>
          <cell r="P9115" t="str">
            <v>2023-09-01</v>
          </cell>
          <cell r="Q9115">
            <v>5333.07</v>
          </cell>
          <cell r="R9115">
            <v>859</v>
          </cell>
          <cell r="S9115">
            <v>-495.63967000000002</v>
          </cell>
          <cell r="T9115" t="str">
            <v>Active</v>
          </cell>
          <cell r="U9115" t="str">
            <v>N1</v>
          </cell>
        </row>
        <row r="9116">
          <cell r="J9116" t="str">
            <v>INV-051223151915</v>
          </cell>
          <cell r="K9116">
            <v>45272</v>
          </cell>
          <cell r="L9116" t="str">
            <v>Monthly Billing</v>
          </cell>
          <cell r="M9116">
            <v>5840.1327099999999</v>
          </cell>
          <cell r="N9116">
            <v>5427.9747399999997</v>
          </cell>
          <cell r="O9116">
            <v>412.15798000000001</v>
          </cell>
          <cell r="P9116" t="str">
            <v>2023-11-01</v>
          </cell>
          <cell r="Q9116">
            <v>5075.66</v>
          </cell>
          <cell r="R9116">
            <v>798</v>
          </cell>
          <cell r="S9116">
            <v>-764.47472000000005</v>
          </cell>
          <cell r="T9116" t="str">
            <v>Active</v>
          </cell>
          <cell r="U9116" t="str">
            <v>N1</v>
          </cell>
        </row>
        <row r="9117">
          <cell r="J9117" t="str">
            <v>INV-190623175137</v>
          </cell>
          <cell r="K9117">
            <v>45100</v>
          </cell>
          <cell r="L9117" t="str">
            <v>Monthly Billing</v>
          </cell>
          <cell r="M9117">
            <v>5600</v>
          </cell>
          <cell r="N9117">
            <v>5600</v>
          </cell>
          <cell r="O9117">
            <v>0</v>
          </cell>
          <cell r="P9117" t="str">
            <v>2023-05-01</v>
          </cell>
          <cell r="Q9117">
            <v>5600</v>
          </cell>
          <cell r="R9117">
            <v>970</v>
          </cell>
          <cell r="S9117">
            <v>0</v>
          </cell>
          <cell r="T9117" t="str">
            <v>Active</v>
          </cell>
          <cell r="U9117" t="str">
            <v>N1</v>
          </cell>
        </row>
        <row r="9118">
          <cell r="J9118" t="str">
            <v>INV-050723113326</v>
          </cell>
          <cell r="K9118">
            <v>45119</v>
          </cell>
          <cell r="L9118" t="str">
            <v>Monthly Billing</v>
          </cell>
          <cell r="M9118">
            <v>5500</v>
          </cell>
          <cell r="N9118">
            <v>5100</v>
          </cell>
          <cell r="O9118">
            <v>400</v>
          </cell>
          <cell r="P9118" t="str">
            <v>2023-06-01</v>
          </cell>
          <cell r="Q9118">
            <v>5500</v>
          </cell>
          <cell r="R9118">
            <v>951</v>
          </cell>
          <cell r="S9118">
            <v>0</v>
          </cell>
          <cell r="T9118" t="str">
            <v>Active</v>
          </cell>
          <cell r="U9118" t="str">
            <v>N1</v>
          </cell>
        </row>
        <row r="9119">
          <cell r="J9119" t="str">
            <v>INV-030823180437</v>
          </cell>
          <cell r="K9119">
            <v>45148</v>
          </cell>
          <cell r="L9119" t="str">
            <v>Monthly Billing</v>
          </cell>
          <cell r="M9119">
            <v>5584.37</v>
          </cell>
          <cell r="N9119">
            <v>5180.09</v>
          </cell>
          <cell r="O9119">
            <v>0</v>
          </cell>
          <cell r="P9119" t="str">
            <v>2023-07-01</v>
          </cell>
          <cell r="Q9119">
            <v>5488.13</v>
          </cell>
          <cell r="R9119">
            <v>922</v>
          </cell>
          <cell r="S9119">
            <v>-96.25</v>
          </cell>
          <cell r="T9119" t="str">
            <v>Active</v>
          </cell>
          <cell r="U9119" t="str">
            <v>N1</v>
          </cell>
        </row>
        <row r="9120">
          <cell r="J9120" t="str">
            <v>INV-040124170610</v>
          </cell>
          <cell r="K9120">
            <v>45302</v>
          </cell>
          <cell r="L9120" t="str">
            <v>Monthly Billing</v>
          </cell>
          <cell r="M9120">
            <v>6202.31</v>
          </cell>
          <cell r="N9120">
            <v>5759.55</v>
          </cell>
          <cell r="O9120">
            <v>442.76</v>
          </cell>
          <cell r="P9120" t="str">
            <v>2023-12-01</v>
          </cell>
          <cell r="Q9120">
            <v>4486.83</v>
          </cell>
          <cell r="R9120">
            <v>768</v>
          </cell>
          <cell r="S9120">
            <v>-1715.48</v>
          </cell>
          <cell r="T9120" t="str">
            <v>Active</v>
          </cell>
          <cell r="U9120" t="str">
            <v>N1</v>
          </cell>
        </row>
        <row r="9121">
          <cell r="J9121" t="str">
            <v>INV-070224112622</v>
          </cell>
          <cell r="K9121">
            <v>45336</v>
          </cell>
          <cell r="L9121" t="str">
            <v>Monthly Billing</v>
          </cell>
          <cell r="M9121">
            <v>6335.7656100000004</v>
          </cell>
          <cell r="N9121">
            <v>5825.0143200000002</v>
          </cell>
          <cell r="O9121">
            <v>510.75128999999998</v>
          </cell>
          <cell r="P9121" t="str">
            <v>2024-01-01</v>
          </cell>
          <cell r="Q9121">
            <v>5335.75</v>
          </cell>
          <cell r="R9121">
            <v>734</v>
          </cell>
          <cell r="S9121">
            <v>-1000.01901</v>
          </cell>
          <cell r="T9121" t="str">
            <v>Active</v>
          </cell>
          <cell r="U9121" t="str">
            <v>N1</v>
          </cell>
        </row>
        <row r="9122">
          <cell r="J9122" t="str">
            <v>INV-060324175024</v>
          </cell>
          <cell r="K9122">
            <v>45364</v>
          </cell>
          <cell r="L9122" t="str">
            <v>Monthly Billing</v>
          </cell>
          <cell r="M9122">
            <v>6016.27718</v>
          </cell>
          <cell r="N9122">
            <v>5527.7772299999997</v>
          </cell>
          <cell r="O9122">
            <v>488.49995000000001</v>
          </cell>
          <cell r="P9122" t="str">
            <v>2024-02-01</v>
          </cell>
          <cell r="Q9122">
            <v>5472.73</v>
          </cell>
          <cell r="R9122">
            <v>706</v>
          </cell>
          <cell r="S9122">
            <v>-553.54746</v>
          </cell>
          <cell r="T9122" t="str">
            <v>Active</v>
          </cell>
          <cell r="U9122" t="str">
            <v>N1</v>
          </cell>
        </row>
        <row r="9123">
          <cell r="J9123" t="str">
            <v>INV-050424132352</v>
          </cell>
          <cell r="K9123">
            <v>45394</v>
          </cell>
          <cell r="L9123" t="str">
            <v>Monthly Billing</v>
          </cell>
          <cell r="M9123">
            <v>33.798009999999998</v>
          </cell>
          <cell r="N9123">
            <v>31.669</v>
          </cell>
          <cell r="O9123">
            <v>2.1288299999999998</v>
          </cell>
          <cell r="P9123" t="str">
            <v>2024-03-01</v>
          </cell>
          <cell r="Q9123">
            <v>33.799999999999997</v>
          </cell>
          <cell r="R9123">
            <v>676</v>
          </cell>
          <cell r="S9123">
            <v>0</v>
          </cell>
          <cell r="T9123" t="str">
            <v>Active</v>
          </cell>
          <cell r="U9123" t="str">
            <v>N1</v>
          </cell>
        </row>
        <row r="9124">
          <cell r="J9124" t="str">
            <v>INV-061123154020</v>
          </cell>
          <cell r="K9124">
            <v>45243</v>
          </cell>
          <cell r="L9124" t="str">
            <v>Monthly Billing</v>
          </cell>
          <cell r="M9124">
            <v>10</v>
          </cell>
          <cell r="N9124">
            <v>10</v>
          </cell>
          <cell r="O9124">
            <v>0</v>
          </cell>
          <cell r="P9124" t="str">
            <v>2023-10-01</v>
          </cell>
          <cell r="Q9124">
            <v>10</v>
          </cell>
          <cell r="R9124">
            <v>827</v>
          </cell>
          <cell r="S9124">
            <v>0</v>
          </cell>
          <cell r="T9124" t="str">
            <v>Active</v>
          </cell>
          <cell r="U9124" t="str">
            <v>N1</v>
          </cell>
        </row>
        <row r="9125">
          <cell r="J9125" t="str">
            <v>CN-INV-240325151112</v>
          </cell>
          <cell r="K9125">
            <v>45747</v>
          </cell>
          <cell r="L9125" t="str">
            <v>Credit Note-Write off</v>
          </cell>
          <cell r="M9125">
            <v>-10</v>
          </cell>
          <cell r="N9125">
            <v>-10</v>
          </cell>
          <cell r="O9125">
            <v>0</v>
          </cell>
          <cell r="P9125" t="str">
            <v>2025-03-01</v>
          </cell>
          <cell r="Q9125">
            <v>-10</v>
          </cell>
          <cell r="R9125">
            <v>323</v>
          </cell>
          <cell r="S9125">
            <v>0</v>
          </cell>
          <cell r="T9125" t="str">
            <v>Active</v>
          </cell>
          <cell r="U9125" t="str">
            <v>N1</v>
          </cell>
        </row>
        <row r="9126">
          <cell r="J9126" t="str">
            <v>INV-040725125833</v>
          </cell>
          <cell r="K9126">
            <v>45849</v>
          </cell>
          <cell r="L9126" t="str">
            <v>Monthly Billing</v>
          </cell>
          <cell r="M9126">
            <v>11223.5512</v>
          </cell>
          <cell r="N9126">
            <v>10203.420179999999</v>
          </cell>
          <cell r="O9126">
            <v>1020.13102</v>
          </cell>
          <cell r="P9126" t="str">
            <v>01-06-2025</v>
          </cell>
          <cell r="Q9126">
            <v>11223.55</v>
          </cell>
          <cell r="R9126">
            <v>221</v>
          </cell>
          <cell r="S9126">
            <v>0</v>
          </cell>
          <cell r="T9126" t="str">
            <v>Active</v>
          </cell>
          <cell r="U9126" t="str">
            <v>N1</v>
          </cell>
        </row>
        <row r="9127">
          <cell r="J9127" t="str">
            <v>INV-060825104959</v>
          </cell>
          <cell r="K9127">
            <v>45882</v>
          </cell>
          <cell r="L9127" t="str">
            <v>Monthly Billing</v>
          </cell>
          <cell r="M9127">
            <v>11221.9</v>
          </cell>
          <cell r="N9127">
            <v>10201.9</v>
          </cell>
          <cell r="O9127">
            <v>1020</v>
          </cell>
          <cell r="P9127" t="str">
            <v>01-07-2025</v>
          </cell>
          <cell r="Q9127">
            <v>11221.9</v>
          </cell>
          <cell r="R9127">
            <v>188</v>
          </cell>
          <cell r="S9127">
            <v>0</v>
          </cell>
          <cell r="T9127" t="str">
            <v>Active</v>
          </cell>
          <cell r="U9127" t="str">
            <v>N1</v>
          </cell>
        </row>
        <row r="9128">
          <cell r="J9128" t="str">
            <v>INV-030925144932</v>
          </cell>
          <cell r="K9128">
            <v>45910</v>
          </cell>
          <cell r="L9128" t="str">
            <v>Monthly Billing</v>
          </cell>
          <cell r="M9128">
            <v>11266.50511</v>
          </cell>
          <cell r="N9128">
            <v>10242.47465</v>
          </cell>
          <cell r="O9128">
            <v>1024.0304599999999</v>
          </cell>
          <cell r="P9128" t="str">
            <v>01-08-2025</v>
          </cell>
          <cell r="Q9128">
            <v>11247.28</v>
          </cell>
          <cell r="R9128">
            <v>160</v>
          </cell>
          <cell r="S9128">
            <v>-19.23</v>
          </cell>
          <cell r="T9128" t="str">
            <v>Active</v>
          </cell>
          <cell r="U9128" t="str">
            <v>N1</v>
          </cell>
        </row>
        <row r="9129">
          <cell r="J9129" t="str">
            <v>INV-061025123637</v>
          </cell>
          <cell r="K9129">
            <v>45943</v>
          </cell>
          <cell r="L9129" t="str">
            <v>Monthly Billing</v>
          </cell>
          <cell r="M9129">
            <v>11271.907999999999</v>
          </cell>
          <cell r="N9129">
            <v>10247.4</v>
          </cell>
          <cell r="O9129">
            <v>1024.508</v>
          </cell>
          <cell r="P9129" t="str">
            <v>01-09-2025</v>
          </cell>
          <cell r="Q9129">
            <v>11271.91</v>
          </cell>
          <cell r="R9129">
            <v>127</v>
          </cell>
          <cell r="S9129">
            <v>-21.38</v>
          </cell>
          <cell r="T9129" t="str">
            <v>Active</v>
          </cell>
          <cell r="U9129" t="str">
            <v>N1</v>
          </cell>
        </row>
        <row r="9130">
          <cell r="J9130" t="str">
            <v>INV-061125102214</v>
          </cell>
          <cell r="K9130">
            <v>45974</v>
          </cell>
          <cell r="L9130" t="str">
            <v>Monthly Billing</v>
          </cell>
          <cell r="M9130">
            <v>11231.183000000001</v>
          </cell>
          <cell r="N9130">
            <v>10210.969999999999</v>
          </cell>
          <cell r="O9130">
            <v>1020.213</v>
          </cell>
          <cell r="P9130" t="str">
            <v>01-10-2025</v>
          </cell>
          <cell r="Q9130">
            <v>11226.7</v>
          </cell>
          <cell r="R9130">
            <v>96</v>
          </cell>
          <cell r="S9130">
            <v>-4.4800000000000004</v>
          </cell>
          <cell r="T9130" t="str">
            <v>Active</v>
          </cell>
          <cell r="U9130" t="str">
            <v>N1</v>
          </cell>
        </row>
        <row r="9131">
          <cell r="J9131" t="str">
            <v>INV-041225131509</v>
          </cell>
          <cell r="K9131">
            <v>46002</v>
          </cell>
          <cell r="L9131" t="str">
            <v>Monthly Billing</v>
          </cell>
          <cell r="M9131">
            <v>11262.457</v>
          </cell>
          <cell r="N9131">
            <v>10239.02</v>
          </cell>
          <cell r="O9131">
            <v>1023.437</v>
          </cell>
          <cell r="P9131" t="str">
            <v>01-11-2025</v>
          </cell>
          <cell r="Q9131">
            <v>11241.29</v>
          </cell>
          <cell r="R9131">
            <v>68</v>
          </cell>
          <cell r="S9131">
            <v>-21.17</v>
          </cell>
          <cell r="T9131" t="str">
            <v>Active</v>
          </cell>
          <cell r="U9131" t="str">
            <v>N1</v>
          </cell>
        </row>
        <row r="9132">
          <cell r="J9132" t="str">
            <v>INV-060126174349</v>
          </cell>
          <cell r="K9132">
            <v>46035</v>
          </cell>
          <cell r="L9132" t="str">
            <v>Monthly Billing</v>
          </cell>
          <cell r="M9132">
            <v>11224.593999999999</v>
          </cell>
          <cell r="N9132">
            <v>10204.48</v>
          </cell>
          <cell r="O9132">
            <v>1020.114</v>
          </cell>
          <cell r="P9132" t="str">
            <v>01-12-2025</v>
          </cell>
          <cell r="Q9132">
            <v>0</v>
          </cell>
          <cell r="R9132">
            <v>35</v>
          </cell>
          <cell r="S9132">
            <v>-1.1200000000000001</v>
          </cell>
          <cell r="T9132" t="str">
            <v>Active</v>
          </cell>
          <cell r="U9132" t="str">
            <v>N1</v>
          </cell>
        </row>
        <row r="9133">
          <cell r="J9133" t="str">
            <v>INV-020226191330</v>
          </cell>
          <cell r="K9133">
            <v>46062</v>
          </cell>
          <cell r="L9133" t="str">
            <v>APIv2 Integration Fee Invoice</v>
          </cell>
          <cell r="M9133">
            <v>28512</v>
          </cell>
          <cell r="N9133">
            <v>25920</v>
          </cell>
          <cell r="O9133">
            <v>2592</v>
          </cell>
          <cell r="P9133" t="str">
            <v>2026-02-01</v>
          </cell>
          <cell r="Q9133">
            <v>0</v>
          </cell>
          <cell r="R9133">
            <v>8</v>
          </cell>
          <cell r="S9133">
            <v>0</v>
          </cell>
          <cell r="T9133" t="str">
            <v>Active</v>
          </cell>
          <cell r="U9133" t="str">
            <v>N1</v>
          </cell>
        </row>
        <row r="9134">
          <cell r="J9134" t="str">
            <v>INV-060226140346</v>
          </cell>
          <cell r="K9134">
            <v>46066</v>
          </cell>
          <cell r="L9134" t="str">
            <v>Monthly Billing</v>
          </cell>
          <cell r="M9134">
            <v>11261.27</v>
          </cell>
          <cell r="N9134">
            <v>10237.870000000001</v>
          </cell>
          <cell r="O9134">
            <v>1023.4</v>
          </cell>
          <cell r="P9134" t="str">
            <v>01-01-2026</v>
          </cell>
          <cell r="Q9134">
            <v>0</v>
          </cell>
          <cell r="R9134">
            <v>4</v>
          </cell>
          <cell r="S9134">
            <v>-17.79</v>
          </cell>
          <cell r="T9134" t="str">
            <v>Active</v>
          </cell>
          <cell r="U9134" t="str">
            <v>N1</v>
          </cell>
        </row>
        <row r="9135">
          <cell r="J9135" t="str">
            <v>INV-191125010000</v>
          </cell>
          <cell r="K9135">
            <v>46010</v>
          </cell>
          <cell r="L9135" t="str">
            <v>Card Printing and Delivery</v>
          </cell>
          <cell r="M9135">
            <v>161.34</v>
          </cell>
          <cell r="N9135">
            <v>146.66999999999999</v>
          </cell>
          <cell r="O9135">
            <v>14.67</v>
          </cell>
          <cell r="P9135" t="str">
            <v>2025-10-01</v>
          </cell>
          <cell r="Q9135">
            <v>161.34</v>
          </cell>
          <cell r="R9135">
            <v>60</v>
          </cell>
          <cell r="S9135">
            <v>0</v>
          </cell>
          <cell r="T9135" t="str">
            <v>Active</v>
          </cell>
          <cell r="U9135" t="str">
            <v>N1</v>
          </cell>
        </row>
        <row r="9136">
          <cell r="J9136" t="str">
            <v>INV2021-VIS-001</v>
          </cell>
          <cell r="K9136">
            <v>44443</v>
          </cell>
          <cell r="L9136" t="str">
            <v>Support Incentive</v>
          </cell>
          <cell r="M9136">
            <v>100000</v>
          </cell>
          <cell r="N9136">
            <v>100000</v>
          </cell>
          <cell r="O9136">
            <v>0</v>
          </cell>
          <cell r="P9136" t="str">
            <v>2021-08-01</v>
          </cell>
          <cell r="Q9136">
            <v>0</v>
          </cell>
          <cell r="R9136">
            <v>1627</v>
          </cell>
          <cell r="S9136">
            <v>0</v>
          </cell>
          <cell r="T9136" t="str">
            <v>Active</v>
          </cell>
          <cell r="U9136" t="str">
            <v>N1</v>
          </cell>
        </row>
        <row r="9137">
          <cell r="J9137" t="str">
            <v>HKCARDS0010</v>
          </cell>
          <cell r="K9137">
            <v>44578</v>
          </cell>
          <cell r="L9137" t="str">
            <v>Monthly Billing</v>
          </cell>
          <cell r="M9137">
            <v>20000</v>
          </cell>
          <cell r="N9137">
            <v>20000</v>
          </cell>
          <cell r="O9137">
            <v>0</v>
          </cell>
          <cell r="P9137" t="str">
            <v>2021-12-01</v>
          </cell>
          <cell r="Q9137">
            <v>0</v>
          </cell>
          <cell r="R9137">
            <v>1492</v>
          </cell>
          <cell r="S9137">
            <v>0</v>
          </cell>
          <cell r="T9137" t="str">
            <v>Active</v>
          </cell>
          <cell r="U9137" t="str">
            <v>N1</v>
          </cell>
        </row>
        <row r="9138">
          <cell r="J9138" t="str">
            <v>AUCARDS0026</v>
          </cell>
          <cell r="K9138">
            <v>44708</v>
          </cell>
          <cell r="L9138" t="str">
            <v>Initial Setup Fee</v>
          </cell>
          <cell r="M9138">
            <v>23650</v>
          </cell>
          <cell r="N9138">
            <v>21500</v>
          </cell>
          <cell r="O9138">
            <v>2150</v>
          </cell>
          <cell r="P9138" t="str">
            <v>2022-05-01</v>
          </cell>
          <cell r="Q9138">
            <v>0</v>
          </cell>
          <cell r="R9138">
            <v>1362</v>
          </cell>
          <cell r="S9138">
            <v>0</v>
          </cell>
          <cell r="T9138" t="str">
            <v>Active</v>
          </cell>
          <cell r="U9138" t="str">
            <v>N1</v>
          </cell>
        </row>
        <row r="9139">
          <cell r="J9139" t="str">
            <v>AUCARDS0030</v>
          </cell>
          <cell r="K9139">
            <v>44718</v>
          </cell>
          <cell r="L9139" t="str">
            <v>Initial Setup Fee</v>
          </cell>
          <cell r="M9139">
            <v>11000</v>
          </cell>
          <cell r="N9139">
            <v>10000</v>
          </cell>
          <cell r="O9139">
            <v>1000</v>
          </cell>
          <cell r="P9139" t="str">
            <v>2022-05-01</v>
          </cell>
          <cell r="Q9139">
            <v>0</v>
          </cell>
          <cell r="R9139">
            <v>1352</v>
          </cell>
          <cell r="S9139">
            <v>0</v>
          </cell>
          <cell r="T9139" t="str">
            <v>Active</v>
          </cell>
          <cell r="U9139" t="str">
            <v>N1</v>
          </cell>
        </row>
        <row r="9140">
          <cell r="J9140" t="str">
            <v>INV-050424201313</v>
          </cell>
          <cell r="K9140">
            <v>45394</v>
          </cell>
          <cell r="L9140" t="str">
            <v>Monthly Billing</v>
          </cell>
          <cell r="M9140">
            <v>48291.715889999999</v>
          </cell>
          <cell r="N9140">
            <v>44304.326509999999</v>
          </cell>
          <cell r="O9140">
            <v>3987.3893899999998</v>
          </cell>
          <cell r="P9140" t="str">
            <v>2024-03-01</v>
          </cell>
          <cell r="Q9140">
            <v>-24822.37</v>
          </cell>
          <cell r="R9140">
            <v>676</v>
          </cell>
          <cell r="S9140">
            <v>-56436.36</v>
          </cell>
          <cell r="T9140" t="str">
            <v>Active</v>
          </cell>
          <cell r="U9140" t="str">
            <v>N1</v>
          </cell>
        </row>
        <row r="9141">
          <cell r="J9141" t="str">
            <v>INV-050724111425</v>
          </cell>
          <cell r="K9141">
            <v>45485</v>
          </cell>
          <cell r="L9141" t="str">
            <v>Monthly Billing</v>
          </cell>
          <cell r="M9141">
            <v>39201.790150000001</v>
          </cell>
          <cell r="N9141">
            <v>35964.945090000001</v>
          </cell>
          <cell r="O9141">
            <v>3236.8450600000001</v>
          </cell>
          <cell r="P9141" t="str">
            <v>01-06-2024</v>
          </cell>
          <cell r="Q9141">
            <v>-2954.97</v>
          </cell>
          <cell r="R9141">
            <v>585</v>
          </cell>
          <cell r="S9141">
            <v>-42156.764060000001</v>
          </cell>
          <cell r="T9141" t="str">
            <v>Active</v>
          </cell>
          <cell r="U9141" t="str">
            <v>N1</v>
          </cell>
        </row>
        <row r="9142">
          <cell r="J9142" t="str">
            <v>INV-060624170627</v>
          </cell>
          <cell r="K9142">
            <v>45456</v>
          </cell>
          <cell r="L9142" t="str">
            <v>Monthly Billing</v>
          </cell>
          <cell r="M9142">
            <v>43845.586179999998</v>
          </cell>
          <cell r="N9142">
            <v>40225.308420000001</v>
          </cell>
          <cell r="O9142">
            <v>3620.2777599999999</v>
          </cell>
          <cell r="P9142" t="str">
            <v>01-05-2024</v>
          </cell>
          <cell r="Q9142">
            <v>-5706.95</v>
          </cell>
          <cell r="R9142">
            <v>614</v>
          </cell>
          <cell r="S9142">
            <v>-49552.54</v>
          </cell>
          <cell r="T9142" t="str">
            <v>Active</v>
          </cell>
          <cell r="U9142" t="str">
            <v>N1</v>
          </cell>
        </row>
        <row r="9143">
          <cell r="J9143" t="str">
            <v>INV-060824130033</v>
          </cell>
          <cell r="K9143">
            <v>45517</v>
          </cell>
          <cell r="L9143" t="str">
            <v>Monthly Billing</v>
          </cell>
          <cell r="M9143">
            <v>40582.681449999996</v>
          </cell>
          <cell r="N9143">
            <v>37231.817840000003</v>
          </cell>
          <cell r="O9143">
            <v>3350.8636099999999</v>
          </cell>
          <cell r="P9143" t="str">
            <v>01-07-2024</v>
          </cell>
          <cell r="Q9143">
            <v>-2324.61</v>
          </cell>
          <cell r="R9143">
            <v>553</v>
          </cell>
          <cell r="S9143">
            <v>-42907.295160000001</v>
          </cell>
          <cell r="T9143" t="str">
            <v>Active</v>
          </cell>
          <cell r="U9143" t="str">
            <v>N1</v>
          </cell>
        </row>
        <row r="9144">
          <cell r="J9144" t="str">
            <v>INV-061224113445</v>
          </cell>
          <cell r="K9144">
            <v>45639</v>
          </cell>
          <cell r="L9144" t="str">
            <v>Monthly Billing</v>
          </cell>
          <cell r="M9144">
            <v>43580.352749999998</v>
          </cell>
          <cell r="N9144">
            <v>39981.974999999999</v>
          </cell>
          <cell r="O9144">
            <v>3598.3777500000001</v>
          </cell>
          <cell r="P9144" t="str">
            <v>01-11-2024</v>
          </cell>
          <cell r="Q9144">
            <v>-7538.19</v>
          </cell>
          <cell r="R9144">
            <v>431</v>
          </cell>
          <cell r="S9144">
            <v>-51118.54</v>
          </cell>
          <cell r="T9144" t="str">
            <v>Active</v>
          </cell>
          <cell r="U9144" t="str">
            <v>N1</v>
          </cell>
        </row>
        <row r="9145">
          <cell r="J9145" t="str">
            <v>INV-060924152713</v>
          </cell>
          <cell r="K9145">
            <v>45551</v>
          </cell>
          <cell r="L9145" t="str">
            <v>Monthly Billing</v>
          </cell>
          <cell r="M9145">
            <v>44620.20667</v>
          </cell>
          <cell r="N9145">
            <v>40935.969420000001</v>
          </cell>
          <cell r="O9145">
            <v>3684.2372500000001</v>
          </cell>
          <cell r="P9145" t="str">
            <v>01-08-2024</v>
          </cell>
          <cell r="Q9145">
            <v>-2983.58</v>
          </cell>
          <cell r="R9145">
            <v>519</v>
          </cell>
          <cell r="S9145">
            <v>-47603.781999999999</v>
          </cell>
          <cell r="T9145" t="str">
            <v>Active</v>
          </cell>
          <cell r="U9145" t="str">
            <v>N1</v>
          </cell>
        </row>
        <row r="9146">
          <cell r="J9146" t="str">
            <v>INV-091024095400</v>
          </cell>
          <cell r="K9146">
            <v>45581</v>
          </cell>
          <cell r="L9146" t="str">
            <v>Monthly Billing</v>
          </cell>
          <cell r="M9146">
            <v>44753.936800000003</v>
          </cell>
          <cell r="N9146">
            <v>41058.657619999998</v>
          </cell>
          <cell r="O9146">
            <v>3695.2791900000002</v>
          </cell>
          <cell r="P9146" t="str">
            <v>01-09-2024</v>
          </cell>
          <cell r="Q9146">
            <v>-1939.17</v>
          </cell>
          <cell r="R9146">
            <v>489</v>
          </cell>
          <cell r="S9146">
            <v>-46693.107429999996</v>
          </cell>
          <cell r="T9146" t="str">
            <v>Active</v>
          </cell>
          <cell r="U9146" t="str">
            <v>N1</v>
          </cell>
        </row>
        <row r="9147">
          <cell r="J9147" t="str">
            <v>INV-081124150342</v>
          </cell>
          <cell r="K9147">
            <v>45611</v>
          </cell>
          <cell r="L9147" t="str">
            <v>Monthly Billing</v>
          </cell>
          <cell r="M9147">
            <v>46660.57084</v>
          </cell>
          <cell r="N9147">
            <v>42807.863160000001</v>
          </cell>
          <cell r="O9147">
            <v>3852.70768</v>
          </cell>
          <cell r="P9147" t="str">
            <v>01-10-2024</v>
          </cell>
          <cell r="Q9147">
            <v>-4194.04</v>
          </cell>
          <cell r="R9147">
            <v>459</v>
          </cell>
          <cell r="S9147">
            <v>-50854.606520000001</v>
          </cell>
          <cell r="T9147" t="str">
            <v>Active</v>
          </cell>
          <cell r="U9147" t="str">
            <v>N1</v>
          </cell>
        </row>
        <row r="9148">
          <cell r="J9148" t="str">
            <v>INV-070125153218</v>
          </cell>
          <cell r="K9148">
            <v>45671</v>
          </cell>
          <cell r="L9148" t="str">
            <v>Monthly Billing</v>
          </cell>
          <cell r="M9148">
            <v>37192.576699999998</v>
          </cell>
          <cell r="N9148">
            <v>34121.629999999997</v>
          </cell>
          <cell r="O9148">
            <v>3070.9467</v>
          </cell>
          <cell r="P9148" t="str">
            <v>2024-12-01</v>
          </cell>
          <cell r="Q9148">
            <v>-3318.06</v>
          </cell>
          <cell r="R9148">
            <v>399</v>
          </cell>
          <cell r="S9148">
            <v>-40510.6345</v>
          </cell>
          <cell r="T9148" t="str">
            <v>Active</v>
          </cell>
          <cell r="U9148" t="str">
            <v>N1</v>
          </cell>
        </row>
        <row r="9149">
          <cell r="J9149" t="str">
            <v>INV-060225143810</v>
          </cell>
          <cell r="K9149">
            <v>45701</v>
          </cell>
          <cell r="L9149" t="str">
            <v>Monthly Billing</v>
          </cell>
          <cell r="M9149">
            <v>42757.648000000001</v>
          </cell>
          <cell r="N9149">
            <v>39227.199999999997</v>
          </cell>
          <cell r="O9149">
            <v>3530.4479999999999</v>
          </cell>
          <cell r="P9149" t="str">
            <v>01-01-2025</v>
          </cell>
          <cell r="Q9149">
            <v>131.76</v>
          </cell>
          <cell r="R9149">
            <v>369</v>
          </cell>
          <cell r="S9149">
            <v>-42625.89</v>
          </cell>
          <cell r="T9149" t="str">
            <v>Active</v>
          </cell>
          <cell r="U9149" t="str">
            <v>N1</v>
          </cell>
        </row>
        <row r="9150">
          <cell r="J9150" t="str">
            <v>INV-050325170259</v>
          </cell>
          <cell r="K9150">
            <v>45728</v>
          </cell>
          <cell r="L9150" t="str">
            <v>Monthly Billing</v>
          </cell>
          <cell r="M9150">
            <v>41139.837299999999</v>
          </cell>
          <cell r="N9150">
            <v>37742.97</v>
          </cell>
          <cell r="O9150">
            <v>3396.8672999999999</v>
          </cell>
          <cell r="P9150" t="str">
            <v>01-02-2025</v>
          </cell>
          <cell r="Q9150">
            <v>420.49</v>
          </cell>
          <cell r="R9150">
            <v>342</v>
          </cell>
          <cell r="S9150">
            <v>-41560.33</v>
          </cell>
          <cell r="T9150" t="str">
            <v>Active</v>
          </cell>
          <cell r="U9150" t="str">
            <v>N1</v>
          </cell>
        </row>
        <row r="9151">
          <cell r="J9151" t="str">
            <v>INV-040425093017</v>
          </cell>
          <cell r="K9151">
            <v>45758</v>
          </cell>
          <cell r="L9151" t="str">
            <v>Monthly Billing</v>
          </cell>
          <cell r="M9151">
            <v>41037.202899999997</v>
          </cell>
          <cell r="N9151">
            <v>37648.81</v>
          </cell>
          <cell r="O9151">
            <v>3388.3928999999998</v>
          </cell>
          <cell r="P9151" t="str">
            <v>01-03-2025</v>
          </cell>
          <cell r="Q9151">
            <v>-2650.3271</v>
          </cell>
          <cell r="R9151">
            <v>312</v>
          </cell>
          <cell r="S9151">
            <v>-43687.53</v>
          </cell>
          <cell r="T9151" t="str">
            <v>Active</v>
          </cell>
          <cell r="U9151" t="str">
            <v>N1</v>
          </cell>
        </row>
        <row r="9152">
          <cell r="J9152" t="str">
            <v>INV-060525121509</v>
          </cell>
          <cell r="K9152">
            <v>45790</v>
          </cell>
          <cell r="L9152" t="str">
            <v>Monthly Billing</v>
          </cell>
          <cell r="M9152">
            <v>45987.993799999997</v>
          </cell>
          <cell r="N9152">
            <v>42190.82</v>
          </cell>
          <cell r="O9152">
            <v>3797.1738</v>
          </cell>
          <cell r="P9152" t="str">
            <v>01-04-2025</v>
          </cell>
          <cell r="Q9152">
            <v>1531.3958</v>
          </cell>
          <cell r="R9152">
            <v>280</v>
          </cell>
          <cell r="S9152">
            <v>-44456.597999999998</v>
          </cell>
          <cell r="T9152" t="str">
            <v>Active</v>
          </cell>
          <cell r="U9152" t="str">
            <v>N1</v>
          </cell>
        </row>
        <row r="9153">
          <cell r="J9153" t="str">
            <v>INV-050625114642</v>
          </cell>
          <cell r="K9153">
            <v>45820</v>
          </cell>
          <cell r="L9153" t="str">
            <v>Monthly Billing</v>
          </cell>
          <cell r="M9153">
            <v>45244.940799999997</v>
          </cell>
          <cell r="N9153">
            <v>41509.120000000003</v>
          </cell>
          <cell r="O9153">
            <v>3735.8208</v>
          </cell>
          <cell r="P9153" t="str">
            <v>01-05-2025</v>
          </cell>
          <cell r="Q9153">
            <v>-369.72920000000198</v>
          </cell>
          <cell r="R9153">
            <v>250</v>
          </cell>
          <cell r="S9153">
            <v>-45614.67</v>
          </cell>
          <cell r="T9153" t="str">
            <v>Active</v>
          </cell>
          <cell r="U9153" t="str">
            <v>N1</v>
          </cell>
        </row>
        <row r="9154">
          <cell r="J9154" t="str">
            <v>INV-040725160022</v>
          </cell>
          <cell r="K9154">
            <v>45849</v>
          </cell>
          <cell r="L9154" t="str">
            <v>Monthly Billing</v>
          </cell>
          <cell r="M9154">
            <v>47930.025000000001</v>
          </cell>
          <cell r="N9154">
            <v>43972.5</v>
          </cell>
          <cell r="O9154">
            <v>3957.5250000000001</v>
          </cell>
          <cell r="P9154" t="str">
            <v>01-06-2025</v>
          </cell>
          <cell r="Q9154">
            <v>2901.9250000000002</v>
          </cell>
          <cell r="R9154">
            <v>221</v>
          </cell>
          <cell r="S9154">
            <v>-45028.1</v>
          </cell>
          <cell r="T9154" t="str">
            <v>Active</v>
          </cell>
          <cell r="U9154" t="str">
            <v>N1</v>
          </cell>
        </row>
        <row r="9155">
          <cell r="J9155" t="str">
            <v>INV-060825105734</v>
          </cell>
          <cell r="K9155">
            <v>45882</v>
          </cell>
          <cell r="L9155" t="str">
            <v>Monthly Billing</v>
          </cell>
          <cell r="M9155">
            <v>51455.303</v>
          </cell>
          <cell r="N9155">
            <v>47206.7</v>
          </cell>
          <cell r="O9155">
            <v>4248.6030000000001</v>
          </cell>
          <cell r="P9155" t="str">
            <v>01-07-2025</v>
          </cell>
          <cell r="Q9155">
            <v>8382.893</v>
          </cell>
          <cell r="R9155">
            <v>188</v>
          </cell>
          <cell r="S9155">
            <v>-43072.41</v>
          </cell>
          <cell r="T9155" t="str">
            <v>Active</v>
          </cell>
          <cell r="U9155" t="str">
            <v>N1</v>
          </cell>
        </row>
        <row r="9156">
          <cell r="J9156" t="str">
            <v>INV-040925095830</v>
          </cell>
          <cell r="K9156">
            <v>45911</v>
          </cell>
          <cell r="L9156" t="str">
            <v>Monthly Billing</v>
          </cell>
          <cell r="M9156">
            <v>78138.786399999997</v>
          </cell>
          <cell r="N9156">
            <v>71686.960000000006</v>
          </cell>
          <cell r="O9156">
            <v>6451.8263999999999</v>
          </cell>
          <cell r="P9156" t="str">
            <v>01-08-2025</v>
          </cell>
          <cell r="Q9156">
            <v>8955.17</v>
          </cell>
          <cell r="R9156">
            <v>159</v>
          </cell>
          <cell r="S9156">
            <v>-43503.23</v>
          </cell>
          <cell r="T9156" t="str">
            <v>Active</v>
          </cell>
          <cell r="U9156" t="str">
            <v>N1</v>
          </cell>
        </row>
        <row r="9157">
          <cell r="J9157" t="str">
            <v>INV-061025143320</v>
          </cell>
          <cell r="K9157">
            <v>45943</v>
          </cell>
          <cell r="L9157" t="str">
            <v>Monthly Billing</v>
          </cell>
          <cell r="M9157">
            <v>50511.504699999998</v>
          </cell>
          <cell r="N9157">
            <v>46340.83</v>
          </cell>
          <cell r="O9157">
            <v>4170.6746999999996</v>
          </cell>
          <cell r="P9157" t="str">
            <v>01-09-2025</v>
          </cell>
          <cell r="Q9157">
            <v>0</v>
          </cell>
          <cell r="R9157">
            <v>127</v>
          </cell>
          <cell r="S9157">
            <v>-49080.879699999998</v>
          </cell>
          <cell r="T9157" t="str">
            <v>Active</v>
          </cell>
          <cell r="U9157" t="str">
            <v>N1</v>
          </cell>
        </row>
        <row r="9158">
          <cell r="J9158" t="str">
            <v>INV-070226184910</v>
          </cell>
          <cell r="K9158">
            <v>46067</v>
          </cell>
          <cell r="L9158" t="str">
            <v>Monthly Billing</v>
          </cell>
          <cell r="M9158">
            <v>41873.461799999997</v>
          </cell>
          <cell r="N9158">
            <v>38416.019999999997</v>
          </cell>
          <cell r="O9158">
            <v>3457.4418000000001</v>
          </cell>
          <cell r="P9158" t="str">
            <v>01-01-2026</v>
          </cell>
          <cell r="Q9158">
            <v>0</v>
          </cell>
          <cell r="R9158">
            <v>3</v>
          </cell>
          <cell r="S9158">
            <v>-43627.839999999997</v>
          </cell>
          <cell r="T9158" t="str">
            <v>Active</v>
          </cell>
          <cell r="U9158" t="str">
            <v>N1</v>
          </cell>
        </row>
        <row r="9159">
          <cell r="J9159" t="str">
            <v>CARDS0007</v>
          </cell>
          <cell r="K9159">
            <v>44301</v>
          </cell>
          <cell r="L9159" t="str">
            <v>Monthly Billing</v>
          </cell>
          <cell r="M9159">
            <v>4264.8</v>
          </cell>
          <cell r="N9159">
            <v>5483.81</v>
          </cell>
          <cell r="O9159">
            <v>0</v>
          </cell>
          <cell r="P9159" t="str">
            <v>2021-02-01</v>
          </cell>
          <cell r="Q9159">
            <v>3150.91</v>
          </cell>
          <cell r="R9159">
            <v>1769</v>
          </cell>
          <cell r="S9159">
            <v>-4808.63</v>
          </cell>
          <cell r="T9159" t="str">
            <v>Active</v>
          </cell>
          <cell r="U9159" t="str">
            <v>N1</v>
          </cell>
        </row>
        <row r="9160">
          <cell r="J9160" t="str">
            <v>CARDS0019</v>
          </cell>
          <cell r="K9160">
            <v>44336</v>
          </cell>
          <cell r="L9160" t="str">
            <v>Monthly Billing</v>
          </cell>
          <cell r="M9160">
            <v>5587.85</v>
          </cell>
          <cell r="N9160">
            <v>7785.87</v>
          </cell>
          <cell r="O9160">
            <v>0</v>
          </cell>
          <cell r="P9160" t="str">
            <v>2021-03-01</v>
          </cell>
          <cell r="Q9160">
            <v>3150.91</v>
          </cell>
          <cell r="R9160">
            <v>1734</v>
          </cell>
          <cell r="S9160">
            <v>-2743.03</v>
          </cell>
          <cell r="T9160" t="str">
            <v>Active</v>
          </cell>
          <cell r="U9160" t="str">
            <v>N1</v>
          </cell>
        </row>
        <row r="9161">
          <cell r="J9161" t="str">
            <v>CARDS0033</v>
          </cell>
          <cell r="K9161">
            <v>44360</v>
          </cell>
          <cell r="L9161" t="str">
            <v>Monthly Billing</v>
          </cell>
          <cell r="M9161">
            <v>6053.86</v>
          </cell>
          <cell r="N9161">
            <v>8170.5</v>
          </cell>
          <cell r="O9161">
            <v>0</v>
          </cell>
          <cell r="P9161" t="str">
            <v>2021-04-01</v>
          </cell>
          <cell r="Q9161">
            <v>1941.61</v>
          </cell>
          <cell r="R9161">
            <v>1710</v>
          </cell>
          <cell r="S9161">
            <v>-2688.58</v>
          </cell>
          <cell r="T9161" t="str">
            <v>Active</v>
          </cell>
          <cell r="U9161" t="str">
            <v>N1</v>
          </cell>
        </row>
        <row r="9162">
          <cell r="J9162" t="str">
            <v>CARDS0048</v>
          </cell>
          <cell r="K9162">
            <v>44392</v>
          </cell>
          <cell r="L9162" t="str">
            <v>Monthly Billing</v>
          </cell>
          <cell r="M9162">
            <v>1424.05</v>
          </cell>
          <cell r="N9162">
            <v>15550.83</v>
          </cell>
          <cell r="O9162">
            <v>0</v>
          </cell>
          <cell r="P9162" t="str">
            <v>2021-05-01</v>
          </cell>
          <cell r="Q9162">
            <v>1424.05</v>
          </cell>
          <cell r="R9162">
            <v>1678</v>
          </cell>
          <cell r="S9162">
            <v>-15215.34</v>
          </cell>
          <cell r="T9162" t="str">
            <v>Active</v>
          </cell>
          <cell r="U9162" t="str">
            <v>N1</v>
          </cell>
        </row>
        <row r="9163">
          <cell r="J9163" t="str">
            <v>CARDS0071</v>
          </cell>
          <cell r="K9163">
            <v>44422</v>
          </cell>
          <cell r="L9163" t="str">
            <v>Monthly Billing</v>
          </cell>
          <cell r="M9163">
            <v>1985.78</v>
          </cell>
          <cell r="N9163">
            <v>18995.71</v>
          </cell>
          <cell r="O9163">
            <v>0</v>
          </cell>
          <cell r="P9163" t="str">
            <v>2021-06-01</v>
          </cell>
          <cell r="Q9163">
            <v>1981</v>
          </cell>
          <cell r="R9163">
            <v>1648</v>
          </cell>
          <cell r="S9163">
            <v>-18339.63</v>
          </cell>
          <cell r="T9163" t="str">
            <v>Active</v>
          </cell>
          <cell r="U9163" t="str">
            <v>N1</v>
          </cell>
        </row>
        <row r="9164">
          <cell r="J9164" t="str">
            <v>CARDS0084</v>
          </cell>
          <cell r="K9164">
            <v>44451</v>
          </cell>
          <cell r="L9164" t="str">
            <v>Monthly Billing</v>
          </cell>
          <cell r="M9164">
            <v>3129.72</v>
          </cell>
          <cell r="N9164">
            <v>24664.82</v>
          </cell>
          <cell r="O9164">
            <v>0</v>
          </cell>
          <cell r="P9164" t="str">
            <v>2021-07-01</v>
          </cell>
          <cell r="Q9164">
            <v>3129.72</v>
          </cell>
          <cell r="R9164">
            <v>1619</v>
          </cell>
          <cell r="S9164">
            <v>-23261.64</v>
          </cell>
          <cell r="T9164" t="str">
            <v>Active</v>
          </cell>
          <cell r="U9164" t="str">
            <v>N1</v>
          </cell>
        </row>
        <row r="9165">
          <cell r="J9165" t="str">
            <v>CARDS0101</v>
          </cell>
          <cell r="K9165">
            <v>44483</v>
          </cell>
          <cell r="L9165" t="str">
            <v>Monthly Billing</v>
          </cell>
          <cell r="M9165">
            <v>7319.46</v>
          </cell>
          <cell r="N9165">
            <v>35313.129999999997</v>
          </cell>
          <cell r="O9165">
            <v>0</v>
          </cell>
          <cell r="P9165" t="str">
            <v>2021-08-01</v>
          </cell>
          <cell r="Q9165">
            <v>7319.46</v>
          </cell>
          <cell r="R9165">
            <v>1587</v>
          </cell>
          <cell r="S9165">
            <v>-30465.59</v>
          </cell>
          <cell r="T9165" t="str">
            <v>Active</v>
          </cell>
          <cell r="U9165" t="str">
            <v>N1</v>
          </cell>
        </row>
        <row r="9166">
          <cell r="J9166" t="str">
            <v>CARDS0120</v>
          </cell>
          <cell r="K9166">
            <v>44514</v>
          </cell>
          <cell r="L9166" t="str">
            <v>Monthly Billing</v>
          </cell>
          <cell r="M9166">
            <v>3485.75</v>
          </cell>
          <cell r="N9166">
            <v>44937.2</v>
          </cell>
          <cell r="O9166">
            <v>0</v>
          </cell>
          <cell r="P9166" t="str">
            <v>2021-09-01</v>
          </cell>
          <cell r="Q9166">
            <v>3485.75</v>
          </cell>
          <cell r="R9166">
            <v>1556</v>
          </cell>
          <cell r="S9166">
            <v>-44597.05</v>
          </cell>
          <cell r="T9166" t="str">
            <v>Active</v>
          </cell>
          <cell r="U9166" t="str">
            <v>N1</v>
          </cell>
        </row>
        <row r="9167">
          <cell r="J9167" t="str">
            <v>CARDS0137</v>
          </cell>
          <cell r="K9167">
            <v>44545</v>
          </cell>
          <cell r="L9167" t="str">
            <v>Monthly Billing</v>
          </cell>
          <cell r="M9167">
            <v>4509.54</v>
          </cell>
          <cell r="N9167">
            <v>46555.53</v>
          </cell>
          <cell r="O9167">
            <v>0</v>
          </cell>
          <cell r="P9167" t="str">
            <v>2021-10-01</v>
          </cell>
          <cell r="Q9167">
            <v>4509.54</v>
          </cell>
          <cell r="R9167">
            <v>1525</v>
          </cell>
          <cell r="S9167">
            <v>-45304.87</v>
          </cell>
          <cell r="T9167" t="str">
            <v>Active</v>
          </cell>
          <cell r="U9167" t="str">
            <v>N1</v>
          </cell>
        </row>
        <row r="9168">
          <cell r="J9168" t="str">
            <v>CARDS0157</v>
          </cell>
          <cell r="K9168">
            <v>44210</v>
          </cell>
          <cell r="L9168" t="str">
            <v>Monthly Billing</v>
          </cell>
          <cell r="M9168">
            <v>2458.75</v>
          </cell>
          <cell r="N9168">
            <v>48423.65</v>
          </cell>
          <cell r="O9168">
            <v>0</v>
          </cell>
          <cell r="P9168" t="str">
            <v>2021-11-01</v>
          </cell>
          <cell r="Q9168">
            <v>2458.75</v>
          </cell>
          <cell r="R9168">
            <v>1860</v>
          </cell>
          <cell r="S9168">
            <v>-49354.559999999998</v>
          </cell>
          <cell r="T9168" t="str">
            <v>Active</v>
          </cell>
          <cell r="U9168" t="str">
            <v>N1</v>
          </cell>
        </row>
        <row r="9169">
          <cell r="J9169" t="str">
            <v>CARDS0173</v>
          </cell>
          <cell r="K9169">
            <v>44598</v>
          </cell>
          <cell r="L9169" t="str">
            <v>Monthly Billing</v>
          </cell>
          <cell r="M9169">
            <v>5070.03</v>
          </cell>
          <cell r="N9169">
            <v>50388.76</v>
          </cell>
          <cell r="O9169">
            <v>0</v>
          </cell>
          <cell r="P9169" t="str">
            <v>2021-12-01</v>
          </cell>
          <cell r="Q9169">
            <v>5070.03</v>
          </cell>
          <cell r="R9169">
            <v>1472</v>
          </cell>
          <cell r="S9169">
            <v>-48845.94</v>
          </cell>
          <cell r="T9169" t="str">
            <v>Active</v>
          </cell>
          <cell r="U9169" t="str">
            <v>N1</v>
          </cell>
        </row>
        <row r="9170">
          <cell r="J9170" t="str">
            <v>CARDS0195</v>
          </cell>
          <cell r="K9170">
            <v>44637</v>
          </cell>
          <cell r="L9170" t="str">
            <v>Monthly Billing</v>
          </cell>
          <cell r="M9170">
            <v>33388.019999999997</v>
          </cell>
          <cell r="N9170">
            <v>41731.910000000003</v>
          </cell>
          <cell r="O9170">
            <v>0</v>
          </cell>
          <cell r="P9170" t="str">
            <v>2022-01-01</v>
          </cell>
          <cell r="Q9170">
            <v>357.37</v>
          </cell>
          <cell r="R9170">
            <v>1433</v>
          </cell>
          <cell r="S9170">
            <v>-11265.13</v>
          </cell>
          <cell r="T9170" t="str">
            <v>Active</v>
          </cell>
          <cell r="U9170" t="str">
            <v>N1</v>
          </cell>
        </row>
        <row r="9171">
          <cell r="J9171" t="str">
            <v>INV-2022-VLP-001</v>
          </cell>
          <cell r="K9171">
            <v>44641</v>
          </cell>
          <cell r="L9171" t="str">
            <v>Card Printing</v>
          </cell>
          <cell r="M9171">
            <v>5649.6</v>
          </cell>
          <cell r="N9171">
            <v>5280</v>
          </cell>
          <cell r="O9171">
            <v>369.6</v>
          </cell>
          <cell r="P9171" t="str">
            <v>2022-03-01</v>
          </cell>
          <cell r="Q9171">
            <v>5649.6</v>
          </cell>
          <cell r="R9171">
            <v>1429</v>
          </cell>
          <cell r="S9171">
            <v>0</v>
          </cell>
          <cell r="T9171" t="str">
            <v>Active</v>
          </cell>
          <cell r="U9171" t="str">
            <v>N1</v>
          </cell>
        </row>
        <row r="9172">
          <cell r="J9172" t="str">
            <v>CARDS0215</v>
          </cell>
          <cell r="K9172">
            <v>44665</v>
          </cell>
          <cell r="L9172" t="str">
            <v>Monthly Billing</v>
          </cell>
          <cell r="M9172">
            <v>40856.51</v>
          </cell>
          <cell r="N9172">
            <v>51747.26</v>
          </cell>
          <cell r="O9172">
            <v>0</v>
          </cell>
          <cell r="P9172" t="str">
            <v>2022-02-01</v>
          </cell>
          <cell r="Q9172">
            <v>2672.64</v>
          </cell>
          <cell r="R9172">
            <v>1405</v>
          </cell>
          <cell r="S9172">
            <v>-14513.05</v>
          </cell>
          <cell r="T9172" t="str">
            <v>Active</v>
          </cell>
          <cell r="U9172" t="str">
            <v>N1</v>
          </cell>
        </row>
        <row r="9173">
          <cell r="J9173" t="str">
            <v>CARDS0232</v>
          </cell>
          <cell r="K9173">
            <v>44695</v>
          </cell>
          <cell r="L9173" t="str">
            <v>Monthly Billing</v>
          </cell>
          <cell r="M9173">
            <v>47081.62</v>
          </cell>
          <cell r="N9173">
            <v>59067.41</v>
          </cell>
          <cell r="O9173">
            <v>0</v>
          </cell>
          <cell r="P9173" t="str">
            <v>2022-03-01</v>
          </cell>
          <cell r="Q9173">
            <v>1229.8699999999999</v>
          </cell>
          <cell r="R9173">
            <v>1375</v>
          </cell>
          <cell r="S9173">
            <v>-16120.5</v>
          </cell>
          <cell r="T9173" t="str">
            <v>Active</v>
          </cell>
          <cell r="U9173" t="str">
            <v>N1</v>
          </cell>
        </row>
        <row r="9174">
          <cell r="J9174" t="str">
            <v>CARDS0249</v>
          </cell>
          <cell r="K9174">
            <v>44728</v>
          </cell>
          <cell r="L9174" t="str">
            <v>Monthly Billing</v>
          </cell>
          <cell r="M9174">
            <v>46721.95</v>
          </cell>
          <cell r="N9174">
            <v>58518.59</v>
          </cell>
          <cell r="O9174">
            <v>0</v>
          </cell>
          <cell r="P9174" t="str">
            <v>2022-04-01</v>
          </cell>
          <cell r="Q9174">
            <v>926.86</v>
          </cell>
          <cell r="R9174">
            <v>1342</v>
          </cell>
          <cell r="S9174">
            <v>-15892.94</v>
          </cell>
          <cell r="T9174" t="str">
            <v>Active</v>
          </cell>
          <cell r="U9174" t="str">
            <v>N1</v>
          </cell>
        </row>
        <row r="9175">
          <cell r="J9175" t="str">
            <v>CARDS0270</v>
          </cell>
          <cell r="K9175">
            <v>44763</v>
          </cell>
          <cell r="L9175" t="str">
            <v>Monthly Billing</v>
          </cell>
          <cell r="M9175">
            <v>2422.7800000000002</v>
          </cell>
          <cell r="N9175">
            <v>69263.03</v>
          </cell>
          <cell r="O9175">
            <v>0</v>
          </cell>
          <cell r="P9175" t="str">
            <v>2022-05-01</v>
          </cell>
          <cell r="Q9175">
            <v>0</v>
          </cell>
          <cell r="R9175">
            <v>1307</v>
          </cell>
          <cell r="S9175">
            <v>-71688.66</v>
          </cell>
          <cell r="T9175" t="str">
            <v>Active</v>
          </cell>
          <cell r="U9175" t="str">
            <v>N1</v>
          </cell>
        </row>
        <row r="9176">
          <cell r="J9176" t="str">
            <v>DNCARDS0012</v>
          </cell>
          <cell r="K9176">
            <v>44763</v>
          </cell>
          <cell r="L9176" t="str">
            <v>Monthly Billing</v>
          </cell>
          <cell r="M9176">
            <v>20318.37</v>
          </cell>
          <cell r="N9176">
            <v>67195.23</v>
          </cell>
          <cell r="O9176">
            <v>0</v>
          </cell>
          <cell r="P9176" t="str">
            <v>2022-05-01</v>
          </cell>
          <cell r="Q9176">
            <v>0</v>
          </cell>
          <cell r="R9176">
            <v>1307</v>
          </cell>
          <cell r="S9176">
            <v>-51580.53</v>
          </cell>
          <cell r="T9176" t="str">
            <v>Active</v>
          </cell>
          <cell r="U9176" t="str">
            <v>N1</v>
          </cell>
        </row>
        <row r="9177">
          <cell r="J9177" t="str">
            <v>CARDS0288</v>
          </cell>
          <cell r="K9177">
            <v>44787</v>
          </cell>
          <cell r="L9177" t="str">
            <v>Monthly Billing</v>
          </cell>
          <cell r="M9177">
            <v>59666.73</v>
          </cell>
          <cell r="N9177">
            <v>65612.38</v>
          </cell>
          <cell r="O9177">
            <v>0</v>
          </cell>
          <cell r="P9177" t="str">
            <v>2022-06-01</v>
          </cell>
          <cell r="Q9177">
            <v>0</v>
          </cell>
          <cell r="R9177">
            <v>1283</v>
          </cell>
          <cell r="S9177">
            <v>-10538.52</v>
          </cell>
          <cell r="T9177" t="str">
            <v>Active</v>
          </cell>
          <cell r="U9177" t="str">
            <v>N1</v>
          </cell>
        </row>
        <row r="9178">
          <cell r="J9178" t="str">
            <v>CARDS0306</v>
          </cell>
          <cell r="K9178">
            <v>44819</v>
          </cell>
          <cell r="L9178" t="str">
            <v>Monthly Billing</v>
          </cell>
          <cell r="M9178">
            <v>49312.42</v>
          </cell>
          <cell r="N9178">
            <v>46091.05</v>
          </cell>
          <cell r="O9178">
            <v>0</v>
          </cell>
          <cell r="P9178" t="str">
            <v>2022-07-01</v>
          </cell>
          <cell r="Q9178">
            <v>59300.41</v>
          </cell>
          <cell r="R9178">
            <v>1251</v>
          </cell>
          <cell r="S9178">
            <v>-5</v>
          </cell>
          <cell r="T9178" t="str">
            <v>Active</v>
          </cell>
          <cell r="U9178" t="str">
            <v>N1</v>
          </cell>
        </row>
        <row r="9179">
          <cell r="J9179" t="str">
            <v>INV2022-VLP-002</v>
          </cell>
          <cell r="K9179">
            <v>44806</v>
          </cell>
          <cell r="L9179" t="str">
            <v>Card Printing</v>
          </cell>
          <cell r="M9179">
            <v>10935.4</v>
          </cell>
          <cell r="N9179">
            <v>10220</v>
          </cell>
          <cell r="O9179">
            <v>715.4</v>
          </cell>
          <cell r="P9179" t="str">
            <v>2022-08-01</v>
          </cell>
          <cell r="Q9179">
            <v>10935.4</v>
          </cell>
          <cell r="R9179">
            <v>1264</v>
          </cell>
          <cell r="S9179">
            <v>0</v>
          </cell>
          <cell r="T9179" t="str">
            <v>Active</v>
          </cell>
          <cell r="U9179" t="str">
            <v>N1</v>
          </cell>
        </row>
        <row r="9180">
          <cell r="J9180" t="str">
            <v>CARDS0319</v>
          </cell>
          <cell r="K9180">
            <v>44833</v>
          </cell>
          <cell r="L9180" t="str">
            <v>Monthly Billing</v>
          </cell>
          <cell r="M9180">
            <v>46866.35</v>
          </cell>
          <cell r="N9180">
            <v>43805</v>
          </cell>
          <cell r="O9180">
            <v>0</v>
          </cell>
          <cell r="P9180" t="str">
            <v>2022-08-01</v>
          </cell>
          <cell r="Q9180">
            <v>59300.41</v>
          </cell>
          <cell r="R9180">
            <v>1237</v>
          </cell>
          <cell r="S9180">
            <v>-5</v>
          </cell>
          <cell r="T9180" t="str">
            <v>Active</v>
          </cell>
          <cell r="U9180" t="str">
            <v>N1</v>
          </cell>
        </row>
        <row r="9181">
          <cell r="J9181" t="str">
            <v>CARDS0333</v>
          </cell>
          <cell r="K9181">
            <v>44845</v>
          </cell>
          <cell r="L9181" t="str">
            <v>Monthly Billing</v>
          </cell>
          <cell r="M9181">
            <v>3726.79</v>
          </cell>
          <cell r="N9181">
            <v>66005.62</v>
          </cell>
          <cell r="O9181">
            <v>0</v>
          </cell>
          <cell r="P9181" t="str">
            <v>2022-09-01</v>
          </cell>
          <cell r="Q9181">
            <v>59300.41</v>
          </cell>
          <cell r="R9181">
            <v>1225</v>
          </cell>
          <cell r="S9181">
            <v>-66899.22</v>
          </cell>
          <cell r="T9181" t="str">
            <v>Active</v>
          </cell>
          <cell r="U9181" t="str">
            <v>N1</v>
          </cell>
        </row>
        <row r="9182">
          <cell r="J9182" t="str">
            <v>CNCARDS0029</v>
          </cell>
          <cell r="K9182">
            <v>44848</v>
          </cell>
          <cell r="L9182" t="str">
            <v>Monthly Billing</v>
          </cell>
          <cell r="M9182">
            <v>-20318.37</v>
          </cell>
          <cell r="N9182">
            <v>-20318.37</v>
          </cell>
          <cell r="O9182">
            <v>0</v>
          </cell>
          <cell r="P9182" t="str">
            <v>2022-04-01</v>
          </cell>
          <cell r="Q9182">
            <v>0</v>
          </cell>
          <cell r="R9182">
            <v>1222</v>
          </cell>
          <cell r="S9182">
            <v>0</v>
          </cell>
          <cell r="T9182" t="str">
            <v>Active</v>
          </cell>
          <cell r="U9182" t="str">
            <v>N1</v>
          </cell>
        </row>
        <row r="9183">
          <cell r="J9183" t="str">
            <v>CNCARDS0030</v>
          </cell>
          <cell r="K9183">
            <v>44848</v>
          </cell>
          <cell r="L9183" t="str">
            <v>Monthly Billing</v>
          </cell>
          <cell r="M9183">
            <v>-2422.7800000000002</v>
          </cell>
          <cell r="N9183">
            <v>-2422.7800000000002</v>
          </cell>
          <cell r="O9183">
            <v>0</v>
          </cell>
          <cell r="P9183" t="str">
            <v>2022-05-01</v>
          </cell>
          <cell r="Q9183">
            <v>0</v>
          </cell>
          <cell r="R9183">
            <v>1222</v>
          </cell>
          <cell r="S9183">
            <v>0</v>
          </cell>
          <cell r="T9183" t="str">
            <v>Active</v>
          </cell>
          <cell r="U9183" t="str">
            <v>N1</v>
          </cell>
        </row>
        <row r="9184">
          <cell r="J9184" t="str">
            <v>CNCARDS0031</v>
          </cell>
          <cell r="K9184">
            <v>44848</v>
          </cell>
          <cell r="L9184" t="str">
            <v>Monthly Billing</v>
          </cell>
          <cell r="M9184">
            <v>-59666.73</v>
          </cell>
          <cell r="N9184">
            <v>-59666.73</v>
          </cell>
          <cell r="O9184">
            <v>0</v>
          </cell>
          <cell r="P9184" t="str">
            <v>2022-06-01</v>
          </cell>
          <cell r="Q9184">
            <v>0</v>
          </cell>
          <cell r="R9184">
            <v>1222</v>
          </cell>
          <cell r="S9184">
            <v>0</v>
          </cell>
          <cell r="T9184" t="str">
            <v>Active</v>
          </cell>
          <cell r="U9184" t="str">
            <v>N1</v>
          </cell>
        </row>
        <row r="9185">
          <cell r="J9185" t="str">
            <v>CARDS0347</v>
          </cell>
          <cell r="K9185">
            <v>44848</v>
          </cell>
          <cell r="L9185" t="str">
            <v>Monthly Billing</v>
          </cell>
          <cell r="M9185">
            <v>44932.2</v>
          </cell>
          <cell r="N9185">
            <v>42025.42</v>
          </cell>
          <cell r="O9185">
            <v>0</v>
          </cell>
          <cell r="P9185" t="str">
            <v>2022-05-01</v>
          </cell>
          <cell r="Q9185">
            <v>59300.41</v>
          </cell>
          <cell r="R9185">
            <v>1222</v>
          </cell>
          <cell r="S9185">
            <v>-35</v>
          </cell>
          <cell r="T9185" t="str">
            <v>Active</v>
          </cell>
          <cell r="U9185" t="str">
            <v>N1</v>
          </cell>
        </row>
        <row r="9186">
          <cell r="J9186" t="str">
            <v>CNCARDS0028</v>
          </cell>
          <cell r="K9186">
            <v>44848</v>
          </cell>
          <cell r="L9186" t="str">
            <v>Monthly Billing</v>
          </cell>
          <cell r="M9186">
            <v>-9346.83</v>
          </cell>
          <cell r="N9186">
            <v>-133526.18</v>
          </cell>
          <cell r="O9186">
            <v>0</v>
          </cell>
          <cell r="P9186" t="str">
            <v>2022-04-01</v>
          </cell>
          <cell r="Q9186">
            <v>-59300.41</v>
          </cell>
          <cell r="R9186">
            <v>1222</v>
          </cell>
          <cell r="S9186">
            <v>133526.18</v>
          </cell>
          <cell r="T9186" t="str">
            <v>Active</v>
          </cell>
          <cell r="U9186" t="str">
            <v>N1</v>
          </cell>
        </row>
        <row r="9187">
          <cell r="J9187" t="str">
            <v>CARDS0349</v>
          </cell>
          <cell r="K9187">
            <v>44853</v>
          </cell>
          <cell r="L9187" t="str">
            <v>Monthly Billing</v>
          </cell>
          <cell r="M9187">
            <v>38702.82</v>
          </cell>
          <cell r="N9187">
            <v>36194.22</v>
          </cell>
          <cell r="O9187">
            <v>0</v>
          </cell>
          <cell r="P9187" t="str">
            <v>2022-06-01</v>
          </cell>
          <cell r="Q9187">
            <v>59300.41</v>
          </cell>
          <cell r="R9187">
            <v>1217</v>
          </cell>
          <cell r="S9187">
            <v>-25</v>
          </cell>
          <cell r="T9187" t="str">
            <v>Active</v>
          </cell>
          <cell r="U9187" t="str">
            <v>N1</v>
          </cell>
        </row>
        <row r="9188">
          <cell r="J9188" t="str">
            <v>INV2023-VLP-003</v>
          </cell>
          <cell r="K9188">
            <v>44936</v>
          </cell>
          <cell r="L9188" t="str">
            <v>Card Printing</v>
          </cell>
          <cell r="M9188">
            <v>3169.68</v>
          </cell>
          <cell r="N9188">
            <v>2934.89</v>
          </cell>
          <cell r="O9188">
            <v>234.79</v>
          </cell>
          <cell r="P9188" t="str">
            <v>2023-01-01</v>
          </cell>
          <cell r="Q9188">
            <v>3169.68</v>
          </cell>
          <cell r="R9188">
            <v>1134</v>
          </cell>
          <cell r="S9188">
            <v>0</v>
          </cell>
          <cell r="T9188" t="str">
            <v>Active</v>
          </cell>
          <cell r="U9188" t="str">
            <v>N1</v>
          </cell>
        </row>
        <row r="9189">
          <cell r="J9189" t="str">
            <v>CN-040423174028</v>
          </cell>
          <cell r="K9189">
            <v>45027</v>
          </cell>
          <cell r="L9189" t="str">
            <v>Monthly Billing</v>
          </cell>
          <cell r="M9189">
            <v>-24339.23</v>
          </cell>
          <cell r="N9189">
            <v>-22536.32</v>
          </cell>
          <cell r="O9189">
            <v>-1802.91</v>
          </cell>
          <cell r="P9189" t="str">
            <v>2023-02-01</v>
          </cell>
          <cell r="Q9189">
            <v>0</v>
          </cell>
          <cell r="R9189">
            <v>1043</v>
          </cell>
          <cell r="S9189">
            <v>0</v>
          </cell>
          <cell r="T9189" t="str">
            <v>Active</v>
          </cell>
          <cell r="U9189" t="str">
            <v>N1</v>
          </cell>
        </row>
        <row r="9190">
          <cell r="J9190" t="str">
            <v>INV-180123103214</v>
          </cell>
          <cell r="K9190">
            <v>44951</v>
          </cell>
          <cell r="L9190" t="str">
            <v>Monthly Billing</v>
          </cell>
          <cell r="M9190">
            <v>48882.14</v>
          </cell>
          <cell r="N9190">
            <v>45275.23</v>
          </cell>
          <cell r="O9190">
            <v>0</v>
          </cell>
          <cell r="P9190" t="str">
            <v>2022-10-01</v>
          </cell>
          <cell r="Q9190">
            <v>0</v>
          </cell>
          <cell r="R9190">
            <v>1119</v>
          </cell>
          <cell r="S9190">
            <v>-15.11</v>
          </cell>
          <cell r="T9190" t="str">
            <v>Active</v>
          </cell>
          <cell r="U9190" t="str">
            <v>N1</v>
          </cell>
        </row>
        <row r="9191">
          <cell r="J9191" t="str">
            <v>INV-180123175842</v>
          </cell>
          <cell r="K9191">
            <v>44951</v>
          </cell>
          <cell r="L9191" t="str">
            <v>Monthly Billing</v>
          </cell>
          <cell r="M9191">
            <v>54756.02</v>
          </cell>
          <cell r="N9191">
            <v>50727.99</v>
          </cell>
          <cell r="O9191">
            <v>0</v>
          </cell>
          <cell r="P9191" t="str">
            <v>2022-11-01</v>
          </cell>
          <cell r="Q9191">
            <v>0</v>
          </cell>
          <cell r="R9191">
            <v>1119</v>
          </cell>
          <cell r="S9191">
            <v>-30.21</v>
          </cell>
          <cell r="T9191" t="str">
            <v>Active</v>
          </cell>
          <cell r="U9191" t="str">
            <v>N1</v>
          </cell>
        </row>
        <row r="9192">
          <cell r="J9192" t="str">
            <v>INV-180123225553</v>
          </cell>
          <cell r="K9192">
            <v>44951</v>
          </cell>
          <cell r="L9192" t="str">
            <v>Monthly Billing</v>
          </cell>
          <cell r="M9192">
            <v>50507.27</v>
          </cell>
          <cell r="N9192">
            <v>46776.480000000003</v>
          </cell>
          <cell r="O9192">
            <v>0</v>
          </cell>
          <cell r="P9192" t="str">
            <v>2022-12-01</v>
          </cell>
          <cell r="Q9192">
            <v>0</v>
          </cell>
          <cell r="R9192">
            <v>1119</v>
          </cell>
          <cell r="S9192">
            <v>-11.33</v>
          </cell>
          <cell r="T9192" t="str">
            <v>Active</v>
          </cell>
          <cell r="U9192" t="str">
            <v>N1</v>
          </cell>
        </row>
        <row r="9193">
          <cell r="J9193" t="str">
            <v>INV-230223221537</v>
          </cell>
          <cell r="K9193">
            <v>44988</v>
          </cell>
          <cell r="L9193" t="str">
            <v>Monthly Billing</v>
          </cell>
          <cell r="M9193">
            <v>46538.79</v>
          </cell>
          <cell r="N9193">
            <v>43119.65</v>
          </cell>
          <cell r="O9193">
            <v>0</v>
          </cell>
          <cell r="P9193" t="str">
            <v>2023-01-01</v>
          </cell>
          <cell r="Q9193">
            <v>0</v>
          </cell>
          <cell r="R9193">
            <v>1082</v>
          </cell>
          <cell r="S9193">
            <v>-30.43</v>
          </cell>
          <cell r="T9193" t="str">
            <v>Active</v>
          </cell>
          <cell r="U9193" t="str">
            <v>N1</v>
          </cell>
        </row>
        <row r="9194">
          <cell r="J9194" t="str">
            <v>INV-020323173825</v>
          </cell>
          <cell r="K9194">
            <v>44994</v>
          </cell>
          <cell r="L9194" t="str">
            <v>Monthly Billing</v>
          </cell>
          <cell r="M9194">
            <v>71198.429999999993</v>
          </cell>
          <cell r="N9194">
            <v>65948.539999999994</v>
          </cell>
          <cell r="O9194">
            <v>0</v>
          </cell>
          <cell r="P9194" t="str">
            <v>2023-02-01</v>
          </cell>
          <cell r="Q9194">
            <v>93396.41</v>
          </cell>
          <cell r="R9194">
            <v>1076</v>
          </cell>
          <cell r="S9194">
            <v>-25.99</v>
          </cell>
          <cell r="T9194" t="str">
            <v>Active</v>
          </cell>
          <cell r="U9194" t="str">
            <v>N1</v>
          </cell>
        </row>
        <row r="9195">
          <cell r="J9195" t="str">
            <v>INV-040423141022</v>
          </cell>
          <cell r="K9195">
            <v>45027</v>
          </cell>
          <cell r="L9195" t="str">
            <v>Monthly Billing</v>
          </cell>
          <cell r="M9195">
            <v>48570.93</v>
          </cell>
          <cell r="N9195">
            <v>45014.75</v>
          </cell>
          <cell r="O9195">
            <v>3601.18</v>
          </cell>
          <cell r="P9195" t="str">
            <v>2023-03-01</v>
          </cell>
          <cell r="Q9195">
            <v>0</v>
          </cell>
          <cell r="R9195">
            <v>1043</v>
          </cell>
          <cell r="S9195">
            <v>0</v>
          </cell>
          <cell r="T9195" t="str">
            <v>Active</v>
          </cell>
          <cell r="U9195" t="str">
            <v>N1</v>
          </cell>
        </row>
        <row r="9196">
          <cell r="J9196" t="str">
            <v>INV-040923172016</v>
          </cell>
          <cell r="K9196">
            <v>45180</v>
          </cell>
          <cell r="L9196" t="str">
            <v>Monthly Billing</v>
          </cell>
          <cell r="M9196">
            <v>50329.46</v>
          </cell>
          <cell r="N9196">
            <v>46601.35</v>
          </cell>
          <cell r="O9196">
            <v>5040.26</v>
          </cell>
          <cell r="P9196" t="str">
            <v>2023-08-01</v>
          </cell>
          <cell r="Q9196">
            <v>-33947.68</v>
          </cell>
          <cell r="R9196">
            <v>890</v>
          </cell>
          <cell r="S9196">
            <v>-72665.14</v>
          </cell>
          <cell r="T9196" t="str">
            <v>Active</v>
          </cell>
          <cell r="U9196" t="str">
            <v>N1</v>
          </cell>
        </row>
        <row r="9197">
          <cell r="J9197" t="str">
            <v>INV-030523155824</v>
          </cell>
          <cell r="K9197">
            <v>45056</v>
          </cell>
          <cell r="L9197" t="str">
            <v>Monthly Billing</v>
          </cell>
          <cell r="M9197">
            <v>51077.36</v>
          </cell>
          <cell r="N9197">
            <v>47329.96</v>
          </cell>
          <cell r="O9197">
            <v>0</v>
          </cell>
          <cell r="P9197" t="str">
            <v>2023-04-01</v>
          </cell>
          <cell r="Q9197">
            <v>-33947.68</v>
          </cell>
          <cell r="R9197">
            <v>1014</v>
          </cell>
          <cell r="S9197">
            <v>-71708.899999999994</v>
          </cell>
          <cell r="T9197" t="str">
            <v>Active</v>
          </cell>
          <cell r="U9197" t="str">
            <v>N1</v>
          </cell>
        </row>
        <row r="9198">
          <cell r="J9198" t="str">
            <v>INV-051023113441</v>
          </cell>
          <cell r="K9198">
            <v>45211</v>
          </cell>
          <cell r="L9198" t="str">
            <v>Monthly Billing</v>
          </cell>
          <cell r="M9198">
            <v>48019.699509999999</v>
          </cell>
          <cell r="N9198">
            <v>44462.684730000001</v>
          </cell>
          <cell r="O9198">
            <v>3557.01478</v>
          </cell>
          <cell r="P9198" t="str">
            <v>2023-09-01</v>
          </cell>
          <cell r="Q9198">
            <v>-12218.93</v>
          </cell>
          <cell r="R9198">
            <v>859</v>
          </cell>
          <cell r="S9198">
            <v>-60238.63</v>
          </cell>
          <cell r="T9198" t="str">
            <v>Active</v>
          </cell>
          <cell r="U9198" t="str">
            <v>N1</v>
          </cell>
        </row>
        <row r="9199">
          <cell r="J9199" t="str">
            <v>DN-230523112424</v>
          </cell>
          <cell r="K9199">
            <v>45076</v>
          </cell>
          <cell r="L9199" t="str">
            <v>Monthly Billing</v>
          </cell>
          <cell r="M9199">
            <v>44712.3</v>
          </cell>
          <cell r="N9199">
            <v>44712.3</v>
          </cell>
          <cell r="O9199">
            <v>0</v>
          </cell>
          <cell r="P9199" t="str">
            <v>2023-03-01</v>
          </cell>
          <cell r="Q9199">
            <v>-33947.68</v>
          </cell>
          <cell r="R9199">
            <v>994</v>
          </cell>
          <cell r="S9199">
            <v>0</v>
          </cell>
          <cell r="T9199" t="str">
            <v>Active</v>
          </cell>
          <cell r="U9199" t="str">
            <v>N1</v>
          </cell>
        </row>
        <row r="9200">
          <cell r="J9200" t="str">
            <v>INV-080623163453</v>
          </cell>
          <cell r="K9200">
            <v>45092</v>
          </cell>
          <cell r="L9200" t="str">
            <v>Monthly Billing</v>
          </cell>
          <cell r="M9200">
            <v>54880.66</v>
          </cell>
          <cell r="N9200">
            <v>50815.43</v>
          </cell>
          <cell r="O9200">
            <v>0</v>
          </cell>
          <cell r="P9200" t="str">
            <v>2023-05-01</v>
          </cell>
          <cell r="Q9200">
            <v>-33947.68</v>
          </cell>
          <cell r="R9200">
            <v>978</v>
          </cell>
          <cell r="S9200">
            <v>-68352.95</v>
          </cell>
          <cell r="T9200" t="str">
            <v>Active</v>
          </cell>
          <cell r="U9200" t="str">
            <v>N1</v>
          </cell>
        </row>
        <row r="9201">
          <cell r="J9201" t="str">
            <v>INV-040723113510</v>
          </cell>
          <cell r="K9201">
            <v>45118</v>
          </cell>
          <cell r="L9201" t="str">
            <v>Monthly Billing</v>
          </cell>
          <cell r="M9201">
            <v>49866.42</v>
          </cell>
          <cell r="N9201">
            <v>46172.61</v>
          </cell>
          <cell r="O9201">
            <v>0</v>
          </cell>
          <cell r="P9201" t="str">
            <v>2023-06-01</v>
          </cell>
          <cell r="Q9201">
            <v>-33947.68</v>
          </cell>
          <cell r="R9201">
            <v>952</v>
          </cell>
          <cell r="S9201">
            <v>-65756.149999999994</v>
          </cell>
          <cell r="T9201" t="str">
            <v>Active</v>
          </cell>
          <cell r="U9201" t="str">
            <v>N1</v>
          </cell>
        </row>
        <row r="9202">
          <cell r="J9202" t="str">
            <v>INV-030823104619</v>
          </cell>
          <cell r="K9202">
            <v>45148</v>
          </cell>
          <cell r="L9202" t="str">
            <v>Monthly Billing</v>
          </cell>
          <cell r="M9202">
            <v>52110.879999999997</v>
          </cell>
          <cell r="N9202">
            <v>48250.81</v>
          </cell>
          <cell r="O9202">
            <v>0</v>
          </cell>
          <cell r="P9202" t="str">
            <v>2023-07-01</v>
          </cell>
          <cell r="Q9202">
            <v>-33947.68</v>
          </cell>
          <cell r="R9202">
            <v>922</v>
          </cell>
          <cell r="S9202">
            <v>-58441.88</v>
          </cell>
          <cell r="T9202" t="str">
            <v>Active</v>
          </cell>
          <cell r="U9202" t="str">
            <v>N1</v>
          </cell>
        </row>
        <row r="9203">
          <cell r="J9203" t="str">
            <v>INV-031123170310</v>
          </cell>
          <cell r="K9203">
            <v>45240</v>
          </cell>
          <cell r="L9203" t="str">
            <v>Monthly Billing</v>
          </cell>
          <cell r="M9203">
            <v>44259.607530000001</v>
          </cell>
          <cell r="N9203">
            <v>40981.118090000004</v>
          </cell>
          <cell r="O9203">
            <v>3278.48945</v>
          </cell>
          <cell r="P9203" t="str">
            <v>2023-10-01</v>
          </cell>
          <cell r="Q9203">
            <v>-12209.72</v>
          </cell>
          <cell r="R9203">
            <v>830</v>
          </cell>
          <cell r="S9203">
            <v>-56469.33</v>
          </cell>
          <cell r="T9203" t="str">
            <v>Active</v>
          </cell>
          <cell r="U9203" t="str">
            <v>N1</v>
          </cell>
        </row>
        <row r="9204">
          <cell r="J9204" t="str">
            <v>INV-051223163638</v>
          </cell>
          <cell r="K9204">
            <v>45272</v>
          </cell>
          <cell r="L9204" t="str">
            <v>Monthly Billing</v>
          </cell>
          <cell r="M9204">
            <v>42855.438260000003</v>
          </cell>
          <cell r="N9204">
            <v>39680.961349999998</v>
          </cell>
          <cell r="O9204">
            <v>3174.4769099999999</v>
          </cell>
          <cell r="P9204" t="str">
            <v>2023-11-01</v>
          </cell>
          <cell r="Q9204">
            <v>-13197.57</v>
          </cell>
          <cell r="R9204">
            <v>798</v>
          </cell>
          <cell r="S9204">
            <v>-56053.01</v>
          </cell>
          <cell r="T9204" t="str">
            <v>Active</v>
          </cell>
          <cell r="U9204" t="str">
            <v>N1</v>
          </cell>
        </row>
        <row r="9205">
          <cell r="J9205" t="str">
            <v>INV-050124161702</v>
          </cell>
          <cell r="K9205">
            <v>45303</v>
          </cell>
          <cell r="L9205" t="str">
            <v>Monthly Billing</v>
          </cell>
          <cell r="M9205">
            <v>40277.663710000001</v>
          </cell>
          <cell r="N9205">
            <v>37294.133070000003</v>
          </cell>
          <cell r="O9205">
            <v>2983.5306500000002</v>
          </cell>
          <cell r="P9205" t="str">
            <v>2023-12-01</v>
          </cell>
          <cell r="Q9205">
            <v>-10322.209999999999</v>
          </cell>
          <cell r="R9205">
            <v>767</v>
          </cell>
          <cell r="S9205">
            <v>-50599.87</v>
          </cell>
          <cell r="T9205" t="str">
            <v>Active</v>
          </cell>
          <cell r="U9205" t="str">
            <v>N1</v>
          </cell>
        </row>
        <row r="9206">
          <cell r="J9206" t="str">
            <v>INV-070224150843</v>
          </cell>
          <cell r="K9206">
            <v>45336</v>
          </cell>
          <cell r="L9206" t="str">
            <v>Monthly Billing</v>
          </cell>
          <cell r="M9206">
            <v>37979.170409999999</v>
          </cell>
          <cell r="N9206">
            <v>34843.275609999997</v>
          </cell>
          <cell r="O9206">
            <v>3135.8948</v>
          </cell>
          <cell r="P9206" t="str">
            <v>2024-01-01</v>
          </cell>
          <cell r="Q9206">
            <v>-7629.67</v>
          </cell>
          <cell r="R9206">
            <v>734</v>
          </cell>
          <cell r="S9206">
            <v>-45608.84</v>
          </cell>
          <cell r="T9206" t="str">
            <v>Active</v>
          </cell>
          <cell r="U9206" t="str">
            <v>N1</v>
          </cell>
        </row>
        <row r="9207">
          <cell r="J9207" t="str">
            <v>INV-120324164048</v>
          </cell>
          <cell r="K9207">
            <v>45370</v>
          </cell>
          <cell r="L9207" t="str">
            <v>Monthly Billing</v>
          </cell>
          <cell r="M9207">
            <v>39219.029540000003</v>
          </cell>
          <cell r="N9207">
            <v>35980.761050000001</v>
          </cell>
          <cell r="O9207">
            <v>3238.2684899999999</v>
          </cell>
          <cell r="P9207" t="str">
            <v>2024-02-01</v>
          </cell>
          <cell r="Q9207">
            <v>-24822.37</v>
          </cell>
          <cell r="R9207">
            <v>700</v>
          </cell>
          <cell r="S9207">
            <v>-48109.52</v>
          </cell>
          <cell r="T9207" t="str">
            <v>Active</v>
          </cell>
          <cell r="U9207" t="str">
            <v>N1</v>
          </cell>
        </row>
        <row r="9208">
          <cell r="J9208" t="str">
            <v>INV-070524153854</v>
          </cell>
          <cell r="K9208">
            <v>45426</v>
          </cell>
          <cell r="L9208" t="str">
            <v>Monthly Billing</v>
          </cell>
          <cell r="M9208">
            <v>41519.404580000002</v>
          </cell>
          <cell r="N9208">
            <v>38091.196859999996</v>
          </cell>
          <cell r="O9208">
            <v>3428.2077199999999</v>
          </cell>
          <cell r="P9208" t="str">
            <v>2024-04-01</v>
          </cell>
          <cell r="Q9208">
            <v>-24822.37</v>
          </cell>
          <cell r="R9208">
            <v>644</v>
          </cell>
          <cell r="S9208">
            <v>-49306.639724000001</v>
          </cell>
          <cell r="T9208" t="str">
            <v>Active</v>
          </cell>
          <cell r="U9208" t="str">
            <v>N1</v>
          </cell>
        </row>
        <row r="9209">
          <cell r="J9209" t="str">
            <v>INV-061125120844</v>
          </cell>
          <cell r="K9209">
            <v>45974</v>
          </cell>
          <cell r="L9209" t="str">
            <v>Monthly Billing</v>
          </cell>
          <cell r="M9209">
            <v>45617.382899999997</v>
          </cell>
          <cell r="N9209">
            <v>41850.81</v>
          </cell>
          <cell r="O9209">
            <v>3766.5729000000001</v>
          </cell>
          <cell r="P9209" t="str">
            <v>01-10-2025</v>
          </cell>
          <cell r="Q9209">
            <v>0</v>
          </cell>
          <cell r="R9209">
            <v>96</v>
          </cell>
          <cell r="S9209">
            <v>-46144.868000000002</v>
          </cell>
          <cell r="T9209" t="str">
            <v>Active</v>
          </cell>
          <cell r="U9209" t="str">
            <v>N1</v>
          </cell>
        </row>
        <row r="9210">
          <cell r="J9210" t="str">
            <v>INV-041225180916</v>
          </cell>
          <cell r="K9210">
            <v>46002</v>
          </cell>
          <cell r="L9210" t="str">
            <v>Monthly Billing</v>
          </cell>
          <cell r="M9210">
            <v>40401.547599999998</v>
          </cell>
          <cell r="N9210">
            <v>37065.64</v>
          </cell>
          <cell r="O9210">
            <v>3335.9076</v>
          </cell>
          <cell r="P9210" t="str">
            <v>01-11-2025</v>
          </cell>
          <cell r="Q9210">
            <v>0</v>
          </cell>
          <cell r="R9210">
            <v>68</v>
          </cell>
          <cell r="S9210">
            <v>-44289.55</v>
          </cell>
          <cell r="T9210" t="str">
            <v>Active</v>
          </cell>
          <cell r="U9210" t="str">
            <v>N1</v>
          </cell>
        </row>
        <row r="9211">
          <cell r="J9211" t="str">
            <v>INV-060126133501</v>
          </cell>
          <cell r="K9211">
            <v>46035</v>
          </cell>
          <cell r="L9211" t="str">
            <v>Monthly Billing</v>
          </cell>
          <cell r="M9211">
            <v>39968.839399999997</v>
          </cell>
          <cell r="N9211">
            <v>36668.660000000003</v>
          </cell>
          <cell r="O9211">
            <v>3300.1794</v>
          </cell>
          <cell r="P9211" t="str">
            <v>01-12-2025</v>
          </cell>
          <cell r="Q9211">
            <v>0</v>
          </cell>
          <cell r="R9211">
            <v>35</v>
          </cell>
          <cell r="S9211">
            <v>-41707.279999999999</v>
          </cell>
          <cell r="T9211" t="str">
            <v>Active</v>
          </cell>
          <cell r="U9211" t="str">
            <v>N1</v>
          </cell>
        </row>
        <row r="9212">
          <cell r="J9212" t="str">
            <v>INV-031225194327</v>
          </cell>
          <cell r="K9212">
            <v>46002</v>
          </cell>
          <cell r="L9212" t="str">
            <v>Monthly Billing</v>
          </cell>
          <cell r="M9212">
            <v>10090</v>
          </cell>
          <cell r="N9212">
            <v>10090</v>
          </cell>
          <cell r="O9212">
            <v>0</v>
          </cell>
          <cell r="P9212" t="str">
            <v>2025-11-01</v>
          </cell>
          <cell r="Q9212">
            <v>10090</v>
          </cell>
          <cell r="R9212">
            <v>68</v>
          </cell>
          <cell r="S9212">
            <v>0</v>
          </cell>
          <cell r="T9212" t="str">
            <v>Active</v>
          </cell>
          <cell r="U9212" t="str">
            <v>N1</v>
          </cell>
        </row>
        <row r="9213">
          <cell r="J9213" t="str">
            <v>INV-050126135014</v>
          </cell>
          <cell r="K9213">
            <v>46034</v>
          </cell>
          <cell r="L9213" t="str">
            <v>Monthly Billing</v>
          </cell>
          <cell r="M9213">
            <v>10155</v>
          </cell>
          <cell r="N9213">
            <v>10155</v>
          </cell>
          <cell r="O9213">
            <v>0</v>
          </cell>
          <cell r="P9213" t="str">
            <v>01-12-2025</v>
          </cell>
          <cell r="Q9213">
            <v>0</v>
          </cell>
          <cell r="R9213">
            <v>36</v>
          </cell>
          <cell r="S9213">
            <v>0</v>
          </cell>
          <cell r="T9213" t="str">
            <v>Active</v>
          </cell>
          <cell r="U9213" t="str">
            <v>N1</v>
          </cell>
        </row>
        <row r="9214">
          <cell r="J9214" t="str">
            <v>INV-060226162531</v>
          </cell>
          <cell r="K9214">
            <v>46066</v>
          </cell>
          <cell r="L9214" t="str">
            <v>Monthly Billing</v>
          </cell>
          <cell r="M9214">
            <v>15090</v>
          </cell>
          <cell r="N9214">
            <v>15090</v>
          </cell>
          <cell r="O9214">
            <v>0</v>
          </cell>
          <cell r="P9214" t="str">
            <v>01-01-2026</v>
          </cell>
          <cell r="Q9214">
            <v>0</v>
          </cell>
          <cell r="R9214">
            <v>4</v>
          </cell>
          <cell r="S9214">
            <v>0</v>
          </cell>
          <cell r="T9214" t="str">
            <v>Active</v>
          </cell>
          <cell r="U9214" t="str">
            <v>N1</v>
          </cell>
        </row>
        <row r="9215">
          <cell r="J9215" t="str">
            <v>INV-090425103443</v>
          </cell>
          <cell r="K9215">
            <v>45763</v>
          </cell>
          <cell r="L9215" t="str">
            <v>Setup Fee</v>
          </cell>
          <cell r="M9215">
            <v>5000</v>
          </cell>
          <cell r="N9215">
            <v>5000</v>
          </cell>
          <cell r="O9215">
            <v>0</v>
          </cell>
          <cell r="P9215" t="str">
            <v>01-04-2025</v>
          </cell>
          <cell r="Q9215">
            <v>5000</v>
          </cell>
          <cell r="R9215">
            <v>307</v>
          </cell>
          <cell r="S9215">
            <v>0</v>
          </cell>
          <cell r="T9215" t="str">
            <v>Active</v>
          </cell>
          <cell r="U9215" t="str">
            <v>N1</v>
          </cell>
        </row>
        <row r="9216">
          <cell r="J9216" t="str">
            <v>INV-040625193135</v>
          </cell>
          <cell r="K9216">
            <v>45819</v>
          </cell>
          <cell r="L9216" t="str">
            <v>Monthly Billing</v>
          </cell>
          <cell r="M9216">
            <v>1995.53</v>
          </cell>
          <cell r="N9216">
            <v>1995.53</v>
          </cell>
          <cell r="O9216">
            <v>0</v>
          </cell>
          <cell r="P9216" t="str">
            <v>01-05-2025</v>
          </cell>
          <cell r="Q9216">
            <v>1995.53</v>
          </cell>
          <cell r="R9216">
            <v>251</v>
          </cell>
          <cell r="S9216">
            <v>0</v>
          </cell>
          <cell r="T9216" t="str">
            <v>Active</v>
          </cell>
          <cell r="U9216" t="str">
            <v>N1</v>
          </cell>
        </row>
        <row r="9217">
          <cell r="J9217" t="str">
            <v>INV-030725153101</v>
          </cell>
          <cell r="K9217">
            <v>45848</v>
          </cell>
          <cell r="L9217" t="str">
            <v>Monthly Billing</v>
          </cell>
          <cell r="M9217">
            <v>1995.98</v>
          </cell>
          <cell r="N9217">
            <v>1995.98</v>
          </cell>
          <cell r="O9217">
            <v>0</v>
          </cell>
          <cell r="P9217" t="str">
            <v>01-06-2025</v>
          </cell>
          <cell r="Q9217">
            <v>1995.98</v>
          </cell>
          <cell r="R9217">
            <v>222</v>
          </cell>
          <cell r="S9217">
            <v>0</v>
          </cell>
          <cell r="T9217" t="str">
            <v>Active</v>
          </cell>
          <cell r="U9217" t="str">
            <v>N1</v>
          </cell>
        </row>
        <row r="9218">
          <cell r="J9218" t="str">
            <v>INV-040825175446</v>
          </cell>
          <cell r="K9218">
            <v>45880</v>
          </cell>
          <cell r="L9218" t="str">
            <v>Monthly Billing</v>
          </cell>
          <cell r="M9218">
            <v>1993.06</v>
          </cell>
          <cell r="N9218">
            <v>1993.06</v>
          </cell>
          <cell r="O9218">
            <v>0</v>
          </cell>
          <cell r="P9218" t="str">
            <v>01-07-2025</v>
          </cell>
          <cell r="Q9218">
            <v>1993.06</v>
          </cell>
          <cell r="R9218">
            <v>190</v>
          </cell>
          <cell r="S9218">
            <v>0</v>
          </cell>
          <cell r="T9218" t="str">
            <v>Active</v>
          </cell>
          <cell r="U9218" t="str">
            <v>N1</v>
          </cell>
        </row>
        <row r="9219">
          <cell r="J9219" t="str">
            <v>INV-020925165245</v>
          </cell>
          <cell r="K9219">
            <v>45909</v>
          </cell>
          <cell r="L9219" t="str">
            <v>Monthly Billing</v>
          </cell>
          <cell r="M9219">
            <v>3496.5</v>
          </cell>
          <cell r="N9219">
            <v>3496.5</v>
          </cell>
          <cell r="O9219">
            <v>0</v>
          </cell>
          <cell r="P9219" t="str">
            <v>01-08-2025</v>
          </cell>
          <cell r="Q9219">
            <v>3496.5</v>
          </cell>
          <cell r="R9219">
            <v>161</v>
          </cell>
          <cell r="S9219">
            <v>0</v>
          </cell>
          <cell r="T9219" t="str">
            <v>Active</v>
          </cell>
          <cell r="U9219" t="str">
            <v>N1</v>
          </cell>
        </row>
        <row r="9220">
          <cell r="J9220" t="str">
            <v>INV-021025152654</v>
          </cell>
          <cell r="K9220">
            <v>45939</v>
          </cell>
          <cell r="L9220" t="str">
            <v>Monthly Billing</v>
          </cell>
          <cell r="M9220">
            <v>3495.01</v>
          </cell>
          <cell r="N9220">
            <v>3495.01</v>
          </cell>
          <cell r="O9220">
            <v>0</v>
          </cell>
          <cell r="P9220" t="str">
            <v>01-09-2025</v>
          </cell>
          <cell r="Q9220">
            <v>3495.01</v>
          </cell>
          <cell r="R9220">
            <v>131</v>
          </cell>
          <cell r="S9220">
            <v>0</v>
          </cell>
          <cell r="T9220" t="str">
            <v>Active</v>
          </cell>
          <cell r="U9220" t="str">
            <v>N1</v>
          </cell>
        </row>
        <row r="9221">
          <cell r="J9221" t="str">
            <v>INV-051125115913</v>
          </cell>
          <cell r="K9221">
            <v>45973</v>
          </cell>
          <cell r="L9221" t="str">
            <v>Monthly Billing</v>
          </cell>
          <cell r="M9221">
            <v>3492.49</v>
          </cell>
          <cell r="N9221">
            <v>3492.49</v>
          </cell>
          <cell r="O9221">
            <v>0</v>
          </cell>
          <cell r="P9221" t="str">
            <v>01-10-2025</v>
          </cell>
          <cell r="Q9221">
            <v>3492.49</v>
          </cell>
          <cell r="R9221">
            <v>97</v>
          </cell>
          <cell r="S9221">
            <v>0</v>
          </cell>
          <cell r="T9221" t="str">
            <v>Active</v>
          </cell>
          <cell r="U9221" t="str">
            <v>N1</v>
          </cell>
        </row>
        <row r="9222">
          <cell r="J9222" t="str">
            <v>INV-031225152131</v>
          </cell>
          <cell r="K9222">
            <v>46001</v>
          </cell>
          <cell r="L9222" t="str">
            <v>Monthly Billing</v>
          </cell>
          <cell r="M9222">
            <v>3496.01</v>
          </cell>
          <cell r="N9222">
            <v>3496.01</v>
          </cell>
          <cell r="O9222">
            <v>0</v>
          </cell>
          <cell r="P9222" t="str">
            <v>01-11-2025</v>
          </cell>
          <cell r="Q9222">
            <v>3496.01</v>
          </cell>
          <cell r="R9222">
            <v>69</v>
          </cell>
          <cell r="S9222">
            <v>0</v>
          </cell>
          <cell r="T9222" t="str">
            <v>Active</v>
          </cell>
          <cell r="U9222" t="str">
            <v>N1</v>
          </cell>
        </row>
        <row r="9223">
          <cell r="J9223" t="str">
            <v>INV-050126102817</v>
          </cell>
          <cell r="K9223">
            <v>46034</v>
          </cell>
          <cell r="L9223" t="str">
            <v>Monthly Billing</v>
          </cell>
          <cell r="M9223">
            <v>3497.5</v>
          </cell>
          <cell r="N9223">
            <v>3497.5</v>
          </cell>
          <cell r="O9223">
            <v>0</v>
          </cell>
          <cell r="P9223" t="str">
            <v>01-12-2025</v>
          </cell>
          <cell r="Q9223">
            <v>3497.5</v>
          </cell>
          <cell r="R9223">
            <v>36</v>
          </cell>
          <cell r="S9223">
            <v>0</v>
          </cell>
          <cell r="T9223" t="str">
            <v>Active</v>
          </cell>
          <cell r="U9223" t="str">
            <v>N1</v>
          </cell>
        </row>
        <row r="9224">
          <cell r="J9224" t="str">
            <v>INV-040226184037</v>
          </cell>
          <cell r="K9224">
            <v>46064</v>
          </cell>
          <cell r="L9224" t="str">
            <v>Monthly Billing</v>
          </cell>
          <cell r="M9224">
            <v>3498.5</v>
          </cell>
          <cell r="N9224">
            <v>3498.5</v>
          </cell>
          <cell r="O9224">
            <v>0</v>
          </cell>
          <cell r="P9224" t="str">
            <v>01-01-2026</v>
          </cell>
          <cell r="Q9224">
            <v>3498.5</v>
          </cell>
          <cell r="R9224">
            <v>6</v>
          </cell>
          <cell r="S9224">
            <v>0</v>
          </cell>
          <cell r="T9224" t="str">
            <v>Active</v>
          </cell>
          <cell r="U9224" t="str">
            <v>N1</v>
          </cell>
        </row>
        <row r="9225">
          <cell r="J9225" t="str">
            <v>INV-071223092730</v>
          </cell>
          <cell r="K9225">
            <v>45274</v>
          </cell>
          <cell r="L9225" t="str">
            <v>Monthly Billing</v>
          </cell>
          <cell r="M9225">
            <v>8311.64</v>
          </cell>
          <cell r="N9225">
            <v>7556.03</v>
          </cell>
          <cell r="O9225">
            <v>755.6</v>
          </cell>
          <cell r="P9225" t="str">
            <v>2023-11-01</v>
          </cell>
          <cell r="Q9225">
            <v>8311.64</v>
          </cell>
          <cell r="R9225">
            <v>796</v>
          </cell>
          <cell r="S9225">
            <v>0</v>
          </cell>
          <cell r="T9225" t="str">
            <v>Active</v>
          </cell>
          <cell r="U9225" t="str">
            <v>N1</v>
          </cell>
        </row>
        <row r="9226">
          <cell r="J9226" t="str">
            <v>INV-210823162425</v>
          </cell>
          <cell r="K9226">
            <v>45166</v>
          </cell>
          <cell r="L9226" t="str">
            <v>Initial Setup Fee</v>
          </cell>
          <cell r="M9226">
            <v>63824.85</v>
          </cell>
          <cell r="N9226">
            <v>58022.59</v>
          </cell>
          <cell r="O9226">
            <v>5802.26</v>
          </cell>
          <cell r="P9226" t="str">
            <v>2023-07-01</v>
          </cell>
          <cell r="Q9226">
            <v>63824.85</v>
          </cell>
          <cell r="R9226">
            <v>904</v>
          </cell>
          <cell r="S9226">
            <v>0</v>
          </cell>
          <cell r="T9226" t="str">
            <v>Active</v>
          </cell>
          <cell r="U9226" t="str">
            <v>N1</v>
          </cell>
        </row>
        <row r="9227">
          <cell r="J9227" t="str">
            <v>INV-111223153858</v>
          </cell>
          <cell r="K9227">
            <v>45278</v>
          </cell>
          <cell r="L9227" t="str">
            <v>Project Cost</v>
          </cell>
          <cell r="M9227">
            <v>15133.39</v>
          </cell>
          <cell r="N9227">
            <v>13757.63</v>
          </cell>
          <cell r="O9227">
            <v>1375.76</v>
          </cell>
          <cell r="P9227" t="str">
            <v>2023-11-01</v>
          </cell>
          <cell r="Q9227">
            <v>0</v>
          </cell>
          <cell r="R9227">
            <v>792</v>
          </cell>
          <cell r="S9227">
            <v>0</v>
          </cell>
          <cell r="T9227" t="str">
            <v>Active</v>
          </cell>
          <cell r="U9227" t="str">
            <v>N1</v>
          </cell>
        </row>
        <row r="9228">
          <cell r="J9228" t="str">
            <v>INV-071223103420</v>
          </cell>
          <cell r="K9228">
            <v>45274</v>
          </cell>
          <cell r="L9228" t="str">
            <v>Google &amp; Apple Pay Integration Fee</v>
          </cell>
          <cell r="M9228">
            <v>4986.9799999999996</v>
          </cell>
          <cell r="N9228">
            <v>4533.62</v>
          </cell>
          <cell r="O9228">
            <v>453.36</v>
          </cell>
          <cell r="P9228" t="str">
            <v>2023-12-01</v>
          </cell>
          <cell r="Q9228">
            <v>4986.9799999999996</v>
          </cell>
          <cell r="R9228">
            <v>796</v>
          </cell>
          <cell r="S9228">
            <v>0</v>
          </cell>
          <cell r="T9228" t="str">
            <v>Active</v>
          </cell>
          <cell r="U9228" t="str">
            <v>N1</v>
          </cell>
        </row>
        <row r="9229">
          <cell r="J9229" t="str">
            <v>INV-201223151804</v>
          </cell>
          <cell r="K9229">
            <v>45287</v>
          </cell>
          <cell r="L9229" t="str">
            <v>Setup Fee</v>
          </cell>
          <cell r="M9229">
            <v>20325.11</v>
          </cell>
          <cell r="N9229">
            <v>18477.37</v>
          </cell>
          <cell r="O9229">
            <v>1847.74</v>
          </cell>
          <cell r="P9229" t="str">
            <v>2023-12-01</v>
          </cell>
          <cell r="Q9229">
            <v>20325.11</v>
          </cell>
          <cell r="R9229">
            <v>783</v>
          </cell>
          <cell r="S9229">
            <v>0</v>
          </cell>
          <cell r="T9229" t="str">
            <v>Active</v>
          </cell>
          <cell r="U9229" t="str">
            <v>N1</v>
          </cell>
        </row>
        <row r="9230">
          <cell r="J9230" t="str">
            <v>INV-201223180650</v>
          </cell>
          <cell r="K9230">
            <v>45287</v>
          </cell>
          <cell r="L9230" t="str">
            <v>Monthly Billing</v>
          </cell>
          <cell r="M9230">
            <v>8125.28</v>
          </cell>
          <cell r="N9230">
            <v>738.66</v>
          </cell>
          <cell r="O9230">
            <v>7386.62</v>
          </cell>
          <cell r="P9230" t="str">
            <v>2023-12-01</v>
          </cell>
          <cell r="Q9230">
            <v>8125.28</v>
          </cell>
          <cell r="R9230">
            <v>783</v>
          </cell>
          <cell r="S9230">
            <v>0</v>
          </cell>
          <cell r="T9230" t="str">
            <v>Active</v>
          </cell>
          <cell r="U9230" t="str">
            <v>N1</v>
          </cell>
        </row>
        <row r="9231">
          <cell r="J9231" t="str">
            <v>INV-100524193516</v>
          </cell>
          <cell r="K9231">
            <v>45429</v>
          </cell>
          <cell r="L9231" t="str">
            <v>Monthly Billing</v>
          </cell>
          <cell r="M9231">
            <v>218080.869878461</v>
          </cell>
          <cell r="N9231">
            <v>198537.57401538501</v>
          </cell>
          <cell r="O9231">
            <v>19543.295863076899</v>
          </cell>
          <cell r="P9231" t="str">
            <v>01-04-2024</v>
          </cell>
          <cell r="Q9231">
            <v>55854.46</v>
          </cell>
          <cell r="R9231">
            <v>641</v>
          </cell>
          <cell r="S9231">
            <v>-162226.41396538401</v>
          </cell>
          <cell r="T9231" t="str">
            <v>Active</v>
          </cell>
          <cell r="U9231" t="str">
            <v>N1</v>
          </cell>
        </row>
        <row r="9232">
          <cell r="J9232" t="str">
            <v>INV-120624124337</v>
          </cell>
          <cell r="K9232">
            <v>45462</v>
          </cell>
          <cell r="L9232" t="str">
            <v>Monthly Billing</v>
          </cell>
          <cell r="M9232">
            <v>218229.13</v>
          </cell>
          <cell r="N9232">
            <v>198725.97</v>
          </cell>
          <cell r="O9232">
            <v>19503.150000000001</v>
          </cell>
          <cell r="P9232" t="str">
            <v>2024-05-01</v>
          </cell>
          <cell r="Q9232">
            <v>34772.36</v>
          </cell>
          <cell r="R9232">
            <v>608</v>
          </cell>
          <cell r="S9232">
            <v>-183456.76923076899</v>
          </cell>
          <cell r="T9232" t="str">
            <v>Active</v>
          </cell>
          <cell r="U9232" t="str">
            <v>N1</v>
          </cell>
        </row>
        <row r="9233">
          <cell r="J9233" t="str">
            <v>INV-110724181815</v>
          </cell>
          <cell r="K9233">
            <v>45491</v>
          </cell>
          <cell r="L9233" t="str">
            <v>Monthly Billing</v>
          </cell>
          <cell r="M9233">
            <v>242198.2</v>
          </cell>
          <cell r="N9233">
            <v>220517.58</v>
          </cell>
          <cell r="O9233">
            <v>21680.62</v>
          </cell>
          <cell r="P9233" t="str">
            <v>01-06-2024</v>
          </cell>
          <cell r="Q9233">
            <v>69856.67</v>
          </cell>
          <cell r="R9233">
            <v>579</v>
          </cell>
          <cell r="S9233">
            <v>-172341.53</v>
          </cell>
          <cell r="T9233" t="str">
            <v>Active</v>
          </cell>
          <cell r="U9233" t="str">
            <v>N1</v>
          </cell>
        </row>
        <row r="9234">
          <cell r="J9234" t="str">
            <v>INV-080824111118</v>
          </cell>
          <cell r="K9234">
            <v>45524</v>
          </cell>
          <cell r="L9234" t="str">
            <v>Monthly Billing</v>
          </cell>
          <cell r="M9234">
            <v>222605.03827759501</v>
          </cell>
          <cell r="N9234">
            <v>202932.03916056099</v>
          </cell>
          <cell r="O9234">
            <v>19672.9991170342</v>
          </cell>
          <cell r="P9234" t="str">
            <v>2024-07-01</v>
          </cell>
          <cell r="Q9234">
            <v>42288.4</v>
          </cell>
          <cell r="R9234">
            <v>546</v>
          </cell>
          <cell r="S9234">
            <v>-180316.64</v>
          </cell>
          <cell r="T9234" t="str">
            <v>Active</v>
          </cell>
          <cell r="U9234" t="str">
            <v>N1</v>
          </cell>
        </row>
        <row r="9235">
          <cell r="J9235" t="str">
            <v>INV-140824144035</v>
          </cell>
          <cell r="K9235">
            <v>45525</v>
          </cell>
          <cell r="L9235" t="str">
            <v>Dedicated BIN setup fee</v>
          </cell>
          <cell r="M9235">
            <v>41478.129710000001</v>
          </cell>
          <cell r="N9235">
            <v>37707.390650000001</v>
          </cell>
          <cell r="O9235">
            <v>3770.7390599999999</v>
          </cell>
          <cell r="P9235" t="str">
            <v>01-08-2024</v>
          </cell>
          <cell r="Q9235">
            <v>41478.129999999997</v>
          </cell>
          <cell r="R9235">
            <v>545</v>
          </cell>
          <cell r="S9235">
            <v>0</v>
          </cell>
          <cell r="T9235" t="str">
            <v>Active</v>
          </cell>
          <cell r="U9235" t="str">
            <v>N1</v>
          </cell>
        </row>
        <row r="9236">
          <cell r="J9236" t="str">
            <v>INV-110924175018</v>
          </cell>
          <cell r="K9236">
            <v>45553</v>
          </cell>
          <cell r="L9236" t="str">
            <v>Monthly Billing</v>
          </cell>
          <cell r="M9236">
            <v>231524.32647545799</v>
          </cell>
          <cell r="N9236">
            <v>210792.362911573</v>
          </cell>
          <cell r="O9236">
            <v>20731.963563884601</v>
          </cell>
          <cell r="P9236" t="str">
            <v>2024-08-01</v>
          </cell>
          <cell r="Q9236">
            <v>48196.17</v>
          </cell>
          <cell r="R9236">
            <v>517</v>
          </cell>
          <cell r="S9236">
            <v>-183328.16</v>
          </cell>
          <cell r="T9236" t="str">
            <v>Active</v>
          </cell>
          <cell r="U9236" t="str">
            <v>N1</v>
          </cell>
        </row>
        <row r="9237">
          <cell r="J9237" t="str">
            <v>INV-111024163552</v>
          </cell>
          <cell r="K9237">
            <v>45583</v>
          </cell>
          <cell r="L9237" t="str">
            <v>Monthly Billing</v>
          </cell>
          <cell r="M9237">
            <v>219437.76599246101</v>
          </cell>
          <cell r="N9237">
            <v>199785.35173322601</v>
          </cell>
          <cell r="O9237">
            <v>19652.4142592352</v>
          </cell>
          <cell r="P9237" t="str">
            <v>2024-09-01</v>
          </cell>
          <cell r="Q9237">
            <v>26441.35</v>
          </cell>
          <cell r="R9237">
            <v>487</v>
          </cell>
          <cell r="S9237">
            <v>-192996.42</v>
          </cell>
          <cell r="T9237" t="str">
            <v>Active</v>
          </cell>
          <cell r="U9237" t="str">
            <v>N1</v>
          </cell>
        </row>
        <row r="9238">
          <cell r="J9238" t="str">
            <v>INV-111224170609</v>
          </cell>
          <cell r="K9238">
            <v>45644</v>
          </cell>
          <cell r="L9238" t="str">
            <v>Monthly Billing</v>
          </cell>
          <cell r="M9238">
            <v>240389.18932</v>
          </cell>
          <cell r="N9238">
            <v>219104.43</v>
          </cell>
          <cell r="O9238">
            <v>21284.76</v>
          </cell>
          <cell r="P9238" t="str">
            <v>01-11-2024</v>
          </cell>
          <cell r="Q9238">
            <v>36397.480000000003</v>
          </cell>
          <cell r="R9238">
            <v>426</v>
          </cell>
          <cell r="S9238">
            <v>-203991.71</v>
          </cell>
          <cell r="T9238" t="str">
            <v>Active</v>
          </cell>
          <cell r="U9238" t="str">
            <v>N1</v>
          </cell>
        </row>
        <row r="9239">
          <cell r="J9239" t="str">
            <v>INV-121124164051</v>
          </cell>
          <cell r="K9239">
            <v>45615</v>
          </cell>
          <cell r="L9239" t="str">
            <v>Monthly Billing</v>
          </cell>
          <cell r="M9239">
            <v>257715.54415999999</v>
          </cell>
          <cell r="N9239">
            <v>234643.24888999999</v>
          </cell>
          <cell r="O9239">
            <v>23072.295269999999</v>
          </cell>
          <cell r="P9239" t="str">
            <v>01-10-2024</v>
          </cell>
          <cell r="Q9239">
            <v>56344.6</v>
          </cell>
          <cell r="R9239">
            <v>455</v>
          </cell>
          <cell r="S9239">
            <v>-201370.94</v>
          </cell>
          <cell r="T9239" t="str">
            <v>Active</v>
          </cell>
          <cell r="U9239" t="str">
            <v>N1</v>
          </cell>
        </row>
        <row r="9240">
          <cell r="J9240" t="str">
            <v>INV-141124093000</v>
          </cell>
          <cell r="K9240">
            <v>45640</v>
          </cell>
          <cell r="L9240" t="str">
            <v>Card Printing and Delivery</v>
          </cell>
          <cell r="M9240">
            <v>1810.08</v>
          </cell>
          <cell r="N9240">
            <v>1645.53</v>
          </cell>
          <cell r="O9240">
            <v>164.55</v>
          </cell>
          <cell r="P9240" t="str">
            <v>2024-09-01</v>
          </cell>
          <cell r="Q9240">
            <v>1810.08</v>
          </cell>
          <cell r="R9240">
            <v>430</v>
          </cell>
          <cell r="S9240">
            <v>0</v>
          </cell>
          <cell r="T9240" t="str">
            <v>Active</v>
          </cell>
          <cell r="U9240" t="str">
            <v>N1</v>
          </cell>
        </row>
        <row r="9241">
          <cell r="J9241" t="str">
            <v>INV-141124094000</v>
          </cell>
          <cell r="K9241">
            <v>45640</v>
          </cell>
          <cell r="L9241" t="str">
            <v>Card Printing and Delivery</v>
          </cell>
          <cell r="M9241">
            <v>2315.38</v>
          </cell>
          <cell r="N9241">
            <v>2104.89</v>
          </cell>
          <cell r="O9241">
            <v>210.49</v>
          </cell>
          <cell r="P9241" t="str">
            <v>2024-10-01</v>
          </cell>
          <cell r="Q9241">
            <v>2315.38</v>
          </cell>
          <cell r="R9241">
            <v>430</v>
          </cell>
          <cell r="S9241">
            <v>0</v>
          </cell>
          <cell r="T9241" t="str">
            <v>Active</v>
          </cell>
          <cell r="U9241" t="str">
            <v>N1</v>
          </cell>
        </row>
        <row r="9242">
          <cell r="J9242" t="str">
            <v>INV-120424133659</v>
          </cell>
          <cell r="K9242">
            <v>45401</v>
          </cell>
          <cell r="L9242" t="str">
            <v>Monthly Billing</v>
          </cell>
          <cell r="M9242">
            <v>192004.96</v>
          </cell>
          <cell r="N9242">
            <v>174811.67</v>
          </cell>
          <cell r="O9242">
            <v>17193.29</v>
          </cell>
          <cell r="P9242" t="str">
            <v>2024-03-01</v>
          </cell>
          <cell r="Q9242">
            <v>31209.89</v>
          </cell>
          <cell r="R9242">
            <v>669</v>
          </cell>
          <cell r="S9242">
            <v>-160795.04</v>
          </cell>
          <cell r="T9242" t="str">
            <v>Active</v>
          </cell>
          <cell r="U9242" t="str">
            <v>N1</v>
          </cell>
        </row>
        <row r="9243">
          <cell r="J9243" t="str">
            <v>INV-231224090000</v>
          </cell>
          <cell r="K9243">
            <v>45680</v>
          </cell>
          <cell r="L9243" t="str">
            <v>Card Printing and Delivery</v>
          </cell>
          <cell r="M9243">
            <v>1415.69</v>
          </cell>
          <cell r="N9243">
            <v>1286.99</v>
          </cell>
          <cell r="O9243">
            <v>128.69999999999999</v>
          </cell>
          <cell r="P9243" t="str">
            <v>2024-11-01</v>
          </cell>
          <cell r="Q9243">
            <v>1415.69</v>
          </cell>
          <cell r="R9243">
            <v>390</v>
          </cell>
          <cell r="S9243">
            <v>0</v>
          </cell>
          <cell r="T9243" t="str">
            <v>Active</v>
          </cell>
          <cell r="U9243" t="str">
            <v>N1</v>
          </cell>
        </row>
        <row r="9244">
          <cell r="J9244" t="str">
            <v>INV-090125160436</v>
          </cell>
          <cell r="K9244">
            <v>45673</v>
          </cell>
          <cell r="L9244" t="str">
            <v>Monthly Billing</v>
          </cell>
          <cell r="M9244">
            <v>210587.91</v>
          </cell>
          <cell r="N9244">
            <v>192246.64</v>
          </cell>
          <cell r="O9244">
            <v>18341.27</v>
          </cell>
          <cell r="P9244" t="str">
            <v>2024-12-01</v>
          </cell>
          <cell r="Q9244">
            <v>24427.68</v>
          </cell>
          <cell r="R9244">
            <v>397</v>
          </cell>
          <cell r="S9244">
            <v>-186160.23</v>
          </cell>
          <cell r="T9244" t="str">
            <v>Active</v>
          </cell>
          <cell r="U9244" t="str">
            <v>N1</v>
          </cell>
        </row>
        <row r="9245">
          <cell r="J9245" t="str">
            <v>INV-110225110000</v>
          </cell>
          <cell r="K9245">
            <v>45727</v>
          </cell>
          <cell r="L9245" t="str">
            <v>Card Printing and Delivery</v>
          </cell>
          <cell r="M9245">
            <v>1210.02</v>
          </cell>
          <cell r="N9245">
            <v>1100.02</v>
          </cell>
          <cell r="O9245">
            <v>110</v>
          </cell>
          <cell r="P9245" t="str">
            <v>2025-01-01</v>
          </cell>
          <cell r="Q9245">
            <v>1210.02</v>
          </cell>
          <cell r="R9245">
            <v>343</v>
          </cell>
          <cell r="S9245">
            <v>0</v>
          </cell>
          <cell r="T9245" t="str">
            <v>Active</v>
          </cell>
          <cell r="U9245" t="str">
            <v>N1</v>
          </cell>
        </row>
        <row r="9246">
          <cell r="J9246" t="str">
            <v>INV-110225115330</v>
          </cell>
          <cell r="K9246">
            <v>45706</v>
          </cell>
          <cell r="L9246" t="str">
            <v>Monthly Billing</v>
          </cell>
          <cell r="M9246">
            <v>210825.13</v>
          </cell>
          <cell r="N9246">
            <v>192511.15</v>
          </cell>
          <cell r="O9246">
            <v>18313.98</v>
          </cell>
          <cell r="P9246" t="str">
            <v>01-01-2025</v>
          </cell>
          <cell r="Q9246">
            <v>21497.52</v>
          </cell>
          <cell r="R9246">
            <v>364</v>
          </cell>
          <cell r="S9246">
            <v>-189327.61</v>
          </cell>
          <cell r="T9246" t="str">
            <v>Active</v>
          </cell>
          <cell r="U9246" t="str">
            <v>N1</v>
          </cell>
        </row>
        <row r="9247">
          <cell r="J9247" t="str">
            <v>INV-070325153831</v>
          </cell>
          <cell r="K9247">
            <v>45730</v>
          </cell>
          <cell r="L9247" t="str">
            <v>Monthly Billing</v>
          </cell>
          <cell r="M9247">
            <v>222097.17</v>
          </cell>
          <cell r="N9247">
            <v>203435.18</v>
          </cell>
          <cell r="O9247">
            <v>18661.990000000002</v>
          </cell>
          <cell r="P9247" t="str">
            <v>2025-02-01</v>
          </cell>
          <cell r="Q9247">
            <v>22201.24</v>
          </cell>
          <cell r="R9247">
            <v>340</v>
          </cell>
          <cell r="S9247">
            <v>-199895.93</v>
          </cell>
          <cell r="T9247" t="str">
            <v>Active</v>
          </cell>
          <cell r="U9247" t="str">
            <v>N1</v>
          </cell>
        </row>
        <row r="9248">
          <cell r="J9248" t="str">
            <v>INV-080425110849</v>
          </cell>
          <cell r="K9248">
            <v>45762</v>
          </cell>
          <cell r="L9248" t="str">
            <v>Monthly Billing</v>
          </cell>
          <cell r="M9248">
            <v>234429.88899000001</v>
          </cell>
          <cell r="N9248">
            <v>214048.56</v>
          </cell>
          <cell r="O9248">
            <v>20381.330000000002</v>
          </cell>
          <cell r="P9248" t="str">
            <v>01-03-2025</v>
          </cell>
          <cell r="Q9248">
            <v>5865.85</v>
          </cell>
          <cell r="R9248">
            <v>308</v>
          </cell>
          <cell r="S9248">
            <v>-228563.96</v>
          </cell>
          <cell r="T9248" t="str">
            <v>Active</v>
          </cell>
          <cell r="U9248" t="str">
            <v>N1</v>
          </cell>
        </row>
        <row r="9249">
          <cell r="J9249" t="str">
            <v>INV-070525144501</v>
          </cell>
          <cell r="K9249">
            <v>45791</v>
          </cell>
          <cell r="L9249" t="str">
            <v>Monthly Billing</v>
          </cell>
          <cell r="M9249">
            <v>245973.90711</v>
          </cell>
          <cell r="N9249">
            <v>224782.85860000001</v>
          </cell>
          <cell r="O9249">
            <v>21191.048496507901</v>
          </cell>
          <cell r="P9249" t="str">
            <v>2025-04-01</v>
          </cell>
          <cell r="Q9249">
            <v>27613.119999999999</v>
          </cell>
          <cell r="R9249">
            <v>279</v>
          </cell>
          <cell r="S9249">
            <v>-218360.79</v>
          </cell>
          <cell r="T9249" t="str">
            <v>Active</v>
          </cell>
          <cell r="U9249" t="str">
            <v>N1</v>
          </cell>
        </row>
        <row r="9250">
          <cell r="J9250" t="str">
            <v>INV-120525150611</v>
          </cell>
          <cell r="K9250">
            <v>45796</v>
          </cell>
          <cell r="L9250" t="str">
            <v>BIN Setup &amp; 3DS fee</v>
          </cell>
          <cell r="M9250">
            <v>53281.25</v>
          </cell>
          <cell r="N9250">
            <v>48437.5</v>
          </cell>
          <cell r="O9250">
            <v>4843.75</v>
          </cell>
          <cell r="P9250" t="str">
            <v>01-05-2025</v>
          </cell>
          <cell r="Q9250">
            <v>53281.25</v>
          </cell>
          <cell r="R9250">
            <v>274</v>
          </cell>
          <cell r="S9250">
            <v>0</v>
          </cell>
          <cell r="T9250" t="str">
            <v>Active</v>
          </cell>
          <cell r="U9250" t="str">
            <v>N1</v>
          </cell>
        </row>
        <row r="9251">
          <cell r="J9251" t="str">
            <v>INV-060625174615</v>
          </cell>
          <cell r="K9251">
            <v>45822</v>
          </cell>
          <cell r="L9251" t="str">
            <v>Monthly Billing</v>
          </cell>
          <cell r="M9251">
            <v>288393.06020000001</v>
          </cell>
          <cell r="N9251">
            <v>263735.43573730998</v>
          </cell>
          <cell r="O9251">
            <v>24657.624466038698</v>
          </cell>
          <cell r="P9251" t="str">
            <v>01-05-2025</v>
          </cell>
          <cell r="Q9251">
            <v>45664.5</v>
          </cell>
          <cell r="R9251">
            <v>248</v>
          </cell>
          <cell r="S9251">
            <v>-242728.56</v>
          </cell>
          <cell r="T9251" t="str">
            <v>Active</v>
          </cell>
          <cell r="U9251" t="str">
            <v>N1</v>
          </cell>
        </row>
        <row r="9252">
          <cell r="J9252" t="str">
            <v>INV-070725182215</v>
          </cell>
          <cell r="K9252">
            <v>45853</v>
          </cell>
          <cell r="L9252" t="str">
            <v>Monthly Billing</v>
          </cell>
          <cell r="M9252">
            <v>272320.78000000003</v>
          </cell>
          <cell r="N9252">
            <v>248563.13</v>
          </cell>
          <cell r="O9252">
            <v>23757.65</v>
          </cell>
          <cell r="P9252" t="str">
            <v>2025-06-01</v>
          </cell>
          <cell r="Q9252">
            <v>272320.78000000003</v>
          </cell>
          <cell r="R9252">
            <v>217</v>
          </cell>
          <cell r="S9252">
            <v>-263695.25599999999</v>
          </cell>
          <cell r="T9252" t="str">
            <v>Active</v>
          </cell>
          <cell r="U9252" t="str">
            <v>N1</v>
          </cell>
        </row>
        <row r="9253">
          <cell r="J9253" t="str">
            <v>INV-070825133910</v>
          </cell>
          <cell r="K9253">
            <v>45883</v>
          </cell>
          <cell r="L9253" t="str">
            <v>Monthly Billing</v>
          </cell>
          <cell r="M9253">
            <v>274347.51478999999</v>
          </cell>
          <cell r="N9253">
            <v>259729.3</v>
          </cell>
          <cell r="O9253">
            <v>14618.22</v>
          </cell>
          <cell r="P9253" t="str">
            <v>2025-07-01</v>
          </cell>
          <cell r="Q9253">
            <v>274347.51</v>
          </cell>
          <cell r="R9253">
            <v>187</v>
          </cell>
          <cell r="S9253">
            <v>-245491.13</v>
          </cell>
          <cell r="T9253" t="str">
            <v>Active</v>
          </cell>
          <cell r="U9253" t="str">
            <v>N1</v>
          </cell>
        </row>
        <row r="9254">
          <cell r="J9254" t="str">
            <v>INV-050925145922</v>
          </cell>
          <cell r="K9254">
            <v>45912</v>
          </cell>
          <cell r="L9254" t="str">
            <v>Monthly Billing</v>
          </cell>
          <cell r="M9254">
            <v>287322.50446999999</v>
          </cell>
          <cell r="N9254">
            <v>262268.49</v>
          </cell>
          <cell r="O9254">
            <v>25054.02</v>
          </cell>
          <cell r="P9254" t="str">
            <v>2025-08-01</v>
          </cell>
          <cell r="Q9254">
            <v>287322.5</v>
          </cell>
          <cell r="R9254">
            <v>158</v>
          </cell>
          <cell r="S9254">
            <v>-272635.51699999999</v>
          </cell>
          <cell r="T9254" t="str">
            <v>Active</v>
          </cell>
          <cell r="U9254" t="str">
            <v>N1</v>
          </cell>
        </row>
        <row r="9255">
          <cell r="J9255" t="str">
            <v>INV-071025153105</v>
          </cell>
          <cell r="K9255">
            <v>45944</v>
          </cell>
          <cell r="L9255" t="str">
            <v>Monthly Billing</v>
          </cell>
          <cell r="M9255">
            <v>320259.27953</v>
          </cell>
          <cell r="N9255">
            <v>292269.78000000003</v>
          </cell>
          <cell r="O9255">
            <v>27989.5</v>
          </cell>
          <cell r="P9255" t="str">
            <v>2025-09-01</v>
          </cell>
          <cell r="Q9255">
            <v>320259.28000000003</v>
          </cell>
          <cell r="R9255">
            <v>126</v>
          </cell>
          <cell r="S9255">
            <v>-297200.94799999997</v>
          </cell>
          <cell r="T9255" t="str">
            <v>Active</v>
          </cell>
          <cell r="U9255" t="str">
            <v>N1</v>
          </cell>
        </row>
        <row r="9256">
          <cell r="J9256" t="str">
            <v>DN-161025042610</v>
          </cell>
          <cell r="K9256">
            <v>45953</v>
          </cell>
          <cell r="L9256" t="str">
            <v>Debit Note-GST Adjustment</v>
          </cell>
          <cell r="M9256">
            <v>10149.51</v>
          </cell>
          <cell r="N9256">
            <v>0</v>
          </cell>
          <cell r="O9256">
            <v>10149.51</v>
          </cell>
          <cell r="P9256" t="str">
            <v>2025-07-01</v>
          </cell>
          <cell r="Q9256">
            <v>10149.51</v>
          </cell>
          <cell r="R9256">
            <v>117</v>
          </cell>
          <cell r="S9256">
            <v>0</v>
          </cell>
          <cell r="T9256" t="str">
            <v>Active</v>
          </cell>
          <cell r="U9256" t="str">
            <v>N1</v>
          </cell>
        </row>
        <row r="9257">
          <cell r="J9257" t="str">
            <v>INV-071125155351</v>
          </cell>
          <cell r="K9257">
            <v>45975</v>
          </cell>
          <cell r="L9257" t="str">
            <v>Monthly Billing</v>
          </cell>
          <cell r="M9257">
            <v>330851.53000000003</v>
          </cell>
          <cell r="N9257">
            <v>301990.34000000003</v>
          </cell>
          <cell r="O9257">
            <v>28861.19</v>
          </cell>
          <cell r="P9257" t="str">
            <v>01-10-2025</v>
          </cell>
          <cell r="Q9257">
            <v>330851.53000000003</v>
          </cell>
          <cell r="R9257">
            <v>95</v>
          </cell>
          <cell r="S9257">
            <v>-302224.32900000003</v>
          </cell>
          <cell r="T9257" t="str">
            <v>Active</v>
          </cell>
          <cell r="U9257" t="str">
            <v>N1</v>
          </cell>
        </row>
        <row r="9258">
          <cell r="J9258" t="str">
            <v>INV-261125123607</v>
          </cell>
          <cell r="K9258">
            <v>46017</v>
          </cell>
          <cell r="L9258" t="str">
            <v>Debit Note-Fixed Fee Adjustment</v>
          </cell>
          <cell r="M9258">
            <v>8265.6538461538494</v>
          </cell>
          <cell r="N9258">
            <v>7514.2307692307704</v>
          </cell>
          <cell r="O9258">
            <v>751.42307692307702</v>
          </cell>
          <cell r="P9258" t="str">
            <v>2025-06-01</v>
          </cell>
          <cell r="Q9258">
            <v>8265.64</v>
          </cell>
          <cell r="R9258">
            <v>53</v>
          </cell>
          <cell r="S9258">
            <v>0</v>
          </cell>
          <cell r="T9258" t="str">
            <v>Active</v>
          </cell>
          <cell r="U9258" t="str">
            <v>N1</v>
          </cell>
        </row>
        <row r="9259">
          <cell r="J9259" t="str">
            <v>INV-051225133202</v>
          </cell>
          <cell r="K9259">
            <v>46005</v>
          </cell>
          <cell r="L9259" t="str">
            <v>Monthly Billing</v>
          </cell>
          <cell r="M9259">
            <v>313414.78321000002</v>
          </cell>
          <cell r="N9259">
            <v>286096.95</v>
          </cell>
          <cell r="O9259">
            <v>27317.85</v>
          </cell>
          <cell r="P9259" t="str">
            <v>2025-11-01</v>
          </cell>
          <cell r="Q9259">
            <v>313414.78000000003</v>
          </cell>
          <cell r="R9259">
            <v>65</v>
          </cell>
          <cell r="S9259">
            <v>-289242.03340000001</v>
          </cell>
          <cell r="T9259" t="str">
            <v>Active</v>
          </cell>
          <cell r="U9259" t="str">
            <v>N1</v>
          </cell>
        </row>
        <row r="9260">
          <cell r="J9260" t="str">
            <v>CN-INV-261225173313</v>
          </cell>
          <cell r="K9260">
            <v>46024</v>
          </cell>
          <cell r="L9260" t="str">
            <v>Credit Note-Rebate</v>
          </cell>
          <cell r="M9260">
            <v>-278524.48</v>
          </cell>
          <cell r="N9260">
            <v>-278524.48</v>
          </cell>
          <cell r="O9260">
            <v>0</v>
          </cell>
          <cell r="P9260" t="str">
            <v>Jan-24 to Apr-25</v>
          </cell>
          <cell r="Q9260">
            <v>-278524.48</v>
          </cell>
          <cell r="R9260">
            <v>46</v>
          </cell>
          <cell r="S9260">
            <v>0</v>
          </cell>
          <cell r="T9260" t="str">
            <v>Active</v>
          </cell>
          <cell r="U9260" t="str">
            <v>N1</v>
          </cell>
        </row>
        <row r="9261">
          <cell r="J9261" t="str">
            <v>CN-INV-261225173314</v>
          </cell>
          <cell r="K9261">
            <v>46024</v>
          </cell>
          <cell r="L9261" t="str">
            <v>Credit Note-Rebate-Interest</v>
          </cell>
          <cell r="M9261">
            <v>-288941.27</v>
          </cell>
          <cell r="N9261">
            <v>-288941.27</v>
          </cell>
          <cell r="O9261">
            <v>0</v>
          </cell>
          <cell r="P9261" t="str">
            <v>Apr-24 to Apr-25</v>
          </cell>
          <cell r="Q9261">
            <v>-288941.27</v>
          </cell>
          <cell r="R9261">
            <v>46</v>
          </cell>
          <cell r="S9261">
            <v>0</v>
          </cell>
          <cell r="T9261" t="str">
            <v>Active</v>
          </cell>
          <cell r="U9261" t="str">
            <v>N1</v>
          </cell>
        </row>
        <row r="9262">
          <cell r="J9262" t="str">
            <v>INV-070126151131</v>
          </cell>
          <cell r="K9262">
            <v>46036</v>
          </cell>
          <cell r="L9262" t="str">
            <v>Integration Fee</v>
          </cell>
          <cell r="M9262">
            <v>8162</v>
          </cell>
          <cell r="N9262">
            <v>7420</v>
          </cell>
          <cell r="O9262">
            <v>742</v>
          </cell>
          <cell r="P9262" t="str">
            <v>01-01-2026</v>
          </cell>
          <cell r="Q9262">
            <v>8162</v>
          </cell>
          <cell r="R9262">
            <v>34</v>
          </cell>
          <cell r="S9262">
            <v>0</v>
          </cell>
          <cell r="T9262" t="str">
            <v>Active</v>
          </cell>
          <cell r="U9262" t="str">
            <v>N1</v>
          </cell>
        </row>
        <row r="9263">
          <cell r="J9263" t="str">
            <v>CN-INV-070126145514</v>
          </cell>
          <cell r="K9263">
            <v>46037</v>
          </cell>
          <cell r="L9263" t="str">
            <v>Credit Note-Rebate</v>
          </cell>
          <cell r="M9263">
            <v>-185244.7</v>
          </cell>
          <cell r="N9263">
            <v>-185244.7</v>
          </cell>
          <cell r="O9263">
            <v>0</v>
          </cell>
          <cell r="P9263" t="str">
            <v>May-25 to Nov-25</v>
          </cell>
          <cell r="Q9263">
            <v>-185244.7</v>
          </cell>
          <cell r="R9263">
            <v>33</v>
          </cell>
          <cell r="S9263">
            <v>0</v>
          </cell>
          <cell r="T9263" t="str">
            <v>Active</v>
          </cell>
          <cell r="U9263" t="str">
            <v>N1</v>
          </cell>
        </row>
        <row r="9264">
          <cell r="J9264" t="str">
            <v>INV-070126160020</v>
          </cell>
          <cell r="K9264">
            <v>46036</v>
          </cell>
          <cell r="L9264" t="str">
            <v>Monthly Billing</v>
          </cell>
          <cell r="M9264">
            <v>315780.45627999998</v>
          </cell>
          <cell r="N9264">
            <v>288248.23</v>
          </cell>
          <cell r="O9264">
            <v>27532.22</v>
          </cell>
          <cell r="P9264" t="str">
            <v>2025-12-01</v>
          </cell>
          <cell r="Q9264">
            <v>315780.46000000002</v>
          </cell>
          <cell r="R9264">
            <v>34</v>
          </cell>
          <cell r="S9264">
            <v>-290180.59000000003</v>
          </cell>
          <cell r="T9264" t="str">
            <v>Active</v>
          </cell>
          <cell r="U9264" t="str">
            <v>N1</v>
          </cell>
        </row>
        <row r="9265">
          <cell r="J9265" t="str">
            <v>INV-100226101411</v>
          </cell>
          <cell r="K9265">
            <v>46070</v>
          </cell>
          <cell r="L9265" t="str">
            <v>Monthly Billing</v>
          </cell>
          <cell r="M9265">
            <v>307268.25839999999</v>
          </cell>
          <cell r="N9265">
            <v>280339.77</v>
          </cell>
          <cell r="O9265">
            <v>26928.49</v>
          </cell>
          <cell r="P9265" t="str">
            <v>2026-01-01</v>
          </cell>
          <cell r="Q9265">
            <v>0</v>
          </cell>
          <cell r="R9265">
            <v>0</v>
          </cell>
          <cell r="S9265">
            <v>-293711.76698999997</v>
          </cell>
          <cell r="T9265" t="str">
            <v>Active</v>
          </cell>
          <cell r="U9265" t="str">
            <v>N1</v>
          </cell>
        </row>
        <row r="9266">
          <cell r="J9266" t="str">
            <v>INV2023-WEEL-001</v>
          </cell>
          <cell r="K9266">
            <v>45265</v>
          </cell>
          <cell r="L9266" t="str">
            <v>Card Printing</v>
          </cell>
          <cell r="M9266">
            <v>11385</v>
          </cell>
          <cell r="N9266">
            <v>11385</v>
          </cell>
          <cell r="O9266">
            <v>1035</v>
          </cell>
          <cell r="P9266" t="str">
            <v>2023-11-01</v>
          </cell>
          <cell r="Q9266">
            <v>0</v>
          </cell>
          <cell r="R9266">
            <v>805</v>
          </cell>
          <cell r="S9266">
            <v>0</v>
          </cell>
          <cell r="T9266" t="str">
            <v>Active</v>
          </cell>
          <cell r="U9266" t="str">
            <v>N1</v>
          </cell>
        </row>
        <row r="9267">
          <cell r="J9267" t="str">
            <v>INV2024-WEEL-001</v>
          </cell>
          <cell r="K9267">
            <v>45331</v>
          </cell>
          <cell r="L9267" t="str">
            <v>Stationery order</v>
          </cell>
          <cell r="M9267">
            <v>9790</v>
          </cell>
          <cell r="N9267">
            <v>8900</v>
          </cell>
          <cell r="O9267">
            <v>890</v>
          </cell>
          <cell r="P9267" t="str">
            <v>2024-01-01</v>
          </cell>
          <cell r="Q9267">
            <v>9790</v>
          </cell>
          <cell r="R9267">
            <v>739</v>
          </cell>
          <cell r="S9267">
            <v>0</v>
          </cell>
          <cell r="T9267" t="str">
            <v>Active</v>
          </cell>
          <cell r="U9267" t="str">
            <v>N1</v>
          </cell>
        </row>
        <row r="9268">
          <cell r="J9268" t="str">
            <v>INV2024-WEEL-002</v>
          </cell>
          <cell r="K9268">
            <v>45369</v>
          </cell>
          <cell r="L9268" t="str">
            <v>Stationery order</v>
          </cell>
          <cell r="M9268">
            <v>7011.8</v>
          </cell>
          <cell r="N9268">
            <v>6374.36</v>
          </cell>
          <cell r="O9268">
            <v>637.44000000000005</v>
          </cell>
          <cell r="P9268" t="str">
            <v>2024-03-01</v>
          </cell>
          <cell r="Q9268">
            <v>7011.8</v>
          </cell>
          <cell r="R9268">
            <v>701</v>
          </cell>
          <cell r="S9268">
            <v>0</v>
          </cell>
          <cell r="T9268" t="str">
            <v>Active</v>
          </cell>
          <cell r="U9268" t="str">
            <v>N1</v>
          </cell>
        </row>
        <row r="9269">
          <cell r="J9269" t="str">
            <v>INV-140324170548</v>
          </cell>
          <cell r="K9269">
            <v>45372</v>
          </cell>
          <cell r="L9269" t="str">
            <v>Monthly Billing</v>
          </cell>
          <cell r="M9269">
            <v>175382.17</v>
          </cell>
          <cell r="N9269">
            <v>159727.4</v>
          </cell>
          <cell r="O9269">
            <v>15654.77</v>
          </cell>
          <cell r="P9269" t="str">
            <v>2024-02-01</v>
          </cell>
          <cell r="Q9269">
            <v>91965.05</v>
          </cell>
          <cell r="R9269">
            <v>698</v>
          </cell>
          <cell r="S9269">
            <v>-83417.119999999995</v>
          </cell>
          <cell r="T9269" t="str">
            <v>Active</v>
          </cell>
          <cell r="U9269" t="str">
            <v>N1</v>
          </cell>
        </row>
        <row r="9270">
          <cell r="J9270" t="str">
            <v>INV-290224171123</v>
          </cell>
          <cell r="K9270">
            <v>45372</v>
          </cell>
          <cell r="L9270" t="str">
            <v>Monthly Billing</v>
          </cell>
          <cell r="M9270">
            <v>82692.800000000003</v>
          </cell>
          <cell r="N9270">
            <v>75268.27</v>
          </cell>
          <cell r="O9270">
            <v>7424.53</v>
          </cell>
          <cell r="P9270" t="str">
            <v>2024-01-01</v>
          </cell>
          <cell r="Q9270">
            <v>43977.11</v>
          </cell>
          <cell r="R9270">
            <v>698</v>
          </cell>
          <cell r="S9270">
            <v>-38695.69</v>
          </cell>
          <cell r="T9270" t="str">
            <v>Active</v>
          </cell>
          <cell r="U9270" t="str">
            <v>N1</v>
          </cell>
        </row>
        <row r="9271">
          <cell r="J9271" t="str">
            <v>INV-250924134601</v>
          </cell>
          <cell r="K9271">
            <v>45590</v>
          </cell>
          <cell r="L9271" t="str">
            <v>Card Printing and Delivery</v>
          </cell>
          <cell r="M9271">
            <v>385.83</v>
          </cell>
          <cell r="N9271">
            <v>350.75</v>
          </cell>
          <cell r="O9271">
            <v>35.08</v>
          </cell>
          <cell r="P9271" t="str">
            <v>2024-06-01</v>
          </cell>
          <cell r="Q9271">
            <v>385.83</v>
          </cell>
          <cell r="R9271">
            <v>480</v>
          </cell>
          <cell r="S9271">
            <v>0</v>
          </cell>
          <cell r="T9271" t="str">
            <v>Active</v>
          </cell>
          <cell r="U9271" t="str">
            <v>N1</v>
          </cell>
        </row>
        <row r="9272">
          <cell r="J9272" t="str">
            <v>INV-250924134602</v>
          </cell>
          <cell r="K9272">
            <v>45590</v>
          </cell>
          <cell r="L9272" t="str">
            <v>Card Printing and Delivery</v>
          </cell>
          <cell r="M9272">
            <v>226.9</v>
          </cell>
          <cell r="N9272">
            <v>206.27</v>
          </cell>
          <cell r="O9272">
            <v>20.63</v>
          </cell>
          <cell r="P9272" t="str">
            <v>2024-07-01</v>
          </cell>
          <cell r="Q9272">
            <v>226.89</v>
          </cell>
          <cell r="R9272">
            <v>480</v>
          </cell>
          <cell r="S9272">
            <v>0</v>
          </cell>
          <cell r="T9272" t="str">
            <v>Active</v>
          </cell>
          <cell r="U9272" t="str">
            <v>N1</v>
          </cell>
        </row>
        <row r="9273">
          <cell r="J9273" t="str">
            <v>INV-250924134603</v>
          </cell>
          <cell r="K9273">
            <v>45590</v>
          </cell>
          <cell r="L9273" t="str">
            <v>Card Printing and Delivery</v>
          </cell>
          <cell r="M9273">
            <v>1110.57</v>
          </cell>
          <cell r="N9273">
            <v>1009.61</v>
          </cell>
          <cell r="O9273">
            <v>100.96</v>
          </cell>
          <cell r="P9273" t="str">
            <v>2024-08-01</v>
          </cell>
          <cell r="Q9273">
            <v>1110.57</v>
          </cell>
          <cell r="R9273">
            <v>480</v>
          </cell>
          <cell r="S9273">
            <v>0</v>
          </cell>
          <cell r="T9273" t="str">
            <v>Active</v>
          </cell>
          <cell r="U9273" t="str">
            <v>N1</v>
          </cell>
        </row>
        <row r="9274">
          <cell r="J9274" t="str">
            <v>INV2024-WEEL-003</v>
          </cell>
          <cell r="K9274">
            <v>45639</v>
          </cell>
          <cell r="L9274" t="str">
            <v>Card Printing and Delivery</v>
          </cell>
          <cell r="M9274">
            <v>26137.1</v>
          </cell>
          <cell r="N9274">
            <v>23761</v>
          </cell>
          <cell r="O9274">
            <v>2376.1</v>
          </cell>
          <cell r="P9274" t="str">
            <v>2024-11-01</v>
          </cell>
          <cell r="Q9274">
            <v>26137.1</v>
          </cell>
          <cell r="R9274">
            <v>431</v>
          </cell>
          <cell r="S9274">
            <v>0</v>
          </cell>
          <cell r="T9274" t="str">
            <v>Active</v>
          </cell>
          <cell r="U9274" t="str">
            <v>N1</v>
          </cell>
        </row>
        <row r="9275">
          <cell r="J9275" t="str">
            <v>INV2025-WEEL-001</v>
          </cell>
          <cell r="K9275">
            <v>45681</v>
          </cell>
          <cell r="L9275" t="str">
            <v xml:space="preserve">Stationery freight cost </v>
          </cell>
          <cell r="M9275">
            <v>1347.97</v>
          </cell>
          <cell r="N9275">
            <v>1225.43</v>
          </cell>
          <cell r="O9275">
            <v>122.54</v>
          </cell>
          <cell r="P9275" t="str">
            <v>2025-01-01</v>
          </cell>
          <cell r="Q9275">
            <v>1347.97</v>
          </cell>
          <cell r="R9275">
            <v>389</v>
          </cell>
          <cell r="S9275">
            <v>0</v>
          </cell>
          <cell r="T9275" t="str">
            <v>Active</v>
          </cell>
          <cell r="U9275" t="str">
            <v>N1</v>
          </cell>
        </row>
        <row r="9276">
          <cell r="J9276" t="str">
            <v>INV-220125150000</v>
          </cell>
          <cell r="K9276">
            <v>45710</v>
          </cell>
          <cell r="L9276" t="str">
            <v>Card Printing and Delivery</v>
          </cell>
          <cell r="M9276">
            <v>1014.87</v>
          </cell>
          <cell r="N9276">
            <v>922.61</v>
          </cell>
          <cell r="O9276">
            <v>92.26</v>
          </cell>
          <cell r="P9276" t="str">
            <v>2024-12-01</v>
          </cell>
          <cell r="Q9276">
            <v>1014.87</v>
          </cell>
          <cell r="R9276">
            <v>360</v>
          </cell>
          <cell r="S9276">
            <v>0</v>
          </cell>
          <cell r="T9276" t="str">
            <v>Active</v>
          </cell>
          <cell r="U9276" t="str">
            <v>N1</v>
          </cell>
        </row>
        <row r="9277">
          <cell r="J9277" t="str">
            <v>INV-190325145000</v>
          </cell>
          <cell r="K9277">
            <v>45766</v>
          </cell>
          <cell r="L9277" t="str">
            <v>Card Printing and Delivery</v>
          </cell>
          <cell r="M9277">
            <v>1793.41</v>
          </cell>
          <cell r="N9277">
            <v>1630.38</v>
          </cell>
          <cell r="O9277">
            <v>163.04</v>
          </cell>
          <cell r="P9277" t="str">
            <v>2025-02-01</v>
          </cell>
          <cell r="Q9277">
            <v>1793.41</v>
          </cell>
          <cell r="R9277">
            <v>304</v>
          </cell>
          <cell r="S9277">
            <v>0</v>
          </cell>
          <cell r="T9277" t="str">
            <v>Active</v>
          </cell>
          <cell r="U9277" t="str">
            <v>N1</v>
          </cell>
        </row>
        <row r="9278">
          <cell r="J9278" t="str">
            <v>INV-210425120000</v>
          </cell>
          <cell r="K9278">
            <v>45798</v>
          </cell>
          <cell r="L9278" t="str">
            <v>Card Printing and Delivery</v>
          </cell>
          <cell r="M9278">
            <v>1467.33</v>
          </cell>
          <cell r="N9278">
            <v>1333.94</v>
          </cell>
          <cell r="O9278">
            <v>133.38999999999999</v>
          </cell>
          <cell r="P9278" t="str">
            <v>2025-03-01</v>
          </cell>
          <cell r="Q9278">
            <v>1467.33</v>
          </cell>
          <cell r="R9278">
            <v>272</v>
          </cell>
          <cell r="S9278">
            <v>0</v>
          </cell>
          <cell r="T9278" t="str">
            <v>Active</v>
          </cell>
          <cell r="U9278" t="str">
            <v>N1</v>
          </cell>
        </row>
        <row r="9279">
          <cell r="J9279" t="str">
            <v>INV-12052518000</v>
          </cell>
          <cell r="K9279">
            <v>45820</v>
          </cell>
          <cell r="L9279" t="str">
            <v>Card Printing and Delivery</v>
          </cell>
          <cell r="M9279">
            <v>1438.91</v>
          </cell>
          <cell r="N9279">
            <v>1308.0999999999999</v>
          </cell>
          <cell r="O9279">
            <v>130.81</v>
          </cell>
          <cell r="P9279" t="str">
            <v>2025-04-01</v>
          </cell>
          <cell r="Q9279">
            <v>1438.91</v>
          </cell>
          <cell r="R9279">
            <v>250</v>
          </cell>
          <cell r="S9279">
            <v>0</v>
          </cell>
          <cell r="T9279" t="str">
            <v>Active</v>
          </cell>
          <cell r="U9279" t="str">
            <v>N1</v>
          </cell>
        </row>
        <row r="9280">
          <cell r="J9280" t="str">
            <v>INV-160625130000</v>
          </cell>
          <cell r="K9280">
            <v>45854</v>
          </cell>
          <cell r="L9280" t="str">
            <v>Card Printing and Delivery</v>
          </cell>
          <cell r="M9280">
            <v>1906.44</v>
          </cell>
          <cell r="N9280">
            <v>1733.13</v>
          </cell>
          <cell r="O9280">
            <v>173.31</v>
          </cell>
          <cell r="P9280" t="str">
            <v>2025-05-01</v>
          </cell>
          <cell r="Q9280">
            <v>1906.44</v>
          </cell>
          <cell r="R9280">
            <v>216</v>
          </cell>
          <cell r="S9280">
            <v>0</v>
          </cell>
          <cell r="T9280" t="str">
            <v>Active</v>
          </cell>
          <cell r="U9280" t="str">
            <v>N1</v>
          </cell>
        </row>
        <row r="9281">
          <cell r="J9281" t="str">
            <v>INV-080725130000</v>
          </cell>
          <cell r="K9281">
            <v>45877</v>
          </cell>
          <cell r="L9281" t="str">
            <v>Card Printing and Delivery</v>
          </cell>
          <cell r="M9281">
            <v>1521.13</v>
          </cell>
          <cell r="N9281">
            <v>1382.84</v>
          </cell>
          <cell r="O9281">
            <v>138.28</v>
          </cell>
          <cell r="P9281" t="str">
            <v>2025-06-01</v>
          </cell>
          <cell r="Q9281">
            <v>1521.13</v>
          </cell>
          <cell r="R9281">
            <v>193</v>
          </cell>
          <cell r="S9281">
            <v>0</v>
          </cell>
          <cell r="T9281" t="str">
            <v>Active</v>
          </cell>
          <cell r="U9281" t="str">
            <v>N1</v>
          </cell>
        </row>
        <row r="9282">
          <cell r="J9282" t="str">
            <v>INV-190825130000</v>
          </cell>
          <cell r="K9282">
            <v>45919</v>
          </cell>
          <cell r="L9282" t="str">
            <v>Card Printing and Delivery</v>
          </cell>
          <cell r="M9282">
            <v>1765.9</v>
          </cell>
          <cell r="N9282">
            <v>1605.36</v>
          </cell>
          <cell r="O9282">
            <v>160.54</v>
          </cell>
          <cell r="P9282" t="str">
            <v>2025-07-01</v>
          </cell>
          <cell r="Q9282">
            <v>1765.9</v>
          </cell>
          <cell r="R9282">
            <v>151</v>
          </cell>
          <cell r="S9282">
            <v>0</v>
          </cell>
          <cell r="T9282" t="str">
            <v>Active</v>
          </cell>
          <cell r="U9282" t="str">
            <v>N1</v>
          </cell>
        </row>
        <row r="9283">
          <cell r="J9283" t="str">
            <v>INV-160925130000</v>
          </cell>
          <cell r="K9283">
            <v>45946</v>
          </cell>
          <cell r="L9283" t="str">
            <v>Card Printing and Delivery</v>
          </cell>
          <cell r="M9283">
            <v>1680.74</v>
          </cell>
          <cell r="N9283">
            <v>1527.94</v>
          </cell>
          <cell r="O9283">
            <v>152.79</v>
          </cell>
          <cell r="P9283" t="str">
            <v>2025-08-01</v>
          </cell>
          <cell r="Q9283">
            <v>1680.74</v>
          </cell>
          <cell r="R9283">
            <v>124</v>
          </cell>
          <cell r="S9283">
            <v>0</v>
          </cell>
          <cell r="T9283" t="str">
            <v>Active</v>
          </cell>
          <cell r="U9283" t="str">
            <v>N1</v>
          </cell>
        </row>
        <row r="9284">
          <cell r="J9284" t="str">
            <v>INV-281025130000</v>
          </cell>
          <cell r="K9284">
            <v>45989</v>
          </cell>
          <cell r="L9284" t="str">
            <v>Card Printing and Delivery</v>
          </cell>
          <cell r="M9284">
            <v>1702.8</v>
          </cell>
          <cell r="N9284">
            <v>1548</v>
          </cell>
          <cell r="O9284">
            <v>154.80000000000001</v>
          </cell>
          <cell r="P9284" t="str">
            <v>2025-09-01</v>
          </cell>
          <cell r="Q9284">
            <v>1702.8</v>
          </cell>
          <cell r="R9284">
            <v>81</v>
          </cell>
          <cell r="S9284">
            <v>0</v>
          </cell>
          <cell r="T9284" t="str">
            <v>Active</v>
          </cell>
          <cell r="U9284" t="str">
            <v>N1</v>
          </cell>
        </row>
        <row r="9285">
          <cell r="J9285" t="str">
            <v>INV-171125132000</v>
          </cell>
          <cell r="K9285">
            <v>46008</v>
          </cell>
          <cell r="L9285" t="str">
            <v>Card Printing and Delivery</v>
          </cell>
          <cell r="M9285">
            <v>2338.7600000000002</v>
          </cell>
          <cell r="N9285">
            <v>2126.15</v>
          </cell>
          <cell r="O9285">
            <v>212.61</v>
          </cell>
          <cell r="P9285" t="str">
            <v>2025-10-01</v>
          </cell>
          <cell r="Q9285">
            <v>2338.7600000000002</v>
          </cell>
          <cell r="R9285">
            <v>62</v>
          </cell>
          <cell r="S9285">
            <v>0</v>
          </cell>
          <cell r="T9285" t="str">
            <v>Active</v>
          </cell>
          <cell r="U9285" t="str">
            <v>N1</v>
          </cell>
        </row>
        <row r="9286">
          <cell r="J9286" t="str">
            <v>INV-151125132000</v>
          </cell>
          <cell r="K9286">
            <v>46037</v>
          </cell>
          <cell r="L9286" t="str">
            <v>Card Printing and Delivery</v>
          </cell>
          <cell r="M9286">
            <v>1925.55</v>
          </cell>
          <cell r="N9286">
            <v>1750.5</v>
          </cell>
          <cell r="O9286">
            <v>175.05</v>
          </cell>
          <cell r="P9286" t="str">
            <v>2025-11-01</v>
          </cell>
          <cell r="Q9286">
            <v>1925.55</v>
          </cell>
          <cell r="R9286">
            <v>33</v>
          </cell>
          <cell r="S9286">
            <v>0</v>
          </cell>
          <cell r="T9286" t="str">
            <v>Active</v>
          </cell>
          <cell r="U9286" t="str">
            <v>N1</v>
          </cell>
        </row>
        <row r="9287">
          <cell r="J9287" t="str">
            <v>INV-230126132000</v>
          </cell>
          <cell r="K9287">
            <v>46076</v>
          </cell>
          <cell r="L9287" t="str">
            <v>Card Printing and Delivery</v>
          </cell>
          <cell r="M9287">
            <v>1526.01</v>
          </cell>
          <cell r="N9287">
            <v>1387.28</v>
          </cell>
          <cell r="O9287">
            <v>138.72999999999999</v>
          </cell>
          <cell r="P9287" t="str">
            <v>2025-12-01</v>
          </cell>
          <cell r="Q9287">
            <v>0</v>
          </cell>
          <cell r="R9287">
            <v>-6</v>
          </cell>
          <cell r="S9287">
            <v>0</v>
          </cell>
          <cell r="T9287" t="str">
            <v>Active</v>
          </cell>
          <cell r="U9287" t="str">
            <v>N1</v>
          </cell>
        </row>
        <row r="9288">
          <cell r="J9288" t="str">
            <v>INV-090125194715</v>
          </cell>
          <cell r="K9288">
            <v>45673</v>
          </cell>
          <cell r="L9288" t="str">
            <v>Setup Fee</v>
          </cell>
          <cell r="M9288">
            <v>2500</v>
          </cell>
          <cell r="N9288">
            <v>2500</v>
          </cell>
          <cell r="O9288">
            <v>0</v>
          </cell>
          <cell r="P9288" t="str">
            <v>2025-01-01</v>
          </cell>
          <cell r="Q9288">
            <v>2500</v>
          </cell>
          <cell r="R9288">
            <v>397</v>
          </cell>
          <cell r="S9288">
            <v>0</v>
          </cell>
          <cell r="T9288" t="str">
            <v>Active</v>
          </cell>
          <cell r="U9288" t="str">
            <v>N1</v>
          </cell>
        </row>
        <row r="9289">
          <cell r="J9289" t="str">
            <v>INV-060325093321</v>
          </cell>
          <cell r="K9289">
            <v>45730</v>
          </cell>
          <cell r="L9289" t="str">
            <v>Monthly Billing</v>
          </cell>
          <cell r="M9289">
            <v>315.07965999999999</v>
          </cell>
          <cell r="N9289">
            <v>315.07965999999999</v>
          </cell>
          <cell r="O9289">
            <v>0</v>
          </cell>
          <cell r="P9289" t="str">
            <v>01-02-2025</v>
          </cell>
          <cell r="Q9289">
            <v>315.08</v>
          </cell>
          <cell r="R9289">
            <v>340</v>
          </cell>
          <cell r="S9289">
            <v>0</v>
          </cell>
          <cell r="T9289" t="str">
            <v>Active</v>
          </cell>
          <cell r="U9289" t="str">
            <v>N1</v>
          </cell>
        </row>
        <row r="9290">
          <cell r="J9290" t="str">
            <v>INV-070425105247</v>
          </cell>
          <cell r="K9290">
            <v>45761</v>
          </cell>
          <cell r="L9290" t="str">
            <v>Monthly Billing</v>
          </cell>
          <cell r="M9290">
            <v>4085.57</v>
          </cell>
          <cell r="N9290">
            <v>4085.57</v>
          </cell>
          <cell r="O9290">
            <v>0</v>
          </cell>
          <cell r="P9290" t="str">
            <v>01-03-2025</v>
          </cell>
          <cell r="Q9290">
            <v>4085.57</v>
          </cell>
          <cell r="R9290">
            <v>309</v>
          </cell>
          <cell r="S9290">
            <v>0</v>
          </cell>
          <cell r="T9290" t="str">
            <v>Active</v>
          </cell>
          <cell r="U9290" t="str">
            <v>N1</v>
          </cell>
        </row>
        <row r="9291">
          <cell r="J9291" t="str">
            <v>INV-050525181117</v>
          </cell>
          <cell r="K9291">
            <v>45789</v>
          </cell>
          <cell r="L9291" t="str">
            <v>Monthly Billing</v>
          </cell>
          <cell r="M9291">
            <v>3757.1386600000001</v>
          </cell>
          <cell r="N9291">
            <v>3757.1386600000001</v>
          </cell>
          <cell r="O9291">
            <v>0</v>
          </cell>
          <cell r="P9291" t="str">
            <v>01-04-2025</v>
          </cell>
          <cell r="Q9291">
            <v>3757.14</v>
          </cell>
          <cell r="R9291">
            <v>281</v>
          </cell>
          <cell r="S9291">
            <v>0</v>
          </cell>
          <cell r="T9291" t="str">
            <v>Active</v>
          </cell>
          <cell r="U9291" t="str">
            <v>N1</v>
          </cell>
        </row>
        <row r="9292">
          <cell r="J9292" t="str">
            <v>INV-040625132910</v>
          </cell>
          <cell r="K9292">
            <v>45819</v>
          </cell>
          <cell r="L9292" t="str">
            <v>Monthly Billing</v>
          </cell>
          <cell r="M9292">
            <v>3564.66</v>
          </cell>
          <cell r="N9292">
            <v>3564.66</v>
          </cell>
          <cell r="O9292">
            <v>0</v>
          </cell>
          <cell r="P9292" t="str">
            <v>01-05-2025</v>
          </cell>
          <cell r="Q9292">
            <v>3564.66</v>
          </cell>
          <cell r="R9292">
            <v>251</v>
          </cell>
          <cell r="S9292">
            <v>0</v>
          </cell>
          <cell r="T9292" t="str">
            <v>Active</v>
          </cell>
          <cell r="U9292" t="str">
            <v>N1</v>
          </cell>
        </row>
        <row r="9293">
          <cell r="J9293" t="str">
            <v>INV-030725155158</v>
          </cell>
          <cell r="K9293">
            <v>45848</v>
          </cell>
          <cell r="L9293" t="str">
            <v>Monthly Billing</v>
          </cell>
          <cell r="M9293">
            <v>2911.4691600000001</v>
          </cell>
          <cell r="N9293">
            <v>2911.4691600000001</v>
          </cell>
          <cell r="O9293">
            <v>0</v>
          </cell>
          <cell r="P9293" t="str">
            <v>01-06-2025</v>
          </cell>
          <cell r="Q9293">
            <v>2911.47</v>
          </cell>
          <cell r="R9293">
            <v>222</v>
          </cell>
          <cell r="S9293">
            <v>0</v>
          </cell>
          <cell r="T9293" t="str">
            <v>Active</v>
          </cell>
          <cell r="U9293" t="str">
            <v>N1</v>
          </cell>
        </row>
        <row r="9294">
          <cell r="J9294" t="str">
            <v>INV-050825163507</v>
          </cell>
          <cell r="K9294">
            <v>45881</v>
          </cell>
          <cell r="L9294" t="str">
            <v>Monthly Billing</v>
          </cell>
          <cell r="M9294">
            <v>4245.63</v>
          </cell>
          <cell r="N9294">
            <v>4245.63</v>
          </cell>
          <cell r="O9294">
            <v>0</v>
          </cell>
          <cell r="P9294" t="str">
            <v>01-07-2025</v>
          </cell>
          <cell r="Q9294">
            <v>4245.63</v>
          </cell>
          <cell r="R9294">
            <v>189</v>
          </cell>
          <cell r="S9294">
            <v>0</v>
          </cell>
          <cell r="T9294" t="str">
            <v>Active</v>
          </cell>
          <cell r="U9294" t="str">
            <v>N1</v>
          </cell>
        </row>
        <row r="9295">
          <cell r="J9295" t="str">
            <v>INV-020925172918</v>
          </cell>
          <cell r="K9295">
            <v>45909</v>
          </cell>
          <cell r="L9295" t="str">
            <v>Monthly Billing</v>
          </cell>
          <cell r="M9295">
            <v>5215.62</v>
          </cell>
          <cell r="N9295">
            <v>5215.62</v>
          </cell>
          <cell r="O9295">
            <v>0</v>
          </cell>
          <cell r="P9295" t="str">
            <v>01-08-2025</v>
          </cell>
          <cell r="Q9295">
            <v>5215.62</v>
          </cell>
          <cell r="R9295">
            <v>161</v>
          </cell>
          <cell r="S9295">
            <v>0</v>
          </cell>
          <cell r="T9295" t="str">
            <v>Active</v>
          </cell>
          <cell r="U9295" t="str">
            <v>N1</v>
          </cell>
        </row>
        <row r="9296">
          <cell r="J9296" t="str">
            <v>INV-031025135956</v>
          </cell>
          <cell r="K9296">
            <v>45940</v>
          </cell>
          <cell r="L9296" t="str">
            <v>Monthly Billing</v>
          </cell>
          <cell r="M9296">
            <v>8187.99</v>
          </cell>
          <cell r="N9296">
            <v>8187.99</v>
          </cell>
          <cell r="O9296">
            <v>0</v>
          </cell>
          <cell r="P9296" t="str">
            <v>01-09-2025</v>
          </cell>
          <cell r="Q9296">
            <v>8187.99</v>
          </cell>
          <cell r="R9296">
            <v>130</v>
          </cell>
          <cell r="S9296">
            <v>0</v>
          </cell>
          <cell r="T9296" t="str">
            <v>Active</v>
          </cell>
          <cell r="U9296" t="str">
            <v>N1</v>
          </cell>
        </row>
        <row r="9297">
          <cell r="J9297" t="str">
            <v>INV-051125154239</v>
          </cell>
          <cell r="K9297">
            <v>45973</v>
          </cell>
          <cell r="L9297" t="str">
            <v>Monthly Billing</v>
          </cell>
          <cell r="M9297">
            <v>8867.4500000000007</v>
          </cell>
          <cell r="N9297">
            <v>8867.4500000000007</v>
          </cell>
          <cell r="O9297">
            <v>0</v>
          </cell>
          <cell r="P9297" t="str">
            <v>01-10-2025</v>
          </cell>
          <cell r="Q9297">
            <v>8867.4500000000007</v>
          </cell>
          <cell r="R9297">
            <v>97</v>
          </cell>
          <cell r="S9297">
            <v>0</v>
          </cell>
          <cell r="T9297" t="str">
            <v>Active</v>
          </cell>
          <cell r="U9297" t="str">
            <v>N1</v>
          </cell>
        </row>
        <row r="9298">
          <cell r="J9298" t="str">
            <v>INV-031225115047</v>
          </cell>
          <cell r="K9298">
            <v>46001</v>
          </cell>
          <cell r="L9298" t="str">
            <v>Monthly Billing</v>
          </cell>
          <cell r="M9298">
            <v>8581.39</v>
          </cell>
          <cell r="N9298">
            <v>8581.39</v>
          </cell>
          <cell r="O9298">
            <v>0</v>
          </cell>
          <cell r="P9298" t="str">
            <v>01-11-2025</v>
          </cell>
          <cell r="Q9298">
            <v>8581.39</v>
          </cell>
          <cell r="R9298">
            <v>69</v>
          </cell>
          <cell r="S9298">
            <v>0</v>
          </cell>
          <cell r="T9298" t="str">
            <v>Active</v>
          </cell>
          <cell r="U9298" t="str">
            <v>N1</v>
          </cell>
        </row>
        <row r="9299">
          <cell r="J9299" t="str">
            <v>INV-060126093510</v>
          </cell>
          <cell r="K9299">
            <v>46035</v>
          </cell>
          <cell r="L9299" t="str">
            <v>Monthly Billing</v>
          </cell>
          <cell r="M9299">
            <v>22606.661220000002</v>
          </cell>
          <cell r="N9299">
            <v>22606.661220000002</v>
          </cell>
          <cell r="O9299">
            <v>0</v>
          </cell>
          <cell r="P9299" t="str">
            <v>01-12-2025</v>
          </cell>
          <cell r="Q9299">
            <v>22606.66</v>
          </cell>
          <cell r="R9299">
            <v>35</v>
          </cell>
          <cell r="S9299">
            <v>0</v>
          </cell>
          <cell r="T9299" t="str">
            <v>Active</v>
          </cell>
          <cell r="U9299" t="str">
            <v>N1</v>
          </cell>
        </row>
        <row r="9300">
          <cell r="J9300" t="str">
            <v>INV-040226001815</v>
          </cell>
          <cell r="K9300">
            <v>46064</v>
          </cell>
          <cell r="L9300" t="str">
            <v>Monthly Billing</v>
          </cell>
          <cell r="M9300">
            <v>16286.64</v>
          </cell>
          <cell r="N9300">
            <v>16286.64</v>
          </cell>
          <cell r="O9300">
            <v>0</v>
          </cell>
          <cell r="P9300" t="str">
            <v>01-01-2026</v>
          </cell>
          <cell r="Q9300">
            <v>16286.64</v>
          </cell>
          <cell r="R9300">
            <v>6</v>
          </cell>
          <cell r="S9300">
            <v>0</v>
          </cell>
          <cell r="T9300" t="str">
            <v>Active</v>
          </cell>
          <cell r="U9300" t="str">
            <v>N1</v>
          </cell>
        </row>
        <row r="9301">
          <cell r="J9301" t="str">
            <v>INV-170325153255</v>
          </cell>
          <cell r="K9301">
            <v>45748</v>
          </cell>
          <cell r="L9301" t="str">
            <v>Setup Fee</v>
          </cell>
          <cell r="M9301">
            <v>10000</v>
          </cell>
          <cell r="N9301">
            <v>10000</v>
          </cell>
          <cell r="O9301">
            <v>0</v>
          </cell>
          <cell r="P9301" t="str">
            <v>01-03-2025</v>
          </cell>
          <cell r="Q9301">
            <v>10000</v>
          </cell>
          <cell r="R9301">
            <v>322</v>
          </cell>
          <cell r="S9301">
            <v>0</v>
          </cell>
          <cell r="T9301" t="str">
            <v>Active</v>
          </cell>
          <cell r="U9301" t="str">
            <v>N1</v>
          </cell>
        </row>
        <row r="9302">
          <cell r="J9302" t="str">
            <v>CN-INV-210525102400</v>
          </cell>
          <cell r="K9302">
            <v>45805</v>
          </cell>
          <cell r="L9302" t="str">
            <v>Credit Note-Write off</v>
          </cell>
          <cell r="M9302">
            <v>-10000</v>
          </cell>
          <cell r="N9302">
            <v>-10000</v>
          </cell>
          <cell r="O9302">
            <v>0</v>
          </cell>
          <cell r="P9302" t="str">
            <v>2025-03-01</v>
          </cell>
          <cell r="Q9302">
            <v>10000</v>
          </cell>
          <cell r="R9302">
            <v>265</v>
          </cell>
          <cell r="S9302">
            <v>0</v>
          </cell>
          <cell r="T9302" t="str">
            <v>Active</v>
          </cell>
          <cell r="U9302" t="str">
            <v>N1</v>
          </cell>
        </row>
        <row r="9303">
          <cell r="J9303" t="str">
            <v>INV-130625111540</v>
          </cell>
          <cell r="K9303">
            <v>45828</v>
          </cell>
          <cell r="L9303" t="str">
            <v>Setup Fee</v>
          </cell>
          <cell r="M9303">
            <v>10000</v>
          </cell>
          <cell r="N9303">
            <v>10000</v>
          </cell>
          <cell r="O9303">
            <v>0</v>
          </cell>
          <cell r="P9303" t="str">
            <v>01-06-2025</v>
          </cell>
          <cell r="Q9303">
            <v>10000</v>
          </cell>
          <cell r="R9303">
            <v>242</v>
          </cell>
          <cell r="S9303">
            <v>0</v>
          </cell>
          <cell r="T9303" t="str">
            <v>Active</v>
          </cell>
          <cell r="U9303" t="str">
            <v>N1</v>
          </cell>
        </row>
        <row r="9304">
          <cell r="J9304" t="str">
            <v>INV-030925155742</v>
          </cell>
          <cell r="K9304">
            <v>45918</v>
          </cell>
          <cell r="L9304" t="str">
            <v>Monthly Billing</v>
          </cell>
          <cell r="M9304">
            <v>28.5</v>
          </cell>
          <cell r="N9304">
            <v>28.5</v>
          </cell>
          <cell r="O9304">
            <v>0</v>
          </cell>
          <cell r="P9304" t="str">
            <v>01-08-2025</v>
          </cell>
          <cell r="Q9304">
            <v>28.5</v>
          </cell>
          <cell r="R9304">
            <v>152</v>
          </cell>
          <cell r="S9304">
            <v>0</v>
          </cell>
          <cell r="T9304" t="str">
            <v>Active</v>
          </cell>
          <cell r="U9304" t="str">
            <v>N1</v>
          </cell>
        </row>
        <row r="9305">
          <cell r="J9305" t="str">
            <v>INV-051125155933</v>
          </cell>
          <cell r="K9305">
            <v>45973</v>
          </cell>
          <cell r="L9305" t="str">
            <v>Monthly Billing</v>
          </cell>
          <cell r="M9305">
            <v>2968</v>
          </cell>
          <cell r="N9305">
            <v>2968</v>
          </cell>
          <cell r="O9305">
            <v>0</v>
          </cell>
          <cell r="P9305" t="str">
            <v>01-10-2025</v>
          </cell>
          <cell r="Q9305">
            <v>2968</v>
          </cell>
          <cell r="R9305">
            <v>97</v>
          </cell>
          <cell r="S9305">
            <v>0</v>
          </cell>
          <cell r="T9305" t="str">
            <v>Active</v>
          </cell>
          <cell r="U9305" t="str">
            <v>N1</v>
          </cell>
        </row>
        <row r="9306">
          <cell r="J9306" t="str">
            <v>INV-041225124823</v>
          </cell>
          <cell r="K9306">
            <v>46002</v>
          </cell>
          <cell r="L9306" t="str">
            <v>Monthly Billing</v>
          </cell>
          <cell r="M9306">
            <v>2952.9979499999999</v>
          </cell>
          <cell r="N9306">
            <v>2952.9979499999999</v>
          </cell>
          <cell r="O9306">
            <v>0</v>
          </cell>
          <cell r="P9306" t="str">
            <v>01-11-2025</v>
          </cell>
          <cell r="Q9306">
            <v>2953</v>
          </cell>
          <cell r="R9306">
            <v>68</v>
          </cell>
          <cell r="S9306">
            <v>0</v>
          </cell>
          <cell r="T9306" t="str">
            <v>Active</v>
          </cell>
          <cell r="U9306" t="str">
            <v>N1</v>
          </cell>
        </row>
        <row r="9307">
          <cell r="J9307" t="str">
            <v>INV-050126153709</v>
          </cell>
          <cell r="K9307">
            <v>46034</v>
          </cell>
          <cell r="L9307" t="str">
            <v>Monthly Billing</v>
          </cell>
          <cell r="M9307">
            <v>2998</v>
          </cell>
          <cell r="N9307">
            <v>2998</v>
          </cell>
          <cell r="O9307">
            <v>0</v>
          </cell>
          <cell r="P9307" t="str">
            <v>01-12-2025</v>
          </cell>
          <cell r="Q9307">
            <v>0</v>
          </cell>
          <cell r="R9307">
            <v>36</v>
          </cell>
          <cell r="S9307">
            <v>0</v>
          </cell>
          <cell r="T9307" t="str">
            <v>Active</v>
          </cell>
          <cell r="U9307" t="str">
            <v>N1</v>
          </cell>
        </row>
        <row r="9308">
          <cell r="J9308" t="str">
            <v>INV-050226172358</v>
          </cell>
          <cell r="K9308">
            <v>46065</v>
          </cell>
          <cell r="L9308" t="str">
            <v>Monthly Billing</v>
          </cell>
          <cell r="M9308">
            <v>3000</v>
          </cell>
          <cell r="N9308">
            <v>3000</v>
          </cell>
          <cell r="O9308">
            <v>0</v>
          </cell>
          <cell r="P9308" t="str">
            <v>01-01-2026</v>
          </cell>
          <cell r="Q9308">
            <v>0</v>
          </cell>
          <cell r="R9308">
            <v>5</v>
          </cell>
          <cell r="S9308">
            <v>0</v>
          </cell>
          <cell r="T9308" t="str">
            <v>Active</v>
          </cell>
          <cell r="U9308" t="str">
            <v>N1</v>
          </cell>
        </row>
        <row r="9309">
          <cell r="J9309" t="str">
            <v>INV-020925151257</v>
          </cell>
          <cell r="K9309">
            <v>45932</v>
          </cell>
          <cell r="L9309" t="str">
            <v>Monthly Billing</v>
          </cell>
          <cell r="M9309">
            <v>15000</v>
          </cell>
          <cell r="N9309">
            <v>15000</v>
          </cell>
          <cell r="O9309">
            <v>0</v>
          </cell>
          <cell r="P9309" t="str">
            <v>01-08-2025</v>
          </cell>
          <cell r="Q9309">
            <v>15000</v>
          </cell>
          <cell r="R9309">
            <v>138</v>
          </cell>
          <cell r="S9309">
            <v>0</v>
          </cell>
          <cell r="T9309" t="str">
            <v>Active</v>
          </cell>
          <cell r="U9309" t="str">
            <v>N1</v>
          </cell>
        </row>
        <row r="9310">
          <cell r="J9310" t="str">
            <v>INV-031025093149</v>
          </cell>
          <cell r="K9310">
            <v>45963</v>
          </cell>
          <cell r="L9310" t="str">
            <v>Monthly Billing</v>
          </cell>
          <cell r="M9310">
            <v>25000</v>
          </cell>
          <cell r="N9310">
            <v>25000</v>
          </cell>
          <cell r="O9310">
            <v>0</v>
          </cell>
          <cell r="P9310" t="str">
            <v>2025-09-01</v>
          </cell>
          <cell r="Q9310">
            <v>25000</v>
          </cell>
          <cell r="R9310">
            <v>107</v>
          </cell>
          <cell r="S9310">
            <v>0</v>
          </cell>
          <cell r="T9310" t="str">
            <v>Active</v>
          </cell>
          <cell r="U9310" t="str">
            <v>N1</v>
          </cell>
        </row>
        <row r="9311">
          <cell r="J9311" t="str">
            <v>INV-041125165012</v>
          </cell>
          <cell r="K9311">
            <v>45995</v>
          </cell>
          <cell r="L9311" t="str">
            <v>Monthly Billing</v>
          </cell>
          <cell r="M9311">
            <v>25000</v>
          </cell>
          <cell r="N9311">
            <v>25000</v>
          </cell>
          <cell r="O9311">
            <v>0</v>
          </cell>
          <cell r="P9311" t="str">
            <v>2025-10-01</v>
          </cell>
          <cell r="Q9311">
            <v>25000</v>
          </cell>
          <cell r="R9311">
            <v>75</v>
          </cell>
          <cell r="S9311">
            <v>0</v>
          </cell>
          <cell r="T9311" t="str">
            <v>Active</v>
          </cell>
          <cell r="U9311" t="str">
            <v>N1</v>
          </cell>
        </row>
        <row r="9312">
          <cell r="J9312" t="str">
            <v>INV-021225170142</v>
          </cell>
          <cell r="K9312">
            <v>46023</v>
          </cell>
          <cell r="L9312" t="str">
            <v>Monthly Billing</v>
          </cell>
          <cell r="M9312">
            <v>25100</v>
          </cell>
          <cell r="N9312">
            <v>25100</v>
          </cell>
          <cell r="O9312">
            <v>0</v>
          </cell>
          <cell r="P9312" t="str">
            <v>01-11-2025</v>
          </cell>
          <cell r="Q9312">
            <v>25100</v>
          </cell>
          <cell r="R9312">
            <v>47</v>
          </cell>
          <cell r="S9312">
            <v>0</v>
          </cell>
          <cell r="T9312" t="str">
            <v>Active</v>
          </cell>
          <cell r="U9312" t="str">
            <v>N1</v>
          </cell>
        </row>
        <row r="9313">
          <cell r="J9313" t="str">
            <v>INV-050126160935</v>
          </cell>
          <cell r="K9313">
            <v>46057</v>
          </cell>
          <cell r="L9313" t="str">
            <v>Monthly Billing</v>
          </cell>
          <cell r="M9313">
            <v>25050</v>
          </cell>
          <cell r="N9313">
            <v>25050</v>
          </cell>
          <cell r="O9313">
            <v>0</v>
          </cell>
          <cell r="P9313" t="str">
            <v>01-12-2025</v>
          </cell>
          <cell r="Q9313">
            <v>25050</v>
          </cell>
          <cell r="R9313">
            <v>13</v>
          </cell>
          <cell r="S9313">
            <v>0</v>
          </cell>
          <cell r="T9313" t="str">
            <v>Active</v>
          </cell>
          <cell r="U9313" t="str">
            <v>N1</v>
          </cell>
        </row>
        <row r="9314">
          <cell r="J9314" t="str">
            <v>INV-060226124635</v>
          </cell>
          <cell r="K9314">
            <v>46066</v>
          </cell>
          <cell r="L9314" t="str">
            <v>Monthly Billing</v>
          </cell>
          <cell r="M9314">
            <v>25050</v>
          </cell>
          <cell r="N9314">
            <v>25050</v>
          </cell>
          <cell r="O9314">
            <v>0</v>
          </cell>
          <cell r="P9314" t="str">
            <v>01-01-2026</v>
          </cell>
          <cell r="Q9314">
            <v>0</v>
          </cell>
          <cell r="R9314">
            <v>4</v>
          </cell>
          <cell r="S9314">
            <v>0</v>
          </cell>
          <cell r="T9314" t="str">
            <v>Active</v>
          </cell>
          <cell r="U9314" t="str">
            <v>N1</v>
          </cell>
        </row>
        <row r="9315">
          <cell r="J9315" t="str">
            <v>INV-250225111902</v>
          </cell>
          <cell r="K9315">
            <v>45720</v>
          </cell>
          <cell r="L9315" t="str">
            <v>Setup Fee</v>
          </cell>
          <cell r="M9315">
            <v>1000</v>
          </cell>
          <cell r="N9315">
            <v>1000</v>
          </cell>
          <cell r="O9315">
            <v>0</v>
          </cell>
          <cell r="P9315" t="str">
            <v>01-02-2025</v>
          </cell>
          <cell r="Q9315">
            <v>1000</v>
          </cell>
          <cell r="R9315">
            <v>350</v>
          </cell>
          <cell r="S9315">
            <v>0</v>
          </cell>
          <cell r="T9315" t="str">
            <v>Active</v>
          </cell>
          <cell r="U9315" t="str">
            <v>N1</v>
          </cell>
        </row>
        <row r="9316">
          <cell r="J9316" t="str">
            <v>CN- INV-250225111902</v>
          </cell>
          <cell r="K9316">
            <v>46016</v>
          </cell>
          <cell r="L9316" t="str">
            <v>Credit Note-Write Off</v>
          </cell>
          <cell r="M9316">
            <v>-1000</v>
          </cell>
          <cell r="N9316">
            <v>-1000</v>
          </cell>
          <cell r="O9316">
            <v>0</v>
          </cell>
          <cell r="P9316" t="str">
            <v>2025-12-01</v>
          </cell>
          <cell r="Q9316">
            <v>-1000</v>
          </cell>
          <cell r="R9316">
            <v>54</v>
          </cell>
          <cell r="S9316">
            <v>0</v>
          </cell>
          <cell r="T9316" t="str">
            <v>Active</v>
          </cell>
          <cell r="U9316" t="str">
            <v>N1</v>
          </cell>
        </row>
        <row r="9317">
          <cell r="J9317" t="str">
            <v>INV2021-WCL-001</v>
          </cell>
          <cell r="K9317">
            <v>44483</v>
          </cell>
          <cell r="L9317" t="str">
            <v>Initial Setup Fee</v>
          </cell>
          <cell r="M9317">
            <v>8000</v>
          </cell>
          <cell r="N9317">
            <v>8000</v>
          </cell>
          <cell r="O9317">
            <v>0</v>
          </cell>
          <cell r="P9317" t="str">
            <v>2021-09-01</v>
          </cell>
          <cell r="Q9317">
            <v>8000</v>
          </cell>
          <cell r="R9317">
            <v>1587</v>
          </cell>
          <cell r="S9317">
            <v>0</v>
          </cell>
          <cell r="T9317" t="str">
            <v>Active</v>
          </cell>
          <cell r="U9317" t="str">
            <v>N1</v>
          </cell>
        </row>
        <row r="9318">
          <cell r="J9318" t="str">
            <v>DN-090223175530</v>
          </cell>
          <cell r="K9318">
            <v>44991</v>
          </cell>
          <cell r="L9318" t="str">
            <v>Monthly Billing</v>
          </cell>
          <cell r="M9318">
            <v>1600</v>
          </cell>
          <cell r="N9318">
            <v>1600</v>
          </cell>
          <cell r="O9318">
            <v>0</v>
          </cell>
          <cell r="P9318" t="str">
            <v>2023-02-01</v>
          </cell>
          <cell r="Q9318">
            <v>0</v>
          </cell>
          <cell r="R9318">
            <v>1079</v>
          </cell>
          <cell r="S9318">
            <v>0</v>
          </cell>
          <cell r="T9318" t="str">
            <v>Active</v>
          </cell>
          <cell r="U9318" t="str">
            <v>N1</v>
          </cell>
        </row>
        <row r="9319">
          <cell r="J9319" t="str">
            <v>INV-161224105349</v>
          </cell>
          <cell r="K9319">
            <v>45649</v>
          </cell>
          <cell r="L9319" t="str">
            <v>Setup Fee</v>
          </cell>
          <cell r="M9319">
            <v>1000</v>
          </cell>
          <cell r="N9319">
            <v>1000</v>
          </cell>
          <cell r="O9319">
            <v>0</v>
          </cell>
          <cell r="P9319" t="str">
            <v>01-12-2024</v>
          </cell>
          <cell r="Q9319">
            <v>1000</v>
          </cell>
          <cell r="R9319">
            <v>421</v>
          </cell>
          <cell r="S9319">
            <v>0</v>
          </cell>
          <cell r="T9319" t="str">
            <v>Active</v>
          </cell>
          <cell r="U9319" t="str">
            <v>N1</v>
          </cell>
        </row>
        <row r="9320">
          <cell r="J9320" t="str">
            <v>HKCARDS0024</v>
          </cell>
          <cell r="K9320">
            <v>44664</v>
          </cell>
          <cell r="L9320" t="str">
            <v>Initial Setup Fee</v>
          </cell>
          <cell r="M9320">
            <v>30000</v>
          </cell>
          <cell r="N9320">
            <v>30000</v>
          </cell>
          <cell r="O9320">
            <v>0</v>
          </cell>
          <cell r="P9320" t="str">
            <v>2022-04-01</v>
          </cell>
          <cell r="Q9320">
            <v>30000</v>
          </cell>
          <cell r="R9320">
            <v>1406</v>
          </cell>
          <cell r="S9320">
            <v>0</v>
          </cell>
          <cell r="T9320" t="str">
            <v>Active</v>
          </cell>
          <cell r="U9320" t="str">
            <v>N1</v>
          </cell>
        </row>
        <row r="9321">
          <cell r="J9321" t="str">
            <v>INV-031123121506</v>
          </cell>
          <cell r="K9321">
            <v>45240</v>
          </cell>
          <cell r="L9321" t="str">
            <v>Monthly Billing</v>
          </cell>
          <cell r="M9321">
            <v>7326.5550000000003</v>
          </cell>
          <cell r="N9321">
            <v>6669.75</v>
          </cell>
          <cell r="O9321">
            <v>656.80499999999995</v>
          </cell>
          <cell r="P9321" t="str">
            <v>2023-10-01</v>
          </cell>
          <cell r="Q9321">
            <v>7326.5550000000003</v>
          </cell>
          <cell r="R9321">
            <v>830</v>
          </cell>
          <cell r="S9321">
            <v>-827.71</v>
          </cell>
          <cell r="T9321" t="str">
            <v>Active</v>
          </cell>
          <cell r="U9321" t="str">
            <v>N1</v>
          </cell>
        </row>
        <row r="9322">
          <cell r="J9322" t="str">
            <v>INV-040923124559</v>
          </cell>
          <cell r="K9322">
            <v>45180</v>
          </cell>
          <cell r="L9322" t="str">
            <v>Monthly Billing</v>
          </cell>
          <cell r="M9322">
            <v>7534.35</v>
          </cell>
          <cell r="N9322">
            <v>6864.1</v>
          </cell>
          <cell r="O9322">
            <v>0</v>
          </cell>
          <cell r="P9322" t="str">
            <v>2023-08-01</v>
          </cell>
          <cell r="Q9322">
            <v>7534.35</v>
          </cell>
          <cell r="R9322">
            <v>890</v>
          </cell>
          <cell r="S9322">
            <v>-1055.74</v>
          </cell>
          <cell r="T9322" t="str">
            <v>Active</v>
          </cell>
          <cell r="U9322" t="str">
            <v>N1</v>
          </cell>
        </row>
        <row r="9323">
          <cell r="J9323" t="str">
            <v>INV-030523022318</v>
          </cell>
          <cell r="K9323">
            <v>45056</v>
          </cell>
          <cell r="L9323" t="str">
            <v>Monthly Billing</v>
          </cell>
          <cell r="M9323">
            <v>1946.83</v>
          </cell>
          <cell r="N9323">
            <v>132</v>
          </cell>
          <cell r="O9323">
            <v>1814.83</v>
          </cell>
          <cell r="P9323" t="str">
            <v>2023-04-01</v>
          </cell>
          <cell r="Q9323">
            <v>1946.83</v>
          </cell>
          <cell r="R9323">
            <v>1014</v>
          </cell>
          <cell r="S9323">
            <v>-1004.23</v>
          </cell>
          <cell r="T9323" t="str">
            <v>Active</v>
          </cell>
          <cell r="U9323" t="str">
            <v>N1</v>
          </cell>
        </row>
        <row r="9324">
          <cell r="J9324" t="str">
            <v>INV-051023094828</v>
          </cell>
          <cell r="K9324">
            <v>45211</v>
          </cell>
          <cell r="L9324" t="str">
            <v>Monthly Billing</v>
          </cell>
          <cell r="M9324">
            <v>7474.36</v>
          </cell>
          <cell r="N9324">
            <v>6808.8</v>
          </cell>
          <cell r="O9324">
            <v>665.56</v>
          </cell>
          <cell r="P9324" t="str">
            <v>2023-09-01</v>
          </cell>
          <cell r="Q9324">
            <v>7474.36</v>
          </cell>
          <cell r="R9324">
            <v>859</v>
          </cell>
          <cell r="S9324">
            <v>-1261.7683500000001</v>
          </cell>
          <cell r="T9324" t="str">
            <v>Active</v>
          </cell>
          <cell r="U9324" t="str">
            <v>N1</v>
          </cell>
        </row>
        <row r="9325">
          <cell r="J9325" t="str">
            <v>INV-051223182949</v>
          </cell>
          <cell r="K9325">
            <v>45272</v>
          </cell>
          <cell r="L9325" t="str">
            <v>Monthly Billing</v>
          </cell>
          <cell r="M9325">
            <v>7871.35</v>
          </cell>
          <cell r="N9325">
            <v>7225.5</v>
          </cell>
          <cell r="O9325">
            <v>645.85</v>
          </cell>
          <cell r="P9325" t="str">
            <v>2023-11-01</v>
          </cell>
          <cell r="Q9325">
            <v>7871.35</v>
          </cell>
          <cell r="R9325">
            <v>798</v>
          </cell>
          <cell r="S9325">
            <v>-1339.3913</v>
          </cell>
          <cell r="T9325" t="str">
            <v>Active</v>
          </cell>
          <cell r="U9325" t="str">
            <v>N1</v>
          </cell>
        </row>
        <row r="9326">
          <cell r="J9326" t="str">
            <v xml:space="preserve"> INV2023-YDR-001_x000D_</v>
          </cell>
          <cell r="K9326">
            <v>45077</v>
          </cell>
          <cell r="L9326" t="str">
            <v>Card Printing</v>
          </cell>
          <cell r="M9326">
            <v>3157</v>
          </cell>
          <cell r="N9326">
            <v>3157</v>
          </cell>
          <cell r="O9326">
            <v>287</v>
          </cell>
          <cell r="P9326" t="str">
            <v>2023-05-01</v>
          </cell>
          <cell r="Q9326">
            <v>3157</v>
          </cell>
          <cell r="R9326">
            <v>993</v>
          </cell>
          <cell r="S9326">
            <v>0</v>
          </cell>
          <cell r="T9326" t="str">
            <v>Active</v>
          </cell>
          <cell r="U9326" t="str">
            <v>N1</v>
          </cell>
        </row>
        <row r="9327">
          <cell r="J9327" t="str">
            <v>INV-020623144407</v>
          </cell>
          <cell r="K9327">
            <v>45086</v>
          </cell>
          <cell r="L9327" t="str">
            <v>Monthly Billing</v>
          </cell>
          <cell r="M9327">
            <v>1787.49</v>
          </cell>
          <cell r="N9327">
            <v>1670.43</v>
          </cell>
          <cell r="O9327">
            <v>117.06</v>
          </cell>
          <cell r="P9327" t="str">
            <v>2023-05-01</v>
          </cell>
          <cell r="Q9327">
            <v>1787.49</v>
          </cell>
          <cell r="R9327">
            <v>984</v>
          </cell>
          <cell r="S9327">
            <v>-982.9</v>
          </cell>
          <cell r="T9327" t="str">
            <v>Active</v>
          </cell>
          <cell r="U9327" t="str">
            <v>N1</v>
          </cell>
        </row>
        <row r="9328">
          <cell r="J9328" t="str">
            <v>INV-030723152049</v>
          </cell>
          <cell r="K9328">
            <v>45117</v>
          </cell>
          <cell r="L9328" t="str">
            <v>Monthly Billing</v>
          </cell>
          <cell r="M9328">
            <v>2836.4527269999999</v>
          </cell>
          <cell r="N9328">
            <v>2620.8661160000001</v>
          </cell>
          <cell r="O9328">
            <v>215.5866116</v>
          </cell>
          <cell r="P9328" t="str">
            <v>2023-06-01</v>
          </cell>
          <cell r="Q9328">
            <v>2836.4527269999999</v>
          </cell>
          <cell r="R9328">
            <v>953</v>
          </cell>
          <cell r="S9328">
            <v>-827.77</v>
          </cell>
          <cell r="T9328" t="str">
            <v>Active</v>
          </cell>
          <cell r="U9328" t="str">
            <v>N1</v>
          </cell>
        </row>
        <row r="9329">
          <cell r="J9329" t="str">
            <v>INV-290823115234</v>
          </cell>
          <cell r="K9329">
            <v>45174</v>
          </cell>
          <cell r="L9329" t="str">
            <v>Monthly Billing</v>
          </cell>
          <cell r="M9329">
            <v>9102.07</v>
          </cell>
          <cell r="N9329">
            <v>8291.9</v>
          </cell>
          <cell r="O9329">
            <v>810.17</v>
          </cell>
          <cell r="P9329" t="str">
            <v>2023-07-01</v>
          </cell>
          <cell r="Q9329">
            <v>9102.07</v>
          </cell>
          <cell r="R9329">
            <v>896</v>
          </cell>
          <cell r="S9329">
            <v>-1579.24</v>
          </cell>
          <cell r="T9329" t="str">
            <v>Active</v>
          </cell>
          <cell r="U9329" t="str">
            <v>N1</v>
          </cell>
        </row>
        <row r="9330">
          <cell r="J9330" t="str">
            <v>INV-050124174915</v>
          </cell>
          <cell r="K9330">
            <v>45303</v>
          </cell>
          <cell r="L9330" t="str">
            <v>Monthly Billing</v>
          </cell>
          <cell r="M9330">
            <v>6600</v>
          </cell>
          <cell r="N9330">
            <v>6000</v>
          </cell>
          <cell r="O9330">
            <v>600</v>
          </cell>
          <cell r="P9330" t="str">
            <v>2023-12-01</v>
          </cell>
          <cell r="Q9330">
            <v>5855.59</v>
          </cell>
          <cell r="R9330">
            <v>767</v>
          </cell>
          <cell r="S9330">
            <v>-744.41</v>
          </cell>
          <cell r="T9330" t="str">
            <v>Active</v>
          </cell>
          <cell r="U9330" t="str">
            <v>N1</v>
          </cell>
        </row>
        <row r="9331">
          <cell r="J9331" t="str">
            <v>INV-060224154913</v>
          </cell>
          <cell r="K9331">
            <v>45335</v>
          </cell>
          <cell r="L9331" t="str">
            <v>Monthly Billing</v>
          </cell>
          <cell r="M9331">
            <v>6656.4</v>
          </cell>
          <cell r="N9331">
            <v>6056.4</v>
          </cell>
          <cell r="O9331">
            <v>600</v>
          </cell>
          <cell r="P9331" t="str">
            <v>2024-01-01</v>
          </cell>
          <cell r="Q9331">
            <v>5095.25</v>
          </cell>
          <cell r="R9331">
            <v>735</v>
          </cell>
          <cell r="S9331">
            <v>-1561.14805</v>
          </cell>
          <cell r="T9331" t="str">
            <v>Active</v>
          </cell>
          <cell r="U9331" t="str">
            <v>N1</v>
          </cell>
        </row>
        <row r="9332">
          <cell r="J9332" t="str">
            <v>INV-070324114800</v>
          </cell>
          <cell r="K9332">
            <v>45365</v>
          </cell>
          <cell r="L9332" t="str">
            <v>Monthly Billing</v>
          </cell>
          <cell r="M9332">
            <v>6645.75</v>
          </cell>
          <cell r="N9332">
            <v>6045.75</v>
          </cell>
          <cell r="O9332">
            <v>600</v>
          </cell>
          <cell r="P9332" t="str">
            <v>2024-02-01</v>
          </cell>
          <cell r="Q9332">
            <v>5711.81</v>
          </cell>
          <cell r="R9332">
            <v>705</v>
          </cell>
          <cell r="S9332">
            <v>-933.94159999999999</v>
          </cell>
          <cell r="T9332" t="str">
            <v>Active</v>
          </cell>
          <cell r="U9332" t="str">
            <v>N1</v>
          </cell>
        </row>
        <row r="9333">
          <cell r="J9333" t="str">
            <v>INV-050424153716</v>
          </cell>
          <cell r="K9333">
            <v>45394</v>
          </cell>
          <cell r="L9333" t="str">
            <v>Monthly Billing</v>
          </cell>
          <cell r="M9333">
            <v>6644.55</v>
          </cell>
          <cell r="N9333">
            <v>6044.55</v>
          </cell>
          <cell r="O9333">
            <v>600</v>
          </cell>
          <cell r="P9333" t="str">
            <v>2024-03-01</v>
          </cell>
          <cell r="Q9333">
            <v>5407.32</v>
          </cell>
          <cell r="R9333">
            <v>676</v>
          </cell>
          <cell r="S9333">
            <v>-1237.23</v>
          </cell>
          <cell r="T9333" t="str">
            <v>Active</v>
          </cell>
          <cell r="U9333" t="str">
            <v>N1</v>
          </cell>
        </row>
        <row r="9334">
          <cell r="J9334" t="str">
            <v>INV-070524162137</v>
          </cell>
          <cell r="K9334">
            <v>45426</v>
          </cell>
          <cell r="L9334" t="str">
            <v>Monthly Billing</v>
          </cell>
          <cell r="M9334">
            <v>6634.8</v>
          </cell>
          <cell r="N9334">
            <v>6034.8</v>
          </cell>
          <cell r="O9334">
            <v>600</v>
          </cell>
          <cell r="P9334" t="str">
            <v>2024-04-01</v>
          </cell>
          <cell r="Q9334">
            <v>6068.52</v>
          </cell>
          <cell r="R9334">
            <v>644</v>
          </cell>
          <cell r="S9334">
            <v>-566.28</v>
          </cell>
          <cell r="T9334" t="str">
            <v>Active</v>
          </cell>
          <cell r="U9334" t="str">
            <v>N1</v>
          </cell>
        </row>
        <row r="9335">
          <cell r="J9335" t="str">
            <v>INV-050724183436</v>
          </cell>
          <cell r="K9335">
            <v>45485</v>
          </cell>
          <cell r="L9335" t="str">
            <v>Monthly Billing</v>
          </cell>
          <cell r="M9335">
            <v>7479.9549999999999</v>
          </cell>
          <cell r="N9335">
            <v>6806.7349999999997</v>
          </cell>
          <cell r="O9335">
            <v>673.22</v>
          </cell>
          <cell r="P9335" t="str">
            <v>01-06-2024</v>
          </cell>
          <cell r="Q9335">
            <v>6323.35</v>
          </cell>
          <cell r="R9335">
            <v>585</v>
          </cell>
          <cell r="S9335">
            <v>-1156.5977</v>
          </cell>
          <cell r="T9335" t="str">
            <v>Active</v>
          </cell>
          <cell r="U9335" t="str">
            <v>N1</v>
          </cell>
        </row>
        <row r="9336">
          <cell r="J9336" t="str">
            <v>INV-060624122119</v>
          </cell>
          <cell r="K9336">
            <v>45456</v>
          </cell>
          <cell r="L9336" t="str">
            <v>Monthly Billing</v>
          </cell>
          <cell r="M9336">
            <v>6684.7</v>
          </cell>
          <cell r="N9336">
            <v>6079.7</v>
          </cell>
          <cell r="O9336">
            <v>605</v>
          </cell>
          <cell r="P9336" t="str">
            <v>01-05-2024</v>
          </cell>
          <cell r="Q9336">
            <v>5854.61</v>
          </cell>
          <cell r="R9336">
            <v>614</v>
          </cell>
          <cell r="S9336">
            <v>-830.08159999999998</v>
          </cell>
          <cell r="T9336" t="str">
            <v>Active</v>
          </cell>
          <cell r="U9336" t="str">
            <v>N1</v>
          </cell>
        </row>
        <row r="9337">
          <cell r="J9337" t="str">
            <v>INV-060824154208</v>
          </cell>
          <cell r="K9337">
            <v>45517</v>
          </cell>
          <cell r="L9337" t="str">
            <v>Monthly Billing</v>
          </cell>
          <cell r="M9337">
            <v>7733.2918</v>
          </cell>
          <cell r="N9337">
            <v>7035.0379999999996</v>
          </cell>
          <cell r="O9337">
            <v>698.25379999999996</v>
          </cell>
          <cell r="P9337" t="str">
            <v>01-07-2024</v>
          </cell>
          <cell r="Q9337">
            <v>5617.9</v>
          </cell>
          <cell r="R9337">
            <v>553</v>
          </cell>
          <cell r="S9337">
            <v>-2115.3938499999999</v>
          </cell>
          <cell r="T9337" t="str">
            <v>Active</v>
          </cell>
          <cell r="U9337" t="str">
            <v>N1</v>
          </cell>
        </row>
        <row r="9338">
          <cell r="J9338" t="str">
            <v>INV-060924132440</v>
          </cell>
          <cell r="K9338">
            <v>45548</v>
          </cell>
          <cell r="L9338" t="str">
            <v>Monthly Billing</v>
          </cell>
          <cell r="M9338">
            <v>7466.4197000000004</v>
          </cell>
          <cell r="N9338">
            <v>6864.3770000000004</v>
          </cell>
          <cell r="O9338">
            <v>602.04269999999997</v>
          </cell>
          <cell r="P9338" t="str">
            <v>01-08-2024</v>
          </cell>
          <cell r="Q9338">
            <v>6181.2</v>
          </cell>
          <cell r="R9338">
            <v>522</v>
          </cell>
          <cell r="S9338">
            <v>-1285.22099</v>
          </cell>
          <cell r="T9338" t="str">
            <v>Active</v>
          </cell>
          <cell r="U9338" t="str">
            <v>N1</v>
          </cell>
        </row>
        <row r="9339">
          <cell r="J9339" t="str">
            <v>INV-061224142751</v>
          </cell>
          <cell r="K9339">
            <v>45639</v>
          </cell>
          <cell r="L9339" t="str">
            <v>Monthly Billing</v>
          </cell>
          <cell r="M9339">
            <v>7491.16</v>
          </cell>
          <cell r="N9339">
            <v>6813.05</v>
          </cell>
          <cell r="O9339">
            <v>678.11</v>
          </cell>
          <cell r="P9339" t="str">
            <v>01-11-2024</v>
          </cell>
          <cell r="Q9339">
            <v>6567.56</v>
          </cell>
          <cell r="R9339">
            <v>431</v>
          </cell>
          <cell r="S9339">
            <v>-923.6</v>
          </cell>
          <cell r="T9339" t="str">
            <v>Active</v>
          </cell>
          <cell r="U9339" t="str">
            <v>N1</v>
          </cell>
        </row>
        <row r="9340">
          <cell r="J9340" t="str">
            <v>INV-071124165730</v>
          </cell>
          <cell r="K9340">
            <v>45610</v>
          </cell>
          <cell r="L9340" t="str">
            <v>Monthly Billing</v>
          </cell>
          <cell r="M9340">
            <v>7676.47</v>
          </cell>
          <cell r="N9340">
            <v>6981.5</v>
          </cell>
          <cell r="O9340">
            <v>694.97</v>
          </cell>
          <cell r="P9340" t="str">
            <v>01-10-2024</v>
          </cell>
          <cell r="Q9340">
            <v>5653.95</v>
          </cell>
          <cell r="R9340">
            <v>460</v>
          </cell>
          <cell r="S9340">
            <v>-2022.5151000000001</v>
          </cell>
          <cell r="T9340" t="str">
            <v>Active</v>
          </cell>
          <cell r="U9340" t="str">
            <v>N1</v>
          </cell>
        </row>
        <row r="9341">
          <cell r="J9341" t="str">
            <v>INV-091024105058</v>
          </cell>
          <cell r="K9341">
            <v>45581</v>
          </cell>
          <cell r="L9341" t="str">
            <v>Monthly Billing</v>
          </cell>
          <cell r="M9341">
            <v>9211.92</v>
          </cell>
          <cell r="N9341">
            <v>8386.0300000000007</v>
          </cell>
          <cell r="O9341">
            <v>825.89</v>
          </cell>
          <cell r="P9341" t="str">
            <v>01-09-2024</v>
          </cell>
          <cell r="Q9341">
            <v>8586.7999999999993</v>
          </cell>
          <cell r="R9341">
            <v>489</v>
          </cell>
          <cell r="S9341">
            <v>-625.12225999999998</v>
          </cell>
          <cell r="T9341" t="str">
            <v>Active</v>
          </cell>
          <cell r="U9341" t="str">
            <v>N1</v>
          </cell>
        </row>
        <row r="9342">
          <cell r="J9342" t="str">
            <v>INV-070125114640</v>
          </cell>
          <cell r="K9342">
            <v>45671</v>
          </cell>
          <cell r="L9342" t="str">
            <v>Monthly Billing</v>
          </cell>
          <cell r="M9342">
            <v>7516.89</v>
          </cell>
          <cell r="N9342">
            <v>6836.55</v>
          </cell>
          <cell r="O9342">
            <v>680.34</v>
          </cell>
          <cell r="P9342" t="str">
            <v>2024-12-01</v>
          </cell>
          <cell r="Q9342">
            <v>6438.76</v>
          </cell>
          <cell r="R9342">
            <v>399</v>
          </cell>
          <cell r="S9342">
            <v>-1078.1300000000001</v>
          </cell>
          <cell r="T9342" t="str">
            <v>Active</v>
          </cell>
          <cell r="U9342" t="str">
            <v>N1</v>
          </cell>
        </row>
        <row r="9343">
          <cell r="J9343" t="str">
            <v>INV-060225114947</v>
          </cell>
          <cell r="K9343">
            <v>45701</v>
          </cell>
          <cell r="L9343" t="str">
            <v>Monthly Billing</v>
          </cell>
          <cell r="M9343">
            <v>7433.4849999999997</v>
          </cell>
          <cell r="N9343">
            <v>6760.4</v>
          </cell>
          <cell r="O9343">
            <v>673.08500000000004</v>
          </cell>
          <cell r="P9343" t="str">
            <v>01-01-2025</v>
          </cell>
          <cell r="Q9343">
            <v>6671.4549999999999</v>
          </cell>
          <cell r="R9343">
            <v>369</v>
          </cell>
          <cell r="S9343">
            <v>-762.03</v>
          </cell>
          <cell r="T9343" t="str">
            <v>Active</v>
          </cell>
          <cell r="U9343" t="str">
            <v>N1</v>
          </cell>
        </row>
        <row r="9344">
          <cell r="J9344" t="str">
            <v>INV-050325160232</v>
          </cell>
          <cell r="K9344">
            <v>45728</v>
          </cell>
          <cell r="L9344" t="str">
            <v>Monthly Billing</v>
          </cell>
          <cell r="M9344">
            <v>7341.1809999999996</v>
          </cell>
          <cell r="N9344">
            <v>6676.46</v>
          </cell>
          <cell r="O9344">
            <v>664.721</v>
          </cell>
          <cell r="P9344" t="str">
            <v>01-02-2025</v>
          </cell>
          <cell r="Q9344">
            <v>6958.0209999999997</v>
          </cell>
          <cell r="R9344">
            <v>342</v>
          </cell>
          <cell r="S9344">
            <v>-383.16</v>
          </cell>
          <cell r="T9344" t="str">
            <v>Active</v>
          </cell>
          <cell r="U9344" t="str">
            <v>N1</v>
          </cell>
        </row>
        <row r="9345">
          <cell r="J9345" t="str">
            <v>INV-030425183410</v>
          </cell>
          <cell r="K9345">
            <v>45757</v>
          </cell>
          <cell r="L9345" t="str">
            <v>Monthly Billing</v>
          </cell>
          <cell r="M9345">
            <v>7731.1130000000003</v>
          </cell>
          <cell r="N9345">
            <v>7030.48</v>
          </cell>
          <cell r="O9345">
            <v>700.63300000000004</v>
          </cell>
          <cell r="P9345" t="str">
            <v>01-03-2025</v>
          </cell>
          <cell r="Q9345">
            <v>7462.86</v>
          </cell>
          <cell r="R9345">
            <v>313</v>
          </cell>
          <cell r="S9345">
            <v>-268.25</v>
          </cell>
          <cell r="T9345" t="str">
            <v>Active</v>
          </cell>
          <cell r="U9345" t="str">
            <v>N1</v>
          </cell>
        </row>
        <row r="9346">
          <cell r="J9346" t="str">
            <v>INV-060525102419</v>
          </cell>
          <cell r="K9346">
            <v>45790</v>
          </cell>
          <cell r="L9346" t="str">
            <v>Monthly Billing</v>
          </cell>
          <cell r="M9346">
            <v>7804.4790000000003</v>
          </cell>
          <cell r="N9346">
            <v>7097.19</v>
          </cell>
          <cell r="O9346">
            <v>707.28899999999999</v>
          </cell>
          <cell r="P9346" t="str">
            <v>01-04-2025</v>
          </cell>
          <cell r="Q9346">
            <v>7023.17</v>
          </cell>
          <cell r="R9346">
            <v>280</v>
          </cell>
          <cell r="S9346">
            <v>-781.31</v>
          </cell>
          <cell r="T9346" t="str">
            <v>Active</v>
          </cell>
          <cell r="U9346" t="str">
            <v>N1</v>
          </cell>
        </row>
        <row r="9347">
          <cell r="J9347" t="str">
            <v>INV-040625163645</v>
          </cell>
          <cell r="K9347">
            <v>45819</v>
          </cell>
          <cell r="L9347" t="str">
            <v>Monthly Billing</v>
          </cell>
          <cell r="M9347">
            <v>7386.5349999999999</v>
          </cell>
          <cell r="N9347">
            <v>6717.05</v>
          </cell>
          <cell r="O9347">
            <v>669.48500000000001</v>
          </cell>
          <cell r="P9347" t="str">
            <v>01-05-2025</v>
          </cell>
          <cell r="Q9347">
            <v>7149.95</v>
          </cell>
          <cell r="R9347">
            <v>251</v>
          </cell>
          <cell r="S9347">
            <v>-236.59</v>
          </cell>
          <cell r="T9347" t="str">
            <v>Active</v>
          </cell>
          <cell r="U9347" t="str">
            <v>N1</v>
          </cell>
        </row>
        <row r="9348">
          <cell r="J9348" t="str">
            <v>INV-040725131302</v>
          </cell>
          <cell r="K9348">
            <v>45849</v>
          </cell>
          <cell r="L9348" t="str">
            <v>Monthly Billing</v>
          </cell>
          <cell r="M9348">
            <v>7483.5879999999997</v>
          </cell>
          <cell r="N9348">
            <v>6811.58</v>
          </cell>
          <cell r="O9348">
            <v>672.00800000000004</v>
          </cell>
          <cell r="P9348" t="str">
            <v>01-06-2025</v>
          </cell>
          <cell r="Q9348">
            <v>7238.68</v>
          </cell>
          <cell r="R9348">
            <v>221</v>
          </cell>
          <cell r="S9348">
            <v>-244.91</v>
          </cell>
          <cell r="T9348" t="str">
            <v>Active</v>
          </cell>
          <cell r="U9348" t="str">
            <v>N1</v>
          </cell>
        </row>
        <row r="9349">
          <cell r="J9349" t="str">
            <v>INV-050825195438</v>
          </cell>
          <cell r="K9349">
            <v>45881</v>
          </cell>
          <cell r="L9349" t="str">
            <v>Monthly Billing</v>
          </cell>
          <cell r="M9349">
            <v>7209.2150000000001</v>
          </cell>
          <cell r="N9349">
            <v>6555.1</v>
          </cell>
          <cell r="O9349">
            <v>654.11500000000001</v>
          </cell>
          <cell r="P9349" t="str">
            <v>01-07-2025</v>
          </cell>
          <cell r="Q9349">
            <v>4972.13</v>
          </cell>
          <cell r="R9349">
            <v>189</v>
          </cell>
          <cell r="S9349">
            <v>-265.51</v>
          </cell>
          <cell r="T9349" t="str">
            <v>Active</v>
          </cell>
          <cell r="U9349" t="str">
            <v>N1</v>
          </cell>
        </row>
        <row r="9350">
          <cell r="J9350" t="str">
            <v>INV-030925145658</v>
          </cell>
          <cell r="K9350">
            <v>45910</v>
          </cell>
          <cell r="L9350" t="str">
            <v>Monthly Billing</v>
          </cell>
          <cell r="M9350">
            <v>7225.9549999999999</v>
          </cell>
          <cell r="N9350">
            <v>6570.25</v>
          </cell>
          <cell r="O9350">
            <v>655.70500000000004</v>
          </cell>
          <cell r="P9350" t="str">
            <v>01-08-2025</v>
          </cell>
          <cell r="Q9350">
            <v>0</v>
          </cell>
          <cell r="R9350">
            <v>160</v>
          </cell>
          <cell r="S9350">
            <v>-354.44</v>
          </cell>
          <cell r="T9350" t="str">
            <v>Active</v>
          </cell>
          <cell r="U9350" t="str">
            <v>N1</v>
          </cell>
        </row>
        <row r="9351">
          <cell r="J9351" t="str">
            <v>INV-061025125629</v>
          </cell>
          <cell r="K9351">
            <v>45943</v>
          </cell>
          <cell r="L9351" t="str">
            <v>Monthly Billing</v>
          </cell>
          <cell r="M9351">
            <v>7143.07</v>
          </cell>
          <cell r="N9351">
            <v>6494.9</v>
          </cell>
          <cell r="O9351">
            <v>648.16999999999996</v>
          </cell>
          <cell r="P9351" t="str">
            <v>01-09-2025</v>
          </cell>
          <cell r="Q9351">
            <v>0</v>
          </cell>
          <cell r="R9351">
            <v>127</v>
          </cell>
          <cell r="S9351">
            <v>-427.85</v>
          </cell>
          <cell r="T9351" t="str">
            <v>Active</v>
          </cell>
          <cell r="U9351" t="str">
            <v>N1</v>
          </cell>
        </row>
        <row r="9352">
          <cell r="J9352" t="str">
            <v>INV-061125104927</v>
          </cell>
          <cell r="K9352">
            <v>45974</v>
          </cell>
          <cell r="L9352" t="str">
            <v>Monthly Billing</v>
          </cell>
          <cell r="M9352">
            <v>7072.0349999999999</v>
          </cell>
          <cell r="N9352">
            <v>6430.5</v>
          </cell>
          <cell r="O9352">
            <v>641.53499999999997</v>
          </cell>
          <cell r="P9352" t="str">
            <v>01-10-2025</v>
          </cell>
          <cell r="Q9352">
            <v>0</v>
          </cell>
          <cell r="R9352">
            <v>96</v>
          </cell>
          <cell r="S9352">
            <v>-389.99</v>
          </cell>
          <cell r="T9352" t="str">
            <v>Active</v>
          </cell>
          <cell r="U9352" t="str">
            <v>N1</v>
          </cell>
        </row>
        <row r="9353">
          <cell r="J9353" t="str">
            <v>INV-041225150054</v>
          </cell>
          <cell r="K9353">
            <v>46002</v>
          </cell>
          <cell r="L9353" t="str">
            <v>Monthly Billing</v>
          </cell>
          <cell r="M9353">
            <v>7042.5389999999998</v>
          </cell>
          <cell r="N9353">
            <v>6403.44</v>
          </cell>
          <cell r="O9353">
            <v>639.09900000000005</v>
          </cell>
          <cell r="P9353" t="str">
            <v>01-11-2025</v>
          </cell>
          <cell r="Q9353">
            <v>0</v>
          </cell>
          <cell r="R9353">
            <v>68</v>
          </cell>
          <cell r="S9353">
            <v>-191.37</v>
          </cell>
          <cell r="T9353" t="str">
            <v>Active</v>
          </cell>
          <cell r="U9353" t="str">
            <v>N1</v>
          </cell>
        </row>
        <row r="9354">
          <cell r="J9354" t="str">
            <v>INV-060126181825</v>
          </cell>
          <cell r="K9354">
            <v>46035</v>
          </cell>
          <cell r="L9354" t="str">
            <v>Monthly Billing</v>
          </cell>
          <cell r="M9354">
            <v>7100.4750000000004</v>
          </cell>
          <cell r="N9354">
            <v>6456.3</v>
          </cell>
          <cell r="O9354">
            <v>644.17499999999995</v>
          </cell>
          <cell r="P9354" t="str">
            <v>01-12-2025</v>
          </cell>
          <cell r="Q9354">
            <v>0</v>
          </cell>
          <cell r="R9354">
            <v>35</v>
          </cell>
          <cell r="S9354">
            <v>-303.95</v>
          </cell>
          <cell r="T9354" t="str">
            <v>Active</v>
          </cell>
          <cell r="U9354" t="str">
            <v>N1</v>
          </cell>
        </row>
        <row r="9355">
          <cell r="J9355" t="str">
            <v>INV-060226143545</v>
          </cell>
          <cell r="K9355">
            <v>46066</v>
          </cell>
          <cell r="L9355" t="str">
            <v>Monthly Billing</v>
          </cell>
          <cell r="M9355">
            <v>7370.13</v>
          </cell>
          <cell r="N9355">
            <v>6701.55</v>
          </cell>
          <cell r="O9355">
            <v>668.58</v>
          </cell>
          <cell r="P9355" t="str">
            <v>01-01-2026</v>
          </cell>
          <cell r="Q9355">
            <v>0</v>
          </cell>
          <cell r="R9355">
            <v>4</v>
          </cell>
          <cell r="S9355">
            <v>-276.23</v>
          </cell>
          <cell r="T9355" t="str">
            <v>Active</v>
          </cell>
          <cell r="U9355" t="str">
            <v>N1</v>
          </cell>
        </row>
        <row r="9356">
          <cell r="J9356" t="str">
            <v>INV-020824185400</v>
          </cell>
          <cell r="K9356">
            <v>45513</v>
          </cell>
          <cell r="L9356" t="str">
            <v>Monthly Billing</v>
          </cell>
          <cell r="M9356">
            <v>10</v>
          </cell>
          <cell r="N9356">
            <v>10</v>
          </cell>
          <cell r="O9356">
            <v>0</v>
          </cell>
          <cell r="P9356" t="str">
            <v>01-07-2024</v>
          </cell>
          <cell r="Q9356">
            <v>10</v>
          </cell>
          <cell r="R9356">
            <v>557</v>
          </cell>
          <cell r="S9356">
            <v>0</v>
          </cell>
          <cell r="T9356" t="str">
            <v>Active</v>
          </cell>
          <cell r="U9356" t="str">
            <v>N1</v>
          </cell>
        </row>
        <row r="9357">
          <cell r="J9357" t="str">
            <v>INV-040225173943</v>
          </cell>
          <cell r="K9357">
            <v>45699</v>
          </cell>
          <cell r="L9357" t="str">
            <v>Monthly Billing</v>
          </cell>
          <cell r="M9357">
            <v>2500</v>
          </cell>
          <cell r="N9357">
            <v>2500</v>
          </cell>
          <cell r="O9357">
            <v>0</v>
          </cell>
          <cell r="P9357" t="str">
            <v>01-01-2025</v>
          </cell>
          <cell r="Q9357">
            <v>2500</v>
          </cell>
          <cell r="R9357">
            <v>371</v>
          </cell>
          <cell r="S9357">
            <v>0</v>
          </cell>
          <cell r="T9357" t="str">
            <v>Active</v>
          </cell>
          <cell r="U9357" t="str">
            <v>N1</v>
          </cell>
        </row>
        <row r="9358">
          <cell r="J9358" t="str">
            <v>INV-040325162649</v>
          </cell>
          <cell r="K9358">
            <v>45727</v>
          </cell>
          <cell r="L9358" t="str">
            <v>Monthly Billing</v>
          </cell>
          <cell r="M9358">
            <v>2500</v>
          </cell>
          <cell r="N9358">
            <v>2500</v>
          </cell>
          <cell r="O9358">
            <v>0</v>
          </cell>
          <cell r="P9358" t="str">
            <v>01-02-2025</v>
          </cell>
          <cell r="Q9358">
            <v>2500</v>
          </cell>
          <cell r="R9358">
            <v>343</v>
          </cell>
          <cell r="S9358">
            <v>0</v>
          </cell>
          <cell r="T9358" t="str">
            <v>Active</v>
          </cell>
          <cell r="U9358" t="str">
            <v>N1</v>
          </cell>
        </row>
        <row r="9359">
          <cell r="J9359" t="str">
            <v>INV-020425171814</v>
          </cell>
          <cell r="K9359">
            <v>45756</v>
          </cell>
          <cell r="L9359" t="str">
            <v>Monthly Billing</v>
          </cell>
          <cell r="M9359">
            <v>2500</v>
          </cell>
          <cell r="N9359">
            <v>2500</v>
          </cell>
          <cell r="O9359">
            <v>0</v>
          </cell>
          <cell r="P9359" t="str">
            <v>01-03-2025</v>
          </cell>
          <cell r="Q9359">
            <v>2500</v>
          </cell>
          <cell r="R9359">
            <v>314</v>
          </cell>
          <cell r="S9359">
            <v>0</v>
          </cell>
          <cell r="T9359" t="str">
            <v>Active</v>
          </cell>
          <cell r="U9359" t="str">
            <v>N1</v>
          </cell>
        </row>
        <row r="9360">
          <cell r="J9360" t="str">
            <v>INV-020525190202</v>
          </cell>
          <cell r="K9360">
            <v>45809</v>
          </cell>
          <cell r="L9360" t="str">
            <v>Monthly Billing</v>
          </cell>
          <cell r="M9360">
            <v>2500</v>
          </cell>
          <cell r="N9360">
            <v>2500</v>
          </cell>
          <cell r="O9360">
            <v>0</v>
          </cell>
          <cell r="P9360" t="str">
            <v>01-04-2025</v>
          </cell>
          <cell r="Q9360">
            <v>2500</v>
          </cell>
          <cell r="R9360">
            <v>261</v>
          </cell>
          <cell r="S9360">
            <v>0</v>
          </cell>
          <cell r="T9360" t="str">
            <v>Active</v>
          </cell>
          <cell r="U9360" t="str">
            <v>N1</v>
          </cell>
        </row>
        <row r="9361">
          <cell r="J9361" t="str">
            <v>INV-030625160048</v>
          </cell>
          <cell r="K9361">
            <v>45841</v>
          </cell>
          <cell r="L9361" t="str">
            <v>Monthly Billing</v>
          </cell>
          <cell r="M9361">
            <v>2500</v>
          </cell>
          <cell r="N9361">
            <v>2500</v>
          </cell>
          <cell r="O9361">
            <v>0</v>
          </cell>
          <cell r="P9361" t="str">
            <v>01-05-2025</v>
          </cell>
          <cell r="Q9361">
            <v>2500</v>
          </cell>
          <cell r="R9361">
            <v>229</v>
          </cell>
          <cell r="S9361">
            <v>0</v>
          </cell>
          <cell r="T9361" t="str">
            <v>Active</v>
          </cell>
          <cell r="U9361" t="str">
            <v>N1</v>
          </cell>
        </row>
        <row r="9362">
          <cell r="J9362" t="str">
            <v>INV-020725172411</v>
          </cell>
          <cell r="K9362">
            <v>45870</v>
          </cell>
          <cell r="L9362" t="str">
            <v>Monthly Billing</v>
          </cell>
          <cell r="M9362">
            <v>2500</v>
          </cell>
          <cell r="N9362">
            <v>2500</v>
          </cell>
          <cell r="O9362">
            <v>0</v>
          </cell>
          <cell r="P9362" t="str">
            <v>01-06-2025</v>
          </cell>
          <cell r="Q9362">
            <v>2500</v>
          </cell>
          <cell r="R9362">
            <v>200</v>
          </cell>
          <cell r="S9362">
            <v>0</v>
          </cell>
          <cell r="T9362" t="str">
            <v>Active</v>
          </cell>
          <cell r="U9362" t="str">
            <v>N1</v>
          </cell>
        </row>
        <row r="9363">
          <cell r="J9363" t="str">
            <v>INV-040825162447</v>
          </cell>
          <cell r="K9363">
            <v>45903</v>
          </cell>
          <cell r="L9363" t="str">
            <v>Monthly Billing</v>
          </cell>
          <cell r="M9363">
            <v>2500</v>
          </cell>
          <cell r="N9363">
            <v>2500</v>
          </cell>
          <cell r="O9363">
            <v>0</v>
          </cell>
          <cell r="P9363" t="str">
            <v>01-07-2025</v>
          </cell>
          <cell r="Q9363">
            <v>2500</v>
          </cell>
          <cell r="R9363">
            <v>167</v>
          </cell>
          <cell r="S9363">
            <v>0</v>
          </cell>
          <cell r="T9363" t="str">
            <v>Active</v>
          </cell>
          <cell r="U9363" t="str">
            <v>N1</v>
          </cell>
        </row>
        <row r="9364">
          <cell r="J9364" t="str">
            <v>INV-020925124134</v>
          </cell>
          <cell r="K9364">
            <v>45932</v>
          </cell>
          <cell r="L9364" t="str">
            <v>Monthly Billing</v>
          </cell>
          <cell r="M9364">
            <v>2500</v>
          </cell>
          <cell r="N9364">
            <v>2500</v>
          </cell>
          <cell r="O9364">
            <v>0</v>
          </cell>
          <cell r="P9364" t="str">
            <v>01-08-2025</v>
          </cell>
          <cell r="Q9364">
            <v>2500</v>
          </cell>
          <cell r="R9364">
            <v>138</v>
          </cell>
          <cell r="S9364">
            <v>0</v>
          </cell>
          <cell r="T9364" t="str">
            <v>Active</v>
          </cell>
          <cell r="U9364" t="str">
            <v>N1</v>
          </cell>
        </row>
        <row r="9365">
          <cell r="J9365" t="str">
            <v>INV-021025133137</v>
          </cell>
          <cell r="K9365">
            <v>45962</v>
          </cell>
          <cell r="L9365" t="str">
            <v>Monthly Billing</v>
          </cell>
          <cell r="M9365">
            <v>2500</v>
          </cell>
          <cell r="N9365">
            <v>2500</v>
          </cell>
          <cell r="O9365">
            <v>0</v>
          </cell>
          <cell r="P9365" t="str">
            <v>2025-09-01</v>
          </cell>
          <cell r="Q9365">
            <v>2500</v>
          </cell>
          <cell r="R9365">
            <v>108</v>
          </cell>
          <cell r="S9365">
            <v>0</v>
          </cell>
          <cell r="T9365" t="str">
            <v>Active</v>
          </cell>
          <cell r="U9365" t="str">
            <v>N1</v>
          </cell>
        </row>
        <row r="9366">
          <cell r="J9366" t="str">
            <v>INV-031125191013</v>
          </cell>
          <cell r="K9366">
            <v>45993</v>
          </cell>
          <cell r="L9366" t="str">
            <v>Monthly Billing</v>
          </cell>
          <cell r="M9366">
            <v>2500</v>
          </cell>
          <cell r="N9366">
            <v>2500</v>
          </cell>
          <cell r="O9366">
            <v>0</v>
          </cell>
          <cell r="P9366" t="str">
            <v>2025-10-01</v>
          </cell>
          <cell r="Q9366">
            <v>2500</v>
          </cell>
          <cell r="R9366">
            <v>77</v>
          </cell>
          <cell r="S9366">
            <v>0</v>
          </cell>
          <cell r="T9366" t="str">
            <v>Active</v>
          </cell>
          <cell r="U9366" t="str">
            <v>N1</v>
          </cell>
        </row>
        <row r="9367">
          <cell r="J9367" t="str">
            <v>INV-021225130933</v>
          </cell>
          <cell r="K9367">
            <v>46023</v>
          </cell>
          <cell r="L9367" t="str">
            <v>Monthly Billing</v>
          </cell>
          <cell r="M9367">
            <v>2510</v>
          </cell>
          <cell r="N9367">
            <v>2510</v>
          </cell>
          <cell r="O9367">
            <v>0</v>
          </cell>
          <cell r="P9367" t="str">
            <v>01-11-2025</v>
          </cell>
          <cell r="Q9367">
            <v>2500</v>
          </cell>
          <cell r="R9367">
            <v>47</v>
          </cell>
          <cell r="S9367">
            <v>0</v>
          </cell>
          <cell r="T9367" t="str">
            <v>Active</v>
          </cell>
          <cell r="U9367" t="str">
            <v>N1</v>
          </cell>
        </row>
        <row r="9368">
          <cell r="J9368" t="str">
            <v>INV-020126172929</v>
          </cell>
          <cell r="K9368">
            <v>46054</v>
          </cell>
          <cell r="L9368" t="str">
            <v>Monthly Billing</v>
          </cell>
          <cell r="M9368">
            <v>2530</v>
          </cell>
          <cell r="N9368">
            <v>2530</v>
          </cell>
          <cell r="O9368">
            <v>0</v>
          </cell>
          <cell r="P9368" t="str">
            <v>01-12-2025</v>
          </cell>
          <cell r="Q9368">
            <v>0</v>
          </cell>
          <cell r="R9368">
            <v>16</v>
          </cell>
          <cell r="S9368">
            <v>-0.41</v>
          </cell>
          <cell r="T9368" t="str">
            <v>Active</v>
          </cell>
          <cell r="U9368" t="str">
            <v>N1</v>
          </cell>
        </row>
        <row r="9369">
          <cell r="J9369" t="str">
            <v>INV-020226164422</v>
          </cell>
          <cell r="K9369">
            <v>46062</v>
          </cell>
          <cell r="L9369" t="str">
            <v>Monthly Billing</v>
          </cell>
          <cell r="M9369">
            <v>2500</v>
          </cell>
          <cell r="N9369">
            <v>2500</v>
          </cell>
          <cell r="O9369">
            <v>0</v>
          </cell>
          <cell r="P9369" t="str">
            <v>2026-01-01</v>
          </cell>
          <cell r="Q9369">
            <v>2500</v>
          </cell>
          <cell r="R9369">
            <v>8</v>
          </cell>
          <cell r="S9369">
            <v>-7.69</v>
          </cell>
          <cell r="T9369" t="str">
            <v>Active</v>
          </cell>
          <cell r="U9369" t="str">
            <v>N1</v>
          </cell>
        </row>
        <row r="9370">
          <cell r="J9370" t="str">
            <v>INV-050525191553</v>
          </cell>
          <cell r="K9370">
            <v>45789</v>
          </cell>
          <cell r="L9370" t="str">
            <v>Monthly Billing</v>
          </cell>
          <cell r="M9370">
            <v>350</v>
          </cell>
          <cell r="N9370">
            <v>350</v>
          </cell>
          <cell r="O9370">
            <v>0</v>
          </cell>
          <cell r="P9370" t="str">
            <v>01-04-2025</v>
          </cell>
          <cell r="Q9370">
            <v>350</v>
          </cell>
          <cell r="R9370">
            <v>281</v>
          </cell>
          <cell r="S9370">
            <v>0</v>
          </cell>
          <cell r="T9370" t="str">
            <v>Active</v>
          </cell>
          <cell r="U9370" t="str">
            <v>N1</v>
          </cell>
        </row>
        <row r="9371">
          <cell r="J9371" t="str">
            <v>INV-050625124814</v>
          </cell>
          <cell r="K9371">
            <v>45820</v>
          </cell>
          <cell r="L9371" t="str">
            <v>Monthly Billing</v>
          </cell>
          <cell r="M9371">
            <v>4</v>
          </cell>
          <cell r="N9371">
            <v>4</v>
          </cell>
          <cell r="O9371">
            <v>0</v>
          </cell>
          <cell r="P9371" t="str">
            <v>01-05-2025</v>
          </cell>
          <cell r="Q9371">
            <v>4</v>
          </cell>
          <cell r="R9371">
            <v>250</v>
          </cell>
          <cell r="S9371">
            <v>0</v>
          </cell>
          <cell r="T9371" t="str">
            <v>Active</v>
          </cell>
          <cell r="U9371" t="str">
            <v>N1</v>
          </cell>
        </row>
        <row r="9372">
          <cell r="J9372" t="str">
            <v>INV-020925162239</v>
          </cell>
          <cell r="K9372">
            <v>45909</v>
          </cell>
          <cell r="L9372" t="str">
            <v>Monthly Billing</v>
          </cell>
          <cell r="M9372">
            <v>1</v>
          </cell>
          <cell r="N9372">
            <v>1</v>
          </cell>
          <cell r="O9372">
            <v>0</v>
          </cell>
          <cell r="P9372" t="str">
            <v>01-08-2025</v>
          </cell>
          <cell r="Q9372">
            <v>1</v>
          </cell>
          <cell r="R9372">
            <v>161</v>
          </cell>
          <cell r="S9372">
            <v>0</v>
          </cell>
          <cell r="T9372" t="str">
            <v>Active</v>
          </cell>
          <cell r="U9372" t="str">
            <v>N1</v>
          </cell>
        </row>
        <row r="9373">
          <cell r="J9373" t="str">
            <v>INV-031025160308</v>
          </cell>
          <cell r="K9373">
            <v>45940</v>
          </cell>
          <cell r="L9373" t="str">
            <v>Monthly Billing</v>
          </cell>
          <cell r="M9373">
            <v>0.5</v>
          </cell>
          <cell r="N9373">
            <v>0.5</v>
          </cell>
          <cell r="O9373">
            <v>0</v>
          </cell>
          <cell r="P9373" t="str">
            <v>01-09-2025</v>
          </cell>
          <cell r="Q9373">
            <v>0.5</v>
          </cell>
          <cell r="R9373">
            <v>130</v>
          </cell>
          <cell r="S9373">
            <v>0</v>
          </cell>
          <cell r="T9373" t="str">
            <v>Active</v>
          </cell>
          <cell r="U9373" t="str">
            <v>N1</v>
          </cell>
        </row>
        <row r="9374">
          <cell r="J9374" t="str">
            <v>INV-041125182344</v>
          </cell>
          <cell r="K9374">
            <v>45973</v>
          </cell>
          <cell r="L9374" t="str">
            <v>Monthly Billing</v>
          </cell>
          <cell r="M9374">
            <v>0.5</v>
          </cell>
          <cell r="N9374">
            <v>0.5</v>
          </cell>
          <cell r="O9374">
            <v>0</v>
          </cell>
          <cell r="P9374" t="str">
            <v>2025-10-01</v>
          </cell>
          <cell r="Q9374">
            <v>0</v>
          </cell>
          <cell r="R9374">
            <v>97</v>
          </cell>
          <cell r="S9374">
            <v>0</v>
          </cell>
          <cell r="T9374" t="str">
            <v>Active</v>
          </cell>
          <cell r="U9374" t="str">
            <v>N1</v>
          </cell>
        </row>
        <row r="9375">
          <cell r="J9375" t="str">
            <v>INV-031225091936</v>
          </cell>
          <cell r="K9375">
            <v>46001</v>
          </cell>
          <cell r="L9375" t="str">
            <v>Monthly Billing</v>
          </cell>
          <cell r="M9375">
            <v>500</v>
          </cell>
          <cell r="N9375">
            <v>500</v>
          </cell>
          <cell r="O9375">
            <v>0</v>
          </cell>
          <cell r="P9375" t="str">
            <v>01-11-2025</v>
          </cell>
          <cell r="Q9375">
            <v>0</v>
          </cell>
          <cell r="R9375">
            <v>69</v>
          </cell>
          <cell r="S9375">
            <v>0</v>
          </cell>
          <cell r="T9375" t="str">
            <v>Active</v>
          </cell>
          <cell r="U9375" t="str">
            <v>N1</v>
          </cell>
        </row>
        <row r="9376">
          <cell r="J9376" t="str">
            <v>INV-030126111809</v>
          </cell>
          <cell r="K9376">
            <v>46032</v>
          </cell>
          <cell r="L9376" t="str">
            <v>Monthly Billing</v>
          </cell>
          <cell r="M9376">
            <v>550</v>
          </cell>
          <cell r="N9376">
            <v>550</v>
          </cell>
          <cell r="O9376">
            <v>0</v>
          </cell>
          <cell r="P9376" t="str">
            <v>01-12-2025</v>
          </cell>
          <cell r="Q9376">
            <v>0</v>
          </cell>
          <cell r="R9376">
            <v>38</v>
          </cell>
          <cell r="S9376">
            <v>0</v>
          </cell>
          <cell r="T9376" t="str">
            <v>Active</v>
          </cell>
          <cell r="U9376" t="str">
            <v>N1</v>
          </cell>
        </row>
        <row r="9377">
          <cell r="J9377" t="str">
            <v>INV-050226121256</v>
          </cell>
          <cell r="K9377">
            <v>46065</v>
          </cell>
          <cell r="L9377" t="str">
            <v>Monthly Billing</v>
          </cell>
          <cell r="M9377">
            <v>500</v>
          </cell>
          <cell r="N9377">
            <v>500</v>
          </cell>
          <cell r="O9377">
            <v>0</v>
          </cell>
          <cell r="P9377" t="str">
            <v>01-01-2026</v>
          </cell>
          <cell r="Q9377">
            <v>0</v>
          </cell>
          <cell r="R9377">
            <v>5</v>
          </cell>
          <cell r="S9377">
            <v>0</v>
          </cell>
          <cell r="T9377" t="str">
            <v>Active</v>
          </cell>
          <cell r="U9377" t="str">
            <v>N1</v>
          </cell>
        </row>
        <row r="9378">
          <cell r="J9378" t="str">
            <v>INV2021-ZPA-001</v>
          </cell>
          <cell r="K9378">
            <v>44368</v>
          </cell>
          <cell r="L9378" t="str">
            <v>Initial Setup Fee</v>
          </cell>
          <cell r="M9378">
            <v>27000</v>
          </cell>
          <cell r="N9378">
            <v>27000</v>
          </cell>
          <cell r="O9378">
            <v>0</v>
          </cell>
          <cell r="P9378" t="str">
            <v>2021-05-01</v>
          </cell>
          <cell r="Q9378">
            <v>0</v>
          </cell>
          <cell r="R9378">
            <v>1702</v>
          </cell>
          <cell r="S9378">
            <v>0</v>
          </cell>
          <cell r="T9378" t="str">
            <v>Active</v>
          </cell>
          <cell r="U9378" t="str">
            <v>N1</v>
          </cell>
        </row>
        <row r="9379">
          <cell r="J9379" t="str">
            <v>EUCARDS0005</v>
          </cell>
          <cell r="K9379">
            <v>44651</v>
          </cell>
          <cell r="L9379" t="str">
            <v>Initial Setup Fee</v>
          </cell>
          <cell r="M9379">
            <v>27500</v>
          </cell>
          <cell r="N9379">
            <v>54500</v>
          </cell>
          <cell r="O9379">
            <v>0</v>
          </cell>
          <cell r="P9379" t="str">
            <v>2022-02-01</v>
          </cell>
          <cell r="Q9379">
            <v>0</v>
          </cell>
          <cell r="R9379">
            <v>1419</v>
          </cell>
          <cell r="S9379">
            <v>-27000</v>
          </cell>
          <cell r="T9379" t="str">
            <v>Active</v>
          </cell>
          <cell r="U9379" t="str">
            <v>N1</v>
          </cell>
        </row>
        <row r="9380">
          <cell r="J9380" t="str">
            <v>INV-050924160523</v>
          </cell>
          <cell r="K9380">
            <v>45547</v>
          </cell>
          <cell r="L9380" t="str">
            <v>Monthly Billing</v>
          </cell>
          <cell r="M9380">
            <v>93.5</v>
          </cell>
          <cell r="N9380">
            <v>93.5</v>
          </cell>
          <cell r="O9380">
            <v>0</v>
          </cell>
          <cell r="P9380" t="str">
            <v>01-08-2024</v>
          </cell>
          <cell r="Q9380">
            <v>-509.37</v>
          </cell>
          <cell r="R9380">
            <v>523</v>
          </cell>
          <cell r="S9380">
            <v>-602.87</v>
          </cell>
          <cell r="T9380" t="str">
            <v>Active</v>
          </cell>
          <cell r="U9380" t="str">
            <v>N1</v>
          </cell>
        </row>
        <row r="9381">
          <cell r="J9381" t="str">
            <v>INV-071124165602</v>
          </cell>
          <cell r="K9381">
            <v>45610</v>
          </cell>
          <cell r="L9381" t="str">
            <v>Monthly Billing</v>
          </cell>
          <cell r="M9381">
            <v>760</v>
          </cell>
          <cell r="N9381">
            <v>760</v>
          </cell>
          <cell r="O9381">
            <v>0</v>
          </cell>
          <cell r="P9381" t="str">
            <v>01-10-2024</v>
          </cell>
          <cell r="Q9381">
            <v>-17113.96</v>
          </cell>
          <cell r="R9381">
            <v>460</v>
          </cell>
          <cell r="S9381">
            <v>-17873.96</v>
          </cell>
          <cell r="T9381" t="str">
            <v>Active</v>
          </cell>
          <cell r="U9381" t="str">
            <v>N1</v>
          </cell>
        </row>
        <row r="9382">
          <cell r="J9382" t="str">
            <v>INV-081024213803</v>
          </cell>
          <cell r="K9382">
            <v>45580</v>
          </cell>
          <cell r="L9382" t="str">
            <v>Monthly Billing</v>
          </cell>
          <cell r="M9382">
            <v>289.5</v>
          </cell>
          <cell r="N9382">
            <v>289.5</v>
          </cell>
          <cell r="O9382">
            <v>0</v>
          </cell>
          <cell r="P9382" t="str">
            <v>01-09-2024</v>
          </cell>
          <cell r="Q9382">
            <v>-4304.63</v>
          </cell>
          <cell r="R9382">
            <v>490</v>
          </cell>
          <cell r="S9382">
            <v>-4594.13</v>
          </cell>
          <cell r="T9382" t="str">
            <v>Active</v>
          </cell>
          <cell r="U9382" t="str">
            <v>N1</v>
          </cell>
        </row>
        <row r="9383">
          <cell r="J9383" t="str">
            <v>INV-190824190843</v>
          </cell>
          <cell r="K9383">
            <v>45530</v>
          </cell>
          <cell r="L9383" t="str">
            <v>Monthly Billing</v>
          </cell>
          <cell r="M9383">
            <v>104.1</v>
          </cell>
          <cell r="N9383">
            <v>96</v>
          </cell>
          <cell r="O9383">
            <v>8.1</v>
          </cell>
          <cell r="P9383" t="str">
            <v>01-07-2024</v>
          </cell>
          <cell r="Q9383">
            <v>23.61</v>
          </cell>
          <cell r="R9383">
            <v>540</v>
          </cell>
          <cell r="S9383">
            <v>-80.489999999999995</v>
          </cell>
          <cell r="T9383" t="str">
            <v>Active</v>
          </cell>
          <cell r="U9383" t="str">
            <v>N1</v>
          </cell>
        </row>
        <row r="9384">
          <cell r="J9384" t="str">
            <v>INV-051224125905</v>
          </cell>
          <cell r="K9384">
            <v>45638</v>
          </cell>
          <cell r="L9384" t="str">
            <v>Monthly Billing</v>
          </cell>
          <cell r="M9384">
            <v>689.5</v>
          </cell>
          <cell r="N9384">
            <v>689.5</v>
          </cell>
          <cell r="O9384">
            <v>0</v>
          </cell>
          <cell r="P9384" t="str">
            <v>01-11-2024</v>
          </cell>
          <cell r="Q9384">
            <v>-23850.41</v>
          </cell>
          <cell r="R9384">
            <v>432</v>
          </cell>
          <cell r="S9384">
            <v>-25021.731380000001</v>
          </cell>
          <cell r="T9384" t="str">
            <v>Active</v>
          </cell>
          <cell r="U9384" t="str">
            <v>N1</v>
          </cell>
        </row>
        <row r="9385">
          <cell r="J9385" t="str">
            <v>INV-060125171103</v>
          </cell>
          <cell r="K9385">
            <v>45670</v>
          </cell>
          <cell r="L9385" t="str">
            <v>Monthly Billing</v>
          </cell>
          <cell r="M9385">
            <v>797</v>
          </cell>
          <cell r="N9385">
            <v>797</v>
          </cell>
          <cell r="O9385">
            <v>0</v>
          </cell>
          <cell r="P9385" t="str">
            <v>2024-12-01</v>
          </cell>
          <cell r="Q9385">
            <v>-50720.480000000003</v>
          </cell>
          <cell r="R9385">
            <v>400</v>
          </cell>
          <cell r="S9385">
            <v>-51517.48</v>
          </cell>
          <cell r="T9385" t="str">
            <v>Active</v>
          </cell>
          <cell r="U9385" t="str">
            <v>N1</v>
          </cell>
        </row>
        <row r="9386">
          <cell r="J9386" t="str">
            <v>INV-060225145636</v>
          </cell>
          <cell r="K9386">
            <v>45701</v>
          </cell>
          <cell r="L9386" t="str">
            <v>Monthly Billing</v>
          </cell>
          <cell r="M9386">
            <v>5030</v>
          </cell>
          <cell r="N9386">
            <v>5030</v>
          </cell>
          <cell r="O9386">
            <v>0</v>
          </cell>
          <cell r="P9386" t="str">
            <v>01-01-2025</v>
          </cell>
          <cell r="Q9386">
            <v>-14669.45</v>
          </cell>
          <cell r="R9386">
            <v>369</v>
          </cell>
          <cell r="S9386">
            <v>-19699.44844</v>
          </cell>
          <cell r="T9386" t="str">
            <v>Active</v>
          </cell>
          <cell r="U9386" t="str">
            <v>N1</v>
          </cell>
        </row>
        <row r="9387">
          <cell r="J9387" t="str">
            <v>INV-050325131120</v>
          </cell>
          <cell r="K9387">
            <v>45728</v>
          </cell>
          <cell r="L9387" t="str">
            <v>Monthly Billing</v>
          </cell>
          <cell r="M9387">
            <v>5092</v>
          </cell>
          <cell r="N9387">
            <v>5092</v>
          </cell>
          <cell r="O9387">
            <v>0</v>
          </cell>
          <cell r="P9387" t="str">
            <v>01-02-2025</v>
          </cell>
          <cell r="Q9387">
            <v>-22856.23</v>
          </cell>
          <cell r="R9387">
            <v>342</v>
          </cell>
          <cell r="S9387">
            <v>-27948.231019999999</v>
          </cell>
          <cell r="T9387" t="str">
            <v>Active</v>
          </cell>
          <cell r="U9387" t="str">
            <v>N1</v>
          </cell>
        </row>
        <row r="9388">
          <cell r="J9388" t="str">
            <v>INV-030425134529</v>
          </cell>
          <cell r="K9388">
            <v>45757</v>
          </cell>
          <cell r="L9388" t="str">
            <v>Monthly Billing</v>
          </cell>
          <cell r="M9388">
            <v>5114</v>
          </cell>
          <cell r="N9388">
            <v>5114</v>
          </cell>
          <cell r="O9388">
            <v>0</v>
          </cell>
          <cell r="P9388" t="str">
            <v>01-03-2025</v>
          </cell>
          <cell r="Q9388">
            <v>-16956.68</v>
          </cell>
          <cell r="R9388">
            <v>313</v>
          </cell>
          <cell r="S9388">
            <v>-22070.677729999999</v>
          </cell>
          <cell r="T9388" t="str">
            <v>Active</v>
          </cell>
          <cell r="U9388" t="str">
            <v>N1</v>
          </cell>
        </row>
        <row r="9389">
          <cell r="J9389" t="str">
            <v>INV-050525182436</v>
          </cell>
          <cell r="K9389">
            <v>45789</v>
          </cell>
          <cell r="L9389" t="str">
            <v>Monthly Billing</v>
          </cell>
          <cell r="M9389">
            <v>5096</v>
          </cell>
          <cell r="N9389">
            <v>5096</v>
          </cell>
          <cell r="O9389">
            <v>0</v>
          </cell>
          <cell r="P9389" t="str">
            <v>01-04-2025</v>
          </cell>
          <cell r="Q9389">
            <v>-30104.05</v>
          </cell>
          <cell r="R9389">
            <v>281</v>
          </cell>
          <cell r="S9389">
            <v>-35200.050000000003</v>
          </cell>
          <cell r="T9389" t="str">
            <v>Active</v>
          </cell>
          <cell r="U9389" t="str">
            <v>N1</v>
          </cell>
        </row>
        <row r="9390">
          <cell r="J9390" t="str">
            <v>INV-040625142800</v>
          </cell>
          <cell r="K9390">
            <v>45819</v>
          </cell>
          <cell r="L9390" t="str">
            <v>Monthly Billing</v>
          </cell>
          <cell r="M9390">
            <v>5195</v>
          </cell>
          <cell r="N9390">
            <v>5195</v>
          </cell>
          <cell r="O9390">
            <v>0</v>
          </cell>
          <cell r="P9390" t="str">
            <v>01-05-2025</v>
          </cell>
          <cell r="Q9390">
            <v>-32026.080000000002</v>
          </cell>
          <cell r="R9390">
            <v>251</v>
          </cell>
          <cell r="S9390">
            <v>-37221.077160000001</v>
          </cell>
          <cell r="T9390" t="str">
            <v>Active</v>
          </cell>
          <cell r="U9390" t="str">
            <v>N1</v>
          </cell>
        </row>
        <row r="9391">
          <cell r="J9391" t="str">
            <v>DN-INV120625174801</v>
          </cell>
          <cell r="K9391">
            <v>45827</v>
          </cell>
          <cell r="L9391" t="str">
            <v>Debit-Note</v>
          </cell>
          <cell r="M9391">
            <v>481.82</v>
          </cell>
          <cell r="N9391">
            <v>481.82</v>
          </cell>
          <cell r="O9391">
            <v>0</v>
          </cell>
          <cell r="P9391" t="str">
            <v>2024-11-01</v>
          </cell>
          <cell r="Q9391">
            <v>-23850.41</v>
          </cell>
          <cell r="R9391">
            <v>243</v>
          </cell>
          <cell r="S9391">
            <v>0</v>
          </cell>
          <cell r="T9391" t="str">
            <v>Active</v>
          </cell>
          <cell r="U9391" t="str">
            <v>N1</v>
          </cell>
        </row>
        <row r="9392">
          <cell r="J9392" t="str">
            <v>INV-040725153255</v>
          </cell>
          <cell r="K9392">
            <v>45849</v>
          </cell>
          <cell r="L9392" t="str">
            <v>Monthly Billing</v>
          </cell>
          <cell r="M9392">
            <v>5392.05</v>
          </cell>
          <cell r="N9392">
            <v>5392.05</v>
          </cell>
          <cell r="O9392">
            <v>0</v>
          </cell>
          <cell r="P9392" t="str">
            <v>01-06-2025</v>
          </cell>
          <cell r="Q9392">
            <v>33950.910000000003</v>
          </cell>
          <cell r="R9392">
            <v>221</v>
          </cell>
          <cell r="S9392">
            <v>-39083.411610000003</v>
          </cell>
          <cell r="T9392" t="str">
            <v>Active</v>
          </cell>
          <cell r="U9392" t="str">
            <v>N1</v>
          </cell>
        </row>
        <row r="9393">
          <cell r="J9393" t="str">
            <v>INV-050825124456</v>
          </cell>
          <cell r="K9393">
            <v>45900</v>
          </cell>
          <cell r="L9393" t="str">
            <v>Monthly Billing</v>
          </cell>
          <cell r="M9393">
            <v>10320.5</v>
          </cell>
          <cell r="N9393">
            <v>10320.5</v>
          </cell>
          <cell r="O9393">
            <v>0</v>
          </cell>
          <cell r="P9393" t="str">
            <v>01-07-2025</v>
          </cell>
          <cell r="Q9393">
            <v>-43622.15</v>
          </cell>
          <cell r="R9393">
            <v>170</v>
          </cell>
          <cell r="S9393">
            <v>-53942.652329999997</v>
          </cell>
          <cell r="T9393" t="str">
            <v>Active</v>
          </cell>
          <cell r="U9393" t="str">
            <v>N1</v>
          </cell>
        </row>
        <row r="9394">
          <cell r="J9394" t="str">
            <v>CN-INV-140825153255</v>
          </cell>
          <cell r="K9394">
            <v>45890</v>
          </cell>
          <cell r="L9394" t="str">
            <v>Credit Note-Waived Off</v>
          </cell>
          <cell r="M9394">
            <v>-259.55</v>
          </cell>
          <cell r="N9394">
            <v>-259.55</v>
          </cell>
          <cell r="O9394">
            <v>0</v>
          </cell>
          <cell r="P9394" t="str">
            <v>2025-06-01</v>
          </cell>
          <cell r="Q9394">
            <v>33950.910000000003</v>
          </cell>
          <cell r="R9394">
            <v>180</v>
          </cell>
          <cell r="S9394">
            <v>0</v>
          </cell>
          <cell r="T9394" t="str">
            <v>Active</v>
          </cell>
          <cell r="U9394" t="str">
            <v>N1</v>
          </cell>
        </row>
        <row r="9395">
          <cell r="J9395" t="str">
            <v>INV-020925175024</v>
          </cell>
          <cell r="K9395">
            <v>45930</v>
          </cell>
          <cell r="L9395" t="str">
            <v>Monthly Billing</v>
          </cell>
          <cell r="M9395">
            <v>10077.5</v>
          </cell>
          <cell r="N9395">
            <v>10077.5</v>
          </cell>
          <cell r="O9395">
            <v>0</v>
          </cell>
          <cell r="P9395" t="str">
            <v>01-08-2025</v>
          </cell>
          <cell r="Q9395">
            <v>-25149.99</v>
          </cell>
          <cell r="R9395">
            <v>140</v>
          </cell>
          <cell r="S9395">
            <v>-35227.48919</v>
          </cell>
          <cell r="T9395" t="str">
            <v>Active</v>
          </cell>
          <cell r="U9395" t="str">
            <v>N1</v>
          </cell>
        </row>
        <row r="9396">
          <cell r="J9396" t="str">
            <v>INV-021025183505</v>
          </cell>
          <cell r="K9396">
            <v>45939</v>
          </cell>
          <cell r="L9396" t="str">
            <v>Monthly Billing</v>
          </cell>
          <cell r="M9396">
            <v>11282.5</v>
          </cell>
          <cell r="N9396">
            <v>11282.5</v>
          </cell>
          <cell r="O9396">
            <v>0</v>
          </cell>
          <cell r="P9396" t="str">
            <v>01-09-2025</v>
          </cell>
          <cell r="Q9396">
            <v>-32065.360000000001</v>
          </cell>
          <cell r="R9396">
            <v>131</v>
          </cell>
          <cell r="S9396">
            <v>-43347.862719999997</v>
          </cell>
          <cell r="T9396" t="str">
            <v>Active</v>
          </cell>
          <cell r="U9396" t="str">
            <v>N1</v>
          </cell>
        </row>
        <row r="9397">
          <cell r="J9397" t="str">
            <v>INV-041125110604</v>
          </cell>
          <cell r="K9397">
            <v>45979</v>
          </cell>
          <cell r="L9397" t="str">
            <v>Monthly Billing</v>
          </cell>
          <cell r="M9397">
            <v>10321.5</v>
          </cell>
          <cell r="N9397">
            <v>10321.5</v>
          </cell>
          <cell r="O9397">
            <v>0</v>
          </cell>
          <cell r="P9397" t="str">
            <v>2025-10-01</v>
          </cell>
          <cell r="Q9397">
            <v>-31865.89</v>
          </cell>
          <cell r="R9397">
            <v>91</v>
          </cell>
          <cell r="S9397">
            <v>-42187.389739999999</v>
          </cell>
          <cell r="T9397" t="str">
            <v>Active</v>
          </cell>
          <cell r="U9397" t="str">
            <v>N1</v>
          </cell>
        </row>
        <row r="9398">
          <cell r="J9398" t="str">
            <v>INV-021225202407</v>
          </cell>
          <cell r="K9398">
            <v>46000</v>
          </cell>
          <cell r="L9398" t="str">
            <v>Monthly Billing</v>
          </cell>
          <cell r="M9398">
            <v>10400.5</v>
          </cell>
          <cell r="N9398">
            <v>10400.5</v>
          </cell>
          <cell r="O9398">
            <v>0</v>
          </cell>
          <cell r="P9398" t="str">
            <v>01-11-2025</v>
          </cell>
          <cell r="Q9398">
            <v>-45128.36</v>
          </cell>
          <cell r="R9398">
            <v>70</v>
          </cell>
          <cell r="S9398">
            <v>-55528.858540000001</v>
          </cell>
          <cell r="T9398" t="str">
            <v>Active</v>
          </cell>
          <cell r="U9398" t="str">
            <v>N1</v>
          </cell>
        </row>
        <row r="9399">
          <cell r="J9399" t="str">
            <v>INV-050126153552</v>
          </cell>
          <cell r="K9399">
            <v>46034</v>
          </cell>
          <cell r="L9399" t="str">
            <v>Monthly Billing</v>
          </cell>
          <cell r="M9399">
            <v>10690.5</v>
          </cell>
          <cell r="N9399">
            <v>10690.5</v>
          </cell>
          <cell r="O9399">
            <v>0</v>
          </cell>
          <cell r="P9399" t="str">
            <v>01-12-2025</v>
          </cell>
          <cell r="Q9399">
            <v>-64184.160000000003</v>
          </cell>
          <cell r="R9399">
            <v>36</v>
          </cell>
          <cell r="S9399">
            <v>-74874.655079999997</v>
          </cell>
          <cell r="T9399" t="str">
            <v>Active</v>
          </cell>
          <cell r="U9399" t="str">
            <v>N1</v>
          </cell>
        </row>
        <row r="9400">
          <cell r="J9400" t="str">
            <v>INV-040226160636</v>
          </cell>
          <cell r="K9400">
            <v>46064</v>
          </cell>
          <cell r="L9400" t="str">
            <v>Credit Note-Rebate</v>
          </cell>
          <cell r="M9400">
            <v>10718.5</v>
          </cell>
          <cell r="N9400">
            <v>10718.5</v>
          </cell>
          <cell r="O9400">
            <v>0</v>
          </cell>
          <cell r="P9400" t="str">
            <v>2026-01-01</v>
          </cell>
          <cell r="Q9400">
            <v>0</v>
          </cell>
          <cell r="R9400">
            <v>6</v>
          </cell>
          <cell r="S9400">
            <v>-42199.93</v>
          </cell>
          <cell r="T9400" t="str">
            <v>Active</v>
          </cell>
          <cell r="U9400" t="str">
            <v>N1</v>
          </cell>
        </row>
      </sheetData>
      <sheetData sheetId="1" refreshError="1"/>
    </sheetDataSet>
  </externalBook>
</externalLink>
</file>

<file path=xl/pivotCache/_rels/pivotCacheDefinition1.xml.rels><?xml version="1.0" encoding="UTF-8" standalone="yes"?>
<Relationships xmlns="http://schemas.openxmlformats.org/package/2006/relationships"><Relationship Id="rId3" Type="http://schemas.microsoft.com/office/2019/04/relationships/externalLinkLongPath" Target="/personal/onedrive_transactionoperations_instarem_com/Documents/Transaction_Operations/Card%20Ops/Accounts%20Receivables/AR_Mumbai/Invoice%20Validations/Governance/AR%20Tracker/Receivable%20Tracker/2025/Receivable%20Tracker%20-%20Master%20-%2021%20Jan%20-%20Copy.xlsx?58F50DD4" TargetMode="External"/><Relationship Id="rId2" Type="http://schemas.openxmlformats.org/officeDocument/2006/relationships/externalLinkPath" Target="file:///\\58F50DD4\Receivable%20Tracker%20-%20Master%20-%2021%20Jan%20-%20Copy.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tal Jethva" refreshedDate="45687.50734733796" createdVersion="8" refreshedVersion="8" minRefreshableVersion="3" recordCount="102" xr:uid="{BDFA11C3-952E-41C2-A92D-C851B14B6427}">
  <cacheSource type="worksheet">
    <worksheetSource ref="A1:X103" sheet="Invoices" r:id="rId2"/>
  </cacheSource>
  <cacheFields count="24">
    <cacheField name="Platform" numFmtId="0">
      <sharedItems/>
    </cacheField>
    <cacheField name="Customer Label" numFmtId="0">
      <sharedItems count="70">
        <s v="Varni Tech Inc"/>
        <s v="Transwap Private Limited"/>
        <s v="WEEL HOLDINGS PTY LTD"/>
        <s v="Al Dhahery Money Exchange"/>
        <s v="Cash In Asia Pte Ltd"/>
        <s v="TClub Inc."/>
        <s v="Widoph Remit"/>
        <s v="Pelican General Limited"/>
        <s v="Payana Ltd."/>
        <s v="alchemy agps solutions ltd"/>
        <s v="4400 WE Technologies, Inc."/>
        <s v="BAAS Corporation"/>
        <s v="BRQ LINK Payment Services Inc"/>
        <s v="Pelikin Holdings Limited"/>
        <s v="SPROUT CORPORATE SERVICES PTE LTD"/>
        <s v="Yondr Money Pty Ltd"/>
        <s v="PT Dhanapatra Loka Abadi"/>
        <s v="PT Worldwide Express Remittance"/>
        <s v="AlquimiaDigital.mx S.A de C.V."/>
        <s v="Aspire FT Pte Ltd"/>
        <s v="Bud Infrastructure Limited"/>
        <s v="KappaPayCameroonS.A.(KPC)"/>
        <s v="MESHPAY GBL PTE. LTD."/>
        <s v="Nala Inc"/>
        <s v="Red Owl Pty Ltd"/>
        <s v="SingCash Pte Ltd"/>
        <s v="SWiM Pay Pty Ltd"/>
        <s v="Travel Ledger UK"/>
        <s v="tiagn i inc. dba libertypay"/>
        <s v="AKBAR MONEY CHANGER SDN BHD"/>
        <s v="TAURUS ONE PRIVATE LIMITED"/>
        <s v="PT Harsya Remitindo"/>
        <s v="PT Midtrans"/>
        <s v="DRUO, Inc."/>
        <s v="goLance, Inc."/>
        <s v="Gusto, Inc."/>
        <s v="Hong Leong Finance Limited"/>
        <s v="IAPPS Pte. Ltd."/>
        <s v="iFast Financial Pte Ltd"/>
        <s v="Nowports, Inc."/>
        <s v="Remote Europe Holding B.V."/>
        <s v="Unified Signal, Inc."/>
        <s v="Wingspan Networks Inc"/>
        <s v="Nuvei Limited"/>
        <s v="lemonway"/>
        <s v="Nexpay Pty Ltd"/>
        <s v="Travel Easy Innovation GmbH"/>
        <s v="Laverne Money Pty Ltd"/>
        <s v="PT FLIPTECH LENTERA INSPIRASI PERTIWI"/>
        <s v="Ripple Services Inc"/>
        <s v="MeshPay UK Ltd" u="1"/>
        <s v="Maritime Payment Solutions, LLC (ShipMoney)" u="1"/>
        <s v="MESHPAY AU PTY LTD" u="1"/>
        <s v="MP Payments UK Limited" u="1"/>
        <s v="Remotely Works Inc." u="1"/>
        <s v="OZ CORRETORA DE CÃ‚MBIO SA" u="1"/>
        <s v="PT Indo Koala Remittance" u="1"/>
        <s v="A.D. Financial (AUS) Pty Ltd" u="1"/>
        <s v="ppsl paysafe" u="1"/>
        <s v="ppsl skrill" u="1"/>
        <s v="just wallet inc" u="1"/>
        <s v="AFT HK Limited" u="1"/>
        <s v="Global E-Payment Limited" u="1"/>
        <s v="LianLian International Company Limited" u="1"/>
        <s v="Skrill Ltd" u="1"/>
        <s v="PT Transwap Dunamis Indonesia" u="1"/>
        <s v="DEEL Inc." u="1"/>
        <s v="Photon Dance (HongKong) Limited" u="1"/>
        <s v="GET GLOBAL HOLDINGS PTE LTD" u="1"/>
        <s v="Corporate Alliance Payments Pty Ltd - NSP" u="1"/>
      </sharedItems>
    </cacheField>
    <cacheField name="Region" numFmtId="0">
      <sharedItems count="3">
        <s v="APAC/ME"/>
        <s v="USA"/>
        <s v="EU/UK"/>
      </sharedItems>
    </cacheField>
    <cacheField name="Region2" numFmtId="0">
      <sharedItems/>
    </cacheField>
    <cacheField name="Account Manager" numFmtId="0">
      <sharedItems count="14">
        <s v="Jerome Coelho"/>
        <s v="Hui Ting Hoe"/>
        <s v="Hao Nguyen"/>
        <s v="Saikat Roy"/>
        <s v="Tanu Arora"/>
        <s v="NA"/>
        <s v="Eduardo Avallone"/>
        <s v="Hari Budiman"/>
        <s v="Chai Yi"/>
        <s v="Sanat Patankar"/>
        <s v="Runn Sachasiri"/>
        <s v="Margarita"/>
        <s v="James Godwin"/>
        <s v="Lia Susin" u="1"/>
      </sharedItems>
    </cacheField>
    <cacheField name="BD" numFmtId="0">
      <sharedItems/>
    </cacheField>
    <cacheField name="Client Status" numFmtId="0">
      <sharedItems/>
    </cacheField>
    <cacheField name="Year" numFmtId="0">
      <sharedItems containsSemiMixedTypes="0" containsString="0" containsNumber="1" containsInteger="1" minValue="2023" maxValue="2025"/>
    </cacheField>
    <cacheField name="Settlement Type" numFmtId="0">
      <sharedItems/>
    </cacheField>
    <cacheField name="Currency" numFmtId="0">
      <sharedItems/>
    </cacheField>
    <cacheField name="USD AMOUNT" numFmtId="1">
      <sharedItems containsSemiMixedTypes="0" containsString="0" containsNumber="1" minValue="1.2363425126647474" maxValue="112101.49222862585"/>
    </cacheField>
    <cacheField name="Invoice Amount" numFmtId="0">
      <sharedItems containsSemiMixedTypes="0" containsString="0" containsNumber="1" minValue="5" maxValue="153896.87"/>
    </cacheField>
    <cacheField name="Billing Period" numFmtId="0">
      <sharedItems containsDate="1" containsMixedTypes="1" minDate="2023-10-01T00:00:00" maxDate="2024-12-02T00:00:00"/>
    </cacheField>
    <cacheField name="Month" numFmtId="0">
      <sharedItems/>
    </cacheField>
    <cacheField name="Days" numFmtId="0">
      <sharedItems containsSemiMixedTypes="0" containsString="0" containsNumber="1" containsInteger="1" minValue="-4" maxValue="444"/>
    </cacheField>
    <cacheField name="Ageing Tier" numFmtId="0">
      <sharedItems count="4">
        <s v="Over 90+ days"/>
        <s v="61-90 days"/>
        <s v="0-30 days"/>
        <s v="31-60 days"/>
      </sharedItems>
    </cacheField>
    <cacheField name="Fee Type" numFmtId="0">
      <sharedItems/>
    </cacheField>
    <cacheField name="Invoice Date" numFmtId="0">
      <sharedItems containsDate="1" containsMixedTypes="1" minDate="2023-11-06T00:00:00" maxDate="2025-01-11T00:00:00"/>
    </cacheField>
    <cacheField name="Due Date" numFmtId="0">
      <sharedItems containsDate="1" containsMixedTypes="1" minDate="2024-11-07T00:00:00" maxDate="2025-02-04T00:00:00"/>
    </cacheField>
    <cacheField name="Invoice Status" numFmtId="0">
      <sharedItems/>
    </cacheField>
    <cacheField name="Invoice Number" numFmtId="0">
      <sharedItems/>
    </cacheField>
    <cacheField name="Reminder Sent" numFmtId="0">
      <sharedItems/>
    </cacheField>
    <cacheField name="LOD" numFmtId="0">
      <sharedItems/>
    </cacheField>
    <cacheField name="AR's Comments" numFmtId="0">
      <sharedItems/>
    </cacheField>
  </cacheFields>
  <extLst>
    <ext xmlns:x14="http://schemas.microsoft.com/office/spreadsheetml/2009/9/main" uri="{725AE2AE-9491-48be-B2B4-4EB974FC3084}">
      <x14:pivotCacheDefinition pivotCacheId="201135245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tal Jethva" refreshedDate="46052.709727430556" createdVersion="8" refreshedVersion="8" minRefreshableVersion="3" recordCount="9" xr:uid="{B337BBAB-C4E9-4226-A69B-A1461B2D8891}">
  <cacheSource type="worksheet">
    <worksheetSource ref="A1:X10" sheet="Rebates"/>
  </cacheSource>
  <cacheFields count="24">
    <cacheField name="Platform" numFmtId="0">
      <sharedItems/>
    </cacheField>
    <cacheField name="Customer Label" numFmtId="0">
      <sharedItems count="4">
        <s v="Al Muzaini Exchange"/>
        <s v="Relay Financial (US), Corp-SG"/>
        <s v="SBI Remit Co., Ltd."/>
        <s v="VOLOPAY.CO PTE. LTD."/>
      </sharedItems>
    </cacheField>
    <cacheField name="Region" numFmtId="0">
      <sharedItems/>
    </cacheField>
    <cacheField name="Account Manager" numFmtId="0">
      <sharedItems count="2">
        <s v="NA"/>
        <s v="XiaoXiao"/>
      </sharedItems>
    </cacheField>
    <cacheField name="BD" numFmtId="0">
      <sharedItems count="4">
        <s v="Ashraf Omran"/>
        <s v="Michael Bermingham"/>
        <s v="Rohit Bammi"/>
        <s v="Gitesh Athavale"/>
      </sharedItems>
    </cacheField>
    <cacheField name="Client Status" numFmtId="0">
      <sharedItems/>
    </cacheField>
    <cacheField name="Year" numFmtId="0">
      <sharedItems containsSemiMixedTypes="0" containsString="0" containsNumber="1" containsInteger="1" minValue="2025" maxValue="2025"/>
    </cacheField>
    <cacheField name="Settlement Type" numFmtId="0">
      <sharedItems/>
    </cacheField>
    <cacheField name="Currency" numFmtId="0">
      <sharedItems/>
    </cacheField>
    <cacheField name="USD AMOUNT" numFmtId="165">
      <sharedItems containsSemiMixedTypes="0" containsString="0" containsNumber="1" minValue="-5863.1699999999983" maxValue="-10"/>
    </cacheField>
    <cacheField name="Invoice Amount" numFmtId="165">
      <sharedItems containsSemiMixedTypes="0" containsString="0" containsNumber="1" minValue="-5863.1699999999983" maxValue="-10"/>
    </cacheField>
    <cacheField name="Billing Period" numFmtId="0">
      <sharedItems containsDate="1" containsMixedTypes="1" minDate="2025-08-01T00:00:00" maxDate="2025-12-02T00:00:00"/>
    </cacheField>
    <cacheField name="Month" numFmtId="2">
      <sharedItems/>
    </cacheField>
    <cacheField name="Days" numFmtId="0">
      <sharedItems containsSemiMixedTypes="0" containsString="0" containsNumber="1" containsInteger="1" minValue="17" maxValue="142"/>
    </cacheField>
    <cacheField name="Ageing Tier" numFmtId="0">
      <sharedItems/>
    </cacheField>
    <cacheField name="Fee Type" numFmtId="0">
      <sharedItems/>
    </cacheField>
    <cacheField name="Invoice Date" numFmtId="14">
      <sharedItems containsSemiMixedTypes="0" containsNonDate="0" containsDate="1" containsString="0" minDate="2025-09-03T00:00:00" maxDate="2026-01-07T00:00:00"/>
    </cacheField>
    <cacheField name="Due Date" numFmtId="14">
      <sharedItems containsSemiMixedTypes="0" containsNonDate="0" containsDate="1" containsString="0" minDate="2025-09-10T00:00:00" maxDate="2026-01-14T00:00:00"/>
    </cacheField>
    <cacheField name="Invoice Status" numFmtId="0">
      <sharedItems/>
    </cacheField>
    <cacheField name="Invoice Number" numFmtId="0">
      <sharedItems/>
    </cacheField>
    <cacheField name="Reminder Sent" numFmtId="0">
      <sharedItems/>
    </cacheField>
    <cacheField name="LOD" numFmtId="0">
      <sharedItems/>
    </cacheField>
    <cacheField name="AR's Comments" numFmtId="0">
      <sharedItems/>
    </cacheField>
    <cacheField name="AM's Comment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tal Jethva" refreshedDate="46076.44426689815" createdVersion="8" refreshedVersion="8" minRefreshableVersion="3" recordCount="166" xr:uid="{A9C81DF6-5273-405A-9D2D-456FABC18B31}">
  <cacheSource type="worksheet">
    <worksheetSource ref="A1:W145" sheet="Invoices"/>
  </cacheSource>
  <cacheFields count="23">
    <cacheField name="Platform" numFmtId="0">
      <sharedItems count="2">
        <s v="N1"/>
        <s v="Masspay"/>
      </sharedItems>
    </cacheField>
    <cacheField name="Customer Label" numFmtId="0">
      <sharedItems count="104">
        <s v="SWiM Pay Pty Ltd"/>
        <s v="Loadpass LTDA"/>
        <s v="Yondr Money Pty Ltd"/>
        <s v="VOLOPAY.CO PTE. LTD."/>
        <s v="Red Owl Pty Ltd"/>
        <s v="FTB HUB S.A.C "/>
        <s v="Bud Infrastructure Limited"/>
        <s v="PT PELITA TRANSFER NUSANTARA"/>
        <s v="Azimo Limited."/>
        <s v="Budgetly Pty Ltd"/>
        <s v="JPMORGAN CHASE BANK"/>
        <s v="MULTIPLIER TECHNOLOGIES PTE. LTD"/>
        <s v="SPROUT CORPORATE SERVICES PTE LTD"/>
        <s v="Zeni, Inc."/>
        <s v="you technologies group (singapore) pte. Ltd - Verify"/>
        <s v="Bendix Foreign Exchange Corporation"/>
        <s v="Evocabank OJSC"/>
        <s v="goLance, Inc."/>
        <s v="International Payments Identity Pte. Ltd."/>
        <s v="Istanbul Ödeme ve Elektronik Para A.S"/>
        <s v="MeshPay EU Ltd"/>
        <s v="Nomba Financial Services Ltd"/>
        <s v="Every, Inc."/>
        <s v="Everpro Holdings Limited"/>
        <s v="GLOBAL ROOTS INC"/>
        <s v="PT FLIPTECH LENTERA INSPIRASI PERTIWI"/>
        <s v="REMIT5"/>
        <s v="TClub Inc."/>
        <s v="Yala Global Technologies Inc."/>
        <s v="zenus bank international, inc"/>
        <s v="Al Muzaini Exchange"/>
        <s v="APAYLATER FINANCIALS PTE. LTD."/>
        <s v="DK Limited"/>
        <s v="FIRSTKYC PTE. LTD."/>
        <s v="Futurepay Global Limited"/>
        <s v="Global E-Payment Limited"/>
        <s v="Gusto, Inc."/>
        <s v="iPiD Europe B.V."/>
        <s v="SingCash Pte Ltd"/>
        <s v="VECTOR HOLDINGS PTY LTD"/>
        <s v="VPLUS GREATER BAY EXCHANGE LIMITED"/>
        <s v="Yorbis Inc."/>
        <s v="Aspire FT Pte Ltd"/>
        <s v="Pelikin Ventures Pty Ltd"/>
        <s v="WEEL HOLDINGS PTY LTD"/>
        <s v="Relay Financial (US), Corp-SG"/>
        <s v="SBI Remit Co., Ltd."/>
        <s v="ebury mass payments"/>
        <s v="isx financial eu ltd"/>
        <s v="lemonway"/>
        <s v="Nuvei Limited"/>
        <s v="ppsl paysafe"/>
        <s v="ppsl skrill"/>
        <s v="PT Harsya Remitindo"/>
        <s v="PT Midtrans"/>
        <s v="Remofirst, Inc."/>
        <s v="The CurrencyCloud Limited"/>
        <s v="you technologies group (singapore) pte. ltd"/>
        <s v="Ailingual Limited"/>
        <s v="AVENIDA VESSEL"/>
        <s v="CashD Pty Ltd"/>
        <s v="CODA PAYMENTS PTE. LTD."/>
        <s v="Emirates Islamic Bank PJSC"/>
        <s v="Emirates NBD Bank PJSC"/>
        <s v="Express Hub Services Pty Ltd"/>
        <s v="Genieum Services Pty Ltd"/>
        <s v="Global E-Payment Limited-SG"/>
        <s v="HONGKONG FORTUNETECH LIMITED"/>
        <s v="iFast Financial Pte Ltd"/>
        <s v="KOHO Financial Inc.-Verify"/>
        <s v="Maritime Payment Solutions, LLC (ShipMoney)"/>
        <s v="MESHPAY AU PTY LTD"/>
        <s v="MESHPAY GBL PTE. LTD."/>
        <s v="MyBeacon Services Inc."/>
        <s v="MyBeacon Services Inc.-Verify"/>
        <s v="Niural, Inc."/>
        <s v="Niural, Inc. (Platform)"/>
        <s v="OWLPAY HOLDINGS PTE. LTD"/>
        <s v="Paysure Solutions Ltd"/>
        <s v="SlideSG Pte. Ltd."/>
        <s v="Travel Ledger UK"/>
        <s v="Tremendous, LLC"/>
        <s v="Volopay Co Pte Ltd."/>
        <s v="WORLDFIRST (SINGAPORE) MERCHANT SERVICESPTE. LTD."/>
        <s v="PT UCE Global Utama" u="1"/>
        <s v="WorkMotion Software GmbH" u="1"/>
        <s v="ORO Labs, Inc." u="1"/>
        <s v="Corporate Alliance Payments Pty Ltd - NSP" u="1"/>
        <s v="EBURY PARTNERS UK LIMITED" u="1"/>
        <s v="Paysafe Financial Services Limited" u="1"/>
        <s v="PT Transwap Dunamis Indonesia" u="1"/>
        <s v="PT Worldwide Express Remittance" u="1"/>
        <s v="Rippling Payments Inc" u="1"/>
        <s v="Rippling Payments Inc FI SG" u="1"/>
        <s v="Rippling Payments Inc FI US" u="1"/>
        <s v="Skrill Ltd" u="1"/>
        <s v="East Africa Bank SA" u="1"/>
        <s v="Franklin Technologies ApS" u="1"/>
        <s v="Hitpay Payment Solutions Pte. Ltd." u="1"/>
        <s v="MeshPay EU B.V." u="1"/>
        <s v="MESHPAY UK LTD" u="1"/>
        <s v="Poaster Technologies Inc. DBA Warp" u="1"/>
        <s v="Remote Europe Holding B.V." u="1"/>
        <s v="ZipHQ, Inc" u="1"/>
      </sharedItems>
    </cacheField>
    <cacheField name="Region" numFmtId="0">
      <sharedItems count="4">
        <s v="APAC"/>
        <s v="USA"/>
        <s v="EU/UK"/>
        <s v="ME"/>
      </sharedItems>
    </cacheField>
    <cacheField name="Account Manager" numFmtId="0">
      <sharedItems count="14">
        <s v="NA"/>
        <s v="Eduardo Avallone"/>
        <s v="Hao Nguyen"/>
        <s v="XiaoXiao"/>
        <s v="Luciana"/>
        <s v="Sachli Zare"/>
        <s v="Shi Yin"/>
        <s v="Jerome Coelho"/>
        <s v="Tanu Arora"/>
        <s v="Pat Sarisa"/>
        <s v="Lia Susin"/>
        <s v="Margarita"/>
        <s v="Unmanaged - Harshita or saloni"/>
        <s v="Hari Budiman" u="1"/>
      </sharedItems>
    </cacheField>
    <cacheField name="BD" numFmtId="0">
      <sharedItems count="22">
        <s v="Vinoth M"/>
        <s v="Christina Hutchinson"/>
        <s v="NA"/>
        <s v="Gitesh Athavale"/>
        <s v="Michael Bermingham"/>
        <s v="Tyler Reed"/>
        <s v="Ashraf Omran"/>
        <s v="Greg McAllister"/>
        <s v="Febriali Tan"/>
        <s v="Winfred"/>
        <s v="Lisa Sung"/>
        <s v="Denis Tan"/>
        <s v="Edward Li"/>
        <s v="Andrew Gyenis"/>
        <s v="Rohit Bammi"/>
        <s v="Hari Budiman"/>
        <s v="Kyle Reny"/>
        <s v="Wendy zhai"/>
        <s v="Andrew Mere"/>
        <s v="Danny May"/>
        <s v="Gagan Smara" u="1"/>
        <s v="Oren Cohen" u="1"/>
      </sharedItems>
    </cacheField>
    <cacheField name="Client Status" numFmtId="0">
      <sharedItems count="2">
        <s v="Active"/>
        <s v="Setup Fee billed"/>
      </sharedItems>
    </cacheField>
    <cacheField name="Year" numFmtId="0">
      <sharedItems containsSemiMixedTypes="0" containsString="0" containsNumber="1" containsInteger="1" minValue="2024" maxValue="2026" count="3">
        <n v="2024"/>
        <n v="2025"/>
        <n v="2026"/>
      </sharedItems>
    </cacheField>
    <cacheField name="Settlement Type" numFmtId="0">
      <sharedItems count="2">
        <s v="Bank Transfer"/>
        <s v="Wallet Debit"/>
      </sharedItems>
    </cacheField>
    <cacheField name="Currency" numFmtId="0">
      <sharedItems/>
    </cacheField>
    <cacheField name="USD AMOUNT" numFmtId="165">
      <sharedItems containsSemiMixedTypes="0" containsString="0" containsNumber="1" minValue="-85143.008119189122" maxValue="66082.648583379123"/>
    </cacheField>
    <cacheField name="Invoice Amount" numFmtId="0">
      <sharedItems containsSemiMixedTypes="0" containsString="0" containsNumber="1" minValue="-109615.32439999992" maxValue="6029149"/>
    </cacheField>
    <cacheField name="Billing Period" numFmtId="0">
      <sharedItems containsDate="1" containsMixedTypes="1" minDate="2024-11-01T00:00:00" maxDate="2026-02-02T00:00:00"/>
    </cacheField>
    <cacheField name="Month" numFmtId="2">
      <sharedItems count="11">
        <s v="Nov"/>
        <s v="Jan"/>
        <s v="Feb"/>
        <s v="Mar"/>
        <s v="Apr"/>
        <s v="May"/>
        <s v="Jul"/>
        <s v="Aug"/>
        <s v="Sep"/>
        <s v="Oct"/>
        <s v="Dec"/>
      </sharedItems>
    </cacheField>
    <cacheField name="Days" numFmtId="0">
      <sharedItems containsSemiMixedTypes="0" containsString="0" containsNumber="1" containsInteger="1" minValue="-10" maxValue="439"/>
    </cacheField>
    <cacheField name="Ageing Tier" numFmtId="0">
      <sharedItems/>
    </cacheField>
    <cacheField name="Fee Type" numFmtId="0">
      <sharedItems/>
    </cacheField>
    <cacheField name="Invoice Date" numFmtId="14">
      <sharedItems containsSemiMixedTypes="0" containsNonDate="0" containsDate="1" containsString="0" minDate="2024-11-01T00:00:00" maxDate="2026-02-14T00:00:00"/>
    </cacheField>
    <cacheField name="Due Date" numFmtId="14">
      <sharedItems containsSemiMixedTypes="0" containsNonDate="0" containsDate="1" containsString="0" minDate="2024-12-11T00:00:00" maxDate="2026-03-06T00:00:00"/>
    </cacheField>
    <cacheField name="Invoice Status" numFmtId="0">
      <sharedItems/>
    </cacheField>
    <cacheField name="Invoice Number" numFmtId="0">
      <sharedItems/>
    </cacheField>
    <cacheField name="Reminder Sent" numFmtId="0">
      <sharedItems/>
    </cacheField>
    <cacheField name="LOD" numFmtId="0">
      <sharedItems/>
    </cacheField>
    <cacheField name="AR's Comments" numFmtId="0">
      <sharedItems count="12">
        <s v="client has made progress with their capital raise however not provided exact settlement date to clear all o/s "/>
        <s v="AM is chasing the client to clear all o/s invoices"/>
        <s v="LOD sent, client will be suspended if payment not received by 3rd feb"/>
        <s v="Client is disputing on decline charges on blocked cards,awaiting further update from AM."/>
        <s v="Setup fee billed"/>
        <s v="wallet debited, insufficient funds"/>
        <s v="No response from the client post reminder sent"/>
        <s v="Card printing invoice pending"/>
        <s v="Partially settled by the client"/>
        <s v="credit note will be settled against future invoices"/>
        <s v="Client settles the invoice basis due date"/>
        <s v="credit will be settled against future invoices"/>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tal Jethva" refreshedDate="46078.639423958331" createdVersion="8" refreshedVersion="8" minRefreshableVersion="3" recordCount="145" xr:uid="{80939B93-2C48-4623-9FD4-DBD6F191E804}">
  <cacheSource type="worksheet">
    <worksheetSource ref="A1:X145" sheet="Invoices"/>
  </cacheSource>
  <cacheFields count="24">
    <cacheField name="Platform" numFmtId="0">
      <sharedItems/>
    </cacheField>
    <cacheField name="Customer Label" numFmtId="0">
      <sharedItems/>
    </cacheField>
    <cacheField name="Region" numFmtId="0">
      <sharedItems count="4">
        <s v="APAC"/>
        <s v="USA"/>
        <s v="EU/UK"/>
        <s v="ME"/>
      </sharedItems>
    </cacheField>
    <cacheField name="Account Manager" numFmtId="0">
      <sharedItems/>
    </cacheField>
    <cacheField name="BD" numFmtId="0">
      <sharedItems/>
    </cacheField>
    <cacheField name="Client Status" numFmtId="0">
      <sharedItems/>
    </cacheField>
    <cacheField name="Year" numFmtId="0">
      <sharedItems containsSemiMixedTypes="0" containsString="0" containsNumber="1" containsInteger="1" minValue="2024" maxValue="2026"/>
    </cacheField>
    <cacheField name="Settlement Type" numFmtId="0">
      <sharedItems/>
    </cacheField>
    <cacheField name="Currency" numFmtId="0">
      <sharedItems/>
    </cacheField>
    <cacheField name="USD AMOUNT" numFmtId="165">
      <sharedItems containsSemiMixedTypes="0" containsString="0" containsNumber="1" minValue="-85143.008119189122" maxValue="66082.648583379123"/>
    </cacheField>
    <cacheField name="Invoice Amount" numFmtId="0">
      <sharedItems containsSemiMixedTypes="0" containsString="0" containsNumber="1" minValue="-109615.32439999992" maxValue="6029149"/>
    </cacheField>
    <cacheField name="Billing Period" numFmtId="0">
      <sharedItems containsDate="1" containsMixedTypes="1" minDate="2024-11-01T00:00:00" maxDate="2026-02-02T00:00:00"/>
    </cacheField>
    <cacheField name="Month" numFmtId="2">
      <sharedItems/>
    </cacheField>
    <cacheField name="Days" numFmtId="0">
      <sharedItems containsSemiMixedTypes="0" containsString="0" containsNumber="1" containsInteger="1" minValue="-7" maxValue="441"/>
    </cacheField>
    <cacheField name="Ageing Tier" numFmtId="0">
      <sharedItems count="4">
        <s v="Over 90+ days"/>
        <s v="61-90 days"/>
        <s v="31-60 days"/>
        <s v="0-30 days"/>
      </sharedItems>
    </cacheField>
    <cacheField name="Fee Type" numFmtId="0">
      <sharedItems/>
    </cacheField>
    <cacheField name="Invoice Date" numFmtId="14">
      <sharedItems containsSemiMixedTypes="0" containsNonDate="0" containsDate="1" containsString="0" minDate="2024-11-01T00:00:00" maxDate="2026-02-14T00:00:00"/>
    </cacheField>
    <cacheField name="Due Date" numFmtId="14">
      <sharedItems containsSemiMixedTypes="0" containsNonDate="0" containsDate="1" containsString="0" minDate="2024-12-11T00:00:00" maxDate="2026-03-05T00:00:00"/>
    </cacheField>
    <cacheField name="Invoice Status" numFmtId="0">
      <sharedItems/>
    </cacheField>
    <cacheField name="Invoice Number" numFmtId="0">
      <sharedItems/>
    </cacheField>
    <cacheField name="Reminder Sent" numFmtId="0">
      <sharedItems/>
    </cacheField>
    <cacheField name="LOD" numFmtId="0">
      <sharedItems/>
    </cacheField>
    <cacheField name="AR's Comments" numFmtId="0">
      <sharedItems/>
    </cacheField>
    <cacheField name="AM's Comment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
  <r>
    <s v="N1"/>
    <x v="0"/>
    <x v="0"/>
    <s v="APAC"/>
    <x v="0"/>
    <s v="Gitesh Athavale"/>
    <s v="Active"/>
    <n v="2023"/>
    <s v="Bank Transfer"/>
    <s v="USD"/>
    <n v="10"/>
    <n v="10"/>
    <d v="2023-10-01T00:00:00"/>
    <s v="Oct"/>
    <n v="444"/>
    <x v="0"/>
    <s v="Monthly Billing"/>
    <d v="2023-11-06T00:00:00"/>
    <s v="13-11-2023"/>
    <s v="Outstanding"/>
    <s v="INV-061123154020"/>
    <s v="Yes"/>
    <s v="No"/>
    <s v="Invoice would be settled against wallet balance."/>
  </r>
  <r>
    <s v="N1"/>
    <x v="1"/>
    <x v="0"/>
    <s v="APAC"/>
    <x v="1"/>
    <s v="Gitesh Athavale"/>
    <s v="Active"/>
    <n v="2024"/>
    <s v="Bank Transfer"/>
    <s v="SGD"/>
    <n v="2450.0540694452052"/>
    <n v="3363.5203699999997"/>
    <d v="2024-01-01T00:00:00"/>
    <s v="Jan"/>
    <n v="349"/>
    <x v="0"/>
    <s v="Monthly Billing"/>
    <d v="2024-02-09T00:00:00"/>
    <s v="16-02-2024"/>
    <s v="Partially Paid"/>
    <s v="INV-090224184351"/>
    <s v="Yes"/>
    <s v="No"/>
    <s v="Client is settling invoices as per payment plan agreed, AM to chase further"/>
  </r>
  <r>
    <s v="N1"/>
    <x v="1"/>
    <x v="0"/>
    <s v="APAC"/>
    <x v="1"/>
    <s v="Gitesh Athavale"/>
    <s v="Active"/>
    <n v="2024"/>
    <s v="Bank Transfer"/>
    <s v="SGD"/>
    <n v="3465.7950854172418"/>
    <n v="4757.9653500000004"/>
    <d v="2024-02-01T00:00:00"/>
    <s v="Feb"/>
    <n v="320"/>
    <x v="0"/>
    <s v="Monthly Billing"/>
    <d v="2024-03-09T00:00:00"/>
    <s v="16-03-2024"/>
    <s v="Outstanding"/>
    <s v="INV-090324160101"/>
    <s v="Yes"/>
    <s v="No"/>
    <s v="Client is settling invoices as per payment plan agreed, AM to chase further"/>
  </r>
  <r>
    <s v="N1"/>
    <x v="2"/>
    <x v="0"/>
    <s v="APAC"/>
    <x v="2"/>
    <s v="NA"/>
    <s v="Active"/>
    <n v="2024"/>
    <s v="Bank Transfer"/>
    <s v="AUD"/>
    <n v="27082.991846692516"/>
    <n v="43997.11"/>
    <d v="2024-01-01T00:00:00"/>
    <s v="Jan"/>
    <n v="315"/>
    <x v="0"/>
    <s v="Monthly Billing"/>
    <d v="2024-03-14T00:00:00"/>
    <s v="21-03-2024"/>
    <s v="Outstanding"/>
    <s v="INV-290224171123"/>
    <s v="Yes"/>
    <s v="No"/>
    <s v="Per an update from Hao, negotiations regarding Interest is in final stage. Expected to settled o/s invoice by Dec'24"/>
  </r>
  <r>
    <s v="Masspay"/>
    <x v="3"/>
    <x v="0"/>
    <s v="ME"/>
    <x v="3"/>
    <s v="Rohit Bammi"/>
    <s v="Active"/>
    <n v="2024"/>
    <s v="Wallet Debit"/>
    <s v="USD"/>
    <n v="1000"/>
    <n v="1000"/>
    <d v="2024-03-01T00:00:00"/>
    <s v="Mar"/>
    <n v="297"/>
    <x v="0"/>
    <s v="Monthly Billing"/>
    <d v="2024-04-01T00:00:00"/>
    <s v="08-04-2024"/>
    <s v="Force Settlement"/>
    <s v="SG-Al Dhahery-03/2024"/>
    <s v="Yes"/>
    <s v="No"/>
    <s v="Saikat to send e-mail for waiver"/>
  </r>
  <r>
    <s v="N1"/>
    <x v="4"/>
    <x v="0"/>
    <s v="APAC"/>
    <x v="0"/>
    <s v="Gitesh Athavale"/>
    <s v="Inactive"/>
    <n v="2024"/>
    <s v="Bank Transfer"/>
    <s v="SGD"/>
    <n v="2420.6220216782831"/>
    <n v="3323.1150200000002"/>
    <d v="2024-03-01T00:00:00"/>
    <s v="Mar"/>
    <n v="293"/>
    <x v="0"/>
    <s v="Monthly Billing"/>
    <d v="2024-04-05T00:00:00"/>
    <s v="12-04-2024"/>
    <s v="Outstanding"/>
    <s v="INV-050424174403"/>
    <s v="Yes"/>
    <s v="No"/>
    <s v="No update from client post termination, AM to suggest further steps"/>
  </r>
  <r>
    <s v="N1"/>
    <x v="1"/>
    <x v="0"/>
    <s v="APAC"/>
    <x v="1"/>
    <s v="Gitesh Athavale"/>
    <s v="Active"/>
    <n v="2024"/>
    <s v="Bank Transfer"/>
    <s v="SGD"/>
    <n v="3638.0200013573394"/>
    <n v="4994.4017700000004"/>
    <d v="2024-03-01T00:00:00"/>
    <s v="Mar"/>
    <n v="290"/>
    <x v="0"/>
    <s v="Monthly Billing"/>
    <d v="2024-04-08T00:00:00"/>
    <s v="15-04-2024"/>
    <s v="Outstanding"/>
    <s v="INV-080424150409"/>
    <s v="Yes"/>
    <s v="No"/>
    <s v="Client is settling invoices as per payment plan agreed, AM to chase further"/>
  </r>
  <r>
    <s v="Masspay"/>
    <x v="3"/>
    <x v="0"/>
    <s v="ME"/>
    <x v="3"/>
    <s v="Rohit Bammi"/>
    <s v="Active"/>
    <n v="2024"/>
    <s v="Wallet Debit"/>
    <s v="USD"/>
    <n v="1000"/>
    <n v="1000"/>
    <d v="2024-04-01T00:00:00"/>
    <s v="Apr"/>
    <n v="267"/>
    <x v="0"/>
    <s v="Monthly Billing"/>
    <d v="2024-05-01T00:00:00"/>
    <s v="08-05-2024"/>
    <s v="Force Settlement"/>
    <s v="SG-Al Dhahery-04/2024"/>
    <s v="Yes"/>
    <s v="No"/>
    <s v="Saikat to send e-mail for waiver"/>
  </r>
  <r>
    <s v="N1"/>
    <x v="4"/>
    <x v="0"/>
    <s v="APAC"/>
    <x v="0"/>
    <s v="Gitesh Athavale"/>
    <s v="Inactive"/>
    <n v="2024"/>
    <s v="Bank Transfer"/>
    <s v="SGD"/>
    <n v="2584.9520567782047"/>
    <n v="3548.7130699999998"/>
    <d v="2024-04-01T00:00:00"/>
    <s v="Apr"/>
    <n v="262"/>
    <x v="0"/>
    <s v="Monthly Billing"/>
    <d v="2024-05-06T00:00:00"/>
    <s v="13-05-2024"/>
    <s v="Outstanding"/>
    <s v="INV-060524141741"/>
    <s v="Yes"/>
    <s v="No"/>
    <s v="No update from client post termination, AM to suggest further steps"/>
  </r>
  <r>
    <s v="Masspay"/>
    <x v="5"/>
    <x v="1"/>
    <s v="USA"/>
    <x v="4"/>
    <s v="NA"/>
    <s v="Active"/>
    <n v="2024"/>
    <s v="Bank Transfer"/>
    <s v="USD"/>
    <n v="1050.8"/>
    <n v="1050.8"/>
    <d v="2024-05-01T00:00:00"/>
    <s v="May"/>
    <n v="237"/>
    <x v="0"/>
    <s v="Monthly Billing"/>
    <d v="2024-06-03T00:00:00"/>
    <s v="07-06-2024"/>
    <s v="Outstanding"/>
    <s v="US-TClub Inc.-05/2024"/>
    <s v="Yes"/>
    <s v="No"/>
    <s v="AM to check with client on settlement"/>
  </r>
  <r>
    <s v="Masspay"/>
    <x v="3"/>
    <x v="0"/>
    <s v="ME"/>
    <x v="3"/>
    <s v="Rohit Bammi"/>
    <s v="Active"/>
    <n v="2024"/>
    <s v="Wallet Debit"/>
    <s v="USD"/>
    <n v="1000"/>
    <n v="1000"/>
    <d v="2024-05-01T00:00:00"/>
    <s v="May"/>
    <n v="234"/>
    <x v="0"/>
    <s v="Monthly Billing"/>
    <d v="2024-06-03T00:00:00"/>
    <s v="10-06-2024"/>
    <s v="Force Settlement"/>
    <s v="SG-Al Dhahery-05/2024"/>
    <s v="Yes"/>
    <s v="No"/>
    <s v="Saikat to send e-mail for waiver"/>
  </r>
  <r>
    <s v="Masspay"/>
    <x v="3"/>
    <x v="0"/>
    <s v="ME"/>
    <x v="3"/>
    <s v="Rohit Bammi"/>
    <s v="Active"/>
    <n v="2024"/>
    <s v="Wallet Debit"/>
    <s v="USD"/>
    <n v="1000"/>
    <n v="1000"/>
    <d v="2024-06-01T00:00:00"/>
    <s v="Jun"/>
    <n v="205"/>
    <x v="0"/>
    <s v="Monthly Billing"/>
    <d v="2024-07-02T00:00:00"/>
    <s v="09-07-2024"/>
    <s v="Force Settlement"/>
    <s v="SG-Al Dhahery-06/2024"/>
    <s v="Yes"/>
    <s v="No"/>
    <s v="Saikat to send e-mail for waiver"/>
  </r>
  <r>
    <s v="Masspay"/>
    <x v="6"/>
    <x v="0"/>
    <s v="APAC"/>
    <x v="5"/>
    <s v="Vinoth M"/>
    <s v="Active"/>
    <n v="2024"/>
    <s v="Bank Transfer"/>
    <s v="AUD"/>
    <n v="338.55963529606566"/>
    <n v="550"/>
    <d v="2024-06-01T00:00:00"/>
    <s v="Jun"/>
    <n v="205"/>
    <x v="0"/>
    <s v="Setup Fee Invoice"/>
    <d v="2024-07-02T00:00:00"/>
    <s v="09-07-2024"/>
    <s v="Partially Paid"/>
    <s v="AU-AD-Widoph Remit-06-2024"/>
    <s v="Yes"/>
    <s v="No"/>
    <s v="Client cleared all past invoices except setup fee instalments for 3 months, Vinoth to chase further."/>
  </r>
  <r>
    <s v="N1"/>
    <x v="7"/>
    <x v="0"/>
    <s v="APAC"/>
    <x v="5"/>
    <s v="Lisa Sung"/>
    <s v="Active"/>
    <n v="2024"/>
    <s v="Bank Transfer"/>
    <s v="USD"/>
    <n v="8000"/>
    <n v="8000"/>
    <d v="2024-06-01T00:00:00"/>
    <s v="Jun"/>
    <n v="203"/>
    <x v="0"/>
    <s v="Monthly Billing"/>
    <d v="2024-07-04T00:00:00"/>
    <s v="11-07-2024"/>
    <s v="Outstanding"/>
    <s v="INV-040724111712"/>
    <s v="Yes"/>
    <s v="No"/>
    <s v="Invoices to be written off, awaiting approval"/>
  </r>
  <r>
    <s v="N1"/>
    <x v="1"/>
    <x v="0"/>
    <s v="APAC"/>
    <x v="1"/>
    <s v="Gitesh Athavale"/>
    <s v="Active"/>
    <n v="2024"/>
    <s v="Bank Transfer"/>
    <s v="SGD"/>
    <n v="4117.7817012873365"/>
    <n v="5653.0355"/>
    <d v="2024-06-01T00:00:00"/>
    <s v="Jun"/>
    <n v="197"/>
    <x v="0"/>
    <s v="Monthly Billing"/>
    <d v="2024-07-10T00:00:00"/>
    <s v="17-07-2024"/>
    <s v="Outstanding"/>
    <s v="INV-100724111400"/>
    <s v="Yes"/>
    <s v="No"/>
    <s v="Client is settling invoices as per payment plan agreed, AM to chase further"/>
  </r>
  <r>
    <s v="N1"/>
    <x v="7"/>
    <x v="0"/>
    <s v="APAC"/>
    <x v="5"/>
    <s v="Lisa Sung"/>
    <s v="Active"/>
    <n v="2024"/>
    <s v="Bank Transfer"/>
    <s v="USD"/>
    <n v="8000"/>
    <n v="8000"/>
    <d v="2024-07-01T00:00:00"/>
    <s v="Jul"/>
    <n v="174"/>
    <x v="0"/>
    <s v="Monthly Billing"/>
    <d v="2024-08-02T00:00:00"/>
    <s v="09-08-2024"/>
    <s v="Outstanding"/>
    <s v="INV-020824193035"/>
    <s v="Yes"/>
    <s v="No"/>
    <s v="Invoices to be written off, awaiting approval"/>
  </r>
  <r>
    <s v="N1"/>
    <x v="1"/>
    <x v="0"/>
    <s v="APAC"/>
    <x v="1"/>
    <s v="Gitesh Athavale"/>
    <s v="Active"/>
    <n v="2024"/>
    <s v="Bank Transfer"/>
    <s v="SGD"/>
    <n v="3467.6843144200416"/>
    <n v="4760.5589499999996"/>
    <d v="2024-07-01T00:00:00"/>
    <s v="Jul"/>
    <n v="167"/>
    <x v="0"/>
    <s v="Monthly Billing"/>
    <d v="2024-08-09T00:00:00"/>
    <s v="16-08-2024"/>
    <s v="Outstanding"/>
    <s v="INV-090824161905"/>
    <s v="Yes"/>
    <s v="No"/>
    <s v="Client is settling invoices as per payment plan agreed, AM to chase further"/>
  </r>
  <r>
    <s v="Masspay"/>
    <x v="3"/>
    <x v="0"/>
    <s v="ME"/>
    <x v="3"/>
    <s v="Rohit Bammi"/>
    <s v="Active"/>
    <n v="2024"/>
    <s v="Wallet Debit"/>
    <s v="USD"/>
    <n v="1000"/>
    <n v="1000"/>
    <d v="2024-07-01T00:00:00"/>
    <s v="Jul"/>
    <n v="174"/>
    <x v="0"/>
    <s v="Monthly Billing"/>
    <d v="2024-08-02T00:00:00"/>
    <s v="09-08-2024"/>
    <s v="Force Settlement"/>
    <s v="SG-Al Dhahery-07/2024"/>
    <s v="Yes"/>
    <s v="No"/>
    <s v="Saikat to send e-mail for waiver"/>
  </r>
  <r>
    <s v="Masspay"/>
    <x v="8"/>
    <x v="1"/>
    <s v="USA"/>
    <x v="6"/>
    <s v="Kyle Reny"/>
    <s v="Active"/>
    <n v="2024"/>
    <s v="Bank Transfer"/>
    <s v="USD"/>
    <n v="3500"/>
    <n v="3500"/>
    <d v="2024-07-01T00:00:00"/>
    <s v="Jul"/>
    <n v="174"/>
    <x v="0"/>
    <s v="Monthly Billing"/>
    <d v="2024-08-02T00:00:00"/>
    <s v="09-08-2024"/>
    <s v="Outstanding"/>
    <s v="CA-Payana-07/2024"/>
    <s v="Yes"/>
    <s v="No"/>
    <s v="Invoices to be written off, awaiting approval"/>
  </r>
  <r>
    <s v="Masspay"/>
    <x v="6"/>
    <x v="0"/>
    <s v="APAC"/>
    <x v="5"/>
    <s v="Vinoth M"/>
    <s v="Active"/>
    <n v="2024"/>
    <s v="Bank Transfer"/>
    <s v="AUD"/>
    <n v="677.11927059213133"/>
    <n v="1100"/>
    <d v="2024-07-01T00:00:00"/>
    <s v="Jul"/>
    <n v="174"/>
    <x v="0"/>
    <s v="Setup Fee Invoice"/>
    <d v="2024-08-02T00:00:00"/>
    <s v="09-08-2024"/>
    <s v="Outstanding"/>
    <s v="AU-AD-Widoph Remit-07-2024"/>
    <s v="Yes"/>
    <s v="No"/>
    <s v="Client cleared all past invoices except setup fee instalments for 3 months, Vinoth to chase further."/>
  </r>
  <r>
    <s v="Masspay"/>
    <x v="9"/>
    <x v="0"/>
    <s v="APAC"/>
    <x v="0"/>
    <s v="NA"/>
    <s v="Inactive"/>
    <n v="2024"/>
    <s v="Wallet Debit"/>
    <s v="USD"/>
    <n v="3500"/>
    <n v="3500"/>
    <d v="2024-08-01T00:00:00"/>
    <s v="Aug"/>
    <n v="138"/>
    <x v="0"/>
    <s v="Monthly Billing"/>
    <d v="2024-09-02T00:00:00"/>
    <s v="14-09-2024"/>
    <s v="Force Settlement"/>
    <s v="SG-alchemy-08/2024"/>
    <s v="Yes"/>
    <s v="No"/>
    <s v="Insufficient funds, client also Terminated. AM to suggest next steps"/>
  </r>
  <r>
    <s v="Masspay"/>
    <x v="10"/>
    <x v="1"/>
    <s v="USA"/>
    <x v="4"/>
    <s v="NA"/>
    <s v="Active"/>
    <n v="2024"/>
    <s v="Bank Transfer"/>
    <s v="USD"/>
    <n v="701.55"/>
    <n v="701.55"/>
    <d v="2024-08-01T00:00:00"/>
    <s v="Aug"/>
    <n v="145"/>
    <x v="0"/>
    <s v="Monthly Billing"/>
    <d v="2024-09-03T00:00:00"/>
    <s v="07-09-2024"/>
    <s v="Outstanding"/>
    <s v="US-4400WETech-08/2024"/>
    <s v="Yes"/>
    <s v="No"/>
    <s v="Invoice is kept on hold due to Fraud issue(direct debit)"/>
  </r>
  <r>
    <s v="Masspay"/>
    <x v="8"/>
    <x v="1"/>
    <s v="USA"/>
    <x v="6"/>
    <s v="Kyle Reny"/>
    <s v="Active"/>
    <n v="2024"/>
    <s v="Bank Transfer"/>
    <s v="USD"/>
    <n v="3500"/>
    <n v="3500"/>
    <d v="2024-08-01T00:00:00"/>
    <s v="Aug"/>
    <n v="142"/>
    <x v="0"/>
    <s v="Monthly Billing"/>
    <d v="2024-09-03T00:00:00"/>
    <s v="10-09-2024"/>
    <s v="Outstanding"/>
    <s v="CA-Payana-08/2024"/>
    <s v="Yes"/>
    <s v="No"/>
    <s v="Invoices to be written off, awaiting approval"/>
  </r>
  <r>
    <s v="Masspay"/>
    <x v="11"/>
    <x v="1"/>
    <s v="USA"/>
    <x v="5"/>
    <s v="Michael Bermingham"/>
    <s v="Active"/>
    <n v="2024"/>
    <s v="Bank Transfer"/>
    <s v="USD"/>
    <n v="1500"/>
    <n v="1500"/>
    <d v="2024-09-01T00:00:00"/>
    <s v="Sep"/>
    <n v="132"/>
    <x v="0"/>
    <s v="Setup Fee Invoice"/>
    <d v="2024-09-13T00:00:00"/>
    <s v="20-09-2024"/>
    <s v="Outstanding"/>
    <s v="US-AD-BAAS Corporation-09-2024"/>
    <s v="Yes"/>
    <s v="No"/>
    <s v="No update from client post reminders sent, also requested mike to check with the client"/>
  </r>
  <r>
    <s v="N1"/>
    <x v="7"/>
    <x v="0"/>
    <s v="APAC"/>
    <x v="5"/>
    <s v="Lisa Sung"/>
    <s v="Active"/>
    <n v="2024"/>
    <s v="Bank Transfer"/>
    <s v="USD"/>
    <n v="8000"/>
    <n v="8000"/>
    <s v="01-08-2024"/>
    <s v="Aug"/>
    <n v="141"/>
    <x v="0"/>
    <s v="Monthly Billing"/>
    <d v="2024-09-04T00:00:00"/>
    <s v="11-09-2024"/>
    <s v="Outstanding"/>
    <s v="INV-040924164151"/>
    <s v="Yes"/>
    <s v="No"/>
    <s v="Invoices to be written off, awaiting approval"/>
  </r>
  <r>
    <s v="N1"/>
    <x v="1"/>
    <x v="0"/>
    <s v="APAC"/>
    <x v="1"/>
    <s v="Gitesh Athavale"/>
    <s v="Active"/>
    <n v="2024"/>
    <s v="Bank Transfer"/>
    <s v="SGD"/>
    <n v="3428.9550105997027"/>
    <n v="4707.3900000000003"/>
    <d v="2024-08-01T00:00:00"/>
    <s v="Aug"/>
    <n v="134"/>
    <x v="0"/>
    <s v="Monthly Billing"/>
    <d v="2024-09-11T00:00:00"/>
    <s v="18-09-2024"/>
    <s v="Outstanding"/>
    <s v="INV-110924165047"/>
    <s v="Yes"/>
    <s v="No"/>
    <s v="Client is settling invoices as per payment plan agreed, AM to chase further"/>
  </r>
  <r>
    <s v="Masspay"/>
    <x v="12"/>
    <x v="0"/>
    <s v="ME"/>
    <x v="3"/>
    <s v="Rohit Bammi"/>
    <s v="Active"/>
    <n v="2024"/>
    <s v="Wallet Debit"/>
    <s v="USD"/>
    <n v="5000"/>
    <n v="5000"/>
    <d v="2024-09-01T00:00:00"/>
    <s v="Sep"/>
    <n v="115"/>
    <x v="0"/>
    <s v="Monthly Billing"/>
    <s v="02-10-2024"/>
    <s v="07-10-2024"/>
    <s v="Force Settlement"/>
    <s v="SG-BRQ LINK Payment-09/2024"/>
    <s v="Yes"/>
    <s v="No"/>
    <s v="Wallet debited, client needs to fund the wallet.AM to suggest further steps"/>
  </r>
  <r>
    <s v="Masspay"/>
    <x v="10"/>
    <x v="1"/>
    <s v="USA"/>
    <x v="4"/>
    <s v="NA"/>
    <s v="Active"/>
    <n v="2024"/>
    <s v="Bank Transfer"/>
    <s v="USD"/>
    <n v="470.4"/>
    <n v="470.4"/>
    <d v="2024-09-01T00:00:00"/>
    <s v="Sep"/>
    <n v="115"/>
    <x v="0"/>
    <s v="Monthly Billing"/>
    <s v="02-10-2024"/>
    <s v="07-10-2024"/>
    <s v="Outstanding"/>
    <s v="US-4400WETech-09/2024"/>
    <s v="Yes"/>
    <s v="No"/>
    <s v="Invoice is kept on hold due to Fraud issue(direct debit)"/>
  </r>
  <r>
    <s v="Masspay"/>
    <x v="5"/>
    <x v="1"/>
    <s v="USA"/>
    <x v="4"/>
    <s v="NA"/>
    <s v="Active"/>
    <n v="2024"/>
    <s v="Bank Transfer"/>
    <s v="USD"/>
    <n v="525.45000000000005"/>
    <n v="525.45000000000005"/>
    <d v="2024-09-01T00:00:00"/>
    <s v="Sep"/>
    <n v="115"/>
    <x v="0"/>
    <s v="Monthly Billing"/>
    <s v="01-10-2024"/>
    <s v="07-10-2024"/>
    <s v="Outstanding"/>
    <s v="US-TClub Inc.-09/2024"/>
    <s v="Yes"/>
    <s v="No"/>
    <s v="AM to check with client on settlement"/>
  </r>
  <r>
    <s v="N1"/>
    <x v="7"/>
    <x v="0"/>
    <s v="APAC"/>
    <x v="5"/>
    <s v="Lisa Sung"/>
    <s v="Active"/>
    <n v="2024"/>
    <s v="Bank Transfer"/>
    <s v="USD"/>
    <n v="12015"/>
    <n v="12015"/>
    <s v="01-09-2024"/>
    <s v="Sep"/>
    <n v="112"/>
    <x v="0"/>
    <s v="Monthly Billing"/>
    <s v="03-10-2024"/>
    <s v="10-10-2024"/>
    <s v="Outstanding"/>
    <s v="INV-031024151158"/>
    <s v="Yes"/>
    <s v="No"/>
    <s v="Invoices to be written off, awaiting approval"/>
  </r>
  <r>
    <s v="N1"/>
    <x v="1"/>
    <x v="0"/>
    <s v="APAC"/>
    <x v="1"/>
    <s v="Gitesh Athavale"/>
    <s v="Active"/>
    <n v="2024"/>
    <s v="Bank Transfer"/>
    <s v="SGD"/>
    <n v="3222.9128299517215"/>
    <n v="4424.5280500000008"/>
    <s v="01-09-2024"/>
    <s v="Sep"/>
    <n v="101"/>
    <x v="0"/>
    <s v="Monthly Billing"/>
    <s v="14-10-2024"/>
    <s v="21-10-2024"/>
    <s v="Outstanding"/>
    <s v="INV-141024112230"/>
    <s v="Yes"/>
    <s v="No"/>
    <s v="Client is settling invoices as per payment plan agreed, AM to chase further"/>
  </r>
  <r>
    <s v="Masspay"/>
    <x v="8"/>
    <x v="1"/>
    <s v="USA"/>
    <x v="6"/>
    <s v="Kyle Reny"/>
    <s v="Active"/>
    <n v="2024"/>
    <s v="Bank Transfer"/>
    <s v="USD"/>
    <n v="3500"/>
    <n v="3500"/>
    <d v="2024-09-01T00:00:00"/>
    <s v="Sep"/>
    <n v="99"/>
    <x v="0"/>
    <s v="Monthly Billing"/>
    <d v="2024-10-16T00:00:00"/>
    <s v="23-10-2024"/>
    <s v="Outstanding"/>
    <s v="CA-Payana-09/2024"/>
    <s v="Yes"/>
    <s v="No"/>
    <s v="Invoices to be written off, awaiting approval"/>
  </r>
  <r>
    <s v="N1"/>
    <x v="7"/>
    <x v="0"/>
    <s v="APAC"/>
    <x v="5"/>
    <s v="Lisa Sung"/>
    <s v="Active"/>
    <n v="2024"/>
    <s v="Bank Transfer"/>
    <s v="USD"/>
    <n v="12160"/>
    <n v="12160"/>
    <d v="2024-10-01T00:00:00"/>
    <s v="Oct"/>
    <n v="77"/>
    <x v="1"/>
    <s v="Monthly Billing"/>
    <d v="2024-11-07T00:00:00"/>
    <d v="2024-11-14T00:00:00"/>
    <s v="Outstanding"/>
    <s v="INV-071124144514"/>
    <s v="No"/>
    <s v="No"/>
    <s v="Invoices to be written off, awaiting approval"/>
  </r>
  <r>
    <s v="N1"/>
    <x v="13"/>
    <x v="0"/>
    <s v="APAC"/>
    <x v="2"/>
    <s v="NA"/>
    <s v="Active"/>
    <n v="2024"/>
    <s v="Bank Transfer"/>
    <s v="AUD"/>
    <n v="741.47022381731392"/>
    <n v="1204.5399999999991"/>
    <s v="01-10-2024"/>
    <s v="Oct"/>
    <n v="77"/>
    <x v="1"/>
    <s v="Monthly Billing"/>
    <d v="2024-11-07T00:00:00"/>
    <d v="2024-11-14T00:00:00"/>
    <s v="Outstanding"/>
    <s v="INV-071124125254"/>
    <s v="No"/>
    <s v="No"/>
    <s v="AM is chasing client for payment"/>
  </r>
  <r>
    <s v="N1"/>
    <x v="14"/>
    <x v="0"/>
    <s v="APAC"/>
    <x v="0"/>
    <s v="Gitesh Athavale"/>
    <s v="Active"/>
    <n v="2024"/>
    <s v="Bank Transfer"/>
    <s v="SGD"/>
    <n v="353.75161870335108"/>
    <n v="485.64266000000003"/>
    <s v="01-10-2024"/>
    <s v="Oct"/>
    <n v="72"/>
    <x v="1"/>
    <s v="Monthly Billing"/>
    <d v="2024-11-12T00:00:00"/>
    <d v="2024-11-19T00:00:00"/>
    <s v="Outstanding"/>
    <s v="INV-121124114649"/>
    <s v="No"/>
    <s v="No"/>
    <s v="No update from the client post reminder sent"/>
  </r>
  <r>
    <s v="N1"/>
    <x v="1"/>
    <x v="0"/>
    <s v="APAC"/>
    <x v="1"/>
    <s v="Gitesh Athavale"/>
    <s v="Active"/>
    <n v="2024"/>
    <s v="Bank Transfer"/>
    <s v="SGD"/>
    <n v="3389.1551193971245"/>
    <n v="4652.7513099999996"/>
    <d v="2024-10-01T00:00:00"/>
    <s v="Oct"/>
    <n v="72"/>
    <x v="1"/>
    <s v="Monthly Billing"/>
    <d v="2024-11-12T00:00:00"/>
    <d v="2024-11-19T00:00:00"/>
    <s v="Outstanding"/>
    <s v="INV-121124110419"/>
    <s v="No"/>
    <s v="No"/>
    <s v="Client is settling invoices as per payment plan agreed, AM to chase further"/>
  </r>
  <r>
    <s v="N1"/>
    <x v="15"/>
    <x v="0"/>
    <s v="APAC"/>
    <x v="2"/>
    <s v="NA"/>
    <s v="Active"/>
    <n v="2024"/>
    <s v="Bank Transfer"/>
    <s v="AUD"/>
    <n v="1319.7670146813905"/>
    <n v="2144"/>
    <d v="2024-10-01T00:00:00"/>
    <s v="Oct"/>
    <n v="77"/>
    <x v="1"/>
    <s v="Monthly Billing"/>
    <d v="2024-11-07T00:00:00"/>
    <d v="2024-11-14T00:00:00"/>
    <s v="Partially Paid"/>
    <s v="INV-071124165730"/>
    <s v="Yes"/>
    <s v="Yes"/>
    <s v="Client made partial payment, awaiting residual payment"/>
  </r>
  <r>
    <s v="Masspay"/>
    <x v="12"/>
    <x v="0"/>
    <s v="ME"/>
    <x v="3"/>
    <s v="Rohit Bammi"/>
    <s v="Active"/>
    <n v="2024"/>
    <s v="Wallet Debit"/>
    <s v="USD"/>
    <n v="5000"/>
    <n v="5000"/>
    <d v="2024-10-01T00:00:00"/>
    <s v="Oct"/>
    <n v="84"/>
    <x v="1"/>
    <s v="Monthly Billing"/>
    <d v="2024-11-04T00:00:00"/>
    <d v="2024-11-07T00:00:00"/>
    <s v="Outstanding"/>
    <s v="SG-BRQ LINK Payment-10/2024"/>
    <s v="No"/>
    <s v="No"/>
    <s v="Wallet debited, client needs to fund the wallet.AM to suggest further steps"/>
  </r>
  <r>
    <s v="Masspay"/>
    <x v="10"/>
    <x v="1"/>
    <s v="USA"/>
    <x v="4"/>
    <s v="NA"/>
    <s v="Active"/>
    <n v="2024"/>
    <s v="Bank Transfer"/>
    <s v="USD"/>
    <n v="383.35"/>
    <n v="383.35"/>
    <d v="2024-10-01T00:00:00"/>
    <s v="Oct"/>
    <n v="79"/>
    <x v="1"/>
    <s v="Monthly Billing"/>
    <d v="2024-11-05T00:00:00"/>
    <d v="2024-11-12T00:00:00"/>
    <s v="Outstanding"/>
    <s v="US-4400WETech-10/2024"/>
    <s v="No"/>
    <s v="No"/>
    <s v="Invoice is kept on hold due to Fraud issue(direct debit)"/>
  </r>
  <r>
    <s v="Masspay"/>
    <x v="5"/>
    <x v="1"/>
    <s v="USA"/>
    <x v="4"/>
    <s v="NA"/>
    <s v="Active"/>
    <n v="2024"/>
    <s v="Bank Transfer"/>
    <s v="USD"/>
    <n v="2716.5"/>
    <n v="2716.5"/>
    <d v="2024-10-01T00:00:00"/>
    <s v="Oct"/>
    <n v="84"/>
    <x v="1"/>
    <s v="Monthly Billing"/>
    <d v="2024-11-04T00:00:00"/>
    <d v="2024-11-07T00:00:00"/>
    <s v="Outstanding"/>
    <s v="US-TClub Inc.-10/2024"/>
    <s v="No"/>
    <s v="No"/>
    <s v="AM to check with client on settlement"/>
  </r>
  <r>
    <s v="Masspay"/>
    <x v="8"/>
    <x v="1"/>
    <s v="USA"/>
    <x v="6"/>
    <s v="Kyle Reny"/>
    <s v="Active"/>
    <n v="2024"/>
    <s v="Bank Transfer"/>
    <s v="USD"/>
    <n v="3500"/>
    <n v="3500"/>
    <d v="2024-10-01T00:00:00"/>
    <s v="Oct"/>
    <n v="79"/>
    <x v="1"/>
    <s v="Monthly Billing"/>
    <d v="2024-11-05T00:00:00"/>
    <d v="2024-11-12T00:00:00"/>
    <s v="Outstanding"/>
    <s v="CA-Payana-10/2024"/>
    <s v="No"/>
    <s v="No"/>
    <s v="Invoices to be written off, awaiting approval"/>
  </r>
  <r>
    <s v="Masspay"/>
    <x v="16"/>
    <x v="0"/>
    <s v="APAC"/>
    <x v="7"/>
    <s v="Hari Budiman"/>
    <s v="Active"/>
    <n v="2024"/>
    <s v="Bank Transfer"/>
    <s v="USD"/>
    <n v="27.75"/>
    <n v="27.75"/>
    <s v="01-10-2024"/>
    <s v="Oct"/>
    <n v="75"/>
    <x v="1"/>
    <s v="Monthly Billing"/>
    <d v="2024-11-11T00:00:00"/>
    <d v="2024-11-16T00:00:00"/>
    <s v="Outstanding"/>
    <s v="ID-PT Dhanapatra-10/2024"/>
    <s v="No"/>
    <s v="No"/>
    <s v="No update from the client post reminder sent"/>
  </r>
  <r>
    <s v="Masspay"/>
    <x v="17"/>
    <x v="0"/>
    <s v="APAC"/>
    <x v="7"/>
    <s v="NA"/>
    <s v="Active"/>
    <n v="2024"/>
    <s v="Bank Transfer"/>
    <s v="USD"/>
    <n v="5.55"/>
    <n v="5.55"/>
    <s v="01-10-2024"/>
    <s v="Oct"/>
    <n v="75"/>
    <x v="1"/>
    <s v="Monthly Billing"/>
    <d v="2024-11-11T00:00:00"/>
    <d v="2024-11-16T00:00:00"/>
    <s v="Outstanding"/>
    <s v="ID-PT Worldwide-10/2024"/>
    <s v="No"/>
    <s v="No"/>
    <s v="No update from the client post reminder sent"/>
  </r>
  <r>
    <s v="N1"/>
    <x v="18"/>
    <x v="1"/>
    <s v="USA"/>
    <x v="6"/>
    <s v="Christina Hutchinson"/>
    <s v="Active"/>
    <n v="2024"/>
    <s v="Bank Transfer"/>
    <s v="USD"/>
    <n v="4000"/>
    <n v="4000"/>
    <d v="2024-12-01T00:00:00"/>
    <s v="Dec"/>
    <n v="17"/>
    <x v="2"/>
    <s v="Monthly Billing"/>
    <d v="2025-01-06T00:00:00"/>
    <d v="2025-01-13T00:00:00"/>
    <s v="Outstanding"/>
    <s v="INV-060125190827"/>
    <s v="Yes"/>
    <s v="No"/>
    <s v="No update from the client post reminder sent"/>
  </r>
  <r>
    <s v="N1"/>
    <x v="19"/>
    <x v="0"/>
    <s v="APAC"/>
    <x v="8"/>
    <s v="Gitesh Athavale"/>
    <s v="Active"/>
    <n v="2024"/>
    <s v="Bank Transfer"/>
    <s v="SGD"/>
    <n v="15766.495959210612"/>
    <n v="21644.799999999999"/>
    <s v="Jan - Dec 2023"/>
    <s v="Nov"/>
    <n v="43"/>
    <x v="3"/>
    <s v="Card Printing and Delivery"/>
    <s v="18-11-2024"/>
    <s v="18-12-2024"/>
    <s v="Outstanding"/>
    <s v="INV-181124101000"/>
    <s v="No"/>
    <s v="No"/>
    <s v="Card printing invoices would be settled by client separately"/>
  </r>
  <r>
    <s v="N1"/>
    <x v="19"/>
    <x v="0"/>
    <s v="APAC"/>
    <x v="8"/>
    <s v="Gitesh Athavale"/>
    <s v="Active"/>
    <n v="2024"/>
    <s v="Bank Transfer"/>
    <s v="SGD"/>
    <n v="13803.091991359901"/>
    <n v="18949.37"/>
    <s v="Jan - Dec 2024"/>
    <s v="Nov"/>
    <n v="43"/>
    <x v="3"/>
    <s v="Card Printing and Delivery"/>
    <s v="18-11-2024"/>
    <s v="18-12-2024"/>
    <s v="Outstanding"/>
    <s v="INV-181124102000"/>
    <s v="No"/>
    <s v="No"/>
    <s v="Card printing invoices would be settled by client separately"/>
  </r>
  <r>
    <s v="N1"/>
    <x v="19"/>
    <x v="0"/>
    <s v="APAC"/>
    <x v="8"/>
    <s v="Gitesh Athavale"/>
    <s v="Active"/>
    <n v="2024"/>
    <s v="Bank Transfer"/>
    <s v="SGD"/>
    <n v="225.43857344101551"/>
    <n v="309.49"/>
    <s v="Sept - Dec 2023"/>
    <s v="Nov"/>
    <n v="43"/>
    <x v="3"/>
    <s v="Card Printing and Delivery"/>
    <s v="18-11-2024"/>
    <s v="18-12-2024"/>
    <s v="Outstanding"/>
    <s v="INV-181124100000"/>
    <s v="No"/>
    <s v="No"/>
    <s v="Card printing invoices would be settled by client separately"/>
  </r>
  <r>
    <s v="N1"/>
    <x v="20"/>
    <x v="1"/>
    <s v="USA"/>
    <x v="5"/>
    <s v="Michael Bermingham"/>
    <s v="Active"/>
    <n v="2024"/>
    <s v="Bank Transfer"/>
    <s v="USD"/>
    <n v="2000"/>
    <n v="2000"/>
    <s v="01-11-2024"/>
    <s v="Nov"/>
    <n v="50"/>
    <x v="3"/>
    <s v="Monthly Billing"/>
    <s v="04-12-2024"/>
    <s v="11-12-2024"/>
    <s v="Outstanding"/>
    <s v="INV-041224181528"/>
    <s v="Yes"/>
    <s v="No"/>
    <s v="No update from the client post reminder sent"/>
  </r>
  <r>
    <s v="N1"/>
    <x v="21"/>
    <x v="1"/>
    <s v="USA"/>
    <x v="5"/>
    <s v="Michael Podrid"/>
    <s v="Setup Fee billed"/>
    <n v="2024"/>
    <s v="Bank Transfer"/>
    <s v="USD"/>
    <n v="2500"/>
    <n v="2500"/>
    <s v="01-12-2024"/>
    <s v="Dec"/>
    <n v="38"/>
    <x v="3"/>
    <s v="Setup Fee"/>
    <s v="16-12-2024"/>
    <s v="23-12-2024"/>
    <s v="Outstanding"/>
    <s v="INV-161224100203"/>
    <s v="No"/>
    <s v="No"/>
    <s v="Setup fee billed"/>
  </r>
  <r>
    <s v="N1"/>
    <x v="22"/>
    <x v="2"/>
    <s v="EU/UK"/>
    <x v="9"/>
    <s v="Gitesh Athavale"/>
    <s v="Active"/>
    <n v="2024"/>
    <s v="Bank Transfer"/>
    <s v="USD"/>
    <n v="7137.6818299999995"/>
    <n v="7137.6818299999995"/>
    <s v="01-11-2024"/>
    <s v="Nov"/>
    <n v="44"/>
    <x v="3"/>
    <s v="Monthly Billing"/>
    <s v="10-12-2024"/>
    <s v="17-12-2024"/>
    <s v="Outstanding"/>
    <s v="INV-101224154054"/>
    <s v="No"/>
    <s v="No"/>
    <s v="No update from the client post reminder sent"/>
  </r>
  <r>
    <s v="N1"/>
    <x v="23"/>
    <x v="1"/>
    <s v="USA"/>
    <x v="5"/>
    <s v="Michael Bermingham"/>
    <s v="Active"/>
    <n v="2024"/>
    <s v="Bank Transfer"/>
    <s v="USD"/>
    <n v="10"/>
    <n v="10"/>
    <s v="01-11-2024"/>
    <s v="Nov"/>
    <n v="49"/>
    <x v="3"/>
    <s v="Monthly Billing"/>
    <s v="05-12-2024"/>
    <s v="12-12-2024"/>
    <s v="Outstanding"/>
    <s v="INV-051224170546"/>
    <s v="Yes"/>
    <s v="No"/>
    <s v="No update from the client post reminder sent"/>
  </r>
  <r>
    <s v="N1"/>
    <x v="7"/>
    <x v="0"/>
    <s v="APAC"/>
    <x v="5"/>
    <s v="Lisa Sung"/>
    <s v="Active"/>
    <n v="2024"/>
    <s v="Bank Transfer"/>
    <s v="USD"/>
    <n v="12010"/>
    <n v="12010"/>
    <s v="01-11-2024"/>
    <s v="Nov"/>
    <n v="51"/>
    <x v="3"/>
    <s v="Monthly Billing"/>
    <s v="03-12-2024"/>
    <s v="10-12-2024"/>
    <s v="Outstanding"/>
    <s v="INV-031224174607"/>
    <s v="Yes"/>
    <s v="No"/>
    <s v="Invoices to be written off, awaiting approval"/>
  </r>
  <r>
    <s v="N1"/>
    <x v="13"/>
    <x v="0"/>
    <s v="APAC"/>
    <x v="2"/>
    <s v="NA"/>
    <s v="Active"/>
    <n v="2024"/>
    <s v="Bank Transfer"/>
    <s v="AUD"/>
    <n v="2140.1924232646143"/>
    <n v="3476.8050000000003"/>
    <s v="01-11-2024"/>
    <s v="Nov"/>
    <n v="48"/>
    <x v="3"/>
    <s v="Monthly Billing"/>
    <s v="06-12-2024"/>
    <s v="13-12-2024"/>
    <s v="Outstanding"/>
    <s v="INV-061224180612"/>
    <s v="Yes"/>
    <s v="No"/>
    <s v="AM is chasing client for payment"/>
  </r>
  <r>
    <s v="N1"/>
    <x v="24"/>
    <x v="0"/>
    <s v="APAC"/>
    <x v="5"/>
    <s v="Vinoth M"/>
    <s v="Setup Fee billed"/>
    <n v="2024"/>
    <s v="Bank Transfer"/>
    <s v="AUD"/>
    <n v="32730.061917725438"/>
    <n v="53170.94"/>
    <s v="01-12-2024"/>
    <s v="Dec"/>
    <n v="13"/>
    <x v="2"/>
    <s v="Setup Fee"/>
    <d v="2024-12-18T00:00:00"/>
    <d v="2025-01-17T00:00:00"/>
    <s v="Outstanding"/>
    <s v="INV-161224111951"/>
    <s v="No"/>
    <s v="No"/>
    <s v="Setup fee billed"/>
  </r>
  <r>
    <s v="N1"/>
    <x v="25"/>
    <x v="0"/>
    <s v="APAC"/>
    <x v="10"/>
    <s v="Gitesh Athavale"/>
    <s v="Active"/>
    <n v="2024"/>
    <s v="Bank Transfer"/>
    <s v="SGD"/>
    <n v="47669.191717432761"/>
    <n v="65441.942430000003"/>
    <s v="01-11-2024"/>
    <s v="Nov"/>
    <n v="43"/>
    <x v="3"/>
    <s v="Monthly Billing"/>
    <s v="11-12-2024"/>
    <s v="18-12-2024"/>
    <s v="Outstanding"/>
    <s v="INV-111224114605"/>
    <s v="No"/>
    <s v="No"/>
    <s v="Client will process payment by 1st week of Feb"/>
  </r>
  <r>
    <s v="N1"/>
    <x v="14"/>
    <x v="0"/>
    <s v="APAC"/>
    <x v="0"/>
    <s v="Gitesh Athavale"/>
    <s v="Active"/>
    <n v="2024"/>
    <s v="Bank Transfer"/>
    <s v="SGD"/>
    <n v="363.81694949061688"/>
    <n v="499.46069999999997"/>
    <s v="01-11-2024"/>
    <s v="Nov"/>
    <n v="43"/>
    <x v="3"/>
    <s v="Monthly Billing"/>
    <s v="11-12-2024"/>
    <s v="18-12-2024"/>
    <s v="Outstanding"/>
    <s v="INV-111224123228"/>
    <s v="No"/>
    <s v="No"/>
    <s v="No update from the client post reminder sent"/>
  </r>
  <r>
    <s v="N1"/>
    <x v="26"/>
    <x v="0"/>
    <s v="APAC"/>
    <x v="2"/>
    <s v="Vinoth M"/>
    <s v="Active"/>
    <n v="2024"/>
    <s v="Bank Transfer"/>
    <s v="USD"/>
    <n v="5500"/>
    <n v="5500"/>
    <s v="01-11-2024"/>
    <s v="Nov"/>
    <n v="50"/>
    <x v="3"/>
    <s v="Monthly Billing"/>
    <s v="01-11-2024"/>
    <s v="11-12-2024"/>
    <s v="Outstanding"/>
    <s v="INV-041224105640"/>
    <s v="Yes"/>
    <s v="No"/>
    <s v="No update from the client post reminder sent"/>
  </r>
  <r>
    <s v="N1"/>
    <x v="1"/>
    <x v="0"/>
    <s v="APAC"/>
    <x v="1"/>
    <s v="Gitesh Athavale"/>
    <s v="Active"/>
    <n v="2024"/>
    <s v="Bank Transfer"/>
    <s v="SGD"/>
    <n v="3236.5106387392057"/>
    <n v="4443.1955999999991"/>
    <s v="01-11-2024"/>
    <s v="Nov"/>
    <n v="43"/>
    <x v="3"/>
    <s v="Monthly Billing"/>
    <s v="11-12-2024"/>
    <s v="18-12-2024"/>
    <s v="Outstanding"/>
    <s v="INV-111224101509"/>
    <s v="No"/>
    <s v="No"/>
    <s v="Client is settling invoices as per payment plan agreed, AM to chase further"/>
  </r>
  <r>
    <s v="N1"/>
    <x v="27"/>
    <x v="2"/>
    <s v="EU/UK"/>
    <x v="11"/>
    <s v="Danny May"/>
    <s v="Active"/>
    <n v="2024"/>
    <s v="Bank Transfer"/>
    <s v="GBP"/>
    <n v="10204.358862646795"/>
    <n v="8392.5999999999985"/>
    <s v="May-Sep-2024"/>
    <s v="Sep"/>
    <n v="54"/>
    <x v="3"/>
    <s v="Monthly Billing"/>
    <s v="01-12-2024"/>
    <s v="07-12-2024"/>
    <s v="Partially Paid"/>
    <s v="INV-291124141702"/>
    <s v="Yes"/>
    <s v="No"/>
    <s v="Client made partial payment, awaiting residual payment"/>
  </r>
  <r>
    <s v="N1"/>
    <x v="15"/>
    <x v="0"/>
    <s v="APAC"/>
    <x v="2"/>
    <s v="NA"/>
    <s v="Active"/>
    <n v="2024"/>
    <s v="Bank Transfer"/>
    <s v="AUD"/>
    <n v="4042.7467607000526"/>
    <n v="6567.5599999999995"/>
    <s v="01-11-2024"/>
    <s v="Nov"/>
    <n v="48"/>
    <x v="3"/>
    <s v="Monthly Billing"/>
    <s v="06-12-2024"/>
    <s v="13-12-2024"/>
    <s v="Outstanding"/>
    <s v="INV-061224142751"/>
    <s v="Yes"/>
    <s v="Yes"/>
    <s v="Client made partial payment, awaiting residual payment"/>
  </r>
  <r>
    <s v="Masspay"/>
    <x v="28"/>
    <x v="1"/>
    <s v="USA"/>
    <x v="5"/>
    <s v="NA"/>
    <s v="Active"/>
    <n v="2024"/>
    <s v="Wallet Debit"/>
    <s v="USD"/>
    <n v="5"/>
    <n v="5"/>
    <s v="01-11-2024"/>
    <s v="Nov"/>
    <n v="54"/>
    <x v="3"/>
    <s v="Monthly Billing"/>
    <s v="02-12-2024"/>
    <s v="07-12-2024"/>
    <s v="Force Settlement"/>
    <s v="SG-tiagn-11/2024"/>
    <s v="Yes"/>
    <s v="No"/>
    <s v="No update from the client post reminder sent"/>
  </r>
  <r>
    <s v="Masspay"/>
    <x v="10"/>
    <x v="1"/>
    <s v="USA"/>
    <x v="4"/>
    <s v="NA"/>
    <s v="Active"/>
    <n v="2024"/>
    <s v="Bank Transfer"/>
    <s v="USD"/>
    <n v="398.9"/>
    <n v="398.9"/>
    <s v="01-11-2024"/>
    <s v="Nov"/>
    <n v="54"/>
    <x v="3"/>
    <s v="Monthly Billing"/>
    <s v="03-12-2024"/>
    <s v="07-12-2024"/>
    <s v="Outstanding"/>
    <s v="US-4400WETech-11/2024"/>
    <s v="Yes"/>
    <s v="No"/>
    <s v="Invoice is kept on hold due to Fraud issue(direct debit)"/>
  </r>
  <r>
    <s v="Masspay"/>
    <x v="5"/>
    <x v="1"/>
    <s v="USA"/>
    <x v="4"/>
    <s v="NA"/>
    <s v="Active"/>
    <n v="2024"/>
    <s v="Bank Transfer"/>
    <s v="USD"/>
    <n v="2397.5"/>
    <n v="2397.5"/>
    <s v="01-11-2024"/>
    <s v="Nov"/>
    <n v="54"/>
    <x v="3"/>
    <s v="Monthly Billing"/>
    <s v="02-12-2024"/>
    <s v="07-12-2024"/>
    <s v="Outstanding"/>
    <s v="US-TClub Inc.-11/2024"/>
    <s v="Yes"/>
    <s v="No"/>
    <s v="AM to check with client on settlement"/>
  </r>
  <r>
    <s v="Masspay"/>
    <x v="8"/>
    <x v="1"/>
    <s v="USA"/>
    <x v="6"/>
    <s v="Kyle Reny"/>
    <s v="Active"/>
    <n v="2024"/>
    <s v="Bank Transfer"/>
    <s v="USD"/>
    <n v="3500"/>
    <n v="3500"/>
    <s v="01-11-2024"/>
    <s v="Nov"/>
    <n v="52"/>
    <x v="3"/>
    <s v="Monthly Billing"/>
    <s v="02-12-2024"/>
    <s v="09-12-2024"/>
    <s v="Outstanding"/>
    <s v="CA-Payana-11/2024"/>
    <s v="Yes"/>
    <s v="No"/>
    <s v="Invoices to be written off, awaiting approval"/>
  </r>
  <r>
    <s v="Masspay"/>
    <x v="29"/>
    <x v="0"/>
    <s v="APAC"/>
    <x v="5"/>
    <s v="Rohit Bammi"/>
    <s v="Active"/>
    <n v="2024"/>
    <s v="Wallet Debit"/>
    <s v="MYR"/>
    <n v="1.2363425126647474"/>
    <n v="5.57"/>
    <s v="01-11-2024"/>
    <s v="Nov"/>
    <n v="52"/>
    <x v="3"/>
    <s v="Monthly Billing"/>
    <s v="02-12-2024"/>
    <s v="09-12-2024"/>
    <s v="Force Settlement"/>
    <s v="MY-AKBARMONEY-11/2024"/>
    <s v="Yes"/>
    <s v="No"/>
    <s v="No update from the client post reminder sent"/>
  </r>
  <r>
    <s v="Masspay"/>
    <x v="30"/>
    <x v="0"/>
    <s v="APAC"/>
    <x v="0"/>
    <s v="Gitesh Athavale"/>
    <s v="Active"/>
    <n v="2024"/>
    <s v="Wallet Debit"/>
    <s v="USD"/>
    <n v="1500"/>
    <n v="1500"/>
    <s v="01-11-2024"/>
    <s v="Nov"/>
    <n v="52"/>
    <x v="3"/>
    <s v="Monthly Billing"/>
    <s v="02-12-2024"/>
    <s v="09-12-2024"/>
    <s v="Force Settlement"/>
    <s v="SG-TAURUS-11/2024"/>
    <s v="Yes"/>
    <s v="No"/>
    <s v="Client has raised concerns with BD on terminating the relationship"/>
  </r>
  <r>
    <s v="Masspay"/>
    <x v="17"/>
    <x v="0"/>
    <s v="APAC"/>
    <x v="7"/>
    <s v="NA"/>
    <s v="Active"/>
    <n v="2024"/>
    <s v="Bank Transfer"/>
    <s v="USD"/>
    <n v="14.99"/>
    <n v="14.99"/>
    <s v="01-11-2024"/>
    <s v="Nov"/>
    <n v="45"/>
    <x v="3"/>
    <s v="Monthly Billing"/>
    <s v="11-12-2024"/>
    <s v="16-12-2024"/>
    <s v="Outstanding"/>
    <s v="ID-PT Worldwide-11/2024"/>
    <s v="Yes"/>
    <s v="No"/>
    <s v="No update from the client post reminder sent"/>
  </r>
  <r>
    <s v="Masspay"/>
    <x v="31"/>
    <x v="0"/>
    <s v="APAC"/>
    <x v="7"/>
    <s v="NA"/>
    <s v="Active"/>
    <n v="2024"/>
    <s v="Bank Transfer"/>
    <s v="USD"/>
    <n v="158.72999999999999"/>
    <n v="158.72999999999999"/>
    <s v="01-11-2024"/>
    <s v="Nov"/>
    <n v="45"/>
    <x v="3"/>
    <s v="Monthly Billing"/>
    <s v="11-12-2024"/>
    <s v="16-12-2024"/>
    <s v="Outstanding"/>
    <s v="ID-Harsya Remitindo-11/2024"/>
    <s v="Yes"/>
    <s v="No"/>
    <s v="No update from the client post reminder sent"/>
  </r>
  <r>
    <s v="Masspay"/>
    <x v="32"/>
    <x v="0"/>
    <s v="APAC"/>
    <x v="7"/>
    <s v="NA"/>
    <s v="Active"/>
    <n v="2024"/>
    <s v="Bank Transfer"/>
    <s v="USD"/>
    <n v="11.66"/>
    <n v="11.66"/>
    <s v="01-11-2024"/>
    <s v="Nov"/>
    <n v="20"/>
    <x v="2"/>
    <s v="Monthly Billing"/>
    <s v="11-12-2024"/>
    <s v="10-01-2025"/>
    <s v="Outstanding"/>
    <s v="ID-PT Midtrans-11/2024"/>
    <s v="Yes"/>
    <s v="No"/>
    <s v="No update from the client post reminder sent"/>
  </r>
  <r>
    <s v="N1"/>
    <x v="20"/>
    <x v="1"/>
    <s v="USA"/>
    <x v="5"/>
    <s v="Michael Bermingham"/>
    <s v="Active"/>
    <n v="2024"/>
    <s v="Bank Transfer"/>
    <s v="USD"/>
    <n v="2000"/>
    <n v="2000"/>
    <s v="01-12-2024"/>
    <s v="Dec"/>
    <n v="17"/>
    <x v="2"/>
    <s v="Monthly Billing"/>
    <s v="06-01-2025"/>
    <s v="13-01-2025"/>
    <s v="Outstanding"/>
    <s v="INV-060125111547"/>
    <s v="Yes"/>
    <s v="No"/>
    <s v="No update from the client post reminder sent"/>
  </r>
  <r>
    <s v="N1"/>
    <x v="33"/>
    <x v="1"/>
    <s v="USA"/>
    <x v="5"/>
    <s v="Michael Podrid"/>
    <s v="Setup Fee billed"/>
    <n v="2025"/>
    <s v="Bank Transfer"/>
    <s v="USD"/>
    <n v="2500"/>
    <n v="2500"/>
    <s v="01-01-2025"/>
    <s v="Jan"/>
    <n v="14"/>
    <x v="2"/>
    <s v="Setup Fee"/>
    <s v="09-01-2025"/>
    <s v="16-01-2025"/>
    <s v="Outstanding"/>
    <s v="INV-090125195627"/>
    <s v="Yes"/>
    <s v="No"/>
    <s v="Setup fee billed"/>
  </r>
  <r>
    <s v="N1"/>
    <x v="34"/>
    <x v="1"/>
    <s v="USA"/>
    <x v="5"/>
    <s v="Greg McAllister"/>
    <s v="Active"/>
    <n v="2024"/>
    <s v="Bank Transfer"/>
    <s v="USD"/>
    <n v="1629.5"/>
    <n v="1629.5"/>
    <s v="01-12-2024"/>
    <s v="Dec"/>
    <n v="17"/>
    <x v="2"/>
    <s v="Monthly Billing"/>
    <s v="06-01-2025"/>
    <s v="13-01-2025"/>
    <s v="Outstanding"/>
    <s v="INV-060125133439"/>
    <s v="Yes"/>
    <s v="No"/>
    <s v="No update from the client post reminder sent"/>
  </r>
  <r>
    <s v="N1"/>
    <x v="35"/>
    <x v="1"/>
    <s v="USA"/>
    <x v="4"/>
    <s v="NA"/>
    <s v="Active"/>
    <n v="2024"/>
    <s v="Bank Transfer"/>
    <s v="USD"/>
    <n v="8923.5"/>
    <n v="8923.5"/>
    <s v="01-12-2024"/>
    <s v="Dec"/>
    <n v="20"/>
    <x v="2"/>
    <s v="Monthly Billing"/>
    <s v="03-01-2025"/>
    <s v="10-01-2025"/>
    <s v="Outstanding"/>
    <s v="INV-030125165714"/>
    <s v="Yes"/>
    <s v="No"/>
    <s v="Invoice is in processing by the client."/>
  </r>
  <r>
    <s v="N1"/>
    <x v="36"/>
    <x v="0"/>
    <s v="APAC"/>
    <x v="1"/>
    <s v="Gitesh Athavale"/>
    <s v="Active"/>
    <n v="2024"/>
    <s v="Bank Transfer"/>
    <s v="SGD"/>
    <n v="8074.9534426516293"/>
    <n v="11085.58"/>
    <s v="01-12-2024"/>
    <s v="Dec"/>
    <n v="16"/>
    <x v="2"/>
    <s v="Monthly Billing"/>
    <s v="07-01-2025"/>
    <s v="14-01-2025"/>
    <s v="Outstanding"/>
    <s v="INV-070125134003"/>
    <s v="Yes"/>
    <s v="No"/>
    <s v="No update from the client post reminder sent"/>
  </r>
  <r>
    <s v="N1"/>
    <x v="36"/>
    <x v="0"/>
    <s v="APAC"/>
    <x v="1"/>
    <s v="Gitesh Athavale"/>
    <s v="Active"/>
    <n v="2024"/>
    <s v="Bank Transfer"/>
    <s v="SGD"/>
    <n v="4652.5833449858073"/>
    <n v="6387.23"/>
    <s v="01-11-2024"/>
    <s v="Nov"/>
    <n v="65"/>
    <x v="1"/>
    <s v="Change Request"/>
    <d v="2024-11-19T00:00:00"/>
    <d v="2024-11-26T00:00:00"/>
    <s v="Outstanding"/>
    <s v="INV-191124185536"/>
    <s v="Yes"/>
    <s v="No"/>
    <s v="Client will pay by month end."/>
  </r>
  <r>
    <s v="N1"/>
    <x v="37"/>
    <x v="0"/>
    <s v="APAC"/>
    <x v="8"/>
    <s v="Gitesh Athavale"/>
    <s v="Active"/>
    <n v="2024"/>
    <s v="Bank Transfer"/>
    <s v="SGD"/>
    <n v="109662.31373291081"/>
    <n v="150548.28"/>
    <s v="Jan - Jul 2024"/>
    <s v="Oct"/>
    <n v="68"/>
    <x v="1"/>
    <s v="Card Printing and Delivery"/>
    <s v="23-10-2024"/>
    <s v="23-11-2024"/>
    <s v="Outstanding"/>
    <s v="INV-231024151000"/>
    <s v="No"/>
    <s v="No"/>
    <s v="Card printing Invoice settlement is under discussion"/>
  </r>
  <r>
    <s v="N1"/>
    <x v="37"/>
    <x v="0"/>
    <s v="APAC"/>
    <x v="8"/>
    <s v="Gitesh Athavale"/>
    <s v="Active"/>
    <n v="2024"/>
    <s v="Bank Transfer"/>
    <s v="SGD"/>
    <n v="112101.49222862585"/>
    <n v="153896.87"/>
    <s v="Mar - Dec 2023"/>
    <s v="Oct"/>
    <n v="68"/>
    <x v="1"/>
    <s v="Card Printing and Delivery"/>
    <s v="23-10-2024"/>
    <s v="23-11-2024"/>
    <s v="Outstanding"/>
    <s v="INV-231024145700"/>
    <s v="No"/>
    <s v="No"/>
    <s v="Card printing Invoice settlement is under discussion"/>
  </r>
  <r>
    <s v="N1"/>
    <x v="38"/>
    <x v="0"/>
    <s v="APAC"/>
    <x v="1"/>
    <s v="Gitesh Athavale"/>
    <s v="Active"/>
    <n v="2024"/>
    <s v="Bank Transfer"/>
    <s v="SGD"/>
    <n v="3452.8544567679137"/>
    <n v="4740.2"/>
    <s v="01-12-2024"/>
    <s v="Dec"/>
    <n v="15"/>
    <x v="2"/>
    <s v="Monthly Billing"/>
    <s v="08-01-2025"/>
    <s v="15-01-2025"/>
    <s v="Outstanding"/>
    <s v="INV-080125155555"/>
    <s v="Yes"/>
    <s v="No"/>
    <s v="No update from the client post reminder sent"/>
  </r>
  <r>
    <s v="N1"/>
    <x v="39"/>
    <x v="1"/>
    <s v="USA"/>
    <x v="5"/>
    <s v="Greg McAllister"/>
    <s v="Setup Fee billed"/>
    <n v="2025"/>
    <s v="Bank Transfer"/>
    <s v="USD"/>
    <n v="2725"/>
    <n v="2725"/>
    <s v="01-01-2025"/>
    <s v="Jan"/>
    <n v="14"/>
    <x v="2"/>
    <s v="Setup Fee"/>
    <s v="09-01-2025"/>
    <s v="16-01-2025"/>
    <s v="Outstanding"/>
    <s v="INV-090125201011"/>
    <s v="Yes"/>
    <s v="No"/>
    <s v="Setup fee billed"/>
  </r>
  <r>
    <s v="N1"/>
    <x v="7"/>
    <x v="0"/>
    <s v="APAC"/>
    <x v="5"/>
    <s v="Lisa Sung"/>
    <s v="Active"/>
    <n v="2024"/>
    <s v="Bank Transfer"/>
    <s v="USD"/>
    <n v="12000"/>
    <n v="12000"/>
    <s v="01-12-2024"/>
    <s v="Dec"/>
    <n v="20"/>
    <x v="2"/>
    <s v="Monthly Billing"/>
    <s v="03-01-2025"/>
    <s v="10-01-2025"/>
    <s v="Outstanding"/>
    <s v="INV-030125153318"/>
    <s v="Yes"/>
    <s v="No"/>
    <s v="Invoices to be written off, awaiting approval"/>
  </r>
  <r>
    <s v="N1"/>
    <x v="13"/>
    <x v="0"/>
    <s v="APAC"/>
    <x v="2"/>
    <s v="NA"/>
    <s v="Active"/>
    <n v="2024"/>
    <s v="Bank Transfer"/>
    <s v="AUD"/>
    <n v="2252.4033976611954"/>
    <n v="3659.0950000000003"/>
    <s v="01-12-2024"/>
    <s v="Dec"/>
    <n v="16"/>
    <x v="2"/>
    <s v="Monthly Billing"/>
    <s v="07-01-2025"/>
    <s v="14-01-2025"/>
    <s v="Outstanding"/>
    <s v="INV-070125112906"/>
    <s v="Yes"/>
    <s v="No"/>
    <s v="AM is chasing client for payment"/>
  </r>
  <r>
    <s v="N1"/>
    <x v="40"/>
    <x v="2"/>
    <s v="EU/UK"/>
    <x v="12"/>
    <s v="Danny May"/>
    <s v="Active"/>
    <n v="2024"/>
    <s v="Bank Transfer"/>
    <s v="USD"/>
    <n v="6907.5"/>
    <n v="6907.5"/>
    <s v="01-12-2024"/>
    <s v="Dec"/>
    <n v="17"/>
    <x v="2"/>
    <s v="Monthly Billing"/>
    <s v="06-01-2025"/>
    <s v="13-01-2025"/>
    <s v="Outstanding"/>
    <s v="INV-060125155854"/>
    <s v="Yes"/>
    <s v="No"/>
    <s v="Invoice is in processing by the client."/>
  </r>
  <r>
    <s v="N1"/>
    <x v="25"/>
    <x v="0"/>
    <s v="APAC"/>
    <x v="10"/>
    <s v="Gitesh Athavale"/>
    <s v="Active"/>
    <n v="2024"/>
    <s v="Bank Transfer"/>
    <s v="SGD"/>
    <n v="51219.730443896507"/>
    <n v="70316.246830000004"/>
    <s v="01-12-2024"/>
    <s v="Dec"/>
    <n v="15"/>
    <x v="2"/>
    <s v="Monthly Billing"/>
    <s v="08-01-2025"/>
    <s v="15-01-2025"/>
    <s v="Outstanding"/>
    <s v="INV-080125174254"/>
    <s v="Yes"/>
    <s v="No"/>
    <s v="Client will process payment by 1st week of Feb"/>
  </r>
  <r>
    <s v="N1"/>
    <x v="26"/>
    <x v="0"/>
    <s v="APAC"/>
    <x v="2"/>
    <s v="Vinoth M"/>
    <s v="Active"/>
    <n v="2024"/>
    <s v="Bank Transfer"/>
    <s v="USD"/>
    <n v="5500"/>
    <n v="5500"/>
    <s v="01-12-2024"/>
    <s v="Dec"/>
    <n v="17"/>
    <x v="2"/>
    <s v="Monthly Billing"/>
    <s v="06-01-2025"/>
    <s v="13-01-2025"/>
    <s v="Outstanding"/>
    <s v="INV-060125160531"/>
    <s v="Yes"/>
    <s v="No"/>
    <s v="No update from the client post reminder sent"/>
  </r>
  <r>
    <s v="N1"/>
    <x v="1"/>
    <x v="0"/>
    <s v="APAC"/>
    <x v="1"/>
    <s v="Gitesh Athavale"/>
    <s v="Active"/>
    <n v="2024"/>
    <s v="Bank Transfer"/>
    <s v="SGD"/>
    <n v="4406.6801878699116"/>
    <n v="6049.6454999999996"/>
    <s v="01-12-2024"/>
    <s v="Dec"/>
    <n v="15"/>
    <x v="2"/>
    <s v="Monthly Billing"/>
    <s v="08-01-2025"/>
    <s v="15-01-2025"/>
    <s v="Outstanding"/>
    <s v="INV-080125134029"/>
    <s v="Yes"/>
    <s v="No"/>
    <s v="Client is settling invoices as per payment plan agreed, AM to chase further"/>
  </r>
  <r>
    <s v="N1"/>
    <x v="41"/>
    <x v="1"/>
    <s v="USA"/>
    <x v="5"/>
    <s v="Michael Bermingham"/>
    <s v="Active"/>
    <n v="2024"/>
    <s v="Bank Transfer"/>
    <s v="USD"/>
    <n v="10"/>
    <n v="10"/>
    <s v="01-12-2024"/>
    <s v="Dec"/>
    <n v="20"/>
    <x v="2"/>
    <s v="Monthly Billing"/>
    <s v="03-01-2025"/>
    <s v="10-01-2025"/>
    <s v="Outstanding"/>
    <s v="INV-030125191809"/>
    <s v="Yes"/>
    <s v="No"/>
    <s v="No update from the client post reminder sent"/>
  </r>
  <r>
    <s v="N1"/>
    <x v="42"/>
    <x v="1"/>
    <s v="USA"/>
    <x v="5"/>
    <s v="Michael Podrid"/>
    <s v="Setup Fee billed"/>
    <n v="2025"/>
    <s v="Bank Transfer"/>
    <s v="USD"/>
    <n v="2500"/>
    <n v="2500"/>
    <s v="01-01-2025"/>
    <s v="Jan"/>
    <n v="14"/>
    <x v="2"/>
    <s v="Setup Fee"/>
    <s v="09-01-2025"/>
    <s v="16-01-2025"/>
    <s v="Outstanding"/>
    <s v="INV-090125194715"/>
    <s v="Yes"/>
    <s v="No"/>
    <s v="Setup fee billed"/>
  </r>
  <r>
    <s v="N1"/>
    <x v="15"/>
    <x v="0"/>
    <s v="APAC"/>
    <x v="2"/>
    <s v="NA"/>
    <s v="Active"/>
    <n v="2024"/>
    <s v="Bank Transfer"/>
    <s v="AUD"/>
    <n v="3963.462249743447"/>
    <n v="6438.76"/>
    <s v="01-12-2024"/>
    <s v="Dec"/>
    <n v="16"/>
    <x v="2"/>
    <s v="Monthly Billing"/>
    <s v="07-01-2025"/>
    <s v="14-01-2025"/>
    <s v="Outstanding"/>
    <s v="INV-070125114640"/>
    <s v="Yes"/>
    <s v="No"/>
    <s v="Client made partial payment, awaiting residual payment"/>
  </r>
  <r>
    <s v="Masspay"/>
    <x v="6"/>
    <x v="0"/>
    <s v="APAC"/>
    <x v="5"/>
    <s v="Vinoth M"/>
    <s v="Active"/>
    <n v="2024"/>
    <s v="Bank Transfer"/>
    <s v="AUD"/>
    <n v="12.77293169526066"/>
    <n v="20.75"/>
    <d v="2024-12-01T00:00:00"/>
    <s v="Dec"/>
    <n v="21"/>
    <x v="2"/>
    <s v="Monthly Billing"/>
    <d v="2025-01-02T00:00:00"/>
    <d v="2025-01-09T00:00:00"/>
    <s v="Overdue"/>
    <s v="AU-Widoph Remit-12/2024"/>
    <s v="Yes"/>
    <s v="No"/>
    <s v="Client cleared all past invoices except setup fee instalments for 3 months, Vinoth to chase further."/>
  </r>
  <r>
    <s v="Masspay"/>
    <x v="5"/>
    <x v="1"/>
    <s v="USA"/>
    <x v="4"/>
    <s v="NA"/>
    <s v="Active"/>
    <n v="2024"/>
    <s v="Bank Transfer"/>
    <s v="USD"/>
    <n v="2295.5"/>
    <n v="2295.5"/>
    <d v="2024-12-01T00:00:00"/>
    <s v="Dec"/>
    <n v="23"/>
    <x v="2"/>
    <s v="Monthly Billing"/>
    <d v="2025-01-02T00:00:00"/>
    <d v="2025-01-07T00:00:00"/>
    <s v="Overdue"/>
    <s v="US-TClub Inc.-12/2024"/>
    <s v="Yes"/>
    <s v="No"/>
    <s v="AM to check with client on settlement"/>
  </r>
  <r>
    <s v="Masspay"/>
    <x v="43"/>
    <x v="0"/>
    <s v="APAC"/>
    <x v="5"/>
    <s v="Rohit Bammi"/>
    <s v="Active"/>
    <n v="2024"/>
    <s v="Bank Transfer"/>
    <s v="USD"/>
    <n v="440"/>
    <n v="440"/>
    <d v="2024-12-01T00:00:00"/>
    <s v="Dec"/>
    <n v="21"/>
    <x v="2"/>
    <s v="Monthly Billing"/>
    <d v="2025-01-02T00:00:00"/>
    <d v="2025-01-09T00:00:00"/>
    <s v="Overdue"/>
    <s v="SG-Nuvei-12/2024"/>
    <s v="Yes"/>
    <s v="No"/>
    <s v="No update from the client post reminder sent"/>
  </r>
  <r>
    <s v="Masspay"/>
    <x v="28"/>
    <x v="1"/>
    <s v="USA"/>
    <x v="5"/>
    <s v="NA"/>
    <s v="Active"/>
    <n v="2024"/>
    <s v="Wallet Debit"/>
    <s v="USD"/>
    <n v="75"/>
    <n v="75"/>
    <d v="2024-12-01T00:00:00"/>
    <s v="Dec"/>
    <n v="23"/>
    <x v="2"/>
    <s v="Monthly Billing"/>
    <d v="2025-01-02T00:00:00"/>
    <d v="2025-01-07T00:00:00"/>
    <s v="Force Settlement"/>
    <s v="SG-tiagn-12/2024"/>
    <s v="Yes"/>
    <s v="No"/>
    <s v="No update from the client post reminder sent"/>
  </r>
  <r>
    <s v="Masspay"/>
    <x v="44"/>
    <x v="2"/>
    <s v="EU/UK"/>
    <x v="9"/>
    <s v="NA"/>
    <s v="Active"/>
    <n v="2024"/>
    <s v="Bank Transfer"/>
    <s v="EUR"/>
    <n v="2412.5698659111122"/>
    <n v="2362.88"/>
    <d v="2024-12-01T00:00:00"/>
    <s v="Dec"/>
    <n v="20"/>
    <x v="2"/>
    <s v="Monthly Billing"/>
    <d v="2025-01-03T00:00:00"/>
    <d v="2025-01-10T00:00:00"/>
    <s v="Overdue"/>
    <s v="SG-Lemonway-12/2024"/>
    <s v="Yes"/>
    <s v="No"/>
    <s v="No update from the client post reminder sent"/>
  </r>
  <r>
    <s v="Masspay"/>
    <x v="10"/>
    <x v="1"/>
    <s v="USA"/>
    <x v="4"/>
    <s v="NA"/>
    <s v="Active"/>
    <n v="2024"/>
    <s v="Bank Transfer"/>
    <s v="USD"/>
    <n v="344.05"/>
    <n v="344.05"/>
    <d v="2024-12-01T00:00:00"/>
    <s v="Dec"/>
    <n v="20"/>
    <x v="2"/>
    <s v="Monthly Billing"/>
    <d v="2025-01-03T00:00:00"/>
    <d v="2025-01-10T00:00:00"/>
    <s v="Overdue"/>
    <s v="US-4400WETech-12/2024"/>
    <s v="Yes"/>
    <s v="No"/>
    <s v="Invoice is kept on hold due to Fraud issue(direct debit)"/>
  </r>
  <r>
    <s v="Masspay"/>
    <x v="45"/>
    <x v="0"/>
    <s v="APAC"/>
    <x v="2"/>
    <s v="Vinoth M"/>
    <s v="Active"/>
    <n v="2024"/>
    <s v="Bank Transfer"/>
    <s v="AUD"/>
    <n v="4493.2095889060674"/>
    <n v="7299.35"/>
    <d v="2024-12-01T00:00:00"/>
    <s v="Dec"/>
    <n v="20"/>
    <x v="2"/>
    <s v="Monthly Billing"/>
    <d v="2025-01-03T00:00:00"/>
    <d v="2025-01-10T00:00:00"/>
    <s v="Overdue"/>
    <s v="AU-Nexpay-12/2024"/>
    <s v="Yes"/>
    <s v="No"/>
    <s v="No update from the client post reminder sent"/>
  </r>
  <r>
    <s v="Masspay"/>
    <x v="46"/>
    <x v="0"/>
    <s v="APAC"/>
    <x v="5"/>
    <s v="Lisa Sung"/>
    <s v="Active"/>
    <n v="2024"/>
    <s v="Bank Transfer"/>
    <s v="USD"/>
    <n v="2000"/>
    <n v="2000"/>
    <d v="2024-12-01T00:00:00"/>
    <s v="Dec"/>
    <n v="20"/>
    <x v="2"/>
    <s v="Monthly Billing"/>
    <d v="2025-01-03T00:00:00"/>
    <d v="2025-01-10T00:00:00"/>
    <s v="Overdue"/>
    <s v="SG-TravelEasy-12/2024"/>
    <s v="Yes"/>
    <s v="No"/>
    <s v="No update from the client post reminder sent"/>
  </r>
  <r>
    <s v="Masspay"/>
    <x v="47"/>
    <x v="0"/>
    <s v="APAC"/>
    <x v="5"/>
    <s v="Vinoth M"/>
    <s v="Active"/>
    <n v="2024"/>
    <s v="Bank Transfer"/>
    <s v="AUD"/>
    <n v="1785.1326224701645"/>
    <n v="2900"/>
    <d v="2024-12-01T00:00:00"/>
    <s v="Dec"/>
    <n v="20"/>
    <x v="2"/>
    <s v="Monthly Billing"/>
    <d v="2025-01-03T00:00:00"/>
    <d v="2025-01-10T00:00:00"/>
    <s v="Overdue"/>
    <s v="AU-Laverne-12/2024"/>
    <s v="Yes"/>
    <s v="No"/>
    <s v="No update from the client post reminder sent"/>
  </r>
  <r>
    <s v="Masspay"/>
    <x v="17"/>
    <x v="0"/>
    <s v="APAC"/>
    <x v="7"/>
    <s v="NA"/>
    <s v="Active"/>
    <n v="2024"/>
    <s v="Bank Transfer"/>
    <s v="USD"/>
    <n v="56.61"/>
    <n v="56.61"/>
    <d v="2024-12-01T00:00:00"/>
    <s v="Dec"/>
    <n v="10"/>
    <x v="2"/>
    <s v="Monthly Billing"/>
    <d v="2025-01-03T00:00:00"/>
    <d v="2025-01-20T00:00:00"/>
    <s v="Overdue"/>
    <s v="ID-PT Worldwide-12/2024"/>
    <s v="Yes"/>
    <s v="No"/>
    <s v="No update from the client post reminder sent"/>
  </r>
  <r>
    <s v="Masspay"/>
    <x v="32"/>
    <x v="0"/>
    <s v="APAC"/>
    <x v="7"/>
    <s v="NA"/>
    <s v="Active"/>
    <n v="2024"/>
    <s v="Bank Transfer"/>
    <s v="USD"/>
    <n v="19.98"/>
    <n v="19.98"/>
    <d v="2024-12-01T00:00:00"/>
    <s v="Dec"/>
    <n v="-4"/>
    <x v="2"/>
    <s v="Monthly Billing"/>
    <d v="2025-01-03T00:00:00"/>
    <d v="2025-02-03T00:00:00"/>
    <s v="Overdue"/>
    <s v="ID-PT Midtrans-12/2024"/>
    <s v="No"/>
    <s v="No"/>
    <s v="No update from the client post reminder sent"/>
  </r>
  <r>
    <s v="Masspay"/>
    <x v="31"/>
    <x v="0"/>
    <s v="APAC"/>
    <x v="7"/>
    <s v="NA"/>
    <s v="Active"/>
    <n v="2024"/>
    <s v="Bank Transfer"/>
    <s v="USD"/>
    <n v="243.09"/>
    <n v="243.09"/>
    <d v="2024-12-01T00:00:00"/>
    <s v="Dec"/>
    <n v="10"/>
    <x v="2"/>
    <s v="Monthly Billing"/>
    <d v="2025-01-03T00:00:00"/>
    <d v="2025-01-20T00:00:00"/>
    <s v="Overdue"/>
    <s v="ID-Harsya Remitindo-12/2024"/>
    <s v="Yes"/>
    <s v="No"/>
    <s v="No update from the client post reminder sent"/>
  </r>
  <r>
    <s v="Masspay"/>
    <x v="48"/>
    <x v="0"/>
    <s v="APAC"/>
    <x v="0"/>
    <s v="NA"/>
    <s v="Active"/>
    <n v="2024"/>
    <s v="Bank Transfer"/>
    <s v="USD"/>
    <n v="10663.16"/>
    <n v="10663.16"/>
    <d v="2024-12-01T00:00:00"/>
    <s v="Dec"/>
    <n v="10"/>
    <x v="2"/>
    <s v="Monthly Billing"/>
    <d v="2025-01-03T00:00:00"/>
    <d v="2025-01-20T00:00:00"/>
    <s v="Overdue"/>
    <s v="ID-PT FLIPTECH-12/2024"/>
    <s v="Yes"/>
    <s v="No"/>
    <s v="No update from the client post reminder sent"/>
  </r>
  <r>
    <s v="Masspay"/>
    <x v="49"/>
    <x v="1"/>
    <s v="USA"/>
    <x v="5"/>
    <s v="NA"/>
    <s v="Active"/>
    <n v="2024"/>
    <s v="Bank Transfer"/>
    <s v="USD"/>
    <n v="25.52"/>
    <n v="25.52"/>
    <d v="2024-12-01T00:00:00"/>
    <s v="Dec"/>
    <n v="13"/>
    <x v="2"/>
    <s v="Debit Note"/>
    <d v="2025-01-10T00:00:00"/>
    <d v="2025-01-17T00:00:00"/>
    <s v="Overdue"/>
    <s v="SG-DN-Ripple-12-2024"/>
    <s v="Yes"/>
    <s v="No"/>
    <s v="Invoice is in processing by the client."/>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s v="N1"/>
    <x v="0"/>
    <s v="ME"/>
    <x v="0"/>
    <x v="0"/>
    <s v="Active"/>
    <n v="2025"/>
    <s v="Bank Transfer"/>
    <s v="USD"/>
    <n v="-68"/>
    <n v="-68"/>
    <d v="2025-08-01T00:00:00"/>
    <s v="Aug"/>
    <n v="142"/>
    <s v="Over 90+ days"/>
    <s v="Credit Note-Waive off"/>
    <d v="2025-09-03T00:00:00"/>
    <d v="2025-09-10T00:00:00"/>
    <s v="Outstanding"/>
    <s v="CN-INV-030925182457"/>
    <s v="No"/>
    <s v="No"/>
    <s v="credit note will be settled against future invoices"/>
    <m/>
  </r>
  <r>
    <s v="N1"/>
    <x v="1"/>
    <s v="USA"/>
    <x v="0"/>
    <x v="1"/>
    <s v="Active"/>
    <n v="2025"/>
    <s v="Bank Transfer"/>
    <s v="USD"/>
    <n v="-5863.1699999999983"/>
    <n v="-5863.1699999999983"/>
    <s v="Nov25 &amp; Dec25"/>
    <s v="Dec"/>
    <n v="17"/>
    <s v="0-30 days"/>
    <s v="Monthly Billing"/>
    <d v="2026-01-06T00:00:00"/>
    <d v="2026-01-13T00:00:00"/>
    <s v="Outstanding"/>
    <s v="INV-060126175157"/>
    <s v="Yes"/>
    <s v="No"/>
    <s v="credit note will be settled against future invoices"/>
    <m/>
  </r>
  <r>
    <s v="N1"/>
    <x v="2"/>
    <s v="ME"/>
    <x v="0"/>
    <x v="2"/>
    <s v="Active"/>
    <n v="2025"/>
    <s v="Bank Transfer"/>
    <s v="USD"/>
    <n v="-10"/>
    <n v="-10"/>
    <d v="2025-09-01T00:00:00"/>
    <s v="Sep"/>
    <n v="109"/>
    <s v="Over 90+ days"/>
    <s v="Credit Note - Rebate"/>
    <d v="2025-10-06T00:00:00"/>
    <d v="2025-10-13T00:00:00"/>
    <s v="Outstanding"/>
    <s v="CN-INV-061025093259"/>
    <s v="No"/>
    <s v="No"/>
    <s v="credit note will be settled against future invoices"/>
    <m/>
  </r>
  <r>
    <s v="N1"/>
    <x v="2"/>
    <s v="ME"/>
    <x v="0"/>
    <x v="2"/>
    <s v="Active"/>
    <n v="2025"/>
    <s v="Bank Transfer"/>
    <s v="USD"/>
    <n v="-25"/>
    <n v="-25"/>
    <d v="2025-10-01T00:00:00"/>
    <s v="Oct"/>
    <n v="79"/>
    <s v="61-90 days"/>
    <s v="Credit Note-Rebate"/>
    <d v="2025-11-05T00:00:00"/>
    <d v="2025-11-12T00:00:00"/>
    <s v="Outstanding"/>
    <s v="CN-INV-051125105233"/>
    <s v="No"/>
    <s v="No"/>
    <s v="credit note will be settled against future invoices"/>
    <m/>
  </r>
  <r>
    <s v="N1"/>
    <x v="2"/>
    <s v="ME"/>
    <x v="0"/>
    <x v="2"/>
    <s v="Active"/>
    <n v="2025"/>
    <s v="Bank Transfer"/>
    <s v="USD"/>
    <n v="-115"/>
    <n v="-115"/>
    <d v="2025-11-01T00:00:00"/>
    <s v="Nov"/>
    <n v="51"/>
    <s v="31-60 days"/>
    <s v="Credit Note-Rebate"/>
    <d v="2025-12-03T00:00:00"/>
    <d v="2025-12-10T00:00:00"/>
    <s v="Outstanding"/>
    <s v="CN-INV-031225192101"/>
    <s v="No"/>
    <s v="No"/>
    <s v="credit note will be settled against future invoices"/>
    <m/>
  </r>
  <r>
    <s v="N1"/>
    <x v="2"/>
    <s v="ME"/>
    <x v="0"/>
    <x v="2"/>
    <s v="Active"/>
    <n v="2025"/>
    <s v="Bank Transfer"/>
    <s v="USD"/>
    <n v="-96"/>
    <n v="-96"/>
    <d v="2025-12-01T00:00:00"/>
    <s v="Dec"/>
    <n v="18"/>
    <s v="0-30 days"/>
    <s v="Credit Note-Rebate"/>
    <d v="2026-01-05T00:00:00"/>
    <d v="2026-01-12T00:00:00"/>
    <s v="Outstanding"/>
    <s v="CN-INV-050126163126"/>
    <s v="Yes"/>
    <s v="No"/>
    <s v="credit note will be settled against future invoices"/>
    <m/>
  </r>
  <r>
    <s v="N1"/>
    <x v="3"/>
    <s v="APAC"/>
    <x v="1"/>
    <x v="3"/>
    <s v="Active"/>
    <n v="2025"/>
    <s v="Bank Transfer"/>
    <s v="USD"/>
    <n v="-527.48510000000533"/>
    <n v="-527.48510000000533"/>
    <d v="2025-10-01T00:00:00"/>
    <s v="Oct"/>
    <n v="78"/>
    <s v="61-90 days"/>
    <s v="Monthly Billing"/>
    <d v="2025-11-06T00:00:00"/>
    <d v="2025-11-13T00:00:00"/>
    <s v="Outstanding"/>
    <s v="INV-061125120844"/>
    <s v="Yes"/>
    <s v="No"/>
    <s v="credit will be settled against future invoices"/>
    <m/>
  </r>
  <r>
    <s v="N1"/>
    <x v="3"/>
    <s v="APAC"/>
    <x v="1"/>
    <x v="3"/>
    <s v="Active"/>
    <n v="2025"/>
    <s v="Bank Transfer"/>
    <s v="USD"/>
    <n v="-3888.0024000000049"/>
    <n v="-3888.0024000000049"/>
    <d v="2025-11-01T00:00:00"/>
    <s v="Nov"/>
    <n v="50"/>
    <s v="31-60 days"/>
    <s v="Monthly Billing"/>
    <d v="2025-12-04T00:00:00"/>
    <d v="2025-12-11T00:00:00"/>
    <s v="Outstanding"/>
    <s v="INV-041225180916"/>
    <s v="Yes"/>
    <s v="No"/>
    <s v="credit will be settled against future invoices"/>
    <m/>
  </r>
  <r>
    <s v="N1"/>
    <x v="3"/>
    <s v="APAC"/>
    <x v="1"/>
    <x v="3"/>
    <s v="Active"/>
    <n v="2025"/>
    <s v="Bank Transfer"/>
    <s v="USD"/>
    <n v="-1738.4406000000017"/>
    <n v="-1738.4406000000017"/>
    <d v="2025-12-01T00:00:00"/>
    <s v="Dec"/>
    <n v="17"/>
    <s v="0-30 days"/>
    <s v="Monthly Billing"/>
    <d v="2026-01-06T00:00:00"/>
    <d v="2026-01-13T00:00:00"/>
    <s v="Outstanding"/>
    <s v="INV-060126133501"/>
    <s v="Yes"/>
    <s v="No"/>
    <s v="credit will be settled against future invoices"/>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6">
  <r>
    <x v="0"/>
    <x v="0"/>
    <x v="0"/>
    <x v="0"/>
    <x v="0"/>
    <x v="0"/>
    <x v="0"/>
    <x v="0"/>
    <s v="USD"/>
    <n v="5500"/>
    <n v="5500"/>
    <d v="2024-11-01T00:00:00"/>
    <x v="0"/>
    <n v="439"/>
    <s v="Over 90+ days"/>
    <s v="Monthly Billing"/>
    <d v="2024-11-01T00:00:00"/>
    <d v="2024-12-11T00:00:00"/>
    <s v="Outstanding"/>
    <s v="INV-041224105640"/>
    <s v="Yes"/>
    <s v="Yes"/>
    <x v="0"/>
  </r>
  <r>
    <x v="0"/>
    <x v="0"/>
    <x v="0"/>
    <x v="0"/>
    <x v="0"/>
    <x v="0"/>
    <x v="1"/>
    <x v="0"/>
    <s v="USD"/>
    <n v="9930"/>
    <n v="9930"/>
    <d v="2025-01-01T00:00:00"/>
    <x v="1"/>
    <n v="376"/>
    <s v="Over 90+ days"/>
    <s v="Monthly Billing"/>
    <d v="2025-02-05T00:00:00"/>
    <d v="2025-02-12T00:00:00"/>
    <s v="Outstanding"/>
    <s v="INV-050225183406"/>
    <s v="Yes"/>
    <s v="Yes"/>
    <x v="0"/>
  </r>
  <r>
    <x v="0"/>
    <x v="0"/>
    <x v="0"/>
    <x v="0"/>
    <x v="0"/>
    <x v="0"/>
    <x v="1"/>
    <x v="0"/>
    <s v="USD"/>
    <n v="10000"/>
    <n v="10000"/>
    <d v="2025-02-01T00:00:00"/>
    <x v="2"/>
    <n v="348"/>
    <s v="Over 90+ days"/>
    <s v="Monthly Billing"/>
    <d v="2025-03-05T00:00:00"/>
    <d v="2025-03-12T00:00:00"/>
    <s v="Outstanding"/>
    <s v="INV-050325103203"/>
    <s v="Yes"/>
    <s v="Yes"/>
    <x v="0"/>
  </r>
  <r>
    <x v="0"/>
    <x v="0"/>
    <x v="0"/>
    <x v="0"/>
    <x v="0"/>
    <x v="0"/>
    <x v="1"/>
    <x v="0"/>
    <s v="USD"/>
    <n v="10000"/>
    <n v="10000"/>
    <d v="2025-03-01T00:00:00"/>
    <x v="3"/>
    <n v="320"/>
    <s v="Over 90+ days"/>
    <s v="Monthly Billing"/>
    <d v="2025-04-02T00:00:00"/>
    <d v="2025-04-09T00:00:00"/>
    <s v="Outstanding"/>
    <s v="INV-020425174717"/>
    <s v="Yes"/>
    <s v="Yes"/>
    <x v="0"/>
  </r>
  <r>
    <x v="0"/>
    <x v="0"/>
    <x v="0"/>
    <x v="0"/>
    <x v="0"/>
    <x v="0"/>
    <x v="1"/>
    <x v="0"/>
    <s v="USD"/>
    <n v="10000"/>
    <n v="10000"/>
    <d v="2025-04-01T00:00:00"/>
    <x v="4"/>
    <n v="287"/>
    <s v="Over 90+ days"/>
    <s v="Monthly Billing"/>
    <d v="2025-05-05T00:00:00"/>
    <d v="2025-05-12T00:00:00"/>
    <s v="Outstanding"/>
    <s v="INV-050525114818"/>
    <s v="Yes"/>
    <s v="Yes"/>
    <x v="0"/>
  </r>
  <r>
    <x v="0"/>
    <x v="0"/>
    <x v="0"/>
    <x v="0"/>
    <x v="0"/>
    <x v="0"/>
    <x v="1"/>
    <x v="0"/>
    <s v="USD"/>
    <n v="10000"/>
    <n v="10000"/>
    <d v="2025-05-01T00:00:00"/>
    <x v="5"/>
    <n v="257"/>
    <s v="Over 90+ days"/>
    <s v="Monthly Billing"/>
    <d v="2025-06-04T00:00:00"/>
    <d v="2025-06-11T00:00:00"/>
    <s v="Outstanding"/>
    <s v="INV-040625165635"/>
    <s v="Yes"/>
    <s v="Yes"/>
    <x v="0"/>
  </r>
  <r>
    <x v="0"/>
    <x v="1"/>
    <x v="1"/>
    <x v="1"/>
    <x v="1"/>
    <x v="0"/>
    <x v="1"/>
    <x v="0"/>
    <s v="USD"/>
    <n v="3495.5"/>
    <n v="3495.5"/>
    <d v="2025-07-01T00:00:00"/>
    <x v="6"/>
    <n v="195"/>
    <s v="Over 90+ days"/>
    <s v="Monthly Billing"/>
    <d v="2025-08-05T00:00:00"/>
    <d v="2025-08-12T00:00:00"/>
    <s v="Outstanding"/>
    <s v="INV-050825115818"/>
    <s v="Yes"/>
    <s v="No"/>
    <x v="1"/>
  </r>
  <r>
    <x v="0"/>
    <x v="2"/>
    <x v="0"/>
    <x v="2"/>
    <x v="2"/>
    <x v="0"/>
    <x v="1"/>
    <x v="0"/>
    <s v="AUD"/>
    <n v="1319.9063350274675"/>
    <n v="1971.5749999999998"/>
    <d v="2025-07-01T00:00:00"/>
    <x v="6"/>
    <n v="195"/>
    <s v="Over 90+ days"/>
    <s v="Monthly Billing"/>
    <d v="2025-08-05T00:00:00"/>
    <d v="2025-08-12T00:00:00"/>
    <s v="Partially Paid"/>
    <s v="INV-050825195438"/>
    <s v="Yes"/>
    <s v="Yes"/>
    <x v="2"/>
  </r>
  <r>
    <x v="0"/>
    <x v="1"/>
    <x v="1"/>
    <x v="1"/>
    <x v="1"/>
    <x v="0"/>
    <x v="1"/>
    <x v="0"/>
    <s v="USD"/>
    <n v="3485"/>
    <n v="3485"/>
    <d v="2025-08-01T00:00:00"/>
    <x v="7"/>
    <n v="167"/>
    <s v="Over 90+ days"/>
    <s v="Monthly Billing"/>
    <d v="2025-09-02T00:00:00"/>
    <d v="2025-09-09T00:00:00"/>
    <s v="Outstanding"/>
    <s v="INV-020925171323"/>
    <s v="Yes"/>
    <s v="No"/>
    <x v="1"/>
  </r>
  <r>
    <x v="0"/>
    <x v="3"/>
    <x v="0"/>
    <x v="3"/>
    <x v="3"/>
    <x v="0"/>
    <x v="1"/>
    <x v="0"/>
    <s v="USD"/>
    <n v="25680.39"/>
    <n v="25680.39"/>
    <d v="2025-08-01T00:00:00"/>
    <x v="7"/>
    <n v="165"/>
    <s v="Over 90+ days"/>
    <s v="Monthly Billing"/>
    <d v="2025-09-04T00:00:00"/>
    <d v="2025-09-11T00:00:00"/>
    <s v="Partially Paid"/>
    <s v="INV-040925095830"/>
    <s v="Yes"/>
    <s v="No"/>
    <x v="3"/>
  </r>
  <r>
    <x v="0"/>
    <x v="2"/>
    <x v="0"/>
    <x v="2"/>
    <x v="2"/>
    <x v="0"/>
    <x v="1"/>
    <x v="0"/>
    <s v="AUD"/>
    <n v="4600.2592748113921"/>
    <n v="6871.5150000000003"/>
    <d v="2025-08-01T00:00:00"/>
    <x v="7"/>
    <n v="166"/>
    <s v="Over 90+ days"/>
    <s v="Monthly Billing"/>
    <d v="2025-09-03T00:00:00"/>
    <d v="2025-09-10T00:00:00"/>
    <s v="Outstanding"/>
    <s v="INV-030925145658"/>
    <s v="Yes"/>
    <s v="Yes"/>
    <x v="2"/>
  </r>
  <r>
    <x v="0"/>
    <x v="4"/>
    <x v="0"/>
    <x v="0"/>
    <x v="0"/>
    <x v="1"/>
    <x v="1"/>
    <x v="0"/>
    <s v="AUD"/>
    <n v="21590.342393586769"/>
    <n v="32250"/>
    <d v="2025-09-01T00:00:00"/>
    <x v="8"/>
    <n v="124"/>
    <s v="Over 90+ days"/>
    <s v="Setup Fee"/>
    <d v="2025-09-22T00:00:00"/>
    <d v="2025-10-22T00:00:00"/>
    <s v="Outstanding"/>
    <s v="INV-220925103638"/>
    <s v="Yes"/>
    <s v="No"/>
    <x v="4"/>
  </r>
  <r>
    <x v="1"/>
    <x v="5"/>
    <x v="1"/>
    <x v="1"/>
    <x v="2"/>
    <x v="0"/>
    <x v="1"/>
    <x v="1"/>
    <s v="USD"/>
    <n v="1020"/>
    <n v="1020"/>
    <d v="2025-09-01T00:00:00"/>
    <x v="8"/>
    <n v="139"/>
    <s v="Over 90+ days"/>
    <s v="Monthly Billing"/>
    <d v="2025-10-01T00:00:00"/>
    <d v="2025-10-07T00:00:00"/>
    <s v="Force Settlement"/>
    <s v="SG-FTBHUB-09/2025"/>
    <s v="Yes"/>
    <s v="No"/>
    <x v="5"/>
  </r>
  <r>
    <x v="0"/>
    <x v="6"/>
    <x v="1"/>
    <x v="0"/>
    <x v="4"/>
    <x v="0"/>
    <x v="1"/>
    <x v="0"/>
    <s v="USD"/>
    <n v="2000"/>
    <n v="2000"/>
    <d v="2025-09-01T00:00:00"/>
    <x v="8"/>
    <n v="137"/>
    <s v="Over 90+ days"/>
    <s v="Monthly Billing"/>
    <d v="2025-10-02T00:00:00"/>
    <d v="2025-10-09T00:00:00"/>
    <s v="Force Settlement"/>
    <s v="INV-021025161120"/>
    <s v="Yes"/>
    <s v="No"/>
    <x v="6"/>
  </r>
  <r>
    <x v="0"/>
    <x v="1"/>
    <x v="1"/>
    <x v="1"/>
    <x v="1"/>
    <x v="0"/>
    <x v="1"/>
    <x v="0"/>
    <s v="USD"/>
    <n v="3487.5"/>
    <n v="3487.5"/>
    <d v="2025-09-01T00:00:00"/>
    <x v="8"/>
    <n v="137"/>
    <s v="Over 90+ days"/>
    <s v="Monthly Billing"/>
    <d v="2025-10-02T00:00:00"/>
    <d v="2025-10-09T00:00:00"/>
    <s v="Outstanding"/>
    <s v="INV-021025184847"/>
    <s v="Yes"/>
    <s v="No"/>
    <x v="1"/>
  </r>
  <r>
    <x v="0"/>
    <x v="3"/>
    <x v="0"/>
    <x v="3"/>
    <x v="3"/>
    <x v="0"/>
    <x v="1"/>
    <x v="0"/>
    <s v="USD"/>
    <n v="1430.625"/>
    <n v="1430.625"/>
    <d v="2025-09-01T00:00:00"/>
    <x v="8"/>
    <n v="133"/>
    <s v="Over 90+ days"/>
    <s v="Monthly Billing"/>
    <d v="2025-10-06T00:00:00"/>
    <d v="2025-10-13T00:00:00"/>
    <s v="Outstanding"/>
    <s v="INV-061025143320"/>
    <s v="Yes"/>
    <s v="No"/>
    <x v="3"/>
  </r>
  <r>
    <x v="0"/>
    <x v="2"/>
    <x v="0"/>
    <x v="2"/>
    <x v="2"/>
    <x v="0"/>
    <x v="1"/>
    <x v="0"/>
    <s v="AUD"/>
    <n v="4495.6247766902861"/>
    <n v="6715.2199999999993"/>
    <d v="2025-09-01T00:00:00"/>
    <x v="8"/>
    <n v="133"/>
    <s v="Over 90+ days"/>
    <s v="Monthly Billing"/>
    <d v="2025-10-06T00:00:00"/>
    <d v="2025-10-13T00:00:00"/>
    <s v="Outstanding"/>
    <s v="INV-061025125629"/>
    <s v="Yes"/>
    <s v="Yes"/>
    <x v="2"/>
  </r>
  <r>
    <x v="1"/>
    <x v="5"/>
    <x v="1"/>
    <x v="1"/>
    <x v="2"/>
    <x v="0"/>
    <x v="1"/>
    <x v="1"/>
    <s v="USD"/>
    <n v="1000"/>
    <n v="1000"/>
    <d v="2025-10-01T00:00:00"/>
    <x v="9"/>
    <n v="108"/>
    <s v="Over 90+ days"/>
    <s v="Monthly Billing"/>
    <d v="2025-11-01T00:00:00"/>
    <d v="2025-11-07T00:00:00"/>
    <s v="Force Settlement"/>
    <s v="SG-FTBHUB-10/2025"/>
    <s v="Yes"/>
    <s v="No"/>
    <x v="5"/>
  </r>
  <r>
    <x v="1"/>
    <x v="7"/>
    <x v="0"/>
    <x v="4"/>
    <x v="2"/>
    <x v="0"/>
    <x v="1"/>
    <x v="0"/>
    <s v="IDR"/>
    <n v="5.6508548239204046"/>
    <n v="95444"/>
    <d v="2025-10-01T00:00:00"/>
    <x v="9"/>
    <n v="97"/>
    <s v="Over 90+ days"/>
    <s v="Monthly Billing"/>
    <d v="2025-11-03T00:00:00"/>
    <d v="2025-11-18T00:00:00"/>
    <s v="Overdue"/>
    <s v="ID-ptpelita-10/2025"/>
    <s v="Yes"/>
    <s v="No"/>
    <x v="6"/>
  </r>
  <r>
    <x v="0"/>
    <x v="8"/>
    <x v="2"/>
    <x v="5"/>
    <x v="3"/>
    <x v="0"/>
    <x v="1"/>
    <x v="0"/>
    <s v="GBP"/>
    <n v="186.0952808811318"/>
    <n v="139.19"/>
    <d v="2025-10-01T00:00:00"/>
    <x v="9"/>
    <n v="105"/>
    <s v="Over 90+ days"/>
    <s v="Monthly Billing"/>
    <d v="2025-11-03T00:00:00"/>
    <d v="2025-11-10T00:00:00"/>
    <s v="Outstanding"/>
    <s v="INV-031125184753"/>
    <s v="Yes"/>
    <s v="No"/>
    <x v="6"/>
  </r>
  <r>
    <x v="0"/>
    <x v="6"/>
    <x v="1"/>
    <x v="0"/>
    <x v="4"/>
    <x v="0"/>
    <x v="1"/>
    <x v="0"/>
    <s v="USD"/>
    <n v="2000"/>
    <n v="2000"/>
    <d v="2025-10-01T00:00:00"/>
    <x v="9"/>
    <n v="103"/>
    <s v="Over 90+ days"/>
    <s v="Monthly Billing"/>
    <d v="2025-11-05T00:00:00"/>
    <d v="2025-11-12T00:00:00"/>
    <s v="Force Settlement"/>
    <s v="INV-051125092759"/>
    <s v="Yes"/>
    <s v="No"/>
    <x v="6"/>
  </r>
  <r>
    <x v="0"/>
    <x v="9"/>
    <x v="0"/>
    <x v="2"/>
    <x v="0"/>
    <x v="0"/>
    <x v="1"/>
    <x v="0"/>
    <s v="AUD"/>
    <n v="919.11259138465959"/>
    <n v="1372.8999999999999"/>
    <d v="2025-09-01T00:00:00"/>
    <x v="8"/>
    <n v="87"/>
    <s v="61-90 days"/>
    <s v="Card Printing and Delivery"/>
    <d v="2025-10-28T00:00:00"/>
    <d v="2025-11-28T00:00:00"/>
    <s v="Outstanding"/>
    <s v="INV-281025170000"/>
    <s v="Yes"/>
    <s v="No"/>
    <x v="7"/>
  </r>
  <r>
    <x v="0"/>
    <x v="10"/>
    <x v="2"/>
    <x v="5"/>
    <x v="2"/>
    <x v="0"/>
    <x v="1"/>
    <x v="0"/>
    <s v="USD"/>
    <n v="143.5"/>
    <n v="143.5"/>
    <d v="2025-10-01T00:00:00"/>
    <x v="9"/>
    <n v="103"/>
    <s v="Over 90+ days"/>
    <s v="Monthly Billing"/>
    <d v="2025-11-05T00:00:00"/>
    <d v="2025-11-12T00:00:00"/>
    <s v="Partially Paid"/>
    <s v="INV-051125174218"/>
    <s v="Yes"/>
    <s v="No"/>
    <x v="8"/>
  </r>
  <r>
    <x v="0"/>
    <x v="1"/>
    <x v="1"/>
    <x v="1"/>
    <x v="1"/>
    <x v="0"/>
    <x v="1"/>
    <x v="0"/>
    <s v="USD"/>
    <n v="2602.25"/>
    <n v="2602.25"/>
    <d v="2025-10-01T00:00:00"/>
    <x v="9"/>
    <n v="103"/>
    <s v="Over 90+ days"/>
    <s v="Monthly Billing"/>
    <d v="2025-11-05T00:00:00"/>
    <d v="2025-11-12T00:00:00"/>
    <s v="Outstanding"/>
    <s v="INV-051125173213"/>
    <s v="Yes"/>
    <s v="No"/>
    <x v="1"/>
  </r>
  <r>
    <x v="0"/>
    <x v="11"/>
    <x v="0"/>
    <x v="6"/>
    <x v="0"/>
    <x v="0"/>
    <x v="1"/>
    <x v="0"/>
    <s v="USD"/>
    <n v="2756.75"/>
    <n v="2756.75"/>
    <s v="Sep &amp; oct-2025"/>
    <x v="9"/>
    <n v="96"/>
    <s v="Over 90+ days"/>
    <s v="Monthly Billing"/>
    <d v="2025-11-05T00:00:00"/>
    <d v="2025-11-19T00:00:00"/>
    <s v="Partially Paid"/>
    <s v="INV-051125161416"/>
    <s v="Yes"/>
    <s v="No"/>
    <x v="6"/>
  </r>
  <r>
    <x v="0"/>
    <x v="12"/>
    <x v="0"/>
    <x v="6"/>
    <x v="3"/>
    <x v="0"/>
    <x v="1"/>
    <x v="0"/>
    <s v="SGD"/>
    <n v="814.99673035719275"/>
    <n v="1049.248"/>
    <d v="2025-10-01T00:00:00"/>
    <x v="9"/>
    <n v="102"/>
    <s v="Over 90+ days"/>
    <s v="Monthly Billing"/>
    <d v="2025-11-06T00:00:00"/>
    <d v="2025-11-13T00:00:00"/>
    <s v="Outstanding"/>
    <s v="INV-061125175920"/>
    <s v="Yes"/>
    <s v="No"/>
    <x v="6"/>
  </r>
  <r>
    <x v="0"/>
    <x v="2"/>
    <x v="0"/>
    <x v="2"/>
    <x v="2"/>
    <x v="0"/>
    <x v="1"/>
    <x v="0"/>
    <s v="AUD"/>
    <n v="4473.4151764140934"/>
    <n v="6682.0450000000001"/>
    <d v="2025-10-01T00:00:00"/>
    <x v="9"/>
    <n v="102"/>
    <s v="Over 90+ days"/>
    <s v="Monthly Billing"/>
    <d v="2025-11-06T00:00:00"/>
    <d v="2025-11-13T00:00:00"/>
    <s v="Outstanding"/>
    <s v="INV-061125104927"/>
    <s v="Yes"/>
    <s v="Yes"/>
    <x v="2"/>
  </r>
  <r>
    <x v="0"/>
    <x v="13"/>
    <x v="1"/>
    <x v="0"/>
    <x v="5"/>
    <x v="0"/>
    <x v="1"/>
    <x v="0"/>
    <s v="USD"/>
    <n v="0.5"/>
    <n v="0.5"/>
    <d v="2025-10-01T00:00:00"/>
    <x v="9"/>
    <n v="103"/>
    <s v="Over 90+ days"/>
    <s v="Monthly Billing"/>
    <d v="2025-11-05T00:00:00"/>
    <d v="2025-11-12T00:00:00"/>
    <s v="Outstanding"/>
    <s v="INV-041125182344"/>
    <s v="Yes"/>
    <s v="No"/>
    <x v="6"/>
  </r>
  <r>
    <x v="0"/>
    <x v="9"/>
    <x v="0"/>
    <x v="2"/>
    <x v="0"/>
    <x v="0"/>
    <x v="1"/>
    <x v="0"/>
    <s v="AUD"/>
    <n v="1730.6282888314197"/>
    <n v="2585.08"/>
    <d v="2025-10-01T00:00:00"/>
    <x v="9"/>
    <n v="68"/>
    <s v="61-90 days"/>
    <s v="Card Printing and Delivery"/>
    <d v="2025-11-17T00:00:00"/>
    <d v="2025-12-17T00:00:00"/>
    <s v="Outstanding"/>
    <s v="INV-171125170000"/>
    <s v="No"/>
    <s v="No"/>
    <x v="7"/>
  </r>
  <r>
    <x v="1"/>
    <x v="5"/>
    <x v="1"/>
    <x v="1"/>
    <x v="2"/>
    <x v="0"/>
    <x v="1"/>
    <x v="1"/>
    <s v="USD"/>
    <n v="1000"/>
    <n v="1000"/>
    <d v="2025-11-01T00:00:00"/>
    <x v="0"/>
    <n v="77"/>
    <s v="61-90 days"/>
    <s v="Monthly Billing"/>
    <d v="2025-12-01T00:00:00"/>
    <d v="2025-12-08T00:00:00"/>
    <s v="Force Settlement"/>
    <s v="SG-FTBHUB-11/2025"/>
    <s v="Yes"/>
    <s v="No"/>
    <x v="5"/>
  </r>
  <r>
    <x v="1"/>
    <x v="14"/>
    <x v="0"/>
    <x v="3"/>
    <x v="2"/>
    <x v="0"/>
    <x v="1"/>
    <x v="0"/>
    <s v="USD"/>
    <n v="3064"/>
    <n v="3064"/>
    <d v="2025-11-01T00:00:00"/>
    <x v="0"/>
    <n v="70"/>
    <s v="61-90 days"/>
    <s v="Monthly Billing"/>
    <d v="2025-12-02T00:00:00"/>
    <d v="2025-12-15T00:00:00"/>
    <s v="Overdue"/>
    <s v="US-youtech-Verify-11/2025"/>
    <s v="Yes"/>
    <s v="No"/>
    <x v="6"/>
  </r>
  <r>
    <x v="0"/>
    <x v="8"/>
    <x v="2"/>
    <x v="5"/>
    <x v="3"/>
    <x v="0"/>
    <x v="1"/>
    <x v="0"/>
    <s v="GBP"/>
    <n v="127.08065556255175"/>
    <n v="95.05"/>
    <d v="2025-11-01T00:00:00"/>
    <x v="0"/>
    <n v="53"/>
    <s v="31-60 days"/>
    <s v="Monthly Billing"/>
    <d v="2025-12-02T00:00:00"/>
    <d v="2026-01-01T00:00:00"/>
    <s v="Invoice Sent"/>
    <s v="INV-021225130146"/>
    <s v="Yes"/>
    <s v="No"/>
    <x v="6"/>
  </r>
  <r>
    <x v="0"/>
    <x v="15"/>
    <x v="1"/>
    <x v="1"/>
    <x v="5"/>
    <x v="0"/>
    <x v="1"/>
    <x v="0"/>
    <s v="USD"/>
    <n v="1902.73"/>
    <n v="1902.73"/>
    <d v="2025-11-01T00:00:00"/>
    <x v="0"/>
    <n v="75"/>
    <s v="61-90 days"/>
    <s v="Monthly Billing"/>
    <d v="2025-12-03T00:00:00"/>
    <d v="2025-12-10T00:00:00"/>
    <s v="Outstanding"/>
    <s v="INV-031225114343"/>
    <s v="Yes"/>
    <s v="No"/>
    <x v="6"/>
  </r>
  <r>
    <x v="0"/>
    <x v="6"/>
    <x v="1"/>
    <x v="0"/>
    <x v="4"/>
    <x v="0"/>
    <x v="1"/>
    <x v="0"/>
    <s v="USD"/>
    <n v="2000"/>
    <n v="2000"/>
    <d v="2025-11-01T00:00:00"/>
    <x v="0"/>
    <n v="76"/>
    <s v="61-90 days"/>
    <s v="Monthly Billing"/>
    <d v="2025-12-02T00:00:00"/>
    <d v="2025-12-09T00:00:00"/>
    <s v="Force Settlement"/>
    <s v="INV-021225163914"/>
    <s v="Yes"/>
    <s v="No"/>
    <x v="6"/>
  </r>
  <r>
    <x v="0"/>
    <x v="9"/>
    <x v="0"/>
    <x v="2"/>
    <x v="0"/>
    <x v="0"/>
    <x v="1"/>
    <x v="0"/>
    <s v="AUD"/>
    <n v="1729.4968879431976"/>
    <n v="2583.39"/>
    <d v="2025-11-01T00:00:00"/>
    <x v="0"/>
    <n v="39"/>
    <s v="31-60 days"/>
    <s v="Card Printing and Delivery"/>
    <d v="2025-12-15T00:00:00"/>
    <d v="2026-01-15T00:00:00"/>
    <s v="Invoice Sent"/>
    <s v="INV-151225170000"/>
    <s v="No"/>
    <s v="No"/>
    <x v="7"/>
  </r>
  <r>
    <x v="0"/>
    <x v="16"/>
    <x v="3"/>
    <x v="7"/>
    <x v="6"/>
    <x v="0"/>
    <x v="1"/>
    <x v="0"/>
    <s v="USD"/>
    <n v="15"/>
    <n v="15"/>
    <d v="2025-11-01T00:00:00"/>
    <x v="0"/>
    <n v="76"/>
    <s v="61-90 days"/>
    <s v="Monthly Billing"/>
    <d v="2025-12-02T00:00:00"/>
    <d v="2025-12-09T00:00:00"/>
    <s v="Outstanding"/>
    <s v="INV-021225200014"/>
    <s v="Yes"/>
    <s v="No"/>
    <x v="6"/>
  </r>
  <r>
    <x v="0"/>
    <x v="17"/>
    <x v="1"/>
    <x v="1"/>
    <x v="7"/>
    <x v="0"/>
    <x v="1"/>
    <x v="0"/>
    <s v="USD"/>
    <n v="130"/>
    <n v="130"/>
    <d v="2025-11-01T00:00:00"/>
    <x v="0"/>
    <n v="76"/>
    <s v="61-90 days"/>
    <s v="Monthly Billing"/>
    <d v="2025-12-02T00:00:00"/>
    <d v="2025-12-09T00:00:00"/>
    <s v="Outstanding"/>
    <s v="INV-021225154117"/>
    <s v="Yes"/>
    <s v="No"/>
    <x v="6"/>
  </r>
  <r>
    <x v="0"/>
    <x v="18"/>
    <x v="0"/>
    <x v="0"/>
    <x v="8"/>
    <x v="0"/>
    <x v="1"/>
    <x v="0"/>
    <s v="USD"/>
    <n v="302.05"/>
    <n v="302.05"/>
    <d v="2025-11-01T00:00:00"/>
    <x v="0"/>
    <n v="76"/>
    <s v="61-90 days"/>
    <s v="Monthly Billing"/>
    <d v="2025-12-02T00:00:00"/>
    <d v="2025-12-09T00:00:00"/>
    <s v="Outstanding"/>
    <s v="INV-021225190800"/>
    <s v="Yes"/>
    <s v="No"/>
    <x v="6"/>
  </r>
  <r>
    <x v="0"/>
    <x v="19"/>
    <x v="3"/>
    <x v="7"/>
    <x v="6"/>
    <x v="0"/>
    <x v="1"/>
    <x v="0"/>
    <s v="USD"/>
    <n v="57.489999999999782"/>
    <n v="57.489999999999782"/>
    <d v="2025-11-01T00:00:00"/>
    <x v="0"/>
    <n v="76"/>
    <s v="61-90 days"/>
    <s v="Monthly Billing"/>
    <d v="2025-12-02T00:00:00"/>
    <d v="2025-12-09T00:00:00"/>
    <s v="Partially Paid"/>
    <s v="INV-021225185612"/>
    <s v="Yes"/>
    <s v="No"/>
    <x v="6"/>
  </r>
  <r>
    <x v="0"/>
    <x v="1"/>
    <x v="1"/>
    <x v="1"/>
    <x v="1"/>
    <x v="0"/>
    <x v="1"/>
    <x v="0"/>
    <s v="USD"/>
    <n v="1786.14"/>
    <n v="1786.14"/>
    <d v="2025-11-01T00:00:00"/>
    <x v="0"/>
    <n v="76"/>
    <s v="61-90 days"/>
    <s v="Monthly Billing"/>
    <d v="2025-12-02T00:00:00"/>
    <d v="2025-12-09T00:00:00"/>
    <s v="Outstanding"/>
    <s v="INV-021225201549"/>
    <s v="Yes"/>
    <s v="No"/>
    <x v="1"/>
  </r>
  <r>
    <x v="0"/>
    <x v="20"/>
    <x v="2"/>
    <x v="5"/>
    <x v="2"/>
    <x v="0"/>
    <x v="1"/>
    <x v="0"/>
    <s v="USD"/>
    <n v="66.3"/>
    <n v="66.3"/>
    <d v="2025-11-01T00:00:00"/>
    <x v="0"/>
    <n v="39"/>
    <s v="31-60 days"/>
    <s v="Card Printing and Delivery"/>
    <d v="2025-12-15T00:00:00"/>
    <d v="2026-01-15T00:00:00"/>
    <s v="Invoice Sent"/>
    <s v="INV2025-MSH-011"/>
    <s v="No"/>
    <s v="No"/>
    <x v="6"/>
  </r>
  <r>
    <x v="0"/>
    <x v="11"/>
    <x v="0"/>
    <x v="6"/>
    <x v="0"/>
    <x v="0"/>
    <x v="1"/>
    <x v="0"/>
    <s v="USD"/>
    <n v="2743"/>
    <n v="2743"/>
    <d v="2025-11-01T00:00:00"/>
    <x v="0"/>
    <n v="67"/>
    <s v="61-90 days"/>
    <s v="Monthly Billing"/>
    <d v="2025-12-03T00:00:00"/>
    <d v="2025-12-18T00:00:00"/>
    <s v="Invoice Sent"/>
    <s v="INV-031225170417"/>
    <s v="Yes"/>
    <s v="No"/>
    <x v="6"/>
  </r>
  <r>
    <x v="0"/>
    <x v="21"/>
    <x v="3"/>
    <x v="7"/>
    <x v="9"/>
    <x v="0"/>
    <x v="1"/>
    <x v="0"/>
    <s v="USD"/>
    <n v="50"/>
    <n v="50"/>
    <d v="2025-11-01T00:00:00"/>
    <x v="0"/>
    <n v="75"/>
    <s v="61-90 days"/>
    <s v="Monthly Billing"/>
    <d v="2025-12-03T00:00:00"/>
    <d v="2025-12-10T00:00:00"/>
    <s v="Outstanding"/>
    <s v="INV-031225181126"/>
    <s v="Yes"/>
    <s v="No"/>
    <x v="6"/>
  </r>
  <r>
    <x v="0"/>
    <x v="12"/>
    <x v="0"/>
    <x v="6"/>
    <x v="3"/>
    <x v="0"/>
    <x v="1"/>
    <x v="0"/>
    <s v="SGD"/>
    <n v="857.18829631475637"/>
    <n v="1103.5665199999999"/>
    <d v="2025-11-01T00:00:00"/>
    <x v="0"/>
    <n v="74"/>
    <s v="61-90 days"/>
    <s v="Monthly Billing"/>
    <d v="2025-12-04T00:00:00"/>
    <d v="2025-12-11T00:00:00"/>
    <s v="Outstanding"/>
    <s v="INV-041225161100"/>
    <s v="Yes"/>
    <s v="No"/>
    <x v="6"/>
  </r>
  <r>
    <x v="0"/>
    <x v="2"/>
    <x v="0"/>
    <x v="2"/>
    <x v="2"/>
    <x v="0"/>
    <x v="1"/>
    <x v="0"/>
    <s v="AUD"/>
    <n v="4586.6382792659679"/>
    <n v="6851.1689999999999"/>
    <d v="2025-11-01T00:00:00"/>
    <x v="0"/>
    <n v="74"/>
    <s v="61-90 days"/>
    <s v="Monthly Billing"/>
    <d v="2025-12-04T00:00:00"/>
    <d v="2025-12-11T00:00:00"/>
    <s v="Outstanding"/>
    <s v="INV-041225150054"/>
    <s v="Yes"/>
    <s v="Yes"/>
    <x v="2"/>
  </r>
  <r>
    <x v="0"/>
    <x v="13"/>
    <x v="1"/>
    <x v="0"/>
    <x v="5"/>
    <x v="0"/>
    <x v="1"/>
    <x v="0"/>
    <s v="USD"/>
    <n v="500"/>
    <n v="500"/>
    <d v="2025-11-01T00:00:00"/>
    <x v="0"/>
    <n v="75"/>
    <s v="61-90 days"/>
    <s v="Monthly Billing"/>
    <d v="2025-12-03T00:00:00"/>
    <d v="2025-12-10T00:00:00"/>
    <s v="Outstanding"/>
    <s v="INV-031225091936"/>
    <s v="Yes"/>
    <s v="No"/>
    <x v="6"/>
  </r>
  <r>
    <x v="0"/>
    <x v="22"/>
    <x v="1"/>
    <x v="0"/>
    <x v="4"/>
    <x v="0"/>
    <x v="1"/>
    <x v="0"/>
    <s v="USD"/>
    <n v="2500"/>
    <n v="2500"/>
    <d v="2025-12-01T00:00:00"/>
    <x v="10"/>
    <n v="60"/>
    <s v="31-60 days"/>
    <s v="Setup Fee"/>
    <d v="2025-12-18T00:00:00"/>
    <d v="2025-12-25T00:00:00"/>
    <s v="Invoice Sent"/>
    <s v="INV-181225104616"/>
    <s v="Yes"/>
    <s v="No"/>
    <x v="6"/>
  </r>
  <r>
    <x v="1"/>
    <x v="23"/>
    <x v="0"/>
    <x v="0"/>
    <x v="10"/>
    <x v="0"/>
    <x v="1"/>
    <x v="0"/>
    <s v="USD"/>
    <n v="5000"/>
    <n v="5000"/>
    <d v="2025-12-01T00:00:00"/>
    <x v="10"/>
    <n v="44"/>
    <s v="31-60 days"/>
    <s v="Monthly Billing"/>
    <d v="2026-01-03T00:00:00"/>
    <d v="2026-01-10T00:00:00"/>
    <s v="Overdue"/>
    <s v="HK-Everpro-12/2025"/>
    <s v="Yes"/>
    <s v="No"/>
    <x v="6"/>
  </r>
  <r>
    <x v="1"/>
    <x v="24"/>
    <x v="1"/>
    <x v="1"/>
    <x v="2"/>
    <x v="0"/>
    <x v="1"/>
    <x v="0"/>
    <s v="USD"/>
    <n v="2217.6"/>
    <n v="2217.6"/>
    <d v="2025-12-01T00:00:00"/>
    <x v="10"/>
    <n v="37"/>
    <s v="31-60 days"/>
    <s v="Monthly Billing"/>
    <d v="2026-01-02T00:00:00"/>
    <d v="2026-01-17T00:00:00"/>
    <s v="Invoice Sent"/>
    <s v="US-GLOBAL ROOTS INC-12/2025"/>
    <s v="Yes"/>
    <s v="No"/>
    <x v="6"/>
  </r>
  <r>
    <x v="1"/>
    <x v="25"/>
    <x v="0"/>
    <x v="2"/>
    <x v="2"/>
    <x v="0"/>
    <x v="1"/>
    <x v="0"/>
    <s v="USD"/>
    <n v="6022.36"/>
    <n v="6022.36"/>
    <d v="2025-12-01T00:00:00"/>
    <x v="10"/>
    <n v="37"/>
    <s v="31-60 days"/>
    <s v="Monthly Billing"/>
    <d v="2026-01-02T00:00:00"/>
    <d v="2026-01-17T00:00:00"/>
    <s v="Invoice Sent"/>
    <s v="ID-PT FLIPTECH-12/2025"/>
    <s v="Yes"/>
    <s v="No"/>
    <x v="6"/>
  </r>
  <r>
    <x v="1"/>
    <x v="7"/>
    <x v="0"/>
    <x v="4"/>
    <x v="2"/>
    <x v="0"/>
    <x v="1"/>
    <x v="0"/>
    <s v="IDR"/>
    <n v="5.6508548239204046"/>
    <n v="95444"/>
    <d v="2025-12-01T00:00:00"/>
    <x v="10"/>
    <n v="37"/>
    <s v="31-60 days"/>
    <s v="Monthly Billing"/>
    <d v="2026-01-02T00:00:00"/>
    <d v="2026-01-17T00:00:00"/>
    <s v="Invoice Sent"/>
    <s v="ID-ptpelita-12/2025"/>
    <s v="Yes"/>
    <s v="No"/>
    <x v="6"/>
  </r>
  <r>
    <x v="1"/>
    <x v="26"/>
    <x v="1"/>
    <x v="8"/>
    <x v="4"/>
    <x v="0"/>
    <x v="1"/>
    <x v="0"/>
    <s v="USD"/>
    <n v="2500"/>
    <n v="2500"/>
    <d v="2025-12-01T00:00:00"/>
    <x v="10"/>
    <n v="44"/>
    <s v="31-60 days"/>
    <s v="Monthly Billing"/>
    <d v="2026-01-03T00:00:00"/>
    <d v="2026-01-10T00:00:00"/>
    <s v="Overdue"/>
    <s v="CA-REMIT5-12/2025"/>
    <s v="Yes"/>
    <s v="No"/>
    <x v="6"/>
  </r>
  <r>
    <x v="1"/>
    <x v="27"/>
    <x v="1"/>
    <x v="8"/>
    <x v="2"/>
    <x v="0"/>
    <x v="1"/>
    <x v="0"/>
    <s v="USD"/>
    <n v="1.5"/>
    <n v="1.5"/>
    <d v="2025-12-01T00:00:00"/>
    <x v="10"/>
    <n v="44"/>
    <s v="31-60 days"/>
    <s v="Monthly Billing"/>
    <d v="2026-01-03T00:00:00"/>
    <d v="2026-01-10T00:00:00"/>
    <s v="Overdue"/>
    <s v="US-TClub Inc.-12/2025"/>
    <s v="Yes"/>
    <s v="No"/>
    <x v="6"/>
  </r>
  <r>
    <x v="1"/>
    <x v="28"/>
    <x v="3"/>
    <x v="7"/>
    <x v="9"/>
    <x v="0"/>
    <x v="1"/>
    <x v="0"/>
    <s v="USD"/>
    <n v="3323"/>
    <n v="3323"/>
    <d v="2025-12-01T00:00:00"/>
    <x v="10"/>
    <n v="44"/>
    <s v="31-60 days"/>
    <s v="Monthly Billing"/>
    <d v="2026-01-03T00:00:00"/>
    <d v="2026-01-10T00:00:00"/>
    <s v="Overdue"/>
    <s v="CA-Yala-12/2025"/>
    <s v="Yes"/>
    <s v="No"/>
    <x v="6"/>
  </r>
  <r>
    <x v="1"/>
    <x v="29"/>
    <x v="1"/>
    <x v="1"/>
    <x v="4"/>
    <x v="0"/>
    <x v="1"/>
    <x v="0"/>
    <s v="USD"/>
    <n v="2500"/>
    <n v="2500"/>
    <d v="2025-12-01T00:00:00"/>
    <x v="10"/>
    <n v="44"/>
    <s v="31-60 days"/>
    <s v="Monthly Billing"/>
    <d v="2026-01-03T00:00:00"/>
    <d v="2026-01-10T00:00:00"/>
    <s v="Overdue"/>
    <s v="SG-Zenusbank-12/2025"/>
    <s v="Yes"/>
    <s v="No"/>
    <x v="6"/>
  </r>
  <r>
    <x v="0"/>
    <x v="30"/>
    <x v="3"/>
    <x v="7"/>
    <x v="6"/>
    <x v="0"/>
    <x v="1"/>
    <x v="0"/>
    <s v="USD"/>
    <n v="10"/>
    <n v="10"/>
    <d v="2025-11-01T00:00:00"/>
    <x v="0"/>
    <n v="41"/>
    <s v="31-60 days"/>
    <s v="Monthly Billing"/>
    <d v="2026-01-06T00:00:00"/>
    <d v="2026-01-13T00:00:00"/>
    <s v="Outstanding"/>
    <s v="INV-060126150040"/>
    <s v="Yes"/>
    <s v="No"/>
    <x v="9"/>
  </r>
  <r>
    <x v="0"/>
    <x v="31"/>
    <x v="0"/>
    <x v="0"/>
    <x v="8"/>
    <x v="0"/>
    <x v="1"/>
    <x v="0"/>
    <s v="USD"/>
    <n v="14.33"/>
    <n v="14.33"/>
    <d v="2025-12-01T00:00:00"/>
    <x v="10"/>
    <n v="19"/>
    <s v="0-30 days"/>
    <s v="Monthly Billing"/>
    <d v="2026-01-05T00:00:00"/>
    <d v="2026-02-04T00:00:00"/>
    <s v="Invoice Sent"/>
    <s v="INV-050126144845"/>
    <s v="Yes"/>
    <s v="No"/>
    <x v="6"/>
  </r>
  <r>
    <x v="0"/>
    <x v="8"/>
    <x v="2"/>
    <x v="5"/>
    <x v="3"/>
    <x v="0"/>
    <x v="1"/>
    <x v="0"/>
    <s v="GBP"/>
    <n v="29.961888386709994"/>
    <n v="22.41"/>
    <d v="2025-12-01T00:00:00"/>
    <x v="10"/>
    <n v="22"/>
    <s v="0-30 days"/>
    <s v="Monthly Billing"/>
    <d v="2026-01-02T00:00:00"/>
    <d v="2026-02-01T00:00:00"/>
    <s v="Invoice Sent"/>
    <s v="INV-020126135021"/>
    <s v="Yes"/>
    <s v="No"/>
    <x v="6"/>
  </r>
  <r>
    <x v="0"/>
    <x v="6"/>
    <x v="1"/>
    <x v="0"/>
    <x v="4"/>
    <x v="0"/>
    <x v="1"/>
    <x v="0"/>
    <s v="USD"/>
    <n v="2000"/>
    <n v="2000"/>
    <d v="2025-12-01T00:00:00"/>
    <x v="10"/>
    <n v="45"/>
    <s v="31-60 days"/>
    <s v="Monthly Billing"/>
    <d v="2026-01-02T00:00:00"/>
    <d v="2026-01-09T00:00:00"/>
    <s v="Outstanding"/>
    <s v="INV-020126141332"/>
    <s v="Yes"/>
    <s v="No"/>
    <x v="6"/>
  </r>
  <r>
    <x v="0"/>
    <x v="9"/>
    <x v="0"/>
    <x v="2"/>
    <x v="0"/>
    <x v="0"/>
    <x v="1"/>
    <x v="0"/>
    <s v="AUD"/>
    <n v="795.00527809449466"/>
    <n v="1187.5180000000037"/>
    <d v="2025-12-01T00:00:00"/>
    <x v="10"/>
    <n v="18"/>
    <s v="0-30 days"/>
    <s v="Monthly Billing"/>
    <d v="2026-01-06T00:00:00"/>
    <d v="2026-02-05T00:00:00"/>
    <s v="Invoice Sent"/>
    <s v="INV-060126122618"/>
    <s v="Yes"/>
    <s v="No"/>
    <x v="7"/>
  </r>
  <r>
    <x v="0"/>
    <x v="32"/>
    <x v="0"/>
    <x v="0"/>
    <x v="3"/>
    <x v="0"/>
    <x v="1"/>
    <x v="0"/>
    <s v="USD"/>
    <n v="2897.79"/>
    <n v="2897.79"/>
    <d v="2025-12-01T00:00:00"/>
    <x v="10"/>
    <n v="42"/>
    <s v="31-60 days"/>
    <s v="Monthly Billing"/>
    <d v="2026-01-05T00:00:00"/>
    <d v="2026-01-12T00:00:00"/>
    <s v="Outstanding"/>
    <s v="INV-050126162303"/>
    <s v="Yes"/>
    <s v="No"/>
    <x v="6"/>
  </r>
  <r>
    <x v="0"/>
    <x v="33"/>
    <x v="0"/>
    <x v="0"/>
    <x v="11"/>
    <x v="0"/>
    <x v="1"/>
    <x v="0"/>
    <s v="USD"/>
    <n v="1.72"/>
    <n v="1.72"/>
    <d v="2025-12-01T00:00:00"/>
    <x v="10"/>
    <n v="42"/>
    <s v="31-60 days"/>
    <s v="Monthly Billing"/>
    <d v="2026-01-05T00:00:00"/>
    <d v="2026-01-12T00:00:00"/>
    <s v="Outstanding"/>
    <s v="INV-050126095427"/>
    <s v="Yes"/>
    <s v="No"/>
    <x v="6"/>
  </r>
  <r>
    <x v="0"/>
    <x v="34"/>
    <x v="0"/>
    <x v="0"/>
    <x v="12"/>
    <x v="0"/>
    <x v="1"/>
    <x v="0"/>
    <s v="USD"/>
    <n v="1184.1099999999999"/>
    <n v="1184.1099999999999"/>
    <d v="2025-12-01T00:00:00"/>
    <x v="10"/>
    <n v="45"/>
    <s v="31-60 days"/>
    <s v="Monthly Billing"/>
    <d v="2026-01-02T00:00:00"/>
    <d v="2026-01-09T00:00:00"/>
    <s v="Outstanding"/>
    <s v="INV-020126193151"/>
    <s v="Yes"/>
    <s v="No"/>
    <x v="6"/>
  </r>
  <r>
    <x v="0"/>
    <x v="35"/>
    <x v="0"/>
    <x v="9"/>
    <x v="3"/>
    <x v="0"/>
    <x v="1"/>
    <x v="0"/>
    <s v="USD"/>
    <n v="44332.25"/>
    <n v="44332.25"/>
    <d v="2025-12-01T00:00:00"/>
    <x v="10"/>
    <n v="41"/>
    <s v="31-60 days"/>
    <s v="Monthly Billing"/>
    <d v="2026-01-06T00:00:00"/>
    <d v="2026-01-13T00:00:00"/>
    <s v="Outstanding"/>
    <s v="INV-060126162316"/>
    <s v="Yes"/>
    <s v="No"/>
    <x v="6"/>
  </r>
  <r>
    <x v="0"/>
    <x v="17"/>
    <x v="1"/>
    <x v="1"/>
    <x v="7"/>
    <x v="0"/>
    <x v="1"/>
    <x v="0"/>
    <s v="USD"/>
    <n v="100"/>
    <n v="100"/>
    <d v="2025-12-01T00:00:00"/>
    <x v="10"/>
    <n v="45"/>
    <s v="31-60 days"/>
    <s v="Monthly Billing"/>
    <d v="2026-01-02T00:00:00"/>
    <d v="2026-01-09T00:00:00"/>
    <s v="Outstanding"/>
    <s v="INV-020126171358"/>
    <s v="Yes"/>
    <s v="No"/>
    <x v="6"/>
  </r>
  <r>
    <x v="0"/>
    <x v="36"/>
    <x v="1"/>
    <x v="8"/>
    <x v="2"/>
    <x v="0"/>
    <x v="1"/>
    <x v="0"/>
    <s v="USD"/>
    <n v="42628.25"/>
    <n v="42628.25"/>
    <d v="2025-12-01T00:00:00"/>
    <x v="10"/>
    <n v="42"/>
    <s v="31-60 days"/>
    <s v="Monthly Billing"/>
    <d v="2026-01-05T00:00:00"/>
    <d v="2026-01-12T00:00:00"/>
    <s v="Outstanding"/>
    <s v="INV-050126152156"/>
    <s v="Yes"/>
    <s v="No"/>
    <x v="6"/>
  </r>
  <r>
    <x v="0"/>
    <x v="18"/>
    <x v="0"/>
    <x v="0"/>
    <x v="8"/>
    <x v="0"/>
    <x v="1"/>
    <x v="0"/>
    <s v="USD"/>
    <n v="7"/>
    <n v="7"/>
    <d v="2025-12-01T00:00:00"/>
    <x v="10"/>
    <n v="42"/>
    <s v="31-60 days"/>
    <s v="Monthly Billing"/>
    <d v="2026-01-05T00:00:00"/>
    <d v="2026-01-12T00:00:00"/>
    <s v="Outstanding"/>
    <s v="INV-050126182028"/>
    <s v="Yes"/>
    <s v="No"/>
    <x v="6"/>
  </r>
  <r>
    <x v="0"/>
    <x v="37"/>
    <x v="0"/>
    <x v="0"/>
    <x v="8"/>
    <x v="0"/>
    <x v="1"/>
    <x v="0"/>
    <s v="USD"/>
    <n v="2000"/>
    <n v="2000"/>
    <d v="2025-12-01T00:00:00"/>
    <x v="10"/>
    <n v="41"/>
    <s v="31-60 days"/>
    <s v="Monthly Billing"/>
    <d v="2026-01-06T00:00:00"/>
    <d v="2026-01-13T00:00:00"/>
    <s v="Outstanding"/>
    <s v="INV-060126114015"/>
    <s v="Yes"/>
    <s v="No"/>
    <x v="6"/>
  </r>
  <r>
    <x v="0"/>
    <x v="19"/>
    <x v="3"/>
    <x v="7"/>
    <x v="6"/>
    <x v="0"/>
    <x v="1"/>
    <x v="0"/>
    <s v="USD"/>
    <n v="2500"/>
    <n v="2500"/>
    <d v="2025-12-01T00:00:00"/>
    <x v="10"/>
    <n v="42"/>
    <s v="31-60 days"/>
    <s v="Monthly Billing"/>
    <d v="2026-01-05T00:00:00"/>
    <d v="2026-01-12T00:00:00"/>
    <s v="Force Settlement"/>
    <s v="INV-050126150313"/>
    <s v="Yes"/>
    <s v="No"/>
    <x v="6"/>
  </r>
  <r>
    <x v="0"/>
    <x v="10"/>
    <x v="2"/>
    <x v="5"/>
    <x v="2"/>
    <x v="0"/>
    <x v="1"/>
    <x v="0"/>
    <s v="USD"/>
    <n v="2.5"/>
    <n v="2.5"/>
    <d v="2025-12-01T00:00:00"/>
    <x v="10"/>
    <n v="42"/>
    <s v="31-60 days"/>
    <s v="Monthly Billing"/>
    <d v="2026-01-05T00:00:00"/>
    <d v="2026-01-12T00:00:00"/>
    <s v="Outstanding"/>
    <s v="INV-050126184308"/>
    <s v="Yes"/>
    <s v="No"/>
    <x v="8"/>
  </r>
  <r>
    <x v="0"/>
    <x v="1"/>
    <x v="1"/>
    <x v="1"/>
    <x v="1"/>
    <x v="0"/>
    <x v="1"/>
    <x v="0"/>
    <s v="USD"/>
    <n v="1659.6200000000001"/>
    <n v="1659.6200000000001"/>
    <d v="2025-12-01T00:00:00"/>
    <x v="10"/>
    <n v="42"/>
    <s v="31-60 days"/>
    <s v="Monthly Billing"/>
    <d v="2026-01-05T00:00:00"/>
    <d v="2026-01-12T00:00:00"/>
    <s v="Outstanding"/>
    <s v="INV-050126153219"/>
    <s v="Yes"/>
    <s v="No"/>
    <x v="1"/>
  </r>
  <r>
    <x v="0"/>
    <x v="11"/>
    <x v="0"/>
    <x v="6"/>
    <x v="0"/>
    <x v="0"/>
    <x v="1"/>
    <x v="0"/>
    <s v="USD"/>
    <n v="2034"/>
    <n v="2034"/>
    <d v="2025-12-01T00:00:00"/>
    <x v="10"/>
    <n v="42"/>
    <s v="31-60 days"/>
    <s v="Monthly Billing"/>
    <d v="2026-01-05T00:00:00"/>
    <d v="2026-01-12T00:00:00"/>
    <s v="Outstanding"/>
    <s v="INV-050126154823"/>
    <s v="Yes"/>
    <s v="No"/>
    <x v="6"/>
  </r>
  <r>
    <x v="0"/>
    <x v="21"/>
    <x v="3"/>
    <x v="7"/>
    <x v="9"/>
    <x v="0"/>
    <x v="1"/>
    <x v="0"/>
    <s v="USD"/>
    <n v="3025"/>
    <n v="3025"/>
    <d v="2025-12-01T00:00:00"/>
    <x v="10"/>
    <n v="42"/>
    <s v="31-60 days"/>
    <s v="Monthly Billing"/>
    <d v="2026-01-05T00:00:00"/>
    <d v="2026-01-12T00:00:00"/>
    <s v="Outstanding"/>
    <s v="INV-050126125120"/>
    <s v="Yes"/>
    <s v="No"/>
    <x v="6"/>
  </r>
  <r>
    <x v="0"/>
    <x v="38"/>
    <x v="0"/>
    <x v="6"/>
    <x v="3"/>
    <x v="0"/>
    <x v="1"/>
    <x v="0"/>
    <s v="SGD"/>
    <n v="55032.238341047159"/>
    <n v="70849.935790000003"/>
    <d v="2025-12-01T00:00:00"/>
    <x v="10"/>
    <n v="17"/>
    <s v="0-30 days"/>
    <s v="Monthly Billing"/>
    <d v="2026-01-07T00:00:00"/>
    <d v="2026-02-06T00:00:00"/>
    <s v="Invoice Sent"/>
    <s v="INV-070126100548"/>
    <s v="Yes"/>
    <s v="No"/>
    <x v="10"/>
  </r>
  <r>
    <x v="0"/>
    <x v="12"/>
    <x v="0"/>
    <x v="6"/>
    <x v="3"/>
    <x v="0"/>
    <x v="1"/>
    <x v="0"/>
    <s v="SGD"/>
    <n v="854.36124455983986"/>
    <n v="1099.9268999999999"/>
    <d v="2025-12-01T00:00:00"/>
    <x v="10"/>
    <n v="41"/>
    <s v="31-60 days"/>
    <s v="Monthly Billing"/>
    <d v="2026-01-06T00:00:00"/>
    <d v="2026-01-13T00:00:00"/>
    <s v="Outstanding"/>
    <s v="INV-060126153201"/>
    <s v="Yes"/>
    <s v="No"/>
    <x v="6"/>
  </r>
  <r>
    <x v="0"/>
    <x v="39"/>
    <x v="0"/>
    <x v="2"/>
    <x v="2"/>
    <x v="0"/>
    <x v="1"/>
    <x v="0"/>
    <s v="AUD"/>
    <n v="7513.7564807912822"/>
    <n v="11223.473999999998"/>
    <d v="2025-12-01T00:00:00"/>
    <x v="10"/>
    <n v="41"/>
    <s v="31-60 days"/>
    <s v="Monthly Billing"/>
    <d v="2026-01-06T00:00:00"/>
    <d v="2026-01-13T00:00:00"/>
    <s v="Outstanding"/>
    <s v="INV-060126174349"/>
    <s v="Yes"/>
    <s v="No"/>
    <x v="6"/>
  </r>
  <r>
    <x v="0"/>
    <x v="40"/>
    <x v="0"/>
    <x v="0"/>
    <x v="10"/>
    <x v="0"/>
    <x v="1"/>
    <x v="0"/>
    <s v="USD"/>
    <n v="10155"/>
    <n v="10155"/>
    <d v="2025-12-01T00:00:00"/>
    <x v="10"/>
    <n v="42"/>
    <s v="31-60 days"/>
    <s v="Monthly Billing"/>
    <d v="2026-01-05T00:00:00"/>
    <d v="2026-01-12T00:00:00"/>
    <s v="Outstanding"/>
    <s v="INV-050126135014"/>
    <s v="Yes"/>
    <s v="No"/>
    <x v="6"/>
  </r>
  <r>
    <x v="0"/>
    <x v="2"/>
    <x v="0"/>
    <x v="2"/>
    <x v="2"/>
    <x v="0"/>
    <x v="1"/>
    <x v="0"/>
    <s v="AUD"/>
    <n v="4550.0558709014676"/>
    <n v="6796.5250000000005"/>
    <d v="2025-12-01T00:00:00"/>
    <x v="10"/>
    <n v="41"/>
    <s v="31-60 days"/>
    <s v="Monthly Billing"/>
    <d v="2026-01-06T00:00:00"/>
    <d v="2026-01-13T00:00:00"/>
    <s v="Outstanding"/>
    <s v="INV-060126181825"/>
    <s v="Yes"/>
    <s v="Yes"/>
    <x v="2"/>
  </r>
  <r>
    <x v="0"/>
    <x v="41"/>
    <x v="1"/>
    <x v="10"/>
    <x v="13"/>
    <x v="0"/>
    <x v="1"/>
    <x v="0"/>
    <s v="USD"/>
    <n v="2529.59"/>
    <n v="2529.59"/>
    <d v="2025-12-01T00:00:00"/>
    <x v="10"/>
    <n v="22"/>
    <s v="0-30 days"/>
    <s v="Monthly Billing"/>
    <d v="2026-01-02T00:00:00"/>
    <d v="2026-02-01T00:00:00"/>
    <s v="Invoice Sent"/>
    <s v="INV-020126172929"/>
    <s v="Yes"/>
    <s v="No"/>
    <x v="6"/>
  </r>
  <r>
    <x v="0"/>
    <x v="13"/>
    <x v="1"/>
    <x v="0"/>
    <x v="5"/>
    <x v="0"/>
    <x v="1"/>
    <x v="0"/>
    <s v="USD"/>
    <n v="550"/>
    <n v="550"/>
    <d v="2025-12-01T00:00:00"/>
    <x v="10"/>
    <n v="44"/>
    <s v="31-60 days"/>
    <s v="Monthly Billing"/>
    <d v="2026-01-03T00:00:00"/>
    <d v="2026-01-10T00:00:00"/>
    <s v="Outstanding"/>
    <s v="INV-030126111809"/>
    <s v="Yes"/>
    <s v="No"/>
    <x v="6"/>
  </r>
  <r>
    <x v="0"/>
    <x v="42"/>
    <x v="0"/>
    <x v="6"/>
    <x v="3"/>
    <x v="0"/>
    <x v="1"/>
    <x v="0"/>
    <s v="SGD"/>
    <n v="1226.4160975246832"/>
    <n v="1578.92"/>
    <d v="2025-12-01T00:00:00"/>
    <x v="10"/>
    <n v="0"/>
    <s v="0-30 days"/>
    <s v="Card Printing and Delivery"/>
    <d v="2026-01-23T00:00:00"/>
    <d v="2026-02-23T00:00:00"/>
    <s v="Invoice Sent"/>
    <s v="INV-230126220000"/>
    <s v="Yes"/>
    <s v="No"/>
    <x v="6"/>
  </r>
  <r>
    <x v="0"/>
    <x v="9"/>
    <x v="0"/>
    <x v="2"/>
    <x v="0"/>
    <x v="0"/>
    <x v="1"/>
    <x v="0"/>
    <s v="AUD"/>
    <n v="1489.0775465359145"/>
    <n v="2224.27"/>
    <d v="2025-12-01T00:00:00"/>
    <x v="10"/>
    <n v="0"/>
    <s v="0-30 days"/>
    <s v="Card Printing and Delivery"/>
    <d v="2026-01-23T00:00:00"/>
    <d v="2026-02-23T00:00:00"/>
    <s v="Invoice Sent"/>
    <s v="INV-230126170000"/>
    <s v="No"/>
    <s v="No"/>
    <x v="7"/>
  </r>
  <r>
    <x v="0"/>
    <x v="43"/>
    <x v="0"/>
    <x v="2"/>
    <x v="0"/>
    <x v="0"/>
    <x v="1"/>
    <x v="0"/>
    <s v="AUD"/>
    <n v="137.8233732889212"/>
    <n v="205.87"/>
    <d v="2025-12-01T00:00:00"/>
    <x v="10"/>
    <n v="0"/>
    <s v="0-30 days"/>
    <s v="Card Printing and Delivery"/>
    <d v="2026-01-23T00:00:00"/>
    <d v="2026-02-23T00:00:00"/>
    <s v="Invoice Sent"/>
    <s v="INV-230126143000"/>
    <s v="No"/>
    <s v="No"/>
    <x v="6"/>
  </r>
  <r>
    <x v="0"/>
    <x v="44"/>
    <x v="0"/>
    <x v="2"/>
    <x v="0"/>
    <x v="0"/>
    <x v="1"/>
    <x v="0"/>
    <s v="AUD"/>
    <n v="1021.6148339856542"/>
    <n v="1526.01"/>
    <d v="2025-12-01T00:00:00"/>
    <x v="10"/>
    <n v="0"/>
    <s v="0-30 days"/>
    <s v="Card Printing and Delivery"/>
    <d v="2026-01-23T00:00:00"/>
    <d v="2026-02-23T00:00:00"/>
    <s v="Invoice Sent"/>
    <s v="INV-230126132000"/>
    <s v="No"/>
    <s v="No"/>
    <x v="6"/>
  </r>
  <r>
    <x v="0"/>
    <x v="30"/>
    <x v="3"/>
    <x v="7"/>
    <x v="6"/>
    <x v="0"/>
    <x v="1"/>
    <x v="0"/>
    <s v="USD"/>
    <n v="-68"/>
    <n v="-68"/>
    <d v="2025-08-01T00:00:00"/>
    <x v="7"/>
    <n v="166"/>
    <s v="Over 90+ days"/>
    <s v="Credit Note-Waive off"/>
    <d v="2025-09-03T00:00:00"/>
    <d v="2025-09-10T00:00:00"/>
    <s v="Outstanding"/>
    <s v="CN-INV-030925182457"/>
    <s v="No"/>
    <s v="No"/>
    <x v="9"/>
  </r>
  <r>
    <x v="0"/>
    <x v="45"/>
    <x v="1"/>
    <x v="0"/>
    <x v="4"/>
    <x v="0"/>
    <x v="1"/>
    <x v="0"/>
    <s v="USD"/>
    <n v="12801.23"/>
    <n v="12801.23"/>
    <s v="Nov25 &amp; Dec25"/>
    <x v="10"/>
    <n v="41"/>
    <s v="31-60 days"/>
    <s v="Monthly Billing"/>
    <d v="2026-01-06T00:00:00"/>
    <d v="2026-01-13T00:00:00"/>
    <s v="Outstanding"/>
    <s v="INV-060126175157"/>
    <s v="Yes"/>
    <s v="No"/>
    <x v="9"/>
  </r>
  <r>
    <x v="0"/>
    <x v="46"/>
    <x v="3"/>
    <x v="7"/>
    <x v="14"/>
    <x v="0"/>
    <x v="1"/>
    <x v="0"/>
    <s v="USD"/>
    <n v="-10"/>
    <n v="-10"/>
    <d v="2025-09-01T00:00:00"/>
    <x v="8"/>
    <n v="133"/>
    <s v="Over 90+ days"/>
    <s v="Credit Note-Rebate"/>
    <d v="2025-10-06T00:00:00"/>
    <d v="2025-10-13T00:00:00"/>
    <s v="Outstanding"/>
    <s v="CN-INV-061025093259"/>
    <s v="No"/>
    <s v="No"/>
    <x v="9"/>
  </r>
  <r>
    <x v="0"/>
    <x v="46"/>
    <x v="3"/>
    <x v="7"/>
    <x v="14"/>
    <x v="0"/>
    <x v="1"/>
    <x v="0"/>
    <s v="USD"/>
    <n v="-25"/>
    <n v="-25"/>
    <d v="2025-10-01T00:00:00"/>
    <x v="9"/>
    <n v="103"/>
    <s v="Over 90+ days"/>
    <s v="Credit Note-Rebate"/>
    <d v="2025-11-05T00:00:00"/>
    <d v="2025-11-12T00:00:00"/>
    <s v="Outstanding"/>
    <s v="CN-INV-051125105233"/>
    <s v="No"/>
    <s v="No"/>
    <x v="9"/>
  </r>
  <r>
    <x v="0"/>
    <x v="46"/>
    <x v="3"/>
    <x v="7"/>
    <x v="14"/>
    <x v="0"/>
    <x v="1"/>
    <x v="0"/>
    <s v="USD"/>
    <n v="-115"/>
    <n v="-115"/>
    <d v="2025-11-01T00:00:00"/>
    <x v="0"/>
    <n v="75"/>
    <s v="61-90 days"/>
    <s v="Credit Note-Rebate"/>
    <d v="2025-12-03T00:00:00"/>
    <d v="2025-12-10T00:00:00"/>
    <s v="Outstanding"/>
    <s v="CN-INV-031225192101"/>
    <s v="No"/>
    <s v="No"/>
    <x v="9"/>
  </r>
  <r>
    <x v="0"/>
    <x v="46"/>
    <x v="3"/>
    <x v="7"/>
    <x v="14"/>
    <x v="0"/>
    <x v="1"/>
    <x v="0"/>
    <s v="USD"/>
    <n v="-96"/>
    <n v="-96"/>
    <d v="2025-12-01T00:00:00"/>
    <x v="10"/>
    <n v="42"/>
    <s v="31-60 days"/>
    <s v="Credit Note-Rebate"/>
    <d v="2026-01-05T00:00:00"/>
    <d v="2026-01-12T00:00:00"/>
    <s v="Outstanding"/>
    <s v="CN-INV-050126163126"/>
    <s v="Yes"/>
    <s v="No"/>
    <x v="9"/>
  </r>
  <r>
    <x v="0"/>
    <x v="3"/>
    <x v="0"/>
    <x v="3"/>
    <x v="3"/>
    <x v="0"/>
    <x v="1"/>
    <x v="0"/>
    <s v="USD"/>
    <n v="-527.48510000000533"/>
    <n v="-527.48510000000533"/>
    <d v="2025-10-01T00:00:00"/>
    <x v="9"/>
    <n v="102"/>
    <s v="Over 90+ days"/>
    <s v="Monthly Billing"/>
    <d v="2025-11-06T00:00:00"/>
    <d v="2025-11-13T00:00:00"/>
    <s v="Outstanding"/>
    <s v="INV-061125120844"/>
    <s v="Yes"/>
    <s v="No"/>
    <x v="11"/>
  </r>
  <r>
    <x v="0"/>
    <x v="3"/>
    <x v="0"/>
    <x v="3"/>
    <x v="3"/>
    <x v="0"/>
    <x v="1"/>
    <x v="0"/>
    <s v="USD"/>
    <n v="-3888.0024000000049"/>
    <n v="-3888.0024000000049"/>
    <d v="2025-11-01T00:00:00"/>
    <x v="0"/>
    <n v="74"/>
    <s v="61-90 days"/>
    <s v="Monthly Billing"/>
    <d v="2025-12-04T00:00:00"/>
    <d v="2025-12-11T00:00:00"/>
    <s v="Outstanding"/>
    <s v="INV-041225180916"/>
    <s v="Yes"/>
    <s v="No"/>
    <x v="11"/>
  </r>
  <r>
    <x v="0"/>
    <x v="3"/>
    <x v="0"/>
    <x v="3"/>
    <x v="3"/>
    <x v="0"/>
    <x v="1"/>
    <x v="0"/>
    <s v="USD"/>
    <n v="-1738.4406000000017"/>
    <n v="-1738.4406000000017"/>
    <d v="2025-12-01T00:00:00"/>
    <x v="10"/>
    <n v="41"/>
    <s v="31-60 days"/>
    <s v="Monthly Billing"/>
    <d v="2026-01-06T00:00:00"/>
    <d v="2026-01-13T00:00:00"/>
    <s v="Outstanding"/>
    <s v="INV-060126133501"/>
    <s v="Yes"/>
    <s v="No"/>
    <x v="11"/>
  </r>
  <r>
    <x v="1"/>
    <x v="47"/>
    <x v="2"/>
    <x v="11"/>
    <x v="2"/>
    <x v="0"/>
    <x v="2"/>
    <x v="0"/>
    <s v="USD"/>
    <n v="696.75"/>
    <n v="696.75"/>
    <d v="2026-01-01T00:00:00"/>
    <x v="1"/>
    <n v="16"/>
    <s v="0-30 days"/>
    <s v="Monthly Billing"/>
    <d v="2026-02-03T00:00:00"/>
    <d v="2026-02-07T00:00:00"/>
    <s v="Overdue"/>
    <s v="SG-eburymass-01/2026"/>
    <s v="Yes"/>
    <s v="No"/>
    <x v="6"/>
  </r>
  <r>
    <x v="1"/>
    <x v="23"/>
    <x v="0"/>
    <x v="0"/>
    <x v="10"/>
    <x v="0"/>
    <x v="2"/>
    <x v="0"/>
    <s v="USD"/>
    <n v="5000"/>
    <n v="5000"/>
    <d v="2026-01-01T00:00:00"/>
    <x v="1"/>
    <n v="14"/>
    <s v="0-30 days"/>
    <s v="Monthly Billing"/>
    <d v="2026-02-02T00:00:00"/>
    <d v="2026-02-09T00:00:00"/>
    <s v="Overdue"/>
    <s v="HK-Everpro-01/2026"/>
    <s v="Yes"/>
    <s v="No"/>
    <x v="6"/>
  </r>
  <r>
    <x v="1"/>
    <x v="24"/>
    <x v="1"/>
    <x v="1"/>
    <x v="2"/>
    <x v="0"/>
    <x v="2"/>
    <x v="0"/>
    <s v="USD"/>
    <n v="1371.03"/>
    <n v="1371.03"/>
    <d v="2026-01-01T00:00:00"/>
    <x v="1"/>
    <n v="6"/>
    <s v="0-30 days"/>
    <s v="Monthly Billing"/>
    <d v="2026-02-02T00:00:00"/>
    <d v="2026-02-17T00:00:00"/>
    <s v="Overdue"/>
    <s v="US-GLOBAL ROOTS INC-01/2026"/>
    <s v="Yes"/>
    <s v="No"/>
    <x v="6"/>
  </r>
  <r>
    <x v="1"/>
    <x v="48"/>
    <x v="2"/>
    <x v="0"/>
    <x v="2"/>
    <x v="0"/>
    <x v="2"/>
    <x v="0"/>
    <s v="USD"/>
    <n v="2500"/>
    <n v="2500"/>
    <d v="2026-01-01T00:00:00"/>
    <x v="1"/>
    <n v="16"/>
    <s v="0-30 days"/>
    <s v="Monthly Billing"/>
    <d v="2026-02-02T00:00:00"/>
    <d v="2026-02-07T00:00:00"/>
    <s v="Overdue"/>
    <s v="SG-Isxfin-01/2026"/>
    <s v="Yes"/>
    <s v="No"/>
    <x v="6"/>
  </r>
  <r>
    <x v="1"/>
    <x v="49"/>
    <x v="2"/>
    <x v="12"/>
    <x v="2"/>
    <x v="0"/>
    <x v="2"/>
    <x v="0"/>
    <s v="EUR"/>
    <n v="1325.4861581426064"/>
    <n v="1144.33"/>
    <d v="2026-01-01T00:00:00"/>
    <x v="1"/>
    <n v="16"/>
    <s v="0-30 days"/>
    <s v="Monthly Billing"/>
    <d v="2026-02-03T00:00:00"/>
    <d v="2026-02-07T00:00:00"/>
    <s v="Overdue"/>
    <s v="SG-Lemonway-01/2026"/>
    <s v="Yes"/>
    <s v="No"/>
    <x v="6"/>
  </r>
  <r>
    <x v="1"/>
    <x v="50"/>
    <x v="0"/>
    <x v="3"/>
    <x v="14"/>
    <x v="0"/>
    <x v="2"/>
    <x v="0"/>
    <s v="USD"/>
    <n v="23919.5"/>
    <n v="23919.5"/>
    <d v="2026-01-01T00:00:00"/>
    <x v="1"/>
    <n v="13"/>
    <s v="0-30 days"/>
    <s v="Monthly Billing"/>
    <d v="2026-02-03T00:00:00"/>
    <d v="2026-02-10T00:00:00"/>
    <s v="Overdue"/>
    <s v="SG-Nuvei-01/2026"/>
    <s v="Yes"/>
    <s v="No"/>
    <x v="6"/>
  </r>
  <r>
    <x v="1"/>
    <x v="51"/>
    <x v="2"/>
    <x v="11"/>
    <x v="2"/>
    <x v="0"/>
    <x v="2"/>
    <x v="0"/>
    <s v="EUR"/>
    <n v="131.35208404338923"/>
    <n v="113.4"/>
    <d v="2026-01-01T00:00:00"/>
    <x v="1"/>
    <n v="-10"/>
    <s v="0-30 days"/>
    <s v="Monthly Billing"/>
    <d v="2026-02-03T00:00:00"/>
    <d v="2026-03-05T00:00:00"/>
    <s v="Invoice Sent"/>
    <s v="HK-Ppsl Paysafe-01/2026"/>
    <s v="No"/>
    <s v="No"/>
    <x v="6"/>
  </r>
  <r>
    <x v="1"/>
    <x v="52"/>
    <x v="2"/>
    <x v="11"/>
    <x v="2"/>
    <x v="0"/>
    <x v="2"/>
    <x v="0"/>
    <s v="EUR"/>
    <n v="1876.9795819057324"/>
    <n v="1620.45"/>
    <d v="2026-01-01T00:00:00"/>
    <x v="1"/>
    <n v="-10"/>
    <s v="0-30 days"/>
    <s v="Monthly Billing"/>
    <d v="2026-02-03T00:00:00"/>
    <d v="2026-03-05T00:00:00"/>
    <s v="Invoice Sent"/>
    <s v="HK-Ppsl Skrill-01/2026"/>
    <s v="No"/>
    <s v="No"/>
    <x v="6"/>
  </r>
  <r>
    <x v="1"/>
    <x v="25"/>
    <x v="0"/>
    <x v="2"/>
    <x v="2"/>
    <x v="0"/>
    <x v="2"/>
    <x v="0"/>
    <s v="USD"/>
    <n v="4723.7700000000004"/>
    <n v="4723.7700000000004"/>
    <d v="2026-01-01T00:00:00"/>
    <x v="1"/>
    <n v="6"/>
    <s v="0-30 days"/>
    <s v="Monthly Billing"/>
    <d v="2026-02-02T00:00:00"/>
    <d v="2026-02-17T00:00:00"/>
    <s v="Overdue"/>
    <s v="ID-PT FLIPTECH-01/2026"/>
    <s v="Yes"/>
    <s v="No"/>
    <x v="6"/>
  </r>
  <r>
    <x v="1"/>
    <x v="53"/>
    <x v="0"/>
    <x v="0"/>
    <x v="15"/>
    <x v="0"/>
    <x v="2"/>
    <x v="0"/>
    <s v="USD"/>
    <n v="3492.62"/>
    <n v="3492.62"/>
    <d v="2026-01-01T00:00:00"/>
    <x v="1"/>
    <n v="6"/>
    <s v="0-30 days"/>
    <s v="Monthly Billing"/>
    <d v="2026-02-02T00:00:00"/>
    <d v="2026-02-17T00:00:00"/>
    <s v="Overdue"/>
    <s v="ID-Harsya Remitindo-01/2026"/>
    <s v="Yes"/>
    <s v="No"/>
    <x v="6"/>
  </r>
  <r>
    <x v="1"/>
    <x v="54"/>
    <x v="0"/>
    <x v="2"/>
    <x v="15"/>
    <x v="0"/>
    <x v="2"/>
    <x v="0"/>
    <s v="IDR"/>
    <n v="356.96162892151295"/>
    <n v="6029149"/>
    <d v="2026-01-01T00:00:00"/>
    <x v="1"/>
    <n v="-9"/>
    <s v="0-30 days"/>
    <s v="Monthly Billing"/>
    <d v="2026-02-02T00:00:00"/>
    <d v="2026-03-04T00:00:00"/>
    <s v="Invoice Sent"/>
    <s v="ID-PT Midtrans-01/2026"/>
    <s v="No"/>
    <s v="No"/>
    <x v="6"/>
  </r>
  <r>
    <x v="1"/>
    <x v="55"/>
    <x v="2"/>
    <x v="11"/>
    <x v="16"/>
    <x v="0"/>
    <x v="2"/>
    <x v="0"/>
    <s v="USD"/>
    <n v="7580"/>
    <n v="7580"/>
    <d v="2026-01-01T00:00:00"/>
    <x v="1"/>
    <n v="16"/>
    <s v="0-30 days"/>
    <s v="Monthly Billing"/>
    <d v="2026-02-02T00:00:00"/>
    <d v="2026-02-07T00:00:00"/>
    <s v="Overdue"/>
    <s v="US-Remofirst, Inc.-01/2026"/>
    <s v="Yes"/>
    <s v="No"/>
    <x v="6"/>
  </r>
  <r>
    <x v="1"/>
    <x v="27"/>
    <x v="1"/>
    <x v="8"/>
    <x v="2"/>
    <x v="0"/>
    <x v="2"/>
    <x v="0"/>
    <s v="USD"/>
    <n v="5.5"/>
    <n v="5.5"/>
    <d v="2026-01-01T00:00:00"/>
    <x v="1"/>
    <n v="16"/>
    <s v="0-30 days"/>
    <s v="Monthly Billing"/>
    <d v="2026-02-02T00:00:00"/>
    <d v="2026-02-07T00:00:00"/>
    <s v="Overdue"/>
    <s v="US-TClub Inc.-01/2026"/>
    <s v="Yes"/>
    <s v="No"/>
    <x v="6"/>
  </r>
  <r>
    <x v="1"/>
    <x v="56"/>
    <x v="0"/>
    <x v="3"/>
    <x v="2"/>
    <x v="0"/>
    <x v="2"/>
    <x v="0"/>
    <s v="USD"/>
    <n v="55959.5"/>
    <n v="55959.5"/>
    <d v="2026-01-01T00:00:00"/>
    <x v="1"/>
    <n v="7"/>
    <s v="0-30 days"/>
    <s v="Monthly Billing"/>
    <d v="2026-02-03T00:00:00"/>
    <d v="2026-02-16T00:00:00"/>
    <s v="Overdue"/>
    <s v="SG-Currency Cloud-01/2026"/>
    <s v="Yes"/>
    <s v="No"/>
    <x v="6"/>
  </r>
  <r>
    <x v="1"/>
    <x v="28"/>
    <x v="3"/>
    <x v="7"/>
    <x v="9"/>
    <x v="0"/>
    <x v="2"/>
    <x v="0"/>
    <s v="USD"/>
    <n v="3025"/>
    <n v="3025"/>
    <d v="2026-01-01T00:00:00"/>
    <x v="1"/>
    <n v="13"/>
    <s v="0-30 days"/>
    <s v="Monthly Billing"/>
    <d v="2026-02-03T00:00:00"/>
    <d v="2026-02-10T00:00:00"/>
    <s v="Overdue"/>
    <s v="CA-Yala-01/2026"/>
    <s v="Yes"/>
    <s v="No"/>
    <x v="6"/>
  </r>
  <r>
    <x v="1"/>
    <x v="57"/>
    <x v="0"/>
    <x v="3"/>
    <x v="2"/>
    <x v="0"/>
    <x v="2"/>
    <x v="0"/>
    <s v="USD"/>
    <n v="52905.5"/>
    <n v="52905.5"/>
    <d v="2026-01-01T00:00:00"/>
    <x v="1"/>
    <n v="9"/>
    <s v="0-30 days"/>
    <s v="Monthly Billing"/>
    <d v="2026-02-03T00:00:00"/>
    <d v="2026-02-14T00:00:00"/>
    <s v="Overdue"/>
    <s v="SG-youtech-01/2026"/>
    <s v="Yes"/>
    <s v="No"/>
    <x v="6"/>
  </r>
  <r>
    <x v="1"/>
    <x v="14"/>
    <x v="0"/>
    <x v="3"/>
    <x v="2"/>
    <x v="0"/>
    <x v="2"/>
    <x v="0"/>
    <s v="USD"/>
    <n v="3635.8"/>
    <n v="3635.8"/>
    <d v="2026-01-01T00:00:00"/>
    <x v="1"/>
    <n v="9"/>
    <s v="0-30 days"/>
    <s v="Monthly Billing"/>
    <d v="2026-02-03T00:00:00"/>
    <d v="2026-02-14T00:00:00"/>
    <s v="Overdue"/>
    <s v="US-youtech-Verify-01/2026"/>
    <s v="Yes"/>
    <s v="No"/>
    <x v="6"/>
  </r>
  <r>
    <x v="1"/>
    <x v="29"/>
    <x v="1"/>
    <x v="1"/>
    <x v="4"/>
    <x v="0"/>
    <x v="2"/>
    <x v="0"/>
    <s v="USD"/>
    <n v="2500"/>
    <n v="2500"/>
    <d v="2026-01-01T00:00:00"/>
    <x v="1"/>
    <n v="16"/>
    <s v="0-30 days"/>
    <s v="Monthly Billing"/>
    <d v="2026-02-02T00:00:00"/>
    <d v="2026-02-07T00:00:00"/>
    <s v="Overdue"/>
    <s v="SG-Zenusbank-01/2026"/>
    <s v="Yes"/>
    <s v="No"/>
    <x v="6"/>
  </r>
  <r>
    <x v="0"/>
    <x v="58"/>
    <x v="0"/>
    <x v="9"/>
    <x v="2"/>
    <x v="0"/>
    <x v="2"/>
    <x v="0"/>
    <s v="USD"/>
    <n v="15659.05"/>
    <n v="15659.05"/>
    <d v="2026-01-01T00:00:00"/>
    <x v="1"/>
    <n v="9"/>
    <s v="0-30 days"/>
    <s v="Monthly Billing"/>
    <d v="2026-02-07T00:00:00"/>
    <d v="2026-02-14T00:00:00"/>
    <s v="Outstanding"/>
    <s v="INV-070226152241"/>
    <s v="Yes"/>
    <s v="No"/>
    <x v="6"/>
  </r>
  <r>
    <x v="0"/>
    <x v="30"/>
    <x v="3"/>
    <x v="7"/>
    <x v="6"/>
    <x v="0"/>
    <x v="2"/>
    <x v="0"/>
    <s v="USD"/>
    <n v="10"/>
    <n v="10"/>
    <d v="2026-01-01T00:00:00"/>
    <x v="1"/>
    <n v="11"/>
    <s v="0-30 days"/>
    <s v="Monthly Billing"/>
    <d v="2026-02-05T00:00:00"/>
    <d v="2026-02-12T00:00:00"/>
    <s v="Outstanding"/>
    <s v="INV-050226011321"/>
    <s v="Yes"/>
    <s v="No"/>
    <x v="6"/>
  </r>
  <r>
    <x v="0"/>
    <x v="31"/>
    <x v="0"/>
    <x v="0"/>
    <x v="8"/>
    <x v="0"/>
    <x v="2"/>
    <x v="0"/>
    <s v="USD"/>
    <n v="16.399999999999999"/>
    <n v="16.399999999999999"/>
    <d v="2026-01-01T00:00:00"/>
    <x v="1"/>
    <n v="12"/>
    <s v="0-30 days"/>
    <s v="Monthly Billing"/>
    <d v="2026-02-04T00:00:00"/>
    <d v="2026-02-11T00:00:00"/>
    <s v="Outstanding"/>
    <s v="INV-040226164114"/>
    <s v="Yes"/>
    <s v="No"/>
    <x v="6"/>
  </r>
  <r>
    <x v="0"/>
    <x v="42"/>
    <x v="0"/>
    <x v="6"/>
    <x v="3"/>
    <x v="0"/>
    <x v="2"/>
    <x v="0"/>
    <s v="SGD"/>
    <n v="-85143.008119189122"/>
    <n v="-109615.32439999992"/>
    <d v="2026-01-01T00:00:00"/>
    <x v="1"/>
    <n v="9"/>
    <s v="0-30 days"/>
    <s v="Monthly Billing"/>
    <d v="2026-02-07T00:00:00"/>
    <d v="2026-02-14T00:00:00"/>
    <s v="Outstanding"/>
    <s v="INV-070226172013"/>
    <s v="Yes"/>
    <s v="No"/>
    <x v="6"/>
  </r>
  <r>
    <x v="0"/>
    <x v="59"/>
    <x v="1"/>
    <x v="0"/>
    <x v="1"/>
    <x v="0"/>
    <x v="2"/>
    <x v="0"/>
    <s v="USD"/>
    <n v="1000"/>
    <n v="1000"/>
    <d v="2026-01-01T00:00:00"/>
    <x v="1"/>
    <n v="13"/>
    <s v="0-30 days"/>
    <s v="Monthly Billing"/>
    <d v="2026-02-03T00:00:00"/>
    <d v="2026-02-10T00:00:00"/>
    <s v="Outstanding"/>
    <s v="INV-030226122636"/>
    <s v="Yes"/>
    <s v="No"/>
    <x v="6"/>
  </r>
  <r>
    <x v="0"/>
    <x v="8"/>
    <x v="2"/>
    <x v="5"/>
    <x v="3"/>
    <x v="0"/>
    <x v="2"/>
    <x v="0"/>
    <s v="GBP"/>
    <n v="117.30727742302251"/>
    <n v="87.74"/>
    <d v="2026-01-01T00:00:00"/>
    <x v="1"/>
    <n v="-7"/>
    <s v="0-30 days"/>
    <s v="Monthly Billing"/>
    <d v="2026-02-02T00:00:00"/>
    <d v="2026-03-02T00:00:00"/>
    <s v="Invoice Sent"/>
    <s v="INV-020226153711"/>
    <s v="No"/>
    <s v="No"/>
    <x v="6"/>
  </r>
  <r>
    <x v="0"/>
    <x v="15"/>
    <x v="1"/>
    <x v="1"/>
    <x v="5"/>
    <x v="0"/>
    <x v="2"/>
    <x v="0"/>
    <s v="USD"/>
    <n v="1891.94"/>
    <n v="1891.94"/>
    <d v="2026-01-01T00:00:00"/>
    <x v="1"/>
    <n v="12"/>
    <s v="0-30 days"/>
    <s v="Monthly Billing"/>
    <d v="2026-02-04T00:00:00"/>
    <d v="2026-02-11T00:00:00"/>
    <s v="Outstanding"/>
    <s v="INV-040226201806"/>
    <s v="Yes"/>
    <s v="No"/>
    <x v="6"/>
  </r>
  <r>
    <x v="0"/>
    <x v="6"/>
    <x v="1"/>
    <x v="0"/>
    <x v="4"/>
    <x v="0"/>
    <x v="2"/>
    <x v="0"/>
    <s v="USD"/>
    <n v="0"/>
    <n v="0"/>
    <d v="2026-01-01T00:00:00"/>
    <x v="1"/>
    <n v="14"/>
    <s v="0-30 days"/>
    <s v="Monthly Billing"/>
    <d v="2026-02-02T00:00:00"/>
    <d v="2026-02-09T00:00:00"/>
    <s v="Force Settlement"/>
    <s v="INV-020226220215"/>
    <s v="Yes"/>
    <s v="No"/>
    <x v="6"/>
  </r>
  <r>
    <x v="0"/>
    <x v="9"/>
    <x v="0"/>
    <x v="2"/>
    <x v="0"/>
    <x v="0"/>
    <x v="2"/>
    <x v="0"/>
    <s v="AUD"/>
    <n v="3566.4962748389489"/>
    <n v="5327.359000000004"/>
    <d v="2026-01-01T00:00:00"/>
    <x v="1"/>
    <n v="9"/>
    <s v="0-30 days"/>
    <s v="Monthly Billing"/>
    <d v="2026-02-07T00:00:00"/>
    <d v="2026-02-14T00:00:00"/>
    <s v="Outstanding"/>
    <s v="INV-070226133026"/>
    <s v="Yes"/>
    <s v="No"/>
    <x v="7"/>
  </r>
  <r>
    <x v="0"/>
    <x v="60"/>
    <x v="0"/>
    <x v="0"/>
    <x v="0"/>
    <x v="0"/>
    <x v="2"/>
    <x v="0"/>
    <s v="AUD"/>
    <n v="2105.476800862958"/>
    <n v="3145"/>
    <d v="2026-01-01T00:00:00"/>
    <x v="1"/>
    <n v="12"/>
    <s v="0-30 days"/>
    <s v="Monthly Billing"/>
    <d v="2026-02-04T00:00:00"/>
    <d v="2026-02-11T00:00:00"/>
    <s v="Outstanding"/>
    <s v="INV-040226191953"/>
    <s v="Yes"/>
    <s v="No"/>
    <x v="6"/>
  </r>
  <r>
    <x v="0"/>
    <x v="61"/>
    <x v="0"/>
    <x v="0"/>
    <x v="8"/>
    <x v="0"/>
    <x v="2"/>
    <x v="0"/>
    <s v="USD"/>
    <n v="65.2"/>
    <n v="65.2"/>
    <d v="2026-01-01T00:00:00"/>
    <x v="1"/>
    <n v="3"/>
    <s v="0-30 days"/>
    <s v="Monthly Billing"/>
    <d v="2026-02-07T00:00:00"/>
    <d v="2026-02-20T00:00:00"/>
    <s v="Invoice Sent"/>
    <s v="INV-090226192522"/>
    <s v="Yes"/>
    <s v="No"/>
    <x v="6"/>
  </r>
  <r>
    <x v="0"/>
    <x v="32"/>
    <x v="0"/>
    <x v="0"/>
    <x v="3"/>
    <x v="0"/>
    <x v="2"/>
    <x v="0"/>
    <s v="USD"/>
    <n v="2953.3"/>
    <n v="2953.3"/>
    <d v="2026-01-01T00:00:00"/>
    <x v="1"/>
    <n v="12"/>
    <s v="0-30 days"/>
    <s v="Monthly Billing"/>
    <d v="2026-02-04T00:00:00"/>
    <d v="2026-02-11T00:00:00"/>
    <s v="Outstanding"/>
    <s v="INV-040226200358"/>
    <s v="Yes"/>
    <s v="No"/>
    <x v="6"/>
  </r>
  <r>
    <x v="0"/>
    <x v="62"/>
    <x v="3"/>
    <x v="7"/>
    <x v="14"/>
    <x v="0"/>
    <x v="2"/>
    <x v="0"/>
    <s v="USD"/>
    <n v="2976.5"/>
    <n v="2976.5"/>
    <d v="2026-01-01T00:00:00"/>
    <x v="1"/>
    <n v="12"/>
    <s v="0-30 days"/>
    <s v="Monthly Billing"/>
    <d v="2026-02-04T00:00:00"/>
    <d v="2026-02-11T00:00:00"/>
    <s v="Outstanding"/>
    <s v="INV-040226171625"/>
    <s v="Yes"/>
    <s v="No"/>
    <x v="6"/>
  </r>
  <r>
    <x v="0"/>
    <x v="63"/>
    <x v="3"/>
    <x v="7"/>
    <x v="14"/>
    <x v="0"/>
    <x v="2"/>
    <x v="0"/>
    <s v="USD"/>
    <n v="36316.5"/>
    <n v="36316.5"/>
    <d v="2026-01-01T00:00:00"/>
    <x v="1"/>
    <n v="12"/>
    <s v="0-30 days"/>
    <s v="Monthly Billing"/>
    <d v="2026-02-04T00:00:00"/>
    <d v="2026-02-11T00:00:00"/>
    <s v="Outstanding"/>
    <s v="INV-040226181813"/>
    <s v="Yes"/>
    <s v="No"/>
    <x v="6"/>
  </r>
  <r>
    <x v="0"/>
    <x v="64"/>
    <x v="0"/>
    <x v="0"/>
    <x v="17"/>
    <x v="0"/>
    <x v="2"/>
    <x v="0"/>
    <s v="AUD"/>
    <n v="6666.8031652278687"/>
    <n v="9958.36"/>
    <d v="2026-01-01T00:00:00"/>
    <x v="1"/>
    <n v="10"/>
    <s v="0-30 days"/>
    <s v="Monthly Billing"/>
    <d v="2026-02-06T00:00:00"/>
    <d v="2026-02-13T00:00:00"/>
    <s v="Outstanding"/>
    <s v="INV-060226135736"/>
    <s v="Yes"/>
    <s v="No"/>
    <x v="6"/>
  </r>
  <r>
    <x v="0"/>
    <x v="33"/>
    <x v="0"/>
    <x v="0"/>
    <x v="11"/>
    <x v="0"/>
    <x v="2"/>
    <x v="0"/>
    <s v="USD"/>
    <n v="14.19"/>
    <n v="14.19"/>
    <d v="2026-01-01T00:00:00"/>
    <x v="1"/>
    <n v="10"/>
    <s v="0-30 days"/>
    <s v="Monthly Billing"/>
    <d v="2026-02-06T00:00:00"/>
    <d v="2026-02-13T00:00:00"/>
    <s v="Outstanding"/>
    <s v="INV-060226120820"/>
    <s v="Yes"/>
    <s v="No"/>
    <x v="6"/>
  </r>
  <r>
    <x v="0"/>
    <x v="34"/>
    <x v="0"/>
    <x v="0"/>
    <x v="12"/>
    <x v="0"/>
    <x v="2"/>
    <x v="0"/>
    <s v="USD"/>
    <n v="1141.6099999999999"/>
    <n v="1141.6099999999999"/>
    <d v="2026-01-01T00:00:00"/>
    <x v="1"/>
    <n v="12"/>
    <s v="0-30 days"/>
    <s v="Monthly Billing"/>
    <d v="2026-02-04T00:00:00"/>
    <d v="2026-02-11T00:00:00"/>
    <s v="Outstanding"/>
    <s v="INV-040226203353"/>
    <s v="Yes"/>
    <s v="No"/>
    <x v="6"/>
  </r>
  <r>
    <x v="0"/>
    <x v="65"/>
    <x v="0"/>
    <x v="0"/>
    <x v="0"/>
    <x v="0"/>
    <x v="2"/>
    <x v="0"/>
    <s v="AUD"/>
    <n v="1925.7782053501962"/>
    <n v="2876.58"/>
    <d v="2026-01-01T00:00:00"/>
    <x v="1"/>
    <n v="11"/>
    <s v="0-30 days"/>
    <s v="Monthly Billing"/>
    <d v="2026-02-05T00:00:00"/>
    <d v="2026-02-12T00:00:00"/>
    <s v="Outstanding"/>
    <s v="INV-050226031828"/>
    <s v="Yes"/>
    <s v="No"/>
    <x v="6"/>
  </r>
  <r>
    <x v="0"/>
    <x v="35"/>
    <x v="0"/>
    <x v="9"/>
    <x v="3"/>
    <x v="0"/>
    <x v="2"/>
    <x v="0"/>
    <s v="USD"/>
    <n v="32268.400000000001"/>
    <n v="32268.400000000001"/>
    <d v="2026-01-01T00:00:00"/>
    <x v="1"/>
    <n v="9"/>
    <s v="0-30 days"/>
    <s v="Monthly Billing"/>
    <d v="2026-02-07T00:00:00"/>
    <d v="2026-02-14T00:00:00"/>
    <s v="Outstanding"/>
    <s v="INV-070226150656"/>
    <s v="Yes"/>
    <s v="No"/>
    <x v="6"/>
  </r>
  <r>
    <x v="0"/>
    <x v="66"/>
    <x v="0"/>
    <x v="9"/>
    <x v="2"/>
    <x v="0"/>
    <x v="2"/>
    <x v="0"/>
    <s v="USD"/>
    <n v="10010"/>
    <n v="10010"/>
    <d v="2026-01-01T00:00:00"/>
    <x v="1"/>
    <n v="10"/>
    <s v="0-30 days"/>
    <s v="Monthly Billing"/>
    <d v="2026-02-06T00:00:00"/>
    <d v="2026-02-13T00:00:00"/>
    <s v="Outstanding"/>
    <s v="INV-060226113511"/>
    <s v="Yes"/>
    <s v="No"/>
    <x v="6"/>
  </r>
  <r>
    <x v="0"/>
    <x v="17"/>
    <x v="1"/>
    <x v="1"/>
    <x v="7"/>
    <x v="0"/>
    <x v="2"/>
    <x v="0"/>
    <s v="USD"/>
    <n v="130"/>
    <n v="130"/>
    <d v="2026-01-01T00:00:00"/>
    <x v="1"/>
    <n v="14"/>
    <s v="0-30 days"/>
    <s v="Monthly Billing"/>
    <d v="2026-02-02T00:00:00"/>
    <d v="2026-02-09T00:00:00"/>
    <s v="Outstanding"/>
    <s v="INV-020226191052"/>
    <s v="Yes"/>
    <s v="No"/>
    <x v="6"/>
  </r>
  <r>
    <x v="0"/>
    <x v="36"/>
    <x v="1"/>
    <x v="8"/>
    <x v="2"/>
    <x v="0"/>
    <x v="2"/>
    <x v="0"/>
    <s v="USD"/>
    <n v="38576.5"/>
    <n v="38576.5"/>
    <d v="2026-01-01T00:00:00"/>
    <x v="1"/>
    <n v="14"/>
    <s v="0-30 days"/>
    <s v="Monthly Billing"/>
    <d v="2026-02-02T00:00:00"/>
    <d v="2026-02-09T00:00:00"/>
    <s v="Outstanding"/>
    <s v="INV-020226175351"/>
    <s v="Yes"/>
    <s v="No"/>
    <x v="6"/>
  </r>
  <r>
    <x v="0"/>
    <x v="67"/>
    <x v="0"/>
    <x v="0"/>
    <x v="12"/>
    <x v="0"/>
    <x v="2"/>
    <x v="0"/>
    <s v="USD"/>
    <n v="15000"/>
    <n v="15000"/>
    <d v="2026-02-01T00:00:00"/>
    <x v="2"/>
    <n v="3"/>
    <s v="0-30 days"/>
    <s v="Integration Fee"/>
    <d v="2026-02-13T00:00:00"/>
    <d v="2026-02-20T00:00:00"/>
    <s v="Invoice Sent"/>
    <s v="INV-130226161341"/>
    <s v="Yes"/>
    <s v="No"/>
    <x v="6"/>
  </r>
  <r>
    <x v="0"/>
    <x v="68"/>
    <x v="0"/>
    <x v="9"/>
    <x v="3"/>
    <x v="0"/>
    <x v="2"/>
    <x v="0"/>
    <s v="SGD"/>
    <n v="1922.3749824732338"/>
    <n v="2474.9155800000003"/>
    <d v="2026-01-01T00:00:00"/>
    <x v="1"/>
    <n v="7"/>
    <s v="0-30 days"/>
    <s v="Monthly Billing"/>
    <d v="2026-01-07T00:00:00"/>
    <d v="2026-02-16T00:00:00"/>
    <s v="Partially Paid"/>
    <s v="INV-090226113449"/>
    <s v="Yes"/>
    <s v="No"/>
    <x v="6"/>
  </r>
  <r>
    <x v="0"/>
    <x v="18"/>
    <x v="0"/>
    <x v="0"/>
    <x v="8"/>
    <x v="0"/>
    <x v="2"/>
    <x v="0"/>
    <s v="USD"/>
    <n v="249.2"/>
    <n v="249.2"/>
    <d v="2026-01-01T00:00:00"/>
    <x v="1"/>
    <n v="12"/>
    <s v="0-30 days"/>
    <s v="Monthly Billing"/>
    <d v="2026-02-04T00:00:00"/>
    <d v="2026-02-11T00:00:00"/>
    <s v="Outstanding"/>
    <s v="INV-040226210124"/>
    <s v="Yes"/>
    <s v="No"/>
    <x v="6"/>
  </r>
  <r>
    <x v="0"/>
    <x v="37"/>
    <x v="0"/>
    <x v="0"/>
    <x v="8"/>
    <x v="0"/>
    <x v="2"/>
    <x v="0"/>
    <s v="USD"/>
    <n v="2970"/>
    <n v="2970"/>
    <d v="2026-01-01T00:00:00"/>
    <x v="1"/>
    <n v="12"/>
    <s v="0-30 days"/>
    <s v="Monthly Billing"/>
    <d v="2026-02-04T00:00:00"/>
    <d v="2026-02-11T00:00:00"/>
    <s v="Outstanding"/>
    <s v="INV-040226161408"/>
    <s v="Yes"/>
    <s v="No"/>
    <x v="6"/>
  </r>
  <r>
    <x v="0"/>
    <x v="19"/>
    <x v="3"/>
    <x v="7"/>
    <x v="6"/>
    <x v="0"/>
    <x v="2"/>
    <x v="0"/>
    <s v="USD"/>
    <n v="2500"/>
    <n v="2500"/>
    <d v="2026-01-01T00:00:00"/>
    <x v="1"/>
    <n v="14"/>
    <s v="0-30 days"/>
    <s v="Monthly Billing"/>
    <d v="2026-02-02T00:00:00"/>
    <d v="2026-02-09T00:00:00"/>
    <s v="Force Settlement"/>
    <s v="INV-020226182425"/>
    <s v="Yes"/>
    <s v="No"/>
    <x v="6"/>
  </r>
  <r>
    <x v="0"/>
    <x v="10"/>
    <x v="2"/>
    <x v="5"/>
    <x v="2"/>
    <x v="0"/>
    <x v="2"/>
    <x v="0"/>
    <s v="USD"/>
    <n v="0.60000000000000142"/>
    <n v="0.60000000000000142"/>
    <d v="2026-01-01T00:00:00"/>
    <x v="1"/>
    <n v="12"/>
    <s v="0-30 days"/>
    <s v="Monthly Billing"/>
    <d v="2026-02-04T00:00:00"/>
    <d v="2026-02-11T00:00:00"/>
    <s v="Partially Paid"/>
    <s v="INV-040226140355"/>
    <s v="Yes"/>
    <s v="No"/>
    <x v="6"/>
  </r>
  <r>
    <x v="0"/>
    <x v="69"/>
    <x v="1"/>
    <x v="1"/>
    <x v="0"/>
    <x v="0"/>
    <x v="2"/>
    <x v="0"/>
    <s v="USD"/>
    <n v="142.80000000000001"/>
    <n v="142.80000000000001"/>
    <d v="2026-01-01T00:00:00"/>
    <x v="1"/>
    <n v="11"/>
    <s v="0-30 days"/>
    <s v="Monthly Billing"/>
    <d v="2026-02-05T00:00:00"/>
    <d v="2026-02-12T00:00:00"/>
    <s v="Outstanding"/>
    <s v="INV-050226013546"/>
    <s v="Yes"/>
    <s v="No"/>
    <x v="6"/>
  </r>
  <r>
    <x v="0"/>
    <x v="1"/>
    <x v="1"/>
    <x v="1"/>
    <x v="1"/>
    <x v="0"/>
    <x v="2"/>
    <x v="0"/>
    <s v="USD"/>
    <n v="-152.90999999999985"/>
    <n v="-152.90999999999985"/>
    <d v="2026-01-01T00:00:00"/>
    <x v="1"/>
    <n v="13"/>
    <s v="0-30 days"/>
    <s v="Monthly Billing"/>
    <d v="2026-02-03T00:00:00"/>
    <d v="2026-02-10T00:00:00"/>
    <s v="Outstanding"/>
    <s v="INV-030226233006"/>
    <s v="Yes"/>
    <s v="No"/>
    <x v="6"/>
  </r>
  <r>
    <x v="0"/>
    <x v="70"/>
    <x v="1"/>
    <x v="1"/>
    <x v="4"/>
    <x v="0"/>
    <x v="2"/>
    <x v="0"/>
    <s v="USD"/>
    <n v="-11242.11"/>
    <n v="-11242.11"/>
    <d v="2026-01-01T00:00:00"/>
    <x v="1"/>
    <n v="13"/>
    <s v="0-30 days"/>
    <s v="Monthly Billing"/>
    <d v="2026-02-03T00:00:00"/>
    <d v="2026-02-10T00:00:00"/>
    <s v="Outstanding"/>
    <s v="INV-030226091512"/>
    <s v="Yes"/>
    <s v="No"/>
    <x v="6"/>
  </r>
  <r>
    <x v="0"/>
    <x v="71"/>
    <x v="2"/>
    <x v="5"/>
    <x v="3"/>
    <x v="0"/>
    <x v="2"/>
    <x v="0"/>
    <s v="AUD"/>
    <n v="12.963577987888815"/>
    <n v="19.364000000000004"/>
    <d v="2026-01-01T00:00:00"/>
    <x v="1"/>
    <n v="7"/>
    <s v="0-30 days"/>
    <s v="Monthly Billing"/>
    <d v="2026-02-07T00:00:00"/>
    <d v="2026-02-16T00:00:00"/>
    <s v="Outstanding"/>
    <s v="INV-090226194222"/>
    <s v="Yes"/>
    <s v="No"/>
    <x v="6"/>
  </r>
  <r>
    <x v="0"/>
    <x v="72"/>
    <x v="2"/>
    <x v="5"/>
    <x v="3"/>
    <x v="0"/>
    <x v="2"/>
    <x v="0"/>
    <s v="USD"/>
    <n v="7036.4853167000001"/>
    <n v="7036.4853167000001"/>
    <d v="2026-01-01T00:00:00"/>
    <x v="1"/>
    <n v="7"/>
    <s v="0-30 days"/>
    <s v="Monthly Billing"/>
    <d v="2026-02-07T00:00:00"/>
    <d v="2026-02-16T00:00:00"/>
    <s v="Outstanding"/>
    <s v="INV-090226165028"/>
    <s v="Yes"/>
    <s v="No"/>
    <x v="6"/>
  </r>
  <r>
    <x v="0"/>
    <x v="11"/>
    <x v="0"/>
    <x v="6"/>
    <x v="0"/>
    <x v="0"/>
    <x v="2"/>
    <x v="0"/>
    <s v="USD"/>
    <n v="2965"/>
    <n v="2965"/>
    <d v="2026-01-01T00:00:00"/>
    <x v="1"/>
    <n v="11"/>
    <s v="0-30 days"/>
    <s v="Monthly Billing"/>
    <d v="2026-02-05T00:00:00"/>
    <d v="2026-02-12T00:00:00"/>
    <s v="Outstanding"/>
    <s v="INV-050226133127"/>
    <s v="Yes"/>
    <s v="No"/>
    <x v="6"/>
  </r>
  <r>
    <x v="0"/>
    <x v="73"/>
    <x v="1"/>
    <x v="0"/>
    <x v="4"/>
    <x v="0"/>
    <x v="2"/>
    <x v="0"/>
    <s v="CAD"/>
    <n v="260.47031625256835"/>
    <n v="362.5"/>
    <d v="2026-01-01T00:00:00"/>
    <x v="1"/>
    <n v="12"/>
    <s v="0-30 days"/>
    <s v="Monthly Billing"/>
    <d v="2026-02-04T00:00:00"/>
    <d v="2026-02-11T00:00:00"/>
    <s v="Outstanding"/>
    <s v="INV-030226181855"/>
    <s v="Yes"/>
    <s v="No"/>
    <x v="6"/>
  </r>
  <r>
    <x v="0"/>
    <x v="74"/>
    <x v="1"/>
    <x v="0"/>
    <x v="4"/>
    <x v="0"/>
    <x v="2"/>
    <x v="0"/>
    <s v="USD"/>
    <n v="36.32"/>
    <n v="36.32"/>
    <d v="2026-01-01T00:00:00"/>
    <x v="1"/>
    <n v="12"/>
    <s v="0-30 days"/>
    <s v="Monthly Billing"/>
    <d v="2026-02-04T00:00:00"/>
    <d v="2026-02-11T00:00:00"/>
    <s v="Outstanding"/>
    <s v="INV-040226185603"/>
    <s v="Yes"/>
    <s v="No"/>
    <x v="6"/>
  </r>
  <r>
    <x v="0"/>
    <x v="75"/>
    <x v="1"/>
    <x v="8"/>
    <x v="14"/>
    <x v="0"/>
    <x v="2"/>
    <x v="0"/>
    <s v="USD"/>
    <n v="60"/>
    <n v="60"/>
    <d v="2026-01-01T00:00:00"/>
    <x v="1"/>
    <n v="11"/>
    <s v="0-30 days"/>
    <s v="Monthly Billing"/>
    <d v="2026-02-05T00:00:00"/>
    <d v="2026-02-12T00:00:00"/>
    <s v="Outstanding"/>
    <s v="INV-050226183011"/>
    <s v="Yes"/>
    <s v="No"/>
    <x v="6"/>
  </r>
  <r>
    <x v="0"/>
    <x v="76"/>
    <x v="1"/>
    <x v="8"/>
    <x v="4"/>
    <x v="0"/>
    <x v="2"/>
    <x v="0"/>
    <s v="USD"/>
    <n v="1000"/>
    <n v="1000"/>
    <d v="2026-01-01T00:00:00"/>
    <x v="1"/>
    <n v="11"/>
    <s v="0-30 days"/>
    <s v="Monthly Billing"/>
    <d v="2026-02-05T00:00:00"/>
    <d v="2026-02-12T00:00:00"/>
    <s v="Outstanding"/>
    <s v="INV-050226185948"/>
    <s v="Yes"/>
    <s v="No"/>
    <x v="6"/>
  </r>
  <r>
    <x v="0"/>
    <x v="21"/>
    <x v="3"/>
    <x v="7"/>
    <x v="9"/>
    <x v="0"/>
    <x v="2"/>
    <x v="0"/>
    <s v="USD"/>
    <n v="3000"/>
    <n v="3000"/>
    <d v="2026-01-01T00:00:00"/>
    <x v="1"/>
    <n v="11"/>
    <s v="0-30 days"/>
    <s v="Monthly Billing"/>
    <d v="2026-02-05T00:00:00"/>
    <d v="2026-02-12T00:00:00"/>
    <s v="Outstanding"/>
    <s v="INV-050226141818"/>
    <s v="Yes"/>
    <s v="No"/>
    <x v="6"/>
  </r>
  <r>
    <x v="0"/>
    <x v="77"/>
    <x v="0"/>
    <x v="2"/>
    <x v="3"/>
    <x v="0"/>
    <x v="2"/>
    <x v="0"/>
    <s v="USD"/>
    <n v="2970"/>
    <n v="2970"/>
    <d v="2026-01-01T00:00:00"/>
    <x v="1"/>
    <n v="12"/>
    <s v="0-30 days"/>
    <s v="Monthly Billing"/>
    <d v="2026-02-04T00:00:00"/>
    <d v="2026-02-11T00:00:00"/>
    <s v="Outstanding"/>
    <s v="INV-040226130240"/>
    <s v="Yes"/>
    <s v="No"/>
    <x v="6"/>
  </r>
  <r>
    <x v="0"/>
    <x v="78"/>
    <x v="2"/>
    <x v="11"/>
    <x v="18"/>
    <x v="0"/>
    <x v="2"/>
    <x v="0"/>
    <s v="GBP"/>
    <n v="19207.281799796099"/>
    <n v="14366.09"/>
    <d v="2026-01-01T00:00:00"/>
    <x v="1"/>
    <n v="8"/>
    <s v="0-30 days"/>
    <s v="Monthly Billing"/>
    <d v="2026-02-07T00:00:00"/>
    <d v="2026-02-15T00:00:00"/>
    <s v="Outstanding"/>
    <s v="INV-080226174049"/>
    <s v="Yes"/>
    <s v="No"/>
    <x v="6"/>
  </r>
  <r>
    <x v="0"/>
    <x v="43"/>
    <x v="0"/>
    <x v="2"/>
    <x v="0"/>
    <x v="0"/>
    <x v="2"/>
    <x v="0"/>
    <s v="AUD"/>
    <n v="3439.8135182251167"/>
    <n v="5138.130000000001"/>
    <d v="2026-01-01T00:00:00"/>
    <x v="1"/>
    <n v="10"/>
    <s v="0-30 days"/>
    <s v="Monthly Billing"/>
    <d v="2026-02-06T00:00:00"/>
    <d v="2026-02-13T00:00:00"/>
    <s v="Outstanding"/>
    <s v="INV-060226194701"/>
    <s v="Yes"/>
    <s v="No"/>
    <x v="6"/>
  </r>
  <r>
    <x v="0"/>
    <x v="45"/>
    <x v="1"/>
    <x v="0"/>
    <x v="4"/>
    <x v="0"/>
    <x v="2"/>
    <x v="0"/>
    <s v="USD"/>
    <n v="4099.8899999999994"/>
    <n v="4099.8899999999994"/>
    <d v="2026-01-01T00:00:00"/>
    <x v="1"/>
    <n v="12"/>
    <s v="0-30 days"/>
    <s v="Monthly Billing"/>
    <d v="2026-02-04T00:00:00"/>
    <d v="2026-02-11T00:00:00"/>
    <s v="Outstanding"/>
    <s v="INV-040226161341"/>
    <s v="Yes"/>
    <s v="No"/>
    <x v="6"/>
  </r>
  <r>
    <x v="0"/>
    <x v="46"/>
    <x v="3"/>
    <x v="7"/>
    <x v="14"/>
    <x v="0"/>
    <x v="2"/>
    <x v="0"/>
    <s v="USD"/>
    <n v="-52"/>
    <n v="-52"/>
    <d v="2026-01-01T00:00:00"/>
    <x v="1"/>
    <n v="10"/>
    <s v="0-30 days"/>
    <s v="Credit Note-Rebate"/>
    <d v="2026-02-06T00:00:00"/>
    <d v="2026-02-13T00:00:00"/>
    <s v="Outstanding"/>
    <s v="INV-060226200521"/>
    <s v="Yes"/>
    <s v="No"/>
    <x v="6"/>
  </r>
  <r>
    <x v="0"/>
    <x v="38"/>
    <x v="0"/>
    <x v="6"/>
    <x v="3"/>
    <x v="0"/>
    <x v="2"/>
    <x v="0"/>
    <s v="SGD"/>
    <n v="66082.648583379123"/>
    <n v="85076.521510000006"/>
    <d v="2026-01-01T00:00:00"/>
    <x v="1"/>
    <n v="7"/>
    <s v="0-30 days"/>
    <s v="Monthly Billing"/>
    <d v="2026-02-07T00:00:00"/>
    <d v="2026-02-16T00:00:00"/>
    <s v="Outstanding"/>
    <s v="INV-090226133228"/>
    <s v="Yes"/>
    <s v="No"/>
    <x v="6"/>
  </r>
  <r>
    <x v="0"/>
    <x v="79"/>
    <x v="0"/>
    <x v="6"/>
    <x v="3"/>
    <x v="0"/>
    <x v="2"/>
    <x v="0"/>
    <s v="SGD"/>
    <n v="31932.514365080478"/>
    <n v="41110.75"/>
    <d v="2026-01-01T00:00:00"/>
    <x v="1"/>
    <n v="6"/>
    <s v="0-30 days"/>
    <s v="Monthly Billing"/>
    <d v="2026-02-07T00:00:00"/>
    <d v="2026-02-17T00:00:00"/>
    <s v="Outstanding"/>
    <s v="INV-100226170854"/>
    <s v="Yes"/>
    <s v="No"/>
    <x v="6"/>
  </r>
  <r>
    <x v="0"/>
    <x v="80"/>
    <x v="2"/>
    <x v="11"/>
    <x v="19"/>
    <x v="0"/>
    <x v="2"/>
    <x v="0"/>
    <s v="GBP"/>
    <n v="4012.9677819147723"/>
    <n v="3001.5"/>
    <d v="2026-01-01T00:00:00"/>
    <x v="1"/>
    <n v="7"/>
    <s v="0-30 days"/>
    <s v="Monthly Billing"/>
    <d v="2026-02-07T00:00:00"/>
    <d v="2026-02-16T00:00:00"/>
    <s v="Outstanding"/>
    <s v="INV-090226161845"/>
    <s v="Yes"/>
    <s v="No"/>
    <x v="6"/>
  </r>
  <r>
    <x v="0"/>
    <x v="81"/>
    <x v="1"/>
    <x v="0"/>
    <x v="4"/>
    <x v="0"/>
    <x v="2"/>
    <x v="0"/>
    <s v="USD"/>
    <n v="598.4"/>
    <n v="598.4"/>
    <d v="2026-01-01T00:00:00"/>
    <x v="1"/>
    <n v="11"/>
    <s v="0-30 days"/>
    <s v="Monthly Billing"/>
    <d v="2026-02-05T00:00:00"/>
    <d v="2026-02-12T00:00:00"/>
    <s v="Outstanding"/>
    <s v="INV-050226030836"/>
    <s v="Yes"/>
    <s v="No"/>
    <x v="6"/>
  </r>
  <r>
    <x v="0"/>
    <x v="39"/>
    <x v="0"/>
    <x v="2"/>
    <x v="2"/>
    <x v="0"/>
    <x v="2"/>
    <x v="0"/>
    <s v="AUD"/>
    <n v="19087.871079874294"/>
    <n v="28512"/>
    <d v="2026-02-01T00:00:00"/>
    <x v="2"/>
    <n v="14"/>
    <s v="0-30 days"/>
    <s v="APIv2 Integration Fee Invoice"/>
    <d v="2026-02-02T00:00:00"/>
    <d v="2026-02-09T00:00:00"/>
    <s v="Outstanding"/>
    <s v="INV-020226191330"/>
    <s v="Yes"/>
    <s v="No"/>
    <x v="6"/>
  </r>
  <r>
    <x v="0"/>
    <x v="39"/>
    <x v="0"/>
    <x v="2"/>
    <x v="2"/>
    <x v="0"/>
    <x v="2"/>
    <x v="0"/>
    <s v="AUD"/>
    <n v="7527.1498572230994"/>
    <n v="11243.48"/>
    <d v="2026-01-01T00:00:00"/>
    <x v="1"/>
    <n v="10"/>
    <s v="0-30 days"/>
    <s v="Monthly Billing"/>
    <d v="2026-02-06T00:00:00"/>
    <d v="2026-02-13T00:00:00"/>
    <s v="Outstanding"/>
    <s v="INV-060226140346"/>
    <s v="Yes"/>
    <s v="No"/>
    <x v="6"/>
  </r>
  <r>
    <x v="0"/>
    <x v="82"/>
    <x v="0"/>
    <x v="3"/>
    <x v="3"/>
    <x v="0"/>
    <x v="2"/>
    <x v="0"/>
    <s v="USD"/>
    <n v="-1754.3781999999992"/>
    <n v="-1754.3781999999992"/>
    <d v="2026-01-01T00:00:00"/>
    <x v="1"/>
    <n v="9"/>
    <s v="0-30 days"/>
    <s v="Monthly Billing"/>
    <d v="2026-02-07T00:00:00"/>
    <d v="2026-02-14T00:00:00"/>
    <s v="Outstanding"/>
    <s v="INV-070226184910"/>
    <s v="Yes"/>
    <s v="No"/>
    <x v="11"/>
  </r>
  <r>
    <x v="0"/>
    <x v="40"/>
    <x v="0"/>
    <x v="0"/>
    <x v="10"/>
    <x v="0"/>
    <x v="2"/>
    <x v="0"/>
    <s v="USD"/>
    <n v="15090"/>
    <n v="15090"/>
    <d v="2026-01-01T00:00:00"/>
    <x v="1"/>
    <n v="10"/>
    <s v="0-30 days"/>
    <s v="Monthly Billing"/>
    <d v="2026-02-06T00:00:00"/>
    <d v="2026-02-13T00:00:00"/>
    <s v="Outstanding"/>
    <s v="INV-060226162531"/>
    <s v="Yes"/>
    <s v="No"/>
    <x v="6"/>
  </r>
  <r>
    <x v="0"/>
    <x v="83"/>
    <x v="0"/>
    <x v="0"/>
    <x v="10"/>
    <x v="0"/>
    <x v="2"/>
    <x v="0"/>
    <s v="USD"/>
    <n v="25050"/>
    <n v="25050"/>
    <d v="2026-01-01T00:00:00"/>
    <x v="1"/>
    <n v="10"/>
    <s v="0-30 days"/>
    <s v="Monthly Billing"/>
    <d v="2026-02-06T00:00:00"/>
    <d v="2026-02-13T00:00:00"/>
    <s v="Outstanding"/>
    <s v="INV-060226124635"/>
    <s v="Yes"/>
    <s v="No"/>
    <x v="6"/>
  </r>
  <r>
    <x v="0"/>
    <x v="2"/>
    <x v="0"/>
    <x v="2"/>
    <x v="2"/>
    <x v="0"/>
    <x v="2"/>
    <x v="0"/>
    <s v="AUD"/>
    <n v="4749.1389118097732"/>
    <n v="7093.9"/>
    <d v="2026-01-01T00:00:00"/>
    <x v="1"/>
    <n v="10"/>
    <s v="0-30 days"/>
    <s v="Monthly Billing"/>
    <d v="2026-02-06T00:00:00"/>
    <d v="2026-02-13T00:00:00"/>
    <s v="Outstanding"/>
    <s v="INV-060226143545"/>
    <s v="Yes"/>
    <s v="Yes"/>
    <x v="6"/>
  </r>
  <r>
    <x v="0"/>
    <x v="13"/>
    <x v="1"/>
    <x v="0"/>
    <x v="5"/>
    <x v="0"/>
    <x v="2"/>
    <x v="0"/>
    <s v="USD"/>
    <n v="500"/>
    <n v="500"/>
    <d v="2026-01-01T00:00:00"/>
    <x v="1"/>
    <n v="11"/>
    <s v="0-30 days"/>
    <s v="Monthly Billing"/>
    <d v="2026-02-05T00:00:00"/>
    <d v="2026-02-12T00:00:00"/>
    <s v="Outstanding"/>
    <s v="INV-050226121256"/>
    <s v="Yes"/>
    <s v="No"/>
    <x v="6"/>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5">
  <r>
    <s v="N1"/>
    <s v="SWiM Pay Pty Ltd"/>
    <x v="0"/>
    <s v="NA"/>
    <s v="Vinoth M"/>
    <s v="Active"/>
    <n v="2024"/>
    <s v="Bank Transfer"/>
    <s v="USD"/>
    <n v="5500"/>
    <n v="5500"/>
    <d v="2024-11-01T00:00:00"/>
    <s v="Nov"/>
    <n v="441"/>
    <x v="0"/>
    <s v="Monthly Billing"/>
    <d v="2024-11-01T00:00:00"/>
    <d v="2024-12-11T00:00:00"/>
    <s v="Outstanding"/>
    <s v="INV-041224105640"/>
    <s v="Yes"/>
    <s v="Yes"/>
    <s v="client has made progress with their capital raise however not provided exact settlement date to clear all o/s "/>
    <m/>
  </r>
  <r>
    <s v="N1"/>
    <s v="SWiM Pay Pty Ltd"/>
    <x v="0"/>
    <s v="NA"/>
    <s v="Vinoth M"/>
    <s v="Active"/>
    <n v="2025"/>
    <s v="Bank Transfer"/>
    <s v="USD"/>
    <n v="9930"/>
    <n v="9930"/>
    <d v="2025-01-01T00:00:00"/>
    <s v="Jan"/>
    <n v="378"/>
    <x v="0"/>
    <s v="Monthly Billing"/>
    <d v="2025-02-05T00:00:00"/>
    <d v="2025-02-12T00:00:00"/>
    <s v="Outstanding"/>
    <s v="INV-050225183406"/>
    <s v="Yes"/>
    <s v="Yes"/>
    <s v="client has made progress with their capital raise however not provided exact settlement date to clear all o/s "/>
    <m/>
  </r>
  <r>
    <s v="N1"/>
    <s v="SWiM Pay Pty Ltd"/>
    <x v="0"/>
    <s v="NA"/>
    <s v="Vinoth M"/>
    <s v="Active"/>
    <n v="2025"/>
    <s v="Bank Transfer"/>
    <s v="USD"/>
    <n v="10000"/>
    <n v="10000"/>
    <d v="2025-02-01T00:00:00"/>
    <s v="Feb"/>
    <n v="350"/>
    <x v="0"/>
    <s v="Monthly Billing"/>
    <d v="2025-03-05T00:00:00"/>
    <d v="2025-03-12T00:00:00"/>
    <s v="Outstanding"/>
    <s v="INV-050325103203"/>
    <s v="Yes"/>
    <s v="Yes"/>
    <s v="client has made progress with their capital raise however not provided exact settlement date to clear all o/s "/>
    <m/>
  </r>
  <r>
    <s v="N1"/>
    <s v="SWiM Pay Pty Ltd"/>
    <x v="0"/>
    <s v="NA"/>
    <s v="Vinoth M"/>
    <s v="Active"/>
    <n v="2025"/>
    <s v="Bank Transfer"/>
    <s v="USD"/>
    <n v="10000"/>
    <n v="10000"/>
    <d v="2025-03-01T00:00:00"/>
    <s v="Mar"/>
    <n v="322"/>
    <x v="0"/>
    <s v="Monthly Billing"/>
    <d v="2025-04-02T00:00:00"/>
    <d v="2025-04-09T00:00:00"/>
    <s v="Outstanding"/>
    <s v="INV-020425174717"/>
    <s v="Yes"/>
    <s v="Yes"/>
    <s v="client has made progress with their capital raise however not provided exact settlement date to clear all o/s "/>
    <m/>
  </r>
  <r>
    <s v="N1"/>
    <s v="SWiM Pay Pty Ltd"/>
    <x v="0"/>
    <s v="NA"/>
    <s v="Vinoth M"/>
    <s v="Active"/>
    <n v="2025"/>
    <s v="Bank Transfer"/>
    <s v="USD"/>
    <n v="10000"/>
    <n v="10000"/>
    <d v="2025-04-01T00:00:00"/>
    <s v="Apr"/>
    <n v="289"/>
    <x v="0"/>
    <s v="Monthly Billing"/>
    <d v="2025-05-05T00:00:00"/>
    <d v="2025-05-12T00:00:00"/>
    <s v="Outstanding"/>
    <s v="INV-050525114818"/>
    <s v="Yes"/>
    <s v="Yes"/>
    <s v="client has made progress with their capital raise however not provided exact settlement date to clear all o/s "/>
    <m/>
  </r>
  <r>
    <s v="N1"/>
    <s v="SWiM Pay Pty Ltd"/>
    <x v="0"/>
    <s v="NA"/>
    <s v="Vinoth M"/>
    <s v="Active"/>
    <n v="2025"/>
    <s v="Bank Transfer"/>
    <s v="USD"/>
    <n v="10000"/>
    <n v="10000"/>
    <d v="2025-05-01T00:00:00"/>
    <s v="May"/>
    <n v="259"/>
    <x v="0"/>
    <s v="Monthly Billing"/>
    <d v="2025-06-04T00:00:00"/>
    <d v="2025-06-11T00:00:00"/>
    <s v="Outstanding"/>
    <s v="INV-040625165635"/>
    <s v="Yes"/>
    <s v="Yes"/>
    <s v="client has made progress with their capital raise however not provided exact settlement date to clear all o/s "/>
    <m/>
  </r>
  <r>
    <s v="N1"/>
    <s v="Loadpass LTDA"/>
    <x v="1"/>
    <s v="Eduardo Avallone"/>
    <s v="Christina Hutchinson"/>
    <s v="Active"/>
    <n v="2025"/>
    <s v="Bank Transfer"/>
    <s v="USD"/>
    <n v="3495.5"/>
    <n v="3495.5"/>
    <d v="2025-07-01T00:00:00"/>
    <s v="Jul"/>
    <n v="197"/>
    <x v="0"/>
    <s v="Monthly Billing"/>
    <d v="2025-08-05T00:00:00"/>
    <d v="2025-08-12T00:00:00"/>
    <s v="Outstanding"/>
    <s v="INV-050825115818"/>
    <s v="Yes"/>
    <s v="No"/>
    <s v="AM is chasing the client to clear all o/s invoices"/>
    <m/>
  </r>
  <r>
    <s v="N1"/>
    <s v="Yondr Money Pty Ltd"/>
    <x v="0"/>
    <s v="Hao Nguyen"/>
    <s v="NA"/>
    <s v="Active"/>
    <n v="2025"/>
    <s v="Bank Transfer"/>
    <s v="AUD"/>
    <n v="1319.9063350274675"/>
    <n v="1971.5749999999998"/>
    <d v="2025-07-01T00:00:00"/>
    <s v="Jul"/>
    <n v="197"/>
    <x v="0"/>
    <s v="Monthly Billing"/>
    <d v="2025-08-05T00:00:00"/>
    <d v="2025-08-12T00:00:00"/>
    <s v="Partially Paid"/>
    <s v="INV-050825195438"/>
    <s v="Yes"/>
    <s v="Yes"/>
    <s v="LOD sent, client will be suspended if payment not received by 3rd feb"/>
    <m/>
  </r>
  <r>
    <s v="N1"/>
    <s v="Loadpass LTDA"/>
    <x v="1"/>
    <s v="Eduardo Avallone"/>
    <s v="Christina Hutchinson"/>
    <s v="Active"/>
    <n v="2025"/>
    <s v="Bank Transfer"/>
    <s v="USD"/>
    <n v="3485"/>
    <n v="3485"/>
    <d v="2025-08-01T00:00:00"/>
    <s v="Aug"/>
    <n v="169"/>
    <x v="0"/>
    <s v="Monthly Billing"/>
    <d v="2025-09-02T00:00:00"/>
    <d v="2025-09-09T00:00:00"/>
    <s v="Outstanding"/>
    <s v="INV-020925171323"/>
    <s v="Yes"/>
    <s v="No"/>
    <s v="AM is chasing the client to clear all o/s invoices"/>
    <m/>
  </r>
  <r>
    <s v="N1"/>
    <s v="VOLOPAY.CO PTE. LTD."/>
    <x v="0"/>
    <s v="XiaoXiao"/>
    <s v="Gitesh Athavale"/>
    <s v="Active"/>
    <n v="2025"/>
    <s v="Bank Transfer"/>
    <s v="USD"/>
    <n v="25680.39"/>
    <n v="25680.39"/>
    <d v="2025-08-01T00:00:00"/>
    <s v="Aug"/>
    <n v="167"/>
    <x v="0"/>
    <s v="Monthly Billing"/>
    <d v="2025-09-04T00:00:00"/>
    <d v="2025-09-11T00:00:00"/>
    <s v="Partially Paid"/>
    <s v="INV-040925095830"/>
    <s v="Yes"/>
    <s v="No"/>
    <s v="Client is disputing on decline charges on blocked cards,awaiting further update from AM."/>
    <m/>
  </r>
  <r>
    <s v="N1"/>
    <s v="Yondr Money Pty Ltd"/>
    <x v="0"/>
    <s v="Hao Nguyen"/>
    <s v="NA"/>
    <s v="Active"/>
    <n v="2025"/>
    <s v="Bank Transfer"/>
    <s v="AUD"/>
    <n v="4600.2592748113921"/>
    <n v="6871.5150000000003"/>
    <d v="2025-08-01T00:00:00"/>
    <s v="Aug"/>
    <n v="168"/>
    <x v="0"/>
    <s v="Monthly Billing"/>
    <d v="2025-09-03T00:00:00"/>
    <d v="2025-09-10T00:00:00"/>
    <s v="Outstanding"/>
    <s v="INV-030925145658"/>
    <s v="Yes"/>
    <s v="Yes"/>
    <s v="LOD sent, client will be suspended if payment not received by 3rd feb"/>
    <m/>
  </r>
  <r>
    <s v="N1"/>
    <s v="Red Owl Pty Ltd"/>
    <x v="0"/>
    <s v="NA"/>
    <s v="Vinoth M"/>
    <s v="Setup Fee billed"/>
    <n v="2025"/>
    <s v="Bank Transfer"/>
    <s v="AUD"/>
    <n v="21590.342393586769"/>
    <n v="32250"/>
    <d v="2025-09-01T00:00:00"/>
    <s v="Sep"/>
    <n v="126"/>
    <x v="0"/>
    <s v="Setup Fee"/>
    <d v="2025-09-22T00:00:00"/>
    <d v="2025-10-22T00:00:00"/>
    <s v="Outstanding"/>
    <s v="INV-220925103638"/>
    <s v="Yes"/>
    <s v="No"/>
    <s v="Setup fee billed"/>
    <m/>
  </r>
  <r>
    <s v="Masspay"/>
    <s v="FTB HUB S.A.C "/>
    <x v="1"/>
    <s v="Eduardo Avallone"/>
    <s v="NA"/>
    <s v="Active"/>
    <n v="2025"/>
    <s v="Wallet Debit"/>
    <s v="USD"/>
    <n v="1020"/>
    <n v="1020"/>
    <d v="2025-09-01T00:00:00"/>
    <s v="Sep"/>
    <n v="141"/>
    <x v="0"/>
    <s v="Monthly Billing"/>
    <d v="2025-10-01T00:00:00"/>
    <d v="2025-10-07T00:00:00"/>
    <s v="Force Settlement"/>
    <s v="SG-FTBHUB-09/2025"/>
    <s v="Yes"/>
    <s v="No"/>
    <s v="wallet debited, insufficient funds"/>
    <m/>
  </r>
  <r>
    <s v="N1"/>
    <s v="Bud Infrastructure Limited"/>
    <x v="1"/>
    <s v="NA"/>
    <s v="Michael Bermingham"/>
    <s v="Active"/>
    <n v="2025"/>
    <s v="Bank Transfer"/>
    <s v="USD"/>
    <n v="2000"/>
    <n v="2000"/>
    <d v="2025-09-01T00:00:00"/>
    <s v="Sep"/>
    <n v="139"/>
    <x v="0"/>
    <s v="Monthly Billing"/>
    <d v="2025-10-02T00:00:00"/>
    <d v="2025-10-09T00:00:00"/>
    <s v="Force Settlement"/>
    <s v="INV-021025161120"/>
    <s v="Yes"/>
    <s v="No"/>
    <s v="No response from the client post reminder sent"/>
    <m/>
  </r>
  <r>
    <s v="N1"/>
    <s v="Loadpass LTDA"/>
    <x v="1"/>
    <s v="Eduardo Avallone"/>
    <s v="Christina Hutchinson"/>
    <s v="Active"/>
    <n v="2025"/>
    <s v="Bank Transfer"/>
    <s v="USD"/>
    <n v="3487.5"/>
    <n v="3487.5"/>
    <d v="2025-09-01T00:00:00"/>
    <s v="Sep"/>
    <n v="139"/>
    <x v="0"/>
    <s v="Monthly Billing"/>
    <d v="2025-10-02T00:00:00"/>
    <d v="2025-10-09T00:00:00"/>
    <s v="Outstanding"/>
    <s v="INV-021025184847"/>
    <s v="Yes"/>
    <s v="No"/>
    <s v="AM is chasing the client to clear all o/s invoices"/>
    <m/>
  </r>
  <r>
    <s v="N1"/>
    <s v="VOLOPAY.CO PTE. LTD."/>
    <x v="0"/>
    <s v="XiaoXiao"/>
    <s v="Gitesh Athavale"/>
    <s v="Active"/>
    <n v="2025"/>
    <s v="Bank Transfer"/>
    <s v="USD"/>
    <n v="1430.625"/>
    <n v="1430.625"/>
    <d v="2025-09-01T00:00:00"/>
    <s v="Sep"/>
    <n v="135"/>
    <x v="0"/>
    <s v="Monthly Billing"/>
    <d v="2025-10-06T00:00:00"/>
    <d v="2025-10-13T00:00:00"/>
    <s v="Outstanding"/>
    <s v="INV-061025143320"/>
    <s v="Yes"/>
    <s v="No"/>
    <s v="Client is disputing on decline charges on blocked cards,awaiting further update from AM."/>
    <m/>
  </r>
  <r>
    <s v="N1"/>
    <s v="Yondr Money Pty Ltd"/>
    <x v="0"/>
    <s v="Hao Nguyen"/>
    <s v="NA"/>
    <s v="Active"/>
    <n v="2025"/>
    <s v="Bank Transfer"/>
    <s v="AUD"/>
    <n v="4495.6247766902861"/>
    <n v="6715.2199999999993"/>
    <d v="2025-09-01T00:00:00"/>
    <s v="Sep"/>
    <n v="135"/>
    <x v="0"/>
    <s v="Monthly Billing"/>
    <d v="2025-10-06T00:00:00"/>
    <d v="2025-10-13T00:00:00"/>
    <s v="Outstanding"/>
    <s v="INV-061025125629"/>
    <s v="Yes"/>
    <s v="Yes"/>
    <s v="LOD sent, client will be suspended if payment not received by 3rd feb"/>
    <m/>
  </r>
  <r>
    <s v="Masspay"/>
    <s v="FTB HUB S.A.C "/>
    <x v="1"/>
    <s v="Eduardo Avallone"/>
    <s v="NA"/>
    <s v="Active"/>
    <n v="2025"/>
    <s v="Wallet Debit"/>
    <s v="USD"/>
    <n v="1000"/>
    <n v="1000"/>
    <d v="2025-10-01T00:00:00"/>
    <s v="Oct"/>
    <n v="110"/>
    <x v="0"/>
    <s v="Monthly Billing"/>
    <d v="2025-11-01T00:00:00"/>
    <d v="2025-11-07T00:00:00"/>
    <s v="Force Settlement"/>
    <s v="SG-FTBHUB-10/2025"/>
    <s v="Yes"/>
    <s v="No"/>
    <s v="wallet debited, insufficient funds"/>
    <m/>
  </r>
  <r>
    <s v="Masspay"/>
    <s v="PT PELITA TRANSFER NUSANTARA"/>
    <x v="0"/>
    <s v="Luciana"/>
    <s v="NA"/>
    <s v="Active"/>
    <n v="2025"/>
    <s v="Bank Transfer"/>
    <s v="IDR"/>
    <n v="5.6508548239204046"/>
    <n v="95444"/>
    <d v="2025-10-01T00:00:00"/>
    <s v="Oct"/>
    <n v="99"/>
    <x v="0"/>
    <s v="Monthly Billing"/>
    <d v="2025-11-03T00:00:00"/>
    <d v="2025-11-18T00:00:00"/>
    <s v="Overdue"/>
    <s v="ID-ptpelita-10/2025"/>
    <s v="Yes"/>
    <s v="No"/>
    <s v="No response from the client post reminder sent"/>
    <m/>
  </r>
  <r>
    <s v="N1"/>
    <s v="Azimo Limited."/>
    <x v="2"/>
    <s v="Sachli Zare"/>
    <s v="Gitesh Athavale"/>
    <s v="Active"/>
    <n v="2025"/>
    <s v="Bank Transfer"/>
    <s v="GBP"/>
    <n v="186.0952808811318"/>
    <n v="139.19"/>
    <d v="2025-10-01T00:00:00"/>
    <s v="Oct"/>
    <n v="107"/>
    <x v="0"/>
    <s v="Monthly Billing"/>
    <d v="2025-11-03T00:00:00"/>
    <d v="2025-11-10T00:00:00"/>
    <s v="Outstanding"/>
    <s v="INV-031125184753"/>
    <s v="Yes"/>
    <s v="No"/>
    <s v="No response from the client post reminder sent"/>
    <m/>
  </r>
  <r>
    <s v="N1"/>
    <s v="Bud Infrastructure Limited"/>
    <x v="1"/>
    <s v="NA"/>
    <s v="Michael Bermingham"/>
    <s v="Active"/>
    <n v="2025"/>
    <s v="Bank Transfer"/>
    <s v="USD"/>
    <n v="2000"/>
    <n v="2000"/>
    <d v="2025-10-01T00:00:00"/>
    <s v="Oct"/>
    <n v="105"/>
    <x v="0"/>
    <s v="Monthly Billing"/>
    <d v="2025-11-05T00:00:00"/>
    <d v="2025-11-12T00:00:00"/>
    <s v="Force Settlement"/>
    <s v="INV-051125092759"/>
    <s v="Yes"/>
    <s v="No"/>
    <s v="No response from the client post reminder sent"/>
    <m/>
  </r>
  <r>
    <s v="N1"/>
    <s v="Budgetly Pty Ltd"/>
    <x v="0"/>
    <s v="Hao Nguyen"/>
    <s v="Vinoth M"/>
    <s v="Active"/>
    <n v="2025"/>
    <s v="Bank Transfer"/>
    <s v="AUD"/>
    <n v="919.11259138465959"/>
    <n v="1372.8999999999999"/>
    <d v="2025-09-01T00:00:00"/>
    <s v="Sep"/>
    <n v="89"/>
    <x v="1"/>
    <s v="Card Printing and Delivery"/>
    <d v="2025-10-28T00:00:00"/>
    <d v="2025-11-28T00:00:00"/>
    <s v="Outstanding"/>
    <s v="INV-281025170000"/>
    <s v="Yes"/>
    <s v="No"/>
    <s v="Card printing invoice pending"/>
    <m/>
  </r>
  <r>
    <s v="N1"/>
    <s v="JPMORGAN CHASE BANK"/>
    <x v="2"/>
    <s v="Sachli Zare"/>
    <s v="NA"/>
    <s v="Active"/>
    <n v="2025"/>
    <s v="Bank Transfer"/>
    <s v="USD"/>
    <n v="143.5"/>
    <n v="143.5"/>
    <d v="2025-10-01T00:00:00"/>
    <s v="Oct"/>
    <n v="105"/>
    <x v="0"/>
    <s v="Monthly Billing"/>
    <d v="2025-11-05T00:00:00"/>
    <d v="2025-11-12T00:00:00"/>
    <s v="Partially Paid"/>
    <s v="INV-051125174218"/>
    <s v="Yes"/>
    <s v="No"/>
    <s v="Partially settled by the client"/>
    <m/>
  </r>
  <r>
    <s v="N1"/>
    <s v="Loadpass LTDA"/>
    <x v="1"/>
    <s v="Eduardo Avallone"/>
    <s v="Christina Hutchinson"/>
    <s v="Active"/>
    <n v="2025"/>
    <s v="Bank Transfer"/>
    <s v="USD"/>
    <n v="2602.25"/>
    <n v="2602.25"/>
    <d v="2025-10-01T00:00:00"/>
    <s v="Oct"/>
    <n v="105"/>
    <x v="0"/>
    <s v="Monthly Billing"/>
    <d v="2025-11-05T00:00:00"/>
    <d v="2025-11-12T00:00:00"/>
    <s v="Outstanding"/>
    <s v="INV-051125173213"/>
    <s v="Yes"/>
    <s v="No"/>
    <s v="AM is chasing the client to clear all o/s invoices"/>
    <m/>
  </r>
  <r>
    <s v="N1"/>
    <s v="MULTIPLIER TECHNOLOGIES PTE. LTD"/>
    <x v="0"/>
    <s v="Shi Yin"/>
    <s v="Vinoth M"/>
    <s v="Active"/>
    <n v="2025"/>
    <s v="Bank Transfer"/>
    <s v="USD"/>
    <n v="2756.75"/>
    <n v="2756.75"/>
    <s v="Sep &amp; oct-2025"/>
    <s v="Oct"/>
    <n v="98"/>
    <x v="0"/>
    <s v="Monthly Billing"/>
    <d v="2025-11-05T00:00:00"/>
    <d v="2025-11-19T00:00:00"/>
    <s v="Partially Paid"/>
    <s v="INV-051125161416"/>
    <s v="Yes"/>
    <s v="No"/>
    <s v="No response from the client post reminder sent"/>
    <m/>
  </r>
  <r>
    <s v="N1"/>
    <s v="Yondr Money Pty Ltd"/>
    <x v="0"/>
    <s v="Hao Nguyen"/>
    <s v="NA"/>
    <s v="Active"/>
    <n v="2025"/>
    <s v="Bank Transfer"/>
    <s v="AUD"/>
    <n v="4473.4151764140934"/>
    <n v="6682.0450000000001"/>
    <d v="2025-10-01T00:00:00"/>
    <s v="Oct"/>
    <n v="104"/>
    <x v="0"/>
    <s v="Monthly Billing"/>
    <d v="2025-11-06T00:00:00"/>
    <d v="2025-11-13T00:00:00"/>
    <s v="Outstanding"/>
    <s v="INV-061125104927"/>
    <s v="Yes"/>
    <s v="Yes"/>
    <s v="LOD sent, client will be suspended if payment not received by 3rd feb"/>
    <m/>
  </r>
  <r>
    <s v="N1"/>
    <s v="Zeni, Inc."/>
    <x v="1"/>
    <s v="NA"/>
    <s v="Tyler Reed"/>
    <s v="Active"/>
    <n v="2025"/>
    <s v="Bank Transfer"/>
    <s v="USD"/>
    <n v="0.5"/>
    <n v="0.5"/>
    <d v="2025-10-01T00:00:00"/>
    <s v="Oct"/>
    <n v="105"/>
    <x v="0"/>
    <s v="Monthly Billing"/>
    <d v="2025-11-05T00:00:00"/>
    <d v="2025-11-12T00:00:00"/>
    <s v="Outstanding"/>
    <s v="INV-041125182344"/>
    <s v="Yes"/>
    <s v="No"/>
    <s v="No response from the client post reminder sent"/>
    <m/>
  </r>
  <r>
    <s v="N1"/>
    <s v="Budgetly Pty Ltd"/>
    <x v="0"/>
    <s v="Hao Nguyen"/>
    <s v="Vinoth M"/>
    <s v="Active"/>
    <n v="2025"/>
    <s v="Bank Transfer"/>
    <s v="AUD"/>
    <n v="1730.6282888314197"/>
    <n v="2585.08"/>
    <d v="2025-10-01T00:00:00"/>
    <s v="Oct"/>
    <n v="70"/>
    <x v="1"/>
    <s v="Card Printing and Delivery"/>
    <d v="2025-11-17T00:00:00"/>
    <d v="2025-12-17T00:00:00"/>
    <s v="Outstanding"/>
    <s v="INV-171125170000"/>
    <s v="No"/>
    <s v="No"/>
    <s v="Card printing invoice pending"/>
    <m/>
  </r>
  <r>
    <s v="Masspay"/>
    <s v="FTB HUB S.A.C "/>
    <x v="1"/>
    <s v="Eduardo Avallone"/>
    <s v="NA"/>
    <s v="Active"/>
    <n v="2025"/>
    <s v="Wallet Debit"/>
    <s v="USD"/>
    <n v="1000"/>
    <n v="1000"/>
    <d v="2025-11-01T00:00:00"/>
    <s v="Nov"/>
    <n v="79"/>
    <x v="1"/>
    <s v="Monthly Billing"/>
    <d v="2025-12-01T00:00:00"/>
    <d v="2025-12-08T00:00:00"/>
    <s v="Force Settlement"/>
    <s v="SG-FTBHUB-11/2025"/>
    <s v="Yes"/>
    <s v="No"/>
    <s v="wallet debited, insufficient funds"/>
    <m/>
  </r>
  <r>
    <s v="Masspay"/>
    <s v="you technologies group (singapore) pte. Ltd - Verify"/>
    <x v="0"/>
    <s v="XiaoXiao"/>
    <s v="NA"/>
    <s v="Active"/>
    <n v="2025"/>
    <s v="Bank Transfer"/>
    <s v="USD"/>
    <n v="3064"/>
    <n v="3064"/>
    <d v="2025-11-01T00:00:00"/>
    <s v="Nov"/>
    <n v="72"/>
    <x v="1"/>
    <s v="Monthly Billing"/>
    <d v="2025-12-02T00:00:00"/>
    <d v="2025-12-15T00:00:00"/>
    <s v="Overdue"/>
    <s v="US-youtech-Verify-11/2025"/>
    <s v="Yes"/>
    <s v="No"/>
    <s v="No response from the client post reminder sent"/>
    <m/>
  </r>
  <r>
    <s v="N1"/>
    <s v="Azimo Limited."/>
    <x v="2"/>
    <s v="Sachli Zare"/>
    <s v="Gitesh Athavale"/>
    <s v="Active"/>
    <n v="2025"/>
    <s v="Bank Transfer"/>
    <s v="GBP"/>
    <n v="127.08065556255175"/>
    <n v="95.05"/>
    <d v="2025-11-01T00:00:00"/>
    <s v="Nov"/>
    <n v="55"/>
    <x v="2"/>
    <s v="Monthly Billing"/>
    <d v="2025-12-02T00:00:00"/>
    <d v="2026-01-01T00:00:00"/>
    <s v="Invoice Sent"/>
    <s v="INV-021225130146"/>
    <s v="Yes"/>
    <s v="No"/>
    <s v="No response from the client post reminder sent"/>
    <m/>
  </r>
  <r>
    <s v="N1"/>
    <s v="Bendix Foreign Exchange Corporation"/>
    <x v="1"/>
    <s v="Eduardo Avallone"/>
    <s v="Tyler Reed"/>
    <s v="Active"/>
    <n v="2025"/>
    <s v="Bank Transfer"/>
    <s v="USD"/>
    <n v="1902.73"/>
    <n v="1902.73"/>
    <d v="2025-11-01T00:00:00"/>
    <s v="Nov"/>
    <n v="77"/>
    <x v="1"/>
    <s v="Monthly Billing"/>
    <d v="2025-12-03T00:00:00"/>
    <d v="2025-12-10T00:00:00"/>
    <s v="Outstanding"/>
    <s v="INV-031225114343"/>
    <s v="Yes"/>
    <s v="No"/>
    <s v="No response from the client post reminder sent"/>
    <m/>
  </r>
  <r>
    <s v="N1"/>
    <s v="Bud Infrastructure Limited"/>
    <x v="1"/>
    <s v="NA"/>
    <s v="Michael Bermingham"/>
    <s v="Active"/>
    <n v="2025"/>
    <s v="Bank Transfer"/>
    <s v="USD"/>
    <n v="2000"/>
    <n v="2000"/>
    <d v="2025-11-01T00:00:00"/>
    <s v="Nov"/>
    <n v="78"/>
    <x v="1"/>
    <s v="Monthly Billing"/>
    <d v="2025-12-02T00:00:00"/>
    <d v="2025-12-09T00:00:00"/>
    <s v="Force Settlement"/>
    <s v="INV-021225163914"/>
    <s v="Yes"/>
    <s v="No"/>
    <s v="No response from the client post reminder sent"/>
    <m/>
  </r>
  <r>
    <s v="N1"/>
    <s v="Budgetly Pty Ltd"/>
    <x v="0"/>
    <s v="Hao Nguyen"/>
    <s v="Vinoth M"/>
    <s v="Active"/>
    <n v="2025"/>
    <s v="Bank Transfer"/>
    <s v="AUD"/>
    <n v="1729.4968879431976"/>
    <n v="2583.39"/>
    <d v="2025-11-01T00:00:00"/>
    <s v="Nov"/>
    <n v="41"/>
    <x v="2"/>
    <s v="Card Printing and Delivery"/>
    <d v="2025-12-15T00:00:00"/>
    <d v="2026-01-15T00:00:00"/>
    <s v="Invoice Sent"/>
    <s v="INV-151225170000"/>
    <s v="No"/>
    <s v="No"/>
    <s v="Card printing invoice pending"/>
    <m/>
  </r>
  <r>
    <s v="N1"/>
    <s v="goLance, Inc."/>
    <x v="1"/>
    <s v="Eduardo Avallone"/>
    <s v="Greg McAllister"/>
    <s v="Active"/>
    <n v="2025"/>
    <s v="Bank Transfer"/>
    <s v="USD"/>
    <n v="130"/>
    <n v="130"/>
    <d v="2025-11-01T00:00:00"/>
    <s v="Nov"/>
    <n v="78"/>
    <x v="1"/>
    <s v="Monthly Billing"/>
    <d v="2025-12-02T00:00:00"/>
    <d v="2025-12-09T00:00:00"/>
    <s v="Outstanding"/>
    <s v="INV-021225154117"/>
    <s v="Yes"/>
    <s v="No"/>
    <s v="No response from the client post reminder sent"/>
    <m/>
  </r>
  <r>
    <s v="N1"/>
    <s v="International Payments Identity Pte. Ltd."/>
    <x v="0"/>
    <s v="NA"/>
    <s v="Febriali Tan"/>
    <s v="Active"/>
    <n v="2025"/>
    <s v="Bank Transfer"/>
    <s v="USD"/>
    <n v="302.05"/>
    <n v="302.05"/>
    <d v="2025-11-01T00:00:00"/>
    <s v="Nov"/>
    <n v="78"/>
    <x v="1"/>
    <s v="Monthly Billing"/>
    <d v="2025-12-02T00:00:00"/>
    <d v="2025-12-09T00:00:00"/>
    <s v="Outstanding"/>
    <s v="INV-021225190800"/>
    <s v="Yes"/>
    <s v="No"/>
    <s v="No response from the client post reminder sent"/>
    <m/>
  </r>
  <r>
    <s v="N1"/>
    <s v="Istanbul Ödeme ve Elektronik Para A.S"/>
    <x v="3"/>
    <s v="Jerome Coelho"/>
    <s v="Ashraf Omran"/>
    <s v="Active"/>
    <n v="2025"/>
    <s v="Bank Transfer"/>
    <s v="USD"/>
    <n v="57.489999999999782"/>
    <n v="57.489999999999782"/>
    <d v="2025-11-01T00:00:00"/>
    <s v="Nov"/>
    <n v="78"/>
    <x v="1"/>
    <s v="Monthly Billing"/>
    <d v="2025-12-02T00:00:00"/>
    <d v="2025-12-09T00:00:00"/>
    <s v="Partially Paid"/>
    <s v="INV-021225185612"/>
    <s v="Yes"/>
    <s v="No"/>
    <s v="No response from the client post reminder sent"/>
    <m/>
  </r>
  <r>
    <s v="N1"/>
    <s v="Loadpass LTDA"/>
    <x v="1"/>
    <s v="Eduardo Avallone"/>
    <s v="Christina Hutchinson"/>
    <s v="Active"/>
    <n v="2025"/>
    <s v="Bank Transfer"/>
    <s v="USD"/>
    <n v="1786.14"/>
    <n v="1786.14"/>
    <d v="2025-11-01T00:00:00"/>
    <s v="Nov"/>
    <n v="78"/>
    <x v="1"/>
    <s v="Monthly Billing"/>
    <d v="2025-12-02T00:00:00"/>
    <d v="2025-12-09T00:00:00"/>
    <s v="Outstanding"/>
    <s v="INV-021225201549"/>
    <s v="Yes"/>
    <s v="No"/>
    <s v="AM is chasing the client to clear all o/s invoices"/>
    <m/>
  </r>
  <r>
    <s v="N1"/>
    <s v="MeshPay EU Ltd"/>
    <x v="2"/>
    <s v="Sachli Zare"/>
    <s v="NA"/>
    <s v="Active"/>
    <n v="2025"/>
    <s v="Bank Transfer"/>
    <s v="USD"/>
    <n v="66.3"/>
    <n v="66.3"/>
    <d v="2025-11-01T00:00:00"/>
    <s v="Nov"/>
    <n v="41"/>
    <x v="2"/>
    <s v="Card Printing and Delivery"/>
    <d v="2025-12-15T00:00:00"/>
    <d v="2026-01-15T00:00:00"/>
    <s v="Invoice Sent"/>
    <s v="INV2025-MSH-011"/>
    <s v="No"/>
    <s v="No"/>
    <s v="No response from the client post reminder sent"/>
    <m/>
  </r>
  <r>
    <s v="N1"/>
    <s v="MULTIPLIER TECHNOLOGIES PTE. LTD"/>
    <x v="0"/>
    <s v="Shi Yin"/>
    <s v="Vinoth M"/>
    <s v="Active"/>
    <n v="2025"/>
    <s v="Bank Transfer"/>
    <s v="USD"/>
    <n v="2743"/>
    <n v="2743"/>
    <d v="2025-11-01T00:00:00"/>
    <s v="Nov"/>
    <n v="69"/>
    <x v="1"/>
    <s v="Monthly Billing"/>
    <d v="2025-12-03T00:00:00"/>
    <d v="2025-12-18T00:00:00"/>
    <s v="Invoice Sent"/>
    <s v="INV-031225170417"/>
    <s v="Yes"/>
    <s v="No"/>
    <s v="No response from the client post reminder sent"/>
    <m/>
  </r>
  <r>
    <s v="N1"/>
    <s v="Nomba Financial Services Ltd"/>
    <x v="3"/>
    <s v="Jerome Coelho"/>
    <s v="Winfred"/>
    <s v="Active"/>
    <n v="2025"/>
    <s v="Bank Transfer"/>
    <s v="USD"/>
    <n v="50"/>
    <n v="50"/>
    <d v="2025-11-01T00:00:00"/>
    <s v="Nov"/>
    <n v="77"/>
    <x v="1"/>
    <s v="Monthly Billing"/>
    <d v="2025-12-03T00:00:00"/>
    <d v="2025-12-10T00:00:00"/>
    <s v="Outstanding"/>
    <s v="INV-031225181126"/>
    <s v="Yes"/>
    <s v="No"/>
    <s v="No response from the client post reminder sent"/>
    <m/>
  </r>
  <r>
    <s v="N1"/>
    <s v="Yondr Money Pty Ltd"/>
    <x v="0"/>
    <s v="Hao Nguyen"/>
    <s v="NA"/>
    <s v="Active"/>
    <n v="2025"/>
    <s v="Bank Transfer"/>
    <s v="AUD"/>
    <n v="4586.6382792659679"/>
    <n v="6851.1689999999999"/>
    <d v="2025-11-01T00:00:00"/>
    <s v="Nov"/>
    <n v="76"/>
    <x v="1"/>
    <s v="Monthly Billing"/>
    <d v="2025-12-04T00:00:00"/>
    <d v="2025-12-11T00:00:00"/>
    <s v="Outstanding"/>
    <s v="INV-041225150054"/>
    <s v="Yes"/>
    <s v="Yes"/>
    <s v="LOD sent, client will be suspended if payment not received by 3rd feb"/>
    <m/>
  </r>
  <r>
    <s v="N1"/>
    <s v="Zeni, Inc."/>
    <x v="1"/>
    <s v="NA"/>
    <s v="Tyler Reed"/>
    <s v="Active"/>
    <n v="2025"/>
    <s v="Bank Transfer"/>
    <s v="USD"/>
    <n v="500"/>
    <n v="500"/>
    <d v="2025-11-01T00:00:00"/>
    <s v="Nov"/>
    <n v="77"/>
    <x v="1"/>
    <s v="Monthly Billing"/>
    <d v="2025-12-03T00:00:00"/>
    <d v="2025-12-10T00:00:00"/>
    <s v="Outstanding"/>
    <s v="INV-031225091936"/>
    <s v="Yes"/>
    <s v="No"/>
    <s v="No response from the client post reminder sent"/>
    <m/>
  </r>
  <r>
    <s v="N1"/>
    <s v="Every, Inc."/>
    <x v="1"/>
    <s v="NA"/>
    <s v="Michael Bermingham"/>
    <s v="Active"/>
    <n v="2025"/>
    <s v="Bank Transfer"/>
    <s v="USD"/>
    <n v="2500"/>
    <n v="2500"/>
    <d v="2025-12-01T00:00:00"/>
    <s v="Dec"/>
    <n v="62"/>
    <x v="1"/>
    <s v="Setup Fee"/>
    <d v="2025-12-18T00:00:00"/>
    <d v="2025-12-25T00:00:00"/>
    <s v="Invoice Sent"/>
    <s v="INV-181225104616"/>
    <s v="Yes"/>
    <s v="No"/>
    <s v="No response from the client post reminder sent"/>
    <m/>
  </r>
  <r>
    <s v="Masspay"/>
    <s v="Everpro Holdings Limited"/>
    <x v="0"/>
    <s v="NA"/>
    <s v="Lisa Sung"/>
    <s v="Active"/>
    <n v="2025"/>
    <s v="Bank Transfer"/>
    <s v="USD"/>
    <n v="5000"/>
    <n v="5000"/>
    <d v="2025-12-01T00:00:00"/>
    <s v="Dec"/>
    <n v="46"/>
    <x v="2"/>
    <s v="Monthly Billing"/>
    <d v="2026-01-03T00:00:00"/>
    <d v="2026-01-10T00:00:00"/>
    <s v="Overdue"/>
    <s v="HK-Everpro-12/2025"/>
    <s v="Yes"/>
    <s v="No"/>
    <s v="No response from the client post reminder sent"/>
    <m/>
  </r>
  <r>
    <s v="Masspay"/>
    <s v="GLOBAL ROOTS INC"/>
    <x v="1"/>
    <s v="Eduardo Avallone"/>
    <s v="NA"/>
    <s v="Active"/>
    <n v="2025"/>
    <s v="Bank Transfer"/>
    <s v="USD"/>
    <n v="2217.6"/>
    <n v="2217.6"/>
    <d v="2025-12-01T00:00:00"/>
    <s v="Dec"/>
    <n v="39"/>
    <x v="2"/>
    <s v="Monthly Billing"/>
    <d v="2026-01-02T00:00:00"/>
    <d v="2026-01-17T00:00:00"/>
    <s v="Invoice Sent"/>
    <s v="US-GLOBAL ROOTS INC-12/2025"/>
    <s v="Yes"/>
    <s v="No"/>
    <s v="No response from the client post reminder sent"/>
    <m/>
  </r>
  <r>
    <s v="Masspay"/>
    <s v="PT FLIPTECH LENTERA INSPIRASI PERTIWI"/>
    <x v="0"/>
    <s v="Hao Nguyen"/>
    <s v="NA"/>
    <s v="Active"/>
    <n v="2025"/>
    <s v="Bank Transfer"/>
    <s v="USD"/>
    <n v="6022.36"/>
    <n v="6022.36"/>
    <d v="2025-12-01T00:00:00"/>
    <s v="Dec"/>
    <n v="39"/>
    <x v="2"/>
    <s v="Monthly Billing"/>
    <d v="2026-01-02T00:00:00"/>
    <d v="2026-01-17T00:00:00"/>
    <s v="Invoice Sent"/>
    <s v="ID-PT FLIPTECH-12/2025"/>
    <s v="Yes"/>
    <s v="No"/>
    <s v="No response from the client post reminder sent"/>
    <m/>
  </r>
  <r>
    <s v="Masspay"/>
    <s v="PT PELITA TRANSFER NUSANTARA"/>
    <x v="0"/>
    <s v="Luciana"/>
    <s v="NA"/>
    <s v="Active"/>
    <n v="2025"/>
    <s v="Bank Transfer"/>
    <s v="IDR"/>
    <n v="5.6508548239204046"/>
    <n v="95444"/>
    <d v="2025-12-01T00:00:00"/>
    <s v="Dec"/>
    <n v="39"/>
    <x v="2"/>
    <s v="Monthly Billing"/>
    <d v="2026-01-02T00:00:00"/>
    <d v="2026-01-17T00:00:00"/>
    <s v="Invoice Sent"/>
    <s v="ID-ptpelita-12/2025"/>
    <s v="Yes"/>
    <s v="No"/>
    <s v="No response from the client post reminder sent"/>
    <m/>
  </r>
  <r>
    <s v="Masspay"/>
    <s v="REMIT5"/>
    <x v="1"/>
    <s v="Tanu Arora"/>
    <s v="Michael Bermingham"/>
    <s v="Active"/>
    <n v="2025"/>
    <s v="Bank Transfer"/>
    <s v="USD"/>
    <n v="2500"/>
    <n v="2500"/>
    <d v="2025-12-01T00:00:00"/>
    <s v="Dec"/>
    <n v="46"/>
    <x v="2"/>
    <s v="Monthly Billing"/>
    <d v="2026-01-03T00:00:00"/>
    <d v="2026-01-10T00:00:00"/>
    <s v="Overdue"/>
    <s v="CA-REMIT5-12/2025"/>
    <s v="Yes"/>
    <s v="No"/>
    <s v="No response from the client post reminder sent"/>
    <m/>
  </r>
  <r>
    <s v="Masspay"/>
    <s v="TClub Inc."/>
    <x v="1"/>
    <s v="Tanu Arora"/>
    <s v="NA"/>
    <s v="Active"/>
    <n v="2025"/>
    <s v="Bank Transfer"/>
    <s v="USD"/>
    <n v="1.5"/>
    <n v="1.5"/>
    <d v="2025-12-01T00:00:00"/>
    <s v="Dec"/>
    <n v="46"/>
    <x v="2"/>
    <s v="Monthly Billing"/>
    <d v="2026-01-03T00:00:00"/>
    <d v="2026-01-10T00:00:00"/>
    <s v="Overdue"/>
    <s v="US-TClub Inc.-12/2025"/>
    <s v="Yes"/>
    <s v="No"/>
    <s v="No response from the client post reminder sent"/>
    <m/>
  </r>
  <r>
    <s v="Masspay"/>
    <s v="Yala Global Technologies Inc."/>
    <x v="3"/>
    <s v="Jerome Coelho"/>
    <s v="Winfred"/>
    <s v="Active"/>
    <n v="2025"/>
    <s v="Bank Transfer"/>
    <s v="USD"/>
    <n v="3323"/>
    <n v="3323"/>
    <d v="2025-12-01T00:00:00"/>
    <s v="Dec"/>
    <n v="46"/>
    <x v="2"/>
    <s v="Monthly Billing"/>
    <d v="2026-01-03T00:00:00"/>
    <d v="2026-01-10T00:00:00"/>
    <s v="Overdue"/>
    <s v="CA-Yala-12/2025"/>
    <s v="Yes"/>
    <s v="No"/>
    <s v="No response from the client post reminder sent"/>
    <m/>
  </r>
  <r>
    <s v="Masspay"/>
    <s v="zenus bank international, inc"/>
    <x v="1"/>
    <s v="Eduardo Avallone"/>
    <s v="Michael Bermingham"/>
    <s v="Active"/>
    <n v="2025"/>
    <s v="Bank Transfer"/>
    <s v="USD"/>
    <n v="2500"/>
    <n v="2500"/>
    <d v="2025-12-01T00:00:00"/>
    <s v="Dec"/>
    <n v="46"/>
    <x v="2"/>
    <s v="Monthly Billing"/>
    <d v="2026-01-03T00:00:00"/>
    <d v="2026-01-10T00:00:00"/>
    <s v="Overdue"/>
    <s v="SG-Zenusbank-12/2025"/>
    <s v="Yes"/>
    <s v="No"/>
    <s v="No response from the client post reminder sent"/>
    <m/>
  </r>
  <r>
    <s v="N1"/>
    <s v="Al Muzaini Exchange"/>
    <x v="3"/>
    <s v="Jerome Coelho"/>
    <s v="Ashraf Omran"/>
    <s v="Active"/>
    <n v="2025"/>
    <s v="Bank Transfer"/>
    <s v="USD"/>
    <n v="10"/>
    <n v="10"/>
    <d v="2025-11-01T00:00:00"/>
    <s v="Nov"/>
    <n v="43"/>
    <x v="2"/>
    <s v="Monthly Billing"/>
    <d v="2026-01-06T00:00:00"/>
    <d v="2026-01-13T00:00:00"/>
    <s v="Outstanding"/>
    <s v="INV-060126150040"/>
    <s v="Yes"/>
    <s v="No"/>
    <s v="credit note will be settled against future invoices"/>
    <m/>
  </r>
  <r>
    <s v="N1"/>
    <s v="APAYLATER FINANCIALS PTE. LTD."/>
    <x v="0"/>
    <s v="NA"/>
    <s v="Febriali Tan"/>
    <s v="Active"/>
    <n v="2025"/>
    <s v="Bank Transfer"/>
    <s v="USD"/>
    <n v="14.33"/>
    <n v="14.33"/>
    <d v="2025-12-01T00:00:00"/>
    <s v="Dec"/>
    <n v="21"/>
    <x v="3"/>
    <s v="Monthly Billing"/>
    <d v="2026-01-05T00:00:00"/>
    <d v="2026-02-04T00:00:00"/>
    <s v="Invoice Sent"/>
    <s v="INV-050126144845"/>
    <s v="Yes"/>
    <s v="No"/>
    <s v="No response from the client post reminder sent"/>
    <m/>
  </r>
  <r>
    <s v="N1"/>
    <s v="Azimo Limited."/>
    <x v="2"/>
    <s v="Sachli Zare"/>
    <s v="Gitesh Athavale"/>
    <s v="Active"/>
    <n v="2025"/>
    <s v="Bank Transfer"/>
    <s v="GBP"/>
    <n v="29.961888386709994"/>
    <n v="22.41"/>
    <d v="2025-12-01T00:00:00"/>
    <s v="Dec"/>
    <n v="24"/>
    <x v="3"/>
    <s v="Monthly Billing"/>
    <d v="2026-01-02T00:00:00"/>
    <d v="2026-02-01T00:00:00"/>
    <s v="Invoice Sent"/>
    <s v="INV-020126135021"/>
    <s v="Yes"/>
    <s v="No"/>
    <s v="No response from the client post reminder sent"/>
    <m/>
  </r>
  <r>
    <s v="N1"/>
    <s v="Bud Infrastructure Limited"/>
    <x v="1"/>
    <s v="NA"/>
    <s v="Michael Bermingham"/>
    <s v="Active"/>
    <n v="2025"/>
    <s v="Bank Transfer"/>
    <s v="USD"/>
    <n v="2000"/>
    <n v="2000"/>
    <d v="2025-12-01T00:00:00"/>
    <s v="Dec"/>
    <n v="47"/>
    <x v="2"/>
    <s v="Monthly Billing"/>
    <d v="2026-01-02T00:00:00"/>
    <d v="2026-01-09T00:00:00"/>
    <s v="Outstanding"/>
    <s v="INV-020126141332"/>
    <s v="Yes"/>
    <s v="No"/>
    <s v="No response from the client post reminder sent"/>
    <m/>
  </r>
  <r>
    <s v="N1"/>
    <s v="Budgetly Pty Ltd"/>
    <x v="0"/>
    <s v="Hao Nguyen"/>
    <s v="Vinoth M"/>
    <s v="Active"/>
    <n v="2025"/>
    <s v="Bank Transfer"/>
    <s v="AUD"/>
    <n v="795.00527809449466"/>
    <n v="1187.5180000000037"/>
    <d v="2025-12-01T00:00:00"/>
    <s v="Dec"/>
    <n v="20"/>
    <x v="3"/>
    <s v="Monthly Billing"/>
    <d v="2026-01-06T00:00:00"/>
    <d v="2026-02-05T00:00:00"/>
    <s v="Invoice Sent"/>
    <s v="INV-060126122618"/>
    <s v="Yes"/>
    <s v="No"/>
    <s v="Card printing invoice pending"/>
    <m/>
  </r>
  <r>
    <s v="N1"/>
    <s v="DK Limited"/>
    <x v="0"/>
    <s v="NA"/>
    <s v="Gitesh Athavale"/>
    <s v="Active"/>
    <n v="2025"/>
    <s v="Bank Transfer"/>
    <s v="USD"/>
    <n v="2897.79"/>
    <n v="2897.79"/>
    <d v="2025-12-01T00:00:00"/>
    <s v="Dec"/>
    <n v="44"/>
    <x v="2"/>
    <s v="Monthly Billing"/>
    <d v="2026-01-05T00:00:00"/>
    <d v="2026-01-12T00:00:00"/>
    <s v="Outstanding"/>
    <s v="INV-050126162303"/>
    <s v="Yes"/>
    <s v="No"/>
    <s v="No response from the client post reminder sent"/>
    <m/>
  </r>
  <r>
    <s v="N1"/>
    <s v="FIRSTKYC PTE. LTD."/>
    <x v="0"/>
    <s v="NA"/>
    <s v="Denis Tan"/>
    <s v="Active"/>
    <n v="2025"/>
    <s v="Bank Transfer"/>
    <s v="USD"/>
    <n v="1.72"/>
    <n v="1.72"/>
    <d v="2025-12-01T00:00:00"/>
    <s v="Dec"/>
    <n v="44"/>
    <x v="2"/>
    <s v="Monthly Billing"/>
    <d v="2026-01-05T00:00:00"/>
    <d v="2026-01-12T00:00:00"/>
    <s v="Outstanding"/>
    <s v="INV-050126095427"/>
    <s v="Yes"/>
    <s v="No"/>
    <s v="No response from the client post reminder sent"/>
    <m/>
  </r>
  <r>
    <s v="N1"/>
    <s v="Futurepay Global Limited"/>
    <x v="0"/>
    <s v="NA"/>
    <s v="Edward Li"/>
    <s v="Active"/>
    <n v="2025"/>
    <s v="Bank Transfer"/>
    <s v="USD"/>
    <n v="1184.1099999999999"/>
    <n v="1184.1099999999999"/>
    <d v="2025-12-01T00:00:00"/>
    <s v="Dec"/>
    <n v="47"/>
    <x v="2"/>
    <s v="Monthly Billing"/>
    <d v="2026-01-02T00:00:00"/>
    <d v="2026-01-09T00:00:00"/>
    <s v="Outstanding"/>
    <s v="INV-020126193151"/>
    <s v="Yes"/>
    <s v="No"/>
    <s v="No response from the client post reminder sent"/>
    <m/>
  </r>
  <r>
    <s v="N1"/>
    <s v="Global E-Payment Limited"/>
    <x v="0"/>
    <s v="Pat Sarisa"/>
    <s v="Gitesh Athavale"/>
    <s v="Active"/>
    <n v="2025"/>
    <s v="Bank Transfer"/>
    <s v="USD"/>
    <n v="44332.25"/>
    <n v="44332.25"/>
    <d v="2025-12-01T00:00:00"/>
    <s v="Dec"/>
    <n v="43"/>
    <x v="2"/>
    <s v="Monthly Billing"/>
    <d v="2026-01-06T00:00:00"/>
    <d v="2026-01-13T00:00:00"/>
    <s v="Outstanding"/>
    <s v="INV-060126162316"/>
    <s v="Yes"/>
    <s v="No"/>
    <s v="No response from the client post reminder sent"/>
    <m/>
  </r>
  <r>
    <s v="N1"/>
    <s v="goLance, Inc."/>
    <x v="1"/>
    <s v="Eduardo Avallone"/>
    <s v="Greg McAllister"/>
    <s v="Active"/>
    <n v="2025"/>
    <s v="Bank Transfer"/>
    <s v="USD"/>
    <n v="100"/>
    <n v="100"/>
    <d v="2025-12-01T00:00:00"/>
    <s v="Dec"/>
    <n v="47"/>
    <x v="2"/>
    <s v="Monthly Billing"/>
    <d v="2026-01-02T00:00:00"/>
    <d v="2026-01-09T00:00:00"/>
    <s v="Outstanding"/>
    <s v="INV-020126171358"/>
    <s v="Yes"/>
    <s v="No"/>
    <s v="No response from the client post reminder sent"/>
    <m/>
  </r>
  <r>
    <s v="N1"/>
    <s v="Gusto, Inc."/>
    <x v="1"/>
    <s v="Tanu Arora"/>
    <s v="NA"/>
    <s v="Active"/>
    <n v="2025"/>
    <s v="Bank Transfer"/>
    <s v="USD"/>
    <n v="42628.25"/>
    <n v="42628.25"/>
    <d v="2025-12-01T00:00:00"/>
    <s v="Dec"/>
    <n v="44"/>
    <x v="2"/>
    <s v="Monthly Billing"/>
    <d v="2026-01-05T00:00:00"/>
    <d v="2026-01-12T00:00:00"/>
    <s v="Outstanding"/>
    <s v="INV-050126152156"/>
    <s v="Yes"/>
    <s v="No"/>
    <s v="No response from the client post reminder sent"/>
    <m/>
  </r>
  <r>
    <s v="N1"/>
    <s v="International Payments Identity Pte. Ltd."/>
    <x v="0"/>
    <s v="NA"/>
    <s v="Febriali Tan"/>
    <s v="Active"/>
    <n v="2025"/>
    <s v="Bank Transfer"/>
    <s v="USD"/>
    <n v="7"/>
    <n v="7"/>
    <d v="2025-12-01T00:00:00"/>
    <s v="Dec"/>
    <n v="44"/>
    <x v="2"/>
    <s v="Monthly Billing"/>
    <d v="2026-01-05T00:00:00"/>
    <d v="2026-01-12T00:00:00"/>
    <s v="Outstanding"/>
    <s v="INV-050126182028"/>
    <s v="Yes"/>
    <s v="No"/>
    <s v="No response from the client post reminder sent"/>
    <m/>
  </r>
  <r>
    <s v="N1"/>
    <s v="iPiD Europe B.V."/>
    <x v="0"/>
    <s v="NA"/>
    <s v="Febriali Tan"/>
    <s v="Active"/>
    <n v="2025"/>
    <s v="Bank Transfer"/>
    <s v="USD"/>
    <n v="2000"/>
    <n v="2000"/>
    <d v="2025-12-01T00:00:00"/>
    <s v="Dec"/>
    <n v="43"/>
    <x v="2"/>
    <s v="Monthly Billing"/>
    <d v="2026-01-06T00:00:00"/>
    <d v="2026-01-13T00:00:00"/>
    <s v="Outstanding"/>
    <s v="INV-060126114015"/>
    <s v="Yes"/>
    <s v="No"/>
    <s v="No response from the client post reminder sent"/>
    <m/>
  </r>
  <r>
    <s v="N1"/>
    <s v="Istanbul Ödeme ve Elektronik Para A.S"/>
    <x v="3"/>
    <s v="Jerome Coelho"/>
    <s v="Ashraf Omran"/>
    <s v="Active"/>
    <n v="2025"/>
    <s v="Bank Transfer"/>
    <s v="USD"/>
    <n v="2500"/>
    <n v="2500"/>
    <d v="2025-12-01T00:00:00"/>
    <s v="Dec"/>
    <n v="44"/>
    <x v="2"/>
    <s v="Monthly Billing"/>
    <d v="2026-01-05T00:00:00"/>
    <d v="2026-01-12T00:00:00"/>
    <s v="Force Settlement"/>
    <s v="INV-050126150313"/>
    <s v="Yes"/>
    <s v="No"/>
    <s v="No response from the client post reminder sent"/>
    <m/>
  </r>
  <r>
    <s v="N1"/>
    <s v="JPMORGAN CHASE BANK"/>
    <x v="2"/>
    <s v="Sachli Zare"/>
    <s v="NA"/>
    <s v="Active"/>
    <n v="2025"/>
    <s v="Bank Transfer"/>
    <s v="USD"/>
    <n v="2.5"/>
    <n v="2.5"/>
    <d v="2025-12-01T00:00:00"/>
    <s v="Dec"/>
    <n v="44"/>
    <x v="2"/>
    <s v="Monthly Billing"/>
    <d v="2026-01-05T00:00:00"/>
    <d v="2026-01-12T00:00:00"/>
    <s v="Outstanding"/>
    <s v="INV-050126184308"/>
    <s v="Yes"/>
    <s v="No"/>
    <s v="Partially settled by the client"/>
    <m/>
  </r>
  <r>
    <s v="N1"/>
    <s v="Loadpass LTDA"/>
    <x v="1"/>
    <s v="Eduardo Avallone"/>
    <s v="Christina Hutchinson"/>
    <s v="Active"/>
    <n v="2025"/>
    <s v="Bank Transfer"/>
    <s v="USD"/>
    <n v="1659.6200000000001"/>
    <n v="1659.6200000000001"/>
    <d v="2025-12-01T00:00:00"/>
    <s v="Dec"/>
    <n v="44"/>
    <x v="2"/>
    <s v="Monthly Billing"/>
    <d v="2026-01-05T00:00:00"/>
    <d v="2026-01-12T00:00:00"/>
    <s v="Outstanding"/>
    <s v="INV-050126153219"/>
    <s v="Yes"/>
    <s v="No"/>
    <s v="AM is chasing the client to clear all o/s invoices"/>
    <m/>
  </r>
  <r>
    <s v="N1"/>
    <s v="MULTIPLIER TECHNOLOGIES PTE. LTD"/>
    <x v="0"/>
    <s v="Shi Yin"/>
    <s v="Vinoth M"/>
    <s v="Active"/>
    <n v="2025"/>
    <s v="Bank Transfer"/>
    <s v="USD"/>
    <n v="2034"/>
    <n v="2034"/>
    <d v="2025-12-01T00:00:00"/>
    <s v="Dec"/>
    <n v="44"/>
    <x v="2"/>
    <s v="Monthly Billing"/>
    <d v="2026-01-05T00:00:00"/>
    <d v="2026-01-12T00:00:00"/>
    <s v="Outstanding"/>
    <s v="INV-050126154823"/>
    <s v="Yes"/>
    <s v="No"/>
    <s v="No response from the client post reminder sent"/>
    <m/>
  </r>
  <r>
    <s v="N1"/>
    <s v="Nomba Financial Services Ltd"/>
    <x v="3"/>
    <s v="Jerome Coelho"/>
    <s v="Winfred"/>
    <s v="Active"/>
    <n v="2025"/>
    <s v="Bank Transfer"/>
    <s v="USD"/>
    <n v="3025"/>
    <n v="3025"/>
    <d v="2025-12-01T00:00:00"/>
    <s v="Dec"/>
    <n v="44"/>
    <x v="2"/>
    <s v="Monthly Billing"/>
    <d v="2026-01-05T00:00:00"/>
    <d v="2026-01-12T00:00:00"/>
    <s v="Outstanding"/>
    <s v="INV-050126125120"/>
    <s v="Yes"/>
    <s v="No"/>
    <s v="No response from the client post reminder sent"/>
    <m/>
  </r>
  <r>
    <s v="N1"/>
    <s v="SingCash Pte Ltd"/>
    <x v="0"/>
    <s v="Shi Yin"/>
    <s v="Gitesh Athavale"/>
    <s v="Active"/>
    <n v="2025"/>
    <s v="Bank Transfer"/>
    <s v="SGD"/>
    <n v="55032.238341047159"/>
    <n v="70849.935790000003"/>
    <d v="2025-12-01T00:00:00"/>
    <s v="Dec"/>
    <n v="19"/>
    <x v="3"/>
    <s v="Monthly Billing"/>
    <d v="2026-01-07T00:00:00"/>
    <d v="2026-02-06T00:00:00"/>
    <s v="Invoice Sent"/>
    <s v="INV-070126100548"/>
    <s v="Yes"/>
    <s v="No"/>
    <s v="Client settles the invoice basis due date"/>
    <m/>
  </r>
  <r>
    <s v="N1"/>
    <s v="VECTOR HOLDINGS PTY LTD"/>
    <x v="0"/>
    <s v="Hao Nguyen"/>
    <s v="NA"/>
    <s v="Active"/>
    <n v="2025"/>
    <s v="Bank Transfer"/>
    <s v="AUD"/>
    <n v="7513.7564807912822"/>
    <n v="11223.473999999998"/>
    <d v="2025-12-01T00:00:00"/>
    <s v="Dec"/>
    <n v="43"/>
    <x v="2"/>
    <s v="Monthly Billing"/>
    <d v="2026-01-06T00:00:00"/>
    <d v="2026-01-13T00:00:00"/>
    <s v="Outstanding"/>
    <s v="INV-060126174349"/>
    <s v="Yes"/>
    <s v="No"/>
    <s v="No response from the client post reminder sent"/>
    <m/>
  </r>
  <r>
    <s v="N1"/>
    <s v="Yondr Money Pty Ltd"/>
    <x v="0"/>
    <s v="Hao Nguyen"/>
    <s v="NA"/>
    <s v="Active"/>
    <n v="2025"/>
    <s v="Bank Transfer"/>
    <s v="AUD"/>
    <n v="4550.0558709014676"/>
    <n v="6796.5250000000005"/>
    <d v="2025-12-01T00:00:00"/>
    <s v="Dec"/>
    <n v="43"/>
    <x v="2"/>
    <s v="Monthly Billing"/>
    <d v="2026-01-06T00:00:00"/>
    <d v="2026-01-13T00:00:00"/>
    <s v="Outstanding"/>
    <s v="INV-060126181825"/>
    <s v="Yes"/>
    <s v="Yes"/>
    <s v="LOD sent, client will be suspended if payment not received by 3rd feb"/>
    <m/>
  </r>
  <r>
    <s v="N1"/>
    <s v="Yorbis Inc."/>
    <x v="1"/>
    <s v="Lia Susin"/>
    <s v="Andrew Gyenis"/>
    <s v="Active"/>
    <n v="2025"/>
    <s v="Bank Transfer"/>
    <s v="USD"/>
    <n v="2529.59"/>
    <n v="2529.59"/>
    <d v="2025-12-01T00:00:00"/>
    <s v="Dec"/>
    <n v="24"/>
    <x v="3"/>
    <s v="Monthly Billing"/>
    <d v="2026-01-02T00:00:00"/>
    <d v="2026-02-01T00:00:00"/>
    <s v="Invoice Sent"/>
    <s v="INV-020126172929"/>
    <s v="Yes"/>
    <s v="No"/>
    <s v="No response from the client post reminder sent"/>
    <m/>
  </r>
  <r>
    <s v="N1"/>
    <s v="Zeni, Inc."/>
    <x v="1"/>
    <s v="NA"/>
    <s v="Tyler Reed"/>
    <s v="Active"/>
    <n v="2025"/>
    <s v="Bank Transfer"/>
    <s v="USD"/>
    <n v="550"/>
    <n v="550"/>
    <d v="2025-12-01T00:00:00"/>
    <s v="Dec"/>
    <n v="46"/>
    <x v="2"/>
    <s v="Monthly Billing"/>
    <d v="2026-01-03T00:00:00"/>
    <d v="2026-01-10T00:00:00"/>
    <s v="Outstanding"/>
    <s v="INV-030126111809"/>
    <s v="Yes"/>
    <s v="No"/>
    <s v="No response from the client post reminder sent"/>
    <m/>
  </r>
  <r>
    <s v="N1"/>
    <s v="Aspire FT Pte Ltd"/>
    <x v="0"/>
    <s v="Shi Yin"/>
    <s v="Gitesh Athavale"/>
    <s v="Active"/>
    <n v="2025"/>
    <s v="Bank Transfer"/>
    <s v="SGD"/>
    <n v="1226.4160975246832"/>
    <n v="1578.92"/>
    <d v="2025-12-01T00:00:00"/>
    <s v="Dec"/>
    <n v="2"/>
    <x v="3"/>
    <s v="Card Printing and Delivery"/>
    <d v="2026-01-23T00:00:00"/>
    <d v="2026-02-23T00:00:00"/>
    <s v="Invoice Sent"/>
    <s v="INV-230126220000"/>
    <s v="Yes"/>
    <s v="No"/>
    <s v="No response from the client post reminder sent"/>
    <m/>
  </r>
  <r>
    <s v="N1"/>
    <s v="Budgetly Pty Ltd"/>
    <x v="0"/>
    <s v="Hao Nguyen"/>
    <s v="Vinoth M"/>
    <s v="Active"/>
    <n v="2025"/>
    <s v="Bank Transfer"/>
    <s v="AUD"/>
    <n v="1489.0775465359145"/>
    <n v="2224.27"/>
    <d v="2025-12-01T00:00:00"/>
    <s v="Dec"/>
    <n v="2"/>
    <x v="3"/>
    <s v="Card Printing and Delivery"/>
    <d v="2026-01-23T00:00:00"/>
    <d v="2026-02-23T00:00:00"/>
    <s v="Invoice Sent"/>
    <s v="INV-230126170000"/>
    <s v="No"/>
    <s v="No"/>
    <s v="Card printing invoice pending"/>
    <m/>
  </r>
  <r>
    <s v="N1"/>
    <s v="Pelikin Ventures Pty Ltd"/>
    <x v="0"/>
    <s v="Hao Nguyen"/>
    <s v="Vinoth M"/>
    <s v="Active"/>
    <n v="2025"/>
    <s v="Bank Transfer"/>
    <s v="AUD"/>
    <n v="137.8233732889212"/>
    <n v="205.87"/>
    <d v="2025-12-01T00:00:00"/>
    <s v="Dec"/>
    <n v="2"/>
    <x v="3"/>
    <s v="Card Printing and Delivery"/>
    <d v="2026-01-23T00:00:00"/>
    <d v="2026-02-23T00:00:00"/>
    <s v="Invoice Sent"/>
    <s v="INV-230126143000"/>
    <s v="No"/>
    <s v="No"/>
    <s v="No response from the client post reminder sent"/>
    <m/>
  </r>
  <r>
    <s v="N1"/>
    <s v="Al Muzaini Exchange"/>
    <x v="3"/>
    <s v="Jerome Coelho"/>
    <s v="Ashraf Omran"/>
    <s v="Active"/>
    <n v="2025"/>
    <s v="Bank Transfer"/>
    <s v="USD"/>
    <n v="-68"/>
    <n v="-68"/>
    <d v="2025-08-01T00:00:00"/>
    <s v="Aug"/>
    <n v="168"/>
    <x v="0"/>
    <s v="Credit Note-Waive off"/>
    <d v="2025-09-03T00:00:00"/>
    <d v="2025-09-10T00:00:00"/>
    <s v="Outstanding"/>
    <s v="CN-INV-030925182457"/>
    <s v="No"/>
    <s v="No"/>
    <s v="credit note will be settled against future invoices"/>
    <m/>
  </r>
  <r>
    <s v="N1"/>
    <s v="Relay Financial (US), Corp-SG"/>
    <x v="1"/>
    <s v="NA"/>
    <s v="Michael Bermingham"/>
    <s v="Active"/>
    <n v="2025"/>
    <s v="Bank Transfer"/>
    <s v="USD"/>
    <n v="12801.23"/>
    <n v="12801.23"/>
    <s v="Nov25 &amp; Dec25"/>
    <s v="Dec"/>
    <n v="43"/>
    <x v="2"/>
    <s v="Monthly Billing"/>
    <d v="2026-01-06T00:00:00"/>
    <d v="2026-01-13T00:00:00"/>
    <s v="Outstanding"/>
    <s v="INV-060126175157"/>
    <s v="Yes"/>
    <s v="No"/>
    <s v="credit note will be settled against future invoices"/>
    <m/>
  </r>
  <r>
    <s v="N1"/>
    <s v="SBI Remit Co., Ltd."/>
    <x v="3"/>
    <s v="Jerome Coelho"/>
    <s v="Rohit Bammi"/>
    <s v="Active"/>
    <n v="2025"/>
    <s v="Bank Transfer"/>
    <s v="USD"/>
    <n v="-10"/>
    <n v="-10"/>
    <d v="2025-09-01T00:00:00"/>
    <s v="Sep"/>
    <n v="135"/>
    <x v="0"/>
    <s v="Credit Note-Rebate"/>
    <d v="2025-10-06T00:00:00"/>
    <d v="2025-10-13T00:00:00"/>
    <s v="Outstanding"/>
    <s v="CN-INV-061025093259"/>
    <s v="No"/>
    <s v="No"/>
    <s v="credit note will be settled against future invoices"/>
    <m/>
  </r>
  <r>
    <s v="N1"/>
    <s v="SBI Remit Co., Ltd."/>
    <x v="3"/>
    <s v="Jerome Coelho"/>
    <s v="Rohit Bammi"/>
    <s v="Active"/>
    <n v="2025"/>
    <s v="Bank Transfer"/>
    <s v="USD"/>
    <n v="-25"/>
    <n v="-25"/>
    <d v="2025-10-01T00:00:00"/>
    <s v="Oct"/>
    <n v="105"/>
    <x v="0"/>
    <s v="Credit Note-Rebate"/>
    <d v="2025-11-05T00:00:00"/>
    <d v="2025-11-12T00:00:00"/>
    <s v="Outstanding"/>
    <s v="CN-INV-051125105233"/>
    <s v="No"/>
    <s v="No"/>
    <s v="credit note will be settled against future invoices"/>
    <m/>
  </r>
  <r>
    <s v="N1"/>
    <s v="SBI Remit Co., Ltd."/>
    <x v="3"/>
    <s v="Jerome Coelho"/>
    <s v="Rohit Bammi"/>
    <s v="Active"/>
    <n v="2025"/>
    <s v="Bank Transfer"/>
    <s v="USD"/>
    <n v="-115"/>
    <n v="-115"/>
    <d v="2025-11-01T00:00:00"/>
    <s v="Nov"/>
    <n v="77"/>
    <x v="1"/>
    <s v="Credit Note-Rebate"/>
    <d v="2025-12-03T00:00:00"/>
    <d v="2025-12-10T00:00:00"/>
    <s v="Outstanding"/>
    <s v="CN-INV-031225192101"/>
    <s v="No"/>
    <s v="No"/>
    <s v="credit note will be settled against future invoices"/>
    <m/>
  </r>
  <r>
    <s v="N1"/>
    <s v="SBI Remit Co., Ltd."/>
    <x v="3"/>
    <s v="Jerome Coelho"/>
    <s v="Rohit Bammi"/>
    <s v="Active"/>
    <n v="2025"/>
    <s v="Bank Transfer"/>
    <s v="USD"/>
    <n v="-96"/>
    <n v="-96"/>
    <d v="2025-12-01T00:00:00"/>
    <s v="Dec"/>
    <n v="44"/>
    <x v="2"/>
    <s v="Credit Note-Rebate"/>
    <d v="2026-01-05T00:00:00"/>
    <d v="2026-01-12T00:00:00"/>
    <s v="Outstanding"/>
    <s v="CN-INV-050126163126"/>
    <s v="Yes"/>
    <s v="No"/>
    <s v="credit note will be settled against future invoices"/>
    <m/>
  </r>
  <r>
    <s v="N1"/>
    <s v="VOLOPAY.CO PTE. LTD."/>
    <x v="0"/>
    <s v="XiaoXiao"/>
    <s v="Gitesh Athavale"/>
    <s v="Active"/>
    <n v="2025"/>
    <s v="Bank Transfer"/>
    <s v="USD"/>
    <n v="-527.48510000000533"/>
    <n v="-527.48510000000533"/>
    <d v="2025-10-01T00:00:00"/>
    <s v="Oct"/>
    <n v="104"/>
    <x v="0"/>
    <s v="Monthly Billing"/>
    <d v="2025-11-06T00:00:00"/>
    <d v="2025-11-13T00:00:00"/>
    <s v="Outstanding"/>
    <s v="INV-061125120844"/>
    <s v="Yes"/>
    <s v="No"/>
    <s v="credit will be settled against future invoices"/>
    <m/>
  </r>
  <r>
    <s v="N1"/>
    <s v="VOLOPAY.CO PTE. LTD."/>
    <x v="0"/>
    <s v="XiaoXiao"/>
    <s v="Gitesh Athavale"/>
    <s v="Active"/>
    <n v="2025"/>
    <s v="Bank Transfer"/>
    <s v="USD"/>
    <n v="-3888.0024000000049"/>
    <n v="-3888.0024000000049"/>
    <d v="2025-11-01T00:00:00"/>
    <s v="Nov"/>
    <n v="76"/>
    <x v="1"/>
    <s v="Monthly Billing"/>
    <d v="2025-12-04T00:00:00"/>
    <d v="2025-12-11T00:00:00"/>
    <s v="Outstanding"/>
    <s v="INV-041225180916"/>
    <s v="Yes"/>
    <s v="No"/>
    <s v="credit will be settled against future invoices"/>
    <m/>
  </r>
  <r>
    <s v="N1"/>
    <s v="VOLOPAY.CO PTE. LTD."/>
    <x v="0"/>
    <s v="XiaoXiao"/>
    <s v="Gitesh Athavale"/>
    <s v="Active"/>
    <n v="2025"/>
    <s v="Bank Transfer"/>
    <s v="USD"/>
    <n v="-1738.4406000000017"/>
    <n v="-1738.4406000000017"/>
    <d v="2025-12-01T00:00:00"/>
    <s v="Dec"/>
    <n v="43"/>
    <x v="2"/>
    <s v="Monthly Billing"/>
    <d v="2026-01-06T00:00:00"/>
    <d v="2026-01-13T00:00:00"/>
    <s v="Outstanding"/>
    <s v="INV-060126133501"/>
    <s v="Yes"/>
    <s v="No"/>
    <s v="credit will be settled against future invoices"/>
    <m/>
  </r>
  <r>
    <s v="Masspay"/>
    <s v="Everpro Holdings Limited"/>
    <x v="0"/>
    <s v="NA"/>
    <s v="Lisa Sung"/>
    <s v="Active"/>
    <n v="2026"/>
    <s v="Bank Transfer"/>
    <s v="USD"/>
    <n v="5000"/>
    <n v="5000"/>
    <d v="2026-01-01T00:00:00"/>
    <s v="Jan"/>
    <n v="16"/>
    <x v="3"/>
    <s v="Monthly Billing"/>
    <d v="2026-02-02T00:00:00"/>
    <d v="2026-02-09T00:00:00"/>
    <s v="Overdue"/>
    <s v="HK-Everpro-01/2026"/>
    <s v="Yes"/>
    <s v="No"/>
    <s v="No response from the client post reminder sent"/>
    <m/>
  </r>
  <r>
    <s v="Masspay"/>
    <s v="GLOBAL ROOTS INC"/>
    <x v="1"/>
    <s v="Eduardo Avallone"/>
    <s v="NA"/>
    <s v="Active"/>
    <n v="2026"/>
    <s v="Bank Transfer"/>
    <s v="USD"/>
    <n v="1371.03"/>
    <n v="1371.03"/>
    <d v="2026-01-01T00:00:00"/>
    <s v="Jan"/>
    <n v="8"/>
    <x v="3"/>
    <s v="Monthly Billing"/>
    <d v="2026-02-02T00:00:00"/>
    <d v="2026-02-17T00:00:00"/>
    <s v="Overdue"/>
    <s v="US-GLOBAL ROOTS INC-01/2026"/>
    <s v="Yes"/>
    <s v="No"/>
    <s v="No response from the client post reminder sent"/>
    <m/>
  </r>
  <r>
    <s v="Masspay"/>
    <s v="isx financial eu ltd"/>
    <x v="2"/>
    <s v="NA"/>
    <s v="NA"/>
    <s v="Active"/>
    <n v="2026"/>
    <s v="Bank Transfer"/>
    <s v="USD"/>
    <n v="2500"/>
    <n v="2500"/>
    <d v="2026-01-01T00:00:00"/>
    <s v="Jan"/>
    <n v="18"/>
    <x v="3"/>
    <s v="Monthly Billing"/>
    <d v="2026-02-02T00:00:00"/>
    <d v="2026-02-07T00:00:00"/>
    <s v="Overdue"/>
    <s v="SG-Isxfin-01/2026"/>
    <s v="Yes"/>
    <s v="No"/>
    <s v="No response from the client post reminder sent"/>
    <m/>
  </r>
  <r>
    <s v="Masspay"/>
    <s v="lemonway"/>
    <x v="2"/>
    <s v="Unmanaged - Harshita or saloni"/>
    <s v="NA"/>
    <s v="Active"/>
    <n v="2026"/>
    <s v="Bank Transfer"/>
    <s v="EUR"/>
    <n v="1325.4861581426064"/>
    <n v="1144.33"/>
    <d v="2026-01-01T00:00:00"/>
    <s v="Jan"/>
    <n v="18"/>
    <x v="3"/>
    <s v="Monthly Billing"/>
    <d v="2026-02-03T00:00:00"/>
    <d v="2026-02-07T00:00:00"/>
    <s v="Overdue"/>
    <s v="SG-Lemonway-01/2026"/>
    <s v="Yes"/>
    <s v="No"/>
    <s v="No response from the client post reminder sent"/>
    <m/>
  </r>
  <r>
    <s v="Masspay"/>
    <s v="Nuvei Limited"/>
    <x v="0"/>
    <s v="XiaoXiao"/>
    <s v="Rohit Bammi"/>
    <s v="Active"/>
    <n v="2026"/>
    <s v="Bank Transfer"/>
    <s v="USD"/>
    <n v="23919.5"/>
    <n v="23919.5"/>
    <d v="2026-01-01T00:00:00"/>
    <s v="Jan"/>
    <n v="15"/>
    <x v="3"/>
    <s v="Monthly Billing"/>
    <d v="2026-02-03T00:00:00"/>
    <d v="2026-02-10T00:00:00"/>
    <s v="Overdue"/>
    <s v="SG-Nuvei-01/2026"/>
    <s v="Yes"/>
    <s v="No"/>
    <s v="No response from the client post reminder sent"/>
    <m/>
  </r>
  <r>
    <s v="Masspay"/>
    <s v="PT FLIPTECH LENTERA INSPIRASI PERTIWI"/>
    <x v="0"/>
    <s v="Hao Nguyen"/>
    <s v="NA"/>
    <s v="Active"/>
    <n v="2026"/>
    <s v="Bank Transfer"/>
    <s v="USD"/>
    <n v="4723.7700000000004"/>
    <n v="4723.7700000000004"/>
    <d v="2026-01-01T00:00:00"/>
    <s v="Jan"/>
    <n v="8"/>
    <x v="3"/>
    <s v="Monthly Billing"/>
    <d v="2026-02-02T00:00:00"/>
    <d v="2026-02-17T00:00:00"/>
    <s v="Overdue"/>
    <s v="ID-PT FLIPTECH-01/2026"/>
    <s v="Yes"/>
    <s v="No"/>
    <s v="No response from the client post reminder sent"/>
    <m/>
  </r>
  <r>
    <s v="Masspay"/>
    <s v="PT Harsya Remitindo"/>
    <x v="0"/>
    <s v="NA"/>
    <s v="Hari Budiman"/>
    <s v="Active"/>
    <n v="2026"/>
    <s v="Bank Transfer"/>
    <s v="USD"/>
    <n v="3492.62"/>
    <n v="3492.62"/>
    <d v="2026-01-01T00:00:00"/>
    <s v="Jan"/>
    <n v="8"/>
    <x v="3"/>
    <s v="Monthly Billing"/>
    <d v="2026-02-02T00:00:00"/>
    <d v="2026-02-17T00:00:00"/>
    <s v="Overdue"/>
    <s v="ID-Harsya Remitindo-01/2026"/>
    <s v="Yes"/>
    <s v="No"/>
    <s v="No response from the client post reminder sent"/>
    <m/>
  </r>
  <r>
    <s v="Masspay"/>
    <s v="PT Midtrans"/>
    <x v="0"/>
    <s v="Hao Nguyen"/>
    <s v="Hari Budiman"/>
    <s v="Active"/>
    <n v="2026"/>
    <s v="Bank Transfer"/>
    <s v="IDR"/>
    <n v="356.96162892151295"/>
    <n v="6029149"/>
    <d v="2026-01-01T00:00:00"/>
    <s v="Jan"/>
    <n v="-7"/>
    <x v="3"/>
    <s v="Monthly Billing"/>
    <d v="2026-02-02T00:00:00"/>
    <d v="2026-03-04T00:00:00"/>
    <s v="Invoice Sent"/>
    <s v="ID-PT Midtrans-01/2026"/>
    <s v="No"/>
    <s v="No"/>
    <s v="No response from the client post reminder sent"/>
    <m/>
  </r>
  <r>
    <s v="Masspay"/>
    <s v="Remofirst, Inc."/>
    <x v="2"/>
    <s v="Margarita"/>
    <s v="Kyle Reny"/>
    <s v="Active"/>
    <n v="2026"/>
    <s v="Bank Transfer"/>
    <s v="USD"/>
    <n v="7580"/>
    <n v="7580"/>
    <d v="2026-01-01T00:00:00"/>
    <s v="Jan"/>
    <n v="18"/>
    <x v="3"/>
    <s v="Monthly Billing"/>
    <d v="2026-02-02T00:00:00"/>
    <d v="2026-02-07T00:00:00"/>
    <s v="Overdue"/>
    <s v="US-Remofirst, Inc.-01/2026"/>
    <s v="Yes"/>
    <s v="No"/>
    <s v="No response from the client post reminder sent"/>
    <m/>
  </r>
  <r>
    <s v="Masspay"/>
    <s v="TClub Inc."/>
    <x v="1"/>
    <s v="Tanu Arora"/>
    <s v="NA"/>
    <s v="Active"/>
    <n v="2026"/>
    <s v="Bank Transfer"/>
    <s v="USD"/>
    <n v="5.5"/>
    <n v="5.5"/>
    <d v="2026-01-01T00:00:00"/>
    <s v="Jan"/>
    <n v="18"/>
    <x v="3"/>
    <s v="Monthly Billing"/>
    <d v="2026-02-02T00:00:00"/>
    <d v="2026-02-07T00:00:00"/>
    <s v="Overdue"/>
    <s v="US-TClub Inc.-01/2026"/>
    <s v="Yes"/>
    <s v="No"/>
    <s v="No response from the client post reminder sent"/>
    <m/>
  </r>
  <r>
    <s v="Masspay"/>
    <s v="Yala Global Technologies Inc."/>
    <x v="3"/>
    <s v="Jerome Coelho"/>
    <s v="Winfred"/>
    <s v="Active"/>
    <n v="2026"/>
    <s v="Bank Transfer"/>
    <s v="USD"/>
    <n v="3025"/>
    <n v="3025"/>
    <d v="2026-01-01T00:00:00"/>
    <s v="Jan"/>
    <n v="15"/>
    <x v="3"/>
    <s v="Monthly Billing"/>
    <d v="2026-02-03T00:00:00"/>
    <d v="2026-02-10T00:00:00"/>
    <s v="Overdue"/>
    <s v="CA-Yala-01/2026"/>
    <s v="Yes"/>
    <s v="No"/>
    <s v="No response from the client post reminder sent"/>
    <m/>
  </r>
  <r>
    <s v="Masspay"/>
    <s v="you technologies group (singapore) pte. ltd"/>
    <x v="0"/>
    <s v="XiaoXiao"/>
    <s v="NA"/>
    <s v="Active"/>
    <n v="2026"/>
    <s v="Bank Transfer"/>
    <s v="USD"/>
    <n v="52905.5"/>
    <n v="52905.5"/>
    <d v="2026-01-01T00:00:00"/>
    <s v="Jan"/>
    <n v="11"/>
    <x v="3"/>
    <s v="Monthly Billing"/>
    <d v="2026-02-03T00:00:00"/>
    <d v="2026-02-14T00:00:00"/>
    <s v="Overdue"/>
    <s v="SG-youtech-01/2026"/>
    <s v="Yes"/>
    <s v="No"/>
    <s v="No response from the client post reminder sent"/>
    <m/>
  </r>
  <r>
    <s v="Masspay"/>
    <s v="you technologies group (singapore) pte. Ltd - Verify"/>
    <x v="0"/>
    <s v="XiaoXiao"/>
    <s v="NA"/>
    <s v="Active"/>
    <n v="2026"/>
    <s v="Bank Transfer"/>
    <s v="USD"/>
    <n v="3635.8"/>
    <n v="3635.8"/>
    <d v="2026-01-01T00:00:00"/>
    <s v="Jan"/>
    <n v="11"/>
    <x v="3"/>
    <s v="Monthly Billing"/>
    <d v="2026-02-03T00:00:00"/>
    <d v="2026-02-14T00:00:00"/>
    <s v="Overdue"/>
    <s v="US-youtech-Verify-01/2026"/>
    <s v="Yes"/>
    <s v="No"/>
    <s v="No response from the client post reminder sent"/>
    <m/>
  </r>
  <r>
    <s v="Masspay"/>
    <s v="zenus bank international, inc"/>
    <x v="1"/>
    <s v="Eduardo Avallone"/>
    <s v="Michael Bermingham"/>
    <s v="Active"/>
    <n v="2026"/>
    <s v="Bank Transfer"/>
    <s v="USD"/>
    <n v="2500"/>
    <n v="2500"/>
    <d v="2026-01-01T00:00:00"/>
    <s v="Jan"/>
    <n v="18"/>
    <x v="3"/>
    <s v="Monthly Billing"/>
    <d v="2026-02-02T00:00:00"/>
    <d v="2026-02-07T00:00:00"/>
    <s v="Overdue"/>
    <s v="SG-Zenusbank-01/2026"/>
    <s v="Yes"/>
    <s v="No"/>
    <s v="No response from the client post reminder sent"/>
    <m/>
  </r>
  <r>
    <s v="N1"/>
    <s v="Al Muzaini Exchange"/>
    <x v="3"/>
    <s v="Jerome Coelho"/>
    <s v="Ashraf Omran"/>
    <s v="Active"/>
    <n v="2026"/>
    <s v="Bank Transfer"/>
    <s v="USD"/>
    <n v="10"/>
    <n v="10"/>
    <d v="2026-01-01T00:00:00"/>
    <s v="Jan"/>
    <n v="13"/>
    <x v="3"/>
    <s v="Monthly Billing"/>
    <d v="2026-02-05T00:00:00"/>
    <d v="2026-02-12T00:00:00"/>
    <s v="Outstanding"/>
    <s v="INV-050226011321"/>
    <s v="Yes"/>
    <s v="No"/>
    <s v="No response from the client post reminder sent"/>
    <m/>
  </r>
  <r>
    <s v="N1"/>
    <s v="APAYLATER FINANCIALS PTE. LTD."/>
    <x v="0"/>
    <s v="NA"/>
    <s v="Febriali Tan"/>
    <s v="Active"/>
    <n v="2026"/>
    <s v="Bank Transfer"/>
    <s v="USD"/>
    <n v="16.399999999999999"/>
    <n v="16.399999999999999"/>
    <d v="2026-01-01T00:00:00"/>
    <s v="Jan"/>
    <n v="14"/>
    <x v="3"/>
    <s v="Monthly Billing"/>
    <d v="2026-02-04T00:00:00"/>
    <d v="2026-02-11T00:00:00"/>
    <s v="Outstanding"/>
    <s v="INV-040226164114"/>
    <s v="Yes"/>
    <s v="No"/>
    <s v="No response from the client post reminder sent"/>
    <m/>
  </r>
  <r>
    <s v="N1"/>
    <s v="Aspire FT Pte Ltd"/>
    <x v="0"/>
    <s v="Shi Yin"/>
    <s v="Gitesh Athavale"/>
    <s v="Active"/>
    <n v="2026"/>
    <s v="Bank Transfer"/>
    <s v="SGD"/>
    <n v="-85143.008119189122"/>
    <n v="-109615.32439999992"/>
    <d v="2026-01-01T00:00:00"/>
    <s v="Jan"/>
    <n v="11"/>
    <x v="3"/>
    <s v="Monthly Billing"/>
    <d v="2026-02-07T00:00:00"/>
    <d v="2026-02-14T00:00:00"/>
    <s v="Outstanding"/>
    <s v="INV-070226172013"/>
    <s v="Yes"/>
    <s v="No"/>
    <s v="No response from the client post reminder sent"/>
    <m/>
  </r>
  <r>
    <s v="N1"/>
    <s v="AVENIDA VESSEL"/>
    <x v="1"/>
    <s v="NA"/>
    <s v="Christina Hutchinson"/>
    <s v="Active"/>
    <n v="2026"/>
    <s v="Bank Transfer"/>
    <s v="USD"/>
    <n v="1000"/>
    <n v="1000"/>
    <d v="2026-01-01T00:00:00"/>
    <s v="Jan"/>
    <n v="15"/>
    <x v="3"/>
    <s v="Monthly Billing"/>
    <d v="2026-02-03T00:00:00"/>
    <d v="2026-02-10T00:00:00"/>
    <s v="Outstanding"/>
    <s v="INV-030226122636"/>
    <s v="Yes"/>
    <s v="No"/>
    <s v="No response from the client post reminder sent"/>
    <m/>
  </r>
  <r>
    <s v="N1"/>
    <s v="Azimo Limited."/>
    <x v="2"/>
    <s v="Sachli Zare"/>
    <s v="Gitesh Athavale"/>
    <s v="Active"/>
    <n v="2026"/>
    <s v="Bank Transfer"/>
    <s v="GBP"/>
    <n v="117.30727742302251"/>
    <n v="87.74"/>
    <d v="2026-01-01T00:00:00"/>
    <s v="Jan"/>
    <n v="-5"/>
    <x v="3"/>
    <s v="Monthly Billing"/>
    <d v="2026-02-02T00:00:00"/>
    <d v="2026-03-02T00:00:00"/>
    <s v="Invoice Sent"/>
    <s v="INV-020226153711"/>
    <s v="No"/>
    <s v="No"/>
    <s v="No response from the client post reminder sent"/>
    <m/>
  </r>
  <r>
    <s v="N1"/>
    <s v="Bendix Foreign Exchange Corporation"/>
    <x v="1"/>
    <s v="Eduardo Avallone"/>
    <s v="Tyler Reed"/>
    <s v="Active"/>
    <n v="2026"/>
    <s v="Bank Transfer"/>
    <s v="USD"/>
    <n v="1891.94"/>
    <n v="1891.94"/>
    <d v="2026-01-01T00:00:00"/>
    <s v="Jan"/>
    <n v="14"/>
    <x v="3"/>
    <s v="Monthly Billing"/>
    <d v="2026-02-04T00:00:00"/>
    <d v="2026-02-11T00:00:00"/>
    <s v="Outstanding"/>
    <s v="INV-040226201806"/>
    <s v="Yes"/>
    <s v="No"/>
    <s v="No response from the client post reminder sent"/>
    <m/>
  </r>
  <r>
    <s v="N1"/>
    <s v="Bud Infrastructure Limited"/>
    <x v="1"/>
    <s v="NA"/>
    <s v="Michael Bermingham"/>
    <s v="Active"/>
    <n v="2026"/>
    <s v="Bank Transfer"/>
    <s v="USD"/>
    <n v="0"/>
    <n v="0"/>
    <d v="2026-01-01T00:00:00"/>
    <s v="Jan"/>
    <n v="16"/>
    <x v="3"/>
    <s v="Monthly Billing"/>
    <d v="2026-02-02T00:00:00"/>
    <d v="2026-02-09T00:00:00"/>
    <s v="Force Settlement"/>
    <s v="INV-020226220215"/>
    <s v="Yes"/>
    <s v="No"/>
    <s v="No response from the client post reminder sent"/>
    <m/>
  </r>
  <r>
    <s v="N1"/>
    <s v="Budgetly Pty Ltd"/>
    <x v="0"/>
    <s v="Hao Nguyen"/>
    <s v="Vinoth M"/>
    <s v="Active"/>
    <n v="2026"/>
    <s v="Bank Transfer"/>
    <s v="AUD"/>
    <n v="3566.4962748389489"/>
    <n v="5327.359000000004"/>
    <d v="2026-01-01T00:00:00"/>
    <s v="Jan"/>
    <n v="11"/>
    <x v="3"/>
    <s v="Monthly Billing"/>
    <d v="2026-02-07T00:00:00"/>
    <d v="2026-02-14T00:00:00"/>
    <s v="Outstanding"/>
    <s v="INV-070226133026"/>
    <s v="Yes"/>
    <s v="No"/>
    <s v="Card printing invoice pending"/>
    <m/>
  </r>
  <r>
    <s v="N1"/>
    <s v="CashD Pty Ltd"/>
    <x v="0"/>
    <s v="NA"/>
    <s v="Vinoth M"/>
    <s v="Active"/>
    <n v="2026"/>
    <s v="Bank Transfer"/>
    <s v="AUD"/>
    <n v="2105.476800862958"/>
    <n v="3145"/>
    <d v="2026-01-01T00:00:00"/>
    <s v="Jan"/>
    <n v="14"/>
    <x v="3"/>
    <s v="Monthly Billing"/>
    <d v="2026-02-04T00:00:00"/>
    <d v="2026-02-11T00:00:00"/>
    <s v="Outstanding"/>
    <s v="INV-040226191953"/>
    <s v="Yes"/>
    <s v="No"/>
    <s v="No response from the client post reminder sent"/>
    <m/>
  </r>
  <r>
    <s v="N1"/>
    <s v="CODA PAYMENTS PTE. LTD."/>
    <x v="0"/>
    <s v="NA"/>
    <s v="Febriali Tan"/>
    <s v="Active"/>
    <n v="2026"/>
    <s v="Bank Transfer"/>
    <s v="USD"/>
    <n v="65.2"/>
    <n v="65.2"/>
    <d v="2026-01-01T00:00:00"/>
    <s v="Jan"/>
    <n v="5"/>
    <x v="3"/>
    <s v="Monthly Billing"/>
    <d v="2026-02-07T00:00:00"/>
    <d v="2026-02-20T00:00:00"/>
    <s v="Invoice Sent"/>
    <s v="INV-090226192522"/>
    <s v="Yes"/>
    <s v="No"/>
    <s v="No response from the client post reminder sent"/>
    <m/>
  </r>
  <r>
    <s v="N1"/>
    <s v="DK Limited"/>
    <x v="0"/>
    <s v="NA"/>
    <s v="Gitesh Athavale"/>
    <s v="Active"/>
    <n v="2026"/>
    <s v="Bank Transfer"/>
    <s v="USD"/>
    <n v="2953.3"/>
    <n v="2953.3"/>
    <d v="2026-01-01T00:00:00"/>
    <s v="Jan"/>
    <n v="14"/>
    <x v="3"/>
    <s v="Monthly Billing"/>
    <d v="2026-02-04T00:00:00"/>
    <d v="2026-02-11T00:00:00"/>
    <s v="Outstanding"/>
    <s v="INV-040226200358"/>
    <s v="Yes"/>
    <s v="No"/>
    <s v="No response from the client post reminder sent"/>
    <m/>
  </r>
  <r>
    <s v="N1"/>
    <s v="Emirates Islamic Bank PJSC"/>
    <x v="3"/>
    <s v="Jerome Coelho"/>
    <s v="Rohit Bammi"/>
    <s v="Active"/>
    <n v="2026"/>
    <s v="Bank Transfer"/>
    <s v="USD"/>
    <n v="2976.5"/>
    <n v="2976.5"/>
    <d v="2026-01-01T00:00:00"/>
    <s v="Jan"/>
    <n v="14"/>
    <x v="3"/>
    <s v="Monthly Billing"/>
    <d v="2026-02-04T00:00:00"/>
    <d v="2026-02-11T00:00:00"/>
    <s v="Outstanding"/>
    <s v="INV-040226171625"/>
    <s v="Yes"/>
    <s v="No"/>
    <s v="No response from the client post reminder sent"/>
    <m/>
  </r>
  <r>
    <s v="N1"/>
    <s v="Express Hub Services Pty Ltd"/>
    <x v="0"/>
    <s v="NA"/>
    <s v="Wendy zhai"/>
    <s v="Active"/>
    <n v="2026"/>
    <s v="Bank Transfer"/>
    <s v="AUD"/>
    <n v="6666.8031652278687"/>
    <n v="9958.36"/>
    <d v="2026-01-01T00:00:00"/>
    <s v="Jan"/>
    <n v="12"/>
    <x v="3"/>
    <s v="Monthly Billing"/>
    <d v="2026-02-06T00:00:00"/>
    <d v="2026-02-13T00:00:00"/>
    <s v="Outstanding"/>
    <s v="INV-060226135736"/>
    <s v="Yes"/>
    <s v="No"/>
    <s v="No response from the client post reminder sent"/>
    <m/>
  </r>
  <r>
    <s v="N1"/>
    <s v="FIRSTKYC PTE. LTD."/>
    <x v="0"/>
    <s v="NA"/>
    <s v="Denis Tan"/>
    <s v="Active"/>
    <n v="2026"/>
    <s v="Bank Transfer"/>
    <s v="USD"/>
    <n v="14.19"/>
    <n v="14.19"/>
    <d v="2026-01-01T00:00:00"/>
    <s v="Jan"/>
    <n v="12"/>
    <x v="3"/>
    <s v="Monthly Billing"/>
    <d v="2026-02-06T00:00:00"/>
    <d v="2026-02-13T00:00:00"/>
    <s v="Outstanding"/>
    <s v="INV-060226120820"/>
    <s v="Yes"/>
    <s v="No"/>
    <s v="No response from the client post reminder sent"/>
    <m/>
  </r>
  <r>
    <s v="N1"/>
    <s v="Futurepay Global Limited"/>
    <x v="0"/>
    <s v="NA"/>
    <s v="Edward Li"/>
    <s v="Active"/>
    <n v="2026"/>
    <s v="Bank Transfer"/>
    <s v="USD"/>
    <n v="1141.6099999999999"/>
    <n v="1141.6099999999999"/>
    <d v="2026-01-01T00:00:00"/>
    <s v="Jan"/>
    <n v="14"/>
    <x v="3"/>
    <s v="Monthly Billing"/>
    <d v="2026-02-04T00:00:00"/>
    <d v="2026-02-11T00:00:00"/>
    <s v="Outstanding"/>
    <s v="INV-040226203353"/>
    <s v="Yes"/>
    <s v="No"/>
    <s v="No response from the client post reminder sent"/>
    <m/>
  </r>
  <r>
    <s v="N1"/>
    <s v="Genieum Services Pty Ltd"/>
    <x v="0"/>
    <s v="NA"/>
    <s v="Vinoth M"/>
    <s v="Active"/>
    <n v="2026"/>
    <s v="Bank Transfer"/>
    <s v="AUD"/>
    <n v="1925.7782053501962"/>
    <n v="2876.58"/>
    <d v="2026-01-01T00:00:00"/>
    <s v="Jan"/>
    <n v="13"/>
    <x v="3"/>
    <s v="Monthly Billing"/>
    <d v="2026-02-05T00:00:00"/>
    <d v="2026-02-12T00:00:00"/>
    <s v="Outstanding"/>
    <s v="INV-050226031828"/>
    <s v="Yes"/>
    <s v="No"/>
    <s v="No response from the client post reminder sent"/>
    <m/>
  </r>
  <r>
    <s v="N1"/>
    <s v="Global E-Payment Limited"/>
    <x v="0"/>
    <s v="Pat Sarisa"/>
    <s v="Gitesh Athavale"/>
    <s v="Active"/>
    <n v="2026"/>
    <s v="Bank Transfer"/>
    <s v="USD"/>
    <n v="32268.400000000001"/>
    <n v="32268.400000000001"/>
    <d v="2026-01-01T00:00:00"/>
    <s v="Jan"/>
    <n v="11"/>
    <x v="3"/>
    <s v="Monthly Billing"/>
    <d v="2026-02-07T00:00:00"/>
    <d v="2026-02-14T00:00:00"/>
    <s v="Outstanding"/>
    <s v="INV-070226150656"/>
    <s v="Yes"/>
    <s v="No"/>
    <s v="No response from the client post reminder sent"/>
    <m/>
  </r>
  <r>
    <s v="N1"/>
    <s v="Global E-Payment Limited-SG"/>
    <x v="0"/>
    <s v="Pat Sarisa"/>
    <s v="NA"/>
    <s v="Active"/>
    <n v="2026"/>
    <s v="Bank Transfer"/>
    <s v="USD"/>
    <n v="10010"/>
    <n v="10010"/>
    <d v="2026-01-01T00:00:00"/>
    <s v="Jan"/>
    <n v="12"/>
    <x v="3"/>
    <s v="Monthly Billing"/>
    <d v="2026-02-06T00:00:00"/>
    <d v="2026-02-13T00:00:00"/>
    <s v="Outstanding"/>
    <s v="INV-060226113511"/>
    <s v="Yes"/>
    <s v="No"/>
    <s v="No response from the client post reminder sent"/>
    <m/>
  </r>
  <r>
    <s v="N1"/>
    <s v="goLance, Inc."/>
    <x v="1"/>
    <s v="Eduardo Avallone"/>
    <s v="Greg McAllister"/>
    <s v="Active"/>
    <n v="2026"/>
    <s v="Bank Transfer"/>
    <s v="USD"/>
    <n v="130"/>
    <n v="130"/>
    <d v="2026-01-01T00:00:00"/>
    <s v="Jan"/>
    <n v="16"/>
    <x v="3"/>
    <s v="Monthly Billing"/>
    <d v="2026-02-02T00:00:00"/>
    <d v="2026-02-09T00:00:00"/>
    <s v="Outstanding"/>
    <s v="INV-020226191052"/>
    <s v="Yes"/>
    <s v="No"/>
    <s v="No response from the client post reminder sent"/>
    <m/>
  </r>
  <r>
    <s v="N1"/>
    <s v="Gusto, Inc."/>
    <x v="1"/>
    <s v="Tanu Arora"/>
    <s v="NA"/>
    <s v="Active"/>
    <n v="2026"/>
    <s v="Bank Transfer"/>
    <s v="USD"/>
    <n v="38576.5"/>
    <n v="38576.5"/>
    <d v="2026-01-01T00:00:00"/>
    <s v="Jan"/>
    <n v="16"/>
    <x v="3"/>
    <s v="Monthly Billing"/>
    <d v="2026-02-02T00:00:00"/>
    <d v="2026-02-09T00:00:00"/>
    <s v="Outstanding"/>
    <s v="INV-020226175351"/>
    <s v="Yes"/>
    <s v="No"/>
    <s v="No response from the client post reminder sent"/>
    <m/>
  </r>
  <r>
    <s v="N1"/>
    <s v="HONGKONG FORTUNETECH LIMITED"/>
    <x v="0"/>
    <s v="NA"/>
    <s v="Edward Li"/>
    <s v="Active"/>
    <n v="2026"/>
    <s v="Bank Transfer"/>
    <s v="USD"/>
    <n v="15000"/>
    <n v="15000"/>
    <d v="2026-02-01T00:00:00"/>
    <s v="Feb"/>
    <n v="5"/>
    <x v="3"/>
    <s v="Integration Fee"/>
    <d v="2026-02-13T00:00:00"/>
    <d v="2026-02-20T00:00:00"/>
    <s v="Invoice Sent"/>
    <s v="INV-130226161341"/>
    <s v="Yes"/>
    <s v="No"/>
    <s v="No response from the client post reminder sent"/>
    <m/>
  </r>
  <r>
    <s v="N1"/>
    <s v="International Payments Identity Pte. Ltd."/>
    <x v="0"/>
    <s v="NA"/>
    <s v="Febriali Tan"/>
    <s v="Active"/>
    <n v="2026"/>
    <s v="Bank Transfer"/>
    <s v="USD"/>
    <n v="249.2"/>
    <n v="249.2"/>
    <d v="2026-01-01T00:00:00"/>
    <s v="Jan"/>
    <n v="14"/>
    <x v="3"/>
    <s v="Monthly Billing"/>
    <d v="2026-02-04T00:00:00"/>
    <d v="2026-02-11T00:00:00"/>
    <s v="Outstanding"/>
    <s v="INV-040226210124"/>
    <s v="Yes"/>
    <s v="No"/>
    <s v="No response from the client post reminder sent"/>
    <m/>
  </r>
  <r>
    <s v="N1"/>
    <s v="iPiD Europe B.V."/>
    <x v="0"/>
    <s v="NA"/>
    <s v="Febriali Tan"/>
    <s v="Active"/>
    <n v="2026"/>
    <s v="Bank Transfer"/>
    <s v="USD"/>
    <n v="2970"/>
    <n v="2970"/>
    <d v="2026-01-01T00:00:00"/>
    <s v="Jan"/>
    <n v="14"/>
    <x v="3"/>
    <s v="Monthly Billing"/>
    <d v="2026-02-04T00:00:00"/>
    <d v="2026-02-11T00:00:00"/>
    <s v="Outstanding"/>
    <s v="INV-040226161408"/>
    <s v="Yes"/>
    <s v="No"/>
    <s v="No response from the client post reminder sent"/>
    <m/>
  </r>
  <r>
    <s v="N1"/>
    <s v="Istanbul Ödeme ve Elektronik Para A.S"/>
    <x v="3"/>
    <s v="Jerome Coelho"/>
    <s v="Ashraf Omran"/>
    <s v="Active"/>
    <n v="2026"/>
    <s v="Bank Transfer"/>
    <s v="USD"/>
    <n v="2500"/>
    <n v="2500"/>
    <d v="2026-01-01T00:00:00"/>
    <s v="Jan"/>
    <n v="16"/>
    <x v="3"/>
    <s v="Monthly Billing"/>
    <d v="2026-02-02T00:00:00"/>
    <d v="2026-02-09T00:00:00"/>
    <s v="Force Settlement"/>
    <s v="INV-020226182425"/>
    <s v="Yes"/>
    <s v="No"/>
    <s v="No response from the client post reminder sent"/>
    <m/>
  </r>
  <r>
    <s v="N1"/>
    <s v="JPMORGAN CHASE BANK"/>
    <x v="2"/>
    <s v="Sachli Zare"/>
    <s v="NA"/>
    <s v="Active"/>
    <n v="2026"/>
    <s v="Bank Transfer"/>
    <s v="USD"/>
    <n v="0.60000000000000142"/>
    <n v="0.60000000000000142"/>
    <d v="2026-01-01T00:00:00"/>
    <s v="Jan"/>
    <n v="14"/>
    <x v="3"/>
    <s v="Monthly Billing"/>
    <d v="2026-02-04T00:00:00"/>
    <d v="2026-02-11T00:00:00"/>
    <s v="Partially Paid"/>
    <s v="INV-040226140355"/>
    <s v="Yes"/>
    <s v="No"/>
    <s v="No response from the client post reminder sent"/>
    <m/>
  </r>
  <r>
    <s v="N1"/>
    <s v="KOHO Financial Inc.-Verify"/>
    <x v="1"/>
    <s v="Eduardo Avallone"/>
    <s v="Vinoth M"/>
    <s v="Active"/>
    <n v="2026"/>
    <s v="Bank Transfer"/>
    <s v="USD"/>
    <n v="142.80000000000001"/>
    <n v="142.80000000000001"/>
    <d v="2026-01-01T00:00:00"/>
    <s v="Jan"/>
    <n v="13"/>
    <x v="3"/>
    <s v="Monthly Billing"/>
    <d v="2026-02-05T00:00:00"/>
    <d v="2026-02-12T00:00:00"/>
    <s v="Outstanding"/>
    <s v="INV-050226013546"/>
    <s v="Yes"/>
    <s v="No"/>
    <s v="No response from the client post reminder sent"/>
    <m/>
  </r>
  <r>
    <s v="N1"/>
    <s v="Loadpass LTDA"/>
    <x v="1"/>
    <s v="Eduardo Avallone"/>
    <s v="Christina Hutchinson"/>
    <s v="Active"/>
    <n v="2026"/>
    <s v="Bank Transfer"/>
    <s v="USD"/>
    <n v="-152.90999999999985"/>
    <n v="-152.90999999999985"/>
    <d v="2026-01-01T00:00:00"/>
    <s v="Jan"/>
    <n v="15"/>
    <x v="3"/>
    <s v="Monthly Billing"/>
    <d v="2026-02-03T00:00:00"/>
    <d v="2026-02-10T00:00:00"/>
    <s v="Outstanding"/>
    <s v="INV-030226233006"/>
    <s v="Yes"/>
    <s v="No"/>
    <s v="No response from the client post reminder sent"/>
    <m/>
  </r>
  <r>
    <s v="N1"/>
    <s v="MULTIPLIER TECHNOLOGIES PTE. LTD"/>
    <x v="0"/>
    <s v="Shi Yin"/>
    <s v="Vinoth M"/>
    <s v="Active"/>
    <n v="2026"/>
    <s v="Bank Transfer"/>
    <s v="USD"/>
    <n v="2965"/>
    <n v="2965"/>
    <d v="2026-01-01T00:00:00"/>
    <s v="Jan"/>
    <n v="13"/>
    <x v="3"/>
    <s v="Monthly Billing"/>
    <d v="2026-02-05T00:00:00"/>
    <d v="2026-02-12T00:00:00"/>
    <s v="Outstanding"/>
    <s v="INV-050226133127"/>
    <s v="Yes"/>
    <s v="No"/>
    <s v="No response from the client post reminder sent"/>
    <m/>
  </r>
  <r>
    <s v="N1"/>
    <s v="MyBeacon Services Inc."/>
    <x v="1"/>
    <s v="NA"/>
    <s v="Michael Bermingham"/>
    <s v="Active"/>
    <n v="2026"/>
    <s v="Bank Transfer"/>
    <s v="CAD"/>
    <n v="260.47031625256835"/>
    <n v="362.5"/>
    <d v="2026-01-01T00:00:00"/>
    <s v="Jan"/>
    <n v="14"/>
    <x v="3"/>
    <s v="Monthly Billing"/>
    <d v="2026-02-04T00:00:00"/>
    <d v="2026-02-11T00:00:00"/>
    <s v="Outstanding"/>
    <s v="INV-030226181855"/>
    <s v="Yes"/>
    <s v="No"/>
    <s v="No response from the client post reminder sent"/>
    <m/>
  </r>
  <r>
    <s v="N1"/>
    <s v="MyBeacon Services Inc.-Verify"/>
    <x v="1"/>
    <s v="NA"/>
    <s v="Michael Bermingham"/>
    <s v="Active"/>
    <n v="2026"/>
    <s v="Bank Transfer"/>
    <s v="USD"/>
    <n v="36.32"/>
    <n v="36.32"/>
    <d v="2026-01-01T00:00:00"/>
    <s v="Jan"/>
    <n v="14"/>
    <x v="3"/>
    <s v="Monthly Billing"/>
    <d v="2026-02-04T00:00:00"/>
    <d v="2026-02-11T00:00:00"/>
    <s v="Outstanding"/>
    <s v="INV-040226185603"/>
    <s v="Yes"/>
    <s v="No"/>
    <s v="No response from the client post reminder sent"/>
    <m/>
  </r>
  <r>
    <s v="N1"/>
    <s v="Niural, Inc."/>
    <x v="1"/>
    <s v="Tanu Arora"/>
    <s v="Rohit Bammi"/>
    <s v="Active"/>
    <n v="2026"/>
    <s v="Bank Transfer"/>
    <s v="USD"/>
    <n v="60"/>
    <n v="60"/>
    <d v="2026-01-01T00:00:00"/>
    <s v="Jan"/>
    <n v="13"/>
    <x v="3"/>
    <s v="Monthly Billing"/>
    <d v="2026-02-05T00:00:00"/>
    <d v="2026-02-12T00:00:00"/>
    <s v="Outstanding"/>
    <s v="INV-050226183011"/>
    <s v="Yes"/>
    <s v="No"/>
    <s v="No response from the client post reminder sent"/>
    <m/>
  </r>
  <r>
    <s v="N1"/>
    <s v="Niural, Inc. (Platform)"/>
    <x v="1"/>
    <s v="Tanu Arora"/>
    <s v="Michael Bermingham"/>
    <s v="Active"/>
    <n v="2026"/>
    <s v="Bank Transfer"/>
    <s v="USD"/>
    <n v="1000"/>
    <n v="1000"/>
    <d v="2026-01-01T00:00:00"/>
    <s v="Jan"/>
    <n v="13"/>
    <x v="3"/>
    <s v="Monthly Billing"/>
    <d v="2026-02-05T00:00:00"/>
    <d v="2026-02-12T00:00:00"/>
    <s v="Outstanding"/>
    <s v="INV-050226185948"/>
    <s v="Yes"/>
    <s v="No"/>
    <s v="No response from the client post reminder sent"/>
    <m/>
  </r>
  <r>
    <s v="N1"/>
    <s v="Nomba Financial Services Ltd"/>
    <x v="3"/>
    <s v="Jerome Coelho"/>
    <s v="Winfred"/>
    <s v="Active"/>
    <n v="2026"/>
    <s v="Bank Transfer"/>
    <s v="USD"/>
    <n v="3000"/>
    <n v="3000"/>
    <d v="2026-01-01T00:00:00"/>
    <s v="Jan"/>
    <n v="13"/>
    <x v="3"/>
    <s v="Monthly Billing"/>
    <d v="2026-02-05T00:00:00"/>
    <d v="2026-02-12T00:00:00"/>
    <s v="Outstanding"/>
    <s v="INV-050226141818"/>
    <s v="Yes"/>
    <s v="No"/>
    <s v="No response from the client post reminder sent"/>
    <m/>
  </r>
  <r>
    <s v="N1"/>
    <s v="Pelikin Ventures Pty Ltd"/>
    <x v="0"/>
    <s v="Hao Nguyen"/>
    <s v="Vinoth M"/>
    <s v="Active"/>
    <n v="2026"/>
    <s v="Bank Transfer"/>
    <s v="AUD"/>
    <n v="3439.8135182251167"/>
    <n v="5138.130000000001"/>
    <d v="2026-01-01T00:00:00"/>
    <s v="Jan"/>
    <n v="12"/>
    <x v="3"/>
    <s v="Monthly Billing"/>
    <d v="2026-02-06T00:00:00"/>
    <d v="2026-02-13T00:00:00"/>
    <s v="Outstanding"/>
    <s v="INV-060226194701"/>
    <s v="Yes"/>
    <s v="No"/>
    <s v="No response from the client post reminder sent"/>
    <m/>
  </r>
  <r>
    <s v="N1"/>
    <s v="SBI Remit Co., Ltd."/>
    <x v="3"/>
    <s v="Jerome Coelho"/>
    <s v="Rohit Bammi"/>
    <s v="Active"/>
    <n v="2026"/>
    <s v="Bank Transfer"/>
    <s v="USD"/>
    <n v="-52"/>
    <n v="-52"/>
    <d v="2026-01-01T00:00:00"/>
    <s v="Jan"/>
    <n v="12"/>
    <x v="3"/>
    <s v="Credit Note-Rebate"/>
    <d v="2026-02-06T00:00:00"/>
    <d v="2026-02-13T00:00:00"/>
    <s v="Outstanding"/>
    <s v="INV-060226200521"/>
    <s v="Yes"/>
    <s v="No"/>
    <s v="No response from the client post reminder sent"/>
    <m/>
  </r>
  <r>
    <s v="N1"/>
    <s v="SingCash Pte Ltd"/>
    <x v="0"/>
    <s v="Shi Yin"/>
    <s v="Gitesh Athavale"/>
    <s v="Active"/>
    <n v="2026"/>
    <s v="Bank Transfer"/>
    <s v="SGD"/>
    <n v="66082.648583379123"/>
    <n v="85076.521510000006"/>
    <d v="2026-01-01T00:00:00"/>
    <s v="Jan"/>
    <n v="9"/>
    <x v="3"/>
    <s v="Monthly Billing"/>
    <d v="2026-02-07T00:00:00"/>
    <d v="2026-02-16T00:00:00"/>
    <s v="Outstanding"/>
    <s v="INV-090226133228"/>
    <s v="Yes"/>
    <s v="No"/>
    <s v="No response from the client post reminder sent"/>
    <m/>
  </r>
  <r>
    <s v="N1"/>
    <s v="SlideSG Pte. Ltd."/>
    <x v="0"/>
    <s v="Shi Yin"/>
    <s v="Gitesh Athavale"/>
    <s v="Active"/>
    <n v="2026"/>
    <s v="Bank Transfer"/>
    <s v="SGD"/>
    <n v="31932.514365080478"/>
    <n v="41110.75"/>
    <d v="2026-01-01T00:00:00"/>
    <s v="Jan"/>
    <n v="8"/>
    <x v="3"/>
    <s v="Monthly Billing"/>
    <d v="2026-02-07T00:00:00"/>
    <d v="2026-02-17T00:00:00"/>
    <s v="Outstanding"/>
    <s v="INV-100226170854"/>
    <s v="Yes"/>
    <s v="No"/>
    <s v="No response from the client post reminder sent"/>
    <m/>
  </r>
  <r>
    <s v="N1"/>
    <s v="Travel Ledger UK"/>
    <x v="2"/>
    <s v="Margarita"/>
    <s v="Danny May"/>
    <s v="Active"/>
    <n v="2026"/>
    <s v="Bank Transfer"/>
    <s v="GBP"/>
    <n v="4012.9677819147723"/>
    <n v="3001.5"/>
    <d v="2026-01-01T00:00:00"/>
    <s v="Jan"/>
    <n v="9"/>
    <x v="3"/>
    <s v="Monthly Billing"/>
    <d v="2026-02-07T00:00:00"/>
    <d v="2026-02-16T00:00:00"/>
    <s v="Outstanding"/>
    <s v="INV-090226161845"/>
    <s v="Yes"/>
    <s v="No"/>
    <s v="No response from the client post reminder sent"/>
    <m/>
  </r>
  <r>
    <s v="N1"/>
    <s v="VECTOR HOLDINGS PTY LTD"/>
    <x v="0"/>
    <s v="Hao Nguyen"/>
    <s v="NA"/>
    <s v="Active"/>
    <n v="2026"/>
    <s v="Bank Transfer"/>
    <s v="AUD"/>
    <n v="19087.871079874294"/>
    <n v="28512"/>
    <d v="2026-02-01T00:00:00"/>
    <s v="Feb"/>
    <n v="16"/>
    <x v="3"/>
    <s v="APIv2 Integration Fee Invoice"/>
    <d v="2026-02-02T00:00:00"/>
    <d v="2026-02-09T00:00:00"/>
    <s v="Outstanding"/>
    <s v="INV-020226191330"/>
    <s v="Yes"/>
    <s v="No"/>
    <s v="No response from the client post reminder sent"/>
    <m/>
  </r>
  <r>
    <s v="N1"/>
    <s v="VECTOR HOLDINGS PTY LTD"/>
    <x v="0"/>
    <s v="Hao Nguyen"/>
    <s v="NA"/>
    <s v="Active"/>
    <n v="2026"/>
    <s v="Bank Transfer"/>
    <s v="AUD"/>
    <n v="7527.1498572230994"/>
    <n v="11243.48"/>
    <d v="2026-01-01T00:00:00"/>
    <s v="Jan"/>
    <n v="12"/>
    <x v="3"/>
    <s v="Monthly Billing"/>
    <d v="2026-02-06T00:00:00"/>
    <d v="2026-02-13T00:00:00"/>
    <s v="Outstanding"/>
    <s v="INV-060226140346"/>
    <s v="Yes"/>
    <s v="No"/>
    <s v="No response from the client post reminder sent"/>
    <m/>
  </r>
  <r>
    <s v="N1"/>
    <s v="Volopay Co Pte Ltd."/>
    <x v="0"/>
    <s v="XiaoXiao"/>
    <s v="Gitesh Athavale"/>
    <s v="Active"/>
    <n v="2026"/>
    <s v="Bank Transfer"/>
    <s v="USD"/>
    <n v="-1754.3781999999992"/>
    <n v="-1754.3781999999992"/>
    <d v="2026-01-01T00:00:00"/>
    <s v="Jan"/>
    <n v="11"/>
    <x v="3"/>
    <s v="Monthly Billing"/>
    <d v="2026-02-07T00:00:00"/>
    <d v="2026-02-14T00:00:00"/>
    <s v="Outstanding"/>
    <s v="INV-070226184910"/>
    <s v="Yes"/>
    <s v="No"/>
    <s v="credit will be settled against future invoices"/>
    <m/>
  </r>
  <r>
    <s v="N1"/>
    <s v="WORLDFIRST (SINGAPORE) MERCHANT SERVICESPTE. LTD."/>
    <x v="0"/>
    <s v="NA"/>
    <s v="Lisa Sung"/>
    <s v="Active"/>
    <n v="2026"/>
    <s v="Bank Transfer"/>
    <s v="USD"/>
    <n v="25050"/>
    <n v="25050"/>
    <d v="2026-01-01T00:00:00"/>
    <s v="Jan"/>
    <n v="12"/>
    <x v="3"/>
    <s v="Monthly Billing"/>
    <d v="2026-02-06T00:00:00"/>
    <d v="2026-02-13T00:00:00"/>
    <s v="Outstanding"/>
    <s v="INV-060226124635"/>
    <s v="Yes"/>
    <s v="No"/>
    <s v="No response from the client post reminder sent"/>
    <m/>
  </r>
  <r>
    <s v="N1"/>
    <s v="Yondr Money Pty Ltd"/>
    <x v="0"/>
    <s v="Hao Nguyen"/>
    <s v="NA"/>
    <s v="Active"/>
    <n v="2026"/>
    <s v="Bank Transfer"/>
    <s v="AUD"/>
    <n v="4749.1389118097732"/>
    <n v="7093.9"/>
    <d v="2026-01-01T00:00:00"/>
    <s v="Jan"/>
    <n v="12"/>
    <x v="3"/>
    <s v="Monthly Billing"/>
    <d v="2026-02-06T00:00:00"/>
    <d v="2026-02-13T00:00:00"/>
    <s v="Outstanding"/>
    <s v="INV-060226143545"/>
    <s v="Yes"/>
    <s v="Yes"/>
    <s v="No response from the client post reminder sent"/>
    <m/>
  </r>
  <r>
    <s v="N1"/>
    <s v="Zeni, Inc."/>
    <x v="1"/>
    <s v="NA"/>
    <s v="Tyler Reed"/>
    <s v="Active"/>
    <n v="2026"/>
    <s v="Bank Transfer"/>
    <s v="USD"/>
    <n v="500"/>
    <n v="500"/>
    <d v="2026-01-01T00:00:00"/>
    <s v="Jan"/>
    <n v="13"/>
    <x v="3"/>
    <s v="Monthly Billing"/>
    <d v="2026-02-05T00:00:00"/>
    <d v="2026-02-12T00:00:00"/>
    <s v="Outstanding"/>
    <s v="INV-050226121256"/>
    <s v="Yes"/>
    <s v="No"/>
    <s v="No response from the client post reminder sent"/>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908409C-B488-4E0A-858F-ABF1A8BE3C82}" name="PivotTable10"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G9" firstHeaderRow="1" firstDataRow="2" firstDataCol="1"/>
  <pivotFields count="24">
    <pivotField showAll="0"/>
    <pivotField showAll="0"/>
    <pivotField axis="axisRow" showAll="0">
      <items count="5">
        <item x="2"/>
        <item x="1"/>
        <item x="3"/>
        <item x="0"/>
        <item t="default"/>
      </items>
    </pivotField>
    <pivotField showAll="0"/>
    <pivotField showAll="0"/>
    <pivotField showAll="0"/>
    <pivotField showAll="0"/>
    <pivotField showAll="0"/>
    <pivotField showAll="0"/>
    <pivotField dataField="1" showAll="0"/>
    <pivotField showAll="0"/>
    <pivotField showAll="0"/>
    <pivotField showAll="0"/>
    <pivotField showAll="0"/>
    <pivotField axis="axisCol" showAll="0">
      <items count="5">
        <item x="3"/>
        <item x="2"/>
        <item x="1"/>
        <item x="0"/>
        <item t="default"/>
      </items>
    </pivotField>
    <pivotField showAll="0"/>
    <pivotField showAll="0"/>
    <pivotField showAll="0"/>
    <pivotField showAll="0"/>
    <pivotField showAll="0"/>
    <pivotField showAll="0"/>
    <pivotField showAll="0"/>
    <pivotField showAll="0"/>
    <pivotField showAll="0"/>
  </pivotFields>
  <rowFields count="1">
    <field x="2"/>
  </rowFields>
  <rowItems count="5">
    <i>
      <x/>
    </i>
    <i>
      <x v="1"/>
    </i>
    <i>
      <x v="2"/>
    </i>
    <i>
      <x v="3"/>
    </i>
    <i t="grand">
      <x/>
    </i>
  </rowItems>
  <colFields count="1">
    <field x="14"/>
  </colFields>
  <colItems count="5">
    <i>
      <x/>
    </i>
    <i>
      <x v="1"/>
    </i>
    <i>
      <x v="2"/>
    </i>
    <i>
      <x v="3"/>
    </i>
    <i t="grand">
      <x/>
    </i>
  </colItems>
  <dataFields count="1">
    <dataField name="Sum of USD AMOUNT" fld="9" baseField="0" baseItem="0" numFmtId="165"/>
  </dataFields>
  <formats count="24">
    <format dxfId="56">
      <pivotArea outline="0" collapsedLevelsAreSubtotals="1" fieldPosition="0"/>
    </format>
    <format dxfId="55">
      <pivotArea dataOnly="0" labelOnly="1" fieldPosition="0">
        <references count="1">
          <reference field="14" count="0"/>
        </references>
      </pivotArea>
    </format>
    <format dxfId="54">
      <pivotArea dataOnly="0" labelOnly="1" grandCol="1" outline="0" fieldPosition="0"/>
    </format>
    <format dxfId="53">
      <pivotArea collapsedLevelsAreSubtotals="1" fieldPosition="0">
        <references count="1">
          <reference field="2" count="0"/>
        </references>
      </pivotArea>
    </format>
    <format dxfId="52">
      <pivotArea dataOnly="0" labelOnly="1" fieldPosition="0">
        <references count="1">
          <reference field="2" count="0"/>
        </references>
      </pivotArea>
    </format>
    <format dxfId="51">
      <pivotArea outline="0" collapsedLevelsAreSubtotals="1" fieldPosition="0"/>
    </format>
    <format dxfId="50">
      <pivotArea dataOnly="0" labelOnly="1" fieldPosition="0">
        <references count="1">
          <reference field="2" count="0"/>
        </references>
      </pivotArea>
    </format>
    <format dxfId="49">
      <pivotArea dataOnly="0" labelOnly="1" grandRow="1" outline="0" fieldPosition="0"/>
    </format>
    <format dxfId="48">
      <pivotArea outline="0" collapsedLevelsAreSubtotals="1" fieldPosition="0"/>
    </format>
    <format dxfId="47">
      <pivotArea field="2" type="button" dataOnly="0" labelOnly="1" outline="0" axis="axisRow" fieldPosition="0"/>
    </format>
    <format dxfId="46">
      <pivotArea dataOnly="0" labelOnly="1" fieldPosition="0">
        <references count="1">
          <reference field="2" count="0"/>
        </references>
      </pivotArea>
    </format>
    <format dxfId="45">
      <pivotArea dataOnly="0" labelOnly="1" grandRow="1" outline="0" fieldPosition="0"/>
    </format>
    <format dxfId="44">
      <pivotArea dataOnly="0" labelOnly="1" fieldPosition="0">
        <references count="1">
          <reference field="14" count="0"/>
        </references>
      </pivotArea>
    </format>
    <format dxfId="43">
      <pivotArea dataOnly="0" labelOnly="1" grandCol="1" outline="0" fieldPosition="0"/>
    </format>
    <format dxfId="42">
      <pivotArea type="all" dataOnly="0" outline="0" fieldPosition="0"/>
    </format>
    <format dxfId="41">
      <pivotArea outline="0" collapsedLevelsAreSubtotals="1" fieldPosition="0"/>
    </format>
    <format dxfId="40">
      <pivotArea type="origin" dataOnly="0" labelOnly="1" outline="0" fieldPosition="0"/>
    </format>
    <format dxfId="39">
      <pivotArea field="14" type="button" dataOnly="0" labelOnly="1" outline="0" axis="axisCol" fieldPosition="0"/>
    </format>
    <format dxfId="38">
      <pivotArea type="topRight" dataOnly="0" labelOnly="1" outline="0" fieldPosition="0"/>
    </format>
    <format dxfId="37">
      <pivotArea field="2" type="button" dataOnly="0" labelOnly="1" outline="0" axis="axisRow" fieldPosition="0"/>
    </format>
    <format dxfId="36">
      <pivotArea dataOnly="0" labelOnly="1" fieldPosition="0">
        <references count="1">
          <reference field="2" count="0"/>
        </references>
      </pivotArea>
    </format>
    <format dxfId="35">
      <pivotArea dataOnly="0" labelOnly="1" grandRow="1" outline="0" fieldPosition="0"/>
    </format>
    <format dxfId="34">
      <pivotArea dataOnly="0" labelOnly="1" fieldPosition="0">
        <references count="1">
          <reference field="14" count="0"/>
        </references>
      </pivotArea>
    </format>
    <format dxfId="33">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9BA4498-E5D3-4C13-ACAB-3892C14A89E3}" name="PivotTable1" cacheId="5" applyNumberFormats="0" applyBorderFormats="0" applyFontFormats="0" applyPatternFormats="0" applyAlignmentFormats="0" applyWidthHeightFormats="1" dataCaption="Values" updatedVersion="8" minRefreshableVersion="3" useAutoFormatting="1" itemPrintTitles="1" createdVersion="8" indent="0" compact="0" compactData="0" customListSort="0">
  <location ref="B20:E25" firstHeaderRow="1" firstDataRow="1" firstDataCol="3"/>
  <pivotFields count="24">
    <pivotField compact="0" outline="0" showAll="0" defaultSubtotal="0"/>
    <pivotField axis="axisRow" compact="0" outline="0" showAll="0" defaultSubtotal="0">
      <items count="4">
        <item x="0"/>
        <item x="2"/>
        <item x="3"/>
        <item x="1"/>
      </items>
    </pivotField>
    <pivotField compact="0" outline="0" showAll="0" defaultSubtotal="0"/>
    <pivotField axis="axisRow" compact="0" outline="0" subtotalTop="0" showAll="0" defaultSubtotal="0">
      <items count="2">
        <item x="0"/>
        <item x="1"/>
      </items>
    </pivotField>
    <pivotField axis="axisRow" compact="0" outline="0" showAll="0" defaultSubtotal="0">
      <items count="4">
        <item x="0"/>
        <item x="2"/>
        <item x="3"/>
        <item x="1"/>
      </items>
    </pivotField>
    <pivotField compact="0" outline="0" showAll="0" defaultSubtotal="0"/>
    <pivotField compact="0" outline="0" showAll="0" defaultSubtotal="0"/>
    <pivotField compact="0" outline="0" showAll="0" defaultSubtotal="0"/>
    <pivotField compact="0" outline="0" showAll="0" defaultSubtotal="0"/>
    <pivotField dataField="1" compact="0" numFmtId="1"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3">
    <field x="1"/>
    <field x="3"/>
    <field x="4"/>
  </rowFields>
  <rowItems count="5">
    <i>
      <x/>
      <x/>
      <x/>
    </i>
    <i>
      <x v="1"/>
      <x/>
      <x v="1"/>
    </i>
    <i>
      <x v="2"/>
      <x v="1"/>
      <x v="2"/>
    </i>
    <i>
      <x v="3"/>
      <x/>
      <x v="3"/>
    </i>
    <i t="grand">
      <x/>
    </i>
  </rowItems>
  <colItems count="1">
    <i/>
  </colItems>
  <dataFields count="1">
    <dataField name="Amount($)" fld="9" baseField="0" baseItem="0" numFmtId="166"/>
  </dataFields>
  <formats count="1">
    <format dxfId="5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8AF26E-C25E-4D04-BE6C-2FD3AF41877A}" name="PivotTable1" cacheId="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U66" firstHeaderRow="1" firstDataRow="2" firstDataCol="9"/>
  <pivotFields count="23">
    <pivotField axis="axisRow" compact="0" outline="0" showAll="0" defaultSubtotal="0">
      <items count="2">
        <item x="1"/>
        <item x="0"/>
      </items>
      <extLst>
        <ext xmlns:x14="http://schemas.microsoft.com/office/spreadsheetml/2009/9/main" uri="{2946ED86-A175-432a-8AC1-64E0C546D7DE}">
          <x14:pivotField fillDownLabels="1"/>
        </ext>
      </extLst>
    </pivotField>
    <pivotField name="Client Name" axis="axisRow" compact="0" outline="0" showAll="0" defaultSubtotal="0">
      <items count="104">
        <item x="42"/>
        <item x="35"/>
        <item x="68"/>
        <item x="49"/>
        <item x="54"/>
        <item x="38"/>
        <item x="12"/>
        <item x="0"/>
        <item x="27"/>
        <item x="44"/>
        <item x="2"/>
        <item x="41"/>
        <item x="60"/>
        <item x="43"/>
        <item x="13"/>
        <item x="62"/>
        <item x="46"/>
        <item x="8"/>
        <item x="19"/>
        <item x="25"/>
        <item x="18"/>
        <item x="1"/>
        <item x="30"/>
        <item x="66"/>
        <item x="17"/>
        <item x="9"/>
        <item x="20"/>
        <item x="4"/>
        <item x="5"/>
        <item x="7"/>
        <item x="6"/>
        <item x="10"/>
        <item x="69"/>
        <item m="1" x="86"/>
        <item x="14"/>
        <item x="15"/>
        <item x="11"/>
        <item x="3"/>
        <item m="1" x="85"/>
        <item x="50"/>
        <item x="31"/>
        <item x="16"/>
        <item x="21"/>
        <item m="1" x="84"/>
        <item x="22"/>
        <item x="23"/>
        <item x="24"/>
        <item x="26"/>
        <item x="28"/>
        <item x="29"/>
        <item x="32"/>
        <item x="33"/>
        <item x="34"/>
        <item x="36"/>
        <item x="37"/>
        <item x="45"/>
        <item x="39"/>
        <item x="40"/>
        <item m="1" x="87"/>
        <item x="47"/>
        <item m="1" x="88"/>
        <item x="48"/>
        <item m="1" x="89"/>
        <item x="51"/>
        <item x="52"/>
        <item x="53"/>
        <item m="1" x="90"/>
        <item m="1" x="91"/>
        <item x="55"/>
        <item m="1" x="92"/>
        <item m="1" x="93"/>
        <item m="1" x="94"/>
        <item m="1" x="95"/>
        <item x="56"/>
        <item x="57"/>
        <item x="58"/>
        <item x="59"/>
        <item x="61"/>
        <item m="1" x="96"/>
        <item x="63"/>
        <item x="64"/>
        <item m="1" x="97"/>
        <item x="65"/>
        <item m="1" x="98"/>
        <item x="67"/>
        <item x="70"/>
        <item x="71"/>
        <item m="1" x="99"/>
        <item x="72"/>
        <item m="1" x="100"/>
        <item x="73"/>
        <item x="74"/>
        <item x="75"/>
        <item x="76"/>
        <item x="77"/>
        <item x="78"/>
        <item m="1" x="101"/>
        <item m="1" x="102"/>
        <item x="79"/>
        <item x="80"/>
        <item x="81"/>
        <item x="82"/>
        <item x="83"/>
        <item m="1" x="103"/>
      </items>
      <extLst>
        <ext xmlns:x14="http://schemas.microsoft.com/office/spreadsheetml/2009/9/main" uri="{2946ED86-A175-432a-8AC1-64E0C546D7DE}">
          <x14:pivotField fillDownLabels="1"/>
        </ext>
      </extLst>
    </pivotField>
    <pivotField axis="axisRow" compact="0" outline="0" showAll="0" defaultSubtotal="0">
      <items count="4">
        <item x="0"/>
        <item h="1" x="2"/>
        <item h="1" x="3"/>
        <item h="1" x="1"/>
      </items>
      <extLst>
        <ext xmlns:x14="http://schemas.microsoft.com/office/spreadsheetml/2009/9/main" uri="{2946ED86-A175-432a-8AC1-64E0C546D7DE}">
          <x14:pivotField fillDownLabels="1"/>
        </ext>
      </extLst>
    </pivotField>
    <pivotField axis="axisRow" compact="0" outline="0" showAll="0" defaultSubtotal="0">
      <items count="14">
        <item x="2"/>
        <item x="7"/>
        <item x="0"/>
        <item x="8"/>
        <item x="1"/>
        <item x="10"/>
        <item x="9"/>
        <item x="3"/>
        <item x="6"/>
        <item x="4"/>
        <item x="12"/>
        <item x="11"/>
        <item m="1" x="13"/>
        <item x="5"/>
      </items>
      <extLst>
        <ext xmlns:x14="http://schemas.microsoft.com/office/spreadsheetml/2009/9/main" uri="{2946ED86-A175-432a-8AC1-64E0C546D7DE}">
          <x14:pivotField fillDownLabels="1"/>
        </ext>
      </extLst>
    </pivotField>
    <pivotField axis="axisRow" compact="0" outline="0" showAll="0" defaultSubtotal="0">
      <items count="22">
        <item x="1"/>
        <item x="3"/>
        <item x="7"/>
        <item x="10"/>
        <item x="4"/>
        <item x="2"/>
        <item x="14"/>
        <item x="0"/>
        <item x="5"/>
        <item x="13"/>
        <item x="6"/>
        <item m="1" x="20"/>
        <item x="8"/>
        <item x="15"/>
        <item x="9"/>
        <item x="12"/>
        <item x="16"/>
        <item m="1" x="21"/>
        <item x="17"/>
        <item x="18"/>
        <item x="19"/>
        <item x="11"/>
      </items>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 axis="axisRow" compact="0" outline="0" showAll="0" defaultSubtotal="0">
      <items count="3">
        <item x="0"/>
        <item x="1"/>
        <item x="2"/>
      </items>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1"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11">
        <item x="1"/>
        <item x="2"/>
        <item x="3"/>
        <item x="4"/>
        <item x="8"/>
        <item x="9"/>
        <item x="0"/>
        <item x="10"/>
        <item x="5"/>
        <item x="6"/>
        <item x="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ubtotalTop="0" showAll="0" defaultSubtotal="0">
      <items count="12">
        <item x="6"/>
        <item x="3"/>
        <item x="5"/>
        <item x="4"/>
        <item x="0"/>
        <item x="1"/>
        <item x="10"/>
        <item x="8"/>
        <item x="7"/>
        <item x="2"/>
        <item x="9"/>
        <item x="11"/>
      </items>
      <extLst>
        <ext xmlns:x14="http://schemas.microsoft.com/office/spreadsheetml/2009/9/main" uri="{2946ED86-A175-432a-8AC1-64E0C546D7DE}">
          <x14:pivotField fillDownLabels="1"/>
        </ext>
      </extLst>
    </pivotField>
  </pivotFields>
  <rowFields count="9">
    <field x="1"/>
    <field x="2"/>
    <field x="0"/>
    <field x="7"/>
    <field x="5"/>
    <field x="22"/>
    <field x="3"/>
    <field x="4"/>
    <field x="6"/>
  </rowFields>
  <rowItems count="62">
    <i>
      <x/>
      <x/>
      <x v="1"/>
      <x/>
      <x/>
      <x/>
      <x v="8"/>
      <x v="1"/>
      <x v="1"/>
    </i>
    <i r="8">
      <x v="2"/>
    </i>
    <i>
      <x v="1"/>
      <x/>
      <x v="1"/>
      <x/>
      <x/>
      <x/>
      <x v="6"/>
      <x v="1"/>
      <x v="1"/>
    </i>
    <i r="8">
      <x v="2"/>
    </i>
    <i>
      <x v="2"/>
      <x/>
      <x v="1"/>
      <x/>
      <x/>
      <x/>
      <x v="6"/>
      <x v="1"/>
      <x v="2"/>
    </i>
    <i>
      <x v="4"/>
      <x/>
      <x/>
      <x/>
      <x/>
      <x/>
      <x/>
      <x v="13"/>
      <x v="2"/>
    </i>
    <i>
      <x v="5"/>
      <x/>
      <x v="1"/>
      <x/>
      <x/>
      <x/>
      <x v="8"/>
      <x v="1"/>
      <x v="2"/>
    </i>
    <i r="5">
      <x v="6"/>
      <x v="8"/>
      <x v="1"/>
      <x v="1"/>
    </i>
    <i>
      <x v="6"/>
      <x/>
      <x v="1"/>
      <x/>
      <x/>
      <x/>
      <x v="8"/>
      <x v="1"/>
      <x v="1"/>
    </i>
    <i>
      <x v="7"/>
      <x/>
      <x v="1"/>
      <x/>
      <x/>
      <x v="4"/>
      <x v="2"/>
      <x v="7"/>
      <x/>
    </i>
    <i r="8">
      <x v="1"/>
    </i>
    <i>
      <x v="9"/>
      <x/>
      <x v="1"/>
      <x/>
      <x/>
      <x/>
      <x/>
      <x v="7"/>
      <x v="1"/>
    </i>
    <i>
      <x v="10"/>
      <x/>
      <x v="1"/>
      <x/>
      <x/>
      <x/>
      <x/>
      <x v="5"/>
      <x v="2"/>
    </i>
    <i r="5">
      <x v="9"/>
      <x/>
      <x v="5"/>
      <x v="1"/>
    </i>
    <i>
      <x v="12"/>
      <x/>
      <x v="1"/>
      <x/>
      <x/>
      <x/>
      <x v="2"/>
      <x v="7"/>
      <x v="2"/>
    </i>
    <i>
      <x v="13"/>
      <x/>
      <x v="1"/>
      <x/>
      <x/>
      <x/>
      <x/>
      <x v="7"/>
      <x v="1"/>
    </i>
    <i r="8">
      <x v="2"/>
    </i>
    <i>
      <x v="19"/>
      <x/>
      <x/>
      <x/>
      <x/>
      <x/>
      <x/>
      <x v="5"/>
      <x v="1"/>
    </i>
    <i r="8">
      <x v="2"/>
    </i>
    <i>
      <x v="20"/>
      <x/>
      <x v="1"/>
      <x/>
      <x/>
      <x/>
      <x v="2"/>
      <x v="12"/>
      <x v="1"/>
    </i>
    <i r="8">
      <x v="2"/>
    </i>
    <i>
      <x v="23"/>
      <x/>
      <x v="1"/>
      <x/>
      <x/>
      <x/>
      <x v="6"/>
      <x v="5"/>
      <x v="2"/>
    </i>
    <i>
      <x v="25"/>
      <x/>
      <x v="1"/>
      <x/>
      <x/>
      <x v="8"/>
      <x/>
      <x v="7"/>
      <x v="1"/>
    </i>
    <i r="8">
      <x v="2"/>
    </i>
    <i>
      <x v="27"/>
      <x/>
      <x v="1"/>
      <x/>
      <x v="1"/>
      <x v="3"/>
      <x v="2"/>
      <x v="7"/>
      <x v="1"/>
    </i>
    <i>
      <x v="29"/>
      <x/>
      <x/>
      <x/>
      <x/>
      <x/>
      <x v="9"/>
      <x v="5"/>
      <x v="1"/>
    </i>
    <i>
      <x v="34"/>
      <x/>
      <x/>
      <x/>
      <x/>
      <x/>
      <x v="7"/>
      <x v="5"/>
      <x v="1"/>
    </i>
    <i r="8">
      <x v="2"/>
    </i>
    <i>
      <x v="36"/>
      <x/>
      <x v="1"/>
      <x/>
      <x/>
      <x/>
      <x v="8"/>
      <x v="7"/>
      <x v="1"/>
    </i>
    <i r="8">
      <x v="2"/>
    </i>
    <i>
      <x v="37"/>
      <x/>
      <x v="1"/>
      <x/>
      <x/>
      <x v="1"/>
      <x v="7"/>
      <x v="1"/>
      <x v="1"/>
    </i>
    <i r="5">
      <x v="11"/>
      <x v="7"/>
      <x v="1"/>
      <x v="1"/>
    </i>
    <i>
      <x v="39"/>
      <x/>
      <x/>
      <x/>
      <x/>
      <x/>
      <x v="7"/>
      <x v="6"/>
      <x v="2"/>
    </i>
    <i>
      <x v="40"/>
      <x/>
      <x v="1"/>
      <x/>
      <x/>
      <x/>
      <x v="2"/>
      <x v="12"/>
      <x v="1"/>
    </i>
    <i r="8">
      <x v="2"/>
    </i>
    <i>
      <x v="45"/>
      <x/>
      <x/>
      <x/>
      <x/>
      <x/>
      <x v="2"/>
      <x v="3"/>
      <x v="1"/>
    </i>
    <i r="8">
      <x v="2"/>
    </i>
    <i>
      <x v="50"/>
      <x/>
      <x v="1"/>
      <x/>
      <x/>
      <x/>
      <x v="2"/>
      <x v="1"/>
      <x v="1"/>
    </i>
    <i r="8">
      <x v="2"/>
    </i>
    <i>
      <x v="51"/>
      <x/>
      <x v="1"/>
      <x/>
      <x/>
      <x/>
      <x v="2"/>
      <x v="21"/>
      <x v="1"/>
    </i>
    <i r="8">
      <x v="2"/>
    </i>
    <i>
      <x v="52"/>
      <x/>
      <x v="1"/>
      <x/>
      <x/>
      <x/>
      <x v="2"/>
      <x v="15"/>
      <x v="1"/>
    </i>
    <i r="8">
      <x v="2"/>
    </i>
    <i>
      <x v="54"/>
      <x/>
      <x v="1"/>
      <x/>
      <x/>
      <x/>
      <x v="2"/>
      <x v="12"/>
      <x v="1"/>
    </i>
    <i r="8">
      <x v="2"/>
    </i>
    <i>
      <x v="56"/>
      <x/>
      <x v="1"/>
      <x/>
      <x/>
      <x/>
      <x/>
      <x v="5"/>
      <x v="1"/>
    </i>
    <i r="8">
      <x v="2"/>
    </i>
    <i>
      <x v="57"/>
      <x/>
      <x v="1"/>
      <x/>
      <x/>
      <x/>
      <x v="2"/>
      <x v="3"/>
      <x v="1"/>
    </i>
    <i r="8">
      <x v="2"/>
    </i>
    <i>
      <x v="65"/>
      <x/>
      <x/>
      <x/>
      <x/>
      <x/>
      <x v="2"/>
      <x v="13"/>
      <x v="2"/>
    </i>
    <i>
      <x v="73"/>
      <x/>
      <x/>
      <x/>
      <x/>
      <x/>
      <x v="7"/>
      <x v="5"/>
      <x v="2"/>
    </i>
    <i>
      <x v="74"/>
      <x/>
      <x/>
      <x/>
      <x/>
      <x/>
      <x v="7"/>
      <x v="5"/>
      <x v="2"/>
    </i>
    <i>
      <x v="75"/>
      <x/>
      <x v="1"/>
      <x/>
      <x/>
      <x/>
      <x v="6"/>
      <x v="5"/>
      <x v="2"/>
    </i>
    <i>
      <x v="77"/>
      <x/>
      <x v="1"/>
      <x/>
      <x/>
      <x/>
      <x v="2"/>
      <x v="12"/>
      <x v="2"/>
    </i>
    <i>
      <x v="80"/>
      <x/>
      <x v="1"/>
      <x/>
      <x/>
      <x/>
      <x v="2"/>
      <x v="18"/>
      <x v="2"/>
    </i>
    <i>
      <x v="82"/>
      <x/>
      <x v="1"/>
      <x/>
      <x/>
      <x/>
      <x v="2"/>
      <x v="7"/>
      <x v="2"/>
    </i>
    <i>
      <x v="84"/>
      <x/>
      <x v="1"/>
      <x/>
      <x/>
      <x/>
      <x v="2"/>
      <x v="15"/>
      <x v="2"/>
    </i>
    <i>
      <x v="94"/>
      <x/>
      <x v="1"/>
      <x/>
      <x/>
      <x/>
      <x/>
      <x v="1"/>
      <x v="2"/>
    </i>
    <i>
      <x v="98"/>
      <x/>
      <x v="1"/>
      <x/>
      <x/>
      <x/>
      <x v="8"/>
      <x v="1"/>
      <x v="2"/>
    </i>
    <i>
      <x v="101"/>
      <x/>
      <x v="1"/>
      <x/>
      <x/>
      <x v="11"/>
      <x v="7"/>
      <x v="1"/>
      <x v="2"/>
    </i>
    <i>
      <x v="102"/>
      <x/>
      <x v="1"/>
      <x/>
      <x/>
      <x/>
      <x v="2"/>
      <x v="3"/>
      <x v="2"/>
    </i>
    <i t="grand">
      <x/>
    </i>
  </rowItems>
  <colFields count="1">
    <field x="12"/>
  </colFields>
  <colItems count="12">
    <i>
      <x/>
    </i>
    <i>
      <x v="1"/>
    </i>
    <i>
      <x v="2"/>
    </i>
    <i>
      <x v="3"/>
    </i>
    <i>
      <x v="4"/>
    </i>
    <i>
      <x v="5"/>
    </i>
    <i>
      <x v="6"/>
    </i>
    <i>
      <x v="7"/>
    </i>
    <i>
      <x v="8"/>
    </i>
    <i>
      <x v="9"/>
    </i>
    <i>
      <x v="10"/>
    </i>
    <i t="grand">
      <x/>
    </i>
  </colItems>
  <dataFields count="1">
    <dataField name="Sum of USD AMOUNT" fld="9" baseField="0" baseItem="0" numFmtId="1"/>
  </dataFields>
  <formats count="30">
    <format dxfId="32">
      <pivotArea type="all" dataOnly="0" outline="0" fieldPosition="0"/>
    </format>
    <format dxfId="31">
      <pivotArea outline="0" collapsedLevelsAreSubtotals="1" fieldPosition="0"/>
    </format>
    <format dxfId="30">
      <pivotArea type="origin" dataOnly="0" labelOnly="1" outline="0" fieldPosition="0"/>
    </format>
    <format dxfId="29">
      <pivotArea field="12" type="button" dataOnly="0" labelOnly="1" outline="0" axis="axisCol" fieldPosition="0"/>
    </format>
    <format dxfId="28">
      <pivotArea type="topRight" dataOnly="0" labelOnly="1" outline="0" fieldPosition="0"/>
    </format>
    <format dxfId="27">
      <pivotArea field="1" type="button" dataOnly="0" labelOnly="1" outline="0" axis="axisRow" fieldPosition="0"/>
    </format>
    <format dxfId="26">
      <pivotArea field="0" type="button" dataOnly="0" labelOnly="1" outline="0" axis="axisRow" fieldPosition="2"/>
    </format>
    <format dxfId="25">
      <pivotArea field="7" type="button" dataOnly="0" labelOnly="1" outline="0" axis="axisRow" fieldPosition="3"/>
    </format>
    <format dxfId="24">
      <pivotArea field="5" type="button" dataOnly="0" labelOnly="1" outline="0" axis="axisRow" fieldPosition="4"/>
    </format>
    <format dxfId="23">
      <pivotArea field="22" type="button" dataOnly="0" labelOnly="1" outline="0" axis="axisRow" fieldPosition="5"/>
    </format>
    <format dxfId="22">
      <pivotArea field="3" type="button" dataOnly="0" labelOnly="1" outline="0" axis="axisRow" fieldPosition="6"/>
    </format>
    <format dxfId="21">
      <pivotArea field="4" type="button" dataOnly="0" labelOnly="1" outline="0" axis="axisRow" fieldPosition="7"/>
    </format>
    <format dxfId="20">
      <pivotArea field="6" type="button" dataOnly="0" labelOnly="1" outline="0" axis="axisRow" fieldPosition="8"/>
    </format>
    <format dxfId="19">
      <pivotArea dataOnly="0" labelOnly="1" outline="0" fieldPosition="0">
        <references count="1">
          <reference field="1" count="19">
            <x v="0"/>
            <x v="1"/>
            <x v="2"/>
            <x v="3"/>
            <x v="4"/>
            <x v="5"/>
            <x v="6"/>
            <x v="7"/>
            <x v="8"/>
            <x v="9"/>
            <x v="10"/>
            <x v="11"/>
            <x v="12"/>
            <x v="13"/>
            <x v="14"/>
            <x v="15"/>
            <x v="16"/>
            <x v="17"/>
            <x v="18"/>
          </reference>
        </references>
      </pivotArea>
    </format>
    <format dxfId="18">
      <pivotArea dataOnly="0" labelOnly="1" outline="0" fieldPosition="0">
        <references count="1">
          <reference field="1" count="6">
            <x v="19"/>
            <x v="20"/>
            <x v="21"/>
            <x v="22"/>
            <x v="23"/>
            <x v="24"/>
          </reference>
        </references>
      </pivotArea>
    </format>
    <format dxfId="17">
      <pivotArea dataOnly="0" labelOnly="1" grandRow="1" outline="0" fieldPosition="0"/>
    </format>
    <format dxfId="16">
      <pivotArea dataOnly="0" labelOnly="1" outline="0" fieldPosition="0">
        <references count="2">
          <reference field="0" count="1">
            <x v="1"/>
          </reference>
          <reference field="1" count="1" selected="0">
            <x v="0"/>
          </reference>
        </references>
      </pivotArea>
    </format>
    <format dxfId="15">
      <pivotArea dataOnly="0" labelOnly="1" outline="0" fieldPosition="0">
        <references count="2">
          <reference field="0" count="1">
            <x v="0"/>
          </reference>
          <reference field="1" count="1" selected="0">
            <x v="3"/>
          </reference>
        </references>
      </pivotArea>
    </format>
    <format dxfId="14">
      <pivotArea dataOnly="0" labelOnly="1" outline="0" fieldPosition="0">
        <references count="2">
          <reference field="0" count="1">
            <x v="1"/>
          </reference>
          <reference field="1" count="1" selected="0">
            <x v="5"/>
          </reference>
        </references>
      </pivotArea>
    </format>
    <format dxfId="13">
      <pivotArea dataOnly="0" labelOnly="1" outline="0" fieldPosition="0">
        <references count="2">
          <reference field="0" count="1">
            <x v="0"/>
          </reference>
          <reference field="1" count="1" selected="0">
            <x v="8"/>
          </reference>
        </references>
      </pivotArea>
    </format>
    <format dxfId="12">
      <pivotArea dataOnly="0" labelOnly="1" outline="0" fieldPosition="0">
        <references count="2">
          <reference field="0" count="1">
            <x v="1"/>
          </reference>
          <reference field="1" count="1" selected="0">
            <x v="12"/>
          </reference>
        </references>
      </pivotArea>
    </format>
    <format dxfId="11">
      <pivotArea dataOnly="0" labelOnly="1" outline="0" fieldPosition="0">
        <references count="2">
          <reference field="0" count="1">
            <x v="1"/>
          </reference>
          <reference field="1" count="1" selected="0">
            <x v="22"/>
          </reference>
        </references>
      </pivotArea>
    </format>
    <format dxfId="10">
      <pivotArea dataOnly="0" labelOnly="1" outline="0" fieldPosition="0">
        <references count="3">
          <reference field="0" count="1" selected="0">
            <x v="1"/>
          </reference>
          <reference field="1" count="1" selected="0">
            <x v="0"/>
          </reference>
          <reference field="7" count="1">
            <x v="0"/>
          </reference>
        </references>
      </pivotArea>
    </format>
    <format dxfId="9">
      <pivotArea dataOnly="0" labelOnly="1" outline="0" fieldPosition="0">
        <references count="4">
          <reference field="0" count="1" selected="0">
            <x v="1"/>
          </reference>
          <reference field="1" count="1" selected="0">
            <x v="0"/>
          </reference>
          <reference field="5" count="0"/>
          <reference field="7" count="1" selected="0">
            <x v="0"/>
          </reference>
        </references>
      </pivotArea>
    </format>
    <format dxfId="8">
      <pivotArea dataOnly="0" labelOnly="1" outline="0" fieldPosition="0">
        <references count="5">
          <reference field="0" count="1" selected="0">
            <x v="0"/>
          </reference>
          <reference field="1" count="1" selected="0">
            <x v="8"/>
          </reference>
          <reference field="5" count="0" selected="0"/>
          <reference field="7" count="1" selected="0">
            <x v="0"/>
          </reference>
          <reference field="22" count="1">
            <x v="0"/>
          </reference>
        </references>
      </pivotArea>
    </format>
    <format dxfId="7">
      <pivotArea dataOnly="0" labelOnly="1" outline="0" fieldPosition="0">
        <references count="5">
          <reference field="0" count="1" selected="0">
            <x v="1"/>
          </reference>
          <reference field="1" count="1" selected="0">
            <x v="9"/>
          </reference>
          <reference field="5" count="0" selected="0"/>
          <reference field="7" count="1" selected="0">
            <x v="0"/>
          </reference>
          <reference field="22" count="1">
            <x v="0"/>
          </reference>
        </references>
      </pivotArea>
    </format>
    <format dxfId="6">
      <pivotArea dataOnly="0" labelOnly="1" outline="0" fieldPosition="0">
        <references count="5">
          <reference field="0" count="1" selected="0">
            <x v="1"/>
          </reference>
          <reference field="1" count="1" selected="0">
            <x v="15"/>
          </reference>
          <reference field="5" count="0" selected="0"/>
          <reference field="7" count="1" selected="0">
            <x v="0"/>
          </reference>
          <reference field="22" count="1">
            <x v="0"/>
          </reference>
        </references>
      </pivotArea>
    </format>
    <format dxfId="5">
      <pivotArea dataOnly="0" labelOnly="1" outline="0" fieldPosition="0">
        <references count="5">
          <reference field="0" count="1" selected="0">
            <x v="1"/>
          </reference>
          <reference field="1" count="1" selected="0">
            <x v="18"/>
          </reference>
          <reference field="5" count="0" selected="0"/>
          <reference field="7" count="1" selected="0">
            <x v="0"/>
          </reference>
          <reference field="22" count="1">
            <x v="0"/>
          </reference>
        </references>
      </pivotArea>
    </format>
    <format dxfId="4">
      <pivotArea dataOnly="0" labelOnly="1" outline="0" fieldPosition="0">
        <references count="1">
          <reference field="12" count="0"/>
        </references>
      </pivotArea>
    </format>
    <format dxfId="3">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C483F2-274C-4562-9A1B-8E362703597F}"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F9" firstHeaderRow="1" firstDataRow="2" firstDataCol="1" rowPageCount="2" colPageCount="1"/>
  <pivotFields count="24">
    <pivotField showAll="0"/>
    <pivotField axis="axisRow" showAll="0">
      <items count="71">
        <item x="10"/>
        <item m="1" x="57"/>
        <item m="1" x="61"/>
        <item x="29"/>
        <item x="3"/>
        <item x="9"/>
        <item x="18"/>
        <item x="19"/>
        <item x="11"/>
        <item x="12"/>
        <item x="20"/>
        <item x="4"/>
        <item m="1" x="69"/>
        <item m="1" x="66"/>
        <item x="33"/>
        <item m="1" x="68"/>
        <item m="1" x="62"/>
        <item x="34"/>
        <item x="35"/>
        <item x="36"/>
        <item x="37"/>
        <item x="38"/>
        <item m="1" x="60"/>
        <item x="21"/>
        <item x="47"/>
        <item x="44"/>
        <item m="1" x="63"/>
        <item m="1" x="51"/>
        <item m="1" x="52"/>
        <item x="22"/>
        <item m="1" x="50"/>
        <item m="1" x="53"/>
        <item x="23"/>
        <item x="45"/>
        <item x="39"/>
        <item x="43"/>
        <item m="1" x="55"/>
        <item x="8"/>
        <item x="7"/>
        <item x="13"/>
        <item m="1" x="67"/>
        <item m="1" x="58"/>
        <item m="1" x="59"/>
        <item x="16"/>
        <item x="48"/>
        <item x="31"/>
        <item m="1" x="56"/>
        <item x="32"/>
        <item m="1" x="65"/>
        <item x="17"/>
        <item x="24"/>
        <item x="40"/>
        <item m="1" x="54"/>
        <item x="49"/>
        <item x="25"/>
        <item m="1" x="64"/>
        <item x="14"/>
        <item x="26"/>
        <item x="30"/>
        <item x="5"/>
        <item x="28"/>
        <item x="1"/>
        <item x="46"/>
        <item x="27"/>
        <item x="41"/>
        <item x="0"/>
        <item x="2"/>
        <item x="6"/>
        <item x="42"/>
        <item x="15"/>
        <item t="default"/>
      </items>
    </pivotField>
    <pivotField axis="axisPage" multipleItemSelectionAllowed="1" showAll="0">
      <items count="4">
        <item x="0"/>
        <item h="1" x="2"/>
        <item h="1" x="1"/>
        <item t="default"/>
      </items>
    </pivotField>
    <pivotField showAll="0"/>
    <pivotField axis="axisPage" multipleItemSelectionAllowed="1" showAll="0">
      <items count="15">
        <item h="1" x="6"/>
        <item h="1" x="2"/>
        <item h="1" x="7"/>
        <item x="1"/>
        <item h="1" x="12"/>
        <item h="1" x="0"/>
        <item h="1" m="1" x="13"/>
        <item h="1" x="11"/>
        <item h="1" x="5"/>
        <item h="1" x="10"/>
        <item h="1" x="3"/>
        <item h="1" x="9"/>
        <item h="1" x="4"/>
        <item h="1" x="8"/>
        <item t="default"/>
      </items>
    </pivotField>
    <pivotField showAll="0"/>
    <pivotField showAll="0"/>
    <pivotField showAll="0"/>
    <pivotField showAll="0"/>
    <pivotField showAll="0"/>
    <pivotField dataField="1" numFmtId="1" showAll="0"/>
    <pivotField showAll="0"/>
    <pivotField showAll="0"/>
    <pivotField showAll="0"/>
    <pivotField showAll="0"/>
    <pivotField axis="axisCol" showAll="0">
      <items count="5">
        <item x="2"/>
        <item x="3"/>
        <item x="1"/>
        <item x="0"/>
        <item t="default"/>
      </items>
    </pivotField>
    <pivotField showAll="0"/>
    <pivotField showAll="0"/>
    <pivotField showAll="0"/>
    <pivotField showAll="0"/>
    <pivotField showAll="0"/>
    <pivotField showAll="0"/>
    <pivotField showAll="0"/>
    <pivotField showAll="0"/>
  </pivotFields>
  <rowFields count="1">
    <field x="1"/>
  </rowFields>
  <rowItems count="4">
    <i>
      <x v="19"/>
    </i>
    <i>
      <x v="21"/>
    </i>
    <i>
      <x v="61"/>
    </i>
    <i t="grand">
      <x/>
    </i>
  </rowItems>
  <colFields count="1">
    <field x="15"/>
  </colFields>
  <colItems count="5">
    <i>
      <x/>
    </i>
    <i>
      <x v="1"/>
    </i>
    <i>
      <x v="2"/>
    </i>
    <i>
      <x v="3"/>
    </i>
    <i t="grand">
      <x/>
    </i>
  </colItems>
  <pageFields count="2">
    <pageField fld="2" hier="-1"/>
    <pageField fld="4" hier="-1"/>
  </pageFields>
  <dataFields count="1">
    <dataField name="Sum of USD AMOUNT" fld="10"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Manager" xr10:uid="{53CFBACE-555C-4463-9491-163C1D141F30}" sourceName="Account Manager">
  <pivotTables>
    <pivotTable tabId="9" name="PivotTable1"/>
  </pivotTables>
  <data>
    <tabular pivotCacheId="2011352454">
      <items count="14">
        <i x="8"/>
        <i x="2"/>
        <i x="7"/>
        <i x="1" s="1"/>
        <i x="0"/>
        <i x="5"/>
        <i x="10"/>
        <i x="3"/>
        <i x="6" nd="1"/>
        <i x="12" nd="1"/>
        <i x="13" nd="1"/>
        <i x="11" nd="1"/>
        <i x="9" nd="1"/>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E74F419-3067-4004-8002-AC4CE0347669}" sourceName="Region">
  <pivotTables>
    <pivotTable tabId="9" name="PivotTable1"/>
  </pivotTables>
  <data>
    <tabular pivotCacheId="2011352454">
      <items count="3">
        <i x="0" s="1"/>
        <i x="2" nd="1"/>
        <i x="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Manager" xr10:uid="{023FCB7A-5DAA-4FCC-AA78-3E7212E6C47B}" cache="Slicer_Account_Manager" caption="Account Manager" rowHeight="257175"/>
  <slicer name="Region" xr10:uid="{3CEEACE3-6814-4200-B6F4-D5F2CBFA934A}" cache="Slicer_Region" caption="Region"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36921-2E54-445A-A32F-F8B1D25F3A1E}">
  <sheetPr codeName="Sheet1"/>
  <dimension ref="B2:H35"/>
  <sheetViews>
    <sheetView showGridLines="0" topLeftCell="A12" workbookViewId="0">
      <selection activeCell="C8" sqref="C8"/>
    </sheetView>
  </sheetViews>
  <sheetFormatPr defaultRowHeight="14.5"/>
  <cols>
    <col min="2" max="2" width="18.453125" bestFit="1" customWidth="1"/>
    <col min="3" max="3" width="17.90625" bestFit="1" customWidth="1"/>
    <col min="4" max="5" width="10.453125" bestFit="1" customWidth="1"/>
    <col min="6" max="6" width="13.08984375" bestFit="1" customWidth="1"/>
    <col min="7" max="7" width="11.08984375" bestFit="1" customWidth="1"/>
    <col min="8" max="8" width="14.1796875" customWidth="1"/>
  </cols>
  <sheetData>
    <row r="2" spans="2:8" ht="21">
      <c r="B2" s="68" t="s">
        <v>0</v>
      </c>
      <c r="C2" s="68"/>
      <c r="D2" s="68"/>
      <c r="E2" s="68"/>
      <c r="F2" s="68"/>
      <c r="G2" s="68"/>
    </row>
    <row r="3" spans="2:8">
      <c r="B3" s="55" t="s">
        <v>1</v>
      </c>
      <c r="C3" s="55" t="s">
        <v>2</v>
      </c>
      <c r="D3" s="8"/>
      <c r="E3" s="8"/>
      <c r="F3" s="8"/>
      <c r="G3" s="8"/>
    </row>
    <row r="4" spans="2:8">
      <c r="B4" s="56" t="s">
        <v>3</v>
      </c>
      <c r="C4" s="57" t="s">
        <v>4</v>
      </c>
      <c r="D4" s="57" t="s">
        <v>5</v>
      </c>
      <c r="E4" s="57" t="s">
        <v>6</v>
      </c>
      <c r="F4" s="57" t="s">
        <v>7</v>
      </c>
      <c r="G4" s="57" t="s">
        <v>8</v>
      </c>
    </row>
    <row r="5" spans="2:8">
      <c r="B5" s="2" t="s">
        <v>9</v>
      </c>
      <c r="C5" s="52">
        <v>15566.323105867112</v>
      </c>
      <c r="D5" s="52">
        <v>195.88065556255174</v>
      </c>
      <c r="E5" s="52"/>
      <c r="F5" s="52">
        <v>329.59528088113177</v>
      </c>
      <c r="G5" s="52">
        <v>16091.799042310797</v>
      </c>
    </row>
    <row r="6" spans="2:8">
      <c r="B6" s="2" t="s">
        <v>10</v>
      </c>
      <c r="C6" s="52">
        <v>49851.240316252566</v>
      </c>
      <c r="D6" s="52">
        <v>66958.2</v>
      </c>
      <c r="E6" s="52">
        <v>9818.869999999999</v>
      </c>
      <c r="F6" s="52">
        <v>19090.75</v>
      </c>
      <c r="G6" s="52">
        <v>145719.06031625255</v>
      </c>
    </row>
    <row r="7" spans="2:8">
      <c r="B7" s="2" t="s">
        <v>653</v>
      </c>
      <c r="C7" s="52">
        <v>11459.5</v>
      </c>
      <c r="D7" s="52">
        <v>8762</v>
      </c>
      <c r="E7" s="52">
        <v>-7.5100000000002183</v>
      </c>
      <c r="F7" s="52">
        <v>-103</v>
      </c>
      <c r="G7" s="52">
        <v>20110.989999999998</v>
      </c>
    </row>
    <row r="8" spans="2:8">
      <c r="B8" s="2" t="s">
        <v>37</v>
      </c>
      <c r="C8" s="52">
        <v>305618.6467080955</v>
      </c>
      <c r="D8" s="52">
        <v>75539.749494459873</v>
      </c>
      <c r="E8" s="52">
        <v>9457.4267594820412</v>
      </c>
      <c r="F8" s="52">
        <v>121255.47871135392</v>
      </c>
      <c r="G8" s="52">
        <v>511871.30167339131</v>
      </c>
    </row>
    <row r="9" spans="2:8">
      <c r="B9" s="2" t="s">
        <v>8</v>
      </c>
      <c r="C9" s="52">
        <v>382495.71013021516</v>
      </c>
      <c r="D9" s="52">
        <v>151455.8301500224</v>
      </c>
      <c r="E9" s="52">
        <v>19268.786759482042</v>
      </c>
      <c r="F9" s="52">
        <v>140572.82399223506</v>
      </c>
      <c r="G9" s="52">
        <v>693793.15103195468</v>
      </c>
    </row>
    <row r="11" spans="2:8" ht="21">
      <c r="B11" s="67" t="s">
        <v>654</v>
      </c>
      <c r="C11" s="67"/>
      <c r="D11" s="67"/>
      <c r="E11" s="67"/>
      <c r="F11" s="67"/>
      <c r="G11" s="67"/>
      <c r="H11" s="67"/>
    </row>
    <row r="12" spans="2:8" ht="29">
      <c r="B12" s="40" t="s">
        <v>12</v>
      </c>
      <c r="C12" s="41" t="s">
        <v>4</v>
      </c>
      <c r="D12" s="41" t="s">
        <v>5</v>
      </c>
      <c r="E12" s="41" t="s">
        <v>6</v>
      </c>
      <c r="F12" s="41" t="s">
        <v>7</v>
      </c>
      <c r="G12" s="41" t="s">
        <v>8</v>
      </c>
      <c r="H12" s="42" t="s">
        <v>13</v>
      </c>
    </row>
    <row r="13" spans="2:8">
      <c r="B13" s="43" t="s">
        <v>9</v>
      </c>
      <c r="C13" s="47">
        <f>GETPIVOTDATA("USD AMOUNT",$B$3,"Region","EU/UK","Ageing Tier","0-30 days")</f>
        <v>15566.323105867112</v>
      </c>
      <c r="D13" s="47">
        <f>GETPIVOTDATA("USD AMOUNT",$B$3,"Region","EU/UK","Ageing Tier","31-60 days")</f>
        <v>195.88065556255174</v>
      </c>
      <c r="E13" s="47">
        <f>GETPIVOTDATA("USD AMOUNT",$B$3,"Region","EU/UK","Ageing Tier","61-90 days")</f>
        <v>0</v>
      </c>
      <c r="F13" s="47">
        <f>GETPIVOTDATA("USD AMOUNT",$B$3,"Region","EU/UK","Ageing Tier","Over 90+ days")</f>
        <v>329.59528088113177</v>
      </c>
      <c r="G13" s="47">
        <f>SUM(C13:F13)</f>
        <v>16091.799042310797</v>
      </c>
      <c r="H13" s="13">
        <f>G13/G17</f>
        <v>2.3193943350947897E-2</v>
      </c>
    </row>
    <row r="14" spans="2:8">
      <c r="B14" s="43" t="s">
        <v>10</v>
      </c>
      <c r="C14" s="47">
        <f>GETPIVOTDATA("USD AMOUNT",$B$3,"Region","USA","Ageing Tier","0-30 days")</f>
        <v>49851.240316252566</v>
      </c>
      <c r="D14" s="47">
        <f>GETPIVOTDATA("USD AMOUNT",$B$3,"Region","USA","Ageing Tier","31-60 days")</f>
        <v>66958.2</v>
      </c>
      <c r="E14" s="47">
        <f>GETPIVOTDATA("USD AMOUNT",$B$3,"Region","USA","Ageing Tier","61-90 days")</f>
        <v>9818.869999999999</v>
      </c>
      <c r="F14" s="47">
        <f>GETPIVOTDATA("USD AMOUNT",$B$3,"Region","USA","Ageing Tier","Over 90+ days")</f>
        <v>19090.75</v>
      </c>
      <c r="G14" s="47">
        <f t="shared" ref="G14:G15" si="0">SUM(C14:F14)</f>
        <v>145719.06031625255</v>
      </c>
      <c r="H14" s="13">
        <f>G14/G17</f>
        <v>0.21003242839671826</v>
      </c>
    </row>
    <row r="15" spans="2:8">
      <c r="B15" s="43" t="s">
        <v>653</v>
      </c>
      <c r="C15" s="47">
        <f>GETPIVOTDATA("USD AMOUNT",$B$3,"Region","ME","Ageing Tier","0-30 days")</f>
        <v>11459.5</v>
      </c>
      <c r="D15" s="47">
        <f>GETPIVOTDATA("USD AMOUNT",$B$3,"Region","ME","Ageing Tier","31-60 days")</f>
        <v>8762</v>
      </c>
      <c r="E15" s="47">
        <f>GETPIVOTDATA("USD AMOUNT",$B$3,"Region","ME","Ageing Tier","61-90 days")</f>
        <v>-7.5100000000002183</v>
      </c>
      <c r="F15" s="47">
        <f>GETPIVOTDATA("USD AMOUNT",$B$3,"Region","ME","Ageing Tier","Over 90+ days")</f>
        <v>-103</v>
      </c>
      <c r="G15" s="47">
        <f t="shared" si="0"/>
        <v>20110.989999999998</v>
      </c>
      <c r="H15" s="13">
        <f>G15/G17</f>
        <v>2.8987011431413981E-2</v>
      </c>
    </row>
    <row r="16" spans="2:8">
      <c r="B16" s="43" t="s">
        <v>37</v>
      </c>
      <c r="C16" s="47">
        <f>GETPIVOTDATA("USD AMOUNT",$B$3,"Region","APAC","Ageing Tier","0-30 days")</f>
        <v>305618.6467080955</v>
      </c>
      <c r="D16" s="47">
        <f>GETPIVOTDATA("USD AMOUNT",$B$3,"Region","APAC","Ageing Tier","31-60 days")</f>
        <v>75539.749494459873</v>
      </c>
      <c r="E16" s="47">
        <f>GETPIVOTDATA("USD AMOUNT",$B$3,"Region","APAC","Ageing Tier","61-90 days")</f>
        <v>9457.4267594820412</v>
      </c>
      <c r="F16" s="47">
        <f>GETPIVOTDATA("USD AMOUNT",$B$3,"Region","APAC","Ageing Tier","Over 90+ days")</f>
        <v>121255.47871135392</v>
      </c>
      <c r="G16" s="47">
        <f>GETPIVOTDATA("USD AMOUNT",$B$3,"Region","APAC")</f>
        <v>511871.30167339131</v>
      </c>
      <c r="H16" s="13">
        <f>G16/G17</f>
        <v>0.73778661682091984</v>
      </c>
    </row>
    <row r="17" spans="2:8">
      <c r="B17" s="43" t="s">
        <v>8</v>
      </c>
      <c r="C17" s="48">
        <f>SUM(C13:C16)</f>
        <v>382495.71013021516</v>
      </c>
      <c r="D17" s="48">
        <f t="shared" ref="D17:G17" si="1">SUM(D13:D16)</f>
        <v>151455.8301500224</v>
      </c>
      <c r="E17" s="48">
        <f t="shared" si="1"/>
        <v>19268.786759482042</v>
      </c>
      <c r="F17" s="48">
        <f t="shared" si="1"/>
        <v>140572.82399223506</v>
      </c>
      <c r="G17" s="48">
        <f t="shared" si="1"/>
        <v>693793.15103195468</v>
      </c>
      <c r="H17" s="13">
        <v>1</v>
      </c>
    </row>
    <row r="18" spans="2:8" ht="29">
      <c r="B18" s="44" t="s">
        <v>14</v>
      </c>
      <c r="C18" s="16">
        <f>C17/G17</f>
        <v>0.55131087639203025</v>
      </c>
      <c r="D18" s="16">
        <f>D17/G17</f>
        <v>0.21830113186436842</v>
      </c>
      <c r="E18" s="16">
        <f>E17/G17</f>
        <v>2.7773100283307008E-2</v>
      </c>
      <c r="F18" s="16">
        <f>F17/G17</f>
        <v>0.20261489146029429</v>
      </c>
      <c r="G18" s="16">
        <v>1</v>
      </c>
      <c r="H18" s="45"/>
    </row>
    <row r="20" spans="2:8">
      <c r="B20" s="3" t="s">
        <v>16</v>
      </c>
      <c r="C20" s="3" t="s">
        <v>23</v>
      </c>
      <c r="D20" s="3" t="s">
        <v>24</v>
      </c>
      <c r="E20" t="s">
        <v>741</v>
      </c>
    </row>
    <row r="21" spans="2:8">
      <c r="B21" t="s">
        <v>705</v>
      </c>
      <c r="C21" t="s">
        <v>31</v>
      </c>
      <c r="D21" t="s">
        <v>554</v>
      </c>
      <c r="E21" s="54">
        <v>-68</v>
      </c>
      <c r="F21" s="46"/>
    </row>
    <row r="22" spans="2:8">
      <c r="B22" t="s">
        <v>675</v>
      </c>
      <c r="C22" t="s">
        <v>31</v>
      </c>
      <c r="D22" t="s">
        <v>48</v>
      </c>
      <c r="E22" s="54">
        <v>-246</v>
      </c>
      <c r="F22" s="46"/>
    </row>
    <row r="23" spans="2:8">
      <c r="B23" t="s">
        <v>766</v>
      </c>
      <c r="C23" t="s">
        <v>662</v>
      </c>
      <c r="D23" t="s">
        <v>41</v>
      </c>
      <c r="E23" s="54">
        <v>-6153.9281000000119</v>
      </c>
      <c r="F23" s="46"/>
    </row>
    <row r="24" spans="2:8">
      <c r="B24" t="s">
        <v>822</v>
      </c>
      <c r="C24" t="s">
        <v>31</v>
      </c>
      <c r="D24" t="s">
        <v>58</v>
      </c>
      <c r="E24" s="54">
        <v>-5863.1699999999983</v>
      </c>
    </row>
    <row r="25" spans="2:8">
      <c r="B25" t="s">
        <v>8</v>
      </c>
      <c r="E25" s="54">
        <v>-12331.09810000001</v>
      </c>
    </row>
    <row r="29" spans="2:8">
      <c r="B29" s="60" t="s">
        <v>678</v>
      </c>
      <c r="C29" s="60" t="s">
        <v>816</v>
      </c>
      <c r="D29" s="60" t="s">
        <v>817</v>
      </c>
    </row>
    <row r="30" spans="2:8">
      <c r="B30" s="65" t="s">
        <v>705</v>
      </c>
      <c r="C30" t="s">
        <v>554</v>
      </c>
      <c r="D30" s="54">
        <v>-68</v>
      </c>
    </row>
    <row r="31" spans="2:8">
      <c r="B31" s="65" t="s">
        <v>675</v>
      </c>
      <c r="C31" t="s">
        <v>48</v>
      </c>
      <c r="D31" s="54">
        <v>-246</v>
      </c>
    </row>
    <row r="32" spans="2:8">
      <c r="B32" s="65" t="s">
        <v>822</v>
      </c>
      <c r="C32" t="s">
        <v>58</v>
      </c>
      <c r="D32" s="54">
        <v>-5863.1699999999983</v>
      </c>
    </row>
    <row r="33" spans="2:4">
      <c r="B33" s="65" t="s">
        <v>766</v>
      </c>
      <c r="C33" t="s">
        <v>41</v>
      </c>
      <c r="D33" s="54">
        <v>-6153.9281000000119</v>
      </c>
    </row>
    <row r="34" spans="2:4" ht="15" thickBot="1">
      <c r="C34" s="62" t="s">
        <v>787</v>
      </c>
      <c r="D34" s="63">
        <f>SUM(D30:D33)</f>
        <v>-12331.09810000001</v>
      </c>
    </row>
    <row r="35" spans="2:4" ht="15" thickTop="1"/>
  </sheetData>
  <mergeCells count="2">
    <mergeCell ref="B11:H11"/>
    <mergeCell ref="B2:G2"/>
  </mergeCells>
  <pageMargins left="0.7" right="0.7" top="0.75" bottom="0.75" header="0.3" footer="0.3"/>
  <pageSetup paperSize="9" orientation="portrait" horizontalDpi="1200" verticalDpi="120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6C814-E109-4352-8763-0B1957706F15}">
  <sheetPr codeName="Sheet2"/>
  <dimension ref="A3:U66"/>
  <sheetViews>
    <sheetView zoomScale="80" zoomScaleNormal="80" workbookViewId="0">
      <selection activeCell="C11" sqref="C11"/>
    </sheetView>
  </sheetViews>
  <sheetFormatPr defaultRowHeight="14.5"/>
  <cols>
    <col min="1" max="1" width="38.1796875" customWidth="1"/>
    <col min="2" max="2" width="14.26953125" customWidth="1"/>
    <col min="3" max="3" width="10.453125" customWidth="1"/>
    <col min="4" max="4" width="15.1796875" customWidth="1"/>
    <col min="5" max="5" width="10.453125" customWidth="1"/>
    <col min="6" max="6" width="20.7265625" customWidth="1"/>
    <col min="7" max="7" width="15.453125" customWidth="1"/>
    <col min="8" max="8" width="19.26953125" customWidth="1"/>
    <col min="9" max="9" width="7" bestFit="1" customWidth="1"/>
    <col min="10" max="20" width="8.36328125" bestFit="1" customWidth="1"/>
    <col min="21" max="21" width="9.90625" bestFit="1" customWidth="1"/>
    <col min="22" max="24" width="10.81640625" bestFit="1" customWidth="1"/>
    <col min="25" max="25" width="11.26953125" bestFit="1" customWidth="1"/>
  </cols>
  <sheetData>
    <row r="3" spans="1:21">
      <c r="A3" t="s">
        <v>1</v>
      </c>
      <c r="J3" t="s">
        <v>15</v>
      </c>
    </row>
    <row r="4" spans="1:21">
      <c r="A4" t="s">
        <v>678</v>
      </c>
      <c r="B4" t="s">
        <v>12</v>
      </c>
      <c r="C4" t="s">
        <v>17</v>
      </c>
      <c r="D4" t="s">
        <v>18</v>
      </c>
      <c r="E4" t="s">
        <v>19</v>
      </c>
      <c r="F4" t="s">
        <v>21</v>
      </c>
      <c r="G4" t="s">
        <v>23</v>
      </c>
      <c r="H4" t="s">
        <v>24</v>
      </c>
      <c r="I4" t="s">
        <v>25</v>
      </c>
      <c r="J4" t="s">
        <v>815</v>
      </c>
      <c r="K4" t="s">
        <v>937</v>
      </c>
      <c r="L4" t="s">
        <v>938</v>
      </c>
      <c r="M4" t="s">
        <v>939</v>
      </c>
      <c r="N4" t="s">
        <v>719</v>
      </c>
      <c r="O4" t="s">
        <v>739</v>
      </c>
      <c r="P4" t="s">
        <v>811</v>
      </c>
      <c r="Q4" t="s">
        <v>812</v>
      </c>
      <c r="R4" t="s">
        <v>940</v>
      </c>
      <c r="S4" t="s">
        <v>701</v>
      </c>
      <c r="T4" t="s">
        <v>718</v>
      </c>
      <c r="U4" t="s">
        <v>8</v>
      </c>
    </row>
    <row r="5" spans="1:21">
      <c r="A5" t="s">
        <v>55</v>
      </c>
      <c r="B5" t="s">
        <v>37</v>
      </c>
      <c r="C5" t="s">
        <v>27</v>
      </c>
      <c r="D5" t="s">
        <v>28</v>
      </c>
      <c r="E5" t="s">
        <v>29</v>
      </c>
      <c r="F5" t="s">
        <v>684</v>
      </c>
      <c r="G5" t="s">
        <v>702</v>
      </c>
      <c r="H5" t="s">
        <v>41</v>
      </c>
      <c r="I5">
        <v>2025</v>
      </c>
      <c r="J5" s="4"/>
      <c r="K5" s="4"/>
      <c r="L5" s="4"/>
      <c r="M5" s="4"/>
      <c r="N5" s="4"/>
      <c r="O5" s="4"/>
      <c r="P5" s="4"/>
      <c r="Q5" s="4">
        <v>1226.4160975246832</v>
      </c>
      <c r="R5" s="4"/>
      <c r="S5" s="4"/>
      <c r="T5" s="4"/>
      <c r="U5" s="4">
        <v>1226.4160975246832</v>
      </c>
    </row>
    <row r="6" spans="1:21">
      <c r="A6" t="s">
        <v>55</v>
      </c>
      <c r="B6" t="s">
        <v>37</v>
      </c>
      <c r="C6" t="s">
        <v>27</v>
      </c>
      <c r="D6" t="s">
        <v>28</v>
      </c>
      <c r="E6" t="s">
        <v>29</v>
      </c>
      <c r="F6" t="s">
        <v>684</v>
      </c>
      <c r="G6" t="s">
        <v>702</v>
      </c>
      <c r="H6" t="s">
        <v>41</v>
      </c>
      <c r="I6">
        <v>2026</v>
      </c>
      <c r="J6" s="4">
        <v>-85143.008119189122</v>
      </c>
      <c r="K6" s="4"/>
      <c r="L6" s="4"/>
      <c r="M6" s="4"/>
      <c r="N6" s="4"/>
      <c r="O6" s="4"/>
      <c r="P6" s="4"/>
      <c r="Q6" s="4"/>
      <c r="R6" s="4"/>
      <c r="S6" s="4"/>
      <c r="T6" s="4"/>
      <c r="U6" s="4">
        <v>-85143.008119189122</v>
      </c>
    </row>
    <row r="7" spans="1:21">
      <c r="A7" t="s">
        <v>76</v>
      </c>
      <c r="B7" t="s">
        <v>37</v>
      </c>
      <c r="C7" t="s">
        <v>27</v>
      </c>
      <c r="D7" t="s">
        <v>28</v>
      </c>
      <c r="E7" t="s">
        <v>29</v>
      </c>
      <c r="F7" t="s">
        <v>684</v>
      </c>
      <c r="G7" t="s">
        <v>663</v>
      </c>
      <c r="H7" t="s">
        <v>41</v>
      </c>
      <c r="I7">
        <v>2025</v>
      </c>
      <c r="J7" s="4"/>
      <c r="K7" s="4"/>
      <c r="L7" s="4"/>
      <c r="M7" s="4"/>
      <c r="N7" s="4"/>
      <c r="O7" s="4"/>
      <c r="P7" s="4"/>
      <c r="Q7" s="4">
        <v>44332.25</v>
      </c>
      <c r="R7" s="4"/>
      <c r="S7" s="4"/>
      <c r="T7" s="4"/>
      <c r="U7" s="4">
        <v>44332.25</v>
      </c>
    </row>
    <row r="8" spans="1:21">
      <c r="A8" t="s">
        <v>76</v>
      </c>
      <c r="B8" t="s">
        <v>37</v>
      </c>
      <c r="C8" t="s">
        <v>27</v>
      </c>
      <c r="D8" t="s">
        <v>28</v>
      </c>
      <c r="E8" t="s">
        <v>29</v>
      </c>
      <c r="F8" t="s">
        <v>684</v>
      </c>
      <c r="G8" t="s">
        <v>663</v>
      </c>
      <c r="H8" t="s">
        <v>41</v>
      </c>
      <c r="I8">
        <v>2026</v>
      </c>
      <c r="J8" s="4">
        <v>32268.400000000001</v>
      </c>
      <c r="K8" s="4"/>
      <c r="L8" s="4"/>
      <c r="M8" s="4"/>
      <c r="N8" s="4"/>
      <c r="O8" s="4"/>
      <c r="P8" s="4"/>
      <c r="Q8" s="4"/>
      <c r="R8" s="4"/>
      <c r="S8" s="4"/>
      <c r="T8" s="4"/>
      <c r="U8" s="4">
        <v>32268.400000000001</v>
      </c>
    </row>
    <row r="9" spans="1:21">
      <c r="A9" t="s">
        <v>80</v>
      </c>
      <c r="B9" t="s">
        <v>37</v>
      </c>
      <c r="C9" t="s">
        <v>27</v>
      </c>
      <c r="D9" t="s">
        <v>28</v>
      </c>
      <c r="E9" t="s">
        <v>29</v>
      </c>
      <c r="F9" t="s">
        <v>684</v>
      </c>
      <c r="G9" t="s">
        <v>663</v>
      </c>
      <c r="H9" t="s">
        <v>41</v>
      </c>
      <c r="I9">
        <v>2026</v>
      </c>
      <c r="J9" s="4">
        <v>1922.3749824732338</v>
      </c>
      <c r="K9" s="4"/>
      <c r="L9" s="4"/>
      <c r="M9" s="4"/>
      <c r="N9" s="4"/>
      <c r="O9" s="4"/>
      <c r="P9" s="4"/>
      <c r="Q9" s="4"/>
      <c r="R9" s="4"/>
      <c r="S9" s="4"/>
      <c r="T9" s="4"/>
      <c r="U9" s="4">
        <v>1922.3749824732338</v>
      </c>
    </row>
    <row r="10" spans="1:21">
      <c r="A10" t="s">
        <v>116</v>
      </c>
      <c r="B10" t="s">
        <v>37</v>
      </c>
      <c r="C10" t="s">
        <v>33</v>
      </c>
      <c r="D10" t="s">
        <v>28</v>
      </c>
      <c r="E10" t="s">
        <v>29</v>
      </c>
      <c r="F10" t="s">
        <v>684</v>
      </c>
      <c r="G10" t="s">
        <v>38</v>
      </c>
      <c r="H10" t="s">
        <v>112</v>
      </c>
      <c r="I10">
        <v>2026</v>
      </c>
      <c r="J10" s="4">
        <v>356.96162892151295</v>
      </c>
      <c r="K10" s="4"/>
      <c r="L10" s="4"/>
      <c r="M10" s="4"/>
      <c r="N10" s="4"/>
      <c r="O10" s="4"/>
      <c r="P10" s="4"/>
      <c r="Q10" s="4"/>
      <c r="R10" s="4"/>
      <c r="S10" s="4"/>
      <c r="T10" s="4"/>
      <c r="U10" s="4">
        <v>356.96162892151295</v>
      </c>
    </row>
    <row r="11" spans="1:21">
      <c r="A11" t="s">
        <v>130</v>
      </c>
      <c r="B11" t="s">
        <v>37</v>
      </c>
      <c r="C11" t="s">
        <v>27</v>
      </c>
      <c r="D11" t="s">
        <v>28</v>
      </c>
      <c r="E11" t="s">
        <v>29</v>
      </c>
      <c r="F11" t="s">
        <v>684</v>
      </c>
      <c r="G11" t="s">
        <v>702</v>
      </c>
      <c r="H11" t="s">
        <v>41</v>
      </c>
      <c r="I11">
        <v>2026</v>
      </c>
      <c r="J11" s="4">
        <v>66082.648583379123</v>
      </c>
      <c r="K11" s="4"/>
      <c r="L11" s="4"/>
      <c r="M11" s="4"/>
      <c r="N11" s="4"/>
      <c r="O11" s="4"/>
      <c r="P11" s="4"/>
      <c r="Q11" s="4"/>
      <c r="R11" s="4"/>
      <c r="S11" s="4"/>
      <c r="T11" s="4"/>
      <c r="U11" s="4">
        <v>66082.648583379123</v>
      </c>
    </row>
    <row r="12" spans="1:21">
      <c r="A12" t="s">
        <v>130</v>
      </c>
      <c r="B12" t="s">
        <v>37</v>
      </c>
      <c r="C12" t="s">
        <v>27</v>
      </c>
      <c r="D12" t="s">
        <v>28</v>
      </c>
      <c r="E12" t="s">
        <v>29</v>
      </c>
      <c r="F12" t="s">
        <v>784</v>
      </c>
      <c r="G12" t="s">
        <v>702</v>
      </c>
      <c r="H12" t="s">
        <v>41</v>
      </c>
      <c r="I12">
        <v>2025</v>
      </c>
      <c r="J12" s="4"/>
      <c r="K12" s="4"/>
      <c r="L12" s="4"/>
      <c r="M12" s="4"/>
      <c r="N12" s="4"/>
      <c r="O12" s="4"/>
      <c r="P12" s="4"/>
      <c r="Q12" s="4">
        <v>55032.238341047159</v>
      </c>
      <c r="R12" s="4"/>
      <c r="S12" s="4"/>
      <c r="T12" s="4"/>
      <c r="U12" s="4">
        <v>55032.238341047159</v>
      </c>
    </row>
    <row r="13" spans="1:21">
      <c r="A13" t="s">
        <v>133</v>
      </c>
      <c r="B13" t="s">
        <v>37</v>
      </c>
      <c r="C13" t="s">
        <v>27</v>
      </c>
      <c r="D13" t="s">
        <v>28</v>
      </c>
      <c r="E13" t="s">
        <v>29</v>
      </c>
      <c r="F13" t="s">
        <v>684</v>
      </c>
      <c r="G13" t="s">
        <v>702</v>
      </c>
      <c r="H13" t="s">
        <v>41</v>
      </c>
      <c r="I13">
        <v>2025</v>
      </c>
      <c r="J13" s="4"/>
      <c r="K13" s="4"/>
      <c r="L13" s="4"/>
      <c r="M13" s="4"/>
      <c r="N13" s="4"/>
      <c r="O13" s="4">
        <v>814.99673035719275</v>
      </c>
      <c r="P13" s="4">
        <v>857.18829631475637</v>
      </c>
      <c r="Q13" s="4">
        <v>854.36124455983986</v>
      </c>
      <c r="R13" s="4"/>
      <c r="S13" s="4"/>
      <c r="T13" s="4"/>
      <c r="U13" s="4">
        <v>2526.546271231789</v>
      </c>
    </row>
    <row r="14" spans="1:21">
      <c r="A14" t="s">
        <v>134</v>
      </c>
      <c r="B14" t="s">
        <v>37</v>
      </c>
      <c r="C14" t="s">
        <v>27</v>
      </c>
      <c r="D14" t="s">
        <v>28</v>
      </c>
      <c r="E14" t="s">
        <v>29</v>
      </c>
      <c r="F14" t="s">
        <v>783</v>
      </c>
      <c r="G14" t="s">
        <v>31</v>
      </c>
      <c r="H14" t="s">
        <v>39</v>
      </c>
      <c r="I14">
        <v>2024</v>
      </c>
      <c r="J14" s="4"/>
      <c r="K14" s="4"/>
      <c r="L14" s="4"/>
      <c r="M14" s="4"/>
      <c r="N14" s="4"/>
      <c r="O14" s="4"/>
      <c r="P14" s="4">
        <v>5500</v>
      </c>
      <c r="Q14" s="4"/>
      <c r="R14" s="4"/>
      <c r="S14" s="4"/>
      <c r="T14" s="4"/>
      <c r="U14" s="4">
        <v>5500</v>
      </c>
    </row>
    <row r="15" spans="1:21">
      <c r="A15" t="s">
        <v>134</v>
      </c>
      <c r="B15" t="s">
        <v>37</v>
      </c>
      <c r="C15" t="s">
        <v>27</v>
      </c>
      <c r="D15" t="s">
        <v>28</v>
      </c>
      <c r="E15" t="s">
        <v>29</v>
      </c>
      <c r="F15" t="s">
        <v>783</v>
      </c>
      <c r="G15" t="s">
        <v>31</v>
      </c>
      <c r="H15" t="s">
        <v>39</v>
      </c>
      <c r="I15">
        <v>2025</v>
      </c>
      <c r="J15" s="4">
        <v>9930</v>
      </c>
      <c r="K15" s="4">
        <v>10000</v>
      </c>
      <c r="L15" s="4">
        <v>10000</v>
      </c>
      <c r="M15" s="4">
        <v>10000</v>
      </c>
      <c r="N15" s="4"/>
      <c r="O15" s="4"/>
      <c r="P15" s="4"/>
      <c r="Q15" s="4"/>
      <c r="R15" s="4">
        <v>10000</v>
      </c>
      <c r="S15" s="4"/>
      <c r="T15" s="4"/>
      <c r="U15" s="4">
        <v>49930</v>
      </c>
    </row>
    <row r="16" spans="1:21">
      <c r="A16" t="s">
        <v>148</v>
      </c>
      <c r="B16" t="s">
        <v>37</v>
      </c>
      <c r="C16" t="s">
        <v>27</v>
      </c>
      <c r="D16" t="s">
        <v>28</v>
      </c>
      <c r="E16" t="s">
        <v>29</v>
      </c>
      <c r="F16" t="s">
        <v>684</v>
      </c>
      <c r="G16" t="s">
        <v>38</v>
      </c>
      <c r="H16" t="s">
        <v>39</v>
      </c>
      <c r="I16">
        <v>2025</v>
      </c>
      <c r="J16" s="4"/>
      <c r="K16" s="4"/>
      <c r="L16" s="4"/>
      <c r="M16" s="4"/>
      <c r="N16" s="4"/>
      <c r="O16" s="4"/>
      <c r="P16" s="4"/>
      <c r="Q16" s="4">
        <v>1021.6148339856542</v>
      </c>
      <c r="R16" s="4"/>
      <c r="S16" s="4"/>
      <c r="T16" s="4"/>
      <c r="U16" s="4">
        <v>1021.6148339856542</v>
      </c>
    </row>
    <row r="17" spans="1:21">
      <c r="A17" t="s">
        <v>151</v>
      </c>
      <c r="B17" t="s">
        <v>37</v>
      </c>
      <c r="C17" t="s">
        <v>27</v>
      </c>
      <c r="D17" t="s">
        <v>28</v>
      </c>
      <c r="E17" t="s">
        <v>29</v>
      </c>
      <c r="F17" t="s">
        <v>684</v>
      </c>
      <c r="G17" t="s">
        <v>38</v>
      </c>
      <c r="H17" t="s">
        <v>31</v>
      </c>
      <c r="I17">
        <v>2026</v>
      </c>
      <c r="J17" s="4">
        <v>4749.1389118097732</v>
      </c>
      <c r="K17" s="4"/>
      <c r="L17" s="4"/>
      <c r="M17" s="4"/>
      <c r="N17" s="4"/>
      <c r="O17" s="4"/>
      <c r="P17" s="4"/>
      <c r="Q17" s="4"/>
      <c r="R17" s="4"/>
      <c r="S17" s="4"/>
      <c r="T17" s="4"/>
      <c r="U17" s="4">
        <v>4749.1389118097732</v>
      </c>
    </row>
    <row r="18" spans="1:21">
      <c r="A18" t="s">
        <v>151</v>
      </c>
      <c r="B18" t="s">
        <v>37</v>
      </c>
      <c r="C18" t="s">
        <v>27</v>
      </c>
      <c r="D18" t="s">
        <v>28</v>
      </c>
      <c r="E18" t="s">
        <v>29</v>
      </c>
      <c r="F18" t="s">
        <v>863</v>
      </c>
      <c r="G18" t="s">
        <v>38</v>
      </c>
      <c r="H18" t="s">
        <v>31</v>
      </c>
      <c r="I18">
        <v>2025</v>
      </c>
      <c r="J18" s="4"/>
      <c r="K18" s="4"/>
      <c r="L18" s="4"/>
      <c r="M18" s="4"/>
      <c r="N18" s="4">
        <v>4495.6247766902861</v>
      </c>
      <c r="O18" s="4">
        <v>4473.4151764140934</v>
      </c>
      <c r="P18" s="4">
        <v>4586.6382792659679</v>
      </c>
      <c r="Q18" s="4">
        <v>4550.0558709014676</v>
      </c>
      <c r="R18" s="4"/>
      <c r="S18" s="4">
        <v>1319.9063350274675</v>
      </c>
      <c r="T18" s="4">
        <v>4600.2592748113921</v>
      </c>
      <c r="U18" s="4">
        <v>24025.899713110677</v>
      </c>
    </row>
    <row r="19" spans="1:21">
      <c r="A19" t="s">
        <v>639</v>
      </c>
      <c r="B19" t="s">
        <v>37</v>
      </c>
      <c r="C19" t="s">
        <v>27</v>
      </c>
      <c r="D19" t="s">
        <v>28</v>
      </c>
      <c r="E19" t="s">
        <v>29</v>
      </c>
      <c r="F19" t="s">
        <v>684</v>
      </c>
      <c r="G19" t="s">
        <v>31</v>
      </c>
      <c r="H19" t="s">
        <v>39</v>
      </c>
      <c r="I19">
        <v>2026</v>
      </c>
      <c r="J19" s="4">
        <v>2105.476800862958</v>
      </c>
      <c r="K19" s="4"/>
      <c r="L19" s="4"/>
      <c r="M19" s="4"/>
      <c r="N19" s="4"/>
      <c r="O19" s="4"/>
      <c r="P19" s="4"/>
      <c r="Q19" s="4"/>
      <c r="R19" s="4"/>
      <c r="S19" s="4"/>
      <c r="T19" s="4"/>
      <c r="U19" s="4">
        <v>2105.476800862958</v>
      </c>
    </row>
    <row r="20" spans="1:21">
      <c r="A20" t="s">
        <v>650</v>
      </c>
      <c r="B20" t="s">
        <v>37</v>
      </c>
      <c r="C20" t="s">
        <v>27</v>
      </c>
      <c r="D20" t="s">
        <v>28</v>
      </c>
      <c r="E20" t="s">
        <v>29</v>
      </c>
      <c r="F20" t="s">
        <v>684</v>
      </c>
      <c r="G20" t="s">
        <v>38</v>
      </c>
      <c r="H20" t="s">
        <v>39</v>
      </c>
      <c r="I20">
        <v>2025</v>
      </c>
      <c r="J20" s="4"/>
      <c r="K20" s="4"/>
      <c r="L20" s="4"/>
      <c r="M20" s="4"/>
      <c r="N20" s="4"/>
      <c r="O20" s="4"/>
      <c r="P20" s="4"/>
      <c r="Q20" s="4">
        <v>137.8233732889212</v>
      </c>
      <c r="R20" s="4"/>
      <c r="S20" s="4"/>
      <c r="T20" s="4"/>
      <c r="U20" s="4">
        <v>137.8233732889212</v>
      </c>
    </row>
    <row r="21" spans="1:21">
      <c r="A21" t="s">
        <v>650</v>
      </c>
      <c r="B21" t="s">
        <v>37</v>
      </c>
      <c r="C21" t="s">
        <v>27</v>
      </c>
      <c r="D21" t="s">
        <v>28</v>
      </c>
      <c r="E21" t="s">
        <v>29</v>
      </c>
      <c r="F21" t="s">
        <v>684</v>
      </c>
      <c r="G21" t="s">
        <v>38</v>
      </c>
      <c r="H21" t="s">
        <v>39</v>
      </c>
      <c r="I21">
        <v>2026</v>
      </c>
      <c r="J21" s="4">
        <v>3439.8135182251167</v>
      </c>
      <c r="K21" s="4"/>
      <c r="L21" s="4"/>
      <c r="M21" s="4"/>
      <c r="N21" s="4"/>
      <c r="O21" s="4"/>
      <c r="P21" s="4"/>
      <c r="Q21" s="4"/>
      <c r="R21" s="4"/>
      <c r="S21" s="4"/>
      <c r="T21" s="4"/>
      <c r="U21" s="4">
        <v>3439.8135182251167</v>
      </c>
    </row>
    <row r="22" spans="1:21">
      <c r="A22" t="s">
        <v>113</v>
      </c>
      <c r="B22" t="s">
        <v>37</v>
      </c>
      <c r="C22" t="s">
        <v>33</v>
      </c>
      <c r="D22" t="s">
        <v>28</v>
      </c>
      <c r="E22" t="s">
        <v>29</v>
      </c>
      <c r="F22" t="s">
        <v>684</v>
      </c>
      <c r="G22" t="s">
        <v>38</v>
      </c>
      <c r="H22" t="s">
        <v>31</v>
      </c>
      <c r="I22">
        <v>2025</v>
      </c>
      <c r="J22" s="4"/>
      <c r="K22" s="4"/>
      <c r="L22" s="4"/>
      <c r="M22" s="4"/>
      <c r="N22" s="4"/>
      <c r="O22" s="4"/>
      <c r="P22" s="4"/>
      <c r="Q22" s="4">
        <v>6022.36</v>
      </c>
      <c r="R22" s="4"/>
      <c r="S22" s="4"/>
      <c r="T22" s="4"/>
      <c r="U22" s="4">
        <v>6022.36</v>
      </c>
    </row>
    <row r="23" spans="1:21">
      <c r="A23" t="s">
        <v>113</v>
      </c>
      <c r="B23" t="s">
        <v>37</v>
      </c>
      <c r="C23" t="s">
        <v>33</v>
      </c>
      <c r="D23" t="s">
        <v>28</v>
      </c>
      <c r="E23" t="s">
        <v>29</v>
      </c>
      <c r="F23" t="s">
        <v>684</v>
      </c>
      <c r="G23" t="s">
        <v>38</v>
      </c>
      <c r="H23" t="s">
        <v>31</v>
      </c>
      <c r="I23">
        <v>2026</v>
      </c>
      <c r="J23" s="4">
        <v>4723.7700000000004</v>
      </c>
      <c r="K23" s="4"/>
      <c r="L23" s="4"/>
      <c r="M23" s="4"/>
      <c r="N23" s="4"/>
      <c r="O23" s="4"/>
      <c r="P23" s="4"/>
      <c r="Q23" s="4"/>
      <c r="R23" s="4"/>
      <c r="S23" s="4"/>
      <c r="T23" s="4"/>
      <c r="U23" s="4">
        <v>4723.7700000000004</v>
      </c>
    </row>
    <row r="24" spans="1:21">
      <c r="A24" t="s">
        <v>697</v>
      </c>
      <c r="B24" t="s">
        <v>37</v>
      </c>
      <c r="C24" t="s">
        <v>27</v>
      </c>
      <c r="D24" t="s">
        <v>28</v>
      </c>
      <c r="E24" t="s">
        <v>29</v>
      </c>
      <c r="F24" t="s">
        <v>684</v>
      </c>
      <c r="G24" t="s">
        <v>31</v>
      </c>
      <c r="H24" t="s">
        <v>137</v>
      </c>
      <c r="I24">
        <v>2025</v>
      </c>
      <c r="J24" s="4"/>
      <c r="K24" s="4"/>
      <c r="L24" s="4"/>
      <c r="M24" s="4"/>
      <c r="N24" s="4"/>
      <c r="O24" s="4"/>
      <c r="P24" s="4">
        <v>302.05</v>
      </c>
      <c r="Q24" s="4">
        <v>7</v>
      </c>
      <c r="R24" s="4"/>
      <c r="S24" s="4"/>
      <c r="T24" s="4"/>
      <c r="U24" s="4">
        <v>309.05</v>
      </c>
    </row>
    <row r="25" spans="1:21">
      <c r="A25" t="s">
        <v>697</v>
      </c>
      <c r="B25" t="s">
        <v>37</v>
      </c>
      <c r="C25" t="s">
        <v>27</v>
      </c>
      <c r="D25" t="s">
        <v>28</v>
      </c>
      <c r="E25" t="s">
        <v>29</v>
      </c>
      <c r="F25" t="s">
        <v>684</v>
      </c>
      <c r="G25" t="s">
        <v>31</v>
      </c>
      <c r="H25" t="s">
        <v>137</v>
      </c>
      <c r="I25">
        <v>2026</v>
      </c>
      <c r="J25" s="4">
        <v>249.2</v>
      </c>
      <c r="K25" s="4"/>
      <c r="L25" s="4"/>
      <c r="M25" s="4"/>
      <c r="N25" s="4"/>
      <c r="O25" s="4"/>
      <c r="P25" s="4"/>
      <c r="Q25" s="4"/>
      <c r="R25" s="4"/>
      <c r="S25" s="4"/>
      <c r="T25" s="4"/>
      <c r="U25" s="4">
        <v>249.2</v>
      </c>
    </row>
    <row r="26" spans="1:21">
      <c r="A26" t="s">
        <v>709</v>
      </c>
      <c r="B26" t="s">
        <v>37</v>
      </c>
      <c r="C26" t="s">
        <v>27</v>
      </c>
      <c r="D26" t="s">
        <v>28</v>
      </c>
      <c r="E26" t="s">
        <v>29</v>
      </c>
      <c r="F26" t="s">
        <v>684</v>
      </c>
      <c r="G26" t="s">
        <v>663</v>
      </c>
      <c r="H26" t="s">
        <v>31</v>
      </c>
      <c r="I26">
        <v>2026</v>
      </c>
      <c r="J26" s="4">
        <v>10010</v>
      </c>
      <c r="K26" s="4"/>
      <c r="L26" s="4"/>
      <c r="M26" s="4"/>
      <c r="N26" s="4"/>
      <c r="O26" s="4"/>
      <c r="P26" s="4"/>
      <c r="Q26" s="4"/>
      <c r="R26" s="4"/>
      <c r="S26" s="4"/>
      <c r="T26" s="4"/>
      <c r="U26" s="4">
        <v>10010</v>
      </c>
    </row>
    <row r="27" spans="1:21">
      <c r="A27" t="s">
        <v>61</v>
      </c>
      <c r="B27" t="s">
        <v>37</v>
      </c>
      <c r="C27" t="s">
        <v>27</v>
      </c>
      <c r="D27" t="s">
        <v>28</v>
      </c>
      <c r="E27" t="s">
        <v>29</v>
      </c>
      <c r="F27" t="s">
        <v>862</v>
      </c>
      <c r="G27" t="s">
        <v>38</v>
      </c>
      <c r="H27" t="s">
        <v>39</v>
      </c>
      <c r="I27">
        <v>2025</v>
      </c>
      <c r="J27" s="4"/>
      <c r="K27" s="4"/>
      <c r="L27" s="4"/>
      <c r="M27" s="4"/>
      <c r="N27" s="4">
        <v>919.11259138465959</v>
      </c>
      <c r="O27" s="4">
        <v>1730.6282888314197</v>
      </c>
      <c r="P27" s="4">
        <v>1729.4968879431976</v>
      </c>
      <c r="Q27" s="4">
        <v>2284.082824630409</v>
      </c>
      <c r="R27" s="4"/>
      <c r="S27" s="4"/>
      <c r="T27" s="4"/>
      <c r="U27" s="4">
        <v>6663.3205927896861</v>
      </c>
    </row>
    <row r="28" spans="1:21">
      <c r="A28" t="s">
        <v>61</v>
      </c>
      <c r="B28" t="s">
        <v>37</v>
      </c>
      <c r="C28" t="s">
        <v>27</v>
      </c>
      <c r="D28" t="s">
        <v>28</v>
      </c>
      <c r="E28" t="s">
        <v>29</v>
      </c>
      <c r="F28" t="s">
        <v>862</v>
      </c>
      <c r="G28" t="s">
        <v>38</v>
      </c>
      <c r="H28" t="s">
        <v>39</v>
      </c>
      <c r="I28">
        <v>2026</v>
      </c>
      <c r="J28" s="4">
        <v>3566.4962748389489</v>
      </c>
      <c r="K28" s="4"/>
      <c r="L28" s="4"/>
      <c r="M28" s="4"/>
      <c r="N28" s="4"/>
      <c r="O28" s="4"/>
      <c r="P28" s="4"/>
      <c r="Q28" s="4"/>
      <c r="R28" s="4"/>
      <c r="S28" s="4"/>
      <c r="T28" s="4"/>
      <c r="U28" s="4">
        <v>3566.4962748389489</v>
      </c>
    </row>
    <row r="29" spans="1:21">
      <c r="A29" t="s">
        <v>123</v>
      </c>
      <c r="B29" t="s">
        <v>37</v>
      </c>
      <c r="C29" t="s">
        <v>27</v>
      </c>
      <c r="D29" t="s">
        <v>28</v>
      </c>
      <c r="E29" t="s">
        <v>721</v>
      </c>
      <c r="F29" t="s">
        <v>723</v>
      </c>
      <c r="G29" t="s">
        <v>31</v>
      </c>
      <c r="H29" t="s">
        <v>39</v>
      </c>
      <c r="I29">
        <v>2025</v>
      </c>
      <c r="J29" s="4"/>
      <c r="K29" s="4"/>
      <c r="L29" s="4"/>
      <c r="M29" s="4"/>
      <c r="N29" s="4">
        <v>21590.342393586769</v>
      </c>
      <c r="O29" s="4"/>
      <c r="P29" s="4"/>
      <c r="Q29" s="4"/>
      <c r="R29" s="4"/>
      <c r="S29" s="4"/>
      <c r="T29" s="4"/>
      <c r="U29" s="4">
        <v>21590.342393586769</v>
      </c>
    </row>
    <row r="30" spans="1:21">
      <c r="A30" t="s">
        <v>117</v>
      </c>
      <c r="B30" t="s">
        <v>37</v>
      </c>
      <c r="C30" t="s">
        <v>33</v>
      </c>
      <c r="D30" t="s">
        <v>28</v>
      </c>
      <c r="E30" t="s">
        <v>29</v>
      </c>
      <c r="F30" t="s">
        <v>684</v>
      </c>
      <c r="G30" t="s">
        <v>118</v>
      </c>
      <c r="H30" t="s">
        <v>31</v>
      </c>
      <c r="I30">
        <v>2025</v>
      </c>
      <c r="J30" s="4"/>
      <c r="K30" s="4"/>
      <c r="L30" s="4"/>
      <c r="M30" s="4"/>
      <c r="N30" s="4"/>
      <c r="O30" s="4">
        <v>5.6508548239204046</v>
      </c>
      <c r="P30" s="4"/>
      <c r="Q30" s="4">
        <v>5.6508548239204046</v>
      </c>
      <c r="R30" s="4"/>
      <c r="S30" s="4"/>
      <c r="T30" s="4"/>
      <c r="U30" s="4">
        <v>11.301709647840809</v>
      </c>
    </row>
    <row r="31" spans="1:21">
      <c r="A31" t="s">
        <v>631</v>
      </c>
      <c r="B31" t="s">
        <v>37</v>
      </c>
      <c r="C31" t="s">
        <v>33</v>
      </c>
      <c r="D31" t="s">
        <v>28</v>
      </c>
      <c r="E31" t="s">
        <v>29</v>
      </c>
      <c r="F31" t="s">
        <v>684</v>
      </c>
      <c r="G31" t="s">
        <v>662</v>
      </c>
      <c r="H31" t="s">
        <v>31</v>
      </c>
      <c r="I31">
        <v>2025</v>
      </c>
      <c r="J31" s="4"/>
      <c r="K31" s="4"/>
      <c r="L31" s="4"/>
      <c r="M31" s="4"/>
      <c r="N31" s="4"/>
      <c r="O31" s="4"/>
      <c r="P31" s="4">
        <v>3064</v>
      </c>
      <c r="Q31" s="4"/>
      <c r="R31" s="4"/>
      <c r="S31" s="4"/>
      <c r="T31" s="4"/>
      <c r="U31" s="4">
        <v>3064</v>
      </c>
    </row>
    <row r="32" spans="1:21">
      <c r="A32" t="s">
        <v>631</v>
      </c>
      <c r="B32" t="s">
        <v>37</v>
      </c>
      <c r="C32" t="s">
        <v>33</v>
      </c>
      <c r="D32" t="s">
        <v>28</v>
      </c>
      <c r="E32" t="s">
        <v>29</v>
      </c>
      <c r="F32" t="s">
        <v>684</v>
      </c>
      <c r="G32" t="s">
        <v>662</v>
      </c>
      <c r="H32" t="s">
        <v>31</v>
      </c>
      <c r="I32">
        <v>2026</v>
      </c>
      <c r="J32" s="4">
        <v>3635.8</v>
      </c>
      <c r="K32" s="4"/>
      <c r="L32" s="4"/>
      <c r="M32" s="4"/>
      <c r="N32" s="4"/>
      <c r="O32" s="4"/>
      <c r="P32" s="4"/>
      <c r="Q32" s="4"/>
      <c r="R32" s="4"/>
      <c r="S32" s="4"/>
      <c r="T32" s="4"/>
      <c r="U32" s="4">
        <v>3635.8</v>
      </c>
    </row>
    <row r="33" spans="1:21">
      <c r="A33" t="s">
        <v>764</v>
      </c>
      <c r="B33" t="s">
        <v>37</v>
      </c>
      <c r="C33" t="s">
        <v>27</v>
      </c>
      <c r="D33" t="s">
        <v>28</v>
      </c>
      <c r="E33" t="s">
        <v>29</v>
      </c>
      <c r="F33" t="s">
        <v>684</v>
      </c>
      <c r="G33" t="s">
        <v>702</v>
      </c>
      <c r="H33" t="s">
        <v>39</v>
      </c>
      <c r="I33">
        <v>2025</v>
      </c>
      <c r="J33" s="4"/>
      <c r="K33" s="4"/>
      <c r="L33" s="4"/>
      <c r="M33" s="4"/>
      <c r="N33" s="4"/>
      <c r="O33" s="4">
        <v>2756.75</v>
      </c>
      <c r="P33" s="4">
        <v>2743</v>
      </c>
      <c r="Q33" s="4">
        <v>2034</v>
      </c>
      <c r="R33" s="4"/>
      <c r="S33" s="4"/>
      <c r="T33" s="4"/>
      <c r="U33" s="4">
        <v>7533.75</v>
      </c>
    </row>
    <row r="34" spans="1:21">
      <c r="A34" t="s">
        <v>764</v>
      </c>
      <c r="B34" t="s">
        <v>37</v>
      </c>
      <c r="C34" t="s">
        <v>27</v>
      </c>
      <c r="D34" t="s">
        <v>28</v>
      </c>
      <c r="E34" t="s">
        <v>29</v>
      </c>
      <c r="F34" t="s">
        <v>684</v>
      </c>
      <c r="G34" t="s">
        <v>702</v>
      </c>
      <c r="H34" t="s">
        <v>39</v>
      </c>
      <c r="I34">
        <v>2026</v>
      </c>
      <c r="J34" s="4">
        <v>2965</v>
      </c>
      <c r="K34" s="4"/>
      <c r="L34" s="4"/>
      <c r="M34" s="4"/>
      <c r="N34" s="4"/>
      <c r="O34" s="4"/>
      <c r="P34" s="4"/>
      <c r="Q34" s="4"/>
      <c r="R34" s="4"/>
      <c r="S34" s="4"/>
      <c r="T34" s="4"/>
      <c r="U34" s="4">
        <v>2965</v>
      </c>
    </row>
    <row r="35" spans="1:21">
      <c r="A35" t="s">
        <v>766</v>
      </c>
      <c r="B35" t="s">
        <v>37</v>
      </c>
      <c r="C35" t="s">
        <v>27</v>
      </c>
      <c r="D35" t="s">
        <v>28</v>
      </c>
      <c r="E35" t="s">
        <v>29</v>
      </c>
      <c r="F35" t="s">
        <v>724</v>
      </c>
      <c r="G35" t="s">
        <v>662</v>
      </c>
      <c r="H35" t="s">
        <v>41</v>
      </c>
      <c r="I35">
        <v>2025</v>
      </c>
      <c r="J35" s="4"/>
      <c r="K35" s="4"/>
      <c r="L35" s="4"/>
      <c r="M35" s="4"/>
      <c r="N35" s="4">
        <v>1430.625</v>
      </c>
      <c r="O35" s="4"/>
      <c r="P35" s="4"/>
      <c r="Q35" s="4"/>
      <c r="R35" s="4"/>
      <c r="S35" s="4"/>
      <c r="T35" s="4">
        <v>25680.39</v>
      </c>
      <c r="U35" s="4">
        <v>27111.014999999999</v>
      </c>
    </row>
    <row r="36" spans="1:21">
      <c r="A36" t="s">
        <v>766</v>
      </c>
      <c r="B36" t="s">
        <v>37</v>
      </c>
      <c r="C36" t="s">
        <v>27</v>
      </c>
      <c r="D36" t="s">
        <v>28</v>
      </c>
      <c r="E36" t="s">
        <v>29</v>
      </c>
      <c r="F36" t="s">
        <v>868</v>
      </c>
      <c r="G36" t="s">
        <v>662</v>
      </c>
      <c r="H36" t="s">
        <v>41</v>
      </c>
      <c r="I36">
        <v>2025</v>
      </c>
      <c r="J36" s="4"/>
      <c r="K36" s="4"/>
      <c r="L36" s="4"/>
      <c r="M36" s="4"/>
      <c r="N36" s="4"/>
      <c r="O36" s="4">
        <v>-527.48510000000533</v>
      </c>
      <c r="P36" s="4">
        <v>-3888.0024000000049</v>
      </c>
      <c r="Q36" s="4">
        <v>-1738.4406000000017</v>
      </c>
      <c r="R36" s="4"/>
      <c r="S36" s="4"/>
      <c r="T36" s="4"/>
      <c r="U36" s="4">
        <v>-6153.9281000000119</v>
      </c>
    </row>
    <row r="37" spans="1:21">
      <c r="A37" t="s">
        <v>98</v>
      </c>
      <c r="B37" t="s">
        <v>37</v>
      </c>
      <c r="C37" t="s">
        <v>33</v>
      </c>
      <c r="D37" t="s">
        <v>28</v>
      </c>
      <c r="E37" t="s">
        <v>29</v>
      </c>
      <c r="F37" t="s">
        <v>684</v>
      </c>
      <c r="G37" t="s">
        <v>662</v>
      </c>
      <c r="H37" t="s">
        <v>48</v>
      </c>
      <c r="I37">
        <v>2026</v>
      </c>
      <c r="J37" s="4">
        <v>23919.5</v>
      </c>
      <c r="K37" s="4"/>
      <c r="L37" s="4"/>
      <c r="M37" s="4"/>
      <c r="N37" s="4"/>
      <c r="O37" s="4"/>
      <c r="P37" s="4"/>
      <c r="Q37" s="4"/>
      <c r="R37" s="4"/>
      <c r="S37" s="4"/>
      <c r="T37" s="4"/>
      <c r="U37" s="4">
        <v>23919.5</v>
      </c>
    </row>
    <row r="38" spans="1:21">
      <c r="A38" t="s">
        <v>788</v>
      </c>
      <c r="B38" t="s">
        <v>37</v>
      </c>
      <c r="C38" t="s">
        <v>27</v>
      </c>
      <c r="D38" t="s">
        <v>28</v>
      </c>
      <c r="E38" t="s">
        <v>29</v>
      </c>
      <c r="F38" t="s">
        <v>684</v>
      </c>
      <c r="G38" t="s">
        <v>31</v>
      </c>
      <c r="H38" t="s">
        <v>137</v>
      </c>
      <c r="I38">
        <v>2025</v>
      </c>
      <c r="J38" s="4"/>
      <c r="K38" s="4"/>
      <c r="L38" s="4"/>
      <c r="M38" s="4"/>
      <c r="N38" s="4"/>
      <c r="O38" s="4"/>
      <c r="P38" s="4"/>
      <c r="Q38" s="4">
        <v>14.33</v>
      </c>
      <c r="R38" s="4"/>
      <c r="S38" s="4"/>
      <c r="T38" s="4"/>
      <c r="U38" s="4">
        <v>14.33</v>
      </c>
    </row>
    <row r="39" spans="1:21">
      <c r="A39" t="s">
        <v>788</v>
      </c>
      <c r="B39" t="s">
        <v>37</v>
      </c>
      <c r="C39" t="s">
        <v>27</v>
      </c>
      <c r="D39" t="s">
        <v>28</v>
      </c>
      <c r="E39" t="s">
        <v>29</v>
      </c>
      <c r="F39" t="s">
        <v>684</v>
      </c>
      <c r="G39" t="s">
        <v>31</v>
      </c>
      <c r="H39" t="s">
        <v>137</v>
      </c>
      <c r="I39">
        <v>2026</v>
      </c>
      <c r="J39" s="4">
        <v>16.399999999999999</v>
      </c>
      <c r="K39" s="4"/>
      <c r="L39" s="4"/>
      <c r="M39" s="4"/>
      <c r="N39" s="4"/>
      <c r="O39" s="4"/>
      <c r="P39" s="4"/>
      <c r="Q39" s="4"/>
      <c r="R39" s="4"/>
      <c r="S39" s="4"/>
      <c r="T39" s="4"/>
      <c r="U39" s="4">
        <v>16.399999999999999</v>
      </c>
    </row>
    <row r="40" spans="1:21">
      <c r="A40" t="s">
        <v>611</v>
      </c>
      <c r="B40" t="s">
        <v>37</v>
      </c>
      <c r="C40" t="s">
        <v>33</v>
      </c>
      <c r="D40" t="s">
        <v>28</v>
      </c>
      <c r="E40" t="s">
        <v>29</v>
      </c>
      <c r="F40" t="s">
        <v>684</v>
      </c>
      <c r="G40" t="s">
        <v>31</v>
      </c>
      <c r="H40" t="s">
        <v>105</v>
      </c>
      <c r="I40">
        <v>2025</v>
      </c>
      <c r="J40" s="4"/>
      <c r="K40" s="4"/>
      <c r="L40" s="4"/>
      <c r="M40" s="4"/>
      <c r="N40" s="4"/>
      <c r="O40" s="4"/>
      <c r="P40" s="4"/>
      <c r="Q40" s="4">
        <v>5000</v>
      </c>
      <c r="R40" s="4"/>
      <c r="S40" s="4"/>
      <c r="T40" s="4"/>
      <c r="U40" s="4">
        <v>5000</v>
      </c>
    </row>
    <row r="41" spans="1:21">
      <c r="A41" t="s">
        <v>611</v>
      </c>
      <c r="B41" t="s">
        <v>37</v>
      </c>
      <c r="C41" t="s">
        <v>33</v>
      </c>
      <c r="D41" t="s">
        <v>28</v>
      </c>
      <c r="E41" t="s">
        <v>29</v>
      </c>
      <c r="F41" t="s">
        <v>684</v>
      </c>
      <c r="G41" t="s">
        <v>31</v>
      </c>
      <c r="H41" t="s">
        <v>105</v>
      </c>
      <c r="I41">
        <v>2026</v>
      </c>
      <c r="J41" s="4">
        <v>5000</v>
      </c>
      <c r="K41" s="4"/>
      <c r="L41" s="4"/>
      <c r="M41" s="4"/>
      <c r="N41" s="4"/>
      <c r="O41" s="4"/>
      <c r="P41" s="4"/>
      <c r="Q41" s="4"/>
      <c r="R41" s="4"/>
      <c r="S41" s="4"/>
      <c r="T41" s="4"/>
      <c r="U41" s="4">
        <v>5000</v>
      </c>
    </row>
    <row r="42" spans="1:21">
      <c r="A42" t="s">
        <v>68</v>
      </c>
      <c r="B42" t="s">
        <v>37</v>
      </c>
      <c r="C42" t="s">
        <v>27</v>
      </c>
      <c r="D42" t="s">
        <v>28</v>
      </c>
      <c r="E42" t="s">
        <v>29</v>
      </c>
      <c r="F42" t="s">
        <v>684</v>
      </c>
      <c r="G42" t="s">
        <v>31</v>
      </c>
      <c r="H42" t="s">
        <v>41</v>
      </c>
      <c r="I42">
        <v>2025</v>
      </c>
      <c r="J42" s="4"/>
      <c r="K42" s="4"/>
      <c r="L42" s="4"/>
      <c r="M42" s="4"/>
      <c r="N42" s="4"/>
      <c r="O42" s="4"/>
      <c r="P42" s="4"/>
      <c r="Q42" s="4">
        <v>2897.79</v>
      </c>
      <c r="R42" s="4"/>
      <c r="S42" s="4"/>
      <c r="T42" s="4"/>
      <c r="U42" s="4">
        <v>2897.79</v>
      </c>
    </row>
    <row r="43" spans="1:21">
      <c r="A43" t="s">
        <v>68</v>
      </c>
      <c r="B43" t="s">
        <v>37</v>
      </c>
      <c r="C43" t="s">
        <v>27</v>
      </c>
      <c r="D43" t="s">
        <v>28</v>
      </c>
      <c r="E43" t="s">
        <v>29</v>
      </c>
      <c r="F43" t="s">
        <v>684</v>
      </c>
      <c r="G43" t="s">
        <v>31</v>
      </c>
      <c r="H43" t="s">
        <v>41</v>
      </c>
      <c r="I43">
        <v>2026</v>
      </c>
      <c r="J43" s="4">
        <v>2953.3</v>
      </c>
      <c r="K43" s="4"/>
      <c r="L43" s="4"/>
      <c r="M43" s="4"/>
      <c r="N43" s="4"/>
      <c r="O43" s="4"/>
      <c r="P43" s="4"/>
      <c r="Q43" s="4"/>
      <c r="R43" s="4"/>
      <c r="S43" s="4"/>
      <c r="T43" s="4"/>
      <c r="U43" s="4">
        <v>2953.3</v>
      </c>
    </row>
    <row r="44" spans="1:21">
      <c r="A44" t="s">
        <v>708</v>
      </c>
      <c r="B44" t="s">
        <v>37</v>
      </c>
      <c r="C44" t="s">
        <v>27</v>
      </c>
      <c r="D44" t="s">
        <v>28</v>
      </c>
      <c r="E44" t="s">
        <v>29</v>
      </c>
      <c r="F44" t="s">
        <v>684</v>
      </c>
      <c r="G44" t="s">
        <v>31</v>
      </c>
      <c r="H44" t="s">
        <v>936</v>
      </c>
      <c r="I44">
        <v>2025</v>
      </c>
      <c r="J44" s="4"/>
      <c r="K44" s="4"/>
      <c r="L44" s="4"/>
      <c r="M44" s="4"/>
      <c r="N44" s="4"/>
      <c r="O44" s="4"/>
      <c r="P44" s="4"/>
      <c r="Q44" s="4">
        <v>1.72</v>
      </c>
      <c r="R44" s="4"/>
      <c r="S44" s="4"/>
      <c r="T44" s="4"/>
      <c r="U44" s="4">
        <v>1.72</v>
      </c>
    </row>
    <row r="45" spans="1:21">
      <c r="A45" t="s">
        <v>708</v>
      </c>
      <c r="B45" t="s">
        <v>37</v>
      </c>
      <c r="C45" t="s">
        <v>27</v>
      </c>
      <c r="D45" t="s">
        <v>28</v>
      </c>
      <c r="E45" t="s">
        <v>29</v>
      </c>
      <c r="F45" t="s">
        <v>684</v>
      </c>
      <c r="G45" t="s">
        <v>31</v>
      </c>
      <c r="H45" t="s">
        <v>936</v>
      </c>
      <c r="I45">
        <v>2026</v>
      </c>
      <c r="J45" s="4">
        <v>14.19</v>
      </c>
      <c r="K45" s="4"/>
      <c r="L45" s="4"/>
      <c r="M45" s="4"/>
      <c r="N45" s="4"/>
      <c r="O45" s="4"/>
      <c r="P45" s="4"/>
      <c r="Q45" s="4"/>
      <c r="R45" s="4"/>
      <c r="S45" s="4"/>
      <c r="T45" s="4"/>
      <c r="U45" s="4">
        <v>14.19</v>
      </c>
    </row>
    <row r="46" spans="1:21">
      <c r="A46" t="s">
        <v>615</v>
      </c>
      <c r="B46" t="s">
        <v>37</v>
      </c>
      <c r="C46" t="s">
        <v>27</v>
      </c>
      <c r="D46" t="s">
        <v>28</v>
      </c>
      <c r="E46" t="s">
        <v>29</v>
      </c>
      <c r="F46" t="s">
        <v>684</v>
      </c>
      <c r="G46" t="s">
        <v>31</v>
      </c>
      <c r="H46" t="s">
        <v>54</v>
      </c>
      <c r="I46">
        <v>2025</v>
      </c>
      <c r="J46" s="4"/>
      <c r="K46" s="4"/>
      <c r="L46" s="4"/>
      <c r="M46" s="4"/>
      <c r="N46" s="4"/>
      <c r="O46" s="4"/>
      <c r="P46" s="4"/>
      <c r="Q46" s="4">
        <v>1184.1099999999999</v>
      </c>
      <c r="R46" s="4"/>
      <c r="S46" s="4"/>
      <c r="T46" s="4"/>
      <c r="U46" s="4">
        <v>1184.1099999999999</v>
      </c>
    </row>
    <row r="47" spans="1:21">
      <c r="A47" t="s">
        <v>615</v>
      </c>
      <c r="B47" t="s">
        <v>37</v>
      </c>
      <c r="C47" t="s">
        <v>27</v>
      </c>
      <c r="D47" t="s">
        <v>28</v>
      </c>
      <c r="E47" t="s">
        <v>29</v>
      </c>
      <c r="F47" t="s">
        <v>684</v>
      </c>
      <c r="G47" t="s">
        <v>31</v>
      </c>
      <c r="H47" t="s">
        <v>54</v>
      </c>
      <c r="I47">
        <v>2026</v>
      </c>
      <c r="J47" s="4">
        <v>1141.6099999999999</v>
      </c>
      <c r="K47" s="4"/>
      <c r="L47" s="4"/>
      <c r="M47" s="4"/>
      <c r="N47" s="4"/>
      <c r="O47" s="4"/>
      <c r="P47" s="4"/>
      <c r="Q47" s="4"/>
      <c r="R47" s="4"/>
      <c r="S47" s="4"/>
      <c r="T47" s="4"/>
      <c r="U47" s="4">
        <v>1141.6099999999999</v>
      </c>
    </row>
    <row r="48" spans="1:21">
      <c r="A48" t="s">
        <v>821</v>
      </c>
      <c r="B48" t="s">
        <v>37</v>
      </c>
      <c r="C48" t="s">
        <v>27</v>
      </c>
      <c r="D48" t="s">
        <v>28</v>
      </c>
      <c r="E48" t="s">
        <v>29</v>
      </c>
      <c r="F48" t="s">
        <v>684</v>
      </c>
      <c r="G48" t="s">
        <v>31</v>
      </c>
      <c r="H48" t="s">
        <v>137</v>
      </c>
      <c r="I48">
        <v>2025</v>
      </c>
      <c r="J48" s="4"/>
      <c r="K48" s="4"/>
      <c r="L48" s="4"/>
      <c r="M48" s="4"/>
      <c r="N48" s="4"/>
      <c r="O48" s="4"/>
      <c r="P48" s="4"/>
      <c r="Q48" s="4">
        <v>2000</v>
      </c>
      <c r="R48" s="4"/>
      <c r="S48" s="4"/>
      <c r="T48" s="4"/>
      <c r="U48" s="4">
        <v>2000</v>
      </c>
    </row>
    <row r="49" spans="1:21">
      <c r="A49" t="s">
        <v>821</v>
      </c>
      <c r="B49" t="s">
        <v>37</v>
      </c>
      <c r="C49" t="s">
        <v>27</v>
      </c>
      <c r="D49" t="s">
        <v>28</v>
      </c>
      <c r="E49" t="s">
        <v>29</v>
      </c>
      <c r="F49" t="s">
        <v>684</v>
      </c>
      <c r="G49" t="s">
        <v>31</v>
      </c>
      <c r="H49" t="s">
        <v>137</v>
      </c>
      <c r="I49">
        <v>2026</v>
      </c>
      <c r="J49" s="4">
        <v>2970</v>
      </c>
      <c r="K49" s="4"/>
      <c r="L49" s="4"/>
      <c r="M49" s="4"/>
      <c r="N49" s="4"/>
      <c r="O49" s="4"/>
      <c r="P49" s="4"/>
      <c r="Q49" s="4"/>
      <c r="R49" s="4"/>
      <c r="S49" s="4"/>
      <c r="T49" s="4"/>
      <c r="U49" s="4">
        <v>2970</v>
      </c>
    </row>
    <row r="50" spans="1:21">
      <c r="A50" t="s">
        <v>682</v>
      </c>
      <c r="B50" t="s">
        <v>37</v>
      </c>
      <c r="C50" t="s">
        <v>27</v>
      </c>
      <c r="D50" t="s">
        <v>28</v>
      </c>
      <c r="E50" t="s">
        <v>29</v>
      </c>
      <c r="F50" t="s">
        <v>684</v>
      </c>
      <c r="G50" t="s">
        <v>38</v>
      </c>
      <c r="H50" t="s">
        <v>31</v>
      </c>
      <c r="I50">
        <v>2025</v>
      </c>
      <c r="J50" s="4"/>
      <c r="K50" s="4"/>
      <c r="L50" s="4"/>
      <c r="M50" s="4"/>
      <c r="N50" s="4"/>
      <c r="O50" s="4"/>
      <c r="P50" s="4"/>
      <c r="Q50" s="4">
        <v>7513.7564807912822</v>
      </c>
      <c r="R50" s="4"/>
      <c r="S50" s="4"/>
      <c r="T50" s="4"/>
      <c r="U50" s="4">
        <v>7513.7564807912822</v>
      </c>
    </row>
    <row r="51" spans="1:21">
      <c r="A51" t="s">
        <v>682</v>
      </c>
      <c r="B51" t="s">
        <v>37</v>
      </c>
      <c r="C51" t="s">
        <v>27</v>
      </c>
      <c r="D51" t="s">
        <v>28</v>
      </c>
      <c r="E51" t="s">
        <v>29</v>
      </c>
      <c r="F51" t="s">
        <v>684</v>
      </c>
      <c r="G51" t="s">
        <v>38</v>
      </c>
      <c r="H51" t="s">
        <v>31</v>
      </c>
      <c r="I51">
        <v>2026</v>
      </c>
      <c r="J51" s="4">
        <v>7527.1498572230994</v>
      </c>
      <c r="K51" s="4">
        <v>19087.871079874294</v>
      </c>
      <c r="L51" s="4"/>
      <c r="M51" s="4"/>
      <c r="N51" s="4"/>
      <c r="O51" s="4"/>
      <c r="P51" s="4"/>
      <c r="Q51" s="4"/>
      <c r="R51" s="4"/>
      <c r="S51" s="4"/>
      <c r="T51" s="4"/>
      <c r="U51" s="4">
        <v>26615.020937097393</v>
      </c>
    </row>
    <row r="52" spans="1:21">
      <c r="A52" t="s">
        <v>791</v>
      </c>
      <c r="B52" t="s">
        <v>37</v>
      </c>
      <c r="C52" t="s">
        <v>27</v>
      </c>
      <c r="D52" t="s">
        <v>28</v>
      </c>
      <c r="E52" t="s">
        <v>29</v>
      </c>
      <c r="F52" t="s">
        <v>684</v>
      </c>
      <c r="G52" t="s">
        <v>31</v>
      </c>
      <c r="H52" t="s">
        <v>105</v>
      </c>
      <c r="I52">
        <v>2025</v>
      </c>
      <c r="J52" s="4"/>
      <c r="K52" s="4"/>
      <c r="L52" s="4"/>
      <c r="M52" s="4"/>
      <c r="N52" s="4"/>
      <c r="O52" s="4"/>
      <c r="P52" s="4"/>
      <c r="Q52" s="4">
        <v>10155</v>
      </c>
      <c r="R52" s="4"/>
      <c r="S52" s="4"/>
      <c r="T52" s="4"/>
      <c r="U52" s="4">
        <v>10155</v>
      </c>
    </row>
    <row r="53" spans="1:21">
      <c r="A53" t="s">
        <v>791</v>
      </c>
      <c r="B53" t="s">
        <v>37</v>
      </c>
      <c r="C53" t="s">
        <v>27</v>
      </c>
      <c r="D53" t="s">
        <v>28</v>
      </c>
      <c r="E53" t="s">
        <v>29</v>
      </c>
      <c r="F53" t="s">
        <v>684</v>
      </c>
      <c r="G53" t="s">
        <v>31</v>
      </c>
      <c r="H53" t="s">
        <v>105</v>
      </c>
      <c r="I53">
        <v>2026</v>
      </c>
      <c r="J53" s="4">
        <v>15090</v>
      </c>
      <c r="K53" s="4"/>
      <c r="L53" s="4"/>
      <c r="M53" s="4"/>
      <c r="N53" s="4"/>
      <c r="O53" s="4"/>
      <c r="P53" s="4"/>
      <c r="Q53" s="4"/>
      <c r="R53" s="4"/>
      <c r="S53" s="4"/>
      <c r="T53" s="4"/>
      <c r="U53" s="4">
        <v>15090</v>
      </c>
    </row>
    <row r="54" spans="1:21">
      <c r="A54" t="s">
        <v>114</v>
      </c>
      <c r="B54" t="s">
        <v>37</v>
      </c>
      <c r="C54" t="s">
        <v>33</v>
      </c>
      <c r="D54" t="s">
        <v>28</v>
      </c>
      <c r="E54" t="s">
        <v>29</v>
      </c>
      <c r="F54" t="s">
        <v>684</v>
      </c>
      <c r="G54" t="s">
        <v>31</v>
      </c>
      <c r="H54" t="s">
        <v>112</v>
      </c>
      <c r="I54">
        <v>2026</v>
      </c>
      <c r="J54" s="4">
        <v>3492.62</v>
      </c>
      <c r="K54" s="4"/>
      <c r="L54" s="4"/>
      <c r="M54" s="4"/>
      <c r="N54" s="4"/>
      <c r="O54" s="4"/>
      <c r="P54" s="4"/>
      <c r="Q54" s="4"/>
      <c r="R54" s="4"/>
      <c r="S54" s="4"/>
      <c r="T54" s="4"/>
      <c r="U54" s="4">
        <v>3492.62</v>
      </c>
    </row>
    <row r="55" spans="1:21">
      <c r="A55" t="s">
        <v>139</v>
      </c>
      <c r="B55" t="s">
        <v>37</v>
      </c>
      <c r="C55" t="s">
        <v>33</v>
      </c>
      <c r="D55" t="s">
        <v>28</v>
      </c>
      <c r="E55" t="s">
        <v>29</v>
      </c>
      <c r="F55" t="s">
        <v>684</v>
      </c>
      <c r="G55" t="s">
        <v>662</v>
      </c>
      <c r="H55" t="s">
        <v>31</v>
      </c>
      <c r="I55">
        <v>2026</v>
      </c>
      <c r="J55" s="4">
        <v>55959.5</v>
      </c>
      <c r="K55" s="4"/>
      <c r="L55" s="4"/>
      <c r="M55" s="4"/>
      <c r="N55" s="4"/>
      <c r="O55" s="4"/>
      <c r="P55" s="4"/>
      <c r="Q55" s="4"/>
      <c r="R55" s="4"/>
      <c r="S55" s="4"/>
      <c r="T55" s="4"/>
      <c r="U55" s="4">
        <v>55959.5</v>
      </c>
    </row>
    <row r="56" spans="1:21">
      <c r="A56" t="s">
        <v>630</v>
      </c>
      <c r="B56" t="s">
        <v>37</v>
      </c>
      <c r="C56" t="s">
        <v>33</v>
      </c>
      <c r="D56" t="s">
        <v>28</v>
      </c>
      <c r="E56" t="s">
        <v>29</v>
      </c>
      <c r="F56" t="s">
        <v>684</v>
      </c>
      <c r="G56" t="s">
        <v>662</v>
      </c>
      <c r="H56" t="s">
        <v>31</v>
      </c>
      <c r="I56">
        <v>2026</v>
      </c>
      <c r="J56" s="4">
        <v>52905.5</v>
      </c>
      <c r="K56" s="4"/>
      <c r="L56" s="4"/>
      <c r="M56" s="4"/>
      <c r="N56" s="4"/>
      <c r="O56" s="4"/>
      <c r="P56" s="4"/>
      <c r="Q56" s="4"/>
      <c r="R56" s="4"/>
      <c r="S56" s="4"/>
      <c r="T56" s="4"/>
      <c r="U56" s="4">
        <v>52905.5</v>
      </c>
    </row>
    <row r="57" spans="1:21">
      <c r="A57" t="s">
        <v>42</v>
      </c>
      <c r="B57" t="s">
        <v>37</v>
      </c>
      <c r="C57" t="s">
        <v>27</v>
      </c>
      <c r="D57" t="s">
        <v>28</v>
      </c>
      <c r="E57" t="s">
        <v>29</v>
      </c>
      <c r="F57" t="s">
        <v>684</v>
      </c>
      <c r="G57" t="s">
        <v>663</v>
      </c>
      <c r="H57" t="s">
        <v>31</v>
      </c>
      <c r="I57">
        <v>2026</v>
      </c>
      <c r="J57" s="4">
        <v>15659.05</v>
      </c>
      <c r="K57" s="4"/>
      <c r="L57" s="4"/>
      <c r="M57" s="4"/>
      <c r="N57" s="4"/>
      <c r="O57" s="4"/>
      <c r="P57" s="4"/>
      <c r="Q57" s="4"/>
      <c r="R57" s="4"/>
      <c r="S57" s="4"/>
      <c r="T57" s="4"/>
      <c r="U57" s="4">
        <v>15659.05</v>
      </c>
    </row>
    <row r="58" spans="1:21">
      <c r="A58" t="s">
        <v>869</v>
      </c>
      <c r="B58" t="s">
        <v>37</v>
      </c>
      <c r="C58" t="s">
        <v>27</v>
      </c>
      <c r="D58" t="s">
        <v>28</v>
      </c>
      <c r="E58" t="s">
        <v>29</v>
      </c>
      <c r="F58" t="s">
        <v>684</v>
      </c>
      <c r="G58" t="s">
        <v>31</v>
      </c>
      <c r="H58" t="s">
        <v>137</v>
      </c>
      <c r="I58">
        <v>2026</v>
      </c>
      <c r="J58" s="4">
        <v>65.2</v>
      </c>
      <c r="K58" s="4"/>
      <c r="L58" s="4"/>
      <c r="M58" s="4"/>
      <c r="N58" s="4"/>
      <c r="O58" s="4"/>
      <c r="P58" s="4"/>
      <c r="Q58" s="4"/>
      <c r="R58" s="4"/>
      <c r="S58" s="4"/>
      <c r="T58" s="4"/>
      <c r="U58" s="4">
        <v>65.2</v>
      </c>
    </row>
    <row r="59" spans="1:21">
      <c r="A59" t="s">
        <v>870</v>
      </c>
      <c r="B59" t="s">
        <v>37</v>
      </c>
      <c r="C59" t="s">
        <v>27</v>
      </c>
      <c r="D59" t="s">
        <v>28</v>
      </c>
      <c r="E59" t="s">
        <v>29</v>
      </c>
      <c r="F59" t="s">
        <v>684</v>
      </c>
      <c r="G59" t="s">
        <v>31</v>
      </c>
      <c r="H59" t="s">
        <v>934</v>
      </c>
      <c r="I59">
        <v>2026</v>
      </c>
      <c r="J59" s="4">
        <v>6666.8031652278687</v>
      </c>
      <c r="K59" s="4"/>
      <c r="L59" s="4"/>
      <c r="M59" s="4"/>
      <c r="N59" s="4"/>
      <c r="O59" s="4"/>
      <c r="P59" s="4"/>
      <c r="Q59" s="4"/>
      <c r="R59" s="4"/>
      <c r="S59" s="4"/>
      <c r="T59" s="4"/>
      <c r="U59" s="4">
        <v>6666.8031652278687</v>
      </c>
    </row>
    <row r="60" spans="1:21">
      <c r="A60" t="s">
        <v>647</v>
      </c>
      <c r="B60" t="s">
        <v>37</v>
      </c>
      <c r="C60" t="s">
        <v>27</v>
      </c>
      <c r="D60" t="s">
        <v>28</v>
      </c>
      <c r="E60" t="s">
        <v>29</v>
      </c>
      <c r="F60" t="s">
        <v>684</v>
      </c>
      <c r="G60" t="s">
        <v>31</v>
      </c>
      <c r="H60" t="s">
        <v>39</v>
      </c>
      <c r="I60">
        <v>2026</v>
      </c>
      <c r="J60" s="4">
        <v>1925.7782053501962</v>
      </c>
      <c r="K60" s="4"/>
      <c r="L60" s="4"/>
      <c r="M60" s="4"/>
      <c r="N60" s="4"/>
      <c r="O60" s="4"/>
      <c r="P60" s="4"/>
      <c r="Q60" s="4"/>
      <c r="R60" s="4"/>
      <c r="S60" s="4"/>
      <c r="T60" s="4"/>
      <c r="U60" s="4">
        <v>1925.7782053501962</v>
      </c>
    </row>
    <row r="61" spans="1:21">
      <c r="A61" t="s">
        <v>871</v>
      </c>
      <c r="B61" t="s">
        <v>37</v>
      </c>
      <c r="C61" t="s">
        <v>27</v>
      </c>
      <c r="D61" t="s">
        <v>28</v>
      </c>
      <c r="E61" t="s">
        <v>29</v>
      </c>
      <c r="F61" t="s">
        <v>684</v>
      </c>
      <c r="G61" t="s">
        <v>31</v>
      </c>
      <c r="H61" t="s">
        <v>54</v>
      </c>
      <c r="I61">
        <v>2026</v>
      </c>
      <c r="J61" s="4"/>
      <c r="K61" s="4">
        <v>15000</v>
      </c>
      <c r="L61" s="4"/>
      <c r="M61" s="4"/>
      <c r="N61" s="4"/>
      <c r="O61" s="4"/>
      <c r="P61" s="4"/>
      <c r="Q61" s="4"/>
      <c r="R61" s="4"/>
      <c r="S61" s="4"/>
      <c r="T61" s="4"/>
      <c r="U61" s="4">
        <v>15000</v>
      </c>
    </row>
    <row r="62" spans="1:21">
      <c r="A62" t="s">
        <v>534</v>
      </c>
      <c r="B62" t="s">
        <v>37</v>
      </c>
      <c r="C62" t="s">
        <v>27</v>
      </c>
      <c r="D62" t="s">
        <v>28</v>
      </c>
      <c r="E62" t="s">
        <v>29</v>
      </c>
      <c r="F62" t="s">
        <v>684</v>
      </c>
      <c r="G62" t="s">
        <v>38</v>
      </c>
      <c r="H62" t="s">
        <v>41</v>
      </c>
      <c r="I62">
        <v>2026</v>
      </c>
      <c r="J62" s="4">
        <v>2970</v>
      </c>
      <c r="K62" s="4"/>
      <c r="L62" s="4"/>
      <c r="M62" s="4"/>
      <c r="N62" s="4"/>
      <c r="O62" s="4"/>
      <c r="P62" s="4"/>
      <c r="Q62" s="4"/>
      <c r="R62" s="4"/>
      <c r="S62" s="4"/>
      <c r="T62" s="4"/>
      <c r="U62" s="4">
        <v>2970</v>
      </c>
    </row>
    <row r="63" spans="1:21">
      <c r="A63" t="s">
        <v>603</v>
      </c>
      <c r="B63" t="s">
        <v>37</v>
      </c>
      <c r="C63" t="s">
        <v>27</v>
      </c>
      <c r="D63" t="s">
        <v>28</v>
      </c>
      <c r="E63" t="s">
        <v>29</v>
      </c>
      <c r="F63" t="s">
        <v>684</v>
      </c>
      <c r="G63" t="s">
        <v>702</v>
      </c>
      <c r="H63" t="s">
        <v>41</v>
      </c>
      <c r="I63">
        <v>2026</v>
      </c>
      <c r="J63" s="4">
        <v>31932.514365080478</v>
      </c>
      <c r="K63" s="4"/>
      <c r="L63" s="4"/>
      <c r="M63" s="4"/>
      <c r="N63" s="4"/>
      <c r="O63" s="4"/>
      <c r="P63" s="4"/>
      <c r="Q63" s="4"/>
      <c r="R63" s="4"/>
      <c r="S63" s="4"/>
      <c r="T63" s="4"/>
      <c r="U63" s="4">
        <v>31932.514365080478</v>
      </c>
    </row>
    <row r="64" spans="1:21">
      <c r="A64" t="s">
        <v>147</v>
      </c>
      <c r="B64" t="s">
        <v>37</v>
      </c>
      <c r="C64" t="s">
        <v>27</v>
      </c>
      <c r="D64" t="s">
        <v>28</v>
      </c>
      <c r="E64" t="s">
        <v>29</v>
      </c>
      <c r="F64" t="s">
        <v>868</v>
      </c>
      <c r="G64" t="s">
        <v>662</v>
      </c>
      <c r="H64" t="s">
        <v>41</v>
      </c>
      <c r="I64">
        <v>2026</v>
      </c>
      <c r="J64" s="4">
        <v>-1754.3781999999992</v>
      </c>
      <c r="K64" s="4"/>
      <c r="L64" s="4"/>
      <c r="M64" s="4"/>
      <c r="N64" s="4"/>
      <c r="O64" s="4"/>
      <c r="P64" s="4"/>
      <c r="Q64" s="4"/>
      <c r="R64" s="4"/>
      <c r="S64" s="4"/>
      <c r="T64" s="4"/>
      <c r="U64" s="4">
        <v>-1754.3781999999992</v>
      </c>
    </row>
    <row r="65" spans="1:21">
      <c r="A65" t="s">
        <v>731</v>
      </c>
      <c r="B65" t="s">
        <v>37</v>
      </c>
      <c r="C65" t="s">
        <v>27</v>
      </c>
      <c r="D65" t="s">
        <v>28</v>
      </c>
      <c r="E65" t="s">
        <v>29</v>
      </c>
      <c r="F65" t="s">
        <v>684</v>
      </c>
      <c r="G65" t="s">
        <v>31</v>
      </c>
      <c r="H65" t="s">
        <v>105</v>
      </c>
      <c r="I65">
        <v>2026</v>
      </c>
      <c r="J65" s="4">
        <v>25050</v>
      </c>
      <c r="K65" s="4"/>
      <c r="L65" s="4"/>
      <c r="M65" s="4"/>
      <c r="N65" s="4"/>
      <c r="O65" s="4"/>
      <c r="P65" s="4"/>
      <c r="Q65" s="4"/>
      <c r="R65" s="4"/>
      <c r="S65" s="4"/>
      <c r="T65" s="4"/>
      <c r="U65" s="4">
        <v>25050</v>
      </c>
    </row>
    <row r="66" spans="1:21">
      <c r="A66" t="s">
        <v>8</v>
      </c>
      <c r="J66" s="4">
        <v>314366.80997420318</v>
      </c>
      <c r="K66" s="4">
        <v>44087.871079874298</v>
      </c>
      <c r="L66" s="4">
        <v>10000</v>
      </c>
      <c r="M66" s="4">
        <v>10000</v>
      </c>
      <c r="N66" s="4">
        <v>28435.704761661713</v>
      </c>
      <c r="O66" s="4">
        <v>9253.9559504266217</v>
      </c>
      <c r="P66" s="4">
        <v>14894.371063523919</v>
      </c>
      <c r="Q66" s="4">
        <v>144536.11932155336</v>
      </c>
      <c r="R66" s="4">
        <v>10000</v>
      </c>
      <c r="S66" s="4">
        <v>1319.9063350274675</v>
      </c>
      <c r="T66" s="4">
        <v>30280.649274811392</v>
      </c>
      <c r="U66" s="4">
        <v>617175.38776108169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20F3D-8F9B-4E71-8F21-3F15817B73F6}">
  <sheetPr codeName="Sheet7"/>
  <dimension ref="A1:F9"/>
  <sheetViews>
    <sheetView workbookViewId="0">
      <selection activeCell="D11" sqref="D11:E11"/>
    </sheetView>
  </sheetViews>
  <sheetFormatPr defaultRowHeight="14.5"/>
  <cols>
    <col min="1" max="1" width="26" bestFit="1" customWidth="1"/>
    <col min="2" max="2" width="16.81640625" bestFit="1" customWidth="1"/>
    <col min="3" max="4" width="10.26953125" bestFit="1" customWidth="1"/>
    <col min="5" max="5" width="13.453125" bestFit="1" customWidth="1"/>
    <col min="6" max="6" width="11.26953125" bestFit="1" customWidth="1"/>
  </cols>
  <sheetData>
    <row r="1" spans="1:6">
      <c r="A1" s="3" t="s">
        <v>12</v>
      </c>
      <c r="B1" t="s">
        <v>11</v>
      </c>
    </row>
    <row r="2" spans="1:6">
      <c r="A2" s="3" t="s">
        <v>23</v>
      </c>
      <c r="B2" t="s">
        <v>43</v>
      </c>
    </row>
    <row r="4" spans="1:6">
      <c r="A4" s="3" t="s">
        <v>1</v>
      </c>
      <c r="B4" s="3" t="s">
        <v>2</v>
      </c>
    </row>
    <row r="5" spans="1:6">
      <c r="A5" s="3" t="s">
        <v>3</v>
      </c>
      <c r="B5" t="s">
        <v>4</v>
      </c>
      <c r="C5" t="s">
        <v>5</v>
      </c>
      <c r="D5" t="s">
        <v>6</v>
      </c>
      <c r="E5" t="s">
        <v>7</v>
      </c>
      <c r="F5" t="s">
        <v>8</v>
      </c>
    </row>
    <row r="6" spans="1:6">
      <c r="A6" s="17" t="s">
        <v>78</v>
      </c>
      <c r="B6" s="4">
        <v>8074.9534426516293</v>
      </c>
      <c r="C6" s="4"/>
      <c r="D6" s="4">
        <v>4652.5833449858073</v>
      </c>
      <c r="E6" s="4"/>
      <c r="F6" s="4">
        <v>12727.536787637437</v>
      </c>
    </row>
    <row r="7" spans="1:6">
      <c r="A7" s="17" t="s">
        <v>80</v>
      </c>
      <c r="B7" s="4">
        <v>3452.8544567679137</v>
      </c>
      <c r="C7" s="4"/>
      <c r="D7" s="4"/>
      <c r="E7" s="4"/>
      <c r="F7" s="4">
        <v>3452.8544567679137</v>
      </c>
    </row>
    <row r="8" spans="1:6">
      <c r="A8" s="17" t="s">
        <v>141</v>
      </c>
      <c r="B8" s="4">
        <v>4406.6801878699116</v>
      </c>
      <c r="C8" s="4">
        <v>3236.5106387392057</v>
      </c>
      <c r="D8" s="4">
        <v>3389.1551193971245</v>
      </c>
      <c r="E8" s="4">
        <v>23791.203012478589</v>
      </c>
      <c r="F8" s="4">
        <v>34823.548958484833</v>
      </c>
    </row>
    <row r="9" spans="1:6">
      <c r="A9" s="17" t="s">
        <v>8</v>
      </c>
      <c r="B9" s="4">
        <v>15934.488087289454</v>
      </c>
      <c r="C9" s="4">
        <v>3236.5106387392057</v>
      </c>
      <c r="D9" s="4">
        <v>8041.7384643829319</v>
      </c>
      <c r="E9" s="4">
        <v>23791.203012478589</v>
      </c>
      <c r="F9" s="4">
        <v>51003.940202890182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92A82-F0E8-4346-B54C-8E5D5C11883E}">
  <sheetPr codeName="Sheet3" filterMode="1"/>
  <dimension ref="A1:AD145"/>
  <sheetViews>
    <sheetView tabSelected="1" zoomScale="81" zoomScaleNormal="81" workbookViewId="0">
      <pane xSplit="2" ySplit="1" topLeftCell="D46" activePane="bottomRight" state="frozen"/>
      <selection pane="topRight" activeCell="C1" sqref="C1"/>
      <selection pane="bottomLeft" activeCell="A2" sqref="A2"/>
      <selection pane="bottomRight" activeCell="J64" sqref="J64"/>
    </sheetView>
  </sheetViews>
  <sheetFormatPr defaultRowHeight="14.5"/>
  <cols>
    <col min="1" max="1" width="12.1796875" customWidth="1"/>
    <col min="2" max="2" width="35.81640625" customWidth="1"/>
    <col min="3" max="3" width="14.1796875" customWidth="1"/>
    <col min="4" max="4" width="16.453125" customWidth="1"/>
    <col min="5" max="5" width="17.453125" customWidth="1"/>
    <col min="6" max="6" width="15" customWidth="1"/>
    <col min="8" max="8" width="23" customWidth="1"/>
    <col min="10" max="10" width="11.7265625" style="53" customWidth="1"/>
    <col min="11" max="11" width="15.7265625" style="53" customWidth="1"/>
    <col min="12" max="12" width="13.453125" style="8" customWidth="1"/>
    <col min="13" max="13" width="18.453125" customWidth="1"/>
    <col min="15" max="15" width="15.1796875" customWidth="1"/>
    <col min="16" max="16" width="31.7265625" customWidth="1"/>
    <col min="17" max="17" width="21" style="8" customWidth="1"/>
    <col min="18" max="18" width="27.453125" style="8" customWidth="1"/>
    <col min="19" max="19" width="22.7265625" customWidth="1"/>
    <col min="20" max="20" width="31.1796875" customWidth="1"/>
    <col min="21" max="21" width="13.453125" customWidth="1"/>
    <col min="23" max="23" width="65.26953125" style="5" customWidth="1"/>
    <col min="24" max="24" width="45.453125" customWidth="1"/>
    <col min="25" max="25" width="12.453125" hidden="1" customWidth="1"/>
    <col min="26" max="27" width="0" hidden="1" customWidth="1"/>
    <col min="28" max="28" width="15.453125" customWidth="1"/>
  </cols>
  <sheetData>
    <row r="1" spans="1:30">
      <c r="A1" s="36" t="s">
        <v>17</v>
      </c>
      <c r="B1" s="36" t="s">
        <v>16</v>
      </c>
      <c r="C1" s="36" t="s">
        <v>12</v>
      </c>
      <c r="D1" s="36" t="s">
        <v>23</v>
      </c>
      <c r="E1" s="36" t="s">
        <v>24</v>
      </c>
      <c r="F1" s="36" t="s">
        <v>19</v>
      </c>
      <c r="G1" s="36" t="s">
        <v>25</v>
      </c>
      <c r="H1" s="36" t="s">
        <v>18</v>
      </c>
      <c r="I1" s="36" t="s">
        <v>154</v>
      </c>
      <c r="J1" s="50" t="s">
        <v>155</v>
      </c>
      <c r="K1" s="50" t="s">
        <v>156</v>
      </c>
      <c r="L1" s="38" t="s">
        <v>157</v>
      </c>
      <c r="M1" s="37" t="s">
        <v>15</v>
      </c>
      <c r="N1" s="36" t="s">
        <v>158</v>
      </c>
      <c r="O1" s="36" t="s">
        <v>159</v>
      </c>
      <c r="P1" s="36" t="s">
        <v>160</v>
      </c>
      <c r="Q1" s="38" t="s">
        <v>161</v>
      </c>
      <c r="R1" s="38" t="s">
        <v>162</v>
      </c>
      <c r="S1" s="36" t="s">
        <v>163</v>
      </c>
      <c r="T1" s="38" t="s">
        <v>164</v>
      </c>
      <c r="U1" s="38" t="s">
        <v>165</v>
      </c>
      <c r="V1" s="38" t="s">
        <v>166</v>
      </c>
      <c r="W1" s="38" t="s">
        <v>21</v>
      </c>
      <c r="X1" s="38" t="s">
        <v>22</v>
      </c>
      <c r="Y1" s="35">
        <f ca="1">TODAY()</f>
        <v>46091</v>
      </c>
      <c r="Z1" s="2"/>
      <c r="AA1" s="2"/>
      <c r="AB1" s="2"/>
      <c r="AC1" s="2"/>
      <c r="AD1" s="2"/>
    </row>
    <row r="2" spans="1:30" hidden="1">
      <c r="A2" s="32" t="s">
        <v>27</v>
      </c>
      <c r="B2" s="32" t="s">
        <v>134</v>
      </c>
      <c r="C2" s="32" t="str">
        <f>VLOOKUP(B2,Validation!A:B,2,0)</f>
        <v>APAC</v>
      </c>
      <c r="D2" s="32" t="str">
        <f>VLOOKUP(B2,Validation!A:D,4,0)</f>
        <v>NA</v>
      </c>
      <c r="E2" s="32" t="str">
        <f>VLOOKUP(B2,Validation!A:E,5,0)</f>
        <v>Vinoth M</v>
      </c>
      <c r="F2" s="32" t="s">
        <v>29</v>
      </c>
      <c r="G2" s="32">
        <f t="shared" ref="G2:G59" si="0">YEAR(L2)</f>
        <v>2024</v>
      </c>
      <c r="H2" s="32" t="s">
        <v>28</v>
      </c>
      <c r="I2" s="32" t="s">
        <v>167</v>
      </c>
      <c r="J2" s="49">
        <f>VLOOKUP(I2,'XE rates'!A:D,4,0)*K2</f>
        <v>5500</v>
      </c>
      <c r="K2" s="51">
        <v>5500</v>
      </c>
      <c r="L2" s="35">
        <v>45597</v>
      </c>
      <c r="M2" s="33" t="str">
        <f t="shared" ref="M2:M5" si="1">TEXT(L2,"mmm")</f>
        <v>Nov</v>
      </c>
      <c r="N2" s="32">
        <f t="shared" ref="N2:N5" ca="1" si="2">$Y$1-R2</f>
        <v>454</v>
      </c>
      <c r="O2" s="32" t="str">
        <f t="shared" ref="O2:O5" ca="1" si="3">IF(N2&lt;=30, "0-30 days", IF(N2&lt;=60, "31-60 days", IF(N2&lt;=90, "61-90 days", "Over 90+ days")))</f>
        <v>Over 90+ days</v>
      </c>
      <c r="P2" s="32" t="s">
        <v>168</v>
      </c>
      <c r="Q2" s="35">
        <v>45597</v>
      </c>
      <c r="R2" s="35">
        <v>45637</v>
      </c>
      <c r="S2" s="32" t="s">
        <v>169</v>
      </c>
      <c r="T2" s="32" t="s">
        <v>178</v>
      </c>
      <c r="U2" s="32" t="s">
        <v>170</v>
      </c>
      <c r="V2" s="32" t="s">
        <v>170</v>
      </c>
      <c r="W2" s="32" t="s">
        <v>783</v>
      </c>
      <c r="X2" s="32"/>
      <c r="Y2" s="32">
        <f>VLOOKUP(T2,'[1]Query result'!$J:$K,2,0)</f>
        <v>45637</v>
      </c>
      <c r="Z2" s="2">
        <f>VLOOKUP(T2,'[1]Query result'!$J:$W,14,0)</f>
        <v>0</v>
      </c>
      <c r="AA2" s="52">
        <f t="shared" ref="AA2:AA38" si="4">K2-Z2</f>
        <v>5500</v>
      </c>
      <c r="AB2" s="2" t="str">
        <f>VLOOKUP(T2,'[2]Query result'!$J:$K,2,0)</f>
        <v>Outstanding</v>
      </c>
      <c r="AC2" s="61">
        <f>VLOOKUP(T2,'[3]Query result'!$J:$X,15,0)</f>
        <v>0</v>
      </c>
      <c r="AD2" s="66">
        <f>K2-AC2</f>
        <v>5500</v>
      </c>
    </row>
    <row r="3" spans="1:30" hidden="1">
      <c r="A3" s="32" t="s">
        <v>27</v>
      </c>
      <c r="B3" s="32" t="s">
        <v>134</v>
      </c>
      <c r="C3" s="32" t="str">
        <f>VLOOKUP(B3,Validation!A:B,2,0)</f>
        <v>APAC</v>
      </c>
      <c r="D3" s="32" t="str">
        <f>VLOOKUP(B3,Validation!A:D,4,0)</f>
        <v>NA</v>
      </c>
      <c r="E3" s="32" t="str">
        <f>VLOOKUP(B3,Validation!A:E,5,0)</f>
        <v>Vinoth M</v>
      </c>
      <c r="F3" s="32" t="s">
        <v>29</v>
      </c>
      <c r="G3" s="32">
        <f t="shared" si="0"/>
        <v>2025</v>
      </c>
      <c r="H3" s="32" t="s">
        <v>28</v>
      </c>
      <c r="I3" s="32" t="s">
        <v>167</v>
      </c>
      <c r="J3" s="49">
        <f>VLOOKUP(I3,'XE rates'!A:D,4,0)*K3</f>
        <v>9930</v>
      </c>
      <c r="K3" s="51">
        <v>9930</v>
      </c>
      <c r="L3" s="34">
        <v>45658</v>
      </c>
      <c r="M3" s="33" t="str">
        <f t="shared" si="1"/>
        <v>Jan</v>
      </c>
      <c r="N3" s="32">
        <f t="shared" ca="1" si="2"/>
        <v>391</v>
      </c>
      <c r="O3" s="32" t="str">
        <f t="shared" ca="1" si="3"/>
        <v>Over 90+ days</v>
      </c>
      <c r="P3" s="32" t="s">
        <v>168</v>
      </c>
      <c r="Q3" s="35">
        <v>45693</v>
      </c>
      <c r="R3" s="35">
        <v>45700</v>
      </c>
      <c r="S3" s="32" t="s">
        <v>169</v>
      </c>
      <c r="T3" s="32" t="s">
        <v>624</v>
      </c>
      <c r="U3" s="32" t="s">
        <v>170</v>
      </c>
      <c r="V3" s="32" t="s">
        <v>170</v>
      </c>
      <c r="W3" s="32" t="s">
        <v>783</v>
      </c>
      <c r="X3" s="32"/>
      <c r="Y3" s="32">
        <f>VLOOKUP(T3,'[1]Query result'!$J:$K,2,0)</f>
        <v>45700</v>
      </c>
      <c r="Z3" s="2">
        <f>VLOOKUP(T3,'[1]Query result'!$J:$W,14,0)</f>
        <v>0</v>
      </c>
      <c r="AA3" s="52">
        <f t="shared" si="4"/>
        <v>9930</v>
      </c>
      <c r="AB3" s="2" t="str">
        <f>VLOOKUP(T3,'[2]Query result'!$J:$K,2,0)</f>
        <v>Outstanding</v>
      </c>
      <c r="AC3" s="61">
        <f>VLOOKUP(T3,'[3]Query result'!$J:$X,15,0)</f>
        <v>0</v>
      </c>
      <c r="AD3" s="66">
        <f t="shared" ref="AD3:AD60" si="5">K3-AC3</f>
        <v>9930</v>
      </c>
    </row>
    <row r="4" spans="1:30" hidden="1">
      <c r="A4" s="32" t="s">
        <v>27</v>
      </c>
      <c r="B4" s="32" t="s">
        <v>134</v>
      </c>
      <c r="C4" s="32" t="str">
        <f>VLOOKUP(B4,Validation!A:B,2,0)</f>
        <v>APAC</v>
      </c>
      <c r="D4" s="32" t="str">
        <f>VLOOKUP(B4,Validation!A:D,4,0)</f>
        <v>NA</v>
      </c>
      <c r="E4" s="32" t="str">
        <f>VLOOKUP(B4,Validation!A:E,5,0)</f>
        <v>Vinoth M</v>
      </c>
      <c r="F4" s="32" t="s">
        <v>29</v>
      </c>
      <c r="G4" s="32">
        <f t="shared" si="0"/>
        <v>2025</v>
      </c>
      <c r="H4" s="32" t="s">
        <v>28</v>
      </c>
      <c r="I4" s="32" t="s">
        <v>167</v>
      </c>
      <c r="J4" s="49">
        <f>VLOOKUP(I4,'XE rates'!A:D,4,0)*K4</f>
        <v>10000</v>
      </c>
      <c r="K4" s="51">
        <v>10000</v>
      </c>
      <c r="L4" s="35">
        <v>45689</v>
      </c>
      <c r="M4" s="33" t="str">
        <f t="shared" si="1"/>
        <v>Feb</v>
      </c>
      <c r="N4" s="32">
        <f t="shared" ca="1" si="2"/>
        <v>363</v>
      </c>
      <c r="O4" s="32" t="str">
        <f t="shared" ca="1" si="3"/>
        <v>Over 90+ days</v>
      </c>
      <c r="P4" s="32" t="s">
        <v>168</v>
      </c>
      <c r="Q4" s="35">
        <v>45721</v>
      </c>
      <c r="R4" s="35">
        <v>45728</v>
      </c>
      <c r="S4" s="32" t="s">
        <v>169</v>
      </c>
      <c r="T4" s="32" t="s">
        <v>633</v>
      </c>
      <c r="U4" s="32" t="s">
        <v>170</v>
      </c>
      <c r="V4" s="32" t="s">
        <v>170</v>
      </c>
      <c r="W4" s="32" t="s">
        <v>783</v>
      </c>
      <c r="X4" s="32"/>
      <c r="Y4" s="32">
        <f>VLOOKUP(T4,'[1]Query result'!$J:$K,2,0)</f>
        <v>45728</v>
      </c>
      <c r="Z4" s="2">
        <f>VLOOKUP(T4,'[1]Query result'!$J:$W,14,0)</f>
        <v>0</v>
      </c>
      <c r="AA4" s="52">
        <f t="shared" si="4"/>
        <v>10000</v>
      </c>
      <c r="AB4" s="2" t="str">
        <f>VLOOKUP(T4,'[2]Query result'!$J:$K,2,0)</f>
        <v>Outstanding</v>
      </c>
      <c r="AC4" s="61">
        <f>VLOOKUP(T4,'[3]Query result'!$J:$X,15,0)</f>
        <v>0</v>
      </c>
      <c r="AD4" s="66">
        <f t="shared" si="5"/>
        <v>10000</v>
      </c>
    </row>
    <row r="5" spans="1:30" hidden="1">
      <c r="A5" s="32" t="s">
        <v>27</v>
      </c>
      <c r="B5" s="32" t="s">
        <v>134</v>
      </c>
      <c r="C5" s="32" t="str">
        <f>VLOOKUP(B5,Validation!A:B,2,0)</f>
        <v>APAC</v>
      </c>
      <c r="D5" s="32" t="str">
        <f>VLOOKUP(B5,Validation!A:D,4,0)</f>
        <v>NA</v>
      </c>
      <c r="E5" s="32" t="str">
        <f>VLOOKUP(B5,Validation!A:E,5,0)</f>
        <v>Vinoth M</v>
      </c>
      <c r="F5" s="32" t="s">
        <v>29</v>
      </c>
      <c r="G5" s="32">
        <f t="shared" si="0"/>
        <v>2025</v>
      </c>
      <c r="H5" s="32" t="s">
        <v>28</v>
      </c>
      <c r="I5" s="32" t="s">
        <v>167</v>
      </c>
      <c r="J5" s="49">
        <f>VLOOKUP(I5,'XE rates'!A:D,4,0)*K5</f>
        <v>10000</v>
      </c>
      <c r="K5" s="51">
        <v>10000</v>
      </c>
      <c r="L5" s="35">
        <v>45717</v>
      </c>
      <c r="M5" s="33" t="str">
        <f t="shared" si="1"/>
        <v>Mar</v>
      </c>
      <c r="N5" s="32">
        <f t="shared" ca="1" si="2"/>
        <v>335</v>
      </c>
      <c r="O5" s="32" t="str">
        <f t="shared" ca="1" si="3"/>
        <v>Over 90+ days</v>
      </c>
      <c r="P5" s="32" t="s">
        <v>168</v>
      </c>
      <c r="Q5" s="35">
        <v>45749</v>
      </c>
      <c r="R5" s="35">
        <v>45756</v>
      </c>
      <c r="S5" s="32" t="s">
        <v>169</v>
      </c>
      <c r="T5" s="32" t="s">
        <v>652</v>
      </c>
      <c r="U5" s="32" t="s">
        <v>170</v>
      </c>
      <c r="V5" s="32" t="s">
        <v>170</v>
      </c>
      <c r="W5" s="32" t="s">
        <v>783</v>
      </c>
      <c r="X5" s="32"/>
      <c r="Y5" s="32">
        <f>VLOOKUP(T5,'[1]Query result'!$J:$K,2,0)</f>
        <v>45756</v>
      </c>
      <c r="Z5" s="2">
        <f>VLOOKUP(T5,'[1]Query result'!$J:$W,14,0)</f>
        <v>0</v>
      </c>
      <c r="AA5" s="52">
        <f t="shared" si="4"/>
        <v>10000</v>
      </c>
      <c r="AB5" s="2" t="str">
        <f>VLOOKUP(T5,'[2]Query result'!$J:$K,2,0)</f>
        <v>Outstanding</v>
      </c>
      <c r="AC5" s="61">
        <f>VLOOKUP(T5,'[3]Query result'!$J:$X,15,0)</f>
        <v>0</v>
      </c>
      <c r="AD5" s="66">
        <f t="shared" si="5"/>
        <v>10000</v>
      </c>
    </row>
    <row r="6" spans="1:30" hidden="1">
      <c r="A6" s="32" t="s">
        <v>27</v>
      </c>
      <c r="B6" s="32" t="s">
        <v>134</v>
      </c>
      <c r="C6" s="32" t="str">
        <f>VLOOKUP(B6,Validation!A:B,2,0)</f>
        <v>APAC</v>
      </c>
      <c r="D6" s="32" t="str">
        <f>VLOOKUP(B6,Validation!A:D,4,0)</f>
        <v>NA</v>
      </c>
      <c r="E6" s="32" t="str">
        <f>VLOOKUP(B6,Validation!A:E,5,0)</f>
        <v>Vinoth M</v>
      </c>
      <c r="F6" s="32" t="s">
        <v>29</v>
      </c>
      <c r="G6" s="32">
        <f t="shared" si="0"/>
        <v>2025</v>
      </c>
      <c r="H6" s="32" t="s">
        <v>28</v>
      </c>
      <c r="I6" s="32" t="s">
        <v>167</v>
      </c>
      <c r="J6" s="49">
        <f>VLOOKUP(I6,'XE rates'!A:D,4,0)*K6</f>
        <v>10000</v>
      </c>
      <c r="K6" s="51">
        <v>10000</v>
      </c>
      <c r="L6" s="35">
        <v>45748</v>
      </c>
      <c r="M6" s="33" t="str">
        <f t="shared" ref="M6" si="6">TEXT(L6,"mmm")</f>
        <v>Apr</v>
      </c>
      <c r="N6" s="32">
        <f t="shared" ref="N6:N7" ca="1" si="7">$Y$1-R6</f>
        <v>302</v>
      </c>
      <c r="O6" s="32" t="str">
        <f t="shared" ref="O6:O7" ca="1" si="8">IF(N6&lt;=30, "0-30 days", IF(N6&lt;=60, "31-60 days", IF(N6&lt;=90, "61-90 days", "Over 90+ days")))</f>
        <v>Over 90+ days</v>
      </c>
      <c r="P6" s="32" t="s">
        <v>168</v>
      </c>
      <c r="Q6" s="35">
        <v>45782</v>
      </c>
      <c r="R6" s="35">
        <v>45789</v>
      </c>
      <c r="S6" s="32" t="s">
        <v>169</v>
      </c>
      <c r="T6" s="32" t="s">
        <v>660</v>
      </c>
      <c r="U6" s="32" t="s">
        <v>170</v>
      </c>
      <c r="V6" s="32" t="s">
        <v>170</v>
      </c>
      <c r="W6" s="32" t="s">
        <v>783</v>
      </c>
      <c r="X6" s="32"/>
      <c r="Y6" s="32">
        <f>VLOOKUP(T6,'[1]Query result'!$J:$K,2,0)</f>
        <v>45789</v>
      </c>
      <c r="Z6" s="2">
        <f>VLOOKUP(T6,'[1]Query result'!$J:$W,14,0)</f>
        <v>0</v>
      </c>
      <c r="AA6" s="52">
        <f t="shared" si="4"/>
        <v>10000</v>
      </c>
      <c r="AB6" s="2" t="str">
        <f>VLOOKUP(T6,'[2]Query result'!$J:$K,2,0)</f>
        <v>Outstanding</v>
      </c>
      <c r="AC6" s="61">
        <f>VLOOKUP(T6,'[3]Query result'!$J:$X,15,0)</f>
        <v>0</v>
      </c>
      <c r="AD6" s="66">
        <f t="shared" si="5"/>
        <v>10000</v>
      </c>
    </row>
    <row r="7" spans="1:30" hidden="1">
      <c r="A7" s="32" t="s">
        <v>27</v>
      </c>
      <c r="B7" s="32" t="s">
        <v>134</v>
      </c>
      <c r="C7" s="32" t="str">
        <f>VLOOKUP(B7,Validation!A:B,2,0)</f>
        <v>APAC</v>
      </c>
      <c r="D7" s="32" t="str">
        <f>VLOOKUP(B7,Validation!A:D,4,0)</f>
        <v>NA</v>
      </c>
      <c r="E7" s="32" t="str">
        <f>VLOOKUP(B7,Validation!A:E,5,0)</f>
        <v>Vinoth M</v>
      </c>
      <c r="F7" s="32" t="s">
        <v>29</v>
      </c>
      <c r="G7" s="32">
        <f t="shared" si="0"/>
        <v>2025</v>
      </c>
      <c r="H7" s="32" t="s">
        <v>28</v>
      </c>
      <c r="I7" s="32" t="s">
        <v>167</v>
      </c>
      <c r="J7" s="49">
        <f>VLOOKUP(I7,'XE rates'!A:D,4,0)*K7</f>
        <v>10000</v>
      </c>
      <c r="K7" s="51">
        <v>10000</v>
      </c>
      <c r="L7" s="35">
        <v>45778</v>
      </c>
      <c r="M7" s="33" t="str">
        <f t="shared" ref="M7" si="9">TEXT(L7,"mmm")</f>
        <v>May</v>
      </c>
      <c r="N7" s="32">
        <f t="shared" ca="1" si="7"/>
        <v>272</v>
      </c>
      <c r="O7" s="32" t="str">
        <f t="shared" ca="1" si="8"/>
        <v>Over 90+ days</v>
      </c>
      <c r="P7" s="32" t="s">
        <v>168</v>
      </c>
      <c r="Q7" s="35">
        <v>45812</v>
      </c>
      <c r="R7" s="35">
        <v>45819</v>
      </c>
      <c r="S7" s="32" t="s">
        <v>169</v>
      </c>
      <c r="T7" s="32" t="s">
        <v>677</v>
      </c>
      <c r="U7" s="32" t="s">
        <v>170</v>
      </c>
      <c r="V7" s="32" t="s">
        <v>170</v>
      </c>
      <c r="W7" s="32" t="s">
        <v>783</v>
      </c>
      <c r="X7" s="32"/>
      <c r="Y7" s="32">
        <f>VLOOKUP(T7,'[1]Query result'!$J:$K,2,0)</f>
        <v>45819</v>
      </c>
      <c r="Z7" s="2">
        <f>VLOOKUP(T7,'[1]Query result'!$J:$W,14,0)</f>
        <v>0</v>
      </c>
      <c r="AA7" s="52">
        <f t="shared" si="4"/>
        <v>10000</v>
      </c>
      <c r="AB7" s="2" t="str">
        <f>VLOOKUP(T7,'[2]Query result'!$J:$K,2,0)</f>
        <v>Outstanding</v>
      </c>
      <c r="AC7" s="61">
        <f>VLOOKUP(T7,'[3]Query result'!$J:$X,15,0)</f>
        <v>0</v>
      </c>
      <c r="AD7" s="66">
        <f t="shared" si="5"/>
        <v>10000</v>
      </c>
    </row>
    <row r="8" spans="1:30" hidden="1">
      <c r="A8" s="32" t="s">
        <v>27</v>
      </c>
      <c r="B8" s="32" t="s">
        <v>619</v>
      </c>
      <c r="C8" s="32" t="str">
        <f>VLOOKUP(B8,Validation!A:B,2,0)</f>
        <v>USA</v>
      </c>
      <c r="D8" s="32" t="str">
        <f>VLOOKUP(B8,Validation!A:D,4,0)</f>
        <v>Eduardo Avallone</v>
      </c>
      <c r="E8" s="32" t="str">
        <f>VLOOKUP(B8,Validation!A:E,5,0)</f>
        <v>Christina Hutchinson</v>
      </c>
      <c r="F8" s="32" t="s">
        <v>29</v>
      </c>
      <c r="G8" s="32">
        <f t="shared" si="0"/>
        <v>2025</v>
      </c>
      <c r="H8" s="32" t="s">
        <v>28</v>
      </c>
      <c r="I8" s="32" t="s">
        <v>167</v>
      </c>
      <c r="J8" s="49">
        <f>VLOOKUP(I8,'XE rates'!A:D,4,0)*K8</f>
        <v>3495.5</v>
      </c>
      <c r="K8" s="51">
        <v>3495.5</v>
      </c>
      <c r="L8" s="35">
        <v>45839</v>
      </c>
      <c r="M8" s="33" t="str">
        <f t="shared" ref="M8:M9" si="10">TEXT(L8,"mmm")</f>
        <v>Jul</v>
      </c>
      <c r="N8" s="32">
        <f t="shared" ref="N8:N9" ca="1" si="11">$Y$1-R8</f>
        <v>210</v>
      </c>
      <c r="O8" s="32" t="str">
        <f t="shared" ref="O8:O9" ca="1" si="12">IF(N8&lt;=30, "0-30 days", IF(N8&lt;=60, "31-60 days", IF(N8&lt;=90, "61-90 days", "Over 90+ days")))</f>
        <v>Over 90+ days</v>
      </c>
      <c r="P8" s="32" t="s">
        <v>168</v>
      </c>
      <c r="Q8" s="35">
        <v>45874</v>
      </c>
      <c r="R8" s="35">
        <v>45881</v>
      </c>
      <c r="S8" s="32" t="s">
        <v>169</v>
      </c>
      <c r="T8" s="32" t="s">
        <v>699</v>
      </c>
      <c r="U8" s="32" t="s">
        <v>170</v>
      </c>
      <c r="V8" s="32" t="s">
        <v>171</v>
      </c>
      <c r="W8" s="32" t="s">
        <v>786</v>
      </c>
      <c r="X8" s="32"/>
      <c r="Y8" s="32">
        <f>VLOOKUP(T8,'[1]Query result'!$J:$K,2,0)</f>
        <v>45881</v>
      </c>
      <c r="Z8" s="2">
        <f>VLOOKUP(T8,'[1]Query result'!$J:$W,14,0)</f>
        <v>0</v>
      </c>
      <c r="AA8" s="52">
        <f t="shared" si="4"/>
        <v>3495.5</v>
      </c>
      <c r="AB8" s="2" t="str">
        <f>VLOOKUP(T8,'[2]Query result'!$J:$K,2,0)</f>
        <v>Outstanding</v>
      </c>
      <c r="AC8" s="61">
        <f>VLOOKUP(T8,'[3]Query result'!$J:$X,15,0)</f>
        <v>0</v>
      </c>
      <c r="AD8" s="66">
        <f t="shared" si="5"/>
        <v>3495.5</v>
      </c>
    </row>
    <row r="9" spans="1:30" hidden="1">
      <c r="A9" s="32" t="s">
        <v>27</v>
      </c>
      <c r="B9" s="32" t="s">
        <v>151</v>
      </c>
      <c r="C9" s="32" t="str">
        <f>VLOOKUP(B9,Validation!A:B,2,0)</f>
        <v>APAC</v>
      </c>
      <c r="D9" s="32" t="str">
        <f>VLOOKUP(B9,Validation!A:D,4,0)</f>
        <v>Hao Nguyen</v>
      </c>
      <c r="E9" s="32" t="str">
        <f>VLOOKUP(B9,Validation!A:E,5,0)</f>
        <v>NA</v>
      </c>
      <c r="F9" s="32" t="s">
        <v>29</v>
      </c>
      <c r="G9" s="32">
        <f t="shared" si="0"/>
        <v>2025</v>
      </c>
      <c r="H9" s="32" t="s">
        <v>28</v>
      </c>
      <c r="I9" s="32" t="s">
        <v>173</v>
      </c>
      <c r="J9" s="49">
        <f>VLOOKUP(I9,'XE rates'!A:D,4,0)*K9</f>
        <v>1319.9063350274675</v>
      </c>
      <c r="K9" s="51">
        <f>6943.705-4972.13</f>
        <v>1971.5749999999998</v>
      </c>
      <c r="L9" s="35">
        <v>45839</v>
      </c>
      <c r="M9" s="33" t="str">
        <f t="shared" si="10"/>
        <v>Jul</v>
      </c>
      <c r="N9" s="32">
        <f t="shared" ca="1" si="11"/>
        <v>210</v>
      </c>
      <c r="O9" s="32" t="str">
        <f t="shared" ca="1" si="12"/>
        <v>Over 90+ days</v>
      </c>
      <c r="P9" s="32" t="s">
        <v>168</v>
      </c>
      <c r="Q9" s="35">
        <v>45874</v>
      </c>
      <c r="R9" s="35">
        <v>45881</v>
      </c>
      <c r="S9" s="32" t="s">
        <v>810</v>
      </c>
      <c r="T9" s="32" t="s">
        <v>700</v>
      </c>
      <c r="U9" s="32" t="s">
        <v>170</v>
      </c>
      <c r="V9" s="32" t="s">
        <v>170</v>
      </c>
      <c r="W9" s="2" t="s">
        <v>863</v>
      </c>
      <c r="X9" s="32"/>
      <c r="Y9" s="32">
        <f>VLOOKUP(T9,'[1]Query result'!$J:$K,2,0)</f>
        <v>45881</v>
      </c>
      <c r="Z9" s="2">
        <f>VLOOKUP(T9,'[1]Query result'!$J:$W,14,0)</f>
        <v>0</v>
      </c>
      <c r="AA9" s="52">
        <f t="shared" si="4"/>
        <v>1971.5749999999998</v>
      </c>
      <c r="AB9" s="2" t="str">
        <f>VLOOKUP(T9,'[2]Query result'!$J:$K,2,0)</f>
        <v>Partially Paid</v>
      </c>
      <c r="AC9" s="61">
        <f>VLOOKUP(T9,'[3]Query result'!$J:$X,15,0)</f>
        <v>0</v>
      </c>
      <c r="AD9" s="66">
        <f t="shared" si="5"/>
        <v>1971.5749999999998</v>
      </c>
    </row>
    <row r="10" spans="1:30" hidden="1">
      <c r="A10" s="32" t="s">
        <v>27</v>
      </c>
      <c r="B10" s="32" t="s">
        <v>619</v>
      </c>
      <c r="C10" s="32" t="str">
        <f>VLOOKUP(B10,Validation!A:B,2,0)</f>
        <v>USA</v>
      </c>
      <c r="D10" s="32" t="str">
        <f>VLOOKUP(B10,Validation!A:D,4,0)</f>
        <v>Eduardo Avallone</v>
      </c>
      <c r="E10" s="32" t="str">
        <f>VLOOKUP(B10,Validation!A:E,5,0)</f>
        <v>Christina Hutchinson</v>
      </c>
      <c r="F10" s="32" t="s">
        <v>29</v>
      </c>
      <c r="G10" s="32">
        <f t="shared" si="0"/>
        <v>2025</v>
      </c>
      <c r="H10" s="32" t="s">
        <v>28</v>
      </c>
      <c r="I10" s="32" t="s">
        <v>167</v>
      </c>
      <c r="J10" s="49">
        <f>VLOOKUP(I10,'XE rates'!A:D,4,0)*K10</f>
        <v>3485</v>
      </c>
      <c r="K10" s="51">
        <v>3485</v>
      </c>
      <c r="L10" s="35">
        <v>45870</v>
      </c>
      <c r="M10" s="33" t="str">
        <f t="shared" ref="M10" si="13">TEXT(L10,"mmm")</f>
        <v>Aug</v>
      </c>
      <c r="N10" s="32">
        <f t="shared" ref="N10" ca="1" si="14">$Y$1-R10</f>
        <v>182</v>
      </c>
      <c r="O10" s="32" t="str">
        <f t="shared" ref="O10" ca="1" si="15">IF(N10&lt;=30, "0-30 days", IF(N10&lt;=60, "31-60 days", IF(N10&lt;=90, "61-90 days", "Over 90+ days")))</f>
        <v>Over 90+ days</v>
      </c>
      <c r="P10" s="32" t="s">
        <v>168</v>
      </c>
      <c r="Q10" s="35">
        <v>45902</v>
      </c>
      <c r="R10" s="35">
        <v>45909</v>
      </c>
      <c r="S10" s="32" t="s">
        <v>169</v>
      </c>
      <c r="T10" s="32" t="s">
        <v>714</v>
      </c>
      <c r="U10" s="32" t="s">
        <v>170</v>
      </c>
      <c r="V10" s="32" t="s">
        <v>171</v>
      </c>
      <c r="W10" s="32" t="s">
        <v>786</v>
      </c>
      <c r="X10" s="32"/>
      <c r="Y10" s="32">
        <f>VLOOKUP(T10,'[1]Query result'!$J:$K,2,0)</f>
        <v>45909</v>
      </c>
      <c r="Z10" s="2">
        <f>VLOOKUP(T10,'[1]Query result'!$J:$W,14,0)</f>
        <v>0</v>
      </c>
      <c r="AA10" s="52">
        <f t="shared" si="4"/>
        <v>3485</v>
      </c>
      <c r="AB10" s="2" t="str">
        <f>VLOOKUP(T10,'[2]Query result'!$J:$K,2,0)</f>
        <v>Outstanding</v>
      </c>
      <c r="AC10" s="61">
        <f>VLOOKUP(T10,'[3]Query result'!$J:$X,15,0)</f>
        <v>0</v>
      </c>
      <c r="AD10" s="66">
        <f t="shared" si="5"/>
        <v>3485</v>
      </c>
    </row>
    <row r="11" spans="1:30" hidden="1">
      <c r="A11" s="32" t="s">
        <v>27</v>
      </c>
      <c r="B11" s="2" t="s">
        <v>766</v>
      </c>
      <c r="C11" s="32" t="str">
        <f>VLOOKUP(B11,Validation!A:B,2,0)</f>
        <v>APAC</v>
      </c>
      <c r="D11" s="32" t="str">
        <f>VLOOKUP(B11,Validation!A:D,4,0)</f>
        <v>XiaoXiao</v>
      </c>
      <c r="E11" s="32" t="str">
        <f>VLOOKUP(B11,Validation!A:E,5,0)</f>
        <v>Gitesh Athavale</v>
      </c>
      <c r="F11" s="32" t="s">
        <v>29</v>
      </c>
      <c r="G11" s="32">
        <f t="shared" si="0"/>
        <v>2025</v>
      </c>
      <c r="H11" s="32" t="s">
        <v>28</v>
      </c>
      <c r="I11" s="32" t="s">
        <v>167</v>
      </c>
      <c r="J11" s="49">
        <f>VLOOKUP(I11,'XE rates'!A:D,4,0)*K11</f>
        <v>25680.39</v>
      </c>
      <c r="K11" s="51">
        <f>34635.56-8955.17</f>
        <v>25680.39</v>
      </c>
      <c r="L11" s="35">
        <v>45870</v>
      </c>
      <c r="M11" s="33" t="str">
        <f t="shared" ref="M11:M12" si="16">TEXT(L11,"mmm")</f>
        <v>Aug</v>
      </c>
      <c r="N11" s="32">
        <f t="shared" ref="N11:N12" ca="1" si="17">$Y$1-R11</f>
        <v>180</v>
      </c>
      <c r="O11" s="32" t="str">
        <f t="shared" ref="O11:O12" ca="1" si="18">IF(N11&lt;=30, "0-30 days", IF(N11&lt;=60, "31-60 days", IF(N11&lt;=90, "61-90 days", "Over 90+ days")))</f>
        <v>Over 90+ days</v>
      </c>
      <c r="P11" s="32" t="s">
        <v>168</v>
      </c>
      <c r="Q11" s="35">
        <v>45904</v>
      </c>
      <c r="R11" s="35">
        <v>45911</v>
      </c>
      <c r="S11" s="32" t="s">
        <v>810</v>
      </c>
      <c r="T11" s="32" t="s">
        <v>715</v>
      </c>
      <c r="U11" s="32" t="s">
        <v>170</v>
      </c>
      <c r="V11" s="32" t="s">
        <v>171</v>
      </c>
      <c r="W11" s="32" t="s">
        <v>724</v>
      </c>
      <c r="X11" s="32"/>
      <c r="Y11" s="32">
        <f>VLOOKUP(T11,'[1]Query result'!$J:$K,2,0)</f>
        <v>45911</v>
      </c>
      <c r="Z11" s="2">
        <f>VLOOKUP(T11,'[1]Query result'!$J:$W,14,0)</f>
        <v>0</v>
      </c>
      <c r="AA11" s="52">
        <f t="shared" si="4"/>
        <v>25680.39</v>
      </c>
      <c r="AB11" s="2" t="str">
        <f>VLOOKUP(T11,'[2]Query result'!$J:$K,2,0)</f>
        <v>Partially Paid</v>
      </c>
      <c r="AC11" s="61">
        <f>VLOOKUP(T11,'[3]Query result'!$J:$X,15,0)</f>
        <v>0</v>
      </c>
      <c r="AD11" s="66">
        <f t="shared" si="5"/>
        <v>25680.39</v>
      </c>
    </row>
    <row r="12" spans="1:30" hidden="1">
      <c r="A12" s="32" t="s">
        <v>27</v>
      </c>
      <c r="B12" s="32" t="s">
        <v>151</v>
      </c>
      <c r="C12" s="32" t="str">
        <f>VLOOKUP(B12,Validation!A:B,2,0)</f>
        <v>APAC</v>
      </c>
      <c r="D12" s="32" t="str">
        <f>VLOOKUP(B12,Validation!A:D,4,0)</f>
        <v>Hao Nguyen</v>
      </c>
      <c r="E12" s="32" t="str">
        <f>VLOOKUP(B12,Validation!A:E,5,0)</f>
        <v>NA</v>
      </c>
      <c r="F12" s="32" t="s">
        <v>29</v>
      </c>
      <c r="G12" s="32">
        <f t="shared" si="0"/>
        <v>2025</v>
      </c>
      <c r="H12" s="32" t="s">
        <v>28</v>
      </c>
      <c r="I12" s="32" t="s">
        <v>173</v>
      </c>
      <c r="J12" s="49">
        <f>VLOOKUP(I12,'XE rates'!A:D,4,0)*K12</f>
        <v>4600.2592748113921</v>
      </c>
      <c r="K12" s="51">
        <v>6871.5150000000003</v>
      </c>
      <c r="L12" s="35">
        <v>45870</v>
      </c>
      <c r="M12" s="33" t="str">
        <f t="shared" si="16"/>
        <v>Aug</v>
      </c>
      <c r="N12" s="32">
        <f t="shared" ca="1" si="17"/>
        <v>181</v>
      </c>
      <c r="O12" s="32" t="str">
        <f t="shared" ca="1" si="18"/>
        <v>Over 90+ days</v>
      </c>
      <c r="P12" s="32" t="s">
        <v>168</v>
      </c>
      <c r="Q12" s="35">
        <v>45903</v>
      </c>
      <c r="R12" s="35">
        <v>45910</v>
      </c>
      <c r="S12" s="32" t="s">
        <v>169</v>
      </c>
      <c r="T12" s="32" t="s">
        <v>716</v>
      </c>
      <c r="U12" s="32" t="s">
        <v>170</v>
      </c>
      <c r="V12" s="32" t="s">
        <v>170</v>
      </c>
      <c r="W12" s="2" t="s">
        <v>863</v>
      </c>
      <c r="X12" s="32"/>
      <c r="Y12" s="32">
        <f>VLOOKUP(T12,'[1]Query result'!$J:$K,2,0)</f>
        <v>45910</v>
      </c>
      <c r="Z12" s="2">
        <f>VLOOKUP(T12,'[1]Query result'!$J:$W,14,0)</f>
        <v>0</v>
      </c>
      <c r="AA12" s="52">
        <f t="shared" si="4"/>
        <v>6871.5150000000003</v>
      </c>
      <c r="AB12" s="2" t="str">
        <f>VLOOKUP(T12,'[2]Query result'!$J:$K,2,0)</f>
        <v>Outstanding</v>
      </c>
      <c r="AC12" s="61">
        <f>VLOOKUP(T12,'[3]Query result'!$J:$X,15,0)</f>
        <v>0</v>
      </c>
      <c r="AD12" s="66">
        <f t="shared" si="5"/>
        <v>6871.5150000000003</v>
      </c>
    </row>
    <row r="13" spans="1:30" hidden="1">
      <c r="A13" s="2" t="s">
        <v>27</v>
      </c>
      <c r="B13" s="2" t="s">
        <v>123</v>
      </c>
      <c r="C13" s="32" t="str">
        <f>VLOOKUP(B13,Validation!A:B,2,0)</f>
        <v>APAC</v>
      </c>
      <c r="D13" s="32" t="str">
        <f>VLOOKUP(B13,Validation!A:D,4,0)</f>
        <v>NA</v>
      </c>
      <c r="E13" s="32" t="str">
        <f>VLOOKUP(B13,Validation!A:E,5,0)</f>
        <v>Vinoth M</v>
      </c>
      <c r="F13" s="32" t="s">
        <v>721</v>
      </c>
      <c r="G13" s="32">
        <f t="shared" si="0"/>
        <v>2025</v>
      </c>
      <c r="H13" s="32" t="s">
        <v>28</v>
      </c>
      <c r="I13" s="2" t="s">
        <v>173</v>
      </c>
      <c r="J13" s="49">
        <f>VLOOKUP(I13,'XE rates'!A:D,4,0)*K13</f>
        <v>21590.342393586769</v>
      </c>
      <c r="K13" s="43">
        <v>32250</v>
      </c>
      <c r="L13" s="35">
        <v>45901</v>
      </c>
      <c r="M13" s="33" t="str">
        <f t="shared" ref="M13:M16" si="19">TEXT(L13,"mmm")</f>
        <v>Sep</v>
      </c>
      <c r="N13" s="32">
        <f t="shared" ref="N13:N16" ca="1" si="20">$Y$1-R13</f>
        <v>139</v>
      </c>
      <c r="O13" s="32" t="str">
        <f t="shared" ref="O13:O16" ca="1" si="21">IF(N13&lt;=30, "0-30 days", IF(N13&lt;=60, "31-60 days", IF(N13&lt;=90, "61-90 days", "Over 90+ days")))</f>
        <v>Over 90+ days</v>
      </c>
      <c r="P13" s="2" t="s">
        <v>175</v>
      </c>
      <c r="Q13" s="1">
        <v>45922</v>
      </c>
      <c r="R13" s="1">
        <v>45952</v>
      </c>
      <c r="S13" s="32" t="s">
        <v>169</v>
      </c>
      <c r="T13" s="2" t="s">
        <v>722</v>
      </c>
      <c r="U13" s="32" t="s">
        <v>170</v>
      </c>
      <c r="V13" s="32" t="s">
        <v>171</v>
      </c>
      <c r="W13" s="39" t="s">
        <v>723</v>
      </c>
      <c r="X13" s="2"/>
      <c r="Y13" s="32">
        <f>VLOOKUP(T13,'[1]Query result'!$J:$K,2,0)</f>
        <v>45952</v>
      </c>
      <c r="Z13" s="2"/>
      <c r="AA13" s="52"/>
      <c r="AB13" s="2" t="str">
        <f>VLOOKUP(T13,'[2]Query result'!$J:$K,2,0)</f>
        <v>Partially Paid</v>
      </c>
      <c r="AC13" s="61">
        <f>VLOOKUP(T13,'[3]Query result'!$J:$X,15,0)</f>
        <v>0</v>
      </c>
      <c r="AD13" s="66">
        <f t="shared" si="5"/>
        <v>32250</v>
      </c>
    </row>
    <row r="14" spans="1:30" hidden="1">
      <c r="A14" s="2" t="s">
        <v>33</v>
      </c>
      <c r="B14" s="2" t="s">
        <v>725</v>
      </c>
      <c r="C14" s="32" t="str">
        <f>VLOOKUP(B14,Validation!A:B,2,0)</f>
        <v>USA</v>
      </c>
      <c r="D14" s="32" t="str">
        <f>VLOOKUP(B14,Validation!A:D,4,0)</f>
        <v>Eduardo Avallone</v>
      </c>
      <c r="E14" s="32" t="str">
        <f>VLOOKUP(B14,Validation!A:E,5,0)</f>
        <v>NA</v>
      </c>
      <c r="F14" s="32" t="s">
        <v>29</v>
      </c>
      <c r="G14" s="32">
        <f t="shared" si="0"/>
        <v>2025</v>
      </c>
      <c r="H14" s="2" t="s">
        <v>712</v>
      </c>
      <c r="I14" s="2" t="s">
        <v>167</v>
      </c>
      <c r="J14" s="49">
        <f>VLOOKUP(I14,'XE rates'!A:D,4,0)*K14</f>
        <v>1020</v>
      </c>
      <c r="K14" s="43">
        <v>1020</v>
      </c>
      <c r="L14" s="1">
        <v>45901</v>
      </c>
      <c r="M14" s="33" t="str">
        <f t="shared" si="19"/>
        <v>Sep</v>
      </c>
      <c r="N14" s="32">
        <f t="shared" ca="1" si="20"/>
        <v>154</v>
      </c>
      <c r="O14" s="32" t="str">
        <f t="shared" ca="1" si="21"/>
        <v>Over 90+ days</v>
      </c>
      <c r="P14" s="2" t="s">
        <v>168</v>
      </c>
      <c r="Q14" s="1">
        <v>45931</v>
      </c>
      <c r="R14" s="1">
        <v>45937</v>
      </c>
      <c r="S14" s="32" t="s">
        <v>809</v>
      </c>
      <c r="T14" s="2" t="s">
        <v>732</v>
      </c>
      <c r="U14" s="32" t="s">
        <v>170</v>
      </c>
      <c r="V14" s="2" t="s">
        <v>171</v>
      </c>
      <c r="W14" s="39" t="s">
        <v>740</v>
      </c>
      <c r="X14" s="2"/>
      <c r="Y14" s="32">
        <f>VLOOKUP(T14,'[1]Query result'!$J:$K,2,0)</f>
        <v>45937</v>
      </c>
      <c r="Z14" s="2">
        <f>VLOOKUP(T14,'[1]Query result'!$J:$W,14,0)</f>
        <v>0</v>
      </c>
      <c r="AA14" s="52">
        <f t="shared" si="4"/>
        <v>1020</v>
      </c>
      <c r="AB14" s="2" t="str">
        <f>VLOOKUP(T14,'[2]Query result'!$J:$K,2,0)</f>
        <v>Force Settlement</v>
      </c>
      <c r="AC14" s="61">
        <f>VLOOKUP(T14,'[3]Query result'!$J:$X,15,0)</f>
        <v>0</v>
      </c>
      <c r="AD14" s="66">
        <f t="shared" si="5"/>
        <v>1020</v>
      </c>
    </row>
    <row r="15" spans="1:30" hidden="1">
      <c r="A15" s="2" t="s">
        <v>27</v>
      </c>
      <c r="B15" s="2" t="s">
        <v>60</v>
      </c>
      <c r="C15" s="32" t="str">
        <f>VLOOKUP(B15,Validation!A:B,2,0)</f>
        <v>USA</v>
      </c>
      <c r="D15" s="32" t="str">
        <f>VLOOKUP(B15,Validation!A:D,4,0)</f>
        <v>NA</v>
      </c>
      <c r="E15" s="32" t="str">
        <f>VLOOKUP(B15,Validation!A:E,5,0)</f>
        <v>Michael Bermingham</v>
      </c>
      <c r="F15" s="32" t="s">
        <v>29</v>
      </c>
      <c r="G15" s="32">
        <f t="shared" si="0"/>
        <v>2025</v>
      </c>
      <c r="H15" s="2" t="s">
        <v>28</v>
      </c>
      <c r="I15" s="2" t="s">
        <v>167</v>
      </c>
      <c r="J15" s="49">
        <f>VLOOKUP(I15,'XE rates'!A:D,4,0)*K15</f>
        <v>2000</v>
      </c>
      <c r="K15" s="43">
        <v>2000</v>
      </c>
      <c r="L15" s="1">
        <v>45901</v>
      </c>
      <c r="M15" s="33" t="str">
        <f t="shared" si="19"/>
        <v>Sep</v>
      </c>
      <c r="N15" s="32">
        <f t="shared" ca="1" si="20"/>
        <v>152</v>
      </c>
      <c r="O15" s="32" t="str">
        <f t="shared" ca="1" si="21"/>
        <v>Over 90+ days</v>
      </c>
      <c r="P15" s="2" t="s">
        <v>168</v>
      </c>
      <c r="Q15" s="1">
        <v>45932</v>
      </c>
      <c r="R15" s="1">
        <v>45939</v>
      </c>
      <c r="S15" s="32" t="s">
        <v>809</v>
      </c>
      <c r="T15" s="2" t="s">
        <v>733</v>
      </c>
      <c r="U15" s="32" t="s">
        <v>170</v>
      </c>
      <c r="V15" s="2" t="s">
        <v>171</v>
      </c>
      <c r="W15" s="39" t="s">
        <v>684</v>
      </c>
      <c r="X15" s="2"/>
      <c r="Y15" s="32">
        <f>VLOOKUP(T15,'[1]Query result'!$J:$K,2,0)</f>
        <v>45939</v>
      </c>
      <c r="Z15" s="2">
        <f>VLOOKUP(T15,'[1]Query result'!$J:$W,14,0)</f>
        <v>0</v>
      </c>
      <c r="AA15" s="52">
        <f t="shared" si="4"/>
        <v>2000</v>
      </c>
      <c r="AB15" s="2" t="str">
        <f>VLOOKUP(T15,'[2]Query result'!$J:$K,2,0)</f>
        <v>Force Settlement</v>
      </c>
      <c r="AC15" s="61">
        <f>VLOOKUP(T15,'[3]Query result'!$J:$X,15,0)</f>
        <v>0</v>
      </c>
      <c r="AD15" s="66">
        <f t="shared" si="5"/>
        <v>2000</v>
      </c>
    </row>
    <row r="16" spans="1:30" hidden="1">
      <c r="A16" s="2" t="s">
        <v>27</v>
      </c>
      <c r="B16" s="2" t="s">
        <v>619</v>
      </c>
      <c r="C16" s="32" t="str">
        <f>VLOOKUP(B16,Validation!A:B,2,0)</f>
        <v>USA</v>
      </c>
      <c r="D16" s="32" t="str">
        <f>VLOOKUP(B16,Validation!A:D,4,0)</f>
        <v>Eduardo Avallone</v>
      </c>
      <c r="E16" s="32" t="str">
        <f>VLOOKUP(B16,Validation!A:E,5,0)</f>
        <v>Christina Hutchinson</v>
      </c>
      <c r="F16" s="32" t="s">
        <v>29</v>
      </c>
      <c r="G16" s="32">
        <f t="shared" si="0"/>
        <v>2025</v>
      </c>
      <c r="H16" s="2" t="s">
        <v>28</v>
      </c>
      <c r="I16" s="2" t="s">
        <v>167</v>
      </c>
      <c r="J16" s="49">
        <f>VLOOKUP(I16,'XE rates'!A:D,4,0)*K16</f>
        <v>3487.5</v>
      </c>
      <c r="K16" s="43">
        <v>3487.5</v>
      </c>
      <c r="L16" s="1">
        <v>45901</v>
      </c>
      <c r="M16" s="33" t="str">
        <f t="shared" si="19"/>
        <v>Sep</v>
      </c>
      <c r="N16" s="32">
        <f t="shared" ca="1" si="20"/>
        <v>152</v>
      </c>
      <c r="O16" s="32" t="str">
        <f t="shared" ca="1" si="21"/>
        <v>Over 90+ days</v>
      </c>
      <c r="P16" s="2" t="s">
        <v>168</v>
      </c>
      <c r="Q16" s="1">
        <v>45932</v>
      </c>
      <c r="R16" s="1">
        <v>45939</v>
      </c>
      <c r="S16" s="32" t="s">
        <v>169</v>
      </c>
      <c r="T16" s="2" t="s">
        <v>734</v>
      </c>
      <c r="U16" s="32" t="s">
        <v>170</v>
      </c>
      <c r="V16" s="32" t="s">
        <v>171</v>
      </c>
      <c r="W16" s="32" t="s">
        <v>786</v>
      </c>
      <c r="X16" s="2"/>
      <c r="Y16" s="32">
        <f>VLOOKUP(T16,'[1]Query result'!$J:$K,2,0)</f>
        <v>45939</v>
      </c>
      <c r="Z16" s="2">
        <f>VLOOKUP(T16,'[1]Query result'!$J:$W,14,0)</f>
        <v>0</v>
      </c>
      <c r="AA16" s="52">
        <f t="shared" si="4"/>
        <v>3487.5</v>
      </c>
      <c r="AB16" s="2" t="str">
        <f>VLOOKUP(T16,'[2]Query result'!$J:$K,2,0)</f>
        <v>Outstanding</v>
      </c>
      <c r="AC16" s="61">
        <f>VLOOKUP(T16,'[3]Query result'!$J:$X,15,0)</f>
        <v>0</v>
      </c>
      <c r="AD16" s="66">
        <f t="shared" si="5"/>
        <v>3487.5</v>
      </c>
    </row>
    <row r="17" spans="1:30" hidden="1">
      <c r="A17" s="2" t="s">
        <v>27</v>
      </c>
      <c r="B17" s="2" t="s">
        <v>766</v>
      </c>
      <c r="C17" s="32" t="str">
        <f>VLOOKUP(B17,Validation!A:B,2,0)</f>
        <v>APAC</v>
      </c>
      <c r="D17" s="32" t="str">
        <f>VLOOKUP(B17,Validation!A:D,4,0)</f>
        <v>XiaoXiao</v>
      </c>
      <c r="E17" s="32" t="str">
        <f>VLOOKUP(B17,Validation!A:E,5,0)</f>
        <v>Gitesh Athavale</v>
      </c>
      <c r="F17" s="32" t="s">
        <v>29</v>
      </c>
      <c r="G17" s="32">
        <f t="shared" si="0"/>
        <v>2025</v>
      </c>
      <c r="H17" s="2" t="s">
        <v>28</v>
      </c>
      <c r="I17" s="2" t="s">
        <v>167</v>
      </c>
      <c r="J17" s="49">
        <f>VLOOKUP(I17,'XE rates'!A:D,4,0)*K17</f>
        <v>1430.625</v>
      </c>
      <c r="K17" s="43">
        <v>1430.625</v>
      </c>
      <c r="L17" s="1">
        <v>45901</v>
      </c>
      <c r="M17" s="33" t="str">
        <f t="shared" ref="M17:M18" si="22">TEXT(L17,"mmm")</f>
        <v>Sep</v>
      </c>
      <c r="N17" s="32">
        <f t="shared" ref="N17:N18" ca="1" si="23">$Y$1-R17</f>
        <v>148</v>
      </c>
      <c r="O17" s="32" t="str">
        <f t="shared" ref="O17:O18" ca="1" si="24">IF(N17&lt;=30, "0-30 days", IF(N17&lt;=60, "31-60 days", IF(N17&lt;=90, "61-90 days", "Over 90+ days")))</f>
        <v>Over 90+ days</v>
      </c>
      <c r="P17" s="2" t="s">
        <v>168</v>
      </c>
      <c r="Q17" s="1">
        <v>45936</v>
      </c>
      <c r="R17" s="1">
        <v>45943</v>
      </c>
      <c r="S17" s="32" t="s">
        <v>169</v>
      </c>
      <c r="T17" s="2" t="s">
        <v>736</v>
      </c>
      <c r="U17" s="32" t="s">
        <v>170</v>
      </c>
      <c r="V17" s="32" t="s">
        <v>171</v>
      </c>
      <c r="W17" s="32" t="s">
        <v>724</v>
      </c>
      <c r="X17" s="2"/>
      <c r="Y17" s="32">
        <f>VLOOKUP(T17,'[1]Query result'!$J:$K,2,0)</f>
        <v>45943</v>
      </c>
      <c r="Z17" s="2">
        <f>VLOOKUP(T17,'[1]Query result'!$J:$W,14,0)</f>
        <v>0</v>
      </c>
      <c r="AA17" s="52">
        <f t="shared" si="4"/>
        <v>1430.625</v>
      </c>
      <c r="AB17" s="2" t="str">
        <f>VLOOKUP(T17,'[2]Query result'!$J:$K,2,0)</f>
        <v>Outstanding</v>
      </c>
      <c r="AC17" s="61">
        <f>VLOOKUP(T17,'[3]Query result'!$J:$X,15,0)</f>
        <v>0</v>
      </c>
      <c r="AD17" s="66">
        <f t="shared" si="5"/>
        <v>1430.625</v>
      </c>
    </row>
    <row r="18" spans="1:30" hidden="1">
      <c r="A18" s="2" t="s">
        <v>27</v>
      </c>
      <c r="B18" s="2" t="s">
        <v>151</v>
      </c>
      <c r="C18" s="32" t="str">
        <f>VLOOKUP(B18,Validation!A:B,2,0)</f>
        <v>APAC</v>
      </c>
      <c r="D18" s="32" t="str">
        <f>VLOOKUP(B18,Validation!A:D,4,0)</f>
        <v>Hao Nguyen</v>
      </c>
      <c r="E18" s="32" t="str">
        <f>VLOOKUP(B18,Validation!A:E,5,0)</f>
        <v>NA</v>
      </c>
      <c r="F18" s="32" t="s">
        <v>29</v>
      </c>
      <c r="G18" s="32">
        <f t="shared" si="0"/>
        <v>2025</v>
      </c>
      <c r="H18" s="2" t="s">
        <v>28</v>
      </c>
      <c r="I18" s="2" t="s">
        <v>173</v>
      </c>
      <c r="J18" s="49">
        <f>VLOOKUP(I18,'XE rates'!A:D,4,0)*K18</f>
        <v>4495.6247766902861</v>
      </c>
      <c r="K18" s="43">
        <v>6715.2199999999993</v>
      </c>
      <c r="L18" s="1">
        <v>45901</v>
      </c>
      <c r="M18" s="33" t="str">
        <f t="shared" si="22"/>
        <v>Sep</v>
      </c>
      <c r="N18" s="32">
        <f t="shared" ca="1" si="23"/>
        <v>148</v>
      </c>
      <c r="O18" s="32" t="str">
        <f t="shared" ca="1" si="24"/>
        <v>Over 90+ days</v>
      </c>
      <c r="P18" s="2" t="s">
        <v>168</v>
      </c>
      <c r="Q18" s="1">
        <v>45936</v>
      </c>
      <c r="R18" s="1">
        <v>45943</v>
      </c>
      <c r="S18" s="32" t="s">
        <v>169</v>
      </c>
      <c r="T18" s="2" t="s">
        <v>737</v>
      </c>
      <c r="U18" s="32" t="s">
        <v>170</v>
      </c>
      <c r="V18" s="32" t="s">
        <v>170</v>
      </c>
      <c r="W18" s="2" t="s">
        <v>863</v>
      </c>
      <c r="X18" s="2"/>
      <c r="Y18" s="32">
        <f>VLOOKUP(T18,'[1]Query result'!$J:$K,2,0)</f>
        <v>45943</v>
      </c>
      <c r="Z18" s="2">
        <f>VLOOKUP(T18,'[1]Query result'!$J:$W,14,0)</f>
        <v>0</v>
      </c>
      <c r="AA18" s="52">
        <f t="shared" si="4"/>
        <v>6715.2199999999993</v>
      </c>
      <c r="AB18" s="2" t="str">
        <f>VLOOKUP(T18,'[2]Query result'!$J:$K,2,0)</f>
        <v>Outstanding</v>
      </c>
      <c r="AC18" s="61">
        <f>VLOOKUP(T18,'[3]Query result'!$J:$X,15,0)</f>
        <v>0</v>
      </c>
      <c r="AD18" s="66">
        <f t="shared" si="5"/>
        <v>6715.2199999999993</v>
      </c>
    </row>
    <row r="19" spans="1:30" hidden="1">
      <c r="A19" s="2" t="s">
        <v>33</v>
      </c>
      <c r="B19" s="2" t="s">
        <v>725</v>
      </c>
      <c r="C19" s="32" t="str">
        <f>VLOOKUP(B19,Validation!A:B,2,0)</f>
        <v>USA</v>
      </c>
      <c r="D19" s="32" t="str">
        <f>VLOOKUP(B19,Validation!A:D,4,0)</f>
        <v>Eduardo Avallone</v>
      </c>
      <c r="E19" s="32" t="str">
        <f>VLOOKUP(B19,Validation!A:E,5,0)</f>
        <v>NA</v>
      </c>
      <c r="F19" s="32" t="s">
        <v>29</v>
      </c>
      <c r="G19" s="32">
        <f t="shared" si="0"/>
        <v>2025</v>
      </c>
      <c r="H19" s="2" t="s">
        <v>712</v>
      </c>
      <c r="I19" s="2" t="s">
        <v>167</v>
      </c>
      <c r="J19" s="49">
        <f>VLOOKUP(I19,'XE rates'!A:D,4,0)*K19</f>
        <v>1000</v>
      </c>
      <c r="K19" s="43">
        <v>1000</v>
      </c>
      <c r="L19" s="1">
        <v>45931</v>
      </c>
      <c r="M19" s="33" t="str">
        <f t="shared" ref="M19:M20" si="25">TEXT(L19,"mmm")</f>
        <v>Oct</v>
      </c>
      <c r="N19" s="32">
        <f t="shared" ref="N19:N20" ca="1" si="26">$Y$1-R19</f>
        <v>123</v>
      </c>
      <c r="O19" s="32" t="str">
        <f t="shared" ref="O19:O20" ca="1" si="27">IF(N19&lt;=30, "0-30 days", IF(N19&lt;=60, "31-60 days", IF(N19&lt;=90, "61-90 days", "Over 90+ days")))</f>
        <v>Over 90+ days</v>
      </c>
      <c r="P19" s="2" t="s">
        <v>168</v>
      </c>
      <c r="Q19" s="1">
        <v>45962</v>
      </c>
      <c r="R19" s="1">
        <v>45968</v>
      </c>
      <c r="S19" s="32" t="s">
        <v>809</v>
      </c>
      <c r="T19" s="2" t="s">
        <v>768</v>
      </c>
      <c r="U19" s="32" t="s">
        <v>170</v>
      </c>
      <c r="V19" s="2" t="s">
        <v>171</v>
      </c>
      <c r="W19" s="39" t="s">
        <v>740</v>
      </c>
      <c r="X19" s="2"/>
      <c r="Y19" s="32">
        <f>VLOOKUP(T19,'[1]Query result'!$J:$K,2,0)</f>
        <v>45968</v>
      </c>
      <c r="Z19" s="2">
        <f>VLOOKUP(T19,'[1]Query result'!$J:$W,14,0)</f>
        <v>0</v>
      </c>
      <c r="AA19" s="52">
        <f t="shared" si="4"/>
        <v>1000</v>
      </c>
      <c r="AB19" s="2" t="str">
        <f>VLOOKUP(T19,'[2]Query result'!$J:$K,2,0)</f>
        <v>Force Settlement</v>
      </c>
      <c r="AC19" s="61">
        <f>VLOOKUP(T19,'[3]Query result'!$J:$X,15,0)</f>
        <v>0</v>
      </c>
      <c r="AD19" s="66">
        <f t="shared" si="5"/>
        <v>1000</v>
      </c>
    </row>
    <row r="20" spans="1:30" hidden="1">
      <c r="A20" s="2" t="s">
        <v>33</v>
      </c>
      <c r="B20" s="2" t="s">
        <v>117</v>
      </c>
      <c r="C20" s="32" t="str">
        <f>VLOOKUP(B20,Validation!A:B,2,0)</f>
        <v>APAC</v>
      </c>
      <c r="D20" s="32" t="str">
        <f>VLOOKUP(B20,Validation!A:D,4,0)</f>
        <v>Luciana</v>
      </c>
      <c r="E20" s="32" t="str">
        <f>VLOOKUP(B20,Validation!A:E,5,0)</f>
        <v>NA</v>
      </c>
      <c r="F20" s="32" t="s">
        <v>29</v>
      </c>
      <c r="G20" s="32">
        <f t="shared" si="0"/>
        <v>2025</v>
      </c>
      <c r="H20" s="2" t="s">
        <v>28</v>
      </c>
      <c r="I20" s="2" t="s">
        <v>176</v>
      </c>
      <c r="J20" s="49">
        <f>VLOOKUP(I20,'XE rates'!A:D,4,0)*K20</f>
        <v>5.6508548239204046</v>
      </c>
      <c r="K20" s="43">
        <v>95444</v>
      </c>
      <c r="L20" s="1">
        <v>45931</v>
      </c>
      <c r="M20" s="33" t="str">
        <f t="shared" si="25"/>
        <v>Oct</v>
      </c>
      <c r="N20" s="32">
        <f t="shared" ca="1" si="26"/>
        <v>112</v>
      </c>
      <c r="O20" s="32" t="str">
        <f t="shared" ca="1" si="27"/>
        <v>Over 90+ days</v>
      </c>
      <c r="P20" s="2" t="s">
        <v>168</v>
      </c>
      <c r="Q20" s="1">
        <v>45964</v>
      </c>
      <c r="R20" s="1">
        <v>45979</v>
      </c>
      <c r="S20" s="32" t="s">
        <v>808</v>
      </c>
      <c r="T20" s="2" t="s">
        <v>769</v>
      </c>
      <c r="U20" s="32" t="s">
        <v>170</v>
      </c>
      <c r="V20" s="2" t="s">
        <v>171</v>
      </c>
      <c r="W20" s="39" t="s">
        <v>684</v>
      </c>
      <c r="X20" s="2"/>
      <c r="Y20" s="32">
        <f>VLOOKUP(T20,'[1]Query result'!$J:$K,2,0)</f>
        <v>45979</v>
      </c>
      <c r="Z20" s="2">
        <f>VLOOKUP(T20,'[1]Query result'!$J:$W,14,0)</f>
        <v>0</v>
      </c>
      <c r="AA20" s="52">
        <f t="shared" si="4"/>
        <v>95444</v>
      </c>
      <c r="AB20" s="2" t="str">
        <f>VLOOKUP(T20,'[2]Query result'!$J:$K,2,0)</f>
        <v>Overdue</v>
      </c>
      <c r="AC20" s="61">
        <f>VLOOKUP(T20,'[3]Query result'!$J:$X,15,0)</f>
        <v>0</v>
      </c>
      <c r="AD20" s="66">
        <f t="shared" si="5"/>
        <v>95444</v>
      </c>
    </row>
    <row r="21" spans="1:30" hidden="1">
      <c r="A21" s="2" t="s">
        <v>27</v>
      </c>
      <c r="B21" s="2" t="s">
        <v>56</v>
      </c>
      <c r="C21" s="32" t="str">
        <f>VLOOKUP(B21,Validation!A:B,2,0)</f>
        <v>EU/UK</v>
      </c>
      <c r="D21" s="32" t="str">
        <f>VLOOKUP(B21,Validation!A:D,4,0)</f>
        <v>Sachli Zare</v>
      </c>
      <c r="E21" s="32" t="str">
        <f>VLOOKUP(B21,Validation!A:E,5,0)</f>
        <v>Gitesh Athavale</v>
      </c>
      <c r="F21" s="32" t="s">
        <v>29</v>
      </c>
      <c r="G21" s="32">
        <f t="shared" si="0"/>
        <v>2025</v>
      </c>
      <c r="H21" s="2" t="s">
        <v>28</v>
      </c>
      <c r="I21" s="2" t="s">
        <v>179</v>
      </c>
      <c r="J21" s="49">
        <f>VLOOKUP(I21,'XE rates'!A:D,4,0)*K21</f>
        <v>186.0952808811318</v>
      </c>
      <c r="K21" s="43">
        <v>139.19</v>
      </c>
      <c r="L21" s="1">
        <v>45931</v>
      </c>
      <c r="M21" s="33" t="str">
        <f t="shared" ref="M21:M25" si="28">TEXT(L21,"mmm")</f>
        <v>Oct</v>
      </c>
      <c r="N21" s="32">
        <f t="shared" ref="N21:N26" ca="1" si="29">$Y$1-R21</f>
        <v>120</v>
      </c>
      <c r="O21" s="32" t="str">
        <f t="shared" ref="O21:O26" ca="1" si="30">IF(N21&lt;=30, "0-30 days", IF(N21&lt;=60, "31-60 days", IF(N21&lt;=90, "61-90 days", "Over 90+ days")))</f>
        <v>Over 90+ days</v>
      </c>
      <c r="P21" s="2" t="s">
        <v>168</v>
      </c>
      <c r="Q21" s="1">
        <v>45964</v>
      </c>
      <c r="R21" s="1">
        <v>45971</v>
      </c>
      <c r="S21" s="32" t="s">
        <v>169</v>
      </c>
      <c r="T21" s="2" t="s">
        <v>770</v>
      </c>
      <c r="U21" s="32" t="s">
        <v>170</v>
      </c>
      <c r="V21" s="2" t="s">
        <v>171</v>
      </c>
      <c r="W21" s="39" t="s">
        <v>684</v>
      </c>
      <c r="X21" s="2"/>
      <c r="Y21" s="32">
        <f>VLOOKUP(T21,'[1]Query result'!$J:$K,2,0)</f>
        <v>45971</v>
      </c>
      <c r="Z21" s="2">
        <f>VLOOKUP(T21,'[1]Query result'!$J:$W,14,0)</f>
        <v>0</v>
      </c>
      <c r="AA21" s="52">
        <f t="shared" si="4"/>
        <v>139.19</v>
      </c>
      <c r="AB21" s="2" t="str">
        <f>VLOOKUP(T21,'[2]Query result'!$J:$K,2,0)</f>
        <v>Outstanding</v>
      </c>
      <c r="AC21" s="61">
        <f>VLOOKUP(T21,'[3]Query result'!$J:$X,15,0)</f>
        <v>0</v>
      </c>
      <c r="AD21" s="66">
        <f t="shared" si="5"/>
        <v>139.19</v>
      </c>
    </row>
    <row r="22" spans="1:30" hidden="1">
      <c r="A22" s="2" t="s">
        <v>27</v>
      </c>
      <c r="B22" s="2" t="s">
        <v>60</v>
      </c>
      <c r="C22" s="32" t="str">
        <f>VLOOKUP(B22,Validation!A:B,2,0)</f>
        <v>USA</v>
      </c>
      <c r="D22" s="32" t="str">
        <f>VLOOKUP(B22,Validation!A:D,4,0)</f>
        <v>NA</v>
      </c>
      <c r="E22" s="32" t="str">
        <f>VLOOKUP(B22,Validation!A:E,5,0)</f>
        <v>Michael Bermingham</v>
      </c>
      <c r="F22" s="32" t="s">
        <v>29</v>
      </c>
      <c r="G22" s="32">
        <f t="shared" si="0"/>
        <v>2025</v>
      </c>
      <c r="H22" s="2" t="s">
        <v>28</v>
      </c>
      <c r="I22" s="2" t="s">
        <v>167</v>
      </c>
      <c r="J22" s="49">
        <f>VLOOKUP(I22,'XE rates'!A:D,4,0)*K22</f>
        <v>2000</v>
      </c>
      <c r="K22" s="43">
        <v>2000</v>
      </c>
      <c r="L22" s="1">
        <v>45931</v>
      </c>
      <c r="M22" s="33" t="str">
        <f t="shared" si="28"/>
        <v>Oct</v>
      </c>
      <c r="N22" s="32">
        <f t="shared" ca="1" si="29"/>
        <v>118</v>
      </c>
      <c r="O22" s="32" t="str">
        <f t="shared" ca="1" si="30"/>
        <v>Over 90+ days</v>
      </c>
      <c r="P22" s="2" t="s">
        <v>168</v>
      </c>
      <c r="Q22" s="1">
        <v>45966</v>
      </c>
      <c r="R22" s="1">
        <v>45973</v>
      </c>
      <c r="S22" s="32" t="s">
        <v>809</v>
      </c>
      <c r="T22" s="2" t="s">
        <v>771</v>
      </c>
      <c r="U22" s="32" t="s">
        <v>170</v>
      </c>
      <c r="V22" s="2" t="s">
        <v>171</v>
      </c>
      <c r="W22" s="39" t="s">
        <v>684</v>
      </c>
      <c r="X22" s="2"/>
      <c r="Y22" s="32">
        <f>VLOOKUP(T22,'[1]Query result'!$J:$K,2,0)</f>
        <v>45973</v>
      </c>
      <c r="Z22" s="2"/>
      <c r="AA22" s="52"/>
      <c r="AB22" s="2" t="str">
        <f>VLOOKUP(T22,'[2]Query result'!$J:$K,2,0)</f>
        <v>Force Settlement</v>
      </c>
      <c r="AC22" s="61">
        <f>VLOOKUP(T22,'[3]Query result'!$J:$X,15,0)</f>
        <v>0</v>
      </c>
      <c r="AD22" s="66">
        <f t="shared" si="5"/>
        <v>2000</v>
      </c>
    </row>
    <row r="23" spans="1:30" hidden="1">
      <c r="A23" s="2" t="s">
        <v>27</v>
      </c>
      <c r="B23" s="2" t="s">
        <v>61</v>
      </c>
      <c r="C23" s="32" t="str">
        <f>VLOOKUP(B23,Validation!A:B,2,0)</f>
        <v>APAC</v>
      </c>
      <c r="D23" s="32" t="str">
        <f>VLOOKUP(B23,Validation!A:D,4,0)</f>
        <v>Hao Nguyen</v>
      </c>
      <c r="E23" s="32" t="str">
        <f>VLOOKUP(B23,Validation!A:E,5,0)</f>
        <v>Vinoth M</v>
      </c>
      <c r="F23" s="32" t="s">
        <v>29</v>
      </c>
      <c r="G23" s="32">
        <f t="shared" si="0"/>
        <v>2025</v>
      </c>
      <c r="H23" s="2" t="s">
        <v>28</v>
      </c>
      <c r="I23" s="2" t="s">
        <v>173</v>
      </c>
      <c r="J23" s="49">
        <f>VLOOKUP(I23,'XE rates'!A:D,4,0)*K23</f>
        <v>919.11259138465959</v>
      </c>
      <c r="K23" s="58">
        <v>1372.8999999999999</v>
      </c>
      <c r="L23" s="1">
        <v>45901</v>
      </c>
      <c r="M23" s="33" t="str">
        <f t="shared" si="28"/>
        <v>Sep</v>
      </c>
      <c r="N23" s="32">
        <f t="shared" ca="1" si="29"/>
        <v>102</v>
      </c>
      <c r="O23" s="32" t="str">
        <f t="shared" ca="1" si="30"/>
        <v>Over 90+ days</v>
      </c>
      <c r="P23" s="2" t="s">
        <v>177</v>
      </c>
      <c r="Q23" s="1">
        <v>45958</v>
      </c>
      <c r="R23" s="1">
        <v>45989</v>
      </c>
      <c r="S23" s="32" t="s">
        <v>169</v>
      </c>
      <c r="T23" s="2" t="s">
        <v>772</v>
      </c>
      <c r="U23" s="32" t="s">
        <v>170</v>
      </c>
      <c r="V23" s="2" t="s">
        <v>171</v>
      </c>
      <c r="W23" s="39" t="s">
        <v>862</v>
      </c>
      <c r="X23" s="2"/>
      <c r="Y23" s="32">
        <f>VLOOKUP(T23,'[1]Query result'!$J:$K,2,0)</f>
        <v>45989</v>
      </c>
      <c r="Z23" s="2">
        <f>VLOOKUP(T23,'[1]Query result'!$J:$W,14,0)</f>
        <v>0</v>
      </c>
      <c r="AA23" s="52">
        <f t="shared" si="4"/>
        <v>1372.8999999999999</v>
      </c>
      <c r="AB23" s="2" t="str">
        <f>VLOOKUP(T23,'[2]Query result'!$J:$K,2,0)</f>
        <v>Partially Paid</v>
      </c>
      <c r="AC23" s="61">
        <f>VLOOKUP(T23,'[3]Query result'!$J:$X,15,0)</f>
        <v>0</v>
      </c>
      <c r="AD23" s="66">
        <f t="shared" si="5"/>
        <v>1372.8999999999999</v>
      </c>
    </row>
    <row r="24" spans="1:30" hidden="1">
      <c r="A24" s="2" t="s">
        <v>27</v>
      </c>
      <c r="B24" s="2" t="s">
        <v>728</v>
      </c>
      <c r="C24" s="32" t="str">
        <f>VLOOKUP(B24,Validation!A:B,2,0)</f>
        <v>EU/UK</v>
      </c>
      <c r="D24" s="32" t="str">
        <f>VLOOKUP(B24,Validation!A:D,4,0)</f>
        <v>Sachli Zare</v>
      </c>
      <c r="E24" s="32" t="str">
        <f>VLOOKUP(B24,Validation!A:E,5,0)</f>
        <v>NA</v>
      </c>
      <c r="F24" s="32" t="s">
        <v>29</v>
      </c>
      <c r="G24" s="32">
        <f t="shared" si="0"/>
        <v>2025</v>
      </c>
      <c r="H24" s="2" t="s">
        <v>28</v>
      </c>
      <c r="I24" s="2" t="s">
        <v>167</v>
      </c>
      <c r="J24" s="49">
        <f>VLOOKUP(I24,'XE rates'!A:D,4,0)*K24</f>
        <v>143.5</v>
      </c>
      <c r="K24" s="43">
        <v>143.5</v>
      </c>
      <c r="L24" s="1">
        <v>45931</v>
      </c>
      <c r="M24" s="33" t="str">
        <f t="shared" si="28"/>
        <v>Oct</v>
      </c>
      <c r="N24" s="32">
        <f t="shared" ca="1" si="29"/>
        <v>118</v>
      </c>
      <c r="O24" s="32" t="str">
        <f t="shared" ca="1" si="30"/>
        <v>Over 90+ days</v>
      </c>
      <c r="P24" s="2" t="s">
        <v>168</v>
      </c>
      <c r="Q24" s="1">
        <v>45966</v>
      </c>
      <c r="R24" s="1">
        <v>45973</v>
      </c>
      <c r="S24" s="32" t="s">
        <v>810</v>
      </c>
      <c r="T24" s="2" t="s">
        <v>773</v>
      </c>
      <c r="U24" s="32" t="s">
        <v>170</v>
      </c>
      <c r="V24" s="2" t="s">
        <v>171</v>
      </c>
      <c r="W24" s="39" t="s">
        <v>785</v>
      </c>
      <c r="X24" s="2"/>
      <c r="Y24" s="32">
        <f>VLOOKUP(T24,'[1]Query result'!$J:$K,2,0)</f>
        <v>45973</v>
      </c>
      <c r="Z24" s="2">
        <f>VLOOKUP(T24,'[1]Query result'!$J:$W,14,0)</f>
        <v>0</v>
      </c>
      <c r="AA24" s="52">
        <f t="shared" si="4"/>
        <v>143.5</v>
      </c>
      <c r="AB24" s="2" t="str">
        <f>VLOOKUP(T24,'[2]Query result'!$J:$K,2,0)</f>
        <v>Partially Paid</v>
      </c>
      <c r="AC24" s="61">
        <f>VLOOKUP(T24,'[3]Query result'!$J:$X,15,0)</f>
        <v>0</v>
      </c>
      <c r="AD24" s="66">
        <f t="shared" si="5"/>
        <v>143.5</v>
      </c>
    </row>
    <row r="25" spans="1:30" hidden="1">
      <c r="A25" s="2" t="s">
        <v>27</v>
      </c>
      <c r="B25" s="2" t="s">
        <v>619</v>
      </c>
      <c r="C25" s="32" t="str">
        <f>VLOOKUP(B25,Validation!A:B,2,0)</f>
        <v>USA</v>
      </c>
      <c r="D25" s="32" t="str">
        <f>VLOOKUP(B25,Validation!A:D,4,0)</f>
        <v>Eduardo Avallone</v>
      </c>
      <c r="E25" s="32" t="str">
        <f>VLOOKUP(B25,Validation!A:E,5,0)</f>
        <v>Christina Hutchinson</v>
      </c>
      <c r="F25" s="32" t="s">
        <v>29</v>
      </c>
      <c r="G25" s="32">
        <f t="shared" si="0"/>
        <v>2025</v>
      </c>
      <c r="H25" s="2" t="s">
        <v>28</v>
      </c>
      <c r="I25" s="2" t="s">
        <v>167</v>
      </c>
      <c r="J25" s="49">
        <f>VLOOKUP(I25,'XE rates'!A:D,4,0)*K25</f>
        <v>2602.25</v>
      </c>
      <c r="K25" s="43">
        <v>2602.25</v>
      </c>
      <c r="L25" s="1">
        <v>45931</v>
      </c>
      <c r="M25" s="33" t="str">
        <f t="shared" si="28"/>
        <v>Oct</v>
      </c>
      <c r="N25" s="32">
        <f t="shared" ca="1" si="29"/>
        <v>118</v>
      </c>
      <c r="O25" s="32" t="str">
        <f t="shared" ca="1" si="30"/>
        <v>Over 90+ days</v>
      </c>
      <c r="P25" s="2" t="s">
        <v>168</v>
      </c>
      <c r="Q25" s="1">
        <v>45966</v>
      </c>
      <c r="R25" s="1">
        <v>45973</v>
      </c>
      <c r="S25" s="32" t="s">
        <v>169</v>
      </c>
      <c r="T25" s="2" t="s">
        <v>774</v>
      </c>
      <c r="U25" s="32" t="s">
        <v>170</v>
      </c>
      <c r="V25" s="2" t="s">
        <v>171</v>
      </c>
      <c r="W25" s="32" t="s">
        <v>786</v>
      </c>
      <c r="X25" s="2"/>
      <c r="Y25" s="32">
        <f>VLOOKUP(T25,'[1]Query result'!$J:$K,2,0)</f>
        <v>45973</v>
      </c>
      <c r="Z25" s="2">
        <f>VLOOKUP(T25,'[1]Query result'!$J:$W,14,0)</f>
        <v>0</v>
      </c>
      <c r="AA25" s="52">
        <f t="shared" si="4"/>
        <v>2602.25</v>
      </c>
      <c r="AB25" s="2" t="str">
        <f>VLOOKUP(T25,'[2]Query result'!$J:$K,2,0)</f>
        <v>Outstanding</v>
      </c>
      <c r="AC25" s="61">
        <f>VLOOKUP(T25,'[3]Query result'!$J:$X,15,0)</f>
        <v>0</v>
      </c>
      <c r="AD25" s="66">
        <f t="shared" si="5"/>
        <v>2602.25</v>
      </c>
    </row>
    <row r="26" spans="1:30" hidden="1">
      <c r="A26" s="2" t="s">
        <v>27</v>
      </c>
      <c r="B26" s="2" t="s">
        <v>764</v>
      </c>
      <c r="C26" s="32" t="str">
        <f>VLOOKUP(B26,Validation!A:B,2,0)</f>
        <v>APAC</v>
      </c>
      <c r="D26" s="32" t="str">
        <f>VLOOKUP(B26,Validation!A:D,4,0)</f>
        <v>Shi Yin</v>
      </c>
      <c r="E26" s="32" t="str">
        <f>VLOOKUP(B26,Validation!A:E,5,0)</f>
        <v>Vinoth M</v>
      </c>
      <c r="F26" s="32" t="s">
        <v>29</v>
      </c>
      <c r="G26" s="32">
        <v>2025</v>
      </c>
      <c r="H26" s="2" t="s">
        <v>28</v>
      </c>
      <c r="I26" s="2" t="s">
        <v>167</v>
      </c>
      <c r="J26" s="49">
        <f>VLOOKUP(I26,'XE rates'!A:D,4,0)*K26</f>
        <v>2756.75</v>
      </c>
      <c r="K26" s="43">
        <v>2756.75</v>
      </c>
      <c r="L26" s="2" t="s">
        <v>780</v>
      </c>
      <c r="M26" s="33" t="s">
        <v>739</v>
      </c>
      <c r="N26" s="32">
        <f t="shared" ca="1" si="29"/>
        <v>111</v>
      </c>
      <c r="O26" s="32" t="str">
        <f t="shared" ca="1" si="30"/>
        <v>Over 90+ days</v>
      </c>
      <c r="P26" s="2" t="s">
        <v>168</v>
      </c>
      <c r="Q26" s="1">
        <v>45966</v>
      </c>
      <c r="R26" s="1">
        <v>45980</v>
      </c>
      <c r="S26" s="32" t="s">
        <v>810</v>
      </c>
      <c r="T26" s="2" t="s">
        <v>775</v>
      </c>
      <c r="U26" s="32" t="s">
        <v>170</v>
      </c>
      <c r="V26" s="2" t="s">
        <v>171</v>
      </c>
      <c r="W26" s="39" t="s">
        <v>684</v>
      </c>
      <c r="X26" s="2"/>
      <c r="Y26" s="32">
        <f>VLOOKUP(T26,'[1]Query result'!$J:$K,2,0)</f>
        <v>45980</v>
      </c>
      <c r="Z26" s="2">
        <f>VLOOKUP(T26,'[1]Query result'!$J:$W,14,0)</f>
        <v>0</v>
      </c>
      <c r="AA26" s="52">
        <f t="shared" si="4"/>
        <v>2756.75</v>
      </c>
      <c r="AB26" s="2" t="str">
        <f>VLOOKUP(T26,'[2]Query result'!$J:$K,2,0)</f>
        <v>Partially Paid</v>
      </c>
      <c r="AC26" s="61">
        <f>VLOOKUP(T26,'[3]Query result'!$J:$X,15,0)</f>
        <v>0</v>
      </c>
      <c r="AD26" s="66">
        <f t="shared" si="5"/>
        <v>2756.75</v>
      </c>
    </row>
    <row r="27" spans="1:30" hidden="1">
      <c r="A27" s="2" t="s">
        <v>27</v>
      </c>
      <c r="B27" s="2" t="s">
        <v>151</v>
      </c>
      <c r="C27" s="32" t="str">
        <f>VLOOKUP(B27,Validation!A:B,2,0)</f>
        <v>APAC</v>
      </c>
      <c r="D27" s="32" t="str">
        <f>VLOOKUP(B27,Validation!A:D,4,0)</f>
        <v>Hao Nguyen</v>
      </c>
      <c r="E27" s="32" t="str">
        <f>VLOOKUP(B27,Validation!A:E,5,0)</f>
        <v>NA</v>
      </c>
      <c r="F27" s="32" t="s">
        <v>29</v>
      </c>
      <c r="G27" s="32">
        <f t="shared" si="0"/>
        <v>2025</v>
      </c>
      <c r="H27" s="2" t="s">
        <v>28</v>
      </c>
      <c r="I27" s="2" t="s">
        <v>173</v>
      </c>
      <c r="J27" s="49">
        <f>VLOOKUP(I27,'XE rates'!A:D,4,0)*K27</f>
        <v>4473.4151764140934</v>
      </c>
      <c r="K27" s="43">
        <v>6682.0450000000001</v>
      </c>
      <c r="L27" s="1">
        <v>45931</v>
      </c>
      <c r="M27" s="33" t="str">
        <f t="shared" ref="M27:M28" si="31">TEXT(L27,"mmm")</f>
        <v>Oct</v>
      </c>
      <c r="N27" s="32">
        <f t="shared" ref="N27" ca="1" si="32">$Y$1-R27</f>
        <v>117</v>
      </c>
      <c r="O27" s="32" t="str">
        <f t="shared" ref="O27" ca="1" si="33">IF(N27&lt;=30, "0-30 days", IF(N27&lt;=60, "31-60 days", IF(N27&lt;=90, "61-90 days", "Over 90+ days")))</f>
        <v>Over 90+ days</v>
      </c>
      <c r="P27" s="2" t="s">
        <v>168</v>
      </c>
      <c r="Q27" s="1">
        <v>45967</v>
      </c>
      <c r="R27" s="1">
        <v>45974</v>
      </c>
      <c r="S27" s="32" t="s">
        <v>169</v>
      </c>
      <c r="T27" s="2" t="s">
        <v>778</v>
      </c>
      <c r="U27" s="32" t="s">
        <v>170</v>
      </c>
      <c r="V27" s="32" t="s">
        <v>170</v>
      </c>
      <c r="W27" s="2" t="s">
        <v>863</v>
      </c>
      <c r="X27" s="2"/>
      <c r="Y27" s="32">
        <f>VLOOKUP(T27,'[1]Query result'!$J:$K,2,0)</f>
        <v>45974</v>
      </c>
      <c r="Z27" s="2">
        <f>VLOOKUP(T27,'[1]Query result'!$J:$W,14,0)</f>
        <v>0</v>
      </c>
      <c r="AA27" s="52">
        <f t="shared" si="4"/>
        <v>6682.0450000000001</v>
      </c>
      <c r="AB27" s="2" t="str">
        <f>VLOOKUP(T27,'[2]Query result'!$J:$K,2,0)</f>
        <v>Outstanding</v>
      </c>
      <c r="AC27" s="61">
        <f>VLOOKUP(T27,'[3]Query result'!$J:$X,15,0)</f>
        <v>0</v>
      </c>
      <c r="AD27" s="66">
        <f t="shared" si="5"/>
        <v>6682.0450000000001</v>
      </c>
    </row>
    <row r="28" spans="1:30" hidden="1">
      <c r="A28" s="2" t="s">
        <v>27</v>
      </c>
      <c r="B28" s="2" t="s">
        <v>659</v>
      </c>
      <c r="C28" s="32" t="str">
        <f>VLOOKUP(B28,Validation!A:B,2,0)</f>
        <v>USA</v>
      </c>
      <c r="D28" s="32" t="str">
        <f>VLOOKUP(B28,Validation!A:D,4,0)</f>
        <v>NA</v>
      </c>
      <c r="E28" s="32" t="str">
        <f>VLOOKUP(B28,Validation!A:E,5,0)</f>
        <v>Tyler Reed</v>
      </c>
      <c r="F28" s="32" t="s">
        <v>29</v>
      </c>
      <c r="G28" s="32">
        <f t="shared" si="0"/>
        <v>2025</v>
      </c>
      <c r="H28" s="2" t="s">
        <v>28</v>
      </c>
      <c r="I28" s="2" t="s">
        <v>167</v>
      </c>
      <c r="J28" s="49">
        <f>VLOOKUP(I28,'XE rates'!A:D,4,0)*K28</f>
        <v>0.5</v>
      </c>
      <c r="K28" s="43">
        <v>0.5</v>
      </c>
      <c r="L28" s="1">
        <v>45931</v>
      </c>
      <c r="M28" s="33" t="str">
        <f t="shared" si="31"/>
        <v>Oct</v>
      </c>
      <c r="N28" s="32">
        <f t="shared" ref="N28" ca="1" si="34">$Y$1-R28</f>
        <v>118</v>
      </c>
      <c r="O28" s="32" t="str">
        <f t="shared" ref="O28" ca="1" si="35">IF(N28&lt;=30, "0-30 days", IF(N28&lt;=60, "31-60 days", IF(N28&lt;=90, "61-90 days", "Over 90+ days")))</f>
        <v>Over 90+ days</v>
      </c>
      <c r="P28" s="2" t="s">
        <v>168</v>
      </c>
      <c r="Q28" s="1">
        <v>45966</v>
      </c>
      <c r="R28" s="1">
        <v>45973</v>
      </c>
      <c r="S28" s="32" t="s">
        <v>169</v>
      </c>
      <c r="T28" s="2" t="s">
        <v>779</v>
      </c>
      <c r="U28" s="32" t="s">
        <v>170</v>
      </c>
      <c r="V28" s="2" t="s">
        <v>171</v>
      </c>
      <c r="W28" s="39" t="s">
        <v>684</v>
      </c>
      <c r="X28" s="2"/>
      <c r="Y28" s="32">
        <f>VLOOKUP(T28,'[1]Query result'!$J:$K,2,0)</f>
        <v>45973</v>
      </c>
      <c r="Z28" s="2">
        <f>VLOOKUP(T28,'[1]Query result'!$J:$W,14,0)</f>
        <v>0</v>
      </c>
      <c r="AA28" s="52">
        <f t="shared" si="4"/>
        <v>0.5</v>
      </c>
      <c r="AB28" s="2" t="str">
        <f>VLOOKUP(T28,'[2]Query result'!$J:$K,2,0)</f>
        <v>Outstanding</v>
      </c>
      <c r="AC28" s="61">
        <f>VLOOKUP(T28,'[3]Query result'!$J:$X,15,0)</f>
        <v>0</v>
      </c>
      <c r="AD28" s="66">
        <f t="shared" si="5"/>
        <v>0.5</v>
      </c>
    </row>
    <row r="29" spans="1:30" hidden="1">
      <c r="A29" s="2" t="s">
        <v>27</v>
      </c>
      <c r="B29" s="2" t="s">
        <v>61</v>
      </c>
      <c r="C29" s="32" t="str">
        <f>VLOOKUP(B29,Validation!A:B,2,0)</f>
        <v>APAC</v>
      </c>
      <c r="D29" s="32" t="str">
        <f>VLOOKUP(B29,Validation!A:D,4,0)</f>
        <v>Hao Nguyen</v>
      </c>
      <c r="E29" s="32" t="str">
        <f>VLOOKUP(B29,Validation!A:E,5,0)</f>
        <v>Vinoth M</v>
      </c>
      <c r="F29" s="32" t="s">
        <v>29</v>
      </c>
      <c r="G29" s="32">
        <f t="shared" si="0"/>
        <v>2025</v>
      </c>
      <c r="H29" s="2" t="s">
        <v>28</v>
      </c>
      <c r="I29" s="2" t="s">
        <v>173</v>
      </c>
      <c r="J29" s="49">
        <f>VLOOKUP(I29,'XE rates'!A:D,4,0)*K29</f>
        <v>1730.6282888314197</v>
      </c>
      <c r="K29" s="52">
        <v>2585.08</v>
      </c>
      <c r="L29" s="1">
        <v>45931</v>
      </c>
      <c r="M29" s="33" t="str">
        <f t="shared" ref="M29" si="36">TEXT(L29,"mmm")</f>
        <v>Oct</v>
      </c>
      <c r="N29" s="32">
        <f t="shared" ref="N29" ca="1" si="37">$Y$1-R29</f>
        <v>83</v>
      </c>
      <c r="O29" s="32" t="str">
        <f t="shared" ref="O29" ca="1" si="38">IF(N29&lt;=30, "0-30 days", IF(N29&lt;=60, "31-60 days", IF(N29&lt;=90, "61-90 days", "Over 90+ days")))</f>
        <v>61-90 days</v>
      </c>
      <c r="P29" s="2" t="s">
        <v>177</v>
      </c>
      <c r="Q29" s="1">
        <v>45978</v>
      </c>
      <c r="R29" s="1">
        <v>46008</v>
      </c>
      <c r="S29" s="32" t="s">
        <v>169</v>
      </c>
      <c r="T29" s="2" t="s">
        <v>782</v>
      </c>
      <c r="U29" s="32" t="s">
        <v>171</v>
      </c>
      <c r="V29" s="2" t="s">
        <v>171</v>
      </c>
      <c r="W29" s="39" t="s">
        <v>862</v>
      </c>
      <c r="X29" s="2"/>
      <c r="Y29" s="32">
        <f>VLOOKUP(T29,'[1]Query result'!$J:$K,2,0)</f>
        <v>46008</v>
      </c>
      <c r="Z29" s="2">
        <f>VLOOKUP(T29,'[1]Query result'!$J:$W,14,0)</f>
        <v>0</v>
      </c>
      <c r="AA29" s="52">
        <f t="shared" si="4"/>
        <v>2585.08</v>
      </c>
      <c r="AB29" s="2" t="str">
        <f>VLOOKUP(T29,'[2]Query result'!$J:$K,2,0)</f>
        <v>Outstanding</v>
      </c>
      <c r="AC29" s="61">
        <f>VLOOKUP(T29,'[3]Query result'!$J:$X,15,0)</f>
        <v>0</v>
      </c>
      <c r="AD29" s="66">
        <f t="shared" si="5"/>
        <v>2585.08</v>
      </c>
    </row>
    <row r="30" spans="1:30" hidden="1">
      <c r="A30" s="2" t="s">
        <v>33</v>
      </c>
      <c r="B30" s="2" t="s">
        <v>725</v>
      </c>
      <c r="C30" s="32" t="str">
        <f>VLOOKUP(B30,Validation!A:B,2,0)</f>
        <v>USA</v>
      </c>
      <c r="D30" s="32" t="str">
        <f>VLOOKUP(B30,Validation!A:D,4,0)</f>
        <v>Eduardo Avallone</v>
      </c>
      <c r="E30" s="32" t="str">
        <f>VLOOKUP(B30,Validation!A:E,5,0)</f>
        <v>NA</v>
      </c>
      <c r="F30" s="32" t="s">
        <v>29</v>
      </c>
      <c r="G30" s="32">
        <f t="shared" si="0"/>
        <v>2025</v>
      </c>
      <c r="H30" s="2" t="s">
        <v>712</v>
      </c>
      <c r="I30" s="2" t="s">
        <v>167</v>
      </c>
      <c r="J30" s="49">
        <f>VLOOKUP(I30,'XE rates'!A:D,4,0)*K30</f>
        <v>1000</v>
      </c>
      <c r="K30" s="43">
        <v>1000</v>
      </c>
      <c r="L30" s="1">
        <v>45962</v>
      </c>
      <c r="M30" s="33" t="str">
        <f t="shared" ref="M30:M42" si="39">TEXT(L30,"mmm")</f>
        <v>Nov</v>
      </c>
      <c r="N30" s="32">
        <f t="shared" ref="N30:N42" ca="1" si="40">$Y$1-R30</f>
        <v>92</v>
      </c>
      <c r="O30" s="32" t="str">
        <f t="shared" ref="O30:O42" ca="1" si="41">IF(N30&lt;=30, "0-30 days", IF(N30&lt;=60, "31-60 days", IF(N30&lt;=90, "61-90 days", "Over 90+ days")))</f>
        <v>Over 90+ days</v>
      </c>
      <c r="P30" s="2" t="s">
        <v>168</v>
      </c>
      <c r="Q30" s="1">
        <v>45992</v>
      </c>
      <c r="R30" s="1">
        <v>45999</v>
      </c>
      <c r="S30" s="2" t="s">
        <v>809</v>
      </c>
      <c r="T30" s="2" t="s">
        <v>807</v>
      </c>
      <c r="U30" s="2" t="s">
        <v>170</v>
      </c>
      <c r="V30" s="2" t="s">
        <v>171</v>
      </c>
      <c r="W30" s="39" t="s">
        <v>740</v>
      </c>
      <c r="X30" s="2"/>
      <c r="Y30" s="32">
        <f>VLOOKUP(T30,'[1]Query result'!$J:$K,2,0)</f>
        <v>45999</v>
      </c>
      <c r="Z30" s="2">
        <f>VLOOKUP(T30,'[1]Query result'!$J:$W,14,0)</f>
        <v>0</v>
      </c>
      <c r="AA30" s="52">
        <f t="shared" si="4"/>
        <v>1000</v>
      </c>
      <c r="AB30" s="2" t="str">
        <f>VLOOKUP(T30,'[2]Query result'!$J:$K,2,0)</f>
        <v>Force Settlement</v>
      </c>
      <c r="AC30" s="61">
        <f>VLOOKUP(T30,'[3]Query result'!$J:$X,15,0)</f>
        <v>0</v>
      </c>
      <c r="AD30" s="66">
        <f t="shared" si="5"/>
        <v>1000</v>
      </c>
    </row>
    <row r="31" spans="1:30" hidden="1">
      <c r="A31" s="2" t="s">
        <v>33</v>
      </c>
      <c r="B31" s="2" t="s">
        <v>631</v>
      </c>
      <c r="C31" s="32" t="str">
        <f>VLOOKUP(B31,Validation!A:B,2,0)</f>
        <v>APAC</v>
      </c>
      <c r="D31" s="32" t="str">
        <f>VLOOKUP(B31,Validation!A:D,4,0)</f>
        <v>XiaoXiao</v>
      </c>
      <c r="E31" s="32" t="str">
        <f>VLOOKUP(B31,Validation!A:E,5,0)</f>
        <v>NA</v>
      </c>
      <c r="F31" s="32" t="s">
        <v>29</v>
      </c>
      <c r="G31" s="32">
        <f t="shared" si="0"/>
        <v>2025</v>
      </c>
      <c r="H31" s="2" t="s">
        <v>28</v>
      </c>
      <c r="I31" s="2" t="s">
        <v>167</v>
      </c>
      <c r="J31" s="49">
        <f>VLOOKUP(I31,'XE rates'!A:D,4,0)*K31</f>
        <v>3064</v>
      </c>
      <c r="K31" s="43">
        <v>3064</v>
      </c>
      <c r="L31" s="1">
        <v>45962</v>
      </c>
      <c r="M31" s="33" t="str">
        <f t="shared" si="39"/>
        <v>Nov</v>
      </c>
      <c r="N31" s="32">
        <f t="shared" ca="1" si="40"/>
        <v>85</v>
      </c>
      <c r="O31" s="32" t="str">
        <f t="shared" ca="1" si="41"/>
        <v>61-90 days</v>
      </c>
      <c r="P31" s="2" t="s">
        <v>168</v>
      </c>
      <c r="Q31" s="1">
        <v>45993</v>
      </c>
      <c r="R31" s="1">
        <v>46006</v>
      </c>
      <c r="S31" s="2" t="s">
        <v>808</v>
      </c>
      <c r="T31" s="2" t="s">
        <v>806</v>
      </c>
      <c r="U31" s="2" t="s">
        <v>170</v>
      </c>
      <c r="V31" s="2" t="s">
        <v>171</v>
      </c>
      <c r="W31" s="39" t="s">
        <v>684</v>
      </c>
      <c r="X31" s="2"/>
      <c r="Y31" s="32">
        <f>VLOOKUP(T31,'[1]Query result'!$J:$K,2,0)</f>
        <v>46006</v>
      </c>
      <c r="Z31" s="2">
        <f>VLOOKUP(T31,'[1]Query result'!$J:$W,14,0)</f>
        <v>0</v>
      </c>
      <c r="AA31" s="52">
        <f t="shared" si="4"/>
        <v>3064</v>
      </c>
      <c r="AB31" s="2" t="str">
        <f>VLOOKUP(T31,'[2]Query result'!$J:$K,2,0)</f>
        <v>Overdue</v>
      </c>
      <c r="AC31" s="61">
        <f>VLOOKUP(T31,'[3]Query result'!$J:$X,15,0)</f>
        <v>0</v>
      </c>
      <c r="AD31" s="66">
        <f t="shared" si="5"/>
        <v>3064</v>
      </c>
    </row>
    <row r="32" spans="1:30" hidden="1">
      <c r="A32" s="2" t="s">
        <v>27</v>
      </c>
      <c r="B32" s="2" t="s">
        <v>56</v>
      </c>
      <c r="C32" s="32" t="str">
        <f>VLOOKUP(B32,Validation!A:B,2,0)</f>
        <v>EU/UK</v>
      </c>
      <c r="D32" s="32" t="str">
        <f>VLOOKUP(B32,Validation!A:D,4,0)</f>
        <v>Sachli Zare</v>
      </c>
      <c r="E32" s="32" t="str">
        <f>VLOOKUP(B32,Validation!A:E,5,0)</f>
        <v>Gitesh Athavale</v>
      </c>
      <c r="F32" s="32" t="s">
        <v>29</v>
      </c>
      <c r="G32" s="32">
        <f t="shared" si="0"/>
        <v>2025</v>
      </c>
      <c r="H32" s="2" t="s">
        <v>28</v>
      </c>
      <c r="I32" s="2" t="s">
        <v>179</v>
      </c>
      <c r="J32" s="49">
        <f>VLOOKUP(I32,'XE rates'!A:D,4,0)*K32</f>
        <v>127.08065556255175</v>
      </c>
      <c r="K32" s="43">
        <v>95.05</v>
      </c>
      <c r="L32" s="1">
        <v>45962</v>
      </c>
      <c r="M32" s="33" t="str">
        <f t="shared" si="39"/>
        <v>Nov</v>
      </c>
      <c r="N32" s="32">
        <f t="shared" ca="1" si="40"/>
        <v>68</v>
      </c>
      <c r="O32" s="32" t="str">
        <f t="shared" ca="1" si="41"/>
        <v>61-90 days</v>
      </c>
      <c r="P32" s="2" t="s">
        <v>168</v>
      </c>
      <c r="Q32" s="1">
        <v>45993</v>
      </c>
      <c r="R32" s="1">
        <v>46023</v>
      </c>
      <c r="S32" s="2" t="s">
        <v>174</v>
      </c>
      <c r="T32" s="2" t="s">
        <v>805</v>
      </c>
      <c r="U32" s="32" t="s">
        <v>170</v>
      </c>
      <c r="V32" s="2" t="s">
        <v>171</v>
      </c>
      <c r="W32" s="39" t="s">
        <v>684</v>
      </c>
      <c r="X32" s="2"/>
      <c r="Y32" s="32">
        <f>VLOOKUP(T32,'[1]Query result'!$J:$K,2,0)</f>
        <v>46023</v>
      </c>
      <c r="Z32" s="2">
        <f>VLOOKUP(T32,'[1]Query result'!$J:$W,14,0)</f>
        <v>0</v>
      </c>
      <c r="AA32" s="52">
        <f t="shared" si="4"/>
        <v>95.05</v>
      </c>
      <c r="AB32" s="2" t="str">
        <f>VLOOKUP(T32,'[2]Query result'!$J:$K,2,0)</f>
        <v>Outstanding</v>
      </c>
      <c r="AC32" s="61">
        <f>VLOOKUP(T32,'[3]Query result'!$J:$X,15,0)</f>
        <v>0</v>
      </c>
      <c r="AD32" s="66">
        <f t="shared" si="5"/>
        <v>95.05</v>
      </c>
    </row>
    <row r="33" spans="1:30" hidden="1">
      <c r="A33" s="2" t="s">
        <v>27</v>
      </c>
      <c r="B33" s="2" t="s">
        <v>613</v>
      </c>
      <c r="C33" s="32" t="str">
        <f>VLOOKUP(B33,Validation!A:B,2,0)</f>
        <v>USA</v>
      </c>
      <c r="D33" s="32" t="str">
        <f>VLOOKUP(B33,Validation!A:D,4,0)</f>
        <v>Eduardo Avallone</v>
      </c>
      <c r="E33" s="32" t="str">
        <f>VLOOKUP(B33,Validation!A:E,5,0)</f>
        <v>Tyler Reed</v>
      </c>
      <c r="F33" s="32" t="s">
        <v>29</v>
      </c>
      <c r="G33" s="32">
        <f t="shared" si="0"/>
        <v>2025</v>
      </c>
      <c r="H33" s="2" t="s">
        <v>28</v>
      </c>
      <c r="I33" s="2" t="s">
        <v>167</v>
      </c>
      <c r="J33" s="49">
        <f>VLOOKUP(I33,'XE rates'!A:D,4,0)*K33</f>
        <v>1902.73</v>
      </c>
      <c r="K33" s="43">
        <v>1902.73</v>
      </c>
      <c r="L33" s="1">
        <v>45962</v>
      </c>
      <c r="M33" s="33" t="str">
        <f t="shared" si="39"/>
        <v>Nov</v>
      </c>
      <c r="N33" s="32">
        <f t="shared" ca="1" si="40"/>
        <v>90</v>
      </c>
      <c r="O33" s="32" t="str">
        <f t="shared" ca="1" si="41"/>
        <v>61-90 days</v>
      </c>
      <c r="P33" s="2" t="s">
        <v>168</v>
      </c>
      <c r="Q33" s="1">
        <v>45994</v>
      </c>
      <c r="R33" s="1">
        <v>46001</v>
      </c>
      <c r="S33" s="2" t="s">
        <v>169</v>
      </c>
      <c r="T33" s="2" t="s">
        <v>804</v>
      </c>
      <c r="U33" s="2" t="s">
        <v>170</v>
      </c>
      <c r="V33" s="2" t="s">
        <v>171</v>
      </c>
      <c r="W33" s="39" t="s">
        <v>684</v>
      </c>
      <c r="X33" s="2"/>
      <c r="Y33" s="32">
        <f>VLOOKUP(T33,'[1]Query result'!$J:$K,2,0)</f>
        <v>46001</v>
      </c>
      <c r="Z33" s="2">
        <f>VLOOKUP(T33,'[1]Query result'!$J:$W,14,0)</f>
        <v>0</v>
      </c>
      <c r="AA33" s="52">
        <f t="shared" si="4"/>
        <v>1902.73</v>
      </c>
      <c r="AB33" s="2" t="str">
        <f>VLOOKUP(T33,'[2]Query result'!$J:$K,2,0)</f>
        <v>Outstanding</v>
      </c>
      <c r="AC33" s="61">
        <f>VLOOKUP(T33,'[3]Query result'!$J:$X,15,0)</f>
        <v>0</v>
      </c>
      <c r="AD33" s="66">
        <f t="shared" si="5"/>
        <v>1902.73</v>
      </c>
    </row>
    <row r="34" spans="1:30" hidden="1">
      <c r="A34" s="2" t="s">
        <v>27</v>
      </c>
      <c r="B34" s="2" t="s">
        <v>60</v>
      </c>
      <c r="C34" s="32" t="str">
        <f>VLOOKUP(B34,Validation!A:B,2,0)</f>
        <v>USA</v>
      </c>
      <c r="D34" s="32" t="str">
        <f>VLOOKUP(B34,Validation!A:D,4,0)</f>
        <v>NA</v>
      </c>
      <c r="E34" s="32" t="str">
        <f>VLOOKUP(B34,Validation!A:E,5,0)</f>
        <v>Michael Bermingham</v>
      </c>
      <c r="F34" s="32" t="s">
        <v>29</v>
      </c>
      <c r="G34" s="32">
        <f t="shared" si="0"/>
        <v>2025</v>
      </c>
      <c r="H34" s="2" t="s">
        <v>28</v>
      </c>
      <c r="I34" s="2" t="s">
        <v>167</v>
      </c>
      <c r="J34" s="49">
        <f>VLOOKUP(I34,'XE rates'!A:D,4,0)*K34</f>
        <v>2000</v>
      </c>
      <c r="K34" s="43">
        <v>2000</v>
      </c>
      <c r="L34" s="1">
        <v>45962</v>
      </c>
      <c r="M34" s="33" t="str">
        <f t="shared" si="39"/>
        <v>Nov</v>
      </c>
      <c r="N34" s="32">
        <f t="shared" ca="1" si="40"/>
        <v>91</v>
      </c>
      <c r="O34" s="32" t="str">
        <f t="shared" ca="1" si="41"/>
        <v>Over 90+ days</v>
      </c>
      <c r="P34" s="2" t="s">
        <v>168</v>
      </c>
      <c r="Q34" s="1">
        <v>45993</v>
      </c>
      <c r="R34" s="1">
        <v>46000</v>
      </c>
      <c r="S34" s="2" t="s">
        <v>809</v>
      </c>
      <c r="T34" s="2" t="s">
        <v>803</v>
      </c>
      <c r="U34" s="2" t="s">
        <v>170</v>
      </c>
      <c r="V34" s="2" t="s">
        <v>171</v>
      </c>
      <c r="W34" s="39" t="s">
        <v>684</v>
      </c>
      <c r="X34" s="2"/>
      <c r="Y34" s="32">
        <f>VLOOKUP(T34,'[1]Query result'!$J:$K,2,0)</f>
        <v>46000</v>
      </c>
      <c r="Z34" s="2">
        <f>VLOOKUP(T34,'[1]Query result'!$J:$W,14,0)</f>
        <v>0</v>
      </c>
      <c r="AA34" s="52">
        <f t="shared" si="4"/>
        <v>2000</v>
      </c>
      <c r="AB34" s="2" t="str">
        <f>VLOOKUP(T34,'[2]Query result'!$J:$K,2,0)</f>
        <v>Force Settlement</v>
      </c>
      <c r="AC34" s="61">
        <f>VLOOKUP(T34,'[3]Query result'!$J:$X,15,0)</f>
        <v>0</v>
      </c>
      <c r="AD34" s="66">
        <f t="shared" si="5"/>
        <v>2000</v>
      </c>
    </row>
    <row r="35" spans="1:30" hidden="1">
      <c r="A35" s="2" t="s">
        <v>27</v>
      </c>
      <c r="B35" s="2" t="s">
        <v>61</v>
      </c>
      <c r="C35" s="32" t="str">
        <f>VLOOKUP(B35,Validation!A:B,2,0)</f>
        <v>APAC</v>
      </c>
      <c r="D35" s="32" t="str">
        <f>VLOOKUP(B35,Validation!A:D,4,0)</f>
        <v>Hao Nguyen</v>
      </c>
      <c r="E35" s="32" t="str">
        <f>VLOOKUP(B35,Validation!A:E,5,0)</f>
        <v>Vinoth M</v>
      </c>
      <c r="F35" s="32" t="s">
        <v>29</v>
      </c>
      <c r="G35" s="32">
        <f t="shared" si="0"/>
        <v>2025</v>
      </c>
      <c r="H35" s="2" t="s">
        <v>28</v>
      </c>
      <c r="I35" s="2" t="s">
        <v>173</v>
      </c>
      <c r="J35" s="49">
        <f>VLOOKUP(I35,'XE rates'!A:D,4,0)*K35</f>
        <v>1729.4968879431976</v>
      </c>
      <c r="K35" s="58">
        <v>2583.39</v>
      </c>
      <c r="L35" s="1">
        <v>45962</v>
      </c>
      <c r="M35" s="33" t="str">
        <f t="shared" si="39"/>
        <v>Nov</v>
      </c>
      <c r="N35" s="32">
        <f t="shared" ca="1" si="40"/>
        <v>54</v>
      </c>
      <c r="O35" s="32" t="str">
        <f t="shared" ca="1" si="41"/>
        <v>31-60 days</v>
      </c>
      <c r="P35" s="2" t="s">
        <v>177</v>
      </c>
      <c r="Q35" s="1">
        <v>46006</v>
      </c>
      <c r="R35" s="1">
        <v>46037</v>
      </c>
      <c r="S35" s="2" t="s">
        <v>174</v>
      </c>
      <c r="T35" s="2" t="s">
        <v>802</v>
      </c>
      <c r="U35" s="32" t="s">
        <v>171</v>
      </c>
      <c r="V35" s="2" t="s">
        <v>171</v>
      </c>
      <c r="W35" s="39" t="s">
        <v>862</v>
      </c>
      <c r="X35" s="2"/>
      <c r="Y35" s="32">
        <f>VLOOKUP(T35,'[1]Query result'!$J:$K,2,0)</f>
        <v>46037</v>
      </c>
      <c r="Z35" s="2">
        <f>VLOOKUP(T35,'[1]Query result'!$J:$W,14,0)</f>
        <v>0</v>
      </c>
      <c r="AA35" s="52">
        <f t="shared" si="4"/>
        <v>2583.39</v>
      </c>
      <c r="AB35" s="2" t="str">
        <f>VLOOKUP(T35,'[2]Query result'!$J:$K,2,0)</f>
        <v>Outstanding</v>
      </c>
      <c r="AC35" s="61">
        <f>VLOOKUP(T35,'[3]Query result'!$J:$X,15,0)</f>
        <v>0</v>
      </c>
      <c r="AD35" s="66">
        <f t="shared" si="5"/>
        <v>2583.39</v>
      </c>
    </row>
    <row r="36" spans="1:30" hidden="1">
      <c r="A36" s="2" t="s">
        <v>27</v>
      </c>
      <c r="B36" s="2" t="s">
        <v>594</v>
      </c>
      <c r="C36" s="32" t="str">
        <f>VLOOKUP(B36,Validation!A:B,2,0)</f>
        <v>USA</v>
      </c>
      <c r="D36" s="32" t="str">
        <f>VLOOKUP(B36,Validation!A:D,4,0)</f>
        <v>Eduardo Avallone</v>
      </c>
      <c r="E36" s="32" t="str">
        <f>VLOOKUP(B36,Validation!A:E,5,0)</f>
        <v>Greg McAllister</v>
      </c>
      <c r="F36" s="32" t="s">
        <v>29</v>
      </c>
      <c r="G36" s="32">
        <f t="shared" si="0"/>
        <v>2025</v>
      </c>
      <c r="H36" s="2" t="s">
        <v>28</v>
      </c>
      <c r="I36" s="2" t="s">
        <v>167</v>
      </c>
      <c r="J36" s="49">
        <f>VLOOKUP(I36,'XE rates'!A:D,4,0)*K36</f>
        <v>130</v>
      </c>
      <c r="K36" s="43">
        <v>130</v>
      </c>
      <c r="L36" s="1">
        <v>45962</v>
      </c>
      <c r="M36" s="33" t="str">
        <f t="shared" si="39"/>
        <v>Nov</v>
      </c>
      <c r="N36" s="32">
        <f t="shared" ca="1" si="40"/>
        <v>91</v>
      </c>
      <c r="O36" s="32" t="str">
        <f t="shared" ca="1" si="41"/>
        <v>Over 90+ days</v>
      </c>
      <c r="P36" s="2" t="s">
        <v>168</v>
      </c>
      <c r="Q36" s="1">
        <v>45993</v>
      </c>
      <c r="R36" s="1">
        <v>46000</v>
      </c>
      <c r="S36" s="2" t="s">
        <v>169</v>
      </c>
      <c r="T36" s="2" t="s">
        <v>801</v>
      </c>
      <c r="U36" s="2" t="s">
        <v>170</v>
      </c>
      <c r="V36" s="2" t="s">
        <v>171</v>
      </c>
      <c r="W36" s="39" t="s">
        <v>684</v>
      </c>
      <c r="X36" s="2"/>
      <c r="Y36" s="32">
        <f>VLOOKUP(T36,'[1]Query result'!$J:$K,2,0)</f>
        <v>46000</v>
      </c>
      <c r="Z36" s="2">
        <f>VLOOKUP(T36,'[1]Query result'!$J:$W,14,0)</f>
        <v>0</v>
      </c>
      <c r="AA36" s="52">
        <f t="shared" si="4"/>
        <v>130</v>
      </c>
      <c r="AB36" s="2" t="str">
        <f>VLOOKUP(T36,'[2]Query result'!$J:$K,2,0)</f>
        <v>Outstanding</v>
      </c>
      <c r="AC36" s="61">
        <f>VLOOKUP(T36,'[3]Query result'!$J:$X,15,0)</f>
        <v>0</v>
      </c>
      <c r="AD36" s="66">
        <f t="shared" si="5"/>
        <v>130</v>
      </c>
    </row>
    <row r="37" spans="1:30" hidden="1">
      <c r="A37" s="2" t="s">
        <v>27</v>
      </c>
      <c r="B37" s="2" t="s">
        <v>697</v>
      </c>
      <c r="C37" s="32" t="str">
        <f>VLOOKUP(B37,Validation!A:B,2,0)</f>
        <v>APAC</v>
      </c>
      <c r="D37" s="32" t="str">
        <f>VLOOKUP(B37,Validation!A:D,4,0)</f>
        <v>NA</v>
      </c>
      <c r="E37" s="32" t="str">
        <f>VLOOKUP(B37,Validation!A:E,5,0)</f>
        <v>Febriali Tan</v>
      </c>
      <c r="F37" s="32" t="s">
        <v>29</v>
      </c>
      <c r="G37" s="32">
        <f t="shared" si="0"/>
        <v>2025</v>
      </c>
      <c r="H37" s="2" t="s">
        <v>28</v>
      </c>
      <c r="I37" s="2" t="s">
        <v>167</v>
      </c>
      <c r="J37" s="49">
        <f>VLOOKUP(I37,'XE rates'!A:D,4,0)*K37</f>
        <v>302.05</v>
      </c>
      <c r="K37" s="43">
        <v>302.05</v>
      </c>
      <c r="L37" s="1">
        <v>45962</v>
      </c>
      <c r="M37" s="33" t="str">
        <f t="shared" si="39"/>
        <v>Nov</v>
      </c>
      <c r="N37" s="32">
        <f t="shared" ca="1" si="40"/>
        <v>91</v>
      </c>
      <c r="O37" s="32" t="str">
        <f t="shared" ca="1" si="41"/>
        <v>Over 90+ days</v>
      </c>
      <c r="P37" s="2" t="s">
        <v>168</v>
      </c>
      <c r="Q37" s="1">
        <v>45993</v>
      </c>
      <c r="R37" s="1">
        <v>46000</v>
      </c>
      <c r="S37" s="2" t="s">
        <v>169</v>
      </c>
      <c r="T37" s="2" t="s">
        <v>800</v>
      </c>
      <c r="U37" s="2" t="s">
        <v>170</v>
      </c>
      <c r="V37" s="2" t="s">
        <v>171</v>
      </c>
      <c r="W37" s="39" t="s">
        <v>684</v>
      </c>
      <c r="X37" s="2"/>
      <c r="Y37" s="32">
        <f>VLOOKUP(T37,'[1]Query result'!$J:$K,2,0)</f>
        <v>46000</v>
      </c>
      <c r="Z37" s="2">
        <f>VLOOKUP(T37,'[1]Query result'!$J:$W,14,0)</f>
        <v>0</v>
      </c>
      <c r="AA37" s="52">
        <f t="shared" si="4"/>
        <v>302.05</v>
      </c>
      <c r="AB37" s="2" t="str">
        <f>VLOOKUP(T37,'[2]Query result'!$J:$K,2,0)</f>
        <v>Outstanding</v>
      </c>
      <c r="AC37" s="61">
        <f>VLOOKUP(T37,'[3]Query result'!$J:$X,15,0)</f>
        <v>0</v>
      </c>
      <c r="AD37" s="66">
        <f t="shared" si="5"/>
        <v>302.05</v>
      </c>
    </row>
    <row r="38" spans="1:30" hidden="1">
      <c r="A38" s="2" t="s">
        <v>27</v>
      </c>
      <c r="B38" s="2" t="s">
        <v>617</v>
      </c>
      <c r="C38" s="32" t="str">
        <f>VLOOKUP(B38,Validation!A:B,2,0)</f>
        <v>ME</v>
      </c>
      <c r="D38" s="32" t="str">
        <f>VLOOKUP(B38,Validation!A:D,4,0)</f>
        <v>Jerome Coelho</v>
      </c>
      <c r="E38" s="32" t="str">
        <f>VLOOKUP(B38,Validation!A:E,5,0)</f>
        <v>Ashraf Omran</v>
      </c>
      <c r="F38" s="32" t="s">
        <v>29</v>
      </c>
      <c r="G38" s="32">
        <f t="shared" si="0"/>
        <v>2025</v>
      </c>
      <c r="H38" s="2" t="s">
        <v>28</v>
      </c>
      <c r="I38" s="2" t="s">
        <v>167</v>
      </c>
      <c r="J38" s="49">
        <f>VLOOKUP(I38,'XE rates'!A:D,4,0)*K38</f>
        <v>57.489999999999782</v>
      </c>
      <c r="K38" s="43">
        <v>57.489999999999782</v>
      </c>
      <c r="L38" s="1">
        <v>45962</v>
      </c>
      <c r="M38" s="33" t="str">
        <f t="shared" si="39"/>
        <v>Nov</v>
      </c>
      <c r="N38" s="32">
        <f t="shared" ca="1" si="40"/>
        <v>91</v>
      </c>
      <c r="O38" s="32" t="str">
        <f t="shared" ca="1" si="41"/>
        <v>Over 90+ days</v>
      </c>
      <c r="P38" s="2" t="s">
        <v>168</v>
      </c>
      <c r="Q38" s="1">
        <v>45993</v>
      </c>
      <c r="R38" s="1">
        <v>46000</v>
      </c>
      <c r="S38" s="2" t="s">
        <v>810</v>
      </c>
      <c r="T38" s="2" t="s">
        <v>799</v>
      </c>
      <c r="U38" s="2" t="s">
        <v>170</v>
      </c>
      <c r="V38" s="2" t="s">
        <v>171</v>
      </c>
      <c r="W38" s="39" t="s">
        <v>684</v>
      </c>
      <c r="X38" s="2"/>
      <c r="Y38" s="32">
        <f>VLOOKUP(T38,'[1]Query result'!$J:$K,2,0)</f>
        <v>46000</v>
      </c>
      <c r="Z38" s="2">
        <f>VLOOKUP(T38,'[1]Query result'!$J:$W,14,0)</f>
        <v>0</v>
      </c>
      <c r="AA38" s="52">
        <f t="shared" si="4"/>
        <v>57.489999999999782</v>
      </c>
      <c r="AB38" s="2" t="str">
        <f>VLOOKUP(T38,'[2]Query result'!$J:$K,2,0)</f>
        <v>Partially Paid</v>
      </c>
      <c r="AC38" s="61">
        <f>VLOOKUP(T38,'[3]Query result'!$J:$X,15,0)</f>
        <v>0</v>
      </c>
      <c r="AD38" s="66">
        <f t="shared" si="5"/>
        <v>57.489999999999782</v>
      </c>
    </row>
    <row r="39" spans="1:30" hidden="1">
      <c r="A39" s="2" t="s">
        <v>27</v>
      </c>
      <c r="B39" s="2" t="s">
        <v>619</v>
      </c>
      <c r="C39" s="32" t="str">
        <f>VLOOKUP(B39,Validation!A:B,2,0)</f>
        <v>USA</v>
      </c>
      <c r="D39" s="32" t="str">
        <f>VLOOKUP(B39,Validation!A:D,4,0)</f>
        <v>Eduardo Avallone</v>
      </c>
      <c r="E39" s="32" t="str">
        <f>VLOOKUP(B39,Validation!A:E,5,0)</f>
        <v>Christina Hutchinson</v>
      </c>
      <c r="F39" s="32" t="s">
        <v>29</v>
      </c>
      <c r="G39" s="32">
        <f t="shared" si="0"/>
        <v>2025</v>
      </c>
      <c r="H39" s="2" t="s">
        <v>28</v>
      </c>
      <c r="I39" s="2" t="s">
        <v>167</v>
      </c>
      <c r="J39" s="49">
        <f>VLOOKUP(I39,'XE rates'!A:D,4,0)*K39</f>
        <v>1786.14</v>
      </c>
      <c r="K39" s="43">
        <v>1786.14</v>
      </c>
      <c r="L39" s="1">
        <v>45962</v>
      </c>
      <c r="M39" s="33" t="str">
        <f t="shared" si="39"/>
        <v>Nov</v>
      </c>
      <c r="N39" s="32">
        <f t="shared" ca="1" si="40"/>
        <v>91</v>
      </c>
      <c r="O39" s="32" t="str">
        <f t="shared" ca="1" si="41"/>
        <v>Over 90+ days</v>
      </c>
      <c r="P39" s="2" t="s">
        <v>168</v>
      </c>
      <c r="Q39" s="1">
        <v>45993</v>
      </c>
      <c r="R39" s="1">
        <v>46000</v>
      </c>
      <c r="S39" s="2" t="s">
        <v>169</v>
      </c>
      <c r="T39" s="2" t="s">
        <v>798</v>
      </c>
      <c r="U39" s="2" t="s">
        <v>170</v>
      </c>
      <c r="V39" s="2" t="s">
        <v>171</v>
      </c>
      <c r="W39" s="32" t="s">
        <v>786</v>
      </c>
      <c r="X39" s="2"/>
      <c r="Y39" s="32">
        <f>VLOOKUP(T39,'[1]Query result'!$J:$K,2,0)</f>
        <v>46000</v>
      </c>
      <c r="Z39" s="2">
        <f>VLOOKUP(T39,'[1]Query result'!$J:$W,14,0)</f>
        <v>0</v>
      </c>
      <c r="AA39" s="52">
        <f t="shared" ref="AA39:AA73" si="42">K39-Z39</f>
        <v>1786.14</v>
      </c>
      <c r="AB39" s="2" t="str">
        <f>VLOOKUP(T39,'[2]Query result'!$J:$K,2,0)</f>
        <v>Outstanding</v>
      </c>
      <c r="AC39" s="61">
        <f>VLOOKUP(T39,'[3]Query result'!$J:$X,15,0)</f>
        <v>0</v>
      </c>
      <c r="AD39" s="66">
        <f t="shared" si="5"/>
        <v>1786.14</v>
      </c>
    </row>
    <row r="40" spans="1:30" hidden="1">
      <c r="A40" s="2" t="s">
        <v>27</v>
      </c>
      <c r="B40" s="2" t="s">
        <v>720</v>
      </c>
      <c r="C40" s="32" t="str">
        <f>VLOOKUP(B40,Validation!A:B,2,0)</f>
        <v>EU/UK</v>
      </c>
      <c r="D40" s="32" t="str">
        <f>VLOOKUP(B40,Validation!A:D,4,0)</f>
        <v>Sachli Zare</v>
      </c>
      <c r="E40" s="32" t="str">
        <f>VLOOKUP(B40,Validation!A:E,5,0)</f>
        <v>NA</v>
      </c>
      <c r="F40" s="32" t="s">
        <v>29</v>
      </c>
      <c r="G40" s="32">
        <f t="shared" si="0"/>
        <v>2025</v>
      </c>
      <c r="H40" s="2" t="s">
        <v>28</v>
      </c>
      <c r="I40" s="2" t="s">
        <v>167</v>
      </c>
      <c r="J40" s="49">
        <f>VLOOKUP(I40,'XE rates'!A:D,4,0)*K40</f>
        <v>66.3</v>
      </c>
      <c r="K40" s="43">
        <v>66.3</v>
      </c>
      <c r="L40" s="1">
        <v>45962</v>
      </c>
      <c r="M40" s="33" t="str">
        <f t="shared" si="39"/>
        <v>Nov</v>
      </c>
      <c r="N40" s="32">
        <f t="shared" ca="1" si="40"/>
        <v>54</v>
      </c>
      <c r="O40" s="32" t="str">
        <f t="shared" ca="1" si="41"/>
        <v>31-60 days</v>
      </c>
      <c r="P40" s="2" t="s">
        <v>177</v>
      </c>
      <c r="Q40" s="1">
        <v>46006</v>
      </c>
      <c r="R40" s="1">
        <v>46037</v>
      </c>
      <c r="S40" s="2" t="s">
        <v>174</v>
      </c>
      <c r="T40" s="2" t="s">
        <v>797</v>
      </c>
      <c r="U40" s="32" t="s">
        <v>171</v>
      </c>
      <c r="V40" s="2" t="s">
        <v>171</v>
      </c>
      <c r="W40" s="32" t="s">
        <v>684</v>
      </c>
      <c r="X40" s="2"/>
      <c r="Y40" s="32">
        <f>VLOOKUP(T40,'[1]Query result'!$J:$K,2,0)</f>
        <v>46037</v>
      </c>
      <c r="Z40" s="2">
        <f>VLOOKUP(T40,'[1]Query result'!$J:$W,14,0)</f>
        <v>0</v>
      </c>
      <c r="AA40" s="52">
        <f t="shared" si="42"/>
        <v>66.3</v>
      </c>
      <c r="AB40" s="2" t="str">
        <f>VLOOKUP(T40,'[2]Query result'!$J:$K,2,0)</f>
        <v>Outstanding</v>
      </c>
      <c r="AC40" s="61">
        <f>VLOOKUP(T40,'[3]Query result'!$J:$X,15,0)</f>
        <v>0</v>
      </c>
      <c r="AD40" s="66">
        <f t="shared" si="5"/>
        <v>66.3</v>
      </c>
    </row>
    <row r="41" spans="1:30" hidden="1">
      <c r="A41" s="2" t="s">
        <v>27</v>
      </c>
      <c r="B41" s="2" t="s">
        <v>764</v>
      </c>
      <c r="C41" s="32" t="str">
        <f>VLOOKUP(B41,Validation!A:B,2,0)</f>
        <v>APAC</v>
      </c>
      <c r="D41" s="32" t="str">
        <f>VLOOKUP(B41,Validation!A:D,4,0)</f>
        <v>Shi Yin</v>
      </c>
      <c r="E41" s="32" t="str">
        <f>VLOOKUP(B41,Validation!A:E,5,0)</f>
        <v>Vinoth M</v>
      </c>
      <c r="F41" s="32" t="s">
        <v>29</v>
      </c>
      <c r="G41" s="32">
        <f t="shared" si="0"/>
        <v>2025</v>
      </c>
      <c r="H41" s="2" t="s">
        <v>28</v>
      </c>
      <c r="I41" s="2" t="s">
        <v>167</v>
      </c>
      <c r="J41" s="49">
        <f>VLOOKUP(I41,'XE rates'!A:D,4,0)*K41</f>
        <v>2743</v>
      </c>
      <c r="K41" s="43">
        <v>2743</v>
      </c>
      <c r="L41" s="1">
        <v>45962</v>
      </c>
      <c r="M41" s="33" t="str">
        <f t="shared" si="39"/>
        <v>Nov</v>
      </c>
      <c r="N41" s="32">
        <f t="shared" ca="1" si="40"/>
        <v>82</v>
      </c>
      <c r="O41" s="32" t="str">
        <f t="shared" ca="1" si="41"/>
        <v>61-90 days</v>
      </c>
      <c r="P41" s="2" t="s">
        <v>168</v>
      </c>
      <c r="Q41" s="1">
        <v>45994</v>
      </c>
      <c r="R41" s="1">
        <v>46009</v>
      </c>
      <c r="S41" s="2" t="s">
        <v>174</v>
      </c>
      <c r="T41" s="2" t="s">
        <v>796</v>
      </c>
      <c r="U41" s="32" t="s">
        <v>170</v>
      </c>
      <c r="V41" s="2" t="s">
        <v>171</v>
      </c>
      <c r="W41" s="39" t="s">
        <v>684</v>
      </c>
      <c r="X41" s="2"/>
      <c r="Y41" s="32">
        <f>VLOOKUP(T41,'[1]Query result'!$J:$K,2,0)</f>
        <v>46009</v>
      </c>
      <c r="Z41" s="2">
        <f>VLOOKUP(T41,'[1]Query result'!$J:$W,14,0)</f>
        <v>0</v>
      </c>
      <c r="AA41" s="52">
        <f t="shared" si="42"/>
        <v>2743</v>
      </c>
      <c r="AB41" s="2" t="str">
        <f>VLOOKUP(T41,'[2]Query result'!$J:$K,2,0)</f>
        <v>Outstanding</v>
      </c>
      <c r="AC41" s="61">
        <f>VLOOKUP(T41,'[3]Query result'!$J:$X,15,0)</f>
        <v>0</v>
      </c>
      <c r="AD41" s="66">
        <f t="shared" si="5"/>
        <v>2743</v>
      </c>
    </row>
    <row r="42" spans="1:30" hidden="1">
      <c r="A42" s="2" t="s">
        <v>27</v>
      </c>
      <c r="B42" s="2" t="s">
        <v>685</v>
      </c>
      <c r="C42" s="32" t="str">
        <f>VLOOKUP(B42,Validation!A:B,2,0)</f>
        <v>ME</v>
      </c>
      <c r="D42" s="32" t="str">
        <f>VLOOKUP(B42,Validation!A:D,4,0)</f>
        <v>Jerome Coelho</v>
      </c>
      <c r="E42" s="32" t="str">
        <f>VLOOKUP(B42,Validation!A:E,5,0)</f>
        <v>Winfred</v>
      </c>
      <c r="F42" s="32" t="s">
        <v>29</v>
      </c>
      <c r="G42" s="32">
        <f t="shared" si="0"/>
        <v>2025</v>
      </c>
      <c r="H42" s="2" t="s">
        <v>28</v>
      </c>
      <c r="I42" s="2" t="s">
        <v>167</v>
      </c>
      <c r="J42" s="49">
        <f>VLOOKUP(I42,'XE rates'!A:D,4,0)*K42</f>
        <v>50</v>
      </c>
      <c r="K42" s="43">
        <v>50</v>
      </c>
      <c r="L42" s="1">
        <v>45962</v>
      </c>
      <c r="M42" s="33" t="str">
        <f t="shared" si="39"/>
        <v>Nov</v>
      </c>
      <c r="N42" s="32">
        <f t="shared" ca="1" si="40"/>
        <v>90</v>
      </c>
      <c r="O42" s="32" t="str">
        <f t="shared" ca="1" si="41"/>
        <v>61-90 days</v>
      </c>
      <c r="P42" s="2" t="s">
        <v>168</v>
      </c>
      <c r="Q42" s="1">
        <v>45994</v>
      </c>
      <c r="R42" s="1">
        <v>46001</v>
      </c>
      <c r="S42" s="2" t="s">
        <v>169</v>
      </c>
      <c r="T42" s="2" t="s">
        <v>795</v>
      </c>
      <c r="U42" s="2" t="s">
        <v>170</v>
      </c>
      <c r="V42" s="2" t="s">
        <v>171</v>
      </c>
      <c r="W42" s="39" t="s">
        <v>684</v>
      </c>
      <c r="X42" s="2"/>
      <c r="Y42" s="32">
        <f>VLOOKUP(T42,'[1]Query result'!$J:$K,2,0)</f>
        <v>46001</v>
      </c>
      <c r="Z42" s="2">
        <f>VLOOKUP(T42,'[1]Query result'!$J:$W,14,0)</f>
        <v>0</v>
      </c>
      <c r="AA42" s="52">
        <f t="shared" si="42"/>
        <v>50</v>
      </c>
      <c r="AB42" s="2" t="str">
        <f>VLOOKUP(T42,'[2]Query result'!$J:$K,2,0)</f>
        <v>Outstanding</v>
      </c>
      <c r="AC42" s="61">
        <f>VLOOKUP(T42,'[3]Query result'!$J:$X,15,0)</f>
        <v>0</v>
      </c>
      <c r="AD42" s="66">
        <f t="shared" si="5"/>
        <v>50</v>
      </c>
    </row>
    <row r="43" spans="1:30" hidden="1">
      <c r="A43" s="2" t="s">
        <v>27</v>
      </c>
      <c r="B43" s="2" t="s">
        <v>151</v>
      </c>
      <c r="C43" s="32" t="str">
        <f>VLOOKUP(B43,Validation!A:B,2,0)</f>
        <v>APAC</v>
      </c>
      <c r="D43" s="32" t="str">
        <f>VLOOKUP(B43,Validation!A:D,4,0)</f>
        <v>Hao Nguyen</v>
      </c>
      <c r="E43" s="32" t="str">
        <f>VLOOKUP(B43,Validation!A:E,5,0)</f>
        <v>NA</v>
      </c>
      <c r="F43" s="32" t="s">
        <v>29</v>
      </c>
      <c r="G43" s="32">
        <f t="shared" si="0"/>
        <v>2025</v>
      </c>
      <c r="H43" s="2" t="s">
        <v>28</v>
      </c>
      <c r="I43" s="2" t="s">
        <v>173</v>
      </c>
      <c r="J43" s="49">
        <f>VLOOKUP(I43,'XE rates'!A:D,4,0)*K43</f>
        <v>4586.6382792659679</v>
      </c>
      <c r="K43" s="43">
        <v>6851.1689999999999</v>
      </c>
      <c r="L43" s="1">
        <v>45962</v>
      </c>
      <c r="M43" s="33" t="str">
        <f t="shared" ref="M43:M44" si="43">TEXT(L43,"mmm")</f>
        <v>Nov</v>
      </c>
      <c r="N43" s="32">
        <f t="shared" ref="N43:N44" ca="1" si="44">$Y$1-R43</f>
        <v>89</v>
      </c>
      <c r="O43" s="32" t="str">
        <f t="shared" ref="O43:O44" ca="1" si="45">IF(N43&lt;=30, "0-30 days", IF(N43&lt;=60, "31-60 days", IF(N43&lt;=90, "61-90 days", "Over 90+ days")))</f>
        <v>61-90 days</v>
      </c>
      <c r="P43" s="2" t="s">
        <v>168</v>
      </c>
      <c r="Q43" s="1">
        <v>45995</v>
      </c>
      <c r="R43" s="1">
        <v>46002</v>
      </c>
      <c r="S43" s="2" t="s">
        <v>169</v>
      </c>
      <c r="T43" s="2" t="s">
        <v>793</v>
      </c>
      <c r="U43" s="32" t="s">
        <v>170</v>
      </c>
      <c r="V43" s="32" t="s">
        <v>170</v>
      </c>
      <c r="W43" s="2" t="s">
        <v>863</v>
      </c>
      <c r="X43" s="2"/>
      <c r="Y43" s="32">
        <f>VLOOKUP(T43,'[1]Query result'!$J:$K,2,0)</f>
        <v>46002</v>
      </c>
      <c r="Z43" s="2">
        <f>VLOOKUP(T43,'[1]Query result'!$J:$W,14,0)</f>
        <v>0</v>
      </c>
      <c r="AA43" s="52">
        <f t="shared" si="42"/>
        <v>6851.1689999999999</v>
      </c>
      <c r="AB43" s="2" t="str">
        <f>VLOOKUP(T43,'[2]Query result'!$J:$K,2,0)</f>
        <v>Outstanding</v>
      </c>
      <c r="AC43" s="61">
        <f>VLOOKUP(T43,'[3]Query result'!$J:$X,15,0)</f>
        <v>0</v>
      </c>
      <c r="AD43" s="66">
        <f t="shared" si="5"/>
        <v>6851.1689999999999</v>
      </c>
    </row>
    <row r="44" spans="1:30" hidden="1">
      <c r="A44" s="2" t="s">
        <v>27</v>
      </c>
      <c r="B44" s="2" t="s">
        <v>659</v>
      </c>
      <c r="C44" s="32" t="str">
        <f>VLOOKUP(B44,Validation!A:B,2,0)</f>
        <v>USA</v>
      </c>
      <c r="D44" s="32" t="str">
        <f>VLOOKUP(B44,Validation!A:D,4,0)</f>
        <v>NA</v>
      </c>
      <c r="E44" s="32" t="str">
        <f>VLOOKUP(B44,Validation!A:E,5,0)</f>
        <v>Tyler Reed</v>
      </c>
      <c r="F44" s="32" t="s">
        <v>29</v>
      </c>
      <c r="G44" s="32">
        <f t="shared" si="0"/>
        <v>2025</v>
      </c>
      <c r="H44" s="2" t="s">
        <v>28</v>
      </c>
      <c r="I44" s="2" t="s">
        <v>167</v>
      </c>
      <c r="J44" s="49">
        <f>VLOOKUP(I44,'XE rates'!A:D,4,0)*K44</f>
        <v>500</v>
      </c>
      <c r="K44" s="43">
        <v>500</v>
      </c>
      <c r="L44" s="1">
        <v>45962</v>
      </c>
      <c r="M44" s="33" t="str">
        <f t="shared" si="43"/>
        <v>Nov</v>
      </c>
      <c r="N44" s="32">
        <f t="shared" ca="1" si="44"/>
        <v>90</v>
      </c>
      <c r="O44" s="32" t="str">
        <f t="shared" ca="1" si="45"/>
        <v>61-90 days</v>
      </c>
      <c r="P44" s="2" t="s">
        <v>168</v>
      </c>
      <c r="Q44" s="1">
        <v>45994</v>
      </c>
      <c r="R44" s="1">
        <v>46001</v>
      </c>
      <c r="S44" s="2" t="s">
        <v>169</v>
      </c>
      <c r="T44" s="2" t="s">
        <v>792</v>
      </c>
      <c r="U44" s="2" t="s">
        <v>170</v>
      </c>
      <c r="V44" s="2" t="s">
        <v>171</v>
      </c>
      <c r="W44" s="39" t="s">
        <v>684</v>
      </c>
      <c r="X44" s="2"/>
      <c r="Y44" s="32">
        <f>VLOOKUP(T44,'[1]Query result'!$J:$K,2,0)</f>
        <v>46001</v>
      </c>
      <c r="Z44" s="2">
        <f>VLOOKUP(T44,'[1]Query result'!$J:$W,14,0)</f>
        <v>0</v>
      </c>
      <c r="AA44" s="52">
        <f t="shared" si="42"/>
        <v>500</v>
      </c>
      <c r="AB44" s="2" t="str">
        <f>VLOOKUP(T44,'[2]Query result'!$J:$K,2,0)</f>
        <v>Outstanding</v>
      </c>
      <c r="AC44" s="61">
        <f>VLOOKUP(T44,'[3]Query result'!$J:$X,15,0)</f>
        <v>0</v>
      </c>
      <c r="AD44" s="66">
        <f t="shared" si="5"/>
        <v>500</v>
      </c>
    </row>
    <row r="45" spans="1:30" hidden="1">
      <c r="A45" s="2" t="s">
        <v>27</v>
      </c>
      <c r="B45" s="2" t="s">
        <v>813</v>
      </c>
      <c r="C45" s="32" t="str">
        <f>VLOOKUP(B45,Validation!A:B,2,0)</f>
        <v>USA</v>
      </c>
      <c r="D45" s="32" t="str">
        <f>VLOOKUP(B45,Validation!A:D,4,0)</f>
        <v>NA</v>
      </c>
      <c r="E45" s="32" t="str">
        <f>VLOOKUP(B45,Validation!A:E,5,0)</f>
        <v>Michael Bermingham</v>
      </c>
      <c r="F45" s="32" t="s">
        <v>29</v>
      </c>
      <c r="G45" s="32">
        <f t="shared" si="0"/>
        <v>2025</v>
      </c>
      <c r="H45" s="2" t="s">
        <v>28</v>
      </c>
      <c r="I45" s="2" t="s">
        <v>167</v>
      </c>
      <c r="J45" s="49">
        <f>VLOOKUP(I45,'XE rates'!A:D,4,0)*K45</f>
        <v>2500</v>
      </c>
      <c r="K45" s="59">
        <v>2500</v>
      </c>
      <c r="L45" s="1">
        <v>45992</v>
      </c>
      <c r="M45" s="33" t="str">
        <f t="shared" ref="M45" si="46">TEXT(L45,"mmm")</f>
        <v>Dec</v>
      </c>
      <c r="N45" s="32">
        <f t="shared" ref="N45" ca="1" si="47">$Y$1-R45</f>
        <v>75</v>
      </c>
      <c r="O45" s="32" t="str">
        <f t="shared" ref="O45" ca="1" si="48">IF(N45&lt;=30, "0-30 days", IF(N45&lt;=60, "31-60 days", IF(N45&lt;=90, "61-90 days", "Over 90+ days")))</f>
        <v>61-90 days</v>
      </c>
      <c r="P45" s="2" t="s">
        <v>175</v>
      </c>
      <c r="Q45" s="1">
        <v>46009</v>
      </c>
      <c r="R45" s="1">
        <f>Q45+7</f>
        <v>46016</v>
      </c>
      <c r="S45" s="2" t="s">
        <v>174</v>
      </c>
      <c r="T45" s="2" t="s">
        <v>814</v>
      </c>
      <c r="U45" s="32" t="s">
        <v>170</v>
      </c>
      <c r="V45" s="2" t="s">
        <v>171</v>
      </c>
      <c r="W45" s="39" t="s">
        <v>684</v>
      </c>
      <c r="X45" s="2"/>
      <c r="Y45" s="32">
        <f>VLOOKUP(T45,'[1]Query result'!$J:$K,2,0)</f>
        <v>46016</v>
      </c>
      <c r="Z45" s="2">
        <f>VLOOKUP(T45,'[1]Query result'!$J:$W,14,0)</f>
        <v>0</v>
      </c>
      <c r="AA45" s="52">
        <f t="shared" si="42"/>
        <v>2500</v>
      </c>
      <c r="AB45" s="2" t="str">
        <f>VLOOKUP(T45,'[2]Query result'!$J:$K,2,0)</f>
        <v>Outstanding</v>
      </c>
      <c r="AC45" s="61">
        <f>VLOOKUP(T45,'[3]Query result'!$J:$X,15,0)</f>
        <v>0</v>
      </c>
      <c r="AD45" s="66">
        <f t="shared" si="5"/>
        <v>2500</v>
      </c>
    </row>
    <row r="46" spans="1:30" hidden="1">
      <c r="A46" s="2" t="s">
        <v>33</v>
      </c>
      <c r="B46" s="2" t="s">
        <v>611</v>
      </c>
      <c r="C46" s="32" t="str">
        <f>VLOOKUP(B46,Validation!A:B,2,0)</f>
        <v>APAC</v>
      </c>
      <c r="D46" s="32" t="str">
        <f>VLOOKUP(B46,Validation!A:D,4,0)</f>
        <v>NA</v>
      </c>
      <c r="E46" s="32" t="str">
        <f>VLOOKUP(B46,Validation!A:E,5,0)</f>
        <v>Lisa Sung</v>
      </c>
      <c r="F46" s="32" t="s">
        <v>29</v>
      </c>
      <c r="G46" s="32">
        <f t="shared" si="0"/>
        <v>2025</v>
      </c>
      <c r="H46" s="2" t="s">
        <v>28</v>
      </c>
      <c r="I46" s="2" t="s">
        <v>167</v>
      </c>
      <c r="J46" s="49">
        <f>VLOOKUP(I46,'XE rates'!A:D,4,0)*K46</f>
        <v>5000</v>
      </c>
      <c r="K46" s="43">
        <v>5000</v>
      </c>
      <c r="L46" s="1">
        <v>45992</v>
      </c>
      <c r="M46" s="33" t="str">
        <f t="shared" ref="M46:M69" si="49">TEXT(L46,"mmm")</f>
        <v>Dec</v>
      </c>
      <c r="N46" s="32">
        <f t="shared" ref="N46:N69" ca="1" si="50">$Y$1-R46</f>
        <v>59</v>
      </c>
      <c r="O46" s="32" t="str">
        <f t="shared" ref="O46:O69" ca="1" si="51">IF(N46&lt;=30, "0-30 days", IF(N46&lt;=60, "31-60 days", IF(N46&lt;=90, "61-90 days", "Over 90+ days")))</f>
        <v>31-60 days</v>
      </c>
      <c r="P46" s="2" t="s">
        <v>168</v>
      </c>
      <c r="Q46" s="1">
        <v>46025</v>
      </c>
      <c r="R46" s="1">
        <v>46032</v>
      </c>
      <c r="S46" s="2" t="s">
        <v>808</v>
      </c>
      <c r="T46" s="2" t="s">
        <v>823</v>
      </c>
      <c r="U46" s="2" t="s">
        <v>170</v>
      </c>
      <c r="V46" s="2" t="s">
        <v>171</v>
      </c>
      <c r="W46" s="39" t="s">
        <v>684</v>
      </c>
      <c r="X46" s="2"/>
      <c r="Y46" s="32">
        <f>VLOOKUP(T46,'[1]Query result'!$J:$K,2,0)</f>
        <v>46032</v>
      </c>
      <c r="Z46" s="2">
        <f>VLOOKUP(T46,'[1]Query result'!$J:$W,14,0)</f>
        <v>0</v>
      </c>
      <c r="AA46" s="52">
        <f t="shared" si="42"/>
        <v>5000</v>
      </c>
      <c r="AB46" s="2" t="str">
        <f>VLOOKUP(T46,'[2]Query result'!$J:$K,2,0)</f>
        <v>Overdue</v>
      </c>
      <c r="AC46" s="61">
        <f>VLOOKUP(T46,'[3]Query result'!$J:$X,15,0)</f>
        <v>0</v>
      </c>
      <c r="AD46" s="66">
        <f t="shared" si="5"/>
        <v>5000</v>
      </c>
    </row>
    <row r="47" spans="1:30" hidden="1">
      <c r="A47" s="2" t="s">
        <v>33</v>
      </c>
      <c r="B47" s="2" t="s">
        <v>604</v>
      </c>
      <c r="C47" s="32" t="str">
        <f>VLOOKUP(B47,Validation!A:B,2,0)</f>
        <v>USA</v>
      </c>
      <c r="D47" s="32" t="str">
        <f>VLOOKUP(B47,Validation!A:D,4,0)</f>
        <v>Eduardo Avallone</v>
      </c>
      <c r="E47" s="32" t="str">
        <f>VLOOKUP(B47,Validation!A:E,5,0)</f>
        <v>NA</v>
      </c>
      <c r="F47" s="32" t="s">
        <v>29</v>
      </c>
      <c r="G47" s="32">
        <f t="shared" si="0"/>
        <v>2025</v>
      </c>
      <c r="H47" s="2" t="s">
        <v>28</v>
      </c>
      <c r="I47" s="2" t="s">
        <v>167</v>
      </c>
      <c r="J47" s="49">
        <f>VLOOKUP(I47,'XE rates'!A:D,4,0)*K47</f>
        <v>2217.6</v>
      </c>
      <c r="K47" s="43">
        <v>2217.6</v>
      </c>
      <c r="L47" s="1">
        <v>45992</v>
      </c>
      <c r="M47" s="33" t="str">
        <f t="shared" si="49"/>
        <v>Dec</v>
      </c>
      <c r="N47" s="32">
        <f t="shared" ca="1" si="50"/>
        <v>52</v>
      </c>
      <c r="O47" s="32" t="str">
        <f t="shared" ca="1" si="51"/>
        <v>31-60 days</v>
      </c>
      <c r="P47" s="2" t="s">
        <v>168</v>
      </c>
      <c r="Q47" s="1">
        <v>46024</v>
      </c>
      <c r="R47" s="1">
        <v>46039</v>
      </c>
      <c r="S47" s="2" t="s">
        <v>174</v>
      </c>
      <c r="T47" s="2" t="s">
        <v>824</v>
      </c>
      <c r="U47" s="2" t="s">
        <v>170</v>
      </c>
      <c r="V47" s="2" t="s">
        <v>171</v>
      </c>
      <c r="W47" s="39" t="s">
        <v>684</v>
      </c>
      <c r="X47" s="2"/>
      <c r="Y47" s="32">
        <f>VLOOKUP(T47,'[1]Query result'!$J:$K,2,0)</f>
        <v>46039</v>
      </c>
      <c r="Z47" s="2"/>
      <c r="AA47" s="52"/>
      <c r="AB47" s="2" t="str">
        <f>VLOOKUP(T47,'[2]Query result'!$J:$K,2,0)</f>
        <v>Overdue</v>
      </c>
      <c r="AC47" s="61">
        <f>VLOOKUP(T47,'[3]Query result'!$J:$X,15,0)</f>
        <v>0</v>
      </c>
      <c r="AD47" s="66">
        <f t="shared" si="5"/>
        <v>2217.6</v>
      </c>
    </row>
    <row r="48" spans="1:30" hidden="1">
      <c r="A48" s="2" t="s">
        <v>33</v>
      </c>
      <c r="B48" s="2" t="s">
        <v>113</v>
      </c>
      <c r="C48" s="32" t="str">
        <f>VLOOKUP(B48,Validation!A:B,2,0)</f>
        <v>APAC</v>
      </c>
      <c r="D48" s="32" t="str">
        <f>VLOOKUP(B48,Validation!A:D,4,0)</f>
        <v>Hao Nguyen</v>
      </c>
      <c r="E48" s="32" t="str">
        <f>VLOOKUP(B48,Validation!A:E,5,0)</f>
        <v>NA</v>
      </c>
      <c r="F48" s="32" t="s">
        <v>29</v>
      </c>
      <c r="G48" s="32">
        <f t="shared" si="0"/>
        <v>2025</v>
      </c>
      <c r="H48" s="2" t="s">
        <v>28</v>
      </c>
      <c r="I48" s="2" t="s">
        <v>167</v>
      </c>
      <c r="J48" s="49">
        <f>VLOOKUP(I48,'XE rates'!A:D,4,0)*K48</f>
        <v>6022.36</v>
      </c>
      <c r="K48" s="43">
        <v>6022.36</v>
      </c>
      <c r="L48" s="1">
        <v>45992</v>
      </c>
      <c r="M48" s="33" t="str">
        <f t="shared" si="49"/>
        <v>Dec</v>
      </c>
      <c r="N48" s="32">
        <f t="shared" ca="1" si="50"/>
        <v>52</v>
      </c>
      <c r="O48" s="32" t="str">
        <f t="shared" ca="1" si="51"/>
        <v>31-60 days</v>
      </c>
      <c r="P48" s="2" t="s">
        <v>168</v>
      </c>
      <c r="Q48" s="1">
        <v>46024</v>
      </c>
      <c r="R48" s="1">
        <v>46039</v>
      </c>
      <c r="S48" s="2" t="s">
        <v>174</v>
      </c>
      <c r="T48" s="2" t="s">
        <v>825</v>
      </c>
      <c r="U48" s="2" t="s">
        <v>170</v>
      </c>
      <c r="V48" s="2" t="s">
        <v>171</v>
      </c>
      <c r="W48" s="39" t="s">
        <v>684</v>
      </c>
      <c r="X48" s="2"/>
      <c r="Y48" s="32">
        <f>VLOOKUP(T48,'[1]Query result'!$J:$K,2,0)</f>
        <v>46039</v>
      </c>
      <c r="Z48" s="2">
        <f>VLOOKUP(T48,'[1]Query result'!$J:$W,14,0)</f>
        <v>0</v>
      </c>
      <c r="AA48" s="52">
        <f t="shared" si="42"/>
        <v>6022.36</v>
      </c>
      <c r="AB48" s="2" t="str">
        <f>VLOOKUP(T48,'[2]Query result'!$J:$K,2,0)</f>
        <v>Overdue</v>
      </c>
      <c r="AC48" s="61">
        <f>VLOOKUP(T48,'[3]Query result'!$J:$X,15,0)</f>
        <v>0</v>
      </c>
      <c r="AD48" s="66">
        <f t="shared" si="5"/>
        <v>6022.36</v>
      </c>
    </row>
    <row r="49" spans="1:30" hidden="1">
      <c r="A49" s="2" t="s">
        <v>33</v>
      </c>
      <c r="B49" s="2" t="s">
        <v>117</v>
      </c>
      <c r="C49" s="32" t="str">
        <f>VLOOKUP(B49,Validation!A:B,2,0)</f>
        <v>APAC</v>
      </c>
      <c r="D49" s="32" t="str">
        <f>VLOOKUP(B49,Validation!A:D,4,0)</f>
        <v>Luciana</v>
      </c>
      <c r="E49" s="32" t="str">
        <f>VLOOKUP(B49,Validation!A:E,5,0)</f>
        <v>NA</v>
      </c>
      <c r="F49" s="32" t="s">
        <v>29</v>
      </c>
      <c r="G49" s="32">
        <f t="shared" si="0"/>
        <v>2025</v>
      </c>
      <c r="H49" s="2" t="s">
        <v>28</v>
      </c>
      <c r="I49" s="2" t="s">
        <v>176</v>
      </c>
      <c r="J49" s="49">
        <f>VLOOKUP(I49,'XE rates'!A:D,4,0)*K49</f>
        <v>5.6508548239204046</v>
      </c>
      <c r="K49" s="43">
        <v>95444</v>
      </c>
      <c r="L49" s="1">
        <v>45992</v>
      </c>
      <c r="M49" s="33" t="str">
        <f t="shared" si="49"/>
        <v>Dec</v>
      </c>
      <c r="N49" s="32">
        <f t="shared" ca="1" si="50"/>
        <v>52</v>
      </c>
      <c r="O49" s="32" t="str">
        <f t="shared" ca="1" si="51"/>
        <v>31-60 days</v>
      </c>
      <c r="P49" s="2" t="s">
        <v>168</v>
      </c>
      <c r="Q49" s="1">
        <v>46024</v>
      </c>
      <c r="R49" s="1">
        <v>46039</v>
      </c>
      <c r="S49" s="2" t="s">
        <v>174</v>
      </c>
      <c r="T49" s="2" t="s">
        <v>826</v>
      </c>
      <c r="U49" s="2" t="s">
        <v>170</v>
      </c>
      <c r="V49" s="2" t="s">
        <v>171</v>
      </c>
      <c r="W49" s="39" t="s">
        <v>684</v>
      </c>
      <c r="X49" s="2"/>
      <c r="Y49" s="32">
        <f>VLOOKUP(T49,'[1]Query result'!$J:$K,2,0)</f>
        <v>46039</v>
      </c>
      <c r="Z49" s="2">
        <f>VLOOKUP(T49,'[1]Query result'!$J:$W,14,0)</f>
        <v>0</v>
      </c>
      <c r="AA49" s="52">
        <f t="shared" si="42"/>
        <v>95444</v>
      </c>
      <c r="AB49" s="2" t="str">
        <f>VLOOKUP(T49,'[2]Query result'!$J:$K,2,0)</f>
        <v>Overdue</v>
      </c>
      <c r="AC49" s="61">
        <f>VLOOKUP(T49,'[3]Query result'!$J:$X,15,0)</f>
        <v>0</v>
      </c>
      <c r="AD49" s="66">
        <f t="shared" si="5"/>
        <v>95444</v>
      </c>
    </row>
    <row r="50" spans="1:30" hidden="1">
      <c r="A50" s="2" t="s">
        <v>33</v>
      </c>
      <c r="B50" s="2" t="s">
        <v>583</v>
      </c>
      <c r="C50" s="32" t="str">
        <f>VLOOKUP(B50,Validation!A:B,2,0)</f>
        <v>USA</v>
      </c>
      <c r="D50" s="32" t="str">
        <f>VLOOKUP(B50,Validation!A:D,4,0)</f>
        <v>Tanu Arora</v>
      </c>
      <c r="E50" s="32" t="str">
        <f>VLOOKUP(B50,Validation!A:E,5,0)</f>
        <v>Michael Bermingham</v>
      </c>
      <c r="F50" s="32" t="s">
        <v>29</v>
      </c>
      <c r="G50" s="32">
        <f t="shared" si="0"/>
        <v>2025</v>
      </c>
      <c r="H50" s="2" t="s">
        <v>28</v>
      </c>
      <c r="I50" s="2" t="s">
        <v>167</v>
      </c>
      <c r="J50" s="49">
        <f>VLOOKUP(I50,'XE rates'!A:D,4,0)*K50</f>
        <v>2500</v>
      </c>
      <c r="K50" s="43">
        <v>2500</v>
      </c>
      <c r="L50" s="1">
        <v>45992</v>
      </c>
      <c r="M50" s="33" t="str">
        <f t="shared" si="49"/>
        <v>Dec</v>
      </c>
      <c r="N50" s="32">
        <f t="shared" ca="1" si="50"/>
        <v>59</v>
      </c>
      <c r="O50" s="32" t="str">
        <f t="shared" ca="1" si="51"/>
        <v>31-60 days</v>
      </c>
      <c r="P50" s="2" t="s">
        <v>168</v>
      </c>
      <c r="Q50" s="1">
        <v>46025</v>
      </c>
      <c r="R50" s="1">
        <v>46032</v>
      </c>
      <c r="S50" s="2" t="s">
        <v>808</v>
      </c>
      <c r="T50" s="2" t="s">
        <v>827</v>
      </c>
      <c r="U50" s="2" t="s">
        <v>170</v>
      </c>
      <c r="V50" s="2" t="s">
        <v>171</v>
      </c>
      <c r="W50" s="39" t="s">
        <v>684</v>
      </c>
      <c r="X50" s="2"/>
      <c r="Y50" s="32">
        <f>VLOOKUP(T50,'[1]Query result'!$J:$K,2,0)</f>
        <v>46032</v>
      </c>
      <c r="Z50" s="2">
        <f>VLOOKUP(T50,'[1]Query result'!$J:$W,14,0)</f>
        <v>0</v>
      </c>
      <c r="AA50" s="52">
        <f t="shared" si="42"/>
        <v>2500</v>
      </c>
      <c r="AB50" s="2" t="str">
        <f>VLOOKUP(T50,'[2]Query result'!$J:$K,2,0)</f>
        <v>Overdue</v>
      </c>
      <c r="AC50" s="61">
        <f>VLOOKUP(T50,'[3]Query result'!$J:$X,15,0)</f>
        <v>0</v>
      </c>
      <c r="AD50" s="66">
        <f t="shared" si="5"/>
        <v>2500</v>
      </c>
    </row>
    <row r="51" spans="1:30" hidden="1">
      <c r="A51" s="2" t="s">
        <v>33</v>
      </c>
      <c r="B51" s="2" t="s">
        <v>138</v>
      </c>
      <c r="C51" s="32" t="str">
        <f>VLOOKUP(B51,Validation!A:B,2,0)</f>
        <v>USA</v>
      </c>
      <c r="D51" s="32" t="str">
        <f>VLOOKUP(B51,Validation!A:D,4,0)</f>
        <v>Tanu Arora</v>
      </c>
      <c r="E51" s="32" t="str">
        <f>VLOOKUP(B51,Validation!A:E,5,0)</f>
        <v>NA</v>
      </c>
      <c r="F51" s="32" t="s">
        <v>29</v>
      </c>
      <c r="G51" s="32">
        <f t="shared" si="0"/>
        <v>2025</v>
      </c>
      <c r="H51" s="2" t="s">
        <v>28</v>
      </c>
      <c r="I51" s="2" t="s">
        <v>167</v>
      </c>
      <c r="J51" s="49">
        <f>VLOOKUP(I51,'XE rates'!A:D,4,0)*K51</f>
        <v>1.5</v>
      </c>
      <c r="K51" s="43">
        <v>1.5</v>
      </c>
      <c r="L51" s="1">
        <v>45992</v>
      </c>
      <c r="M51" s="33" t="str">
        <f t="shared" si="49"/>
        <v>Dec</v>
      </c>
      <c r="N51" s="32">
        <f t="shared" ca="1" si="50"/>
        <v>59</v>
      </c>
      <c r="O51" s="32" t="str">
        <f t="shared" ca="1" si="51"/>
        <v>31-60 days</v>
      </c>
      <c r="P51" s="2" t="s">
        <v>168</v>
      </c>
      <c r="Q51" s="1">
        <v>46025</v>
      </c>
      <c r="R51" s="1">
        <v>46032</v>
      </c>
      <c r="S51" s="2" t="s">
        <v>808</v>
      </c>
      <c r="T51" s="2" t="s">
        <v>828</v>
      </c>
      <c r="U51" s="2" t="s">
        <v>170</v>
      </c>
      <c r="V51" s="2" t="s">
        <v>171</v>
      </c>
      <c r="W51" s="39" t="s">
        <v>684</v>
      </c>
      <c r="X51" s="2"/>
      <c r="Y51" s="32">
        <f>VLOOKUP(T51,'[1]Query result'!$J:$K,2,0)</f>
        <v>46032</v>
      </c>
      <c r="Z51" s="2">
        <f>VLOOKUP(T51,'[1]Query result'!$J:$W,14,0)</f>
        <v>0</v>
      </c>
      <c r="AA51" s="52">
        <f t="shared" si="42"/>
        <v>1.5</v>
      </c>
      <c r="AB51" s="2" t="str">
        <f>VLOOKUP(T51,'[2]Query result'!$J:$K,2,0)</f>
        <v>Overdue</v>
      </c>
      <c r="AC51" s="61">
        <f>VLOOKUP(T51,'[3]Query result'!$J:$X,15,0)</f>
        <v>0</v>
      </c>
      <c r="AD51" s="66">
        <f t="shared" si="5"/>
        <v>1.5</v>
      </c>
    </row>
    <row r="52" spans="1:30" hidden="1">
      <c r="A52" s="2" t="s">
        <v>33</v>
      </c>
      <c r="B52" s="2" t="s">
        <v>820</v>
      </c>
      <c r="C52" s="32" t="str">
        <f>VLOOKUP(B52,Validation!A:B,2,0)</f>
        <v>ME</v>
      </c>
      <c r="D52" s="32" t="str">
        <f>VLOOKUP(B52,Validation!A:D,4,0)</f>
        <v>Jerome Coelho</v>
      </c>
      <c r="E52" s="32" t="str">
        <f>VLOOKUP(B52,Validation!A:E,5,0)</f>
        <v>Winfred</v>
      </c>
      <c r="F52" s="32" t="s">
        <v>29</v>
      </c>
      <c r="G52" s="32">
        <f t="shared" si="0"/>
        <v>2025</v>
      </c>
      <c r="H52" s="2" t="s">
        <v>28</v>
      </c>
      <c r="I52" s="2" t="s">
        <v>167</v>
      </c>
      <c r="J52" s="49">
        <f>VLOOKUP(I52,'XE rates'!A:D,4,0)*K52</f>
        <v>3323</v>
      </c>
      <c r="K52" s="43">
        <v>3323</v>
      </c>
      <c r="L52" s="1">
        <v>45992</v>
      </c>
      <c r="M52" s="33" t="str">
        <f t="shared" si="49"/>
        <v>Dec</v>
      </c>
      <c r="N52" s="32">
        <f t="shared" ca="1" si="50"/>
        <v>59</v>
      </c>
      <c r="O52" s="32" t="str">
        <f t="shared" ca="1" si="51"/>
        <v>31-60 days</v>
      </c>
      <c r="P52" s="2" t="s">
        <v>168</v>
      </c>
      <c r="Q52" s="1">
        <v>46025</v>
      </c>
      <c r="R52" s="1">
        <v>46032</v>
      </c>
      <c r="S52" s="2" t="s">
        <v>808</v>
      </c>
      <c r="T52" s="2" t="s">
        <v>829</v>
      </c>
      <c r="U52" s="2" t="s">
        <v>170</v>
      </c>
      <c r="V52" s="2" t="s">
        <v>171</v>
      </c>
      <c r="W52" s="39" t="s">
        <v>684</v>
      </c>
      <c r="X52" s="2"/>
      <c r="Y52" s="32">
        <f>VLOOKUP(T52,'[1]Query result'!$J:$K,2,0)</f>
        <v>46032</v>
      </c>
      <c r="Z52" s="2">
        <f>VLOOKUP(T52,'[1]Query result'!$J:$W,14,0)</f>
        <v>0</v>
      </c>
      <c r="AA52" s="52">
        <f t="shared" si="42"/>
        <v>3323</v>
      </c>
      <c r="AB52" s="2" t="str">
        <f>VLOOKUP(T52,'[2]Query result'!$J:$K,2,0)</f>
        <v>Overdue</v>
      </c>
      <c r="AC52" s="61">
        <f>VLOOKUP(T52,'[3]Query result'!$J:$X,15,0)</f>
        <v>0</v>
      </c>
      <c r="AD52" s="66">
        <f t="shared" si="5"/>
        <v>3323</v>
      </c>
    </row>
    <row r="53" spans="1:30" hidden="1">
      <c r="A53" s="2" t="s">
        <v>33</v>
      </c>
      <c r="B53" s="2" t="s">
        <v>152</v>
      </c>
      <c r="C53" s="32" t="str">
        <f>VLOOKUP(B53,Validation!A:B,2,0)</f>
        <v>USA</v>
      </c>
      <c r="D53" s="32" t="str">
        <f>VLOOKUP(B53,Validation!A:D,4,0)</f>
        <v>Eduardo Avallone</v>
      </c>
      <c r="E53" s="32" t="str">
        <f>VLOOKUP(B53,Validation!A:E,5,0)</f>
        <v>Michael Bermingham</v>
      </c>
      <c r="F53" s="32" t="s">
        <v>29</v>
      </c>
      <c r="G53" s="32">
        <f t="shared" si="0"/>
        <v>2025</v>
      </c>
      <c r="H53" s="2" t="s">
        <v>28</v>
      </c>
      <c r="I53" s="2" t="s">
        <v>167</v>
      </c>
      <c r="J53" s="49">
        <f>VLOOKUP(I53,'XE rates'!A:D,4,0)*K53</f>
        <v>2500</v>
      </c>
      <c r="K53" s="43">
        <v>2500</v>
      </c>
      <c r="L53" s="1">
        <v>45992</v>
      </c>
      <c r="M53" s="33" t="str">
        <f t="shared" si="49"/>
        <v>Dec</v>
      </c>
      <c r="N53" s="32">
        <f t="shared" ca="1" si="50"/>
        <v>59</v>
      </c>
      <c r="O53" s="32" t="str">
        <f t="shared" ca="1" si="51"/>
        <v>31-60 days</v>
      </c>
      <c r="P53" s="2" t="s">
        <v>168</v>
      </c>
      <c r="Q53" s="1">
        <v>46025</v>
      </c>
      <c r="R53" s="1">
        <v>46032</v>
      </c>
      <c r="S53" s="2" t="s">
        <v>808</v>
      </c>
      <c r="T53" s="2" t="s">
        <v>830</v>
      </c>
      <c r="U53" s="2" t="s">
        <v>170</v>
      </c>
      <c r="V53" s="2" t="s">
        <v>171</v>
      </c>
      <c r="W53" s="39" t="s">
        <v>684</v>
      </c>
      <c r="X53" s="2"/>
      <c r="Y53" s="32">
        <f>VLOOKUP(T53,'[1]Query result'!$J:$K,2,0)</f>
        <v>46032</v>
      </c>
      <c r="Z53" s="2">
        <f>VLOOKUP(T53,'[1]Query result'!$J:$W,14,0)</f>
        <v>0</v>
      </c>
      <c r="AA53" s="52">
        <f t="shared" si="42"/>
        <v>2500</v>
      </c>
      <c r="AB53" s="2" t="str">
        <f>VLOOKUP(T53,'[2]Query result'!$J:$K,2,0)</f>
        <v>Overdue</v>
      </c>
      <c r="AC53" s="61">
        <f>VLOOKUP(T53,'[3]Query result'!$J:$X,15,0)</f>
        <v>0</v>
      </c>
      <c r="AD53" s="66">
        <f t="shared" si="5"/>
        <v>2500</v>
      </c>
    </row>
    <row r="54" spans="1:30" hidden="1">
      <c r="A54" s="2" t="s">
        <v>27</v>
      </c>
      <c r="B54" s="2" t="s">
        <v>705</v>
      </c>
      <c r="C54" s="32" t="str">
        <f>VLOOKUP(B54,Validation!A:B,2,0)</f>
        <v>ME</v>
      </c>
      <c r="D54" s="32" t="str">
        <f>VLOOKUP(B54,Validation!A:D,4,0)</f>
        <v>Jerome Coelho</v>
      </c>
      <c r="E54" s="32" t="str">
        <f>VLOOKUP(B54,Validation!A:E,5,0)</f>
        <v>Ashraf Omran</v>
      </c>
      <c r="F54" s="32" t="s">
        <v>29</v>
      </c>
      <c r="G54" s="32">
        <f t="shared" si="0"/>
        <v>2025</v>
      </c>
      <c r="H54" s="2" t="s">
        <v>28</v>
      </c>
      <c r="I54" s="2" t="s">
        <v>167</v>
      </c>
      <c r="J54" s="49">
        <f>VLOOKUP(I54,'XE rates'!A:D,4,0)*K54</f>
        <v>10</v>
      </c>
      <c r="K54" s="43">
        <v>10</v>
      </c>
      <c r="L54" s="1">
        <v>45962</v>
      </c>
      <c r="M54" s="33" t="str">
        <f t="shared" si="49"/>
        <v>Nov</v>
      </c>
      <c r="N54" s="32">
        <f t="shared" ca="1" si="50"/>
        <v>56</v>
      </c>
      <c r="O54" s="32" t="str">
        <f t="shared" ca="1" si="51"/>
        <v>31-60 days</v>
      </c>
      <c r="P54" s="2" t="s">
        <v>168</v>
      </c>
      <c r="Q54" s="1">
        <v>46028</v>
      </c>
      <c r="R54" s="1">
        <v>46035</v>
      </c>
      <c r="S54" s="2" t="s">
        <v>169</v>
      </c>
      <c r="T54" s="2" t="s">
        <v>831</v>
      </c>
      <c r="U54" s="2" t="s">
        <v>170</v>
      </c>
      <c r="V54" s="2" t="s">
        <v>171</v>
      </c>
      <c r="W54" s="39" t="s">
        <v>867</v>
      </c>
      <c r="X54" s="2"/>
      <c r="Y54" s="32">
        <f>VLOOKUP(T54,'[1]Query result'!$J:$K,2,0)</f>
        <v>46035</v>
      </c>
      <c r="Z54" s="2">
        <f>VLOOKUP(T54,'[1]Query result'!$J:$W,14,0)</f>
        <v>0</v>
      </c>
      <c r="AA54" s="52">
        <f t="shared" si="42"/>
        <v>10</v>
      </c>
      <c r="AB54" s="2" t="str">
        <f>VLOOKUP(T54,'[2]Query result'!$J:$K,2,0)</f>
        <v>Outstanding</v>
      </c>
      <c r="AC54" s="61">
        <f>VLOOKUP(T54,'[3]Query result'!$J:$X,15,0)</f>
        <v>0</v>
      </c>
      <c r="AD54" s="66">
        <f t="shared" si="5"/>
        <v>10</v>
      </c>
    </row>
    <row r="55" spans="1:30" hidden="1">
      <c r="A55" s="2" t="s">
        <v>27</v>
      </c>
      <c r="B55" s="2" t="s">
        <v>788</v>
      </c>
      <c r="C55" s="32" t="str">
        <f>VLOOKUP(B55,Validation!A:B,2,0)</f>
        <v>APAC</v>
      </c>
      <c r="D55" s="32" t="str">
        <f>VLOOKUP(B55,Validation!A:D,4,0)</f>
        <v>NA</v>
      </c>
      <c r="E55" s="32" t="str">
        <f>VLOOKUP(B55,Validation!A:E,5,0)</f>
        <v>Febriali Tan</v>
      </c>
      <c r="F55" s="32" t="s">
        <v>29</v>
      </c>
      <c r="G55" s="32">
        <f t="shared" si="0"/>
        <v>2025</v>
      </c>
      <c r="H55" s="2" t="s">
        <v>28</v>
      </c>
      <c r="I55" s="2" t="s">
        <v>167</v>
      </c>
      <c r="J55" s="49">
        <f>VLOOKUP(I55,'XE rates'!A:D,4,0)*K55</f>
        <v>14.33</v>
      </c>
      <c r="K55" s="43">
        <v>14.33</v>
      </c>
      <c r="L55" s="1">
        <v>45992</v>
      </c>
      <c r="M55" s="33" t="str">
        <f t="shared" si="49"/>
        <v>Dec</v>
      </c>
      <c r="N55" s="32">
        <f t="shared" ca="1" si="50"/>
        <v>34</v>
      </c>
      <c r="O55" s="32" t="str">
        <f t="shared" ca="1" si="51"/>
        <v>31-60 days</v>
      </c>
      <c r="P55" s="2" t="s">
        <v>168</v>
      </c>
      <c r="Q55" s="1">
        <v>46027</v>
      </c>
      <c r="R55" s="1">
        <v>46057</v>
      </c>
      <c r="S55" s="2" t="s">
        <v>174</v>
      </c>
      <c r="T55" s="2" t="s">
        <v>832</v>
      </c>
      <c r="U55" s="32" t="s">
        <v>170</v>
      </c>
      <c r="V55" s="2" t="s">
        <v>171</v>
      </c>
      <c r="W55" s="39" t="s">
        <v>684</v>
      </c>
      <c r="X55" s="2"/>
      <c r="Y55" s="32">
        <f>VLOOKUP(T55,'[1]Query result'!$J:$K,2,0)</f>
        <v>46057</v>
      </c>
      <c r="Z55" s="2">
        <f>VLOOKUP(T55,'[1]Query result'!$J:$W,14,0)</f>
        <v>0</v>
      </c>
      <c r="AA55" s="52">
        <f t="shared" si="42"/>
        <v>14.33</v>
      </c>
      <c r="AB55" s="2" t="str">
        <f>VLOOKUP(T55,'[2]Query result'!$J:$K,2,0)</f>
        <v>Outstanding</v>
      </c>
      <c r="AC55" s="61">
        <f>VLOOKUP(T55,'[3]Query result'!$J:$X,15,0)</f>
        <v>0</v>
      </c>
      <c r="AD55" s="66">
        <f t="shared" si="5"/>
        <v>14.33</v>
      </c>
    </row>
    <row r="56" spans="1:30" hidden="1">
      <c r="A56" s="2" t="s">
        <v>27</v>
      </c>
      <c r="B56" s="2" t="s">
        <v>56</v>
      </c>
      <c r="C56" s="32" t="str">
        <f>VLOOKUP(B56,Validation!A:B,2,0)</f>
        <v>EU/UK</v>
      </c>
      <c r="D56" s="32" t="str">
        <f>VLOOKUP(B56,Validation!A:D,4,0)</f>
        <v>Sachli Zare</v>
      </c>
      <c r="E56" s="32" t="str">
        <f>VLOOKUP(B56,Validation!A:E,5,0)</f>
        <v>Gitesh Athavale</v>
      </c>
      <c r="F56" s="32" t="s">
        <v>29</v>
      </c>
      <c r="G56" s="32">
        <f t="shared" si="0"/>
        <v>2025</v>
      </c>
      <c r="H56" s="2" t="s">
        <v>28</v>
      </c>
      <c r="I56" s="2" t="s">
        <v>179</v>
      </c>
      <c r="J56" s="49">
        <f>VLOOKUP(I56,'XE rates'!A:D,4,0)*K56</f>
        <v>29.961888386709994</v>
      </c>
      <c r="K56" s="43">
        <v>22.41</v>
      </c>
      <c r="L56" s="1">
        <v>45992</v>
      </c>
      <c r="M56" s="33" t="str">
        <f t="shared" si="49"/>
        <v>Dec</v>
      </c>
      <c r="N56" s="32">
        <f t="shared" ca="1" si="50"/>
        <v>37</v>
      </c>
      <c r="O56" s="32" t="str">
        <f t="shared" ca="1" si="51"/>
        <v>31-60 days</v>
      </c>
      <c r="P56" s="2" t="s">
        <v>168</v>
      </c>
      <c r="Q56" s="1">
        <v>46024</v>
      </c>
      <c r="R56" s="1">
        <v>46054</v>
      </c>
      <c r="S56" s="2" t="s">
        <v>174</v>
      </c>
      <c r="T56" s="2" t="s">
        <v>833</v>
      </c>
      <c r="U56" s="32" t="s">
        <v>170</v>
      </c>
      <c r="V56" s="2" t="s">
        <v>171</v>
      </c>
      <c r="W56" s="39" t="s">
        <v>684</v>
      </c>
      <c r="X56" s="2"/>
      <c r="Y56" s="32">
        <f>VLOOKUP(T56,'[1]Query result'!$J:$K,2,0)</f>
        <v>46054</v>
      </c>
      <c r="Z56" s="2">
        <f>VLOOKUP(T56,'[1]Query result'!$J:$W,14,0)</f>
        <v>0</v>
      </c>
      <c r="AA56" s="52">
        <f t="shared" si="42"/>
        <v>22.41</v>
      </c>
      <c r="AB56" s="2" t="str">
        <f>VLOOKUP(T56,'[2]Query result'!$J:$K,2,0)</f>
        <v>Outstanding</v>
      </c>
      <c r="AC56" s="61">
        <f>VLOOKUP(T56,'[3]Query result'!$J:$X,15,0)</f>
        <v>0</v>
      </c>
      <c r="AD56" s="66">
        <f t="shared" si="5"/>
        <v>22.41</v>
      </c>
    </row>
    <row r="57" spans="1:30" hidden="1">
      <c r="A57" s="2" t="s">
        <v>27</v>
      </c>
      <c r="B57" s="2" t="s">
        <v>60</v>
      </c>
      <c r="C57" s="32" t="str">
        <f>VLOOKUP(B57,Validation!A:B,2,0)</f>
        <v>USA</v>
      </c>
      <c r="D57" s="32" t="str">
        <f>VLOOKUP(B57,Validation!A:D,4,0)</f>
        <v>NA</v>
      </c>
      <c r="E57" s="32" t="str">
        <f>VLOOKUP(B57,Validation!A:E,5,0)</f>
        <v>Michael Bermingham</v>
      </c>
      <c r="F57" s="32" t="s">
        <v>29</v>
      </c>
      <c r="G57" s="32">
        <f t="shared" si="0"/>
        <v>2025</v>
      </c>
      <c r="H57" s="2" t="s">
        <v>28</v>
      </c>
      <c r="I57" s="2" t="s">
        <v>167</v>
      </c>
      <c r="J57" s="49">
        <f>VLOOKUP(I57,'XE rates'!A:D,4,0)*K57</f>
        <v>2000</v>
      </c>
      <c r="K57" s="43">
        <v>2000</v>
      </c>
      <c r="L57" s="1">
        <v>45992</v>
      </c>
      <c r="M57" s="33" t="str">
        <f t="shared" si="49"/>
        <v>Dec</v>
      </c>
      <c r="N57" s="32">
        <f t="shared" ca="1" si="50"/>
        <v>60</v>
      </c>
      <c r="O57" s="32" t="str">
        <f t="shared" ca="1" si="51"/>
        <v>31-60 days</v>
      </c>
      <c r="P57" s="2" t="s">
        <v>168</v>
      </c>
      <c r="Q57" s="1">
        <v>46024</v>
      </c>
      <c r="R57" s="1">
        <v>46031</v>
      </c>
      <c r="S57" s="2" t="s">
        <v>169</v>
      </c>
      <c r="T57" s="2" t="s">
        <v>834</v>
      </c>
      <c r="U57" s="2" t="s">
        <v>170</v>
      </c>
      <c r="V57" s="2" t="s">
        <v>171</v>
      </c>
      <c r="W57" s="39" t="s">
        <v>684</v>
      </c>
      <c r="X57" s="2"/>
      <c r="Y57" s="32">
        <f>VLOOKUP(T57,'[1]Query result'!$J:$K,2,0)</f>
        <v>46031</v>
      </c>
      <c r="Z57" s="2">
        <f>VLOOKUP(T57,'[1]Query result'!$J:$W,14,0)</f>
        <v>0</v>
      </c>
      <c r="AA57" s="52">
        <f t="shared" si="42"/>
        <v>2000</v>
      </c>
      <c r="AB57" s="2" t="str">
        <f>VLOOKUP(T57,'[2]Query result'!$J:$K,2,0)</f>
        <v>Outstanding</v>
      </c>
      <c r="AC57" s="61">
        <f>VLOOKUP(T57,'[3]Query result'!$J:$X,15,0)</f>
        <v>0</v>
      </c>
      <c r="AD57" s="66">
        <f t="shared" si="5"/>
        <v>2000</v>
      </c>
    </row>
    <row r="58" spans="1:30" hidden="1">
      <c r="A58" s="2" t="s">
        <v>27</v>
      </c>
      <c r="B58" s="2" t="s">
        <v>61</v>
      </c>
      <c r="C58" s="32" t="str">
        <f>VLOOKUP(B58,Validation!A:B,2,0)</f>
        <v>APAC</v>
      </c>
      <c r="D58" s="32" t="str">
        <f>VLOOKUP(B58,Validation!A:D,4,0)</f>
        <v>Hao Nguyen</v>
      </c>
      <c r="E58" s="32" t="str">
        <f>VLOOKUP(B58,Validation!A:E,5,0)</f>
        <v>Vinoth M</v>
      </c>
      <c r="F58" s="32" t="s">
        <v>29</v>
      </c>
      <c r="G58" s="32">
        <f t="shared" si="0"/>
        <v>2025</v>
      </c>
      <c r="H58" s="2" t="s">
        <v>28</v>
      </c>
      <c r="I58" s="2" t="s">
        <v>173</v>
      </c>
      <c r="J58" s="49">
        <f>VLOOKUP(I58,'XE rates'!A:D,4,0)*K58</f>
        <v>795.00527809449466</v>
      </c>
      <c r="K58" s="43">
        <v>1187.5180000000037</v>
      </c>
      <c r="L58" s="1">
        <v>45992</v>
      </c>
      <c r="M58" s="33" t="str">
        <f t="shared" si="49"/>
        <v>Dec</v>
      </c>
      <c r="N58" s="32">
        <f t="shared" ca="1" si="50"/>
        <v>33</v>
      </c>
      <c r="O58" s="32" t="str">
        <f t="shared" ca="1" si="51"/>
        <v>31-60 days</v>
      </c>
      <c r="P58" s="2" t="s">
        <v>168</v>
      </c>
      <c r="Q58" s="1">
        <v>46028</v>
      </c>
      <c r="R58" s="1">
        <v>46058</v>
      </c>
      <c r="S58" s="2" t="s">
        <v>174</v>
      </c>
      <c r="T58" s="2" t="s">
        <v>835</v>
      </c>
      <c r="U58" s="32" t="s">
        <v>170</v>
      </c>
      <c r="V58" s="2" t="s">
        <v>171</v>
      </c>
      <c r="W58" s="39" t="s">
        <v>862</v>
      </c>
      <c r="X58" s="2"/>
      <c r="Y58" s="32">
        <f>VLOOKUP(T58,'[1]Query result'!$J:$K,2,0)</f>
        <v>46058</v>
      </c>
      <c r="Z58" s="2">
        <f>VLOOKUP(T58,'[1]Query result'!$J:$W,14,0)</f>
        <v>0</v>
      </c>
      <c r="AA58" s="52">
        <f t="shared" si="42"/>
        <v>1187.5180000000037</v>
      </c>
      <c r="AB58" s="2" t="str">
        <f>VLOOKUP(T58,'[2]Query result'!$J:$K,2,0)</f>
        <v>Outstanding</v>
      </c>
      <c r="AC58" s="61">
        <f>VLOOKUP(T58,'[3]Query result'!$J:$X,15,0)</f>
        <v>0</v>
      </c>
      <c r="AD58" s="66">
        <f t="shared" si="5"/>
        <v>1187.5180000000037</v>
      </c>
    </row>
    <row r="59" spans="1:30">
      <c r="A59" s="2" t="s">
        <v>27</v>
      </c>
      <c r="B59" s="2" t="s">
        <v>68</v>
      </c>
      <c r="C59" s="32" t="str">
        <f>VLOOKUP(B59,Validation!A:B,2,0)</f>
        <v>APAC</v>
      </c>
      <c r="D59" s="32" t="str">
        <f>VLOOKUP(B59,Validation!A:D,4,0)</f>
        <v>NA</v>
      </c>
      <c r="E59" s="32" t="str">
        <f>VLOOKUP(B59,Validation!A:E,5,0)</f>
        <v>Gitesh Athavale</v>
      </c>
      <c r="F59" s="32" t="s">
        <v>29</v>
      </c>
      <c r="G59" s="32">
        <f t="shared" si="0"/>
        <v>2025</v>
      </c>
      <c r="H59" s="2" t="s">
        <v>28</v>
      </c>
      <c r="I59" s="2" t="s">
        <v>167</v>
      </c>
      <c r="J59" s="49">
        <f>VLOOKUP(I59,'XE rates'!A:D,4,0)*K59</f>
        <v>2897.79</v>
      </c>
      <c r="K59" s="43">
        <v>2897.79</v>
      </c>
      <c r="L59" s="1">
        <v>45992</v>
      </c>
      <c r="M59" s="33" t="str">
        <f t="shared" si="49"/>
        <v>Dec</v>
      </c>
      <c r="N59" s="32">
        <f t="shared" ca="1" si="50"/>
        <v>57</v>
      </c>
      <c r="O59" s="32" t="str">
        <f t="shared" ca="1" si="51"/>
        <v>31-60 days</v>
      </c>
      <c r="P59" s="2" t="s">
        <v>168</v>
      </c>
      <c r="Q59" s="1">
        <v>46027</v>
      </c>
      <c r="R59" s="1">
        <v>46034</v>
      </c>
      <c r="S59" s="2" t="s">
        <v>169</v>
      </c>
      <c r="T59" s="2" t="s">
        <v>836</v>
      </c>
      <c r="U59" s="2" t="s">
        <v>170</v>
      </c>
      <c r="V59" s="2" t="s">
        <v>171</v>
      </c>
      <c r="W59" s="39" t="s">
        <v>684</v>
      </c>
      <c r="X59" s="2"/>
      <c r="Y59" s="32">
        <f>VLOOKUP(T59,'[1]Query result'!$J:$K,2,0)</f>
        <v>46034</v>
      </c>
      <c r="Z59" s="2"/>
      <c r="AA59" s="52"/>
      <c r="AB59" s="2" t="str">
        <f>VLOOKUP(T59,'[2]Query result'!$J:$K,2,0)</f>
        <v>Partially Paid</v>
      </c>
      <c r="AC59" s="61">
        <f>VLOOKUP(T59,'[3]Query result'!$J:$X,15,0)</f>
        <v>0</v>
      </c>
      <c r="AD59" s="66">
        <f t="shared" si="5"/>
        <v>2897.79</v>
      </c>
    </row>
    <row r="60" spans="1:30">
      <c r="A60" s="2" t="s">
        <v>27</v>
      </c>
      <c r="B60" s="2" t="s">
        <v>708</v>
      </c>
      <c r="C60" s="32" t="str">
        <f>VLOOKUP(B60,Validation!A:B,2,0)</f>
        <v>APAC</v>
      </c>
      <c r="D60" s="32" t="str">
        <f>VLOOKUP(B60,Validation!A:D,4,0)</f>
        <v>NA</v>
      </c>
      <c r="E60" s="32" t="str">
        <f>VLOOKUP(B60,Validation!A:E,5,0)</f>
        <v>Denis Tan</v>
      </c>
      <c r="F60" s="32" t="s">
        <v>29</v>
      </c>
      <c r="G60" s="32">
        <f t="shared" ref="G60:G99" si="52">YEAR(L60)</f>
        <v>2025</v>
      </c>
      <c r="H60" s="2" t="s">
        <v>28</v>
      </c>
      <c r="I60" s="2" t="s">
        <v>167</v>
      </c>
      <c r="J60" s="49">
        <f>VLOOKUP(I60,'XE rates'!A:D,4,0)*K60</f>
        <v>1.72</v>
      </c>
      <c r="K60" s="43">
        <v>1.72</v>
      </c>
      <c r="L60" s="1">
        <v>45992</v>
      </c>
      <c r="M60" s="33" t="str">
        <f t="shared" si="49"/>
        <v>Dec</v>
      </c>
      <c r="N60" s="32">
        <f t="shared" ca="1" si="50"/>
        <v>57</v>
      </c>
      <c r="O60" s="32" t="str">
        <f t="shared" ca="1" si="51"/>
        <v>31-60 days</v>
      </c>
      <c r="P60" s="2" t="s">
        <v>168</v>
      </c>
      <c r="Q60" s="1">
        <v>46027</v>
      </c>
      <c r="R60" s="1">
        <v>46034</v>
      </c>
      <c r="S60" s="2" t="s">
        <v>169</v>
      </c>
      <c r="T60" s="2" t="s">
        <v>837</v>
      </c>
      <c r="U60" s="2" t="s">
        <v>170</v>
      </c>
      <c r="V60" s="2" t="s">
        <v>171</v>
      </c>
      <c r="W60" s="39" t="s">
        <v>684</v>
      </c>
      <c r="X60" s="2"/>
      <c r="Y60" s="32">
        <f>VLOOKUP(T60,'[1]Query result'!$J:$K,2,0)</f>
        <v>46034</v>
      </c>
      <c r="Z60" s="2">
        <f>VLOOKUP(T60,'[1]Query result'!$J:$W,14,0)</f>
        <v>0</v>
      </c>
      <c r="AA60" s="52">
        <f t="shared" si="42"/>
        <v>1.72</v>
      </c>
      <c r="AB60" s="2" t="str">
        <f>VLOOKUP(T60,'[2]Query result'!$J:$K,2,0)</f>
        <v>Outstanding</v>
      </c>
      <c r="AC60" s="61">
        <f>VLOOKUP(T60,'[3]Query result'!$J:$X,15,0)</f>
        <v>0</v>
      </c>
      <c r="AD60" s="66">
        <f t="shared" si="5"/>
        <v>1.72</v>
      </c>
    </row>
    <row r="61" spans="1:30" hidden="1">
      <c r="A61" s="2" t="s">
        <v>27</v>
      </c>
      <c r="B61" s="2" t="s">
        <v>615</v>
      </c>
      <c r="C61" s="32" t="str">
        <f>VLOOKUP(B61,Validation!A:B,2,0)</f>
        <v>APAC</v>
      </c>
      <c r="D61" s="32" t="str">
        <f>VLOOKUP(B61,Validation!A:D,4,0)</f>
        <v>NA</v>
      </c>
      <c r="E61" s="32" t="str">
        <f>VLOOKUP(B61,Validation!A:E,5,0)</f>
        <v>Edward Li</v>
      </c>
      <c r="F61" s="32" t="s">
        <v>29</v>
      </c>
      <c r="G61" s="32">
        <f t="shared" si="52"/>
        <v>2025</v>
      </c>
      <c r="H61" s="2" t="s">
        <v>28</v>
      </c>
      <c r="I61" s="2" t="s">
        <v>167</v>
      </c>
      <c r="J61" s="49">
        <f>VLOOKUP(I61,'XE rates'!A:D,4,0)*K61</f>
        <v>1184.1099999999999</v>
      </c>
      <c r="K61" s="43">
        <v>1184.1099999999999</v>
      </c>
      <c r="L61" s="1">
        <v>45992</v>
      </c>
      <c r="M61" s="33" t="str">
        <f t="shared" si="49"/>
        <v>Dec</v>
      </c>
      <c r="N61" s="32">
        <f t="shared" ca="1" si="50"/>
        <v>60</v>
      </c>
      <c r="O61" s="32" t="str">
        <f t="shared" ca="1" si="51"/>
        <v>31-60 days</v>
      </c>
      <c r="P61" s="2" t="s">
        <v>168</v>
      </c>
      <c r="Q61" s="1">
        <v>46024</v>
      </c>
      <c r="R61" s="1">
        <v>46031</v>
      </c>
      <c r="S61" s="2" t="s">
        <v>169</v>
      </c>
      <c r="T61" s="2" t="s">
        <v>838</v>
      </c>
      <c r="U61" s="2" t="s">
        <v>170</v>
      </c>
      <c r="V61" s="2" t="s">
        <v>171</v>
      </c>
      <c r="W61" s="39" t="s">
        <v>684</v>
      </c>
      <c r="X61" s="2"/>
      <c r="Y61" s="32">
        <f>VLOOKUP(T61,'[1]Query result'!$J:$K,2,0)</f>
        <v>46031</v>
      </c>
      <c r="Z61" s="2">
        <f>VLOOKUP(T61,'[1]Query result'!$J:$W,14,0)</f>
        <v>0</v>
      </c>
      <c r="AA61" s="52">
        <f t="shared" si="42"/>
        <v>1184.1099999999999</v>
      </c>
      <c r="AB61" s="2" t="str">
        <f>VLOOKUP(T61,'[2]Query result'!$J:$K,2,0)</f>
        <v>Outstanding</v>
      </c>
      <c r="AC61" s="61">
        <f>VLOOKUP(T61,'[3]Query result'!$J:$X,15,0)</f>
        <v>0</v>
      </c>
      <c r="AD61" s="66">
        <f t="shared" ref="AD61:AD100" si="53">K61-AC61</f>
        <v>1184.1099999999999</v>
      </c>
    </row>
    <row r="62" spans="1:30" hidden="1">
      <c r="A62" s="2" t="s">
        <v>27</v>
      </c>
      <c r="B62" s="2" t="s">
        <v>76</v>
      </c>
      <c r="C62" s="32" t="str">
        <f>VLOOKUP(B62,Validation!A:B,2,0)</f>
        <v>APAC</v>
      </c>
      <c r="D62" s="32" t="str">
        <f>VLOOKUP(B62,Validation!A:D,4,0)</f>
        <v>Pat Sarisa</v>
      </c>
      <c r="E62" s="32" t="str">
        <f>VLOOKUP(B62,Validation!A:E,5,0)</f>
        <v>Gitesh Athavale</v>
      </c>
      <c r="F62" s="32" t="s">
        <v>29</v>
      </c>
      <c r="G62" s="32">
        <f t="shared" si="52"/>
        <v>2025</v>
      </c>
      <c r="H62" s="2" t="s">
        <v>28</v>
      </c>
      <c r="I62" s="2" t="s">
        <v>167</v>
      </c>
      <c r="J62" s="49">
        <f>VLOOKUP(I62,'XE rates'!A:D,4,0)*K62</f>
        <v>44332.25</v>
      </c>
      <c r="K62" s="43">
        <v>44332.25</v>
      </c>
      <c r="L62" s="1">
        <v>45992</v>
      </c>
      <c r="M62" s="33" t="str">
        <f t="shared" si="49"/>
        <v>Dec</v>
      </c>
      <c r="N62" s="32">
        <f t="shared" ca="1" si="50"/>
        <v>56</v>
      </c>
      <c r="O62" s="32" t="str">
        <f t="shared" ca="1" si="51"/>
        <v>31-60 days</v>
      </c>
      <c r="P62" s="2" t="s">
        <v>168</v>
      </c>
      <c r="Q62" s="1">
        <v>46028</v>
      </c>
      <c r="R62" s="1">
        <v>46035</v>
      </c>
      <c r="S62" s="2" t="s">
        <v>169</v>
      </c>
      <c r="T62" s="2" t="s">
        <v>839</v>
      </c>
      <c r="U62" s="2" t="s">
        <v>170</v>
      </c>
      <c r="V62" s="2" t="s">
        <v>171</v>
      </c>
      <c r="W62" s="39" t="s">
        <v>684</v>
      </c>
      <c r="X62" s="2"/>
      <c r="Y62" s="32">
        <f>VLOOKUP(T62,'[1]Query result'!$J:$K,2,0)</f>
        <v>46035</v>
      </c>
      <c r="Z62" s="2">
        <f>VLOOKUP(T62,'[1]Query result'!$J:$W,14,0)</f>
        <v>0</v>
      </c>
      <c r="AA62" s="52">
        <f t="shared" si="42"/>
        <v>44332.25</v>
      </c>
      <c r="AB62" s="2" t="str">
        <f>VLOOKUP(T62,'[2]Query result'!$J:$K,2,0)</f>
        <v>Outstanding</v>
      </c>
      <c r="AC62" s="61">
        <f>VLOOKUP(T62,'[3]Query result'!$J:$X,15,0)</f>
        <v>0</v>
      </c>
      <c r="AD62" s="66">
        <f t="shared" si="53"/>
        <v>44332.25</v>
      </c>
    </row>
    <row r="63" spans="1:30" hidden="1">
      <c r="A63" s="2" t="s">
        <v>27</v>
      </c>
      <c r="B63" s="2" t="s">
        <v>594</v>
      </c>
      <c r="C63" s="32" t="str">
        <f>VLOOKUP(B63,Validation!A:B,2,0)</f>
        <v>USA</v>
      </c>
      <c r="D63" s="32" t="str">
        <f>VLOOKUP(B63,Validation!A:D,4,0)</f>
        <v>Eduardo Avallone</v>
      </c>
      <c r="E63" s="32" t="str">
        <f>VLOOKUP(B63,Validation!A:E,5,0)</f>
        <v>Greg McAllister</v>
      </c>
      <c r="F63" s="32" t="s">
        <v>29</v>
      </c>
      <c r="G63" s="32">
        <f t="shared" si="52"/>
        <v>2025</v>
      </c>
      <c r="H63" s="2" t="s">
        <v>28</v>
      </c>
      <c r="I63" s="2" t="s">
        <v>167</v>
      </c>
      <c r="J63" s="49">
        <f>VLOOKUP(I63,'XE rates'!A:D,4,0)*K63</f>
        <v>100</v>
      </c>
      <c r="K63" s="43">
        <v>100</v>
      </c>
      <c r="L63" s="1">
        <v>45992</v>
      </c>
      <c r="M63" s="33" t="str">
        <f t="shared" si="49"/>
        <v>Dec</v>
      </c>
      <c r="N63" s="32">
        <f t="shared" ca="1" si="50"/>
        <v>60</v>
      </c>
      <c r="O63" s="32" t="str">
        <f t="shared" ca="1" si="51"/>
        <v>31-60 days</v>
      </c>
      <c r="P63" s="2" t="s">
        <v>168</v>
      </c>
      <c r="Q63" s="1">
        <v>46024</v>
      </c>
      <c r="R63" s="1">
        <v>46031</v>
      </c>
      <c r="S63" s="2" t="s">
        <v>169</v>
      </c>
      <c r="T63" s="2" t="s">
        <v>840</v>
      </c>
      <c r="U63" s="2" t="s">
        <v>170</v>
      </c>
      <c r="V63" s="2" t="s">
        <v>171</v>
      </c>
      <c r="W63" s="39" t="s">
        <v>684</v>
      </c>
      <c r="X63" s="2"/>
      <c r="Y63" s="32">
        <f>VLOOKUP(T63,'[1]Query result'!$J:$K,2,0)</f>
        <v>46031</v>
      </c>
      <c r="Z63" s="2">
        <f>VLOOKUP(T63,'[1]Query result'!$J:$W,14,0)</f>
        <v>0</v>
      </c>
      <c r="AA63" s="52">
        <f t="shared" si="42"/>
        <v>100</v>
      </c>
      <c r="AB63" s="2" t="str">
        <f>VLOOKUP(T63,'[2]Query result'!$J:$K,2,0)</f>
        <v>Outstanding</v>
      </c>
      <c r="AC63" s="61">
        <f>VLOOKUP(T63,'[3]Query result'!$J:$X,15,0)</f>
        <v>0</v>
      </c>
      <c r="AD63" s="66">
        <f t="shared" si="53"/>
        <v>100</v>
      </c>
    </row>
    <row r="64" spans="1:30">
      <c r="A64" s="2" t="s">
        <v>27</v>
      </c>
      <c r="B64" s="2" t="s">
        <v>77</v>
      </c>
      <c r="C64" s="32" t="str">
        <f>VLOOKUP(B64,Validation!A:B,2,0)</f>
        <v>USA</v>
      </c>
      <c r="D64" s="32" t="str">
        <f>VLOOKUP(B64,Validation!A:D,4,0)</f>
        <v>Tanu Arora</v>
      </c>
      <c r="E64" s="32" t="str">
        <f>VLOOKUP(B64,Validation!A:E,5,0)</f>
        <v>NA</v>
      </c>
      <c r="F64" s="32" t="s">
        <v>29</v>
      </c>
      <c r="G64" s="32">
        <f t="shared" si="52"/>
        <v>2025</v>
      </c>
      <c r="H64" s="2" t="s">
        <v>28</v>
      </c>
      <c r="I64" s="2" t="s">
        <v>167</v>
      </c>
      <c r="J64" s="49">
        <f>VLOOKUP(I64,'XE rates'!A:D,4,0)*K64</f>
        <v>42628.25</v>
      </c>
      <c r="K64" s="43">
        <v>42628.25</v>
      </c>
      <c r="L64" s="1">
        <v>45992</v>
      </c>
      <c r="M64" s="33" t="str">
        <f t="shared" si="49"/>
        <v>Dec</v>
      </c>
      <c r="N64" s="32">
        <f t="shared" ca="1" si="50"/>
        <v>57</v>
      </c>
      <c r="O64" s="32" t="str">
        <f t="shared" ca="1" si="51"/>
        <v>31-60 days</v>
      </c>
      <c r="P64" s="2" t="s">
        <v>168</v>
      </c>
      <c r="Q64" s="1">
        <v>46027</v>
      </c>
      <c r="R64" s="1">
        <v>46034</v>
      </c>
      <c r="S64" s="2" t="s">
        <v>169</v>
      </c>
      <c r="T64" s="2" t="s">
        <v>841</v>
      </c>
      <c r="U64" s="2" t="s">
        <v>170</v>
      </c>
      <c r="V64" s="2" t="s">
        <v>171</v>
      </c>
      <c r="W64" s="39" t="s">
        <v>684</v>
      </c>
      <c r="X64" s="2"/>
      <c r="Y64" s="32">
        <f>VLOOKUP(T64,'[1]Query result'!$J:$K,2,0)</f>
        <v>46034</v>
      </c>
      <c r="Z64" s="2">
        <f>VLOOKUP(T64,'[1]Query result'!$J:$W,14,0)</f>
        <v>0</v>
      </c>
      <c r="AA64" s="52">
        <f t="shared" si="42"/>
        <v>42628.25</v>
      </c>
      <c r="AB64" s="2" t="str">
        <f>VLOOKUP(T64,'[2]Query result'!$J:$K,2,0)</f>
        <v>Outstanding</v>
      </c>
      <c r="AC64" s="61">
        <f>VLOOKUP(T64,'[3]Query result'!$J:$X,15,0)</f>
        <v>0</v>
      </c>
      <c r="AD64" s="66">
        <f t="shared" si="53"/>
        <v>42628.25</v>
      </c>
    </row>
    <row r="65" spans="1:30">
      <c r="A65" s="2" t="s">
        <v>27</v>
      </c>
      <c r="B65" s="2" t="s">
        <v>697</v>
      </c>
      <c r="C65" s="32" t="str">
        <f>VLOOKUP(B65,Validation!A:B,2,0)</f>
        <v>APAC</v>
      </c>
      <c r="D65" s="32" t="str">
        <f>VLOOKUP(B65,Validation!A:D,4,0)</f>
        <v>NA</v>
      </c>
      <c r="E65" s="32" t="str">
        <f>VLOOKUP(B65,Validation!A:E,5,0)</f>
        <v>Febriali Tan</v>
      </c>
      <c r="F65" s="32" t="s">
        <v>29</v>
      </c>
      <c r="G65" s="32">
        <f t="shared" si="52"/>
        <v>2025</v>
      </c>
      <c r="H65" s="2" t="s">
        <v>28</v>
      </c>
      <c r="I65" s="2" t="s">
        <v>167</v>
      </c>
      <c r="J65" s="49">
        <f>VLOOKUP(I65,'XE rates'!A:D,4,0)*K65</f>
        <v>7</v>
      </c>
      <c r="K65" s="43">
        <v>7</v>
      </c>
      <c r="L65" s="1">
        <v>45992</v>
      </c>
      <c r="M65" s="33" t="str">
        <f t="shared" si="49"/>
        <v>Dec</v>
      </c>
      <c r="N65" s="32">
        <f t="shared" ca="1" si="50"/>
        <v>57</v>
      </c>
      <c r="O65" s="32" t="str">
        <f t="shared" ca="1" si="51"/>
        <v>31-60 days</v>
      </c>
      <c r="P65" s="2" t="s">
        <v>168</v>
      </c>
      <c r="Q65" s="1">
        <v>46027</v>
      </c>
      <c r="R65" s="1">
        <v>46034</v>
      </c>
      <c r="S65" s="2" t="s">
        <v>169</v>
      </c>
      <c r="T65" s="2" t="s">
        <v>842</v>
      </c>
      <c r="U65" s="2" t="s">
        <v>170</v>
      </c>
      <c r="V65" s="2" t="s">
        <v>171</v>
      </c>
      <c r="W65" s="39" t="s">
        <v>684</v>
      </c>
      <c r="X65" s="2"/>
      <c r="Y65" s="32">
        <f>VLOOKUP(T65,'[1]Query result'!$J:$K,2,0)</f>
        <v>46034</v>
      </c>
      <c r="Z65" s="2">
        <f>VLOOKUP(T65,'[1]Query result'!$J:$W,14,0)</f>
        <v>0</v>
      </c>
      <c r="AA65" s="52">
        <f t="shared" si="42"/>
        <v>7</v>
      </c>
      <c r="AB65" s="2" t="str">
        <f>VLOOKUP(T65,'[2]Query result'!$J:$K,2,0)</f>
        <v>Outstanding</v>
      </c>
      <c r="AC65" s="61">
        <f>VLOOKUP(T65,'[3]Query result'!$J:$X,15,0)</f>
        <v>0</v>
      </c>
      <c r="AD65" s="66">
        <f t="shared" si="53"/>
        <v>7</v>
      </c>
    </row>
    <row r="66" spans="1:30" hidden="1">
      <c r="A66" s="2" t="s">
        <v>27</v>
      </c>
      <c r="B66" s="2" t="s">
        <v>821</v>
      </c>
      <c r="C66" s="32" t="str">
        <f>VLOOKUP(B66,Validation!A:B,2,0)</f>
        <v>APAC</v>
      </c>
      <c r="D66" s="32" t="str">
        <f>VLOOKUP(B66,Validation!A:D,4,0)</f>
        <v>NA</v>
      </c>
      <c r="E66" s="32" t="str">
        <f>VLOOKUP(B66,Validation!A:E,5,0)</f>
        <v>Febriali Tan</v>
      </c>
      <c r="F66" s="32" t="s">
        <v>29</v>
      </c>
      <c r="G66" s="32">
        <f t="shared" si="52"/>
        <v>2025</v>
      </c>
      <c r="H66" s="2" t="s">
        <v>28</v>
      </c>
      <c r="I66" s="2" t="s">
        <v>167</v>
      </c>
      <c r="J66" s="49">
        <f>VLOOKUP(I66,'XE rates'!A:D,4,0)*K66</f>
        <v>2000</v>
      </c>
      <c r="K66" s="43">
        <v>2000</v>
      </c>
      <c r="L66" s="1">
        <v>45992</v>
      </c>
      <c r="M66" s="33" t="str">
        <f t="shared" si="49"/>
        <v>Dec</v>
      </c>
      <c r="N66" s="32">
        <f t="shared" ca="1" si="50"/>
        <v>56</v>
      </c>
      <c r="O66" s="32" t="str">
        <f t="shared" ca="1" si="51"/>
        <v>31-60 days</v>
      </c>
      <c r="P66" s="2" t="s">
        <v>168</v>
      </c>
      <c r="Q66" s="1">
        <v>46028</v>
      </c>
      <c r="R66" s="1">
        <v>46035</v>
      </c>
      <c r="S66" s="2" t="s">
        <v>169</v>
      </c>
      <c r="T66" s="2" t="s">
        <v>843</v>
      </c>
      <c r="U66" s="2" t="s">
        <v>170</v>
      </c>
      <c r="V66" s="2" t="s">
        <v>171</v>
      </c>
      <c r="W66" s="39" t="s">
        <v>684</v>
      </c>
      <c r="X66" s="2"/>
      <c r="Y66" s="32">
        <f>VLOOKUP(T66,'[1]Query result'!$J:$K,2,0)</f>
        <v>46035</v>
      </c>
      <c r="Z66" s="2">
        <f>VLOOKUP(T66,'[1]Query result'!$J:$W,14,0)</f>
        <v>0</v>
      </c>
      <c r="AA66" s="52">
        <f t="shared" si="42"/>
        <v>2000</v>
      </c>
      <c r="AB66" s="2" t="str">
        <f>VLOOKUP(T66,'[2]Query result'!$J:$K,2,0)</f>
        <v>Outstanding</v>
      </c>
      <c r="AC66" s="61">
        <f>VLOOKUP(T66,'[3]Query result'!$J:$X,15,0)</f>
        <v>0</v>
      </c>
      <c r="AD66" s="66">
        <f t="shared" si="53"/>
        <v>2000</v>
      </c>
    </row>
    <row r="67" spans="1:30">
      <c r="A67" s="2" t="s">
        <v>27</v>
      </c>
      <c r="B67" s="2" t="s">
        <v>617</v>
      </c>
      <c r="C67" s="32" t="str">
        <f>VLOOKUP(B67,Validation!A:B,2,0)</f>
        <v>ME</v>
      </c>
      <c r="D67" s="32" t="str">
        <f>VLOOKUP(B67,Validation!A:D,4,0)</f>
        <v>Jerome Coelho</v>
      </c>
      <c r="E67" s="32" t="str">
        <f>VLOOKUP(B67,Validation!A:E,5,0)</f>
        <v>Ashraf Omran</v>
      </c>
      <c r="F67" s="32" t="s">
        <v>29</v>
      </c>
      <c r="G67" s="32">
        <f t="shared" si="52"/>
        <v>2025</v>
      </c>
      <c r="H67" s="2" t="s">
        <v>28</v>
      </c>
      <c r="I67" s="2" t="s">
        <v>167</v>
      </c>
      <c r="J67" s="49">
        <f>VLOOKUP(I67,'XE rates'!A:D,4,0)*K67</f>
        <v>2500</v>
      </c>
      <c r="K67" s="43">
        <v>2500</v>
      </c>
      <c r="L67" s="1">
        <v>45992</v>
      </c>
      <c r="M67" s="33" t="str">
        <f t="shared" si="49"/>
        <v>Dec</v>
      </c>
      <c r="N67" s="32">
        <f t="shared" ca="1" si="50"/>
        <v>57</v>
      </c>
      <c r="O67" s="32" t="str">
        <f t="shared" ca="1" si="51"/>
        <v>31-60 days</v>
      </c>
      <c r="P67" s="2" t="s">
        <v>168</v>
      </c>
      <c r="Q67" s="1">
        <v>46027</v>
      </c>
      <c r="R67" s="1">
        <v>46034</v>
      </c>
      <c r="S67" s="2" t="s">
        <v>809</v>
      </c>
      <c r="T67" s="2" t="s">
        <v>844</v>
      </c>
      <c r="U67" s="2" t="s">
        <v>170</v>
      </c>
      <c r="V67" s="2" t="s">
        <v>171</v>
      </c>
      <c r="W67" s="39" t="s">
        <v>684</v>
      </c>
      <c r="X67" s="2"/>
      <c r="Y67" s="32">
        <f>VLOOKUP(T67,'[1]Query result'!$J:$K,2,0)</f>
        <v>46034</v>
      </c>
      <c r="Z67" s="2">
        <f>VLOOKUP(T67,'[1]Query result'!$J:$W,14,0)</f>
        <v>0</v>
      </c>
      <c r="AA67" s="52">
        <f t="shared" si="42"/>
        <v>2500</v>
      </c>
      <c r="AB67" s="2" t="str">
        <f>VLOOKUP(T67,'[2]Query result'!$J:$K,2,0)</f>
        <v>Force Settlement</v>
      </c>
      <c r="AC67" s="61">
        <f>VLOOKUP(T67,'[3]Query result'!$J:$X,15,0)</f>
        <v>0</v>
      </c>
      <c r="AD67" s="66">
        <f t="shared" si="53"/>
        <v>2500</v>
      </c>
    </row>
    <row r="68" spans="1:30">
      <c r="A68" s="2" t="s">
        <v>27</v>
      </c>
      <c r="B68" s="2" t="s">
        <v>728</v>
      </c>
      <c r="C68" s="32" t="str">
        <f>VLOOKUP(B68,Validation!A:B,2,0)</f>
        <v>EU/UK</v>
      </c>
      <c r="D68" s="32" t="str">
        <f>VLOOKUP(B68,Validation!A:D,4,0)</f>
        <v>Sachli Zare</v>
      </c>
      <c r="E68" s="32" t="str">
        <f>VLOOKUP(B68,Validation!A:E,5,0)</f>
        <v>NA</v>
      </c>
      <c r="F68" s="32" t="s">
        <v>29</v>
      </c>
      <c r="G68" s="32">
        <f t="shared" si="52"/>
        <v>2025</v>
      </c>
      <c r="H68" s="2" t="s">
        <v>28</v>
      </c>
      <c r="I68" s="2" t="s">
        <v>167</v>
      </c>
      <c r="J68" s="49">
        <f>VLOOKUP(I68,'XE rates'!A:D,4,0)*K68</f>
        <v>2.5</v>
      </c>
      <c r="K68" s="43">
        <v>2.5</v>
      </c>
      <c r="L68" s="1">
        <v>45992</v>
      </c>
      <c r="M68" s="33" t="str">
        <f t="shared" si="49"/>
        <v>Dec</v>
      </c>
      <c r="N68" s="32">
        <f t="shared" ca="1" si="50"/>
        <v>57</v>
      </c>
      <c r="O68" s="32" t="str">
        <f t="shared" ca="1" si="51"/>
        <v>31-60 days</v>
      </c>
      <c r="P68" s="2" t="s">
        <v>168</v>
      </c>
      <c r="Q68" s="1">
        <v>46027</v>
      </c>
      <c r="R68" s="1">
        <v>46034</v>
      </c>
      <c r="S68" s="2" t="s">
        <v>169</v>
      </c>
      <c r="T68" s="2" t="s">
        <v>845</v>
      </c>
      <c r="U68" s="2" t="s">
        <v>170</v>
      </c>
      <c r="V68" s="2" t="s">
        <v>171</v>
      </c>
      <c r="W68" s="39" t="s">
        <v>785</v>
      </c>
      <c r="X68" s="2"/>
      <c r="Y68" s="32">
        <f>VLOOKUP(T68,'[1]Query result'!$J:$K,2,0)</f>
        <v>46034</v>
      </c>
      <c r="Z68" s="2">
        <f>VLOOKUP(T68,'[1]Query result'!$J:$W,14,0)</f>
        <v>0</v>
      </c>
      <c r="AA68" s="52">
        <f t="shared" si="42"/>
        <v>2.5</v>
      </c>
      <c r="AB68" s="2" t="str">
        <f>VLOOKUP(T68,'[2]Query result'!$J:$K,2,0)</f>
        <v>Outstanding</v>
      </c>
      <c r="AC68" s="61">
        <f>VLOOKUP(T68,'[3]Query result'!$J:$X,15,0)</f>
        <v>0</v>
      </c>
      <c r="AD68" s="66">
        <f t="shared" si="53"/>
        <v>2.5</v>
      </c>
    </row>
    <row r="69" spans="1:30">
      <c r="A69" s="2" t="s">
        <v>27</v>
      </c>
      <c r="B69" s="2" t="s">
        <v>619</v>
      </c>
      <c r="C69" s="32" t="str">
        <f>VLOOKUP(B69,Validation!A:B,2,0)</f>
        <v>USA</v>
      </c>
      <c r="D69" s="32" t="str">
        <f>VLOOKUP(B69,Validation!A:D,4,0)</f>
        <v>Eduardo Avallone</v>
      </c>
      <c r="E69" s="32" t="str">
        <f>VLOOKUP(B69,Validation!A:E,5,0)</f>
        <v>Christina Hutchinson</v>
      </c>
      <c r="F69" s="32" t="s">
        <v>29</v>
      </c>
      <c r="G69" s="32">
        <f t="shared" si="52"/>
        <v>2025</v>
      </c>
      <c r="H69" s="2" t="s">
        <v>28</v>
      </c>
      <c r="I69" s="2" t="s">
        <v>167</v>
      </c>
      <c r="J69" s="49">
        <f>VLOOKUP(I69,'XE rates'!A:D,4,0)*K69</f>
        <v>1659.6200000000001</v>
      </c>
      <c r="K69" s="43">
        <v>1659.6200000000001</v>
      </c>
      <c r="L69" s="1">
        <v>45992</v>
      </c>
      <c r="M69" s="33" t="str">
        <f t="shared" si="49"/>
        <v>Dec</v>
      </c>
      <c r="N69" s="32">
        <f t="shared" ca="1" si="50"/>
        <v>57</v>
      </c>
      <c r="O69" s="32" t="str">
        <f t="shared" ca="1" si="51"/>
        <v>31-60 days</v>
      </c>
      <c r="P69" s="2" t="s">
        <v>168</v>
      </c>
      <c r="Q69" s="1">
        <v>46027</v>
      </c>
      <c r="R69" s="1">
        <v>46034</v>
      </c>
      <c r="S69" s="2" t="s">
        <v>169</v>
      </c>
      <c r="T69" s="2" t="s">
        <v>846</v>
      </c>
      <c r="U69" s="2" t="s">
        <v>170</v>
      </c>
      <c r="V69" s="2" t="s">
        <v>171</v>
      </c>
      <c r="W69" s="32" t="s">
        <v>786</v>
      </c>
      <c r="X69" s="2"/>
      <c r="Y69" s="32">
        <f>VLOOKUP(T69,'[1]Query result'!$J:$K,2,0)</f>
        <v>46034</v>
      </c>
      <c r="Z69" s="2">
        <f>VLOOKUP(T69,'[1]Query result'!$J:$W,14,0)</f>
        <v>0</v>
      </c>
      <c r="AA69" s="52">
        <f t="shared" si="42"/>
        <v>1659.6200000000001</v>
      </c>
      <c r="AB69" s="2" t="str">
        <f>VLOOKUP(T69,'[2]Query result'!$J:$K,2,0)</f>
        <v>Outstanding</v>
      </c>
      <c r="AC69" s="61">
        <f>VLOOKUP(T69,'[3]Query result'!$J:$X,15,0)</f>
        <v>0</v>
      </c>
      <c r="AD69" s="66">
        <f t="shared" si="53"/>
        <v>1659.6200000000001</v>
      </c>
    </row>
    <row r="70" spans="1:30">
      <c r="A70" s="2" t="s">
        <v>27</v>
      </c>
      <c r="B70" s="2" t="s">
        <v>764</v>
      </c>
      <c r="C70" s="32" t="str">
        <f>VLOOKUP(B70,Validation!A:B,2,0)</f>
        <v>APAC</v>
      </c>
      <c r="D70" s="32" t="str">
        <f>VLOOKUP(B70,Validation!A:D,4,0)</f>
        <v>Shi Yin</v>
      </c>
      <c r="E70" s="32" t="str">
        <f>VLOOKUP(B70,Validation!A:E,5,0)</f>
        <v>Vinoth M</v>
      </c>
      <c r="F70" s="32" t="s">
        <v>29</v>
      </c>
      <c r="G70" s="32">
        <f t="shared" si="52"/>
        <v>2025</v>
      </c>
      <c r="H70" s="2" t="s">
        <v>28</v>
      </c>
      <c r="I70" s="2" t="s">
        <v>167</v>
      </c>
      <c r="J70" s="49">
        <f>VLOOKUP(I70,'XE rates'!A:D,4,0)*K70</f>
        <v>2034</v>
      </c>
      <c r="K70" s="43">
        <v>2034</v>
      </c>
      <c r="L70" s="1">
        <v>45992</v>
      </c>
      <c r="M70" s="33" t="str">
        <f t="shared" ref="M70:M75" si="54">TEXT(L70,"mmm")</f>
        <v>Dec</v>
      </c>
      <c r="N70" s="32">
        <f t="shared" ref="N70:N75" ca="1" si="55">$Y$1-R70</f>
        <v>57</v>
      </c>
      <c r="O70" s="32" t="str">
        <f t="shared" ref="O70:O75" ca="1" si="56">IF(N70&lt;=30, "0-30 days", IF(N70&lt;=60, "31-60 days", IF(N70&lt;=90, "61-90 days", "Over 90+ days")))</f>
        <v>31-60 days</v>
      </c>
      <c r="P70" s="2" t="s">
        <v>168</v>
      </c>
      <c r="Q70" s="1">
        <v>46027</v>
      </c>
      <c r="R70" s="1">
        <v>46034</v>
      </c>
      <c r="S70" s="2" t="s">
        <v>169</v>
      </c>
      <c r="T70" s="2" t="s">
        <v>847</v>
      </c>
      <c r="U70" s="2" t="s">
        <v>170</v>
      </c>
      <c r="V70" s="2" t="s">
        <v>171</v>
      </c>
      <c r="W70" s="39" t="s">
        <v>684</v>
      </c>
      <c r="X70" s="2"/>
      <c r="Y70" s="32">
        <f>VLOOKUP(T70,'[1]Query result'!$J:$K,2,0)</f>
        <v>46034</v>
      </c>
      <c r="Z70" s="2">
        <f>VLOOKUP(T70,'[1]Query result'!$J:$W,14,0)</f>
        <v>0</v>
      </c>
      <c r="AA70" s="52">
        <f t="shared" si="42"/>
        <v>2034</v>
      </c>
      <c r="AB70" s="2" t="str">
        <f>VLOOKUP(T70,'[2]Query result'!$J:$K,2,0)</f>
        <v>Outstanding</v>
      </c>
      <c r="AC70" s="61">
        <f>VLOOKUP(T70,'[3]Query result'!$J:$X,15,0)</f>
        <v>0</v>
      </c>
      <c r="AD70" s="66">
        <f t="shared" si="53"/>
        <v>2034</v>
      </c>
    </row>
    <row r="71" spans="1:30">
      <c r="A71" s="2" t="s">
        <v>27</v>
      </c>
      <c r="B71" s="2" t="s">
        <v>685</v>
      </c>
      <c r="C71" s="32" t="str">
        <f>VLOOKUP(B71,Validation!A:B,2,0)</f>
        <v>ME</v>
      </c>
      <c r="D71" s="32" t="str">
        <f>VLOOKUP(B71,Validation!A:D,4,0)</f>
        <v>Jerome Coelho</v>
      </c>
      <c r="E71" s="32" t="str">
        <f>VLOOKUP(B71,Validation!A:E,5,0)</f>
        <v>Winfred</v>
      </c>
      <c r="F71" s="32" t="s">
        <v>29</v>
      </c>
      <c r="G71" s="32">
        <f t="shared" si="52"/>
        <v>2025</v>
      </c>
      <c r="H71" s="2" t="s">
        <v>28</v>
      </c>
      <c r="I71" s="2" t="s">
        <v>167</v>
      </c>
      <c r="J71" s="49">
        <f>VLOOKUP(I71,'XE rates'!A:D,4,0)*K71</f>
        <v>3025</v>
      </c>
      <c r="K71" s="43">
        <v>3025</v>
      </c>
      <c r="L71" s="1">
        <v>45992</v>
      </c>
      <c r="M71" s="33" t="str">
        <f t="shared" si="54"/>
        <v>Dec</v>
      </c>
      <c r="N71" s="32">
        <f t="shared" ca="1" si="55"/>
        <v>57</v>
      </c>
      <c r="O71" s="32" t="str">
        <f t="shared" ca="1" si="56"/>
        <v>31-60 days</v>
      </c>
      <c r="P71" s="2" t="s">
        <v>168</v>
      </c>
      <c r="Q71" s="1">
        <v>46027</v>
      </c>
      <c r="R71" s="1">
        <v>46034</v>
      </c>
      <c r="S71" s="2" t="s">
        <v>169</v>
      </c>
      <c r="T71" s="2" t="s">
        <v>848</v>
      </c>
      <c r="U71" s="2" t="s">
        <v>170</v>
      </c>
      <c r="V71" s="2" t="s">
        <v>171</v>
      </c>
      <c r="W71" s="39" t="s">
        <v>684</v>
      </c>
      <c r="X71" s="2"/>
      <c r="Y71" s="32">
        <f>VLOOKUP(T71,'[1]Query result'!$J:$K,2,0)</f>
        <v>46034</v>
      </c>
      <c r="Z71" s="2">
        <f>VLOOKUP(T71,'[1]Query result'!$J:$W,14,0)</f>
        <v>0</v>
      </c>
      <c r="AA71" s="52">
        <f t="shared" si="42"/>
        <v>3025</v>
      </c>
      <c r="AB71" s="2" t="str">
        <f>VLOOKUP(T71,'[2]Query result'!$J:$K,2,0)</f>
        <v>Outstanding</v>
      </c>
      <c r="AC71" s="61">
        <f>VLOOKUP(T71,'[3]Query result'!$J:$X,15,0)</f>
        <v>0</v>
      </c>
      <c r="AD71" s="66">
        <f t="shared" si="53"/>
        <v>3025</v>
      </c>
    </row>
    <row r="72" spans="1:30" hidden="1">
      <c r="A72" s="2" t="s">
        <v>27</v>
      </c>
      <c r="B72" s="2" t="s">
        <v>130</v>
      </c>
      <c r="C72" s="32" t="str">
        <f>VLOOKUP(B72,Validation!A:B,2,0)</f>
        <v>APAC</v>
      </c>
      <c r="D72" s="32" t="str">
        <f>VLOOKUP(B72,Validation!A:D,4,0)</f>
        <v>Shi Yin</v>
      </c>
      <c r="E72" s="32" t="str">
        <f>VLOOKUP(B72,Validation!A:E,5,0)</f>
        <v>Gitesh Athavale</v>
      </c>
      <c r="F72" s="32" t="s">
        <v>29</v>
      </c>
      <c r="G72" s="32">
        <f t="shared" si="52"/>
        <v>2025</v>
      </c>
      <c r="H72" s="2" t="s">
        <v>28</v>
      </c>
      <c r="I72" s="2" t="s">
        <v>172</v>
      </c>
      <c r="J72" s="49">
        <f>VLOOKUP(I72,'XE rates'!A:D,4,0)*K72</f>
        <v>55032.238341047159</v>
      </c>
      <c r="K72" s="43">
        <v>70849.935790000003</v>
      </c>
      <c r="L72" s="1">
        <v>45992</v>
      </c>
      <c r="M72" s="33" t="str">
        <f t="shared" si="54"/>
        <v>Dec</v>
      </c>
      <c r="N72" s="32">
        <f t="shared" ca="1" si="55"/>
        <v>32</v>
      </c>
      <c r="O72" s="32" t="str">
        <f t="shared" ca="1" si="56"/>
        <v>31-60 days</v>
      </c>
      <c r="P72" s="2" t="s">
        <v>168</v>
      </c>
      <c r="Q72" s="1">
        <v>46029</v>
      </c>
      <c r="R72" s="1">
        <v>46059</v>
      </c>
      <c r="S72" s="2" t="s">
        <v>174</v>
      </c>
      <c r="T72" s="2" t="s">
        <v>852</v>
      </c>
      <c r="U72" s="32" t="s">
        <v>170</v>
      </c>
      <c r="V72" s="2" t="s">
        <v>171</v>
      </c>
      <c r="W72" s="39" t="s">
        <v>784</v>
      </c>
      <c r="X72" s="2"/>
      <c r="Y72" s="32">
        <f>VLOOKUP(T72,'[1]Query result'!$J:$K,2,0)</f>
        <v>46059</v>
      </c>
      <c r="Z72" s="2">
        <f>VLOOKUP(T72,'[1]Query result'!$J:$W,14,0)</f>
        <v>0</v>
      </c>
      <c r="AA72" s="52">
        <f t="shared" si="42"/>
        <v>70849.935790000003</v>
      </c>
      <c r="AB72" s="2" t="str">
        <f>VLOOKUP(T72,'[2]Query result'!$J:$K,2,0)</f>
        <v>Outstanding</v>
      </c>
      <c r="AC72" s="61">
        <f>VLOOKUP(T72,'[3]Query result'!$J:$X,15,0)</f>
        <v>0</v>
      </c>
      <c r="AD72" s="66">
        <f t="shared" si="53"/>
        <v>70849.935790000003</v>
      </c>
    </row>
    <row r="73" spans="1:30" hidden="1">
      <c r="A73" s="2" t="s">
        <v>27</v>
      </c>
      <c r="B73" s="2" t="s">
        <v>682</v>
      </c>
      <c r="C73" s="32" t="str">
        <f>VLOOKUP(B73,Validation!A:B,2,0)</f>
        <v>APAC</v>
      </c>
      <c r="D73" s="32" t="str">
        <f>VLOOKUP(B73,Validation!A:D,4,0)</f>
        <v>Hao Nguyen</v>
      </c>
      <c r="E73" s="32" t="str">
        <f>VLOOKUP(B73,Validation!A:E,5,0)</f>
        <v>NA</v>
      </c>
      <c r="F73" s="32" t="s">
        <v>29</v>
      </c>
      <c r="G73" s="32">
        <f t="shared" si="52"/>
        <v>2025</v>
      </c>
      <c r="H73" s="2" t="s">
        <v>28</v>
      </c>
      <c r="I73" s="2" t="s">
        <v>173</v>
      </c>
      <c r="J73" s="49">
        <f>VLOOKUP(I73,'XE rates'!A:D,4,0)*K73</f>
        <v>7513.7564807912822</v>
      </c>
      <c r="K73" s="43">
        <v>11223.473999999998</v>
      </c>
      <c r="L73" s="1">
        <v>45992</v>
      </c>
      <c r="M73" s="33" t="str">
        <f t="shared" si="54"/>
        <v>Dec</v>
      </c>
      <c r="N73" s="32">
        <f t="shared" ca="1" si="55"/>
        <v>56</v>
      </c>
      <c r="O73" s="32" t="str">
        <f t="shared" ca="1" si="56"/>
        <v>31-60 days</v>
      </c>
      <c r="P73" s="2" t="s">
        <v>168</v>
      </c>
      <c r="Q73" s="1">
        <v>46028</v>
      </c>
      <c r="R73" s="1">
        <v>46035</v>
      </c>
      <c r="S73" s="2" t="s">
        <v>169</v>
      </c>
      <c r="T73" s="2" t="s">
        <v>853</v>
      </c>
      <c r="U73" s="2" t="s">
        <v>170</v>
      </c>
      <c r="V73" s="2" t="s">
        <v>171</v>
      </c>
      <c r="W73" s="39" t="s">
        <v>684</v>
      </c>
      <c r="X73" s="2"/>
      <c r="Y73" s="32">
        <f>VLOOKUP(T73,'[1]Query result'!$J:$K,2,0)</f>
        <v>46035</v>
      </c>
      <c r="Z73" s="2">
        <f>VLOOKUP(T73,'[1]Query result'!$J:$W,14,0)</f>
        <v>0</v>
      </c>
      <c r="AA73" s="52">
        <f t="shared" si="42"/>
        <v>11223.473999999998</v>
      </c>
      <c r="AB73" s="2" t="str">
        <f>VLOOKUP(T73,'[2]Query result'!$J:$K,2,0)</f>
        <v>Outstanding</v>
      </c>
      <c r="AC73" s="61">
        <f>VLOOKUP(T73,'[3]Query result'!$J:$X,15,0)</f>
        <v>0</v>
      </c>
      <c r="AD73" s="66">
        <f t="shared" si="53"/>
        <v>11223.473999999998</v>
      </c>
    </row>
    <row r="74" spans="1:30" hidden="1">
      <c r="A74" s="2" t="s">
        <v>27</v>
      </c>
      <c r="B74" s="2" t="s">
        <v>151</v>
      </c>
      <c r="C74" s="32" t="str">
        <f>VLOOKUP(B74,Validation!A:B,2,0)</f>
        <v>APAC</v>
      </c>
      <c r="D74" s="32" t="str">
        <f>VLOOKUP(B74,Validation!A:D,4,0)</f>
        <v>Hao Nguyen</v>
      </c>
      <c r="E74" s="32" t="str">
        <f>VLOOKUP(B74,Validation!A:E,5,0)</f>
        <v>NA</v>
      </c>
      <c r="F74" s="32" t="s">
        <v>29</v>
      </c>
      <c r="G74" s="32">
        <f t="shared" si="52"/>
        <v>2025</v>
      </c>
      <c r="H74" s="2" t="s">
        <v>28</v>
      </c>
      <c r="I74" s="2" t="s">
        <v>173</v>
      </c>
      <c r="J74" s="49">
        <f>VLOOKUP(I74,'XE rates'!A:D,4,0)*K74</f>
        <v>4550.0558709014676</v>
      </c>
      <c r="K74" s="43">
        <v>6796.5250000000005</v>
      </c>
      <c r="L74" s="1">
        <v>45992</v>
      </c>
      <c r="M74" s="33" t="str">
        <f t="shared" si="54"/>
        <v>Dec</v>
      </c>
      <c r="N74" s="32">
        <f t="shared" ca="1" si="55"/>
        <v>56</v>
      </c>
      <c r="O74" s="32" t="str">
        <f t="shared" ca="1" si="56"/>
        <v>31-60 days</v>
      </c>
      <c r="P74" s="2" t="s">
        <v>168</v>
      </c>
      <c r="Q74" s="1">
        <v>46028</v>
      </c>
      <c r="R74" s="1">
        <v>46035</v>
      </c>
      <c r="S74" s="2" t="s">
        <v>169</v>
      </c>
      <c r="T74" s="2" t="s">
        <v>855</v>
      </c>
      <c r="U74" s="32" t="s">
        <v>170</v>
      </c>
      <c r="V74" s="32" t="s">
        <v>170</v>
      </c>
      <c r="W74" s="2" t="s">
        <v>863</v>
      </c>
      <c r="X74" s="2"/>
      <c r="Y74" s="32">
        <f>VLOOKUP(T74,'[1]Query result'!$J:$K,2,0)</f>
        <v>46035</v>
      </c>
      <c r="Z74" s="2">
        <f>VLOOKUP(T74,'[1]Query result'!$J:$W,14,0)</f>
        <v>0</v>
      </c>
      <c r="AA74" s="52">
        <f t="shared" ref="AA74:AA76" si="57">K74-Z74</f>
        <v>6796.5250000000005</v>
      </c>
      <c r="AB74" s="2" t="str">
        <f>VLOOKUP(T74,'[2]Query result'!$J:$K,2,0)</f>
        <v>Outstanding</v>
      </c>
      <c r="AC74" s="61">
        <f>VLOOKUP(T74,'[3]Query result'!$J:$X,15,0)</f>
        <v>0</v>
      </c>
      <c r="AD74" s="66">
        <f t="shared" si="53"/>
        <v>6796.5250000000005</v>
      </c>
    </row>
    <row r="75" spans="1:30" hidden="1">
      <c r="A75" s="2" t="s">
        <v>27</v>
      </c>
      <c r="B75" s="2" t="s">
        <v>566</v>
      </c>
      <c r="C75" s="32" t="str">
        <f>VLOOKUP(B75,Validation!A:B,2,0)</f>
        <v>USA</v>
      </c>
      <c r="D75" s="32" t="str">
        <f>VLOOKUP(B75,Validation!A:D,4,0)</f>
        <v>Lia Susin</v>
      </c>
      <c r="E75" s="32" t="str">
        <f>VLOOKUP(B75,Validation!A:E,5,0)</f>
        <v>Andrew Gyenis</v>
      </c>
      <c r="F75" s="32" t="s">
        <v>29</v>
      </c>
      <c r="G75" s="32">
        <f t="shared" si="52"/>
        <v>2025</v>
      </c>
      <c r="H75" s="2" t="s">
        <v>28</v>
      </c>
      <c r="I75" s="2" t="s">
        <v>167</v>
      </c>
      <c r="J75" s="49">
        <f>VLOOKUP(I75,'XE rates'!A:D,4,0)*K75</f>
        <v>2529.59</v>
      </c>
      <c r="K75" s="43">
        <v>2529.59</v>
      </c>
      <c r="L75" s="1">
        <v>45992</v>
      </c>
      <c r="M75" s="33" t="str">
        <f t="shared" si="54"/>
        <v>Dec</v>
      </c>
      <c r="N75" s="32">
        <f t="shared" ca="1" si="55"/>
        <v>37</v>
      </c>
      <c r="O75" s="32" t="str">
        <f t="shared" ca="1" si="56"/>
        <v>31-60 days</v>
      </c>
      <c r="P75" s="2" t="s">
        <v>168</v>
      </c>
      <c r="Q75" s="1">
        <v>46024</v>
      </c>
      <c r="R75" s="1">
        <v>46054</v>
      </c>
      <c r="S75" s="2" t="s">
        <v>174</v>
      </c>
      <c r="T75" s="2" t="s">
        <v>856</v>
      </c>
      <c r="U75" s="32" t="s">
        <v>170</v>
      </c>
      <c r="V75" s="2" t="s">
        <v>171</v>
      </c>
      <c r="W75" s="39" t="s">
        <v>684</v>
      </c>
      <c r="X75" s="2"/>
      <c r="Y75" s="32">
        <f>VLOOKUP(T75,'[1]Query result'!$J:$K,2,0)</f>
        <v>46054</v>
      </c>
      <c r="Z75" s="2">
        <f>VLOOKUP(T75,'[1]Query result'!$J:$W,14,0)</f>
        <v>0</v>
      </c>
      <c r="AA75" s="52">
        <f t="shared" si="57"/>
        <v>2529.59</v>
      </c>
      <c r="AB75" s="2" t="str">
        <f>VLOOKUP(T75,'[2]Query result'!$J:$K,2,0)</f>
        <v>Outstanding</v>
      </c>
      <c r="AC75" s="61">
        <f>VLOOKUP(T75,'[3]Query result'!$J:$X,15,0)</f>
        <v>0</v>
      </c>
      <c r="AD75" s="66">
        <f t="shared" si="53"/>
        <v>2529.59</v>
      </c>
    </row>
    <row r="76" spans="1:30" hidden="1">
      <c r="A76" s="2" t="s">
        <v>27</v>
      </c>
      <c r="B76" s="2" t="s">
        <v>659</v>
      </c>
      <c r="C76" s="32" t="str">
        <f>VLOOKUP(B76,Validation!A:B,2,0)</f>
        <v>USA</v>
      </c>
      <c r="D76" s="32" t="str">
        <f>VLOOKUP(B76,Validation!A:D,4,0)</f>
        <v>NA</v>
      </c>
      <c r="E76" s="32" t="str">
        <f>VLOOKUP(B76,Validation!A:E,5,0)</f>
        <v>Tyler Reed</v>
      </c>
      <c r="F76" s="32" t="s">
        <v>29</v>
      </c>
      <c r="G76" s="32">
        <f t="shared" si="52"/>
        <v>2025</v>
      </c>
      <c r="H76" s="2" t="s">
        <v>28</v>
      </c>
      <c r="I76" s="2" t="s">
        <v>167</v>
      </c>
      <c r="J76" s="49">
        <f>VLOOKUP(I76,'XE rates'!A:D,4,0)*K76</f>
        <v>550</v>
      </c>
      <c r="K76" s="43">
        <v>550</v>
      </c>
      <c r="L76" s="1">
        <v>45992</v>
      </c>
      <c r="M76" s="33" t="str">
        <f t="shared" ref="M76:M78" si="58">TEXT(L76,"mmm")</f>
        <v>Dec</v>
      </c>
      <c r="N76" s="32">
        <f ca="1">$Y$1-R76</f>
        <v>59</v>
      </c>
      <c r="O76" s="32" t="str">
        <f t="shared" ref="O76:O78" ca="1" si="59">IF(N76&lt;=30, "0-30 days", IF(N76&lt;=60, "31-60 days", IF(N76&lt;=90, "61-90 days", "Over 90+ days")))</f>
        <v>31-60 days</v>
      </c>
      <c r="P76" s="2" t="s">
        <v>168</v>
      </c>
      <c r="Q76" s="1">
        <v>46025</v>
      </c>
      <c r="R76" s="1">
        <v>46032</v>
      </c>
      <c r="S76" s="2" t="s">
        <v>169</v>
      </c>
      <c r="T76" s="2" t="s">
        <v>857</v>
      </c>
      <c r="U76" s="2" t="s">
        <v>170</v>
      </c>
      <c r="V76" s="2" t="s">
        <v>171</v>
      </c>
      <c r="W76" s="39" t="s">
        <v>684</v>
      </c>
      <c r="X76" s="2"/>
      <c r="Y76" s="32">
        <f>VLOOKUP(T76,'[1]Query result'!$J:$K,2,0)</f>
        <v>46032</v>
      </c>
      <c r="Z76" s="2">
        <f>VLOOKUP(T76,'[1]Query result'!$J:$W,14,0)</f>
        <v>0</v>
      </c>
      <c r="AA76" s="52">
        <f t="shared" si="57"/>
        <v>550</v>
      </c>
      <c r="AB76" s="2" t="str">
        <f>VLOOKUP(T76,'[2]Query result'!$J:$K,2,0)</f>
        <v>Outstanding</v>
      </c>
      <c r="AC76" s="61">
        <f>VLOOKUP(T76,'[3]Query result'!$J:$X,15,0)</f>
        <v>0</v>
      </c>
      <c r="AD76" s="66">
        <f t="shared" si="53"/>
        <v>550</v>
      </c>
    </row>
    <row r="77" spans="1:30" hidden="1">
      <c r="A77" s="2" t="s">
        <v>27</v>
      </c>
      <c r="B77" s="2" t="s">
        <v>55</v>
      </c>
      <c r="C77" s="32" t="str">
        <f>VLOOKUP(B77,Validation!A:B,2,0)</f>
        <v>APAC</v>
      </c>
      <c r="D77" s="32" t="str">
        <f>VLOOKUP(B77,Validation!A:D,4,0)</f>
        <v>Shi Yin</v>
      </c>
      <c r="E77" s="32" t="str">
        <f>VLOOKUP(B77,Validation!A:E,5,0)</f>
        <v>Gitesh Athavale</v>
      </c>
      <c r="F77" s="32" t="s">
        <v>29</v>
      </c>
      <c r="G77" s="32">
        <f t="shared" si="52"/>
        <v>2025</v>
      </c>
      <c r="H77" s="2" t="s">
        <v>28</v>
      </c>
      <c r="I77" s="2" t="s">
        <v>172</v>
      </c>
      <c r="J77" s="49">
        <f>VLOOKUP(I77,'XE rates'!A:D,4,0)*K77</f>
        <v>1226.4160975246832</v>
      </c>
      <c r="K77" s="59">
        <v>1578.92</v>
      </c>
      <c r="L77" s="1">
        <v>45992</v>
      </c>
      <c r="M77" s="33" t="str">
        <f t="shared" si="58"/>
        <v>Dec</v>
      </c>
      <c r="N77" s="32">
        <f ca="1">$Y$1-R77</f>
        <v>15</v>
      </c>
      <c r="O77" s="32" t="str">
        <f t="shared" ca="1" si="59"/>
        <v>0-30 days</v>
      </c>
      <c r="P77" s="2" t="s">
        <v>177</v>
      </c>
      <c r="Q77" s="1">
        <v>46045</v>
      </c>
      <c r="R77" s="1">
        <v>46076</v>
      </c>
      <c r="S77" s="2" t="s">
        <v>174</v>
      </c>
      <c r="T77" s="2" t="s">
        <v>864</v>
      </c>
      <c r="U77" s="2" t="s">
        <v>170</v>
      </c>
      <c r="V77" s="2" t="s">
        <v>171</v>
      </c>
      <c r="W77" s="39" t="s">
        <v>684</v>
      </c>
      <c r="X77" s="2"/>
      <c r="Y77" s="2"/>
      <c r="Z77" s="2"/>
      <c r="AA77" s="2"/>
      <c r="AB77" s="2" t="str">
        <f>VLOOKUP(T77,'[2]Query result'!$J:$K,2,0)</f>
        <v>Outstanding</v>
      </c>
      <c r="AC77" s="61">
        <f>VLOOKUP(T77,'[3]Query result'!$J:$X,15,0)</f>
        <v>0</v>
      </c>
      <c r="AD77" s="66">
        <f t="shared" si="53"/>
        <v>1578.92</v>
      </c>
    </row>
    <row r="78" spans="1:30" hidden="1">
      <c r="A78" s="2" t="s">
        <v>27</v>
      </c>
      <c r="B78" s="2" t="s">
        <v>61</v>
      </c>
      <c r="C78" s="32" t="str">
        <f>VLOOKUP(B78,Validation!A:B,2,0)</f>
        <v>APAC</v>
      </c>
      <c r="D78" s="32" t="str">
        <f>VLOOKUP(B78,Validation!A:D,4,0)</f>
        <v>Hao Nguyen</v>
      </c>
      <c r="E78" s="32" t="str">
        <f>VLOOKUP(B78,Validation!A:E,5,0)</f>
        <v>Vinoth M</v>
      </c>
      <c r="F78" s="32" t="s">
        <v>29</v>
      </c>
      <c r="G78" s="32">
        <f t="shared" si="52"/>
        <v>2025</v>
      </c>
      <c r="H78" s="2" t="s">
        <v>28</v>
      </c>
      <c r="I78" s="2" t="s">
        <v>173</v>
      </c>
      <c r="J78" s="49">
        <f>VLOOKUP(I78,'XE rates'!A:D,4,0)*K78</f>
        <v>1489.0775465359145</v>
      </c>
      <c r="K78" s="59">
        <v>2224.27</v>
      </c>
      <c r="L78" s="1">
        <v>45992</v>
      </c>
      <c r="M78" s="33" t="str">
        <f t="shared" si="58"/>
        <v>Dec</v>
      </c>
      <c r="N78" s="32">
        <f ca="1">$Y$1-R78</f>
        <v>15</v>
      </c>
      <c r="O78" s="32" t="str">
        <f t="shared" ca="1" si="59"/>
        <v>0-30 days</v>
      </c>
      <c r="P78" s="2" t="s">
        <v>177</v>
      </c>
      <c r="Q78" s="1">
        <v>46045</v>
      </c>
      <c r="R78" s="1">
        <v>46076</v>
      </c>
      <c r="S78" s="2" t="s">
        <v>174</v>
      </c>
      <c r="T78" s="2" t="s">
        <v>865</v>
      </c>
      <c r="U78" s="2" t="s">
        <v>171</v>
      </c>
      <c r="V78" s="2" t="s">
        <v>171</v>
      </c>
      <c r="W78" s="39" t="s">
        <v>862</v>
      </c>
      <c r="X78" s="2"/>
      <c r="Y78" s="2"/>
      <c r="Z78" s="2"/>
      <c r="AA78" s="2"/>
      <c r="AB78" s="2" t="str">
        <f>VLOOKUP(T78,'[2]Query result'!$J:$K,2,0)</f>
        <v>Outstanding</v>
      </c>
      <c r="AC78" s="61">
        <f>VLOOKUP(T78,'[3]Query result'!$J:$X,15,0)</f>
        <v>0</v>
      </c>
      <c r="AD78" s="66">
        <f t="shared" si="53"/>
        <v>2224.27</v>
      </c>
    </row>
    <row r="79" spans="1:30" hidden="1">
      <c r="A79" s="2" t="s">
        <v>27</v>
      </c>
      <c r="B79" s="2" t="s">
        <v>650</v>
      </c>
      <c r="C79" s="32" t="str">
        <f>VLOOKUP(B79,Validation!A:B,2,0)</f>
        <v>APAC</v>
      </c>
      <c r="D79" s="32" t="str">
        <f>VLOOKUP(B79,Validation!A:D,4,0)</f>
        <v>Hao Nguyen</v>
      </c>
      <c r="E79" s="32" t="str">
        <f>VLOOKUP(B79,Validation!A:E,5,0)</f>
        <v>Vinoth M</v>
      </c>
      <c r="F79" s="32" t="s">
        <v>29</v>
      </c>
      <c r="G79" s="32">
        <f t="shared" si="52"/>
        <v>2025</v>
      </c>
      <c r="H79" s="2" t="s">
        <v>28</v>
      </c>
      <c r="I79" s="2" t="s">
        <v>173</v>
      </c>
      <c r="J79" s="49">
        <f>VLOOKUP(I79,'XE rates'!A:D,4,0)*K79</f>
        <v>137.8233732889212</v>
      </c>
      <c r="K79" s="59">
        <v>205.87</v>
      </c>
      <c r="L79" s="1">
        <v>45992</v>
      </c>
      <c r="M79" s="33" t="str">
        <f t="shared" ref="M79:M119" si="60">TEXT(L79,"mmm")</f>
        <v>Dec</v>
      </c>
      <c r="N79" s="32">
        <f t="shared" ref="N79:N119" ca="1" si="61">$Y$1-R79</f>
        <v>15</v>
      </c>
      <c r="O79" s="32" t="str">
        <f t="shared" ref="O79:O119" ca="1" si="62">IF(N79&lt;=30, "0-30 days", IF(N79&lt;=60, "31-60 days", IF(N79&lt;=90, "61-90 days", "Over 90+ days")))</f>
        <v>0-30 days</v>
      </c>
      <c r="P79" s="2" t="s">
        <v>177</v>
      </c>
      <c r="Q79" s="1">
        <v>46045</v>
      </c>
      <c r="R79" s="1">
        <v>46076</v>
      </c>
      <c r="S79" s="2" t="s">
        <v>174</v>
      </c>
      <c r="T79" s="2" t="s">
        <v>866</v>
      </c>
      <c r="U79" s="2" t="s">
        <v>171</v>
      </c>
      <c r="V79" s="2" t="s">
        <v>171</v>
      </c>
      <c r="W79" s="39" t="s">
        <v>684</v>
      </c>
      <c r="X79" s="2"/>
      <c r="Y79" s="2"/>
      <c r="Z79" s="2"/>
      <c r="AA79" s="2"/>
      <c r="AB79" s="2" t="str">
        <f>VLOOKUP(T79,'[2]Query result'!$J:$K,2,0)</f>
        <v>Outstanding</v>
      </c>
      <c r="AC79" s="61">
        <f>VLOOKUP(T79,'[3]Query result'!$J:$X,15,0)</f>
        <v>0</v>
      </c>
      <c r="AD79" s="66">
        <f t="shared" si="53"/>
        <v>205.87</v>
      </c>
    </row>
    <row r="80" spans="1:30" hidden="1">
      <c r="A80" s="2" t="s">
        <v>27</v>
      </c>
      <c r="B80" s="2" t="s">
        <v>705</v>
      </c>
      <c r="C80" s="32" t="str">
        <f>VLOOKUP(B80,Validation!A:B,2,0)</f>
        <v>ME</v>
      </c>
      <c r="D80" s="32" t="str">
        <f>VLOOKUP(B80,Validation!A:D,4,0)</f>
        <v>Jerome Coelho</v>
      </c>
      <c r="E80" s="32" t="str">
        <f>VLOOKUP(B80,Validation!A:E,5,0)</f>
        <v>Ashraf Omran</v>
      </c>
      <c r="F80" s="32" t="s">
        <v>29</v>
      </c>
      <c r="G80" s="32">
        <f t="shared" si="52"/>
        <v>2025</v>
      </c>
      <c r="H80" s="2" t="s">
        <v>28</v>
      </c>
      <c r="I80" s="2" t="s">
        <v>167</v>
      </c>
      <c r="J80" s="49">
        <f>VLOOKUP(I80,'XE rates'!A:D,4,0)*K80</f>
        <v>-68</v>
      </c>
      <c r="K80" s="43">
        <v>-68</v>
      </c>
      <c r="L80" s="35">
        <v>45870</v>
      </c>
      <c r="M80" s="33" t="str">
        <f t="shared" si="60"/>
        <v>Aug</v>
      </c>
      <c r="N80" s="32">
        <f t="shared" ca="1" si="61"/>
        <v>181</v>
      </c>
      <c r="O80" s="32" t="str">
        <f t="shared" ca="1" si="62"/>
        <v>Over 90+ days</v>
      </c>
      <c r="P80" s="2" t="s">
        <v>717</v>
      </c>
      <c r="Q80" s="1">
        <v>45903</v>
      </c>
      <c r="R80" s="1">
        <v>45910</v>
      </c>
      <c r="S80" s="2" t="s">
        <v>169</v>
      </c>
      <c r="T80" s="2" t="s">
        <v>713</v>
      </c>
      <c r="U80" s="2" t="s">
        <v>171</v>
      </c>
      <c r="V80" s="2" t="s">
        <v>171</v>
      </c>
      <c r="W80" s="2" t="s">
        <v>867</v>
      </c>
      <c r="X80" s="2"/>
      <c r="Y80" s="2"/>
      <c r="Z80" s="2"/>
      <c r="AA80" s="2"/>
      <c r="AB80" s="2" t="str">
        <f>VLOOKUP(T80,'[2]Query result'!$J:$K,2,0)</f>
        <v>Outstanding</v>
      </c>
      <c r="AC80" s="61">
        <f>VLOOKUP(T80,'[3]Query result'!$J:$X,15,0)</f>
        <v>0</v>
      </c>
      <c r="AD80" s="66">
        <f t="shared" si="53"/>
        <v>-68</v>
      </c>
    </row>
    <row r="81" spans="1:30" hidden="1">
      <c r="A81" s="2" t="s">
        <v>27</v>
      </c>
      <c r="B81" s="2" t="s">
        <v>675</v>
      </c>
      <c r="C81" s="32" t="str">
        <f>VLOOKUP(B81,Validation!A:B,2,0)</f>
        <v>ME</v>
      </c>
      <c r="D81" s="32" t="str">
        <f>VLOOKUP(B81,Validation!A:D,4,0)</f>
        <v>Jerome Coelho</v>
      </c>
      <c r="E81" s="32" t="str">
        <f>VLOOKUP(B81,Validation!A:E,5,0)</f>
        <v>Rohit Bammi</v>
      </c>
      <c r="F81" s="32" t="s">
        <v>29</v>
      </c>
      <c r="G81" s="32">
        <f t="shared" si="52"/>
        <v>2025</v>
      </c>
      <c r="H81" s="2" t="s">
        <v>28</v>
      </c>
      <c r="I81" s="2" t="s">
        <v>167</v>
      </c>
      <c r="J81" s="49">
        <f>VLOOKUP(I81,'XE rates'!A:D,4,0)*K81</f>
        <v>-10</v>
      </c>
      <c r="K81" s="43">
        <v>-10</v>
      </c>
      <c r="L81" s="1">
        <v>45901</v>
      </c>
      <c r="M81" s="33" t="str">
        <f t="shared" si="60"/>
        <v>Sep</v>
      </c>
      <c r="N81" s="32">
        <f t="shared" ca="1" si="61"/>
        <v>148</v>
      </c>
      <c r="O81" s="32" t="str">
        <f t="shared" ca="1" si="62"/>
        <v>Over 90+ days</v>
      </c>
      <c r="P81" s="2" t="s">
        <v>767</v>
      </c>
      <c r="Q81" s="1">
        <v>45936</v>
      </c>
      <c r="R81" s="1">
        <v>45943</v>
      </c>
      <c r="S81" s="2" t="s">
        <v>169</v>
      </c>
      <c r="T81" s="2" t="s">
        <v>735</v>
      </c>
      <c r="U81" s="2" t="s">
        <v>171</v>
      </c>
      <c r="V81" s="2" t="s">
        <v>171</v>
      </c>
      <c r="W81" s="2" t="s">
        <v>867</v>
      </c>
      <c r="X81" s="2"/>
      <c r="Y81" s="2"/>
      <c r="Z81" s="2"/>
      <c r="AA81" s="2"/>
      <c r="AB81" s="2" t="str">
        <f>VLOOKUP(T81,'[2]Query result'!$J:$K,2,0)</f>
        <v>Outstanding</v>
      </c>
      <c r="AC81" s="61">
        <f>VLOOKUP(T81,'[3]Query result'!$J:$X,15,0)</f>
        <v>0</v>
      </c>
      <c r="AD81" s="66">
        <f t="shared" si="53"/>
        <v>-10</v>
      </c>
    </row>
    <row r="82" spans="1:30" hidden="1">
      <c r="A82" s="2" t="s">
        <v>27</v>
      </c>
      <c r="B82" s="2" t="s">
        <v>675</v>
      </c>
      <c r="C82" s="32" t="str">
        <f>VLOOKUP(B82,Validation!A:B,2,0)</f>
        <v>ME</v>
      </c>
      <c r="D82" s="32" t="str">
        <f>VLOOKUP(B82,Validation!A:D,4,0)</f>
        <v>Jerome Coelho</v>
      </c>
      <c r="E82" s="32" t="str">
        <f>VLOOKUP(B82,Validation!A:E,5,0)</f>
        <v>Rohit Bammi</v>
      </c>
      <c r="F82" s="32" t="s">
        <v>29</v>
      </c>
      <c r="G82" s="32">
        <f t="shared" si="52"/>
        <v>2025</v>
      </c>
      <c r="H82" s="2" t="s">
        <v>28</v>
      </c>
      <c r="I82" s="2" t="s">
        <v>167</v>
      </c>
      <c r="J82" s="49">
        <f>VLOOKUP(I82,'XE rates'!A:D,4,0)*K82</f>
        <v>-25</v>
      </c>
      <c r="K82" s="43">
        <v>-25</v>
      </c>
      <c r="L82" s="1">
        <v>45931</v>
      </c>
      <c r="M82" s="33" t="str">
        <f t="shared" si="60"/>
        <v>Oct</v>
      </c>
      <c r="N82" s="32">
        <f t="shared" ca="1" si="61"/>
        <v>118</v>
      </c>
      <c r="O82" s="32" t="str">
        <f t="shared" ca="1" si="62"/>
        <v>Over 90+ days</v>
      </c>
      <c r="P82" s="2" t="s">
        <v>767</v>
      </c>
      <c r="Q82" s="1">
        <v>45966</v>
      </c>
      <c r="R82" s="1">
        <v>45973</v>
      </c>
      <c r="S82" s="2" t="s">
        <v>169</v>
      </c>
      <c r="T82" s="2" t="s">
        <v>776</v>
      </c>
      <c r="U82" s="2" t="s">
        <v>171</v>
      </c>
      <c r="V82" s="2" t="s">
        <v>171</v>
      </c>
      <c r="W82" s="2" t="s">
        <v>867</v>
      </c>
      <c r="X82" s="2"/>
      <c r="Y82" s="2"/>
      <c r="Z82" s="2"/>
      <c r="AA82" s="2"/>
      <c r="AB82" s="2" t="str">
        <f>VLOOKUP(T82,'[2]Query result'!$J:$K,2,0)</f>
        <v>Outstanding</v>
      </c>
      <c r="AC82" s="61">
        <f>VLOOKUP(T82,'[3]Query result'!$J:$X,15,0)</f>
        <v>0</v>
      </c>
      <c r="AD82" s="66">
        <f t="shared" si="53"/>
        <v>-25</v>
      </c>
    </row>
    <row r="83" spans="1:30" hidden="1">
      <c r="A83" s="2" t="s">
        <v>27</v>
      </c>
      <c r="B83" s="2" t="s">
        <v>675</v>
      </c>
      <c r="C83" s="32" t="str">
        <f>VLOOKUP(B83,Validation!A:B,2,0)</f>
        <v>ME</v>
      </c>
      <c r="D83" s="32" t="str">
        <f>VLOOKUP(B83,Validation!A:D,4,0)</f>
        <v>Jerome Coelho</v>
      </c>
      <c r="E83" s="32" t="str">
        <f>VLOOKUP(B83,Validation!A:E,5,0)</f>
        <v>Rohit Bammi</v>
      </c>
      <c r="F83" s="32" t="s">
        <v>29</v>
      </c>
      <c r="G83" s="32">
        <f t="shared" si="52"/>
        <v>2025</v>
      </c>
      <c r="H83" s="2" t="s">
        <v>28</v>
      </c>
      <c r="I83" s="2" t="s">
        <v>167</v>
      </c>
      <c r="J83" s="49">
        <f>VLOOKUP(I83,'XE rates'!A:D,4,0)*K83</f>
        <v>-115</v>
      </c>
      <c r="K83" s="43">
        <v>-115</v>
      </c>
      <c r="L83" s="1">
        <v>45962</v>
      </c>
      <c r="M83" s="33" t="str">
        <f t="shared" si="60"/>
        <v>Nov</v>
      </c>
      <c r="N83" s="32">
        <f t="shared" ca="1" si="61"/>
        <v>90</v>
      </c>
      <c r="O83" s="32" t="str">
        <f t="shared" ca="1" si="62"/>
        <v>61-90 days</v>
      </c>
      <c r="P83" s="2" t="s">
        <v>767</v>
      </c>
      <c r="Q83" s="1">
        <v>45994</v>
      </c>
      <c r="R83" s="1">
        <v>46001</v>
      </c>
      <c r="S83" s="2" t="s">
        <v>169</v>
      </c>
      <c r="T83" s="2" t="s">
        <v>850</v>
      </c>
      <c r="U83" s="2" t="s">
        <v>171</v>
      </c>
      <c r="V83" s="2" t="s">
        <v>171</v>
      </c>
      <c r="W83" s="2" t="s">
        <v>867</v>
      </c>
      <c r="X83" s="2"/>
      <c r="Y83" s="2"/>
      <c r="Z83" s="2"/>
      <c r="AA83" s="2"/>
      <c r="AB83" s="2" t="str">
        <f>VLOOKUP(T83,'[2]Query result'!$J:$K,2,0)</f>
        <v>Outstanding</v>
      </c>
      <c r="AC83" s="61">
        <f>VLOOKUP(T83,'[3]Query result'!$J:$X,15,0)</f>
        <v>0</v>
      </c>
      <c r="AD83" s="66">
        <f t="shared" si="53"/>
        <v>-115</v>
      </c>
    </row>
    <row r="84" spans="1:30">
      <c r="A84" s="2" t="s">
        <v>27</v>
      </c>
      <c r="B84" s="2" t="s">
        <v>675</v>
      </c>
      <c r="C84" s="32" t="str">
        <f>VLOOKUP(B84,Validation!A:B,2,0)</f>
        <v>ME</v>
      </c>
      <c r="D84" s="32" t="str">
        <f>VLOOKUP(B84,Validation!A:D,4,0)</f>
        <v>Jerome Coelho</v>
      </c>
      <c r="E84" s="32" t="str">
        <f>VLOOKUP(B84,Validation!A:E,5,0)</f>
        <v>Rohit Bammi</v>
      </c>
      <c r="F84" s="32" t="s">
        <v>29</v>
      </c>
      <c r="G84" s="32">
        <f t="shared" si="52"/>
        <v>2025</v>
      </c>
      <c r="H84" s="2" t="s">
        <v>28</v>
      </c>
      <c r="I84" s="2" t="s">
        <v>167</v>
      </c>
      <c r="J84" s="49">
        <f>VLOOKUP(I84,'XE rates'!A:D,4,0)*K84</f>
        <v>-96</v>
      </c>
      <c r="K84" s="43">
        <v>-96</v>
      </c>
      <c r="L84" s="1">
        <v>45992</v>
      </c>
      <c r="M84" s="33" t="str">
        <f t="shared" si="60"/>
        <v>Dec</v>
      </c>
      <c r="N84" s="32">
        <f t="shared" ca="1" si="61"/>
        <v>57</v>
      </c>
      <c r="O84" s="32" t="str">
        <f t="shared" ca="1" si="62"/>
        <v>31-60 days</v>
      </c>
      <c r="P84" s="2" t="s">
        <v>767</v>
      </c>
      <c r="Q84" s="1">
        <v>46027</v>
      </c>
      <c r="R84" s="1">
        <v>46034</v>
      </c>
      <c r="S84" s="2" t="s">
        <v>169</v>
      </c>
      <c r="T84" s="2" t="s">
        <v>851</v>
      </c>
      <c r="U84" s="2" t="s">
        <v>170</v>
      </c>
      <c r="V84" s="2" t="s">
        <v>171</v>
      </c>
      <c r="W84" s="2" t="s">
        <v>867</v>
      </c>
      <c r="X84" s="2"/>
      <c r="Y84" s="2"/>
      <c r="Z84" s="2"/>
      <c r="AA84" s="2"/>
      <c r="AB84" s="2" t="str">
        <f>VLOOKUP(T84,'[2]Query result'!$J:$K,2,0)</f>
        <v>Outstanding</v>
      </c>
      <c r="AC84" s="61">
        <f>VLOOKUP(T84,'[3]Query result'!$J:$X,15,0)</f>
        <v>0</v>
      </c>
      <c r="AD84" s="66">
        <f t="shared" si="53"/>
        <v>-96</v>
      </c>
    </row>
    <row r="85" spans="1:30" hidden="1">
      <c r="A85" s="2" t="s">
        <v>27</v>
      </c>
      <c r="B85" s="2" t="s">
        <v>766</v>
      </c>
      <c r="C85" s="32" t="str">
        <f>VLOOKUP(B85,Validation!A:B,2,0)</f>
        <v>APAC</v>
      </c>
      <c r="D85" s="32" t="str">
        <f>VLOOKUP(B85,Validation!A:D,4,0)</f>
        <v>XiaoXiao</v>
      </c>
      <c r="E85" s="32" t="str">
        <f>VLOOKUP(B85,Validation!A:E,5,0)</f>
        <v>Gitesh Athavale</v>
      </c>
      <c r="F85" s="32" t="s">
        <v>29</v>
      </c>
      <c r="G85" s="32">
        <f t="shared" si="52"/>
        <v>2025</v>
      </c>
      <c r="H85" s="2" t="s">
        <v>28</v>
      </c>
      <c r="I85" s="2" t="s">
        <v>167</v>
      </c>
      <c r="J85" s="49">
        <f>VLOOKUP(I85,'XE rates'!A:D,4,0)*K85</f>
        <v>-527.48510000000533</v>
      </c>
      <c r="K85" s="43">
        <v>-527.48510000000533</v>
      </c>
      <c r="L85" s="1">
        <v>45931</v>
      </c>
      <c r="M85" s="33" t="str">
        <f t="shared" si="60"/>
        <v>Oct</v>
      </c>
      <c r="N85" s="32">
        <f t="shared" ca="1" si="61"/>
        <v>117</v>
      </c>
      <c r="O85" s="32" t="str">
        <f t="shared" ca="1" si="62"/>
        <v>Over 90+ days</v>
      </c>
      <c r="P85" s="2" t="s">
        <v>168</v>
      </c>
      <c r="Q85" s="1">
        <v>45967</v>
      </c>
      <c r="R85" s="1">
        <v>45974</v>
      </c>
      <c r="S85" s="2" t="s">
        <v>169</v>
      </c>
      <c r="T85" s="2" t="s">
        <v>777</v>
      </c>
      <c r="U85" s="2" t="s">
        <v>170</v>
      </c>
      <c r="V85" s="2" t="s">
        <v>171</v>
      </c>
      <c r="W85" s="2" t="s">
        <v>868</v>
      </c>
      <c r="X85" s="2"/>
      <c r="Y85" s="2"/>
      <c r="Z85" s="2"/>
      <c r="AA85" s="2"/>
      <c r="AB85" s="2" t="str">
        <f>VLOOKUP(T85,'[2]Query result'!$J:$K,2,0)</f>
        <v>Outstanding</v>
      </c>
      <c r="AC85" s="61">
        <f>VLOOKUP(T85,'[3]Query result'!$J:$X,15,0)</f>
        <v>0</v>
      </c>
      <c r="AD85" s="66">
        <f t="shared" si="53"/>
        <v>-527.48510000000533</v>
      </c>
    </row>
    <row r="86" spans="1:30" hidden="1">
      <c r="A86" s="2" t="s">
        <v>27</v>
      </c>
      <c r="B86" s="2" t="s">
        <v>766</v>
      </c>
      <c r="C86" s="32" t="str">
        <f>VLOOKUP(B86,Validation!A:B,2,0)</f>
        <v>APAC</v>
      </c>
      <c r="D86" s="32" t="str">
        <f>VLOOKUP(B86,Validation!A:D,4,0)</f>
        <v>XiaoXiao</v>
      </c>
      <c r="E86" s="32" t="str">
        <f>VLOOKUP(B86,Validation!A:E,5,0)</f>
        <v>Gitesh Athavale</v>
      </c>
      <c r="F86" s="32" t="s">
        <v>29</v>
      </c>
      <c r="G86" s="32">
        <f t="shared" si="52"/>
        <v>2025</v>
      </c>
      <c r="H86" s="2" t="s">
        <v>28</v>
      </c>
      <c r="I86" s="2" t="s">
        <v>167</v>
      </c>
      <c r="J86" s="49">
        <f>VLOOKUP(I86,'XE rates'!A:D,4,0)*K86</f>
        <v>-3888.0024000000049</v>
      </c>
      <c r="K86" s="43">
        <v>-3888.0024000000049</v>
      </c>
      <c r="L86" s="1">
        <v>45962</v>
      </c>
      <c r="M86" s="33" t="str">
        <f t="shared" si="60"/>
        <v>Nov</v>
      </c>
      <c r="N86" s="32">
        <f t="shared" ca="1" si="61"/>
        <v>89</v>
      </c>
      <c r="O86" s="32" t="str">
        <f t="shared" ca="1" si="62"/>
        <v>61-90 days</v>
      </c>
      <c r="P86" s="2" t="s">
        <v>168</v>
      </c>
      <c r="Q86" s="1">
        <v>45995</v>
      </c>
      <c r="R86" s="1">
        <v>46002</v>
      </c>
      <c r="S86" s="2" t="s">
        <v>169</v>
      </c>
      <c r="T86" s="2" t="s">
        <v>794</v>
      </c>
      <c r="U86" s="2" t="s">
        <v>170</v>
      </c>
      <c r="V86" s="2" t="s">
        <v>171</v>
      </c>
      <c r="W86" s="2" t="s">
        <v>868</v>
      </c>
      <c r="X86" s="2"/>
      <c r="Y86" s="2"/>
      <c r="Z86" s="2"/>
      <c r="AA86" s="2"/>
      <c r="AB86" s="2" t="str">
        <f>VLOOKUP(T86,'[2]Query result'!$J:$K,2,0)</f>
        <v>Outstanding</v>
      </c>
      <c r="AC86" s="61">
        <f>VLOOKUP(T86,'[3]Query result'!$J:$X,15,0)</f>
        <v>0</v>
      </c>
      <c r="AD86" s="66">
        <f t="shared" si="53"/>
        <v>-3888.0024000000049</v>
      </c>
    </row>
    <row r="87" spans="1:30" hidden="1">
      <c r="A87" s="2" t="s">
        <v>27</v>
      </c>
      <c r="B87" s="2" t="s">
        <v>766</v>
      </c>
      <c r="C87" s="32" t="str">
        <f>VLOOKUP(B87,Validation!A:B,2,0)</f>
        <v>APAC</v>
      </c>
      <c r="D87" s="32" t="str">
        <f>VLOOKUP(B87,Validation!A:D,4,0)</f>
        <v>XiaoXiao</v>
      </c>
      <c r="E87" s="32" t="str">
        <f>VLOOKUP(B87,Validation!A:E,5,0)</f>
        <v>Gitesh Athavale</v>
      </c>
      <c r="F87" s="32" t="s">
        <v>29</v>
      </c>
      <c r="G87" s="32">
        <f t="shared" si="52"/>
        <v>2025</v>
      </c>
      <c r="H87" s="2" t="s">
        <v>28</v>
      </c>
      <c r="I87" s="2" t="s">
        <v>167</v>
      </c>
      <c r="J87" s="49">
        <f>VLOOKUP(I87,'XE rates'!A:D,4,0)*K87</f>
        <v>-1738.4406000000017</v>
      </c>
      <c r="K87" s="43">
        <v>-1738.4406000000017</v>
      </c>
      <c r="L87" s="1">
        <v>45992</v>
      </c>
      <c r="M87" s="33" t="str">
        <f t="shared" si="60"/>
        <v>Dec</v>
      </c>
      <c r="N87" s="32">
        <f t="shared" ca="1" si="61"/>
        <v>56</v>
      </c>
      <c r="O87" s="32" t="str">
        <f t="shared" ca="1" si="62"/>
        <v>31-60 days</v>
      </c>
      <c r="P87" s="2" t="s">
        <v>168</v>
      </c>
      <c r="Q87" s="1">
        <v>46028</v>
      </c>
      <c r="R87" s="1">
        <v>46035</v>
      </c>
      <c r="S87" s="2" t="s">
        <v>169</v>
      </c>
      <c r="T87" s="2" t="s">
        <v>854</v>
      </c>
      <c r="U87" s="2" t="s">
        <v>170</v>
      </c>
      <c r="V87" s="2" t="s">
        <v>171</v>
      </c>
      <c r="W87" s="2" t="s">
        <v>868</v>
      </c>
      <c r="X87" s="2"/>
      <c r="Y87" s="2"/>
      <c r="Z87" s="2"/>
      <c r="AA87" s="2"/>
      <c r="AB87" s="2" t="str">
        <f>VLOOKUP(T87,'[2]Query result'!$J:$K,2,0)</f>
        <v>Outstanding</v>
      </c>
      <c r="AC87" s="61">
        <f>VLOOKUP(T87,'[3]Query result'!$J:$X,15,0)</f>
        <v>0</v>
      </c>
      <c r="AD87" s="66">
        <f t="shared" si="53"/>
        <v>-1738.4406000000017</v>
      </c>
    </row>
    <row r="88" spans="1:30" hidden="1">
      <c r="A88" s="2" t="s">
        <v>33</v>
      </c>
      <c r="B88" s="2" t="s">
        <v>611</v>
      </c>
      <c r="C88" s="32" t="str">
        <f>VLOOKUP(B88,Validation!A:B,2,0)</f>
        <v>APAC</v>
      </c>
      <c r="D88" s="32" t="str">
        <f>VLOOKUP(B88,Validation!A:D,4,0)</f>
        <v>NA</v>
      </c>
      <c r="E88" s="32" t="str">
        <f>VLOOKUP(B88,Validation!A:E,5,0)</f>
        <v>Lisa Sung</v>
      </c>
      <c r="F88" s="32" t="s">
        <v>29</v>
      </c>
      <c r="G88" s="32">
        <f t="shared" si="52"/>
        <v>2026</v>
      </c>
      <c r="H88" s="2" t="s">
        <v>28</v>
      </c>
      <c r="I88" s="2" t="s">
        <v>167</v>
      </c>
      <c r="J88" s="49">
        <f>VLOOKUP(I88,'XE rates'!A:D,4,0)*K88</f>
        <v>5000</v>
      </c>
      <c r="K88" s="43">
        <v>5000</v>
      </c>
      <c r="L88" s="1">
        <v>46023</v>
      </c>
      <c r="M88" s="33" t="str">
        <f t="shared" si="60"/>
        <v>Jan</v>
      </c>
      <c r="N88" s="32">
        <f t="shared" ca="1" si="61"/>
        <v>29</v>
      </c>
      <c r="O88" s="32" t="str">
        <f t="shared" ca="1" si="62"/>
        <v>0-30 days</v>
      </c>
      <c r="P88" s="2" t="s">
        <v>168</v>
      </c>
      <c r="Q88" s="1">
        <v>46055</v>
      </c>
      <c r="R88" s="1">
        <v>46062</v>
      </c>
      <c r="S88" s="2" t="s">
        <v>808</v>
      </c>
      <c r="T88" s="2" t="s">
        <v>874</v>
      </c>
      <c r="U88" s="2" t="s">
        <v>170</v>
      </c>
      <c r="V88" s="2" t="s">
        <v>171</v>
      </c>
      <c r="W88" s="39" t="s">
        <v>684</v>
      </c>
      <c r="X88" s="2"/>
      <c r="Y88" s="2"/>
      <c r="Z88" s="2"/>
      <c r="AA88" s="2"/>
      <c r="AB88" s="2" t="str">
        <f>VLOOKUP(T88,'[2]Query result'!$J:$K,2,0)</f>
        <v>Overdue</v>
      </c>
      <c r="AC88" s="61">
        <f>VLOOKUP(T88,'[3]Query result'!$J:$X,15,0)</f>
        <v>0</v>
      </c>
      <c r="AD88" s="66">
        <f t="shared" si="53"/>
        <v>5000</v>
      </c>
    </row>
    <row r="89" spans="1:30" hidden="1">
      <c r="A89" s="2" t="s">
        <v>33</v>
      </c>
      <c r="B89" s="2" t="s">
        <v>604</v>
      </c>
      <c r="C89" s="32" t="str">
        <f>VLOOKUP(B89,Validation!A:B,2,0)</f>
        <v>USA</v>
      </c>
      <c r="D89" s="32" t="str">
        <f>VLOOKUP(B89,Validation!A:D,4,0)</f>
        <v>Eduardo Avallone</v>
      </c>
      <c r="E89" s="32" t="str">
        <f>VLOOKUP(B89,Validation!A:E,5,0)</f>
        <v>NA</v>
      </c>
      <c r="F89" s="32" t="s">
        <v>29</v>
      </c>
      <c r="G89" s="32">
        <f t="shared" si="52"/>
        <v>2026</v>
      </c>
      <c r="H89" s="2" t="s">
        <v>28</v>
      </c>
      <c r="I89" s="2" t="s">
        <v>167</v>
      </c>
      <c r="J89" s="49">
        <f>VLOOKUP(I89,'XE rates'!A:D,4,0)*K89</f>
        <v>1371.03</v>
      </c>
      <c r="K89" s="43">
        <v>1371.03</v>
      </c>
      <c r="L89" s="1">
        <v>46023</v>
      </c>
      <c r="M89" s="33" t="str">
        <f t="shared" si="60"/>
        <v>Jan</v>
      </c>
      <c r="N89" s="32">
        <f t="shared" ca="1" si="61"/>
        <v>21</v>
      </c>
      <c r="O89" s="32" t="str">
        <f t="shared" ca="1" si="62"/>
        <v>0-30 days</v>
      </c>
      <c r="P89" s="2" t="s">
        <v>168</v>
      </c>
      <c r="Q89" s="1">
        <v>46055</v>
      </c>
      <c r="R89" s="1">
        <v>46070</v>
      </c>
      <c r="S89" s="2" t="s">
        <v>808</v>
      </c>
      <c r="T89" s="2" t="s">
        <v>875</v>
      </c>
      <c r="U89" s="2" t="s">
        <v>170</v>
      </c>
      <c r="V89" s="2" t="s">
        <v>171</v>
      </c>
      <c r="W89" s="39" t="s">
        <v>684</v>
      </c>
      <c r="X89" s="2"/>
      <c r="Y89" s="2"/>
      <c r="Z89" s="2"/>
      <c r="AA89" s="2"/>
      <c r="AB89" s="2" t="str">
        <f>VLOOKUP(T89,'[2]Query result'!$J:$K,2,0)</f>
        <v>Overdue</v>
      </c>
      <c r="AC89" s="61">
        <f>VLOOKUP(T89,'[3]Query result'!$J:$X,15,0)</f>
        <v>0</v>
      </c>
      <c r="AD89" s="66">
        <f t="shared" si="53"/>
        <v>1371.03</v>
      </c>
    </row>
    <row r="90" spans="1:30" hidden="1">
      <c r="A90" s="2" t="s">
        <v>33</v>
      </c>
      <c r="B90" s="2" t="s">
        <v>606</v>
      </c>
      <c r="C90" s="32" t="str">
        <f>VLOOKUP(B90,Validation!A:B,2,0)</f>
        <v>EU/UK</v>
      </c>
      <c r="D90" s="32" t="str">
        <f>VLOOKUP(B90,Validation!A:D,4,0)</f>
        <v>NA</v>
      </c>
      <c r="E90" s="32" t="str">
        <f>VLOOKUP(B90,Validation!A:E,5,0)</f>
        <v>NA</v>
      </c>
      <c r="F90" s="32" t="s">
        <v>29</v>
      </c>
      <c r="G90" s="32">
        <f t="shared" si="52"/>
        <v>2026</v>
      </c>
      <c r="H90" s="2" t="s">
        <v>28</v>
      </c>
      <c r="I90" s="2" t="s">
        <v>167</v>
      </c>
      <c r="J90" s="49">
        <f>VLOOKUP(I90,'XE rates'!A:D,4,0)*K90</f>
        <v>2500</v>
      </c>
      <c r="K90" s="43">
        <v>2500</v>
      </c>
      <c r="L90" s="1">
        <v>46023</v>
      </c>
      <c r="M90" s="33" t="str">
        <f t="shared" si="60"/>
        <v>Jan</v>
      </c>
      <c r="N90" s="32">
        <f t="shared" ca="1" si="61"/>
        <v>31</v>
      </c>
      <c r="O90" s="32" t="str">
        <f t="shared" ca="1" si="62"/>
        <v>31-60 days</v>
      </c>
      <c r="P90" s="2" t="s">
        <v>168</v>
      </c>
      <c r="Q90" s="1">
        <v>46055</v>
      </c>
      <c r="R90" s="1">
        <v>46060</v>
      </c>
      <c r="S90" s="2" t="s">
        <v>808</v>
      </c>
      <c r="T90" s="2" t="s">
        <v>876</v>
      </c>
      <c r="U90" s="2" t="s">
        <v>170</v>
      </c>
      <c r="V90" s="2" t="s">
        <v>171</v>
      </c>
      <c r="W90" s="39" t="s">
        <v>684</v>
      </c>
      <c r="X90" s="2"/>
      <c r="Y90" s="2"/>
      <c r="Z90" s="2"/>
      <c r="AA90" s="2"/>
      <c r="AB90" s="2" t="str">
        <f>VLOOKUP(T90,'[2]Query result'!$J:$K,2,0)</f>
        <v>Overdue</v>
      </c>
      <c r="AC90" s="61">
        <f>VLOOKUP(T90,'[3]Query result'!$J:$X,15,0)</f>
        <v>0</v>
      </c>
      <c r="AD90" s="66">
        <f t="shared" si="53"/>
        <v>2500</v>
      </c>
    </row>
    <row r="91" spans="1:30" hidden="1">
      <c r="A91" s="2" t="s">
        <v>33</v>
      </c>
      <c r="B91" s="2" t="s">
        <v>87</v>
      </c>
      <c r="C91" s="32" t="str">
        <f>VLOOKUP(B91,Validation!A:B,2,0)</f>
        <v>EU/UK</v>
      </c>
      <c r="D91" s="32" t="str">
        <f>VLOOKUP(B91,Validation!A:D,4,0)</f>
        <v>Unmanaged - Harshita or saloni</v>
      </c>
      <c r="E91" s="32" t="str">
        <f>VLOOKUP(B91,Validation!A:E,5,0)</f>
        <v>NA</v>
      </c>
      <c r="F91" s="32" t="s">
        <v>29</v>
      </c>
      <c r="G91" s="32">
        <f t="shared" si="52"/>
        <v>2026</v>
      </c>
      <c r="H91" s="2" t="s">
        <v>28</v>
      </c>
      <c r="I91" s="2" t="s">
        <v>180</v>
      </c>
      <c r="J91" s="49">
        <f>VLOOKUP(I91,'XE rates'!A:D,4,0)*K91</f>
        <v>1325.4861581426064</v>
      </c>
      <c r="K91" s="43">
        <v>1144.33</v>
      </c>
      <c r="L91" s="1">
        <v>46023</v>
      </c>
      <c r="M91" s="33" t="str">
        <f t="shared" si="60"/>
        <v>Jan</v>
      </c>
      <c r="N91" s="32">
        <f t="shared" ca="1" si="61"/>
        <v>31</v>
      </c>
      <c r="O91" s="32" t="str">
        <f t="shared" ca="1" si="62"/>
        <v>31-60 days</v>
      </c>
      <c r="P91" s="2" t="s">
        <v>168</v>
      </c>
      <c r="Q91" s="1">
        <v>46056</v>
      </c>
      <c r="R91" s="1">
        <v>46060</v>
      </c>
      <c r="S91" s="2" t="s">
        <v>808</v>
      </c>
      <c r="T91" s="2" t="s">
        <v>877</v>
      </c>
      <c r="U91" s="2" t="s">
        <v>170</v>
      </c>
      <c r="V91" s="2" t="s">
        <v>171</v>
      </c>
      <c r="W91" s="39" t="s">
        <v>684</v>
      </c>
      <c r="X91" s="2"/>
      <c r="Y91" s="2"/>
      <c r="Z91" s="2"/>
      <c r="AA91" s="2"/>
      <c r="AB91" s="2" t="str">
        <f>VLOOKUP(T91,'[2]Query result'!$J:$K,2,0)</f>
        <v>Overdue</v>
      </c>
      <c r="AC91" s="61">
        <f>VLOOKUP(T91,'[3]Query result'!$J:$X,15,0)</f>
        <v>0</v>
      </c>
      <c r="AD91" s="66">
        <f t="shared" si="53"/>
        <v>1144.33</v>
      </c>
    </row>
    <row r="92" spans="1:30" hidden="1">
      <c r="A92" s="2" t="s">
        <v>33</v>
      </c>
      <c r="B92" s="2" t="s">
        <v>98</v>
      </c>
      <c r="C92" s="32" t="str">
        <f>VLOOKUP(B92,Validation!A:B,2,0)</f>
        <v>APAC</v>
      </c>
      <c r="D92" s="32" t="str">
        <f>VLOOKUP(B92,Validation!A:D,4,0)</f>
        <v>XiaoXiao</v>
      </c>
      <c r="E92" s="32" t="str">
        <f>VLOOKUP(B92,Validation!A:E,5,0)</f>
        <v>Rohit Bammi</v>
      </c>
      <c r="F92" s="32" t="s">
        <v>29</v>
      </c>
      <c r="G92" s="32">
        <f t="shared" si="52"/>
        <v>2026</v>
      </c>
      <c r="H92" s="2" t="s">
        <v>28</v>
      </c>
      <c r="I92" s="2" t="s">
        <v>167</v>
      </c>
      <c r="J92" s="49">
        <f>VLOOKUP(I92,'XE rates'!A:D,4,0)*K92</f>
        <v>23919.5</v>
      </c>
      <c r="K92" s="43">
        <v>23919.5</v>
      </c>
      <c r="L92" s="1">
        <v>46023</v>
      </c>
      <c r="M92" s="33" t="str">
        <f t="shared" si="60"/>
        <v>Jan</v>
      </c>
      <c r="N92" s="32">
        <f t="shared" ca="1" si="61"/>
        <v>28</v>
      </c>
      <c r="O92" s="32" t="str">
        <f t="shared" ca="1" si="62"/>
        <v>0-30 days</v>
      </c>
      <c r="P92" s="2" t="s">
        <v>168</v>
      </c>
      <c r="Q92" s="1">
        <v>46056</v>
      </c>
      <c r="R92" s="1">
        <v>46063</v>
      </c>
      <c r="S92" s="2" t="s">
        <v>808</v>
      </c>
      <c r="T92" s="2" t="s">
        <v>878</v>
      </c>
      <c r="U92" s="2" t="s">
        <v>170</v>
      </c>
      <c r="V92" s="2" t="s">
        <v>171</v>
      </c>
      <c r="W92" s="39" t="s">
        <v>684</v>
      </c>
      <c r="X92" s="2"/>
      <c r="Y92" s="2"/>
      <c r="Z92" s="2"/>
      <c r="AA92" s="2"/>
      <c r="AB92" s="2" t="str">
        <f>VLOOKUP(T92,'[2]Query result'!$J:$K,2,0)</f>
        <v>Overdue</v>
      </c>
      <c r="AC92" s="61">
        <f>VLOOKUP(T92,'[3]Query result'!$J:$X,15,0)</f>
        <v>0</v>
      </c>
      <c r="AD92" s="66">
        <f t="shared" si="53"/>
        <v>23919.5</v>
      </c>
    </row>
    <row r="93" spans="1:30" hidden="1">
      <c r="A93" s="2" t="s">
        <v>33</v>
      </c>
      <c r="B93" s="2" t="s">
        <v>113</v>
      </c>
      <c r="C93" s="32" t="str">
        <f>VLOOKUP(B93,Validation!A:B,2,0)</f>
        <v>APAC</v>
      </c>
      <c r="D93" s="32" t="str">
        <f>VLOOKUP(B93,Validation!A:D,4,0)</f>
        <v>Hao Nguyen</v>
      </c>
      <c r="E93" s="32" t="str">
        <f>VLOOKUP(B93,Validation!A:E,5,0)</f>
        <v>NA</v>
      </c>
      <c r="F93" s="32" t="s">
        <v>29</v>
      </c>
      <c r="G93" s="32">
        <f t="shared" si="52"/>
        <v>2026</v>
      </c>
      <c r="H93" s="2" t="s">
        <v>28</v>
      </c>
      <c r="I93" s="2" t="s">
        <v>167</v>
      </c>
      <c r="J93" s="49">
        <f>VLOOKUP(I93,'XE rates'!A:D,4,0)*K93</f>
        <v>4723.7700000000004</v>
      </c>
      <c r="K93" s="43">
        <v>4723.7700000000004</v>
      </c>
      <c r="L93" s="1">
        <v>46023</v>
      </c>
      <c r="M93" s="33" t="str">
        <f t="shared" si="60"/>
        <v>Jan</v>
      </c>
      <c r="N93" s="32">
        <f t="shared" ca="1" si="61"/>
        <v>21</v>
      </c>
      <c r="O93" s="32" t="str">
        <f t="shared" ca="1" si="62"/>
        <v>0-30 days</v>
      </c>
      <c r="P93" s="2" t="s">
        <v>168</v>
      </c>
      <c r="Q93" s="1">
        <v>46055</v>
      </c>
      <c r="R93" s="1">
        <v>46070</v>
      </c>
      <c r="S93" s="2" t="s">
        <v>808</v>
      </c>
      <c r="T93" s="2" t="s">
        <v>879</v>
      </c>
      <c r="U93" s="2" t="s">
        <v>170</v>
      </c>
      <c r="V93" s="2" t="s">
        <v>171</v>
      </c>
      <c r="W93" s="39" t="s">
        <v>684</v>
      </c>
      <c r="X93" s="2"/>
      <c r="Y93" s="2"/>
      <c r="Z93" s="2"/>
      <c r="AA93" s="2"/>
      <c r="AB93" s="2" t="str">
        <f>VLOOKUP(T93,'[2]Query result'!$J:$K,2,0)</f>
        <v>Overdue</v>
      </c>
      <c r="AC93" s="61">
        <f>VLOOKUP(T93,'[3]Query result'!$J:$X,15,0)</f>
        <v>0</v>
      </c>
      <c r="AD93" s="66">
        <f t="shared" si="53"/>
        <v>4723.7700000000004</v>
      </c>
    </row>
    <row r="94" spans="1:30" hidden="1">
      <c r="A94" s="2" t="s">
        <v>33</v>
      </c>
      <c r="B94" s="2" t="s">
        <v>114</v>
      </c>
      <c r="C94" s="32" t="str">
        <f>VLOOKUP(B94,Validation!A:B,2,0)</f>
        <v>APAC</v>
      </c>
      <c r="D94" s="32" t="str">
        <f>VLOOKUP(B94,Validation!A:D,4,0)</f>
        <v>NA</v>
      </c>
      <c r="E94" s="32" t="str">
        <f>VLOOKUP(B94,Validation!A:E,5,0)</f>
        <v>Hari Budiman</v>
      </c>
      <c r="F94" s="32" t="s">
        <v>29</v>
      </c>
      <c r="G94" s="32">
        <f t="shared" si="52"/>
        <v>2026</v>
      </c>
      <c r="H94" s="2" t="s">
        <v>28</v>
      </c>
      <c r="I94" s="2" t="s">
        <v>167</v>
      </c>
      <c r="J94" s="49">
        <f>VLOOKUP(I94,'XE rates'!A:D,4,0)*K94</f>
        <v>3492.62</v>
      </c>
      <c r="K94" s="43">
        <v>3492.62</v>
      </c>
      <c r="L94" s="1">
        <v>46023</v>
      </c>
      <c r="M94" s="33" t="str">
        <f t="shared" si="60"/>
        <v>Jan</v>
      </c>
      <c r="N94" s="32">
        <f t="shared" ca="1" si="61"/>
        <v>21</v>
      </c>
      <c r="O94" s="32" t="str">
        <f t="shared" ca="1" si="62"/>
        <v>0-30 days</v>
      </c>
      <c r="P94" s="2" t="s">
        <v>168</v>
      </c>
      <c r="Q94" s="1">
        <v>46055</v>
      </c>
      <c r="R94" s="1">
        <v>46070</v>
      </c>
      <c r="S94" s="2" t="s">
        <v>808</v>
      </c>
      <c r="T94" s="2" t="s">
        <v>880</v>
      </c>
      <c r="U94" s="2" t="s">
        <v>170</v>
      </c>
      <c r="V94" s="2" t="s">
        <v>171</v>
      </c>
      <c r="W94" s="39" t="s">
        <v>684</v>
      </c>
      <c r="X94" s="2"/>
      <c r="Y94" s="2"/>
      <c r="Z94" s="2"/>
      <c r="AA94" s="2"/>
      <c r="AB94" s="2" t="str">
        <f>VLOOKUP(T94,'[2]Query result'!$J:$K,2,0)</f>
        <v>Overdue</v>
      </c>
      <c r="AC94" s="61">
        <f>VLOOKUP(T94,'[3]Query result'!$J:$X,15,0)</f>
        <v>0</v>
      </c>
      <c r="AD94" s="66">
        <f t="shared" si="53"/>
        <v>3492.62</v>
      </c>
    </row>
    <row r="95" spans="1:30" hidden="1">
      <c r="A95" s="2" t="s">
        <v>33</v>
      </c>
      <c r="B95" s="2" t="s">
        <v>116</v>
      </c>
      <c r="C95" s="32" t="str">
        <f>VLOOKUP(B95,Validation!A:B,2,0)</f>
        <v>APAC</v>
      </c>
      <c r="D95" s="32" t="str">
        <f>VLOOKUP(B95,Validation!A:D,4,0)</f>
        <v>Hao Nguyen</v>
      </c>
      <c r="E95" s="32" t="str">
        <f>VLOOKUP(B95,Validation!A:E,5,0)</f>
        <v>Hari Budiman</v>
      </c>
      <c r="F95" s="32" t="s">
        <v>29</v>
      </c>
      <c r="G95" s="32">
        <f t="shared" si="52"/>
        <v>2026</v>
      </c>
      <c r="H95" s="2" t="s">
        <v>28</v>
      </c>
      <c r="I95" s="2" t="s">
        <v>176</v>
      </c>
      <c r="J95" s="49">
        <f>VLOOKUP(I95,'XE rates'!A:D,4,0)*K95</f>
        <v>356.96162892151295</v>
      </c>
      <c r="K95" s="43">
        <v>6029149</v>
      </c>
      <c r="L95" s="1">
        <v>46023</v>
      </c>
      <c r="M95" s="33" t="str">
        <f t="shared" si="60"/>
        <v>Jan</v>
      </c>
      <c r="N95" s="32">
        <f t="shared" ca="1" si="61"/>
        <v>6</v>
      </c>
      <c r="O95" s="32" t="str">
        <f t="shared" ca="1" si="62"/>
        <v>0-30 days</v>
      </c>
      <c r="P95" s="2" t="s">
        <v>168</v>
      </c>
      <c r="Q95" s="1">
        <v>46055</v>
      </c>
      <c r="R95" s="1">
        <v>46085</v>
      </c>
      <c r="S95" s="2" t="s">
        <v>174</v>
      </c>
      <c r="T95" s="2" t="s">
        <v>881</v>
      </c>
      <c r="U95" s="2" t="s">
        <v>171</v>
      </c>
      <c r="V95" s="2" t="s">
        <v>171</v>
      </c>
      <c r="W95" s="39" t="s">
        <v>684</v>
      </c>
      <c r="X95" s="2"/>
      <c r="Y95" s="2"/>
      <c r="Z95" s="2"/>
      <c r="AA95" s="2"/>
      <c r="AB95" s="2" t="str">
        <f>VLOOKUP(T95,'[2]Query result'!$J:$K,2,0)</f>
        <v>Invoice Sent</v>
      </c>
      <c r="AC95" s="61">
        <f>VLOOKUP(T95,'[3]Query result'!$J:$X,15,0)</f>
        <v>0</v>
      </c>
      <c r="AD95" s="66">
        <f t="shared" si="53"/>
        <v>6029149</v>
      </c>
    </row>
    <row r="96" spans="1:30" hidden="1">
      <c r="A96" s="2" t="s">
        <v>33</v>
      </c>
      <c r="B96" s="2" t="s">
        <v>573</v>
      </c>
      <c r="C96" s="32" t="str">
        <f>VLOOKUP(B96,Validation!A:B,2,0)</f>
        <v>EU/UK</v>
      </c>
      <c r="D96" s="32" t="str">
        <f>VLOOKUP(B96,Validation!A:D,4,0)</f>
        <v>Margarita</v>
      </c>
      <c r="E96" s="32" t="str">
        <f>VLOOKUP(B96,Validation!A:E,5,0)</f>
        <v>Kyle Reny</v>
      </c>
      <c r="F96" s="32" t="s">
        <v>29</v>
      </c>
      <c r="G96" s="32">
        <f t="shared" si="52"/>
        <v>2026</v>
      </c>
      <c r="H96" s="2" t="s">
        <v>28</v>
      </c>
      <c r="I96" s="2" t="s">
        <v>167</v>
      </c>
      <c r="J96" s="49">
        <f>VLOOKUP(I96,'XE rates'!A:D,4,0)*K96</f>
        <v>7580</v>
      </c>
      <c r="K96" s="43">
        <v>7580</v>
      </c>
      <c r="L96" s="1">
        <v>46023</v>
      </c>
      <c r="M96" s="33" t="str">
        <f t="shared" si="60"/>
        <v>Jan</v>
      </c>
      <c r="N96" s="32">
        <f t="shared" ca="1" si="61"/>
        <v>31</v>
      </c>
      <c r="O96" s="32" t="str">
        <f t="shared" ca="1" si="62"/>
        <v>31-60 days</v>
      </c>
      <c r="P96" s="2" t="s">
        <v>168</v>
      </c>
      <c r="Q96" s="1">
        <v>46055</v>
      </c>
      <c r="R96" s="1">
        <v>46060</v>
      </c>
      <c r="S96" s="2" t="s">
        <v>808</v>
      </c>
      <c r="T96" s="2" t="s">
        <v>882</v>
      </c>
      <c r="U96" s="2" t="s">
        <v>170</v>
      </c>
      <c r="V96" s="2" t="s">
        <v>171</v>
      </c>
      <c r="W96" s="39" t="s">
        <v>684</v>
      </c>
      <c r="X96" s="2"/>
      <c r="Y96" s="2"/>
      <c r="Z96" s="2"/>
      <c r="AA96" s="2"/>
      <c r="AB96" s="2" t="str">
        <f>VLOOKUP(T96,'[2]Query result'!$J:$K,2,0)</f>
        <v>Overdue</v>
      </c>
      <c r="AC96" s="61">
        <f>VLOOKUP(T96,'[3]Query result'!$J:$X,15,0)</f>
        <v>0</v>
      </c>
      <c r="AD96" s="66">
        <f t="shared" si="53"/>
        <v>7580</v>
      </c>
    </row>
    <row r="97" spans="1:30" hidden="1">
      <c r="A97" s="2" t="s">
        <v>33</v>
      </c>
      <c r="B97" s="2" t="s">
        <v>138</v>
      </c>
      <c r="C97" s="32" t="str">
        <f>VLOOKUP(B97,Validation!A:B,2,0)</f>
        <v>USA</v>
      </c>
      <c r="D97" s="32" t="str">
        <f>VLOOKUP(B97,Validation!A:D,4,0)</f>
        <v>Tanu Arora</v>
      </c>
      <c r="E97" s="32" t="str">
        <f>VLOOKUP(B97,Validation!A:E,5,0)</f>
        <v>NA</v>
      </c>
      <c r="F97" s="32" t="s">
        <v>29</v>
      </c>
      <c r="G97" s="32">
        <f t="shared" si="52"/>
        <v>2026</v>
      </c>
      <c r="H97" s="2" t="s">
        <v>28</v>
      </c>
      <c r="I97" s="2" t="s">
        <v>167</v>
      </c>
      <c r="J97" s="49">
        <f>VLOOKUP(I97,'XE rates'!A:D,4,0)*K97</f>
        <v>5.5</v>
      </c>
      <c r="K97" s="43">
        <v>5.5</v>
      </c>
      <c r="L97" s="1">
        <v>46023</v>
      </c>
      <c r="M97" s="33" t="str">
        <f t="shared" si="60"/>
        <v>Jan</v>
      </c>
      <c r="N97" s="32">
        <f t="shared" ca="1" si="61"/>
        <v>31</v>
      </c>
      <c r="O97" s="32" t="str">
        <f t="shared" ca="1" si="62"/>
        <v>31-60 days</v>
      </c>
      <c r="P97" s="2" t="s">
        <v>168</v>
      </c>
      <c r="Q97" s="1">
        <v>46055</v>
      </c>
      <c r="R97" s="1">
        <v>46060</v>
      </c>
      <c r="S97" s="2" t="s">
        <v>808</v>
      </c>
      <c r="T97" s="2" t="s">
        <v>883</v>
      </c>
      <c r="U97" s="2" t="s">
        <v>170</v>
      </c>
      <c r="V97" s="2" t="s">
        <v>171</v>
      </c>
      <c r="W97" s="39" t="s">
        <v>684</v>
      </c>
      <c r="X97" s="2"/>
      <c r="Y97" s="2"/>
      <c r="Z97" s="2"/>
      <c r="AA97" s="2"/>
      <c r="AB97" s="2" t="str">
        <f>VLOOKUP(T97,'[2]Query result'!$J:$K,2,0)</f>
        <v>Overdue</v>
      </c>
      <c r="AC97" s="61">
        <f>VLOOKUP(T97,'[3]Query result'!$J:$X,15,0)</f>
        <v>0</v>
      </c>
      <c r="AD97" s="66">
        <f t="shared" si="53"/>
        <v>5.5</v>
      </c>
    </row>
    <row r="98" spans="1:30" hidden="1">
      <c r="A98" s="2" t="s">
        <v>33</v>
      </c>
      <c r="B98" s="2" t="s">
        <v>820</v>
      </c>
      <c r="C98" s="32" t="str">
        <f>VLOOKUP(B98,Validation!A:B,2,0)</f>
        <v>ME</v>
      </c>
      <c r="D98" s="32" t="str">
        <f>VLOOKUP(B98,Validation!A:D,4,0)</f>
        <v>Jerome Coelho</v>
      </c>
      <c r="E98" s="32" t="str">
        <f>VLOOKUP(B98,Validation!A:E,5,0)</f>
        <v>Winfred</v>
      </c>
      <c r="F98" s="32" t="s">
        <v>29</v>
      </c>
      <c r="G98" s="32">
        <f t="shared" si="52"/>
        <v>2026</v>
      </c>
      <c r="H98" s="2" t="s">
        <v>28</v>
      </c>
      <c r="I98" s="2" t="s">
        <v>167</v>
      </c>
      <c r="J98" s="49">
        <f>VLOOKUP(I98,'XE rates'!A:D,4,0)*K98</f>
        <v>3025</v>
      </c>
      <c r="K98" s="43">
        <v>3025</v>
      </c>
      <c r="L98" s="1">
        <v>46023</v>
      </c>
      <c r="M98" s="33" t="str">
        <f t="shared" si="60"/>
        <v>Jan</v>
      </c>
      <c r="N98" s="32">
        <f t="shared" ca="1" si="61"/>
        <v>28</v>
      </c>
      <c r="O98" s="32" t="str">
        <f t="shared" ca="1" si="62"/>
        <v>0-30 days</v>
      </c>
      <c r="P98" s="2" t="s">
        <v>168</v>
      </c>
      <c r="Q98" s="1">
        <v>46056</v>
      </c>
      <c r="R98" s="1">
        <v>46063</v>
      </c>
      <c r="S98" s="2" t="s">
        <v>808</v>
      </c>
      <c r="T98" s="2" t="s">
        <v>884</v>
      </c>
      <c r="U98" s="2" t="s">
        <v>170</v>
      </c>
      <c r="V98" s="2" t="s">
        <v>171</v>
      </c>
      <c r="W98" s="39" t="s">
        <v>684</v>
      </c>
      <c r="X98" s="2"/>
      <c r="Y98" s="2"/>
      <c r="Z98" s="2"/>
      <c r="AA98" s="2"/>
      <c r="AB98" s="2" t="str">
        <f>VLOOKUP(T98,'[2]Query result'!$J:$K,2,0)</f>
        <v>Overdue</v>
      </c>
      <c r="AC98" s="61">
        <f>VLOOKUP(T98,'[3]Query result'!$J:$X,15,0)</f>
        <v>0</v>
      </c>
      <c r="AD98" s="66">
        <f t="shared" si="53"/>
        <v>3025</v>
      </c>
    </row>
    <row r="99" spans="1:30" hidden="1">
      <c r="A99" s="2" t="s">
        <v>33</v>
      </c>
      <c r="B99" s="2" t="s">
        <v>630</v>
      </c>
      <c r="C99" s="32" t="str">
        <f>VLOOKUP(B99,Validation!A:B,2,0)</f>
        <v>APAC</v>
      </c>
      <c r="D99" s="32" t="str">
        <f>VLOOKUP(B99,Validation!A:D,4,0)</f>
        <v>XiaoXiao</v>
      </c>
      <c r="E99" s="32" t="str">
        <f>VLOOKUP(B99,Validation!A:E,5,0)</f>
        <v>NA</v>
      </c>
      <c r="F99" s="32" t="s">
        <v>29</v>
      </c>
      <c r="G99" s="32">
        <f t="shared" si="52"/>
        <v>2026</v>
      </c>
      <c r="H99" s="2" t="s">
        <v>28</v>
      </c>
      <c r="I99" s="2" t="s">
        <v>167</v>
      </c>
      <c r="J99" s="49">
        <f>VLOOKUP(I99,'XE rates'!A:D,4,0)*K99</f>
        <v>52905.5</v>
      </c>
      <c r="K99" s="43">
        <v>52905.5</v>
      </c>
      <c r="L99" s="1">
        <v>46023</v>
      </c>
      <c r="M99" s="33" t="str">
        <f t="shared" si="60"/>
        <v>Jan</v>
      </c>
      <c r="N99" s="32">
        <f t="shared" ca="1" si="61"/>
        <v>24</v>
      </c>
      <c r="O99" s="32" t="str">
        <f t="shared" ca="1" si="62"/>
        <v>0-30 days</v>
      </c>
      <c r="P99" s="2" t="s">
        <v>168</v>
      </c>
      <c r="Q99" s="1">
        <v>46056</v>
      </c>
      <c r="R99" s="1">
        <v>46067</v>
      </c>
      <c r="S99" s="2" t="s">
        <v>808</v>
      </c>
      <c r="T99" s="2" t="s">
        <v>885</v>
      </c>
      <c r="U99" s="2" t="s">
        <v>170</v>
      </c>
      <c r="V99" s="2" t="s">
        <v>171</v>
      </c>
      <c r="W99" s="39" t="s">
        <v>684</v>
      </c>
      <c r="X99" s="2"/>
      <c r="Y99" s="2"/>
      <c r="Z99" s="2"/>
      <c r="AA99" s="2"/>
      <c r="AB99" s="2" t="str">
        <f>VLOOKUP(T99,'[2]Query result'!$J:$K,2,0)</f>
        <v>Partially Settled</v>
      </c>
      <c r="AC99" s="61">
        <f>VLOOKUP(T99,'[3]Query result'!$J:$X,15,0)</f>
        <v>0</v>
      </c>
      <c r="AD99" s="66">
        <f t="shared" si="53"/>
        <v>52905.5</v>
      </c>
    </row>
    <row r="100" spans="1:30" hidden="1">
      <c r="A100" s="2" t="s">
        <v>33</v>
      </c>
      <c r="B100" s="2" t="s">
        <v>631</v>
      </c>
      <c r="C100" s="32" t="str">
        <f>VLOOKUP(B100,Validation!A:B,2,0)</f>
        <v>APAC</v>
      </c>
      <c r="D100" s="32" t="str">
        <f>VLOOKUP(B100,Validation!A:D,4,0)</f>
        <v>XiaoXiao</v>
      </c>
      <c r="E100" s="32" t="str">
        <f>VLOOKUP(B100,Validation!A:E,5,0)</f>
        <v>NA</v>
      </c>
      <c r="F100" s="32" t="s">
        <v>29</v>
      </c>
      <c r="G100" s="32">
        <f t="shared" ref="G100:G142" si="63">YEAR(L100)</f>
        <v>2026</v>
      </c>
      <c r="H100" s="2" t="s">
        <v>28</v>
      </c>
      <c r="I100" s="2" t="s">
        <v>167</v>
      </c>
      <c r="J100" s="49">
        <f>VLOOKUP(I100,'XE rates'!A:D,4,0)*K100</f>
        <v>3635.8</v>
      </c>
      <c r="K100" s="43">
        <v>3635.8</v>
      </c>
      <c r="L100" s="1">
        <v>46023</v>
      </c>
      <c r="M100" s="33" t="str">
        <f t="shared" si="60"/>
        <v>Jan</v>
      </c>
      <c r="N100" s="32">
        <f t="shared" ca="1" si="61"/>
        <v>24</v>
      </c>
      <c r="O100" s="32" t="str">
        <f t="shared" ca="1" si="62"/>
        <v>0-30 days</v>
      </c>
      <c r="P100" s="2" t="s">
        <v>168</v>
      </c>
      <c r="Q100" s="1">
        <v>46056</v>
      </c>
      <c r="R100" s="1">
        <v>46067</v>
      </c>
      <c r="S100" s="2" t="s">
        <v>808</v>
      </c>
      <c r="T100" s="2" t="s">
        <v>886</v>
      </c>
      <c r="U100" s="2" t="s">
        <v>170</v>
      </c>
      <c r="V100" s="2" t="s">
        <v>171</v>
      </c>
      <c r="W100" s="39" t="s">
        <v>684</v>
      </c>
      <c r="X100" s="2"/>
      <c r="Y100" s="2"/>
      <c r="Z100" s="2"/>
      <c r="AA100" s="2"/>
      <c r="AB100" s="2" t="str">
        <f>VLOOKUP(T100,'[2]Query result'!$J:$K,2,0)</f>
        <v>Overdue</v>
      </c>
      <c r="AC100" s="61">
        <f>VLOOKUP(T100,'[3]Query result'!$J:$X,15,0)</f>
        <v>0</v>
      </c>
      <c r="AD100" s="66">
        <f t="shared" si="53"/>
        <v>3635.8</v>
      </c>
    </row>
    <row r="101" spans="1:30" hidden="1">
      <c r="A101" s="2" t="s">
        <v>33</v>
      </c>
      <c r="B101" s="2" t="s">
        <v>152</v>
      </c>
      <c r="C101" s="32" t="str">
        <f>VLOOKUP(B101,Validation!A:B,2,0)</f>
        <v>USA</v>
      </c>
      <c r="D101" s="32" t="str">
        <f>VLOOKUP(B101,Validation!A:D,4,0)</f>
        <v>Eduardo Avallone</v>
      </c>
      <c r="E101" s="32" t="str">
        <f>VLOOKUP(B101,Validation!A:E,5,0)</f>
        <v>Michael Bermingham</v>
      </c>
      <c r="F101" s="32" t="s">
        <v>29</v>
      </c>
      <c r="G101" s="32">
        <f t="shared" si="63"/>
        <v>2026</v>
      </c>
      <c r="H101" s="2" t="s">
        <v>28</v>
      </c>
      <c r="I101" s="2" t="s">
        <v>167</v>
      </c>
      <c r="J101" s="49">
        <f>VLOOKUP(I101,'XE rates'!A:D,4,0)*K101</f>
        <v>2500</v>
      </c>
      <c r="K101" s="43">
        <v>2500</v>
      </c>
      <c r="L101" s="1">
        <v>46023</v>
      </c>
      <c r="M101" s="33" t="str">
        <f t="shared" si="60"/>
        <v>Jan</v>
      </c>
      <c r="N101" s="32">
        <f t="shared" ca="1" si="61"/>
        <v>31</v>
      </c>
      <c r="O101" s="32" t="str">
        <f t="shared" ca="1" si="62"/>
        <v>31-60 days</v>
      </c>
      <c r="P101" s="2" t="s">
        <v>168</v>
      </c>
      <c r="Q101" s="1">
        <v>46055</v>
      </c>
      <c r="R101" s="1">
        <v>46060</v>
      </c>
      <c r="S101" s="2" t="s">
        <v>808</v>
      </c>
      <c r="T101" s="2" t="s">
        <v>887</v>
      </c>
      <c r="U101" s="2" t="s">
        <v>170</v>
      </c>
      <c r="V101" s="2" t="s">
        <v>171</v>
      </c>
      <c r="W101" s="39" t="s">
        <v>684</v>
      </c>
      <c r="X101" s="2"/>
      <c r="Y101" s="2"/>
      <c r="Z101" s="2"/>
      <c r="AA101" s="2"/>
      <c r="AB101" s="2" t="str">
        <f>VLOOKUP(T101,'[2]Query result'!$J:$K,2,0)</f>
        <v>Overdue</v>
      </c>
      <c r="AC101" s="61">
        <f>VLOOKUP(T101,'[3]Query result'!$J:$X,15,0)</f>
        <v>0</v>
      </c>
      <c r="AD101" s="66">
        <f t="shared" ref="AD101:AD142" si="64">K101-AC101</f>
        <v>2500</v>
      </c>
    </row>
    <row r="102" spans="1:30" hidden="1">
      <c r="A102" s="2" t="s">
        <v>27</v>
      </c>
      <c r="B102" s="2" t="s">
        <v>705</v>
      </c>
      <c r="C102" s="32" t="str">
        <f>VLOOKUP(B102,Validation!A:B,2,0)</f>
        <v>ME</v>
      </c>
      <c r="D102" s="32" t="str">
        <f>VLOOKUP(B102,Validation!A:D,4,0)</f>
        <v>Jerome Coelho</v>
      </c>
      <c r="E102" s="32" t="str">
        <f>VLOOKUP(B102,Validation!A:E,5,0)</f>
        <v>Ashraf Omran</v>
      </c>
      <c r="F102" s="32" t="s">
        <v>29</v>
      </c>
      <c r="G102" s="32">
        <f t="shared" si="63"/>
        <v>2026</v>
      </c>
      <c r="H102" s="2" t="s">
        <v>28</v>
      </c>
      <c r="I102" s="2" t="s">
        <v>167</v>
      </c>
      <c r="J102" s="49">
        <f>VLOOKUP(I102,'XE rates'!A:D,4,0)*K102</f>
        <v>10</v>
      </c>
      <c r="K102" s="43">
        <v>10</v>
      </c>
      <c r="L102" s="1">
        <v>46023</v>
      </c>
      <c r="M102" s="33" t="str">
        <f t="shared" si="60"/>
        <v>Jan</v>
      </c>
      <c r="N102" s="32">
        <f t="shared" ca="1" si="61"/>
        <v>26</v>
      </c>
      <c r="O102" s="32" t="str">
        <f t="shared" ca="1" si="62"/>
        <v>0-30 days</v>
      </c>
      <c r="P102" s="2" t="s">
        <v>168</v>
      </c>
      <c r="Q102" s="1">
        <v>46058</v>
      </c>
      <c r="R102" s="1">
        <v>46065</v>
      </c>
      <c r="S102" s="2" t="s">
        <v>169</v>
      </c>
      <c r="T102" s="2" t="s">
        <v>888</v>
      </c>
      <c r="U102" s="2" t="s">
        <v>170</v>
      </c>
      <c r="V102" s="2" t="s">
        <v>171</v>
      </c>
      <c r="W102" s="39" t="s">
        <v>684</v>
      </c>
      <c r="X102" s="2"/>
      <c r="Y102" s="2"/>
      <c r="Z102" s="2"/>
      <c r="AA102" s="2"/>
      <c r="AB102" s="2" t="str">
        <f>VLOOKUP(T102,'[2]Query result'!$J:$K,2,0)</f>
        <v>Outstanding</v>
      </c>
      <c r="AC102" s="61">
        <f>VLOOKUP(T102,'[3]Query result'!$J:$X,15,0)</f>
        <v>0</v>
      </c>
      <c r="AD102" s="66">
        <f t="shared" si="64"/>
        <v>10</v>
      </c>
    </row>
    <row r="103" spans="1:30" hidden="1">
      <c r="A103" s="2" t="s">
        <v>27</v>
      </c>
      <c r="B103" s="2" t="s">
        <v>788</v>
      </c>
      <c r="C103" s="32" t="str">
        <f>VLOOKUP(B103,Validation!A:B,2,0)</f>
        <v>APAC</v>
      </c>
      <c r="D103" s="32" t="str">
        <f>VLOOKUP(B103,Validation!A:D,4,0)</f>
        <v>NA</v>
      </c>
      <c r="E103" s="32" t="str">
        <f>VLOOKUP(B103,Validation!A:E,5,0)</f>
        <v>Febriali Tan</v>
      </c>
      <c r="F103" s="32" t="s">
        <v>29</v>
      </c>
      <c r="G103" s="32">
        <f t="shared" si="63"/>
        <v>2026</v>
      </c>
      <c r="H103" s="2" t="s">
        <v>28</v>
      </c>
      <c r="I103" s="2" t="s">
        <v>167</v>
      </c>
      <c r="J103" s="49">
        <f>VLOOKUP(I103,'XE rates'!A:D,4,0)*K103</f>
        <v>16.399999999999999</v>
      </c>
      <c r="K103" s="43">
        <v>16.399999999999999</v>
      </c>
      <c r="L103" s="1">
        <v>46023</v>
      </c>
      <c r="M103" s="33" t="str">
        <f t="shared" si="60"/>
        <v>Jan</v>
      </c>
      <c r="N103" s="32">
        <f t="shared" ca="1" si="61"/>
        <v>27</v>
      </c>
      <c r="O103" s="32" t="str">
        <f t="shared" ca="1" si="62"/>
        <v>0-30 days</v>
      </c>
      <c r="P103" s="2" t="s">
        <v>168</v>
      </c>
      <c r="Q103" s="1">
        <v>46057</v>
      </c>
      <c r="R103" s="1">
        <v>46064</v>
      </c>
      <c r="S103" s="2" t="s">
        <v>169</v>
      </c>
      <c r="T103" s="2" t="s">
        <v>889</v>
      </c>
      <c r="U103" s="2" t="s">
        <v>170</v>
      </c>
      <c r="V103" s="2" t="s">
        <v>171</v>
      </c>
      <c r="W103" s="39" t="s">
        <v>684</v>
      </c>
      <c r="X103" s="2"/>
      <c r="Y103" s="2"/>
      <c r="Z103" s="2"/>
      <c r="AA103" s="2"/>
      <c r="AB103" s="2" t="str">
        <f>VLOOKUP(T103,'[2]Query result'!$J:$K,2,0)</f>
        <v>Outstanding</v>
      </c>
      <c r="AC103" s="61">
        <f>VLOOKUP(T103,'[3]Query result'!$J:$X,15,0)</f>
        <v>0</v>
      </c>
      <c r="AD103" s="66">
        <f t="shared" si="64"/>
        <v>16.399999999999999</v>
      </c>
    </row>
    <row r="104" spans="1:30" hidden="1">
      <c r="A104" s="2" t="s">
        <v>27</v>
      </c>
      <c r="B104" s="2" t="s">
        <v>55</v>
      </c>
      <c r="C104" s="32" t="str">
        <f>VLOOKUP(B104,Validation!A:B,2,0)</f>
        <v>APAC</v>
      </c>
      <c r="D104" s="32" t="str">
        <f>VLOOKUP(B104,Validation!A:D,4,0)</f>
        <v>Shi Yin</v>
      </c>
      <c r="E104" s="32" t="str">
        <f>VLOOKUP(B104,Validation!A:E,5,0)</f>
        <v>Gitesh Athavale</v>
      </c>
      <c r="F104" s="32" t="s">
        <v>29</v>
      </c>
      <c r="G104" s="32">
        <f t="shared" si="63"/>
        <v>2026</v>
      </c>
      <c r="H104" s="2" t="s">
        <v>28</v>
      </c>
      <c r="I104" s="2" t="s">
        <v>172</v>
      </c>
      <c r="J104" s="49">
        <f>VLOOKUP(I104,'XE rates'!A:D,4,0)*K104</f>
        <v>-85143.008119189122</v>
      </c>
      <c r="K104" s="43">
        <v>-109615.32439999992</v>
      </c>
      <c r="L104" s="1">
        <v>46023</v>
      </c>
      <c r="M104" s="33" t="str">
        <f t="shared" si="60"/>
        <v>Jan</v>
      </c>
      <c r="N104" s="32">
        <f t="shared" ca="1" si="61"/>
        <v>24</v>
      </c>
      <c r="O104" s="32" t="str">
        <f t="shared" ca="1" si="62"/>
        <v>0-30 days</v>
      </c>
      <c r="P104" s="2" t="s">
        <v>168</v>
      </c>
      <c r="Q104" s="1">
        <v>46060</v>
      </c>
      <c r="R104" s="1">
        <v>46067</v>
      </c>
      <c r="S104" s="2" t="s">
        <v>169</v>
      </c>
      <c r="T104" s="2" t="s">
        <v>890</v>
      </c>
      <c r="U104" s="2" t="s">
        <v>170</v>
      </c>
      <c r="V104" s="2" t="s">
        <v>171</v>
      </c>
      <c r="W104" s="39" t="s">
        <v>684</v>
      </c>
      <c r="X104" s="2"/>
      <c r="Y104" s="2"/>
      <c r="Z104" s="2"/>
      <c r="AA104" s="2"/>
      <c r="AB104" s="2" t="str">
        <f>VLOOKUP(T104,'[2]Query result'!$J:$K,2,0)</f>
        <v>Outstanding</v>
      </c>
      <c r="AC104" s="61">
        <f>VLOOKUP(T104,'[3]Query result'!$J:$X,15,0)</f>
        <v>0</v>
      </c>
      <c r="AD104" s="66">
        <f t="shared" si="64"/>
        <v>-109615.32439999992</v>
      </c>
    </row>
    <row r="105" spans="1:30" hidden="1">
      <c r="A105" s="2" t="s">
        <v>27</v>
      </c>
      <c r="B105" s="2" t="s">
        <v>656</v>
      </c>
      <c r="C105" s="32" t="str">
        <f>VLOOKUP(B105,Validation!A:B,2,0)</f>
        <v>USA</v>
      </c>
      <c r="D105" s="32" t="str">
        <f>VLOOKUP(B105,Validation!A:D,4,0)</f>
        <v>NA</v>
      </c>
      <c r="E105" s="32" t="str">
        <f>VLOOKUP(B105,Validation!A:E,5,0)</f>
        <v>Christina Hutchinson</v>
      </c>
      <c r="F105" s="32" t="s">
        <v>29</v>
      </c>
      <c r="G105" s="32">
        <f t="shared" si="63"/>
        <v>2026</v>
      </c>
      <c r="H105" s="2" t="s">
        <v>28</v>
      </c>
      <c r="I105" s="2" t="s">
        <v>167</v>
      </c>
      <c r="J105" s="49">
        <f>VLOOKUP(I105,'XE rates'!A:D,4,0)*K105</f>
        <v>1000</v>
      </c>
      <c r="K105" s="43">
        <v>1000</v>
      </c>
      <c r="L105" s="1">
        <v>46023</v>
      </c>
      <c r="M105" s="33" t="str">
        <f t="shared" si="60"/>
        <v>Jan</v>
      </c>
      <c r="N105" s="32">
        <f t="shared" ca="1" si="61"/>
        <v>28</v>
      </c>
      <c r="O105" s="32" t="str">
        <f t="shared" ca="1" si="62"/>
        <v>0-30 days</v>
      </c>
      <c r="P105" s="2" t="s">
        <v>168</v>
      </c>
      <c r="Q105" s="1">
        <v>46056</v>
      </c>
      <c r="R105" s="1">
        <v>46063</v>
      </c>
      <c r="S105" s="2" t="s">
        <v>169</v>
      </c>
      <c r="T105" s="2" t="s">
        <v>891</v>
      </c>
      <c r="U105" s="2" t="s">
        <v>170</v>
      </c>
      <c r="V105" s="2" t="s">
        <v>171</v>
      </c>
      <c r="W105" s="39" t="s">
        <v>684</v>
      </c>
      <c r="X105" s="2"/>
      <c r="Y105" s="2"/>
      <c r="Z105" s="2"/>
      <c r="AA105" s="2"/>
      <c r="AB105" s="2" t="str">
        <f>VLOOKUP(T105,'[2]Query result'!$J:$K,2,0)</f>
        <v>Outstanding</v>
      </c>
      <c r="AC105" s="61">
        <f>VLOOKUP(T105,'[3]Query result'!$J:$X,15,0)</f>
        <v>0</v>
      </c>
      <c r="AD105" s="66">
        <f t="shared" si="64"/>
        <v>1000</v>
      </c>
    </row>
    <row r="106" spans="1:30" hidden="1">
      <c r="A106" s="2" t="s">
        <v>27</v>
      </c>
      <c r="B106" s="2" t="s">
        <v>56</v>
      </c>
      <c r="C106" s="32" t="str">
        <f>VLOOKUP(B106,Validation!A:B,2,0)</f>
        <v>EU/UK</v>
      </c>
      <c r="D106" s="32" t="str">
        <f>VLOOKUP(B106,Validation!A:D,4,0)</f>
        <v>Sachli Zare</v>
      </c>
      <c r="E106" s="32" t="str">
        <f>VLOOKUP(B106,Validation!A:E,5,0)</f>
        <v>Gitesh Athavale</v>
      </c>
      <c r="F106" s="32" t="s">
        <v>29</v>
      </c>
      <c r="G106" s="32">
        <f t="shared" si="63"/>
        <v>2026</v>
      </c>
      <c r="H106" s="2" t="s">
        <v>28</v>
      </c>
      <c r="I106" s="2" t="s">
        <v>179</v>
      </c>
      <c r="J106" s="49">
        <f>VLOOKUP(I106,'XE rates'!A:D,4,0)*K106</f>
        <v>117.30727742302251</v>
      </c>
      <c r="K106" s="43">
        <v>87.74</v>
      </c>
      <c r="L106" s="1">
        <v>46023</v>
      </c>
      <c r="M106" s="33" t="str">
        <f t="shared" si="60"/>
        <v>Jan</v>
      </c>
      <c r="N106" s="32">
        <f t="shared" ca="1" si="61"/>
        <v>8</v>
      </c>
      <c r="O106" s="32" t="str">
        <f t="shared" ca="1" si="62"/>
        <v>0-30 days</v>
      </c>
      <c r="P106" s="2" t="s">
        <v>168</v>
      </c>
      <c r="Q106" s="1">
        <v>46055</v>
      </c>
      <c r="R106" s="1">
        <v>46083</v>
      </c>
      <c r="S106" s="2" t="s">
        <v>174</v>
      </c>
      <c r="T106" s="2" t="s">
        <v>892</v>
      </c>
      <c r="U106" s="2" t="s">
        <v>171</v>
      </c>
      <c r="V106" s="2" t="s">
        <v>171</v>
      </c>
      <c r="W106" s="39" t="s">
        <v>684</v>
      </c>
      <c r="X106" s="2"/>
      <c r="Y106" s="2"/>
      <c r="Z106" s="2"/>
      <c r="AA106" s="2"/>
      <c r="AB106" s="2" t="str">
        <f>VLOOKUP(T106,'[2]Query result'!$J:$K,2,0)</f>
        <v>Invoice Sent</v>
      </c>
      <c r="AC106" s="61">
        <f>VLOOKUP(T106,'[3]Query result'!$J:$X,15,0)</f>
        <v>0</v>
      </c>
      <c r="AD106" s="66">
        <f t="shared" si="64"/>
        <v>87.74</v>
      </c>
    </row>
    <row r="107" spans="1:30" hidden="1">
      <c r="A107" s="2" t="s">
        <v>27</v>
      </c>
      <c r="B107" s="2" t="s">
        <v>613</v>
      </c>
      <c r="C107" s="32" t="str">
        <f>VLOOKUP(B107,Validation!A:B,2,0)</f>
        <v>USA</v>
      </c>
      <c r="D107" s="32" t="str">
        <f>VLOOKUP(B107,Validation!A:D,4,0)</f>
        <v>Eduardo Avallone</v>
      </c>
      <c r="E107" s="32" t="str">
        <f>VLOOKUP(B107,Validation!A:E,5,0)</f>
        <v>Tyler Reed</v>
      </c>
      <c r="F107" s="32" t="s">
        <v>29</v>
      </c>
      <c r="G107" s="32">
        <f t="shared" si="63"/>
        <v>2026</v>
      </c>
      <c r="H107" s="2" t="s">
        <v>28</v>
      </c>
      <c r="I107" s="2" t="s">
        <v>167</v>
      </c>
      <c r="J107" s="49">
        <f>VLOOKUP(I107,'XE rates'!A:D,4,0)*K107</f>
        <v>1891.94</v>
      </c>
      <c r="K107" s="43">
        <v>1891.94</v>
      </c>
      <c r="L107" s="1">
        <v>46023</v>
      </c>
      <c r="M107" s="33" t="str">
        <f t="shared" si="60"/>
        <v>Jan</v>
      </c>
      <c r="N107" s="32">
        <f t="shared" ca="1" si="61"/>
        <v>27</v>
      </c>
      <c r="O107" s="32" t="str">
        <f t="shared" ca="1" si="62"/>
        <v>0-30 days</v>
      </c>
      <c r="P107" s="2" t="s">
        <v>168</v>
      </c>
      <c r="Q107" s="1">
        <v>46057</v>
      </c>
      <c r="R107" s="1">
        <v>46064</v>
      </c>
      <c r="S107" s="2" t="s">
        <v>169</v>
      </c>
      <c r="T107" s="2" t="s">
        <v>893</v>
      </c>
      <c r="U107" s="2" t="s">
        <v>170</v>
      </c>
      <c r="V107" s="2" t="s">
        <v>171</v>
      </c>
      <c r="W107" s="39" t="s">
        <v>684</v>
      </c>
      <c r="X107" s="2"/>
      <c r="Y107" s="2"/>
      <c r="Z107" s="2"/>
      <c r="AA107" s="2"/>
      <c r="AB107" s="2" t="str">
        <f>VLOOKUP(T107,'[2]Query result'!$J:$K,2,0)</f>
        <v>Outstanding</v>
      </c>
      <c r="AC107" s="61">
        <f>VLOOKUP(T107,'[3]Query result'!$J:$X,15,0)</f>
        <v>0</v>
      </c>
      <c r="AD107" s="66">
        <f t="shared" si="64"/>
        <v>1891.94</v>
      </c>
    </row>
    <row r="108" spans="1:30" hidden="1">
      <c r="A108" s="2" t="s">
        <v>27</v>
      </c>
      <c r="B108" s="2" t="s">
        <v>60</v>
      </c>
      <c r="C108" s="32" t="str">
        <f>VLOOKUP(B108,Validation!A:B,2,0)</f>
        <v>USA</v>
      </c>
      <c r="D108" s="32" t="str">
        <f>VLOOKUP(B108,Validation!A:D,4,0)</f>
        <v>NA</v>
      </c>
      <c r="E108" s="32" t="str">
        <f>VLOOKUP(B108,Validation!A:E,5,0)</f>
        <v>Michael Bermingham</v>
      </c>
      <c r="F108" s="32" t="s">
        <v>29</v>
      </c>
      <c r="G108" s="32">
        <f t="shared" si="63"/>
        <v>2026</v>
      </c>
      <c r="H108" s="2" t="s">
        <v>28</v>
      </c>
      <c r="I108" s="2" t="s">
        <v>167</v>
      </c>
      <c r="J108" s="49">
        <f>VLOOKUP(I108,'XE rates'!A:D,4,0)*K108</f>
        <v>0</v>
      </c>
      <c r="K108" s="43">
        <v>0</v>
      </c>
      <c r="L108" s="1">
        <v>46023</v>
      </c>
      <c r="M108" s="33" t="str">
        <f t="shared" si="60"/>
        <v>Jan</v>
      </c>
      <c r="N108" s="32">
        <f t="shared" ca="1" si="61"/>
        <v>29</v>
      </c>
      <c r="O108" s="32" t="str">
        <f t="shared" ca="1" si="62"/>
        <v>0-30 days</v>
      </c>
      <c r="P108" s="2" t="s">
        <v>168</v>
      </c>
      <c r="Q108" s="1">
        <v>46055</v>
      </c>
      <c r="R108" s="1">
        <v>46062</v>
      </c>
      <c r="S108" s="2" t="s">
        <v>809</v>
      </c>
      <c r="T108" s="2" t="s">
        <v>894</v>
      </c>
      <c r="U108" s="2" t="s">
        <v>170</v>
      </c>
      <c r="V108" s="2" t="s">
        <v>171</v>
      </c>
      <c r="W108" s="39" t="s">
        <v>684</v>
      </c>
      <c r="X108" s="2"/>
      <c r="Y108" s="2"/>
      <c r="Z108" s="2"/>
      <c r="AA108" s="2"/>
      <c r="AB108" s="2" t="str">
        <f>VLOOKUP(T108,'[2]Query result'!$J:$K,2,0)</f>
        <v>Force Settlement</v>
      </c>
      <c r="AC108" s="61">
        <f>VLOOKUP(T108,'[3]Query result'!$J:$X,15,0)</f>
        <v>0</v>
      </c>
      <c r="AD108" s="66">
        <f t="shared" si="64"/>
        <v>0</v>
      </c>
    </row>
    <row r="109" spans="1:30" hidden="1">
      <c r="A109" s="2" t="s">
        <v>27</v>
      </c>
      <c r="B109" s="2" t="s">
        <v>61</v>
      </c>
      <c r="C109" s="32" t="str">
        <f>VLOOKUP(B109,Validation!A:B,2,0)</f>
        <v>APAC</v>
      </c>
      <c r="D109" s="32" t="str">
        <f>VLOOKUP(B109,Validation!A:D,4,0)</f>
        <v>Hao Nguyen</v>
      </c>
      <c r="E109" s="32" t="str">
        <f>VLOOKUP(B109,Validation!A:E,5,0)</f>
        <v>Vinoth M</v>
      </c>
      <c r="F109" s="32" t="s">
        <v>29</v>
      </c>
      <c r="G109" s="32">
        <f t="shared" si="63"/>
        <v>2026</v>
      </c>
      <c r="H109" s="2" t="s">
        <v>28</v>
      </c>
      <c r="I109" s="2" t="s">
        <v>173</v>
      </c>
      <c r="J109" s="49">
        <f>VLOOKUP(I109,'XE rates'!A:D,4,0)*K109</f>
        <v>3566.4962748389489</v>
      </c>
      <c r="K109" s="43">
        <v>5327.359000000004</v>
      </c>
      <c r="L109" s="1">
        <v>46023</v>
      </c>
      <c r="M109" s="33" t="str">
        <f t="shared" si="60"/>
        <v>Jan</v>
      </c>
      <c r="N109" s="32">
        <f t="shared" ca="1" si="61"/>
        <v>24</v>
      </c>
      <c r="O109" s="32" t="str">
        <f t="shared" ca="1" si="62"/>
        <v>0-30 days</v>
      </c>
      <c r="P109" s="2" t="s">
        <v>168</v>
      </c>
      <c r="Q109" s="1">
        <v>46060</v>
      </c>
      <c r="R109" s="1">
        <v>46067</v>
      </c>
      <c r="S109" s="2" t="s">
        <v>169</v>
      </c>
      <c r="T109" s="2" t="s">
        <v>895</v>
      </c>
      <c r="U109" s="2" t="s">
        <v>170</v>
      </c>
      <c r="V109" s="2" t="s">
        <v>171</v>
      </c>
      <c r="W109" s="39" t="s">
        <v>862</v>
      </c>
      <c r="X109" s="2"/>
      <c r="Y109" s="2"/>
      <c r="Z109" s="2"/>
      <c r="AA109" s="2"/>
      <c r="AB109" s="2" t="str">
        <f>VLOOKUP(T109,'[2]Query result'!$J:$K,2,0)</f>
        <v>Outstanding</v>
      </c>
      <c r="AC109" s="61">
        <f>VLOOKUP(T109,'[3]Query result'!$J:$X,15,0)</f>
        <v>0</v>
      </c>
      <c r="AD109" s="66">
        <f t="shared" si="64"/>
        <v>5327.359000000004</v>
      </c>
    </row>
    <row r="110" spans="1:30" hidden="1">
      <c r="A110" s="2" t="s">
        <v>27</v>
      </c>
      <c r="B110" s="2" t="s">
        <v>639</v>
      </c>
      <c r="C110" s="32" t="str">
        <f>VLOOKUP(B110,Validation!A:B,2,0)</f>
        <v>APAC</v>
      </c>
      <c r="D110" s="32" t="str">
        <f>VLOOKUP(B110,Validation!A:D,4,0)</f>
        <v>NA</v>
      </c>
      <c r="E110" s="32" t="str">
        <f>VLOOKUP(B110,Validation!A:E,5,0)</f>
        <v>Vinoth M</v>
      </c>
      <c r="F110" s="32" t="s">
        <v>29</v>
      </c>
      <c r="G110" s="32">
        <f t="shared" si="63"/>
        <v>2026</v>
      </c>
      <c r="H110" s="2" t="s">
        <v>28</v>
      </c>
      <c r="I110" s="2" t="s">
        <v>173</v>
      </c>
      <c r="J110" s="49">
        <f>VLOOKUP(I110,'XE rates'!A:D,4,0)*K110</f>
        <v>2105.476800862958</v>
      </c>
      <c r="K110" s="43">
        <v>3145</v>
      </c>
      <c r="L110" s="1">
        <v>46023</v>
      </c>
      <c r="M110" s="33" t="str">
        <f t="shared" si="60"/>
        <v>Jan</v>
      </c>
      <c r="N110" s="32">
        <f t="shared" ca="1" si="61"/>
        <v>27</v>
      </c>
      <c r="O110" s="32" t="str">
        <f t="shared" ca="1" si="62"/>
        <v>0-30 days</v>
      </c>
      <c r="P110" s="2" t="s">
        <v>168</v>
      </c>
      <c r="Q110" s="1">
        <v>46057</v>
      </c>
      <c r="R110" s="1">
        <v>46064</v>
      </c>
      <c r="S110" s="2" t="s">
        <v>169</v>
      </c>
      <c r="T110" s="2" t="s">
        <v>896</v>
      </c>
      <c r="U110" s="2" t="s">
        <v>170</v>
      </c>
      <c r="V110" s="2" t="s">
        <v>171</v>
      </c>
      <c r="W110" s="39" t="s">
        <v>684</v>
      </c>
      <c r="X110" s="2"/>
      <c r="Y110" s="2"/>
      <c r="Z110" s="2"/>
      <c r="AA110" s="2"/>
      <c r="AB110" s="2" t="str">
        <f>VLOOKUP(T110,'[2]Query result'!$J:$K,2,0)</f>
        <v>Outstanding</v>
      </c>
      <c r="AC110" s="61">
        <f>VLOOKUP(T110,'[3]Query result'!$J:$X,15,0)</f>
        <v>0</v>
      </c>
      <c r="AD110" s="66">
        <f t="shared" si="64"/>
        <v>3145</v>
      </c>
    </row>
    <row r="111" spans="1:30" hidden="1">
      <c r="A111" s="2" t="s">
        <v>27</v>
      </c>
      <c r="B111" s="2" t="s">
        <v>869</v>
      </c>
      <c r="C111" s="32" t="str">
        <f>VLOOKUP(B111,Validation!A:B,2,0)</f>
        <v>APAC</v>
      </c>
      <c r="D111" s="32" t="str">
        <f>VLOOKUP(B111,Validation!A:D,4,0)</f>
        <v>NA</v>
      </c>
      <c r="E111" s="32" t="str">
        <f>VLOOKUP(B111,Validation!A:E,5,0)</f>
        <v>Febriali Tan</v>
      </c>
      <c r="F111" s="32" t="s">
        <v>29</v>
      </c>
      <c r="G111" s="32">
        <f t="shared" si="63"/>
        <v>2026</v>
      </c>
      <c r="H111" s="2" t="s">
        <v>28</v>
      </c>
      <c r="I111" s="2" t="s">
        <v>167</v>
      </c>
      <c r="J111" s="49">
        <f>VLOOKUP(I111,'XE rates'!A:D,4,0)*K111</f>
        <v>65.2</v>
      </c>
      <c r="K111" s="43">
        <v>65.2</v>
      </c>
      <c r="L111" s="1">
        <v>46023</v>
      </c>
      <c r="M111" s="33" t="str">
        <f t="shared" si="60"/>
        <v>Jan</v>
      </c>
      <c r="N111" s="32">
        <f t="shared" ca="1" si="61"/>
        <v>18</v>
      </c>
      <c r="O111" s="32" t="str">
        <f t="shared" ca="1" si="62"/>
        <v>0-30 days</v>
      </c>
      <c r="P111" s="2" t="s">
        <v>168</v>
      </c>
      <c r="Q111" s="1">
        <v>46060</v>
      </c>
      <c r="R111" s="1">
        <v>46073</v>
      </c>
      <c r="S111" s="2" t="s">
        <v>174</v>
      </c>
      <c r="T111" s="2" t="s">
        <v>897</v>
      </c>
      <c r="U111" s="2" t="s">
        <v>170</v>
      </c>
      <c r="V111" s="2" t="s">
        <v>171</v>
      </c>
      <c r="W111" s="39" t="s">
        <v>684</v>
      </c>
      <c r="X111" s="2"/>
      <c r="Y111" s="2"/>
      <c r="Z111" s="2"/>
      <c r="AA111" s="2"/>
      <c r="AB111" s="2" t="str">
        <f>VLOOKUP(T111,'[2]Query result'!$J:$K,2,0)</f>
        <v>Outstanding</v>
      </c>
      <c r="AC111" s="61">
        <f>VLOOKUP(T111,'[3]Query result'!$J:$X,15,0)</f>
        <v>0</v>
      </c>
      <c r="AD111" s="66">
        <f t="shared" si="64"/>
        <v>65.2</v>
      </c>
    </row>
    <row r="112" spans="1:30" hidden="1">
      <c r="A112" s="2" t="s">
        <v>27</v>
      </c>
      <c r="B112" s="2" t="s">
        <v>68</v>
      </c>
      <c r="C112" s="32" t="str">
        <f>VLOOKUP(B112,Validation!A:B,2,0)</f>
        <v>APAC</v>
      </c>
      <c r="D112" s="32" t="str">
        <f>VLOOKUP(B112,Validation!A:D,4,0)</f>
        <v>NA</v>
      </c>
      <c r="E112" s="32" t="str">
        <f>VLOOKUP(B112,Validation!A:E,5,0)</f>
        <v>Gitesh Athavale</v>
      </c>
      <c r="F112" s="32" t="s">
        <v>29</v>
      </c>
      <c r="G112" s="32">
        <f t="shared" si="63"/>
        <v>2026</v>
      </c>
      <c r="H112" s="2" t="s">
        <v>28</v>
      </c>
      <c r="I112" s="2" t="s">
        <v>167</v>
      </c>
      <c r="J112" s="49">
        <f>VLOOKUP(I112,'XE rates'!A:D,4,0)*K112</f>
        <v>2953.3</v>
      </c>
      <c r="K112" s="43">
        <v>2953.3</v>
      </c>
      <c r="L112" s="1">
        <v>46023</v>
      </c>
      <c r="M112" s="33" t="str">
        <f t="shared" si="60"/>
        <v>Jan</v>
      </c>
      <c r="N112" s="32">
        <f t="shared" ca="1" si="61"/>
        <v>27</v>
      </c>
      <c r="O112" s="32" t="str">
        <f t="shared" ca="1" si="62"/>
        <v>0-30 days</v>
      </c>
      <c r="P112" s="2" t="s">
        <v>168</v>
      </c>
      <c r="Q112" s="1">
        <v>46057</v>
      </c>
      <c r="R112" s="1">
        <v>46064</v>
      </c>
      <c r="S112" s="2" t="s">
        <v>169</v>
      </c>
      <c r="T112" s="2" t="s">
        <v>898</v>
      </c>
      <c r="U112" s="2" t="s">
        <v>170</v>
      </c>
      <c r="V112" s="2" t="s">
        <v>171</v>
      </c>
      <c r="W112" s="39" t="s">
        <v>684</v>
      </c>
      <c r="X112" s="2"/>
      <c r="Y112" s="2"/>
      <c r="Z112" s="2"/>
      <c r="AA112" s="2"/>
      <c r="AB112" s="2" t="str">
        <f>VLOOKUP(T112,'[2]Query result'!$J:$K,2,0)</f>
        <v>Outstanding</v>
      </c>
      <c r="AC112" s="61">
        <f>VLOOKUP(T112,'[3]Query result'!$J:$X,15,0)</f>
        <v>0</v>
      </c>
      <c r="AD112" s="66">
        <f t="shared" si="64"/>
        <v>2953.3</v>
      </c>
    </row>
    <row r="113" spans="1:30" hidden="1">
      <c r="A113" s="2" t="s">
        <v>27</v>
      </c>
      <c r="B113" s="2" t="s">
        <v>672</v>
      </c>
      <c r="C113" s="32" t="str">
        <f>VLOOKUP(B113,Validation!A:B,2,0)</f>
        <v>ME</v>
      </c>
      <c r="D113" s="32" t="str">
        <f>VLOOKUP(B113,Validation!A:D,4,0)</f>
        <v>Jerome Coelho</v>
      </c>
      <c r="E113" s="32" t="str">
        <f>VLOOKUP(B113,Validation!A:E,5,0)</f>
        <v>Rohit Bammi</v>
      </c>
      <c r="F113" s="32" t="s">
        <v>29</v>
      </c>
      <c r="G113" s="32">
        <f t="shared" si="63"/>
        <v>2026</v>
      </c>
      <c r="H113" s="2" t="s">
        <v>28</v>
      </c>
      <c r="I113" s="2" t="s">
        <v>167</v>
      </c>
      <c r="J113" s="49">
        <f>VLOOKUP(I113,'XE rates'!A:D,4,0)*K113</f>
        <v>2976.5</v>
      </c>
      <c r="K113" s="43">
        <v>2976.5</v>
      </c>
      <c r="L113" s="1">
        <v>46023</v>
      </c>
      <c r="M113" s="33" t="str">
        <f t="shared" si="60"/>
        <v>Jan</v>
      </c>
      <c r="N113" s="32">
        <f t="shared" ca="1" si="61"/>
        <v>27</v>
      </c>
      <c r="O113" s="32" t="str">
        <f t="shared" ca="1" si="62"/>
        <v>0-30 days</v>
      </c>
      <c r="P113" s="2" t="s">
        <v>168</v>
      </c>
      <c r="Q113" s="1">
        <v>46057</v>
      </c>
      <c r="R113" s="1">
        <v>46064</v>
      </c>
      <c r="S113" s="2" t="s">
        <v>169</v>
      </c>
      <c r="T113" s="2" t="s">
        <v>899</v>
      </c>
      <c r="U113" s="2" t="s">
        <v>170</v>
      </c>
      <c r="V113" s="2" t="s">
        <v>171</v>
      </c>
      <c r="W113" s="39" t="s">
        <v>684</v>
      </c>
      <c r="X113" s="2"/>
      <c r="Y113" s="2"/>
      <c r="Z113" s="2"/>
      <c r="AA113" s="2"/>
      <c r="AB113" s="2" t="str">
        <f>VLOOKUP(T113,'[2]Query result'!$J:$K,2,0)</f>
        <v>Outstanding</v>
      </c>
      <c r="AC113" s="61">
        <f>VLOOKUP(T113,'[3]Query result'!$J:$X,15,0)</f>
        <v>0</v>
      </c>
      <c r="AD113" s="66">
        <f t="shared" si="64"/>
        <v>2976.5</v>
      </c>
    </row>
    <row r="114" spans="1:30" hidden="1">
      <c r="A114" s="2" t="s">
        <v>27</v>
      </c>
      <c r="B114" s="2" t="s">
        <v>870</v>
      </c>
      <c r="C114" s="32" t="str">
        <f>VLOOKUP(B114,Validation!A:B,2,0)</f>
        <v>APAC</v>
      </c>
      <c r="D114" s="32" t="str">
        <f>VLOOKUP(B114,Validation!A:D,4,0)</f>
        <v>NA</v>
      </c>
      <c r="E114" s="32" t="str">
        <f>VLOOKUP(B114,Validation!A:E,5,0)</f>
        <v>Wendy zhai</v>
      </c>
      <c r="F114" s="32" t="s">
        <v>29</v>
      </c>
      <c r="G114" s="32">
        <f t="shared" si="63"/>
        <v>2026</v>
      </c>
      <c r="H114" s="2" t="s">
        <v>28</v>
      </c>
      <c r="I114" s="2" t="s">
        <v>173</v>
      </c>
      <c r="J114" s="49">
        <f>VLOOKUP(I114,'XE rates'!A:D,4,0)*K114</f>
        <v>6666.8031652278687</v>
      </c>
      <c r="K114" s="43">
        <v>9958.36</v>
      </c>
      <c r="L114" s="1">
        <v>46023</v>
      </c>
      <c r="M114" s="33" t="str">
        <f t="shared" si="60"/>
        <v>Jan</v>
      </c>
      <c r="N114" s="32">
        <f t="shared" ca="1" si="61"/>
        <v>25</v>
      </c>
      <c r="O114" s="32" t="str">
        <f t="shared" ca="1" si="62"/>
        <v>0-30 days</v>
      </c>
      <c r="P114" s="2" t="s">
        <v>168</v>
      </c>
      <c r="Q114" s="1">
        <v>46059</v>
      </c>
      <c r="R114" s="1">
        <v>46066</v>
      </c>
      <c r="S114" s="2" t="s">
        <v>169</v>
      </c>
      <c r="T114" s="2" t="s">
        <v>900</v>
      </c>
      <c r="U114" s="2" t="s">
        <v>170</v>
      </c>
      <c r="V114" s="2" t="s">
        <v>171</v>
      </c>
      <c r="W114" s="39" t="s">
        <v>684</v>
      </c>
      <c r="X114" s="2"/>
      <c r="Y114" s="2"/>
      <c r="Z114" s="2"/>
      <c r="AA114" s="2"/>
      <c r="AB114" s="2" t="str">
        <f>VLOOKUP(T114,'[2]Query result'!$J:$K,2,0)</f>
        <v>Outstanding</v>
      </c>
      <c r="AC114" s="61">
        <f>VLOOKUP(T114,'[3]Query result'!$J:$X,15,0)</f>
        <v>0</v>
      </c>
      <c r="AD114" s="66">
        <f t="shared" si="64"/>
        <v>9958.36</v>
      </c>
    </row>
    <row r="115" spans="1:30" hidden="1">
      <c r="A115" s="2" t="s">
        <v>27</v>
      </c>
      <c r="B115" s="2" t="s">
        <v>708</v>
      </c>
      <c r="C115" s="32" t="str">
        <f>VLOOKUP(B115,Validation!A:B,2,0)</f>
        <v>APAC</v>
      </c>
      <c r="D115" s="32" t="str">
        <f>VLOOKUP(B115,Validation!A:D,4,0)</f>
        <v>NA</v>
      </c>
      <c r="E115" s="32" t="str">
        <f>VLOOKUP(B115,Validation!A:E,5,0)</f>
        <v>Denis Tan</v>
      </c>
      <c r="F115" s="32" t="s">
        <v>29</v>
      </c>
      <c r="G115" s="32">
        <f t="shared" si="63"/>
        <v>2026</v>
      </c>
      <c r="H115" s="2" t="s">
        <v>28</v>
      </c>
      <c r="I115" s="2" t="s">
        <v>167</v>
      </c>
      <c r="J115" s="49">
        <f>VLOOKUP(I115,'XE rates'!A:D,4,0)*K115</f>
        <v>14.19</v>
      </c>
      <c r="K115" s="43">
        <v>14.19</v>
      </c>
      <c r="L115" s="1">
        <v>46023</v>
      </c>
      <c r="M115" s="33" t="str">
        <f t="shared" si="60"/>
        <v>Jan</v>
      </c>
      <c r="N115" s="32">
        <f t="shared" ca="1" si="61"/>
        <v>25</v>
      </c>
      <c r="O115" s="32" t="str">
        <f t="shared" ca="1" si="62"/>
        <v>0-30 days</v>
      </c>
      <c r="P115" s="2" t="s">
        <v>168</v>
      </c>
      <c r="Q115" s="1">
        <v>46059</v>
      </c>
      <c r="R115" s="1">
        <v>46066</v>
      </c>
      <c r="S115" s="2" t="s">
        <v>169</v>
      </c>
      <c r="T115" s="2" t="s">
        <v>901</v>
      </c>
      <c r="U115" s="2" t="s">
        <v>170</v>
      </c>
      <c r="V115" s="2" t="s">
        <v>171</v>
      </c>
      <c r="W115" s="39" t="s">
        <v>684</v>
      </c>
      <c r="X115" s="2"/>
      <c r="Y115" s="2"/>
      <c r="Z115" s="2"/>
      <c r="AA115" s="2"/>
      <c r="AB115" s="2" t="str">
        <f>VLOOKUP(T115,'[2]Query result'!$J:$K,2,0)</f>
        <v>Outstanding</v>
      </c>
      <c r="AC115" s="61">
        <f>VLOOKUP(T115,'[3]Query result'!$J:$X,15,0)</f>
        <v>0</v>
      </c>
      <c r="AD115" s="66">
        <f t="shared" si="64"/>
        <v>14.19</v>
      </c>
    </row>
    <row r="116" spans="1:30" hidden="1">
      <c r="A116" s="2" t="s">
        <v>27</v>
      </c>
      <c r="B116" s="2" t="s">
        <v>615</v>
      </c>
      <c r="C116" s="32" t="str">
        <f>VLOOKUP(B116,Validation!A:B,2,0)</f>
        <v>APAC</v>
      </c>
      <c r="D116" s="32" t="str">
        <f>VLOOKUP(B116,Validation!A:D,4,0)</f>
        <v>NA</v>
      </c>
      <c r="E116" s="32" t="str">
        <f>VLOOKUP(B116,Validation!A:E,5,0)</f>
        <v>Edward Li</v>
      </c>
      <c r="F116" s="32" t="s">
        <v>29</v>
      </c>
      <c r="G116" s="32">
        <f t="shared" si="63"/>
        <v>2026</v>
      </c>
      <c r="H116" s="2" t="s">
        <v>28</v>
      </c>
      <c r="I116" s="2" t="s">
        <v>167</v>
      </c>
      <c r="J116" s="49">
        <f>VLOOKUP(I116,'XE rates'!A:D,4,0)*K116</f>
        <v>1141.6099999999999</v>
      </c>
      <c r="K116" s="43">
        <v>1141.6099999999999</v>
      </c>
      <c r="L116" s="1">
        <v>46023</v>
      </c>
      <c r="M116" s="33" t="str">
        <f t="shared" si="60"/>
        <v>Jan</v>
      </c>
      <c r="N116" s="32">
        <f t="shared" ca="1" si="61"/>
        <v>27</v>
      </c>
      <c r="O116" s="32" t="str">
        <f t="shared" ca="1" si="62"/>
        <v>0-30 days</v>
      </c>
      <c r="P116" s="2" t="s">
        <v>168</v>
      </c>
      <c r="Q116" s="1">
        <v>46057</v>
      </c>
      <c r="R116" s="1">
        <v>46064</v>
      </c>
      <c r="S116" s="2" t="s">
        <v>169</v>
      </c>
      <c r="T116" s="2" t="s">
        <v>902</v>
      </c>
      <c r="U116" s="2" t="s">
        <v>170</v>
      </c>
      <c r="V116" s="2" t="s">
        <v>171</v>
      </c>
      <c r="W116" s="39" t="s">
        <v>684</v>
      </c>
      <c r="X116" s="2"/>
      <c r="Y116" s="2"/>
      <c r="Z116" s="2"/>
      <c r="AA116" s="2"/>
      <c r="AB116" s="2" t="str">
        <f>VLOOKUP(T116,'[2]Query result'!$J:$K,2,0)</f>
        <v>Outstanding</v>
      </c>
      <c r="AC116" s="61">
        <f>VLOOKUP(T116,'[3]Query result'!$J:$X,15,0)</f>
        <v>0</v>
      </c>
      <c r="AD116" s="66">
        <f t="shared" si="64"/>
        <v>1141.6099999999999</v>
      </c>
    </row>
    <row r="117" spans="1:30" hidden="1">
      <c r="A117" s="2" t="s">
        <v>27</v>
      </c>
      <c r="B117" s="2" t="s">
        <v>647</v>
      </c>
      <c r="C117" s="32" t="str">
        <f>VLOOKUP(B117,Validation!A:B,2,0)</f>
        <v>APAC</v>
      </c>
      <c r="D117" s="32" t="str">
        <f>VLOOKUP(B117,Validation!A:D,4,0)</f>
        <v>NA</v>
      </c>
      <c r="E117" s="32" t="str">
        <f>VLOOKUP(B117,Validation!A:E,5,0)</f>
        <v>Vinoth M</v>
      </c>
      <c r="F117" s="32" t="s">
        <v>29</v>
      </c>
      <c r="G117" s="32">
        <f t="shared" si="63"/>
        <v>2026</v>
      </c>
      <c r="H117" s="2" t="s">
        <v>28</v>
      </c>
      <c r="I117" s="2" t="s">
        <v>173</v>
      </c>
      <c r="J117" s="49">
        <f>VLOOKUP(I117,'XE rates'!A:D,4,0)*K117</f>
        <v>1925.7782053501962</v>
      </c>
      <c r="K117" s="43">
        <v>2876.58</v>
      </c>
      <c r="L117" s="1">
        <v>46023</v>
      </c>
      <c r="M117" s="33" t="str">
        <f t="shared" si="60"/>
        <v>Jan</v>
      </c>
      <c r="N117" s="32">
        <f t="shared" ca="1" si="61"/>
        <v>26</v>
      </c>
      <c r="O117" s="32" t="str">
        <f t="shared" ca="1" si="62"/>
        <v>0-30 days</v>
      </c>
      <c r="P117" s="2" t="s">
        <v>168</v>
      </c>
      <c r="Q117" s="1">
        <v>46058</v>
      </c>
      <c r="R117" s="1">
        <v>46065</v>
      </c>
      <c r="S117" s="2" t="s">
        <v>169</v>
      </c>
      <c r="T117" s="2" t="s">
        <v>903</v>
      </c>
      <c r="U117" s="2" t="s">
        <v>170</v>
      </c>
      <c r="V117" s="2" t="s">
        <v>171</v>
      </c>
      <c r="W117" s="39" t="s">
        <v>684</v>
      </c>
      <c r="X117" s="2"/>
      <c r="Y117" s="2"/>
      <c r="Z117" s="2"/>
      <c r="AA117" s="2"/>
      <c r="AB117" s="2" t="str">
        <f>VLOOKUP(T117,'[2]Query result'!$J:$K,2,0)</f>
        <v>Outstanding</v>
      </c>
      <c r="AC117" s="61">
        <f>VLOOKUP(T117,'[3]Query result'!$J:$X,15,0)</f>
        <v>0</v>
      </c>
      <c r="AD117" s="66">
        <f t="shared" si="64"/>
        <v>2876.58</v>
      </c>
    </row>
    <row r="118" spans="1:30" hidden="1">
      <c r="A118" s="2" t="s">
        <v>27</v>
      </c>
      <c r="B118" s="2" t="s">
        <v>76</v>
      </c>
      <c r="C118" s="32" t="str">
        <f>VLOOKUP(B118,Validation!A:B,2,0)</f>
        <v>APAC</v>
      </c>
      <c r="D118" s="32" t="str">
        <f>VLOOKUP(B118,Validation!A:D,4,0)</f>
        <v>Pat Sarisa</v>
      </c>
      <c r="E118" s="32" t="str">
        <f>VLOOKUP(B118,Validation!A:E,5,0)</f>
        <v>Gitesh Athavale</v>
      </c>
      <c r="F118" s="32" t="s">
        <v>29</v>
      </c>
      <c r="G118" s="32">
        <f t="shared" si="63"/>
        <v>2026</v>
      </c>
      <c r="H118" s="2" t="s">
        <v>28</v>
      </c>
      <c r="I118" s="2" t="s">
        <v>167</v>
      </c>
      <c r="J118" s="49">
        <f>VLOOKUP(I118,'XE rates'!A:D,4,0)*K118</f>
        <v>32268.400000000001</v>
      </c>
      <c r="K118" s="43">
        <v>32268.400000000001</v>
      </c>
      <c r="L118" s="1">
        <v>46023</v>
      </c>
      <c r="M118" s="33" t="str">
        <f t="shared" si="60"/>
        <v>Jan</v>
      </c>
      <c r="N118" s="32">
        <f t="shared" ca="1" si="61"/>
        <v>24</v>
      </c>
      <c r="O118" s="32" t="str">
        <f t="shared" ca="1" si="62"/>
        <v>0-30 days</v>
      </c>
      <c r="P118" s="2" t="s">
        <v>168</v>
      </c>
      <c r="Q118" s="1">
        <v>46060</v>
      </c>
      <c r="R118" s="1">
        <v>46067</v>
      </c>
      <c r="S118" s="2" t="s">
        <v>169</v>
      </c>
      <c r="T118" s="2" t="s">
        <v>904</v>
      </c>
      <c r="U118" s="2" t="s">
        <v>170</v>
      </c>
      <c r="V118" s="2" t="s">
        <v>171</v>
      </c>
      <c r="W118" s="39" t="s">
        <v>684</v>
      </c>
      <c r="X118" s="2"/>
      <c r="Y118" s="2"/>
      <c r="Z118" s="2"/>
      <c r="AA118" s="2"/>
      <c r="AB118" s="2" t="str">
        <f>VLOOKUP(T118,'[2]Query result'!$J:$K,2,0)</f>
        <v>Outstanding</v>
      </c>
      <c r="AC118" s="61">
        <f>VLOOKUP(T118,'[3]Query result'!$J:$X,15,0)</f>
        <v>0</v>
      </c>
      <c r="AD118" s="66">
        <f t="shared" si="64"/>
        <v>32268.400000000001</v>
      </c>
    </row>
    <row r="119" spans="1:30" hidden="1">
      <c r="A119" s="2" t="s">
        <v>27</v>
      </c>
      <c r="B119" s="2" t="s">
        <v>709</v>
      </c>
      <c r="C119" s="32" t="str">
        <f>VLOOKUP(B119,Validation!A:B,2,0)</f>
        <v>APAC</v>
      </c>
      <c r="D119" s="32" t="str">
        <f>VLOOKUP(B119,Validation!A:D,4,0)</f>
        <v>Pat Sarisa</v>
      </c>
      <c r="E119" s="32" t="str">
        <f>VLOOKUP(B119,Validation!A:E,5,0)</f>
        <v>NA</v>
      </c>
      <c r="F119" s="32" t="s">
        <v>29</v>
      </c>
      <c r="G119" s="32">
        <f t="shared" si="63"/>
        <v>2026</v>
      </c>
      <c r="H119" s="2" t="s">
        <v>28</v>
      </c>
      <c r="I119" s="2" t="s">
        <v>167</v>
      </c>
      <c r="J119" s="49">
        <f>VLOOKUP(I119,'XE rates'!A:D,4,0)*K119</f>
        <v>10010</v>
      </c>
      <c r="K119" s="43">
        <v>10010</v>
      </c>
      <c r="L119" s="1">
        <v>46023</v>
      </c>
      <c r="M119" s="33" t="str">
        <f t="shared" si="60"/>
        <v>Jan</v>
      </c>
      <c r="N119" s="32">
        <f t="shared" ca="1" si="61"/>
        <v>25</v>
      </c>
      <c r="O119" s="32" t="str">
        <f t="shared" ca="1" si="62"/>
        <v>0-30 days</v>
      </c>
      <c r="P119" s="2" t="s">
        <v>168</v>
      </c>
      <c r="Q119" s="1">
        <v>46059</v>
      </c>
      <c r="R119" s="1">
        <v>46066</v>
      </c>
      <c r="S119" s="2" t="s">
        <v>169</v>
      </c>
      <c r="T119" s="2" t="s">
        <v>905</v>
      </c>
      <c r="U119" s="2" t="s">
        <v>170</v>
      </c>
      <c r="V119" s="2" t="s">
        <v>171</v>
      </c>
      <c r="W119" s="39" t="s">
        <v>684</v>
      </c>
      <c r="X119" s="2"/>
      <c r="Y119" s="2"/>
      <c r="Z119" s="2"/>
      <c r="AA119" s="2"/>
      <c r="AB119" s="2" t="str">
        <f>VLOOKUP(T119,'[2]Query result'!$J:$K,2,0)</f>
        <v>Outstanding</v>
      </c>
      <c r="AC119" s="61">
        <f>VLOOKUP(T119,'[3]Query result'!$J:$X,15,0)</f>
        <v>0</v>
      </c>
      <c r="AD119" s="66">
        <f t="shared" si="64"/>
        <v>10010</v>
      </c>
    </row>
    <row r="120" spans="1:30" hidden="1">
      <c r="A120" s="2" t="s">
        <v>27</v>
      </c>
      <c r="B120" s="2" t="s">
        <v>594</v>
      </c>
      <c r="C120" s="32" t="str">
        <f>VLOOKUP(B120,Validation!A:B,2,0)</f>
        <v>USA</v>
      </c>
      <c r="D120" s="32" t="str">
        <f>VLOOKUP(B120,Validation!A:D,4,0)</f>
        <v>Eduardo Avallone</v>
      </c>
      <c r="E120" s="32" t="str">
        <f>VLOOKUP(B120,Validation!A:E,5,0)</f>
        <v>Greg McAllister</v>
      </c>
      <c r="F120" s="32" t="s">
        <v>29</v>
      </c>
      <c r="G120" s="32">
        <f t="shared" si="63"/>
        <v>2026</v>
      </c>
      <c r="H120" s="2" t="s">
        <v>28</v>
      </c>
      <c r="I120" s="2" t="s">
        <v>167</v>
      </c>
      <c r="J120" s="49">
        <f>VLOOKUP(I120,'XE rates'!A:D,4,0)*K120</f>
        <v>130</v>
      </c>
      <c r="K120" s="43">
        <v>130</v>
      </c>
      <c r="L120" s="1">
        <v>46023</v>
      </c>
      <c r="M120" s="33" t="str">
        <f t="shared" ref="M120:M145" si="65">TEXT(L120,"mmm")</f>
        <v>Jan</v>
      </c>
      <c r="N120" s="32">
        <f t="shared" ref="N120:N145" ca="1" si="66">$Y$1-R120</f>
        <v>29</v>
      </c>
      <c r="O120" s="32" t="str">
        <f t="shared" ref="O120:O145" ca="1" si="67">IF(N120&lt;=30, "0-30 days", IF(N120&lt;=60, "31-60 days", IF(N120&lt;=90, "61-90 days", "Over 90+ days")))</f>
        <v>0-30 days</v>
      </c>
      <c r="P120" s="2" t="s">
        <v>168</v>
      </c>
      <c r="Q120" s="1">
        <v>46055</v>
      </c>
      <c r="R120" s="1">
        <v>46062</v>
      </c>
      <c r="S120" s="2" t="s">
        <v>169</v>
      </c>
      <c r="T120" s="2" t="s">
        <v>906</v>
      </c>
      <c r="U120" s="2" t="s">
        <v>170</v>
      </c>
      <c r="V120" s="2" t="s">
        <v>171</v>
      </c>
      <c r="W120" s="39" t="s">
        <v>684</v>
      </c>
      <c r="X120" s="2"/>
      <c r="Y120" s="2"/>
      <c r="Z120" s="2"/>
      <c r="AA120" s="2"/>
      <c r="AB120" s="2" t="str">
        <f>VLOOKUP(T120,'[2]Query result'!$J:$K,2,0)</f>
        <v>Outstanding</v>
      </c>
      <c r="AC120" s="61">
        <f>VLOOKUP(T120,'[3]Query result'!$J:$X,15,0)</f>
        <v>0</v>
      </c>
      <c r="AD120" s="66">
        <f t="shared" si="64"/>
        <v>130</v>
      </c>
    </row>
    <row r="121" spans="1:30" hidden="1">
      <c r="A121" s="2" t="s">
        <v>27</v>
      </c>
      <c r="B121" s="2" t="s">
        <v>77</v>
      </c>
      <c r="C121" s="32" t="str">
        <f>VLOOKUP(B121,Validation!A:B,2,0)</f>
        <v>USA</v>
      </c>
      <c r="D121" s="32" t="str">
        <f>VLOOKUP(B121,Validation!A:D,4,0)</f>
        <v>Tanu Arora</v>
      </c>
      <c r="E121" s="32" t="str">
        <f>VLOOKUP(B121,Validation!A:E,5,0)</f>
        <v>NA</v>
      </c>
      <c r="F121" s="32" t="s">
        <v>29</v>
      </c>
      <c r="G121" s="32">
        <f t="shared" si="63"/>
        <v>2026</v>
      </c>
      <c r="H121" s="2" t="s">
        <v>28</v>
      </c>
      <c r="I121" s="2" t="s">
        <v>167</v>
      </c>
      <c r="J121" s="49">
        <f>VLOOKUP(I121,'XE rates'!A:D,4,0)*K121</f>
        <v>38576.5</v>
      </c>
      <c r="K121" s="43">
        <v>38576.5</v>
      </c>
      <c r="L121" s="1">
        <v>46023</v>
      </c>
      <c r="M121" s="33" t="str">
        <f t="shared" si="65"/>
        <v>Jan</v>
      </c>
      <c r="N121" s="32">
        <f t="shared" ca="1" si="66"/>
        <v>29</v>
      </c>
      <c r="O121" s="32" t="str">
        <f t="shared" ca="1" si="67"/>
        <v>0-30 days</v>
      </c>
      <c r="P121" s="2" t="s">
        <v>168</v>
      </c>
      <c r="Q121" s="1">
        <v>46055</v>
      </c>
      <c r="R121" s="1">
        <v>46062</v>
      </c>
      <c r="S121" s="2" t="s">
        <v>169</v>
      </c>
      <c r="T121" s="2" t="s">
        <v>907</v>
      </c>
      <c r="U121" s="2" t="s">
        <v>170</v>
      </c>
      <c r="V121" s="2" t="s">
        <v>171</v>
      </c>
      <c r="W121" s="39" t="s">
        <v>684</v>
      </c>
      <c r="X121" s="2"/>
      <c r="Y121" s="2"/>
      <c r="Z121" s="2"/>
      <c r="AA121" s="2"/>
      <c r="AB121" s="2" t="str">
        <f>VLOOKUP(T121,'[2]Query result'!$J:$K,2,0)</f>
        <v>Outstanding</v>
      </c>
      <c r="AC121" s="61">
        <f>VLOOKUP(T121,'[3]Query result'!$J:$X,15,0)</f>
        <v>0</v>
      </c>
      <c r="AD121" s="66">
        <f t="shared" si="64"/>
        <v>38576.5</v>
      </c>
    </row>
    <row r="122" spans="1:30" hidden="1">
      <c r="A122" s="2" t="s">
        <v>27</v>
      </c>
      <c r="B122" s="2" t="s">
        <v>871</v>
      </c>
      <c r="C122" s="32" t="str">
        <f>VLOOKUP(B122,Validation!A:B,2,0)</f>
        <v>APAC</v>
      </c>
      <c r="D122" s="32" t="str">
        <f>VLOOKUP(B122,Validation!A:D,4,0)</f>
        <v>NA</v>
      </c>
      <c r="E122" s="32" t="str">
        <f>VLOOKUP(B122,Validation!A:E,5,0)</f>
        <v>Edward Li</v>
      </c>
      <c r="F122" s="32" t="s">
        <v>29</v>
      </c>
      <c r="G122" s="32">
        <f t="shared" si="63"/>
        <v>2026</v>
      </c>
      <c r="H122" s="2" t="s">
        <v>28</v>
      </c>
      <c r="I122" s="2" t="s">
        <v>167</v>
      </c>
      <c r="J122" s="49">
        <f>VLOOKUP(I122,'XE rates'!A:D,4,0)*K122</f>
        <v>15000</v>
      </c>
      <c r="K122" s="43">
        <v>15000</v>
      </c>
      <c r="L122" s="1">
        <v>46054</v>
      </c>
      <c r="M122" s="33" t="str">
        <f t="shared" si="65"/>
        <v>Feb</v>
      </c>
      <c r="N122" s="32">
        <f t="shared" ca="1" si="66"/>
        <v>18</v>
      </c>
      <c r="O122" s="32" t="str">
        <f t="shared" ca="1" si="67"/>
        <v>0-30 days</v>
      </c>
      <c r="P122" s="2" t="s">
        <v>932</v>
      </c>
      <c r="Q122" s="1">
        <v>46066</v>
      </c>
      <c r="R122" s="1">
        <v>46073</v>
      </c>
      <c r="S122" s="2" t="s">
        <v>174</v>
      </c>
      <c r="T122" s="2" t="s">
        <v>908</v>
      </c>
      <c r="U122" s="2" t="s">
        <v>170</v>
      </c>
      <c r="V122" s="2" t="s">
        <v>171</v>
      </c>
      <c r="W122" s="39" t="s">
        <v>684</v>
      </c>
      <c r="X122" s="2"/>
      <c r="Y122" s="2"/>
      <c r="Z122" s="2"/>
      <c r="AA122" s="2"/>
      <c r="AB122" s="2" t="str">
        <f>VLOOKUP(T122,'[2]Query result'!$J:$K,2,0)</f>
        <v>Outstanding</v>
      </c>
      <c r="AC122" s="61">
        <f>VLOOKUP(T122,'[3]Query result'!$J:$X,15,0)</f>
        <v>0</v>
      </c>
      <c r="AD122" s="66">
        <f t="shared" si="64"/>
        <v>15000</v>
      </c>
    </row>
    <row r="123" spans="1:30" hidden="1">
      <c r="A123" s="2" t="s">
        <v>27</v>
      </c>
      <c r="B123" s="2" t="s">
        <v>697</v>
      </c>
      <c r="C123" s="32" t="str">
        <f>VLOOKUP(B123,Validation!A:B,2,0)</f>
        <v>APAC</v>
      </c>
      <c r="D123" s="32" t="str">
        <f>VLOOKUP(B123,Validation!A:D,4,0)</f>
        <v>NA</v>
      </c>
      <c r="E123" s="32" t="str">
        <f>VLOOKUP(B123,Validation!A:E,5,0)</f>
        <v>Febriali Tan</v>
      </c>
      <c r="F123" s="32" t="s">
        <v>29</v>
      </c>
      <c r="G123" s="32">
        <f t="shared" si="63"/>
        <v>2026</v>
      </c>
      <c r="H123" s="2" t="s">
        <v>28</v>
      </c>
      <c r="I123" s="2" t="s">
        <v>167</v>
      </c>
      <c r="J123" s="49">
        <f>VLOOKUP(I123,'XE rates'!A:D,4,0)*K123</f>
        <v>249.2</v>
      </c>
      <c r="K123" s="43">
        <v>249.2</v>
      </c>
      <c r="L123" s="1">
        <v>46023</v>
      </c>
      <c r="M123" s="33" t="str">
        <f t="shared" si="65"/>
        <v>Jan</v>
      </c>
      <c r="N123" s="32">
        <f t="shared" ca="1" si="66"/>
        <v>27</v>
      </c>
      <c r="O123" s="32" t="str">
        <f t="shared" ca="1" si="67"/>
        <v>0-30 days</v>
      </c>
      <c r="P123" s="2" t="s">
        <v>168</v>
      </c>
      <c r="Q123" s="1">
        <v>46057</v>
      </c>
      <c r="R123" s="1">
        <v>46064</v>
      </c>
      <c r="S123" s="2" t="s">
        <v>169</v>
      </c>
      <c r="T123" s="2" t="s">
        <v>909</v>
      </c>
      <c r="U123" s="2" t="s">
        <v>170</v>
      </c>
      <c r="V123" s="2" t="s">
        <v>171</v>
      </c>
      <c r="W123" s="39" t="s">
        <v>684</v>
      </c>
      <c r="X123" s="2"/>
      <c r="Y123" s="2"/>
      <c r="Z123" s="2"/>
      <c r="AA123" s="2"/>
      <c r="AB123" s="2" t="str">
        <f>VLOOKUP(T123,'[2]Query result'!$J:$K,2,0)</f>
        <v>Outstanding</v>
      </c>
      <c r="AC123" s="61">
        <f>VLOOKUP(T123,'[3]Query result'!$J:$X,15,0)</f>
        <v>0</v>
      </c>
      <c r="AD123" s="66">
        <f t="shared" si="64"/>
        <v>249.2</v>
      </c>
    </row>
    <row r="124" spans="1:30" hidden="1">
      <c r="A124" s="2" t="s">
        <v>27</v>
      </c>
      <c r="B124" s="2" t="s">
        <v>821</v>
      </c>
      <c r="C124" s="32" t="str">
        <f>VLOOKUP(B124,Validation!A:B,2,0)</f>
        <v>APAC</v>
      </c>
      <c r="D124" s="32" t="str">
        <f>VLOOKUP(B124,Validation!A:D,4,0)</f>
        <v>NA</v>
      </c>
      <c r="E124" s="32" t="str">
        <f>VLOOKUP(B124,Validation!A:E,5,0)</f>
        <v>Febriali Tan</v>
      </c>
      <c r="F124" s="32" t="s">
        <v>29</v>
      </c>
      <c r="G124" s="32">
        <f t="shared" si="63"/>
        <v>2026</v>
      </c>
      <c r="H124" s="2" t="s">
        <v>28</v>
      </c>
      <c r="I124" s="2" t="s">
        <v>167</v>
      </c>
      <c r="J124" s="49">
        <f>VLOOKUP(I124,'XE rates'!A:D,4,0)*K124</f>
        <v>2970</v>
      </c>
      <c r="K124" s="43">
        <v>2970</v>
      </c>
      <c r="L124" s="1">
        <v>46023</v>
      </c>
      <c r="M124" s="33" t="str">
        <f t="shared" si="65"/>
        <v>Jan</v>
      </c>
      <c r="N124" s="32">
        <f t="shared" ca="1" si="66"/>
        <v>27</v>
      </c>
      <c r="O124" s="32" t="str">
        <f t="shared" ca="1" si="67"/>
        <v>0-30 days</v>
      </c>
      <c r="P124" s="2" t="s">
        <v>168</v>
      </c>
      <c r="Q124" s="1">
        <v>46057</v>
      </c>
      <c r="R124" s="1">
        <v>46064</v>
      </c>
      <c r="S124" s="2" t="s">
        <v>169</v>
      </c>
      <c r="T124" s="2" t="s">
        <v>910</v>
      </c>
      <c r="U124" s="2" t="s">
        <v>170</v>
      </c>
      <c r="V124" s="2" t="s">
        <v>171</v>
      </c>
      <c r="W124" s="39" t="s">
        <v>684</v>
      </c>
      <c r="X124" s="2"/>
      <c r="Y124" s="2"/>
      <c r="Z124" s="2"/>
      <c r="AA124" s="2"/>
      <c r="AB124" s="2" t="str">
        <f>VLOOKUP(T124,'[2]Query result'!$J:$K,2,0)</f>
        <v>Outstanding</v>
      </c>
      <c r="AC124" s="61">
        <f>VLOOKUP(T124,'[3]Query result'!$J:$X,15,0)</f>
        <v>0</v>
      </c>
      <c r="AD124" s="66">
        <f t="shared" si="64"/>
        <v>2970</v>
      </c>
    </row>
    <row r="125" spans="1:30" hidden="1">
      <c r="A125" s="2" t="s">
        <v>27</v>
      </c>
      <c r="B125" s="2" t="s">
        <v>617</v>
      </c>
      <c r="C125" s="32" t="str">
        <f>VLOOKUP(B125,Validation!A:B,2,0)</f>
        <v>ME</v>
      </c>
      <c r="D125" s="32" t="str">
        <f>VLOOKUP(B125,Validation!A:D,4,0)</f>
        <v>Jerome Coelho</v>
      </c>
      <c r="E125" s="32" t="str">
        <f>VLOOKUP(B125,Validation!A:E,5,0)</f>
        <v>Ashraf Omran</v>
      </c>
      <c r="F125" s="32" t="s">
        <v>29</v>
      </c>
      <c r="G125" s="32">
        <f t="shared" si="63"/>
        <v>2026</v>
      </c>
      <c r="H125" s="2" t="s">
        <v>28</v>
      </c>
      <c r="I125" s="2" t="s">
        <v>167</v>
      </c>
      <c r="J125" s="49">
        <f>VLOOKUP(I125,'XE rates'!A:D,4,0)*K125</f>
        <v>2500</v>
      </c>
      <c r="K125" s="43">
        <v>2500</v>
      </c>
      <c r="L125" s="1">
        <v>46023</v>
      </c>
      <c r="M125" s="33" t="str">
        <f t="shared" si="65"/>
        <v>Jan</v>
      </c>
      <c r="N125" s="32">
        <f t="shared" ca="1" si="66"/>
        <v>29</v>
      </c>
      <c r="O125" s="32" t="str">
        <f t="shared" ca="1" si="67"/>
        <v>0-30 days</v>
      </c>
      <c r="P125" s="2" t="s">
        <v>168</v>
      </c>
      <c r="Q125" s="1">
        <v>46055</v>
      </c>
      <c r="R125" s="1">
        <v>46062</v>
      </c>
      <c r="S125" s="2" t="s">
        <v>809</v>
      </c>
      <c r="T125" s="2" t="s">
        <v>911</v>
      </c>
      <c r="U125" s="2" t="s">
        <v>170</v>
      </c>
      <c r="V125" s="2" t="s">
        <v>171</v>
      </c>
      <c r="W125" s="39" t="s">
        <v>684</v>
      </c>
      <c r="X125" s="2"/>
      <c r="Y125" s="2"/>
      <c r="Z125" s="2"/>
      <c r="AA125" s="2"/>
      <c r="AB125" s="2" t="str">
        <f>VLOOKUP(T125,'[2]Query result'!$J:$K,2,0)</f>
        <v>Force Settlement</v>
      </c>
      <c r="AC125" s="61">
        <f>VLOOKUP(T125,'[3]Query result'!$J:$X,15,0)</f>
        <v>0</v>
      </c>
      <c r="AD125" s="66">
        <f t="shared" si="64"/>
        <v>2500</v>
      </c>
    </row>
    <row r="126" spans="1:30" hidden="1">
      <c r="A126" s="2" t="s">
        <v>27</v>
      </c>
      <c r="B126" s="2" t="s">
        <v>728</v>
      </c>
      <c r="C126" s="32" t="str">
        <f>VLOOKUP(B126,Validation!A:B,2,0)</f>
        <v>EU/UK</v>
      </c>
      <c r="D126" s="32" t="str">
        <f>VLOOKUP(B126,Validation!A:D,4,0)</f>
        <v>Sachli Zare</v>
      </c>
      <c r="E126" s="32" t="str">
        <f>VLOOKUP(B126,Validation!A:E,5,0)</f>
        <v>NA</v>
      </c>
      <c r="F126" s="32" t="s">
        <v>29</v>
      </c>
      <c r="G126" s="32">
        <f t="shared" si="63"/>
        <v>2026</v>
      </c>
      <c r="H126" s="2" t="s">
        <v>28</v>
      </c>
      <c r="I126" s="2" t="s">
        <v>167</v>
      </c>
      <c r="J126" s="49">
        <f>VLOOKUP(I126,'XE rates'!A:D,4,0)*K126</f>
        <v>0.60000000000000142</v>
      </c>
      <c r="K126" s="43">
        <v>0.60000000000000142</v>
      </c>
      <c r="L126" s="1">
        <v>46023</v>
      </c>
      <c r="M126" s="33" t="str">
        <f t="shared" si="65"/>
        <v>Jan</v>
      </c>
      <c r="N126" s="32">
        <f t="shared" ca="1" si="66"/>
        <v>27</v>
      </c>
      <c r="O126" s="32" t="str">
        <f t="shared" ca="1" si="67"/>
        <v>0-30 days</v>
      </c>
      <c r="P126" s="2" t="s">
        <v>168</v>
      </c>
      <c r="Q126" s="1">
        <v>46057</v>
      </c>
      <c r="R126" s="1">
        <v>46064</v>
      </c>
      <c r="S126" s="2" t="s">
        <v>810</v>
      </c>
      <c r="T126" s="2" t="s">
        <v>912</v>
      </c>
      <c r="U126" s="2" t="s">
        <v>170</v>
      </c>
      <c r="V126" s="2" t="s">
        <v>171</v>
      </c>
      <c r="W126" s="39" t="s">
        <v>684</v>
      </c>
      <c r="X126" s="2"/>
      <c r="Y126" s="2"/>
      <c r="Z126" s="2"/>
      <c r="AA126" s="2"/>
      <c r="AB126" s="2" t="str">
        <f>VLOOKUP(T126,'[2]Query result'!$J:$K,2,0)</f>
        <v>Partially Paid</v>
      </c>
      <c r="AC126" s="61">
        <f>VLOOKUP(T126,'[3]Query result'!$J:$X,15,0)</f>
        <v>0</v>
      </c>
      <c r="AD126" s="66">
        <f t="shared" si="64"/>
        <v>0.60000000000000142</v>
      </c>
    </row>
    <row r="127" spans="1:30" hidden="1">
      <c r="A127" s="2" t="s">
        <v>27</v>
      </c>
      <c r="B127" s="2" t="s">
        <v>674</v>
      </c>
      <c r="C127" s="32" t="str">
        <f>VLOOKUP(B127,Validation!A:B,2,0)</f>
        <v>USA</v>
      </c>
      <c r="D127" s="32" t="str">
        <f>VLOOKUP(B127,Validation!A:D,4,0)</f>
        <v>Eduardo Avallone</v>
      </c>
      <c r="E127" s="32" t="str">
        <f>VLOOKUP(B127,Validation!A:E,5,0)</f>
        <v>Vinoth M</v>
      </c>
      <c r="F127" s="32" t="s">
        <v>29</v>
      </c>
      <c r="G127" s="32">
        <f t="shared" si="63"/>
        <v>2026</v>
      </c>
      <c r="H127" s="2" t="s">
        <v>28</v>
      </c>
      <c r="I127" s="2" t="s">
        <v>167</v>
      </c>
      <c r="J127" s="49">
        <f>VLOOKUP(I127,'XE rates'!A:D,4,0)*K127</f>
        <v>142.80000000000001</v>
      </c>
      <c r="K127" s="43">
        <v>142.80000000000001</v>
      </c>
      <c r="L127" s="1">
        <v>46023</v>
      </c>
      <c r="M127" s="33" t="str">
        <f t="shared" si="65"/>
        <v>Jan</v>
      </c>
      <c r="N127" s="32">
        <f t="shared" ca="1" si="66"/>
        <v>26</v>
      </c>
      <c r="O127" s="32" t="str">
        <f t="shared" ca="1" si="67"/>
        <v>0-30 days</v>
      </c>
      <c r="P127" s="2" t="s">
        <v>168</v>
      </c>
      <c r="Q127" s="1">
        <v>46058</v>
      </c>
      <c r="R127" s="1">
        <v>46065</v>
      </c>
      <c r="S127" s="2" t="s">
        <v>169</v>
      </c>
      <c r="T127" s="2" t="s">
        <v>913</v>
      </c>
      <c r="U127" s="2" t="s">
        <v>170</v>
      </c>
      <c r="V127" s="2" t="s">
        <v>171</v>
      </c>
      <c r="W127" s="39" t="s">
        <v>684</v>
      </c>
      <c r="X127" s="2"/>
      <c r="Y127" s="2"/>
      <c r="Z127" s="2"/>
      <c r="AA127" s="2"/>
      <c r="AB127" s="2" t="str">
        <f>VLOOKUP(T127,'[2]Query result'!$J:$K,2,0)</f>
        <v>Outstanding</v>
      </c>
      <c r="AC127" s="61">
        <f>VLOOKUP(T127,'[3]Query result'!$J:$X,15,0)</f>
        <v>0</v>
      </c>
      <c r="AD127" s="66">
        <f t="shared" si="64"/>
        <v>142.80000000000001</v>
      </c>
    </row>
    <row r="128" spans="1:30" hidden="1">
      <c r="A128" s="2" t="s">
        <v>27</v>
      </c>
      <c r="B128" s="2" t="s">
        <v>619</v>
      </c>
      <c r="C128" s="32" t="str">
        <f>VLOOKUP(B128,Validation!A:B,2,0)</f>
        <v>USA</v>
      </c>
      <c r="D128" s="32" t="str">
        <f>VLOOKUP(B128,Validation!A:D,4,0)</f>
        <v>Eduardo Avallone</v>
      </c>
      <c r="E128" s="32" t="str">
        <f>VLOOKUP(B128,Validation!A:E,5,0)</f>
        <v>Christina Hutchinson</v>
      </c>
      <c r="F128" s="32" t="s">
        <v>29</v>
      </c>
      <c r="G128" s="32">
        <f t="shared" si="63"/>
        <v>2026</v>
      </c>
      <c r="H128" s="2" t="s">
        <v>28</v>
      </c>
      <c r="I128" s="2" t="s">
        <v>167</v>
      </c>
      <c r="J128" s="49">
        <f>VLOOKUP(I128,'XE rates'!A:D,4,0)*K128</f>
        <v>-152.90999999999985</v>
      </c>
      <c r="K128" s="43">
        <v>-152.90999999999985</v>
      </c>
      <c r="L128" s="1">
        <v>46023</v>
      </c>
      <c r="M128" s="33" t="str">
        <f t="shared" si="65"/>
        <v>Jan</v>
      </c>
      <c r="N128" s="32">
        <f t="shared" ca="1" si="66"/>
        <v>28</v>
      </c>
      <c r="O128" s="32" t="str">
        <f t="shared" ca="1" si="67"/>
        <v>0-30 days</v>
      </c>
      <c r="P128" s="2" t="s">
        <v>168</v>
      </c>
      <c r="Q128" s="1">
        <v>46056</v>
      </c>
      <c r="R128" s="1">
        <v>46063</v>
      </c>
      <c r="S128" s="2" t="s">
        <v>169</v>
      </c>
      <c r="T128" s="2" t="s">
        <v>914</v>
      </c>
      <c r="U128" s="2" t="s">
        <v>170</v>
      </c>
      <c r="V128" s="2" t="s">
        <v>171</v>
      </c>
      <c r="W128" s="39" t="s">
        <v>684</v>
      </c>
      <c r="X128" s="2"/>
      <c r="Y128" s="2"/>
      <c r="Z128" s="2"/>
      <c r="AA128" s="2"/>
      <c r="AB128" s="2" t="str">
        <f>VLOOKUP(T128,'[2]Query result'!$J:$K,2,0)</f>
        <v>Outstanding</v>
      </c>
      <c r="AC128" s="61">
        <f>VLOOKUP(T128,'[3]Query result'!$J:$X,15,0)</f>
        <v>0</v>
      </c>
      <c r="AD128" s="66">
        <f t="shared" si="64"/>
        <v>-152.90999999999985</v>
      </c>
    </row>
    <row r="129" spans="1:30" hidden="1">
      <c r="A129" s="2" t="s">
        <v>27</v>
      </c>
      <c r="B129" s="2" t="s">
        <v>764</v>
      </c>
      <c r="C129" s="32" t="str">
        <f>VLOOKUP(B129,Validation!A:B,2,0)</f>
        <v>APAC</v>
      </c>
      <c r="D129" s="32" t="str">
        <f>VLOOKUP(B129,Validation!A:D,4,0)</f>
        <v>Shi Yin</v>
      </c>
      <c r="E129" s="32" t="str">
        <f>VLOOKUP(B129,Validation!A:E,5,0)</f>
        <v>Vinoth M</v>
      </c>
      <c r="F129" s="32" t="s">
        <v>29</v>
      </c>
      <c r="G129" s="32">
        <f t="shared" si="63"/>
        <v>2026</v>
      </c>
      <c r="H129" s="2" t="s">
        <v>28</v>
      </c>
      <c r="I129" s="2" t="s">
        <v>167</v>
      </c>
      <c r="J129" s="49">
        <f>VLOOKUP(I129,'XE rates'!A:D,4,0)*K129</f>
        <v>2965</v>
      </c>
      <c r="K129" s="43">
        <v>2965</v>
      </c>
      <c r="L129" s="1">
        <v>46023</v>
      </c>
      <c r="M129" s="33" t="str">
        <f t="shared" si="65"/>
        <v>Jan</v>
      </c>
      <c r="N129" s="32">
        <f t="shared" ca="1" si="66"/>
        <v>26</v>
      </c>
      <c r="O129" s="32" t="str">
        <f t="shared" ca="1" si="67"/>
        <v>0-30 days</v>
      </c>
      <c r="P129" s="2" t="s">
        <v>168</v>
      </c>
      <c r="Q129" s="1">
        <v>46058</v>
      </c>
      <c r="R129" s="1">
        <v>46065</v>
      </c>
      <c r="S129" s="2" t="s">
        <v>169</v>
      </c>
      <c r="T129" s="2" t="s">
        <v>915</v>
      </c>
      <c r="U129" s="2" t="s">
        <v>170</v>
      </c>
      <c r="V129" s="2" t="s">
        <v>171</v>
      </c>
      <c r="W129" s="39" t="s">
        <v>684</v>
      </c>
      <c r="X129" s="2"/>
      <c r="Y129" s="2"/>
      <c r="Z129" s="2"/>
      <c r="AA129" s="2"/>
      <c r="AB129" s="2" t="str">
        <f>VLOOKUP(T129,'[2]Query result'!$J:$K,2,0)</f>
        <v>Outstanding</v>
      </c>
      <c r="AC129" s="61">
        <f>VLOOKUP(T129,'[3]Query result'!$J:$X,15,0)</f>
        <v>0</v>
      </c>
      <c r="AD129" s="66">
        <f t="shared" si="64"/>
        <v>2965</v>
      </c>
    </row>
    <row r="130" spans="1:30" hidden="1">
      <c r="A130" s="2" t="s">
        <v>27</v>
      </c>
      <c r="B130" s="2" t="s">
        <v>872</v>
      </c>
      <c r="C130" s="32" t="str">
        <f>VLOOKUP(B130,Validation!A:B,2,0)</f>
        <v>USA</v>
      </c>
      <c r="D130" s="32" t="str">
        <f>VLOOKUP(B130,Validation!A:D,4,0)</f>
        <v>NA</v>
      </c>
      <c r="E130" s="32" t="str">
        <f>VLOOKUP(B130,Validation!A:E,5,0)</f>
        <v>Michael Bermingham</v>
      </c>
      <c r="F130" s="32" t="s">
        <v>29</v>
      </c>
      <c r="G130" s="32">
        <f t="shared" si="63"/>
        <v>2026</v>
      </c>
      <c r="H130" s="2" t="s">
        <v>28</v>
      </c>
      <c r="I130" s="2" t="s">
        <v>191</v>
      </c>
      <c r="J130" s="49">
        <f>VLOOKUP(I130,'XE rates'!A:D,4,0)*K130</f>
        <v>260.47031625256835</v>
      </c>
      <c r="K130" s="43">
        <v>362.5</v>
      </c>
      <c r="L130" s="1">
        <v>46023</v>
      </c>
      <c r="M130" s="33" t="str">
        <f t="shared" si="65"/>
        <v>Jan</v>
      </c>
      <c r="N130" s="32">
        <f t="shared" ca="1" si="66"/>
        <v>27</v>
      </c>
      <c r="O130" s="32" t="str">
        <f t="shared" ca="1" si="67"/>
        <v>0-30 days</v>
      </c>
      <c r="P130" s="2" t="s">
        <v>168</v>
      </c>
      <c r="Q130" s="1">
        <v>46057</v>
      </c>
      <c r="R130" s="1">
        <v>46064</v>
      </c>
      <c r="S130" s="2" t="s">
        <v>169</v>
      </c>
      <c r="T130" s="2" t="s">
        <v>916</v>
      </c>
      <c r="U130" s="2" t="s">
        <v>170</v>
      </c>
      <c r="V130" s="2" t="s">
        <v>171</v>
      </c>
      <c r="W130" s="39" t="s">
        <v>684</v>
      </c>
      <c r="X130" s="2"/>
      <c r="Y130" s="2"/>
      <c r="Z130" s="2"/>
      <c r="AA130" s="2"/>
      <c r="AB130" s="2" t="str">
        <f>VLOOKUP(T130,'[2]Query result'!$J:$K,2,0)</f>
        <v>Outstanding</v>
      </c>
      <c r="AC130" s="61">
        <f>VLOOKUP(T130,'[3]Query result'!$J:$X,15,0)</f>
        <v>0</v>
      </c>
      <c r="AD130" s="66">
        <f t="shared" si="64"/>
        <v>362.5</v>
      </c>
    </row>
    <row r="131" spans="1:30" hidden="1">
      <c r="A131" s="2" t="s">
        <v>27</v>
      </c>
      <c r="B131" s="2" t="s">
        <v>873</v>
      </c>
      <c r="C131" s="32" t="str">
        <f>VLOOKUP(B131,Validation!A:B,2,0)</f>
        <v>USA</v>
      </c>
      <c r="D131" s="32" t="str">
        <f>VLOOKUP(B131,Validation!A:D,4,0)</f>
        <v>NA</v>
      </c>
      <c r="E131" s="32" t="str">
        <f>VLOOKUP(B131,Validation!A:E,5,0)</f>
        <v>Michael Bermingham</v>
      </c>
      <c r="F131" s="32" t="s">
        <v>29</v>
      </c>
      <c r="G131" s="32">
        <f t="shared" si="63"/>
        <v>2026</v>
      </c>
      <c r="H131" s="2" t="s">
        <v>28</v>
      </c>
      <c r="I131" s="2" t="s">
        <v>167</v>
      </c>
      <c r="J131" s="49">
        <f>VLOOKUP(I131,'XE rates'!A:D,4,0)*K131</f>
        <v>36.32</v>
      </c>
      <c r="K131" s="43">
        <v>36.32</v>
      </c>
      <c r="L131" s="1">
        <v>46023</v>
      </c>
      <c r="M131" s="33" t="str">
        <f t="shared" si="65"/>
        <v>Jan</v>
      </c>
      <c r="N131" s="32">
        <f t="shared" ca="1" si="66"/>
        <v>27</v>
      </c>
      <c r="O131" s="32" t="str">
        <f t="shared" ca="1" si="67"/>
        <v>0-30 days</v>
      </c>
      <c r="P131" s="2" t="s">
        <v>168</v>
      </c>
      <c r="Q131" s="1">
        <v>46057</v>
      </c>
      <c r="R131" s="1">
        <v>46064</v>
      </c>
      <c r="S131" s="2" t="s">
        <v>169</v>
      </c>
      <c r="T131" s="2" t="s">
        <v>917</v>
      </c>
      <c r="U131" s="2" t="s">
        <v>170</v>
      </c>
      <c r="V131" s="2" t="s">
        <v>171</v>
      </c>
      <c r="W131" s="39" t="s">
        <v>684</v>
      </c>
      <c r="X131" s="2"/>
      <c r="Y131" s="2"/>
      <c r="Z131" s="2"/>
      <c r="AA131" s="2"/>
      <c r="AB131" s="2" t="str">
        <f>VLOOKUP(T131,'[2]Query result'!$J:$K,2,0)</f>
        <v>Outstanding</v>
      </c>
      <c r="AC131" s="61">
        <f>VLOOKUP(T131,'[3]Query result'!$J:$X,15,0)</f>
        <v>0</v>
      </c>
      <c r="AD131" s="66">
        <f t="shared" si="64"/>
        <v>36.32</v>
      </c>
    </row>
    <row r="132" spans="1:30" hidden="1">
      <c r="A132" s="2" t="s">
        <v>27</v>
      </c>
      <c r="B132" s="2" t="s">
        <v>620</v>
      </c>
      <c r="C132" s="32" t="str">
        <f>VLOOKUP(B132,Validation!A:B,2,0)</f>
        <v>USA</v>
      </c>
      <c r="D132" s="32" t="str">
        <f>VLOOKUP(B132,Validation!A:D,4,0)</f>
        <v>Tanu Arora</v>
      </c>
      <c r="E132" s="32" t="str">
        <f>VLOOKUP(B132,Validation!A:E,5,0)</f>
        <v>Rohit Bammi</v>
      </c>
      <c r="F132" s="32" t="s">
        <v>29</v>
      </c>
      <c r="G132" s="32">
        <f t="shared" si="63"/>
        <v>2026</v>
      </c>
      <c r="H132" s="2" t="s">
        <v>28</v>
      </c>
      <c r="I132" s="2" t="s">
        <v>167</v>
      </c>
      <c r="J132" s="49">
        <f>VLOOKUP(I132,'XE rates'!A:D,4,0)*K132</f>
        <v>60</v>
      </c>
      <c r="K132" s="43">
        <v>60</v>
      </c>
      <c r="L132" s="1">
        <v>46023</v>
      </c>
      <c r="M132" s="33" t="str">
        <f t="shared" si="65"/>
        <v>Jan</v>
      </c>
      <c r="N132" s="32">
        <f t="shared" ca="1" si="66"/>
        <v>26</v>
      </c>
      <c r="O132" s="32" t="str">
        <f t="shared" ca="1" si="67"/>
        <v>0-30 days</v>
      </c>
      <c r="P132" s="2" t="s">
        <v>168</v>
      </c>
      <c r="Q132" s="1">
        <v>46058</v>
      </c>
      <c r="R132" s="1">
        <v>46065</v>
      </c>
      <c r="S132" s="2" t="s">
        <v>169</v>
      </c>
      <c r="T132" s="2" t="s">
        <v>918</v>
      </c>
      <c r="U132" s="2" t="s">
        <v>170</v>
      </c>
      <c r="V132" s="2" t="s">
        <v>171</v>
      </c>
      <c r="W132" s="39" t="s">
        <v>684</v>
      </c>
      <c r="X132" s="2"/>
      <c r="Y132" s="2"/>
      <c r="Z132" s="2"/>
      <c r="AA132" s="2"/>
      <c r="AB132" s="2" t="str">
        <f>VLOOKUP(T132,'[2]Query result'!$J:$K,2,0)</f>
        <v>Outstanding</v>
      </c>
      <c r="AC132" s="61">
        <f>VLOOKUP(T132,'[3]Query result'!$J:$X,15,0)</f>
        <v>0</v>
      </c>
      <c r="AD132" s="66">
        <f t="shared" si="64"/>
        <v>60</v>
      </c>
    </row>
    <row r="133" spans="1:30" hidden="1">
      <c r="A133" s="2" t="s">
        <v>27</v>
      </c>
      <c r="B133" s="2" t="s">
        <v>729</v>
      </c>
      <c r="C133" s="32" t="str">
        <f>VLOOKUP(B133,Validation!A:B,2,0)</f>
        <v>USA</v>
      </c>
      <c r="D133" s="32" t="str">
        <f>VLOOKUP(B133,Validation!A:D,4,0)</f>
        <v>Tanu Arora</v>
      </c>
      <c r="E133" s="32" t="str">
        <f>VLOOKUP(B133,Validation!A:E,5,0)</f>
        <v>Michael Bermingham</v>
      </c>
      <c r="F133" s="32" t="s">
        <v>29</v>
      </c>
      <c r="G133" s="32">
        <f t="shared" si="63"/>
        <v>2026</v>
      </c>
      <c r="H133" s="2" t="s">
        <v>28</v>
      </c>
      <c r="I133" s="2" t="s">
        <v>167</v>
      </c>
      <c r="J133" s="49">
        <f>VLOOKUP(I133,'XE rates'!A:D,4,0)*K133</f>
        <v>1000</v>
      </c>
      <c r="K133" s="43">
        <v>1000</v>
      </c>
      <c r="L133" s="1">
        <v>46023</v>
      </c>
      <c r="M133" s="33" t="str">
        <f t="shared" si="65"/>
        <v>Jan</v>
      </c>
      <c r="N133" s="32">
        <f t="shared" ca="1" si="66"/>
        <v>26</v>
      </c>
      <c r="O133" s="32" t="str">
        <f t="shared" ca="1" si="67"/>
        <v>0-30 days</v>
      </c>
      <c r="P133" s="2" t="s">
        <v>168</v>
      </c>
      <c r="Q133" s="1">
        <v>46058</v>
      </c>
      <c r="R133" s="1">
        <v>46065</v>
      </c>
      <c r="S133" s="2" t="s">
        <v>169</v>
      </c>
      <c r="T133" s="2" t="s">
        <v>919</v>
      </c>
      <c r="U133" s="2" t="s">
        <v>170</v>
      </c>
      <c r="V133" s="2" t="s">
        <v>171</v>
      </c>
      <c r="W133" s="39" t="s">
        <v>684</v>
      </c>
      <c r="X133" s="2"/>
      <c r="Y133" s="2"/>
      <c r="Z133" s="2"/>
      <c r="AA133" s="2"/>
      <c r="AB133" s="2" t="str">
        <f>VLOOKUP(T133,'[2]Query result'!$J:$K,2,0)</f>
        <v>Outstanding</v>
      </c>
      <c r="AC133" s="61">
        <f>VLOOKUP(T133,'[3]Query result'!$J:$X,15,0)</f>
        <v>0</v>
      </c>
      <c r="AD133" s="66">
        <f t="shared" si="64"/>
        <v>1000</v>
      </c>
    </row>
    <row r="134" spans="1:30" hidden="1">
      <c r="A134" s="2" t="s">
        <v>27</v>
      </c>
      <c r="B134" s="2" t="s">
        <v>685</v>
      </c>
      <c r="C134" s="32" t="str">
        <f>VLOOKUP(B134,Validation!A:B,2,0)</f>
        <v>ME</v>
      </c>
      <c r="D134" s="32" t="str">
        <f>VLOOKUP(B134,Validation!A:D,4,0)</f>
        <v>Jerome Coelho</v>
      </c>
      <c r="E134" s="32" t="str">
        <f>VLOOKUP(B134,Validation!A:E,5,0)</f>
        <v>Winfred</v>
      </c>
      <c r="F134" s="32" t="s">
        <v>29</v>
      </c>
      <c r="G134" s="32">
        <f t="shared" si="63"/>
        <v>2026</v>
      </c>
      <c r="H134" s="2" t="s">
        <v>28</v>
      </c>
      <c r="I134" s="2" t="s">
        <v>167</v>
      </c>
      <c r="J134" s="49">
        <f>VLOOKUP(I134,'XE rates'!A:D,4,0)*K134</f>
        <v>3000</v>
      </c>
      <c r="K134" s="43">
        <v>3000</v>
      </c>
      <c r="L134" s="1">
        <v>46023</v>
      </c>
      <c r="M134" s="33" t="str">
        <f t="shared" si="65"/>
        <v>Jan</v>
      </c>
      <c r="N134" s="32">
        <f t="shared" ca="1" si="66"/>
        <v>26</v>
      </c>
      <c r="O134" s="32" t="str">
        <f t="shared" ca="1" si="67"/>
        <v>0-30 days</v>
      </c>
      <c r="P134" s="2" t="s">
        <v>168</v>
      </c>
      <c r="Q134" s="1">
        <v>46058</v>
      </c>
      <c r="R134" s="1">
        <v>46065</v>
      </c>
      <c r="S134" s="2" t="s">
        <v>169</v>
      </c>
      <c r="T134" s="2" t="s">
        <v>920</v>
      </c>
      <c r="U134" s="2" t="s">
        <v>170</v>
      </c>
      <c r="V134" s="2" t="s">
        <v>171</v>
      </c>
      <c r="W134" s="39" t="s">
        <v>684</v>
      </c>
      <c r="X134" s="2"/>
      <c r="Y134" s="2"/>
      <c r="Z134" s="2"/>
      <c r="AA134" s="2"/>
      <c r="AB134" s="2" t="str">
        <f>VLOOKUP(T134,'[2]Query result'!$J:$K,2,0)</f>
        <v>Outstanding</v>
      </c>
      <c r="AC134" s="61">
        <f>VLOOKUP(T134,'[3]Query result'!$J:$X,15,0)</f>
        <v>0</v>
      </c>
      <c r="AD134" s="66">
        <f t="shared" si="64"/>
        <v>3000</v>
      </c>
    </row>
    <row r="135" spans="1:30" hidden="1">
      <c r="A135" s="2" t="s">
        <v>27</v>
      </c>
      <c r="B135" s="2" t="s">
        <v>650</v>
      </c>
      <c r="C135" s="32" t="str">
        <f>VLOOKUP(B135,Validation!A:B,2,0)</f>
        <v>APAC</v>
      </c>
      <c r="D135" s="32" t="str">
        <f>VLOOKUP(B135,Validation!A:D,4,0)</f>
        <v>Hao Nguyen</v>
      </c>
      <c r="E135" s="32" t="str">
        <f>VLOOKUP(B135,Validation!A:E,5,0)</f>
        <v>Vinoth M</v>
      </c>
      <c r="F135" s="32" t="s">
        <v>29</v>
      </c>
      <c r="G135" s="32">
        <f t="shared" si="63"/>
        <v>2026</v>
      </c>
      <c r="H135" s="2" t="s">
        <v>28</v>
      </c>
      <c r="I135" s="2" t="s">
        <v>173</v>
      </c>
      <c r="J135" s="49">
        <f>VLOOKUP(I135,'XE rates'!A:D,4,0)*K135</f>
        <v>3439.8135182251167</v>
      </c>
      <c r="K135" s="43">
        <v>5138.130000000001</v>
      </c>
      <c r="L135" s="1">
        <v>46023</v>
      </c>
      <c r="M135" s="33" t="str">
        <f t="shared" si="65"/>
        <v>Jan</v>
      </c>
      <c r="N135" s="32">
        <f t="shared" ca="1" si="66"/>
        <v>25</v>
      </c>
      <c r="O135" s="32" t="str">
        <f t="shared" ca="1" si="67"/>
        <v>0-30 days</v>
      </c>
      <c r="P135" s="2" t="s">
        <v>168</v>
      </c>
      <c r="Q135" s="1">
        <v>46059</v>
      </c>
      <c r="R135" s="1">
        <v>46066</v>
      </c>
      <c r="S135" s="2" t="s">
        <v>169</v>
      </c>
      <c r="T135" s="2" t="s">
        <v>921</v>
      </c>
      <c r="U135" s="2" t="s">
        <v>170</v>
      </c>
      <c r="V135" s="2" t="s">
        <v>171</v>
      </c>
      <c r="W135" s="39" t="s">
        <v>684</v>
      </c>
      <c r="X135" s="2"/>
      <c r="Y135" s="2"/>
      <c r="Z135" s="2"/>
      <c r="AA135" s="2"/>
      <c r="AB135" s="2" t="str">
        <f>VLOOKUP(T135,'[2]Query result'!$J:$K,2,0)</f>
        <v>Outstanding</v>
      </c>
      <c r="AC135" s="61">
        <f>VLOOKUP(T135,'[3]Query result'!$J:$X,15,0)</f>
        <v>0</v>
      </c>
      <c r="AD135" s="66">
        <f t="shared" si="64"/>
        <v>5138.130000000001</v>
      </c>
    </row>
    <row r="136" spans="1:30" hidden="1">
      <c r="A136" s="2" t="s">
        <v>27</v>
      </c>
      <c r="B136" s="2" t="s">
        <v>675</v>
      </c>
      <c r="C136" s="32" t="str">
        <f>VLOOKUP(B136,Validation!A:B,2,0)</f>
        <v>ME</v>
      </c>
      <c r="D136" s="32" t="str">
        <f>VLOOKUP(B136,Validation!A:D,4,0)</f>
        <v>Jerome Coelho</v>
      </c>
      <c r="E136" s="32" t="str">
        <f>VLOOKUP(B136,Validation!A:E,5,0)</f>
        <v>Rohit Bammi</v>
      </c>
      <c r="F136" s="32" t="s">
        <v>29</v>
      </c>
      <c r="G136" s="32">
        <f t="shared" si="63"/>
        <v>2026</v>
      </c>
      <c r="H136" s="2" t="s">
        <v>28</v>
      </c>
      <c r="I136" s="2" t="s">
        <v>167</v>
      </c>
      <c r="J136" s="49">
        <f>VLOOKUP(I136,'XE rates'!A:D,4,0)*K136</f>
        <v>-52</v>
      </c>
      <c r="K136" s="43">
        <v>-52</v>
      </c>
      <c r="L136" s="1">
        <v>46023</v>
      </c>
      <c r="M136" s="33" t="str">
        <f t="shared" si="65"/>
        <v>Jan</v>
      </c>
      <c r="N136" s="32">
        <f t="shared" ca="1" si="66"/>
        <v>25</v>
      </c>
      <c r="O136" s="32" t="str">
        <f t="shared" ca="1" si="67"/>
        <v>0-30 days</v>
      </c>
      <c r="P136" s="2" t="s">
        <v>767</v>
      </c>
      <c r="Q136" s="1">
        <v>46059</v>
      </c>
      <c r="R136" s="1">
        <v>46066</v>
      </c>
      <c r="S136" s="2" t="s">
        <v>169</v>
      </c>
      <c r="T136" s="2" t="s">
        <v>922</v>
      </c>
      <c r="U136" s="2" t="s">
        <v>170</v>
      </c>
      <c r="V136" s="2" t="s">
        <v>171</v>
      </c>
      <c r="W136" s="39" t="s">
        <v>684</v>
      </c>
      <c r="X136" s="2"/>
      <c r="Y136" s="2"/>
      <c r="Z136" s="2"/>
      <c r="AA136" s="2"/>
      <c r="AB136" s="2" t="str">
        <f>VLOOKUP(T136,'[2]Query result'!$J:$K,2,0)</f>
        <v>Outstanding</v>
      </c>
      <c r="AC136" s="61">
        <f>VLOOKUP(T136,'[3]Query result'!$J:$X,15,0)</f>
        <v>0</v>
      </c>
      <c r="AD136" s="66">
        <f t="shared" si="64"/>
        <v>-52</v>
      </c>
    </row>
    <row r="137" spans="1:30" hidden="1">
      <c r="A137" s="2" t="s">
        <v>27</v>
      </c>
      <c r="B137" s="2" t="s">
        <v>130</v>
      </c>
      <c r="C137" s="32" t="str">
        <f>VLOOKUP(B137,Validation!A:B,2,0)</f>
        <v>APAC</v>
      </c>
      <c r="D137" s="32" t="str">
        <f>VLOOKUP(B137,Validation!A:D,4,0)</f>
        <v>Shi Yin</v>
      </c>
      <c r="E137" s="32" t="str">
        <f>VLOOKUP(B137,Validation!A:E,5,0)</f>
        <v>Gitesh Athavale</v>
      </c>
      <c r="F137" s="32" t="s">
        <v>29</v>
      </c>
      <c r="G137" s="32">
        <f t="shared" si="63"/>
        <v>2026</v>
      </c>
      <c r="H137" s="2" t="s">
        <v>28</v>
      </c>
      <c r="I137" s="2" t="s">
        <v>172</v>
      </c>
      <c r="J137" s="49">
        <f>VLOOKUP(I137,'XE rates'!A:D,4,0)*K137</f>
        <v>66082.648583379123</v>
      </c>
      <c r="K137" s="43">
        <v>85076.521510000006</v>
      </c>
      <c r="L137" s="1">
        <v>46023</v>
      </c>
      <c r="M137" s="33" t="str">
        <f t="shared" si="65"/>
        <v>Jan</v>
      </c>
      <c r="N137" s="32">
        <f t="shared" ca="1" si="66"/>
        <v>22</v>
      </c>
      <c r="O137" s="32" t="str">
        <f t="shared" ca="1" si="67"/>
        <v>0-30 days</v>
      </c>
      <c r="P137" s="2" t="s">
        <v>168</v>
      </c>
      <c r="Q137" s="1">
        <v>46060</v>
      </c>
      <c r="R137" s="1">
        <v>46069</v>
      </c>
      <c r="S137" s="2" t="s">
        <v>169</v>
      </c>
      <c r="T137" s="2" t="s">
        <v>923</v>
      </c>
      <c r="U137" s="2" t="s">
        <v>170</v>
      </c>
      <c r="V137" s="2" t="s">
        <v>171</v>
      </c>
      <c r="W137" s="39" t="s">
        <v>684</v>
      </c>
      <c r="X137" s="2"/>
      <c r="Y137" s="2"/>
      <c r="Z137" s="2"/>
      <c r="AA137" s="2"/>
      <c r="AB137" s="2" t="str">
        <f>VLOOKUP(T137,'[2]Query result'!$J:$K,2,0)</f>
        <v>Outstanding</v>
      </c>
      <c r="AC137" s="61">
        <f>VLOOKUP(T137,'[3]Query result'!$J:$X,15,0)</f>
        <v>0</v>
      </c>
      <c r="AD137" s="66">
        <f t="shared" si="64"/>
        <v>85076.521510000006</v>
      </c>
    </row>
    <row r="138" spans="1:30" hidden="1">
      <c r="A138" s="2" t="s">
        <v>27</v>
      </c>
      <c r="B138" s="2" t="s">
        <v>603</v>
      </c>
      <c r="C138" s="32" t="str">
        <f>VLOOKUP(B138,Validation!A:B,2,0)</f>
        <v>APAC</v>
      </c>
      <c r="D138" s="32" t="str">
        <f>VLOOKUP(B138,Validation!A:D,4,0)</f>
        <v>Shi Yin</v>
      </c>
      <c r="E138" s="32" t="str">
        <f>VLOOKUP(B138,Validation!A:E,5,0)</f>
        <v>Gitesh Athavale</v>
      </c>
      <c r="F138" s="32" t="s">
        <v>29</v>
      </c>
      <c r="G138" s="32">
        <f t="shared" si="63"/>
        <v>2026</v>
      </c>
      <c r="H138" s="2" t="s">
        <v>28</v>
      </c>
      <c r="I138" s="2" t="s">
        <v>172</v>
      </c>
      <c r="J138" s="49">
        <f>VLOOKUP(I138,'XE rates'!A:D,4,0)*K138</f>
        <v>31932.514365080478</v>
      </c>
      <c r="K138" s="43">
        <v>41110.75</v>
      </c>
      <c r="L138" s="1">
        <v>46023</v>
      </c>
      <c r="M138" s="33" t="str">
        <f t="shared" si="65"/>
        <v>Jan</v>
      </c>
      <c r="N138" s="32">
        <f t="shared" ca="1" si="66"/>
        <v>21</v>
      </c>
      <c r="O138" s="32" t="str">
        <f t="shared" ca="1" si="67"/>
        <v>0-30 days</v>
      </c>
      <c r="P138" s="2" t="s">
        <v>168</v>
      </c>
      <c r="Q138" s="1">
        <v>46060</v>
      </c>
      <c r="R138" s="1">
        <v>46070</v>
      </c>
      <c r="S138" s="2" t="s">
        <v>169</v>
      </c>
      <c r="T138" s="2" t="s">
        <v>924</v>
      </c>
      <c r="U138" s="2" t="s">
        <v>170</v>
      </c>
      <c r="V138" s="2" t="s">
        <v>171</v>
      </c>
      <c r="W138" s="39" t="s">
        <v>684</v>
      </c>
      <c r="X138" s="2"/>
      <c r="Y138" s="2"/>
      <c r="Z138" s="2"/>
      <c r="AA138" s="2"/>
      <c r="AB138" s="2" t="str">
        <f>VLOOKUP(T138,'[2]Query result'!$J:$K,2,0)</f>
        <v>Outstanding</v>
      </c>
      <c r="AC138" s="61">
        <f>VLOOKUP(T138,'[3]Query result'!$J:$X,15,0)</f>
        <v>0</v>
      </c>
      <c r="AD138" s="66">
        <f t="shared" si="64"/>
        <v>41110.75</v>
      </c>
    </row>
    <row r="139" spans="1:30" hidden="1">
      <c r="A139" s="2" t="s">
        <v>27</v>
      </c>
      <c r="B139" s="2" t="s">
        <v>143</v>
      </c>
      <c r="C139" s="32" t="str">
        <f>VLOOKUP(B139,Validation!A:B,2,0)</f>
        <v>EU/UK</v>
      </c>
      <c r="D139" s="32" t="str">
        <f>VLOOKUP(B139,Validation!A:D,4,0)</f>
        <v>Margarita</v>
      </c>
      <c r="E139" s="32" t="str">
        <f>VLOOKUP(B139,Validation!A:E,5,0)</f>
        <v>Danny May</v>
      </c>
      <c r="F139" s="32" t="s">
        <v>29</v>
      </c>
      <c r="G139" s="32">
        <f t="shared" si="63"/>
        <v>2026</v>
      </c>
      <c r="H139" s="2" t="s">
        <v>28</v>
      </c>
      <c r="I139" s="2" t="s">
        <v>179</v>
      </c>
      <c r="J139" s="49">
        <f>VLOOKUP(I139,'XE rates'!A:D,4,0)*K139</f>
        <v>4012.9677819147723</v>
      </c>
      <c r="K139" s="43">
        <v>3001.5</v>
      </c>
      <c r="L139" s="1">
        <v>46023</v>
      </c>
      <c r="M139" s="33" t="str">
        <f t="shared" si="65"/>
        <v>Jan</v>
      </c>
      <c r="N139" s="32">
        <f t="shared" ca="1" si="66"/>
        <v>22</v>
      </c>
      <c r="O139" s="32" t="str">
        <f t="shared" ca="1" si="67"/>
        <v>0-30 days</v>
      </c>
      <c r="P139" s="2" t="s">
        <v>168</v>
      </c>
      <c r="Q139" s="1">
        <v>46060</v>
      </c>
      <c r="R139" s="1">
        <v>46069</v>
      </c>
      <c r="S139" s="2" t="s">
        <v>169</v>
      </c>
      <c r="T139" s="2" t="s">
        <v>925</v>
      </c>
      <c r="U139" s="2" t="s">
        <v>170</v>
      </c>
      <c r="V139" s="2" t="s">
        <v>171</v>
      </c>
      <c r="W139" s="39" t="s">
        <v>684</v>
      </c>
      <c r="X139" s="2"/>
      <c r="Y139" s="2"/>
      <c r="Z139" s="2"/>
      <c r="AA139" s="2"/>
      <c r="AB139" s="2" t="str">
        <f>VLOOKUP(T139,'[2]Query result'!$J:$K,2,0)</f>
        <v>Outstanding</v>
      </c>
      <c r="AC139" s="61">
        <f>VLOOKUP(T139,'[3]Query result'!$J:$X,15,0)</f>
        <v>0</v>
      </c>
      <c r="AD139" s="66">
        <f t="shared" si="64"/>
        <v>3001.5</v>
      </c>
    </row>
    <row r="140" spans="1:30" hidden="1">
      <c r="A140" s="2" t="s">
        <v>27</v>
      </c>
      <c r="B140" s="2" t="s">
        <v>682</v>
      </c>
      <c r="C140" s="32" t="str">
        <f>VLOOKUP(B140,Validation!A:B,2,0)</f>
        <v>APAC</v>
      </c>
      <c r="D140" s="32" t="str">
        <f>VLOOKUP(B140,Validation!A:D,4,0)</f>
        <v>Hao Nguyen</v>
      </c>
      <c r="E140" s="32" t="str">
        <f>VLOOKUP(B140,Validation!A:E,5,0)</f>
        <v>NA</v>
      </c>
      <c r="F140" s="32" t="s">
        <v>29</v>
      </c>
      <c r="G140" s="32">
        <f t="shared" si="63"/>
        <v>2026</v>
      </c>
      <c r="H140" s="2" t="s">
        <v>28</v>
      </c>
      <c r="I140" s="2" t="s">
        <v>173</v>
      </c>
      <c r="J140" s="49">
        <f>VLOOKUP(I140,'XE rates'!A:D,4,0)*K140</f>
        <v>19087.871079874294</v>
      </c>
      <c r="K140" s="43">
        <v>28512</v>
      </c>
      <c r="L140" s="1">
        <v>46054</v>
      </c>
      <c r="M140" s="33" t="str">
        <f t="shared" si="65"/>
        <v>Feb</v>
      </c>
      <c r="N140" s="32">
        <f t="shared" ca="1" si="66"/>
        <v>29</v>
      </c>
      <c r="O140" s="32" t="str">
        <f t="shared" ca="1" si="67"/>
        <v>0-30 days</v>
      </c>
      <c r="P140" s="2" t="s">
        <v>933</v>
      </c>
      <c r="Q140" s="1">
        <v>46055</v>
      </c>
      <c r="R140" s="1">
        <v>46062</v>
      </c>
      <c r="S140" s="2" t="s">
        <v>169</v>
      </c>
      <c r="T140" s="2" t="s">
        <v>926</v>
      </c>
      <c r="U140" s="2" t="s">
        <v>170</v>
      </c>
      <c r="V140" s="2" t="s">
        <v>171</v>
      </c>
      <c r="W140" s="39" t="s">
        <v>684</v>
      </c>
      <c r="X140" s="2"/>
      <c r="Y140" s="2"/>
      <c r="Z140" s="2"/>
      <c r="AA140" s="2"/>
      <c r="AB140" s="2" t="str">
        <f>VLOOKUP(T140,'[2]Query result'!$J:$K,2,0)</f>
        <v>Outstanding</v>
      </c>
      <c r="AC140" s="61">
        <f>VLOOKUP(T140,'[3]Query result'!$J:$X,15,0)</f>
        <v>0</v>
      </c>
      <c r="AD140" s="66">
        <f t="shared" si="64"/>
        <v>28512</v>
      </c>
    </row>
    <row r="141" spans="1:30" hidden="1">
      <c r="A141" s="2" t="s">
        <v>27</v>
      </c>
      <c r="B141" s="2" t="s">
        <v>682</v>
      </c>
      <c r="C141" s="32" t="str">
        <f>VLOOKUP(B141,Validation!A:B,2,0)</f>
        <v>APAC</v>
      </c>
      <c r="D141" s="32" t="str">
        <f>VLOOKUP(B141,Validation!A:D,4,0)</f>
        <v>Hao Nguyen</v>
      </c>
      <c r="E141" s="32" t="str">
        <f>VLOOKUP(B141,Validation!A:E,5,0)</f>
        <v>NA</v>
      </c>
      <c r="F141" s="32" t="s">
        <v>29</v>
      </c>
      <c r="G141" s="32">
        <f t="shared" si="63"/>
        <v>2026</v>
      </c>
      <c r="H141" s="2" t="s">
        <v>28</v>
      </c>
      <c r="I141" s="2" t="s">
        <v>173</v>
      </c>
      <c r="J141" s="49">
        <f>VLOOKUP(I141,'XE rates'!A:D,4,0)*K141</f>
        <v>7527.1498572230994</v>
      </c>
      <c r="K141" s="43">
        <v>11243.48</v>
      </c>
      <c r="L141" s="1">
        <v>46023</v>
      </c>
      <c r="M141" s="33" t="str">
        <f t="shared" si="65"/>
        <v>Jan</v>
      </c>
      <c r="N141" s="32">
        <f t="shared" ca="1" si="66"/>
        <v>25</v>
      </c>
      <c r="O141" s="32" t="str">
        <f t="shared" ca="1" si="67"/>
        <v>0-30 days</v>
      </c>
      <c r="P141" s="2" t="s">
        <v>168</v>
      </c>
      <c r="Q141" s="1">
        <v>46059</v>
      </c>
      <c r="R141" s="1">
        <v>46066</v>
      </c>
      <c r="S141" s="2" t="s">
        <v>169</v>
      </c>
      <c r="T141" s="2" t="s">
        <v>927</v>
      </c>
      <c r="U141" s="2" t="s">
        <v>170</v>
      </c>
      <c r="V141" s="2" t="s">
        <v>171</v>
      </c>
      <c r="W141" s="39" t="s">
        <v>684</v>
      </c>
      <c r="X141" s="2"/>
      <c r="Y141" s="2"/>
      <c r="Z141" s="2"/>
      <c r="AA141" s="2"/>
      <c r="AB141" s="2" t="str">
        <f>VLOOKUP(T141,'[2]Query result'!$J:$K,2,0)</f>
        <v>Outstanding</v>
      </c>
      <c r="AC141" s="61">
        <f>VLOOKUP(T141,'[3]Query result'!$J:$X,15,0)</f>
        <v>0</v>
      </c>
      <c r="AD141" s="66">
        <f t="shared" si="64"/>
        <v>11243.48</v>
      </c>
    </row>
    <row r="142" spans="1:30" hidden="1">
      <c r="A142" s="2" t="s">
        <v>27</v>
      </c>
      <c r="B142" s="2" t="s">
        <v>147</v>
      </c>
      <c r="C142" s="32" t="str">
        <f>VLOOKUP(B142,Validation!A:B,2,0)</f>
        <v>APAC</v>
      </c>
      <c r="D142" s="32" t="str">
        <f>VLOOKUP(B142,Validation!A:D,4,0)</f>
        <v>XiaoXiao</v>
      </c>
      <c r="E142" s="32" t="str">
        <f>VLOOKUP(B142,Validation!A:E,5,0)</f>
        <v>Gitesh Athavale</v>
      </c>
      <c r="F142" s="32" t="s">
        <v>29</v>
      </c>
      <c r="G142" s="32">
        <f t="shared" si="63"/>
        <v>2026</v>
      </c>
      <c r="H142" s="2" t="s">
        <v>28</v>
      </c>
      <c r="I142" s="2" t="s">
        <v>167</v>
      </c>
      <c r="J142" s="49">
        <f>VLOOKUP(I142,'XE rates'!A:D,4,0)*K142</f>
        <v>-1754.3781999999992</v>
      </c>
      <c r="K142" s="43">
        <v>-1754.3781999999992</v>
      </c>
      <c r="L142" s="1">
        <v>46023</v>
      </c>
      <c r="M142" s="33" t="str">
        <f t="shared" si="65"/>
        <v>Jan</v>
      </c>
      <c r="N142" s="32">
        <f t="shared" ca="1" si="66"/>
        <v>24</v>
      </c>
      <c r="O142" s="32" t="str">
        <f t="shared" ca="1" si="67"/>
        <v>0-30 days</v>
      </c>
      <c r="P142" s="2" t="s">
        <v>168</v>
      </c>
      <c r="Q142" s="1">
        <v>46060</v>
      </c>
      <c r="R142" s="1">
        <v>46067</v>
      </c>
      <c r="S142" s="2" t="s">
        <v>169</v>
      </c>
      <c r="T142" s="2" t="s">
        <v>928</v>
      </c>
      <c r="U142" s="2" t="s">
        <v>170</v>
      </c>
      <c r="V142" s="2" t="s">
        <v>171</v>
      </c>
      <c r="W142" s="2" t="s">
        <v>868</v>
      </c>
      <c r="X142" s="2"/>
      <c r="Y142" s="2"/>
      <c r="Z142" s="2"/>
      <c r="AA142" s="2"/>
      <c r="AB142" s="2" t="str">
        <f>VLOOKUP(T142,'[2]Query result'!$J:$K,2,0)</f>
        <v>Outstanding</v>
      </c>
      <c r="AC142" s="61">
        <f>VLOOKUP(T142,'[3]Query result'!$J:$X,15,0)</f>
        <v>0</v>
      </c>
      <c r="AD142" s="66">
        <f t="shared" si="64"/>
        <v>-1754.3781999999992</v>
      </c>
    </row>
    <row r="143" spans="1:30" hidden="1">
      <c r="A143" s="2" t="s">
        <v>27</v>
      </c>
      <c r="B143" s="2" t="s">
        <v>731</v>
      </c>
      <c r="C143" s="32" t="str">
        <f>VLOOKUP(B143,Validation!A:B,2,0)</f>
        <v>APAC</v>
      </c>
      <c r="D143" s="32" t="str">
        <f>VLOOKUP(B143,Validation!A:D,4,0)</f>
        <v>NA</v>
      </c>
      <c r="E143" s="32" t="str">
        <f>VLOOKUP(B143,Validation!A:E,5,0)</f>
        <v>Lisa Sung</v>
      </c>
      <c r="F143" s="32" t="s">
        <v>29</v>
      </c>
      <c r="G143" s="32">
        <f t="shared" ref="G143:G145" si="68">YEAR(L143)</f>
        <v>2026</v>
      </c>
      <c r="H143" s="2" t="s">
        <v>28</v>
      </c>
      <c r="I143" s="2" t="s">
        <v>167</v>
      </c>
      <c r="J143" s="49">
        <f>VLOOKUP(I143,'XE rates'!A:D,4,0)*K143</f>
        <v>25050</v>
      </c>
      <c r="K143" s="43">
        <v>25050</v>
      </c>
      <c r="L143" s="1">
        <v>46023</v>
      </c>
      <c r="M143" s="33" t="str">
        <f t="shared" si="65"/>
        <v>Jan</v>
      </c>
      <c r="N143" s="32">
        <f t="shared" ca="1" si="66"/>
        <v>25</v>
      </c>
      <c r="O143" s="32" t="str">
        <f t="shared" ca="1" si="67"/>
        <v>0-30 days</v>
      </c>
      <c r="P143" s="2" t="s">
        <v>168</v>
      </c>
      <c r="Q143" s="1">
        <v>46059</v>
      </c>
      <c r="R143" s="1">
        <v>46066</v>
      </c>
      <c r="S143" s="2" t="s">
        <v>169</v>
      </c>
      <c r="T143" s="2" t="s">
        <v>929</v>
      </c>
      <c r="U143" s="2" t="s">
        <v>170</v>
      </c>
      <c r="V143" s="2" t="s">
        <v>171</v>
      </c>
      <c r="W143" s="39" t="s">
        <v>684</v>
      </c>
      <c r="X143" s="2"/>
      <c r="Y143" s="2"/>
      <c r="Z143" s="2"/>
      <c r="AA143" s="2"/>
      <c r="AB143" s="2" t="str">
        <f>VLOOKUP(T143,'[2]Query result'!$J:$K,2,0)</f>
        <v>Outstanding</v>
      </c>
      <c r="AC143" s="61">
        <f>VLOOKUP(T143,'[3]Query result'!$J:$X,15,0)</f>
        <v>0</v>
      </c>
      <c r="AD143" s="66">
        <f t="shared" ref="AD143:AD145" si="69">K143-AC143</f>
        <v>25050</v>
      </c>
    </row>
    <row r="144" spans="1:30" hidden="1">
      <c r="A144" s="2" t="s">
        <v>27</v>
      </c>
      <c r="B144" s="2" t="s">
        <v>151</v>
      </c>
      <c r="C144" s="32" t="str">
        <f>VLOOKUP(B144,Validation!A:B,2,0)</f>
        <v>APAC</v>
      </c>
      <c r="D144" s="32" t="str">
        <f>VLOOKUP(B144,Validation!A:D,4,0)</f>
        <v>Hao Nguyen</v>
      </c>
      <c r="E144" s="32" t="str">
        <f>VLOOKUP(B144,Validation!A:E,5,0)</f>
        <v>NA</v>
      </c>
      <c r="F144" s="32" t="s">
        <v>29</v>
      </c>
      <c r="G144" s="32">
        <f t="shared" si="68"/>
        <v>2026</v>
      </c>
      <c r="H144" s="2" t="s">
        <v>28</v>
      </c>
      <c r="I144" s="2" t="s">
        <v>173</v>
      </c>
      <c r="J144" s="49">
        <f>VLOOKUP(I144,'XE rates'!A:D,4,0)*K144</f>
        <v>4749.1389118097732</v>
      </c>
      <c r="K144" s="43">
        <v>7093.9</v>
      </c>
      <c r="L144" s="1">
        <v>46023</v>
      </c>
      <c r="M144" s="33" t="str">
        <f t="shared" si="65"/>
        <v>Jan</v>
      </c>
      <c r="N144" s="32">
        <f t="shared" ca="1" si="66"/>
        <v>25</v>
      </c>
      <c r="O144" s="32" t="str">
        <f t="shared" ca="1" si="67"/>
        <v>0-30 days</v>
      </c>
      <c r="P144" s="2" t="s">
        <v>168</v>
      </c>
      <c r="Q144" s="1">
        <v>46059</v>
      </c>
      <c r="R144" s="1">
        <v>46066</v>
      </c>
      <c r="S144" s="2" t="s">
        <v>169</v>
      </c>
      <c r="T144" s="2" t="s">
        <v>930</v>
      </c>
      <c r="U144" s="2" t="s">
        <v>170</v>
      </c>
      <c r="V144" s="32" t="s">
        <v>170</v>
      </c>
      <c r="W144" s="39" t="s">
        <v>684</v>
      </c>
      <c r="X144" s="2"/>
      <c r="Y144" s="2"/>
      <c r="Z144" s="2"/>
      <c r="AA144" s="2"/>
      <c r="AB144" s="2" t="str">
        <f>VLOOKUP(T144,'[2]Query result'!$J:$K,2,0)</f>
        <v>Outstanding</v>
      </c>
      <c r="AC144" s="61">
        <f>VLOOKUP(T144,'[3]Query result'!$J:$X,15,0)</f>
        <v>0</v>
      </c>
      <c r="AD144" s="66">
        <f t="shared" si="69"/>
        <v>7093.9</v>
      </c>
    </row>
    <row r="145" spans="1:30" hidden="1">
      <c r="A145" s="2" t="s">
        <v>27</v>
      </c>
      <c r="B145" s="2" t="s">
        <v>659</v>
      </c>
      <c r="C145" s="32" t="str">
        <f>VLOOKUP(B145,Validation!A:B,2,0)</f>
        <v>USA</v>
      </c>
      <c r="D145" s="32" t="str">
        <f>VLOOKUP(B145,Validation!A:D,4,0)</f>
        <v>NA</v>
      </c>
      <c r="E145" s="32" t="str">
        <f>VLOOKUP(B145,Validation!A:E,5,0)</f>
        <v>Tyler Reed</v>
      </c>
      <c r="F145" s="32" t="s">
        <v>29</v>
      </c>
      <c r="G145" s="32">
        <f t="shared" si="68"/>
        <v>2026</v>
      </c>
      <c r="H145" s="2" t="s">
        <v>28</v>
      </c>
      <c r="I145" s="2" t="s">
        <v>167</v>
      </c>
      <c r="J145" s="49">
        <f>VLOOKUP(I145,'XE rates'!A:D,4,0)*K145</f>
        <v>500</v>
      </c>
      <c r="K145" s="43">
        <v>500</v>
      </c>
      <c r="L145" s="1">
        <v>46023</v>
      </c>
      <c r="M145" s="33" t="str">
        <f t="shared" si="65"/>
        <v>Jan</v>
      </c>
      <c r="N145" s="32">
        <f t="shared" ca="1" si="66"/>
        <v>26</v>
      </c>
      <c r="O145" s="32" t="str">
        <f t="shared" ca="1" si="67"/>
        <v>0-30 days</v>
      </c>
      <c r="P145" s="2" t="s">
        <v>168</v>
      </c>
      <c r="Q145" s="1">
        <v>46058</v>
      </c>
      <c r="R145" s="1">
        <v>46065</v>
      </c>
      <c r="S145" s="2" t="s">
        <v>169</v>
      </c>
      <c r="T145" s="2" t="s">
        <v>931</v>
      </c>
      <c r="U145" s="2" t="s">
        <v>170</v>
      </c>
      <c r="V145" s="2" t="s">
        <v>171</v>
      </c>
      <c r="W145" s="39" t="s">
        <v>684</v>
      </c>
      <c r="X145" s="2"/>
      <c r="Y145" s="2"/>
      <c r="Z145" s="2"/>
      <c r="AA145" s="2"/>
      <c r="AB145" s="2" t="str">
        <f>VLOOKUP(T145,'[2]Query result'!$J:$K,2,0)</f>
        <v>Outstanding</v>
      </c>
      <c r="AC145" s="61">
        <f>VLOOKUP(T145,'[3]Query result'!$J:$X,15,0)</f>
        <v>0</v>
      </c>
      <c r="AD145" s="66">
        <f t="shared" si="69"/>
        <v>500</v>
      </c>
    </row>
  </sheetData>
  <autoFilter ref="A1:AD145" xr:uid="{D6B92A82-F0E8-4346-B54C-8E5D5C11883E}">
    <filterColumn colId="13">
      <filters>
        <filter val="57"/>
      </filters>
    </filterColumn>
  </autoFilter>
  <conditionalFormatting sqref="T80:T87">
    <cfRule type="duplicateValues" dxfId="2" priority="103"/>
  </conditionalFormatting>
  <conditionalFormatting sqref="T88:T1048576 T1:T79">
    <cfRule type="duplicateValues" dxfId="1" priority="102"/>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643C1-7E3B-42D8-98D4-D10A6523B3D9}">
  <sheetPr codeName="Sheet5"/>
  <dimension ref="A1:X10"/>
  <sheetViews>
    <sheetView zoomScale="85" zoomScaleNormal="85" workbookViewId="0">
      <selection activeCell="B6" sqref="B6"/>
    </sheetView>
  </sheetViews>
  <sheetFormatPr defaultRowHeight="14.5"/>
  <cols>
    <col min="1" max="1" width="8.81640625" bestFit="1" customWidth="1"/>
    <col min="2" max="2" width="27.453125" bestFit="1" customWidth="1"/>
    <col min="3" max="3" width="15.26953125" customWidth="1"/>
    <col min="4" max="4" width="9.26953125" customWidth="1"/>
    <col min="5" max="5" width="14.453125" bestFit="1" customWidth="1"/>
    <col min="6" max="6" width="14.7265625" bestFit="1" customWidth="1"/>
    <col min="7" max="7" width="10.81640625" bestFit="1" customWidth="1"/>
    <col min="8" max="8" width="14.453125" customWidth="1"/>
    <col min="9" max="9" width="13.81640625" bestFit="1" customWidth="1"/>
    <col min="10" max="10" width="11" bestFit="1" customWidth="1"/>
    <col min="11" max="11" width="14.7265625" style="8" customWidth="1"/>
    <col min="12" max="12" width="13.1796875" style="15" bestFit="1" customWidth="1"/>
    <col min="13" max="13" width="12.453125" bestFit="1" customWidth="1"/>
    <col min="14" max="14" width="11" customWidth="1"/>
    <col min="15" max="15" width="8.1796875" customWidth="1"/>
    <col min="16" max="16" width="13.1796875" bestFit="1" customWidth="1"/>
    <col min="17" max="17" width="14.1796875" bestFit="1" customWidth="1"/>
    <col min="18" max="18" width="18.453125" customWidth="1"/>
    <col min="19" max="19" width="10.453125" bestFit="1" customWidth="1"/>
    <col min="20" max="20" width="11.81640625" bestFit="1" customWidth="1"/>
    <col min="21" max="21" width="25.81640625" bestFit="1" customWidth="1"/>
    <col min="22" max="22" width="12.26953125" bestFit="1" customWidth="1"/>
    <col min="23" max="23" width="28.453125" customWidth="1"/>
    <col min="24" max="24" width="46.81640625" customWidth="1"/>
  </cols>
  <sheetData>
    <row r="1" spans="1:24">
      <c r="A1" s="36" t="s">
        <v>17</v>
      </c>
      <c r="B1" s="36" t="s">
        <v>16</v>
      </c>
      <c r="C1" s="36" t="s">
        <v>12</v>
      </c>
      <c r="D1" s="36" t="s">
        <v>23</v>
      </c>
      <c r="E1" s="36" t="s">
        <v>24</v>
      </c>
      <c r="F1" s="36" t="s">
        <v>19</v>
      </c>
      <c r="G1" s="36" t="s">
        <v>25</v>
      </c>
      <c r="H1" s="36" t="s">
        <v>18</v>
      </c>
      <c r="I1" s="36" t="s">
        <v>154</v>
      </c>
      <c r="J1" s="50" t="s">
        <v>155</v>
      </c>
      <c r="K1" s="50" t="s">
        <v>156</v>
      </c>
      <c r="L1" s="38" t="s">
        <v>157</v>
      </c>
      <c r="M1" s="37" t="s">
        <v>15</v>
      </c>
      <c r="N1" s="36" t="s">
        <v>158</v>
      </c>
      <c r="O1" s="36" t="s">
        <v>159</v>
      </c>
      <c r="P1" s="36" t="s">
        <v>160</v>
      </c>
      <c r="Q1" s="38" t="s">
        <v>161</v>
      </c>
      <c r="R1" s="38" t="s">
        <v>162</v>
      </c>
      <c r="S1" s="36" t="s">
        <v>163</v>
      </c>
      <c r="T1" s="38" t="s">
        <v>164</v>
      </c>
      <c r="U1" s="38" t="s">
        <v>165</v>
      </c>
      <c r="V1" s="38" t="s">
        <v>166</v>
      </c>
      <c r="W1" s="38" t="s">
        <v>21</v>
      </c>
      <c r="X1" s="38" t="s">
        <v>22</v>
      </c>
    </row>
    <row r="2" spans="1:24">
      <c r="A2" s="2" t="s">
        <v>27</v>
      </c>
      <c r="B2" s="2" t="s">
        <v>705</v>
      </c>
      <c r="C2" s="32" t="s">
        <v>653</v>
      </c>
      <c r="D2" s="32" t="s">
        <v>31</v>
      </c>
      <c r="E2" s="32" t="s">
        <v>554</v>
      </c>
      <c r="F2" s="32" t="s">
        <v>29</v>
      </c>
      <c r="G2" s="32">
        <v>2025</v>
      </c>
      <c r="H2" s="2" t="s">
        <v>28</v>
      </c>
      <c r="I2" s="2" t="s">
        <v>167</v>
      </c>
      <c r="J2" s="49">
        <v>-68</v>
      </c>
      <c r="K2" s="43">
        <v>-68</v>
      </c>
      <c r="L2" s="35">
        <v>45870</v>
      </c>
      <c r="M2" s="33" t="s">
        <v>718</v>
      </c>
      <c r="N2" s="32">
        <v>142</v>
      </c>
      <c r="O2" s="32" t="s">
        <v>7</v>
      </c>
      <c r="P2" s="2" t="s">
        <v>717</v>
      </c>
      <c r="Q2" s="1">
        <v>45903</v>
      </c>
      <c r="R2" s="1">
        <v>45910</v>
      </c>
      <c r="S2" s="2" t="s">
        <v>169</v>
      </c>
      <c r="T2" s="2" t="s">
        <v>713</v>
      </c>
      <c r="U2" s="2" t="s">
        <v>171</v>
      </c>
      <c r="V2" s="2" t="s">
        <v>171</v>
      </c>
      <c r="W2" s="2" t="s">
        <v>867</v>
      </c>
      <c r="X2" s="2"/>
    </row>
    <row r="3" spans="1:24">
      <c r="A3" s="2" t="s">
        <v>27</v>
      </c>
      <c r="B3" s="2" t="s">
        <v>822</v>
      </c>
      <c r="C3" s="32" t="s">
        <v>10</v>
      </c>
      <c r="D3" s="32" t="s">
        <v>31</v>
      </c>
      <c r="E3" s="32" t="s">
        <v>58</v>
      </c>
      <c r="F3" s="32" t="s">
        <v>29</v>
      </c>
      <c r="G3" s="32">
        <v>2025</v>
      </c>
      <c r="H3" s="2" t="s">
        <v>28</v>
      </c>
      <c r="I3" s="2" t="s">
        <v>167</v>
      </c>
      <c r="J3" s="49">
        <v>-5863.1699999999983</v>
      </c>
      <c r="K3" s="43">
        <v>-5863.1699999999983</v>
      </c>
      <c r="L3" s="2" t="s">
        <v>858</v>
      </c>
      <c r="M3" s="33" t="s">
        <v>812</v>
      </c>
      <c r="N3" s="32">
        <v>17</v>
      </c>
      <c r="O3" s="32" t="s">
        <v>4</v>
      </c>
      <c r="P3" s="2" t="s">
        <v>168</v>
      </c>
      <c r="Q3" s="1">
        <v>46028</v>
      </c>
      <c r="R3" s="1">
        <v>46035</v>
      </c>
      <c r="S3" s="2" t="s">
        <v>169</v>
      </c>
      <c r="T3" s="2" t="s">
        <v>849</v>
      </c>
      <c r="U3" s="2" t="s">
        <v>170</v>
      </c>
      <c r="V3" s="2" t="s">
        <v>171</v>
      </c>
      <c r="W3" s="2" t="s">
        <v>867</v>
      </c>
      <c r="X3" s="2"/>
    </row>
    <row r="4" spans="1:24">
      <c r="A4" s="2" t="s">
        <v>27</v>
      </c>
      <c r="B4" s="2" t="s">
        <v>675</v>
      </c>
      <c r="C4" s="32" t="s">
        <v>653</v>
      </c>
      <c r="D4" s="32" t="s">
        <v>31</v>
      </c>
      <c r="E4" s="32" t="s">
        <v>48</v>
      </c>
      <c r="F4" s="32" t="s">
        <v>29</v>
      </c>
      <c r="G4" s="32">
        <v>2025</v>
      </c>
      <c r="H4" s="2" t="s">
        <v>28</v>
      </c>
      <c r="I4" s="2" t="s">
        <v>167</v>
      </c>
      <c r="J4" s="49">
        <v>-10</v>
      </c>
      <c r="K4" s="43">
        <v>-10</v>
      </c>
      <c r="L4" s="1">
        <v>45901</v>
      </c>
      <c r="M4" s="33" t="s">
        <v>719</v>
      </c>
      <c r="N4" s="32">
        <v>109</v>
      </c>
      <c r="O4" s="32" t="s">
        <v>7</v>
      </c>
      <c r="P4" s="2" t="s">
        <v>738</v>
      </c>
      <c r="Q4" s="1">
        <v>45936</v>
      </c>
      <c r="R4" s="1">
        <v>45943</v>
      </c>
      <c r="S4" s="2" t="s">
        <v>169</v>
      </c>
      <c r="T4" s="2" t="s">
        <v>735</v>
      </c>
      <c r="U4" s="2" t="s">
        <v>171</v>
      </c>
      <c r="V4" s="2" t="s">
        <v>171</v>
      </c>
      <c r="W4" s="2" t="s">
        <v>867</v>
      </c>
      <c r="X4" s="2"/>
    </row>
    <row r="5" spans="1:24">
      <c r="A5" s="2" t="s">
        <v>27</v>
      </c>
      <c r="B5" s="2" t="s">
        <v>675</v>
      </c>
      <c r="C5" s="32" t="s">
        <v>653</v>
      </c>
      <c r="D5" s="32" t="s">
        <v>31</v>
      </c>
      <c r="E5" s="32" t="s">
        <v>48</v>
      </c>
      <c r="F5" s="32" t="s">
        <v>29</v>
      </c>
      <c r="G5" s="32">
        <v>2025</v>
      </c>
      <c r="H5" s="2" t="s">
        <v>28</v>
      </c>
      <c r="I5" s="2" t="s">
        <v>167</v>
      </c>
      <c r="J5" s="49">
        <v>-25</v>
      </c>
      <c r="K5" s="43">
        <v>-25</v>
      </c>
      <c r="L5" s="1">
        <v>45931</v>
      </c>
      <c r="M5" s="33" t="s">
        <v>739</v>
      </c>
      <c r="N5" s="32">
        <v>79</v>
      </c>
      <c r="O5" s="32" t="s">
        <v>6</v>
      </c>
      <c r="P5" s="2" t="s">
        <v>767</v>
      </c>
      <c r="Q5" s="1">
        <v>45966</v>
      </c>
      <c r="R5" s="1">
        <v>45973</v>
      </c>
      <c r="S5" s="2" t="s">
        <v>169</v>
      </c>
      <c r="T5" s="2" t="s">
        <v>776</v>
      </c>
      <c r="U5" s="2" t="s">
        <v>171</v>
      </c>
      <c r="V5" s="2" t="s">
        <v>171</v>
      </c>
      <c r="W5" s="2" t="s">
        <v>867</v>
      </c>
      <c r="X5" s="2"/>
    </row>
    <row r="6" spans="1:24">
      <c r="A6" s="2" t="s">
        <v>27</v>
      </c>
      <c r="B6" s="2" t="s">
        <v>675</v>
      </c>
      <c r="C6" s="32" t="s">
        <v>653</v>
      </c>
      <c r="D6" s="32" t="s">
        <v>31</v>
      </c>
      <c r="E6" s="32" t="s">
        <v>48</v>
      </c>
      <c r="F6" s="32" t="s">
        <v>29</v>
      </c>
      <c r="G6" s="32">
        <v>2025</v>
      </c>
      <c r="H6" s="2" t="s">
        <v>28</v>
      </c>
      <c r="I6" s="2" t="s">
        <v>167</v>
      </c>
      <c r="J6" s="49">
        <v>-115</v>
      </c>
      <c r="K6" s="43">
        <v>-115</v>
      </c>
      <c r="L6" s="1">
        <v>45962</v>
      </c>
      <c r="M6" s="33" t="s">
        <v>811</v>
      </c>
      <c r="N6" s="32">
        <v>51</v>
      </c>
      <c r="O6" s="32" t="s">
        <v>5</v>
      </c>
      <c r="P6" s="2" t="s">
        <v>767</v>
      </c>
      <c r="Q6" s="1">
        <v>45994</v>
      </c>
      <c r="R6" s="1">
        <v>46001</v>
      </c>
      <c r="S6" s="2" t="s">
        <v>169</v>
      </c>
      <c r="T6" s="2" t="s">
        <v>850</v>
      </c>
      <c r="U6" s="2" t="s">
        <v>171</v>
      </c>
      <c r="V6" s="2" t="s">
        <v>171</v>
      </c>
      <c r="W6" s="2" t="s">
        <v>867</v>
      </c>
      <c r="X6" s="2"/>
    </row>
    <row r="7" spans="1:24">
      <c r="A7" s="2" t="s">
        <v>27</v>
      </c>
      <c r="B7" s="2" t="s">
        <v>675</v>
      </c>
      <c r="C7" s="32" t="s">
        <v>653</v>
      </c>
      <c r="D7" s="32" t="s">
        <v>31</v>
      </c>
      <c r="E7" s="32" t="s">
        <v>48</v>
      </c>
      <c r="F7" s="32" t="s">
        <v>29</v>
      </c>
      <c r="G7" s="32">
        <v>2025</v>
      </c>
      <c r="H7" s="2" t="s">
        <v>28</v>
      </c>
      <c r="I7" s="2" t="s">
        <v>167</v>
      </c>
      <c r="J7" s="49">
        <v>-96</v>
      </c>
      <c r="K7" s="43">
        <v>-96</v>
      </c>
      <c r="L7" s="1">
        <v>45992</v>
      </c>
      <c r="M7" s="33" t="s">
        <v>812</v>
      </c>
      <c r="N7" s="32">
        <v>18</v>
      </c>
      <c r="O7" s="32" t="s">
        <v>4</v>
      </c>
      <c r="P7" s="2" t="s">
        <v>767</v>
      </c>
      <c r="Q7" s="1">
        <v>46027</v>
      </c>
      <c r="R7" s="1">
        <v>46034</v>
      </c>
      <c r="S7" s="2" t="s">
        <v>169</v>
      </c>
      <c r="T7" s="2" t="s">
        <v>851</v>
      </c>
      <c r="U7" s="2" t="s">
        <v>170</v>
      </c>
      <c r="V7" s="2" t="s">
        <v>171</v>
      </c>
      <c r="W7" s="2" t="s">
        <v>867</v>
      </c>
      <c r="X7" s="2"/>
    </row>
    <row r="8" spans="1:24">
      <c r="A8" s="2" t="s">
        <v>27</v>
      </c>
      <c r="B8" s="2" t="s">
        <v>766</v>
      </c>
      <c r="C8" s="32" t="s">
        <v>37</v>
      </c>
      <c r="D8" s="32" t="s">
        <v>662</v>
      </c>
      <c r="E8" s="32" t="s">
        <v>41</v>
      </c>
      <c r="F8" s="32" t="s">
        <v>29</v>
      </c>
      <c r="G8" s="32">
        <v>2025</v>
      </c>
      <c r="H8" s="2" t="s">
        <v>28</v>
      </c>
      <c r="I8" s="2" t="s">
        <v>167</v>
      </c>
      <c r="J8" s="49">
        <v>-527.48510000000533</v>
      </c>
      <c r="K8" s="43">
        <v>-527.48510000000533</v>
      </c>
      <c r="L8" s="1">
        <v>45931</v>
      </c>
      <c r="M8" s="33" t="s">
        <v>739</v>
      </c>
      <c r="N8" s="32">
        <v>78</v>
      </c>
      <c r="O8" s="32" t="s">
        <v>6</v>
      </c>
      <c r="P8" s="2" t="s">
        <v>168</v>
      </c>
      <c r="Q8" s="1">
        <v>45967</v>
      </c>
      <c r="R8" s="1">
        <v>45974</v>
      </c>
      <c r="S8" s="2" t="s">
        <v>169</v>
      </c>
      <c r="T8" s="2" t="s">
        <v>777</v>
      </c>
      <c r="U8" s="2" t="s">
        <v>170</v>
      </c>
      <c r="V8" s="2" t="s">
        <v>171</v>
      </c>
      <c r="W8" s="2" t="s">
        <v>868</v>
      </c>
      <c r="X8" s="2"/>
    </row>
    <row r="9" spans="1:24">
      <c r="A9" s="2" t="s">
        <v>27</v>
      </c>
      <c r="B9" s="2" t="s">
        <v>766</v>
      </c>
      <c r="C9" s="32" t="s">
        <v>37</v>
      </c>
      <c r="D9" s="32" t="s">
        <v>662</v>
      </c>
      <c r="E9" s="32" t="s">
        <v>41</v>
      </c>
      <c r="F9" s="32" t="s">
        <v>29</v>
      </c>
      <c r="G9" s="32">
        <v>2025</v>
      </c>
      <c r="H9" s="2" t="s">
        <v>28</v>
      </c>
      <c r="I9" s="2" t="s">
        <v>167</v>
      </c>
      <c r="J9" s="49">
        <v>-3888.0024000000049</v>
      </c>
      <c r="K9" s="43">
        <v>-3888.0024000000049</v>
      </c>
      <c r="L9" s="1">
        <v>45962</v>
      </c>
      <c r="M9" s="33" t="s">
        <v>811</v>
      </c>
      <c r="N9" s="32">
        <v>50</v>
      </c>
      <c r="O9" s="32" t="s">
        <v>5</v>
      </c>
      <c r="P9" s="2" t="s">
        <v>168</v>
      </c>
      <c r="Q9" s="1">
        <v>45995</v>
      </c>
      <c r="R9" s="1">
        <v>46002</v>
      </c>
      <c r="S9" s="2" t="s">
        <v>169</v>
      </c>
      <c r="T9" s="2" t="s">
        <v>794</v>
      </c>
      <c r="U9" s="2" t="s">
        <v>170</v>
      </c>
      <c r="V9" s="2" t="s">
        <v>171</v>
      </c>
      <c r="W9" s="2" t="s">
        <v>868</v>
      </c>
      <c r="X9" s="2"/>
    </row>
    <row r="10" spans="1:24">
      <c r="A10" s="2" t="s">
        <v>27</v>
      </c>
      <c r="B10" s="2" t="s">
        <v>766</v>
      </c>
      <c r="C10" s="32" t="s">
        <v>37</v>
      </c>
      <c r="D10" s="32" t="s">
        <v>662</v>
      </c>
      <c r="E10" s="32" t="s">
        <v>41</v>
      </c>
      <c r="F10" s="32" t="s">
        <v>29</v>
      </c>
      <c r="G10" s="32">
        <v>2025</v>
      </c>
      <c r="H10" s="2" t="s">
        <v>28</v>
      </c>
      <c r="I10" s="2" t="s">
        <v>167</v>
      </c>
      <c r="J10" s="49">
        <v>-1738.4406000000017</v>
      </c>
      <c r="K10" s="43">
        <v>-1738.4406000000017</v>
      </c>
      <c r="L10" s="1">
        <v>45992</v>
      </c>
      <c r="M10" s="33" t="s">
        <v>812</v>
      </c>
      <c r="N10" s="32">
        <v>17</v>
      </c>
      <c r="O10" s="32" t="s">
        <v>4</v>
      </c>
      <c r="P10" s="2" t="s">
        <v>168</v>
      </c>
      <c r="Q10" s="1">
        <v>46028</v>
      </c>
      <c r="R10" s="1">
        <v>46035</v>
      </c>
      <c r="S10" s="2" t="s">
        <v>169</v>
      </c>
      <c r="T10" s="2" t="s">
        <v>854</v>
      </c>
      <c r="U10" s="2" t="s">
        <v>170</v>
      </c>
      <c r="V10" s="2" t="s">
        <v>171</v>
      </c>
      <c r="W10" s="2" t="s">
        <v>868</v>
      </c>
      <c r="X10" s="2"/>
    </row>
  </sheetData>
  <conditionalFormatting sqref="T1:T10">
    <cfRule type="duplicateValues" dxfId="0"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227C0-E3C9-4910-AD79-DC300B752E18}">
  <sheetPr codeName="Sheet4"/>
  <dimension ref="A1:D189"/>
  <sheetViews>
    <sheetView workbookViewId="0">
      <selection sqref="A1:D189"/>
    </sheetView>
  </sheetViews>
  <sheetFormatPr defaultRowHeight="14.5"/>
  <sheetData>
    <row r="1" spans="1:4">
      <c r="A1" s="26" t="s">
        <v>154</v>
      </c>
      <c r="B1" s="27" t="s">
        <v>182</v>
      </c>
      <c r="C1" s="27" t="s">
        <v>183</v>
      </c>
      <c r="D1" s="28" t="s">
        <v>184</v>
      </c>
    </row>
    <row r="2" spans="1:4" ht="15" thickBot="1">
      <c r="A2" s="19" t="s">
        <v>167</v>
      </c>
      <c r="B2" s="29" t="s">
        <v>185</v>
      </c>
      <c r="C2" s="29">
        <v>1</v>
      </c>
      <c r="D2" s="30">
        <v>1</v>
      </c>
    </row>
    <row r="3" spans="1:4" ht="15" thickBot="1">
      <c r="A3" s="19" t="s">
        <v>180</v>
      </c>
      <c r="B3" s="29" t="s">
        <v>186</v>
      </c>
      <c r="C3" s="29">
        <v>0.86332851759352403</v>
      </c>
      <c r="D3" s="30">
        <v>1.15830761943024</v>
      </c>
    </row>
    <row r="4" spans="1:4" ht="15" thickBot="1">
      <c r="A4" s="19" t="s">
        <v>179</v>
      </c>
      <c r="B4" s="29" t="s">
        <v>187</v>
      </c>
      <c r="C4" s="29">
        <v>0.74795018627531495</v>
      </c>
      <c r="D4" s="30">
        <v>1.33698743358813</v>
      </c>
    </row>
    <row r="5" spans="1:4" ht="15" thickBot="1">
      <c r="A5" s="19" t="s">
        <v>188</v>
      </c>
      <c r="B5" s="29" t="s">
        <v>189</v>
      </c>
      <c r="C5" s="29">
        <v>90.7255604633974</v>
      </c>
      <c r="D5" s="30">
        <v>1.1022252107259701E-2</v>
      </c>
    </row>
    <row r="6" spans="1:4" ht="15" thickBot="1">
      <c r="A6" s="19" t="s">
        <v>173</v>
      </c>
      <c r="B6" s="29" t="s">
        <v>190</v>
      </c>
      <c r="C6" s="29">
        <v>1.4937234163354201</v>
      </c>
      <c r="D6" s="30">
        <v>0.66946798119648898</v>
      </c>
    </row>
    <row r="7" spans="1:4" ht="15" thickBot="1">
      <c r="A7" s="19" t="s">
        <v>191</v>
      </c>
      <c r="B7" s="29" t="s">
        <v>192</v>
      </c>
      <c r="C7" s="29">
        <v>1.3917132870084701</v>
      </c>
      <c r="D7" s="30">
        <v>0.71853880345536103</v>
      </c>
    </row>
    <row r="8" spans="1:4" ht="15" thickBot="1">
      <c r="A8" s="19" t="s">
        <v>172</v>
      </c>
      <c r="B8" s="29" t="s">
        <v>193</v>
      </c>
      <c r="C8" s="29">
        <v>1.28742602383219</v>
      </c>
      <c r="D8" s="30">
        <v>0.77674365865571604</v>
      </c>
    </row>
    <row r="9" spans="1:4" ht="15" thickBot="1">
      <c r="A9" s="19" t="s">
        <v>194</v>
      </c>
      <c r="B9" s="29" t="s">
        <v>195</v>
      </c>
      <c r="C9" s="29">
        <v>0.802601939251531</v>
      </c>
      <c r="D9" s="30">
        <v>1.24594764988052</v>
      </c>
    </row>
    <row r="10" spans="1:4" ht="15" thickBot="1">
      <c r="A10" s="19" t="s">
        <v>181</v>
      </c>
      <c r="B10" s="29" t="s">
        <v>196</v>
      </c>
      <c r="C10" s="29">
        <v>4.0571159243179498</v>
      </c>
      <c r="D10" s="30">
        <v>0.24648050946883099</v>
      </c>
    </row>
    <row r="11" spans="1:4" ht="15" thickBot="1">
      <c r="A11" s="19" t="s">
        <v>197</v>
      </c>
      <c r="B11" s="29" t="s">
        <v>198</v>
      </c>
      <c r="C11" s="29">
        <v>158.30924187616799</v>
      </c>
      <c r="D11" s="30">
        <v>6.31675060880029E-3</v>
      </c>
    </row>
    <row r="12" spans="1:4" ht="15" thickBot="1">
      <c r="A12" s="19" t="s">
        <v>199</v>
      </c>
      <c r="B12" s="29" t="s">
        <v>200</v>
      </c>
      <c r="C12" s="29">
        <v>6.9689280619704697</v>
      </c>
      <c r="D12" s="30">
        <v>0.143494091359187</v>
      </c>
    </row>
    <row r="13" spans="1:4" ht="15" thickBot="1">
      <c r="A13" s="19" t="s">
        <v>201</v>
      </c>
      <c r="B13" s="29" t="s">
        <v>202</v>
      </c>
      <c r="C13" s="29">
        <v>1.7386016333558201</v>
      </c>
      <c r="D13" s="30">
        <v>0.57517488814836304</v>
      </c>
    </row>
    <row r="14" spans="1:4" ht="15" thickBot="1">
      <c r="A14" s="19" t="s">
        <v>203</v>
      </c>
      <c r="B14" s="29" t="s">
        <v>204</v>
      </c>
      <c r="C14" s="29">
        <v>31.403352360655902</v>
      </c>
      <c r="D14" s="30">
        <v>3.1843734022895601E-2</v>
      </c>
    </row>
    <row r="15" spans="1:4" ht="15" thickBot="1">
      <c r="A15" s="19" t="s">
        <v>205</v>
      </c>
      <c r="B15" s="29" t="s">
        <v>206</v>
      </c>
      <c r="C15" s="29">
        <v>332.01060443199799</v>
      </c>
      <c r="D15" s="30">
        <v>3.0119519878312102E-3</v>
      </c>
    </row>
    <row r="16" spans="1:4" ht="15" thickBot="1">
      <c r="A16" s="19" t="s">
        <v>207</v>
      </c>
      <c r="B16" s="29" t="s">
        <v>208</v>
      </c>
      <c r="C16" s="29">
        <v>3.6724999999999999</v>
      </c>
      <c r="D16" s="30">
        <v>0.27229407760381202</v>
      </c>
    </row>
    <row r="17" spans="1:4" ht="15" thickBot="1">
      <c r="A17" s="19" t="s">
        <v>209</v>
      </c>
      <c r="B17" s="29" t="s">
        <v>210</v>
      </c>
      <c r="C17" s="29">
        <v>7.7983679720627999</v>
      </c>
      <c r="D17" s="30">
        <v>0.128231958735781</v>
      </c>
    </row>
    <row r="18" spans="1:4" ht="15" thickBot="1">
      <c r="A18" s="19" t="s">
        <v>211</v>
      </c>
      <c r="B18" s="29" t="s">
        <v>212</v>
      </c>
      <c r="C18" s="29">
        <v>17.633512861489201</v>
      </c>
      <c r="D18" s="30">
        <v>5.6710197670479599E-2</v>
      </c>
    </row>
    <row r="19" spans="1:4" ht="15" thickBot="1">
      <c r="A19" s="19" t="s">
        <v>213</v>
      </c>
      <c r="B19" s="29" t="s">
        <v>214</v>
      </c>
      <c r="C19" s="29">
        <v>16.4428379153963</v>
      </c>
      <c r="D19" s="30">
        <v>6.0816752262919598E-2</v>
      </c>
    </row>
    <row r="20" spans="1:4" ht="15" thickBot="1">
      <c r="A20" s="19" t="s">
        <v>215</v>
      </c>
      <c r="B20" s="29" t="s">
        <v>216</v>
      </c>
      <c r="C20" s="29">
        <v>59.390383088343199</v>
      </c>
      <c r="D20" s="30">
        <v>1.6837742880231901E-2</v>
      </c>
    </row>
    <row r="21" spans="1:4" ht="15" thickBot="1">
      <c r="A21" s="19" t="s">
        <v>217</v>
      </c>
      <c r="B21" s="29" t="s">
        <v>218</v>
      </c>
      <c r="C21" s="29">
        <v>9.2224502729053004</v>
      </c>
      <c r="D21" s="30">
        <v>0.108431053614667</v>
      </c>
    </row>
    <row r="22" spans="1:4" ht="15" thickBot="1">
      <c r="A22" s="19" t="s">
        <v>176</v>
      </c>
      <c r="B22" s="29" t="s">
        <v>219</v>
      </c>
      <c r="C22" s="29">
        <v>16890.187940412001</v>
      </c>
      <c r="D22" s="30">
        <v>5.9205972338967399E-5</v>
      </c>
    </row>
    <row r="23" spans="1:4" ht="15" thickBot="1">
      <c r="A23" s="19" t="s">
        <v>220</v>
      </c>
      <c r="B23" s="29" t="s">
        <v>221</v>
      </c>
      <c r="C23" s="29">
        <v>5.3699209321742503</v>
      </c>
      <c r="D23" s="30">
        <v>0.186222481230297</v>
      </c>
    </row>
    <row r="24" spans="1:4" ht="15" thickBot="1">
      <c r="A24" s="19" t="s">
        <v>222</v>
      </c>
      <c r="B24" s="29" t="s">
        <v>223</v>
      </c>
      <c r="C24" s="29">
        <v>3.75</v>
      </c>
      <c r="D24" s="30">
        <v>0.266666666666666</v>
      </c>
    </row>
    <row r="25" spans="1:4" ht="15" thickBot="1">
      <c r="A25" s="19" t="s">
        <v>224</v>
      </c>
      <c r="B25" s="29" t="s">
        <v>225</v>
      </c>
      <c r="C25" s="29">
        <v>43.291782256654898</v>
      </c>
      <c r="D25" s="30">
        <v>2.30990721072999E-2</v>
      </c>
    </row>
    <row r="26" spans="1:4" ht="15" thickBot="1">
      <c r="A26" s="19" t="s">
        <v>226</v>
      </c>
      <c r="B26" s="29" t="s">
        <v>227</v>
      </c>
      <c r="C26" s="29">
        <v>129.02504805674599</v>
      </c>
      <c r="D26" s="30">
        <v>7.7504330752908596E-3</v>
      </c>
    </row>
    <row r="27" spans="1:4" ht="15" thickBot="1">
      <c r="A27" s="19" t="s">
        <v>228</v>
      </c>
      <c r="B27" s="29" t="s">
        <v>229</v>
      </c>
      <c r="C27" s="29">
        <v>1473.5676450001499</v>
      </c>
      <c r="D27" s="30">
        <v>6.7862510648426604E-4</v>
      </c>
    </row>
    <row r="28" spans="1:4" ht="15" thickBot="1">
      <c r="A28" s="19" t="s">
        <v>230</v>
      </c>
      <c r="B28" s="29" t="s">
        <v>231</v>
      </c>
      <c r="C28" s="29">
        <v>47.253185268525698</v>
      </c>
      <c r="D28" s="30">
        <v>2.1162594528121199E-2</v>
      </c>
    </row>
    <row r="29" spans="1:4" ht="15" thickBot="1">
      <c r="A29" s="19" t="s">
        <v>232</v>
      </c>
      <c r="B29" s="29" t="s">
        <v>233</v>
      </c>
      <c r="C29" s="29">
        <v>1310.1946660762001</v>
      </c>
      <c r="D29" s="30">
        <v>7.6324536032101203E-4</v>
      </c>
    </row>
    <row r="30" spans="1:4" ht="15" thickBot="1">
      <c r="A30" s="19" t="s">
        <v>234</v>
      </c>
      <c r="B30" s="29" t="s">
        <v>235</v>
      </c>
      <c r="C30" s="29">
        <v>10.0961353011557</v>
      </c>
      <c r="D30" s="30">
        <v>9.9047800982374298E-2</v>
      </c>
    </row>
    <row r="31" spans="1:4" ht="15" thickBot="1">
      <c r="A31" s="19" t="s">
        <v>236</v>
      </c>
      <c r="B31" s="29" t="s">
        <v>237</v>
      </c>
      <c r="C31" s="29">
        <v>0.30754743078237801</v>
      </c>
      <c r="D31" s="30">
        <v>3.2515309832245101</v>
      </c>
    </row>
    <row r="32" spans="1:4" ht="15" thickBot="1">
      <c r="A32" s="19" t="s">
        <v>238</v>
      </c>
      <c r="B32" s="29" t="s">
        <v>239</v>
      </c>
      <c r="C32" s="29">
        <v>77.846324276423701</v>
      </c>
      <c r="D32" s="30">
        <v>1.2845821678736E-2</v>
      </c>
    </row>
    <row r="33" spans="1:4" ht="15" thickBot="1">
      <c r="A33" s="19" t="s">
        <v>240</v>
      </c>
      <c r="B33" s="29" t="s">
        <v>241</v>
      </c>
      <c r="C33" s="29">
        <v>6.44157051470994</v>
      </c>
      <c r="D33" s="30">
        <v>0.155241644520758</v>
      </c>
    </row>
    <row r="34" spans="1:4" ht="15" thickBot="1">
      <c r="A34" s="19" t="s">
        <v>242</v>
      </c>
      <c r="B34" s="29" t="s">
        <v>243</v>
      </c>
      <c r="C34" s="29">
        <v>279.84213013753401</v>
      </c>
      <c r="D34" s="30">
        <v>3.5734433536098601E-3</v>
      </c>
    </row>
    <row r="35" spans="1:4" ht="15" thickBot="1">
      <c r="A35" s="19" t="s">
        <v>244</v>
      </c>
      <c r="B35" s="29" t="s">
        <v>245</v>
      </c>
      <c r="C35" s="29">
        <v>3.14449460624928</v>
      </c>
      <c r="D35" s="30">
        <v>0.318016128255595</v>
      </c>
    </row>
    <row r="36" spans="1:4" ht="15" thickBot="1">
      <c r="A36" s="19" t="s">
        <v>246</v>
      </c>
      <c r="B36" s="29" t="s">
        <v>247</v>
      </c>
      <c r="C36" s="29">
        <v>3.63739342040087</v>
      </c>
      <c r="D36" s="30">
        <v>0.27492214463009301</v>
      </c>
    </row>
    <row r="37" spans="1:4" ht="15" thickBot="1">
      <c r="A37" s="19" t="s">
        <v>248</v>
      </c>
      <c r="B37" s="29" t="s">
        <v>249</v>
      </c>
      <c r="C37" s="29">
        <v>3.64</v>
      </c>
      <c r="D37" s="30">
        <v>0.27472527472527403</v>
      </c>
    </row>
    <row r="38" spans="1:4" ht="15" thickBot="1">
      <c r="A38" s="19" t="s">
        <v>250</v>
      </c>
      <c r="B38" s="29" t="s">
        <v>251</v>
      </c>
      <c r="C38" s="29">
        <v>2.1761488547268401E-4</v>
      </c>
      <c r="D38" s="30">
        <v>4595.27388408143</v>
      </c>
    </row>
    <row r="39" spans="1:4" ht="15" thickBot="1">
      <c r="A39" s="19" t="s">
        <v>252</v>
      </c>
      <c r="B39" s="29" t="s">
        <v>253</v>
      </c>
      <c r="C39" s="29">
        <v>0.384688766998797</v>
      </c>
      <c r="D39" s="30">
        <v>2.5995040297163801</v>
      </c>
    </row>
    <row r="40" spans="1:4" ht="15" thickBot="1">
      <c r="A40" s="19" t="s">
        <v>254</v>
      </c>
      <c r="B40" s="29" t="s">
        <v>255</v>
      </c>
      <c r="C40" s="29">
        <v>3693.6449615850001</v>
      </c>
      <c r="D40" s="30">
        <v>2.7073527921613798E-4</v>
      </c>
    </row>
    <row r="41" spans="1:4" ht="15" thickBot="1">
      <c r="A41" s="19" t="s">
        <v>256</v>
      </c>
      <c r="B41" s="29" t="s">
        <v>257</v>
      </c>
      <c r="C41" s="29">
        <v>886.62358162478199</v>
      </c>
      <c r="D41" s="30">
        <v>1.1278743547148201E-3</v>
      </c>
    </row>
    <row r="42" spans="1:4" ht="15" thickBot="1">
      <c r="A42" s="19" t="s">
        <v>258</v>
      </c>
      <c r="B42" s="29" t="s">
        <v>259</v>
      </c>
      <c r="C42" s="29">
        <v>31.635115245569501</v>
      </c>
      <c r="D42" s="30">
        <v>3.1610442770239201E-2</v>
      </c>
    </row>
    <row r="43" spans="1:4" ht="15" thickBot="1">
      <c r="A43" s="19" t="s">
        <v>260</v>
      </c>
      <c r="B43" s="29" t="s">
        <v>261</v>
      </c>
      <c r="C43" s="29">
        <v>1428.03585330948</v>
      </c>
      <c r="D43" s="30">
        <v>7.0026253030166803E-4</v>
      </c>
    </row>
    <row r="44" spans="1:4" ht="15" thickBot="1">
      <c r="A44" s="19" t="s">
        <v>262</v>
      </c>
      <c r="B44" s="29" t="s">
        <v>263</v>
      </c>
      <c r="C44" s="29">
        <v>20.912671361874398</v>
      </c>
      <c r="D44" s="30">
        <v>4.7817898665164303E-2</v>
      </c>
    </row>
    <row r="45" spans="1:4" ht="15" thickBot="1">
      <c r="A45" s="19" t="s">
        <v>264</v>
      </c>
      <c r="B45" s="29" t="s">
        <v>265</v>
      </c>
      <c r="C45" s="29">
        <v>26267.084603644998</v>
      </c>
      <c r="D45" s="30">
        <v>3.80704602390944E-5</v>
      </c>
    </row>
    <row r="46" spans="1:4" ht="15" thickBot="1">
      <c r="A46" s="19" t="s">
        <v>266</v>
      </c>
      <c r="B46" s="29" t="s">
        <v>267</v>
      </c>
      <c r="C46" s="29">
        <v>9.2214935576988104</v>
      </c>
      <c r="D46" s="30">
        <v>0.10844230316304</v>
      </c>
    </row>
    <row r="47" spans="1:4" ht="15" thickBot="1">
      <c r="A47" s="19" t="s">
        <v>268</v>
      </c>
      <c r="B47" s="29" t="s">
        <v>269</v>
      </c>
      <c r="C47" s="29">
        <v>0.70899999999999996</v>
      </c>
      <c r="D47" s="30">
        <v>1.4104372355430099</v>
      </c>
    </row>
    <row r="48" spans="1:4" ht="15" thickBot="1">
      <c r="A48" s="19" t="s">
        <v>270</v>
      </c>
      <c r="B48" s="29" t="s">
        <v>271</v>
      </c>
      <c r="C48" s="29">
        <v>0.376</v>
      </c>
      <c r="D48" s="30">
        <v>2.6595744680851001</v>
      </c>
    </row>
    <row r="49" spans="1:4" ht="15" thickBot="1">
      <c r="A49" s="19" t="s">
        <v>272</v>
      </c>
      <c r="B49" s="29" t="s">
        <v>273</v>
      </c>
      <c r="C49" s="29">
        <v>566.30638441509495</v>
      </c>
      <c r="D49" s="30">
        <v>1.7658285824074501E-3</v>
      </c>
    </row>
    <row r="50" spans="1:4" ht="15" thickBot="1">
      <c r="A50" s="19" t="s">
        <v>274</v>
      </c>
      <c r="B50" s="29" t="s">
        <v>275</v>
      </c>
      <c r="C50" s="29">
        <v>309.64495014877099</v>
      </c>
      <c r="D50" s="30">
        <v>3.2295052753792399E-3</v>
      </c>
    </row>
    <row r="51" spans="1:4" ht="15" thickBot="1">
      <c r="A51" s="19" t="s">
        <v>276</v>
      </c>
      <c r="B51" s="29" t="s">
        <v>277</v>
      </c>
      <c r="C51" s="29">
        <v>43.431569533586497</v>
      </c>
      <c r="D51" s="30">
        <v>2.3024726270292301E-2</v>
      </c>
    </row>
    <row r="52" spans="1:4" ht="15" thickBot="1">
      <c r="A52" s="19" t="s">
        <v>278</v>
      </c>
      <c r="B52" s="29" t="s">
        <v>279</v>
      </c>
      <c r="C52" s="29">
        <v>1417.8414449171401</v>
      </c>
      <c r="D52" s="30">
        <v>7.0529748131212201E-4</v>
      </c>
    </row>
    <row r="53" spans="1:4" ht="15" thickBot="1">
      <c r="A53" s="19" t="s">
        <v>280</v>
      </c>
      <c r="B53" s="29" t="s">
        <v>281</v>
      </c>
      <c r="C53" s="29">
        <v>2.89474953895277</v>
      </c>
      <c r="D53" s="30">
        <v>0.34545303023410001</v>
      </c>
    </row>
    <row r="54" spans="1:4" ht="15" thickBot="1">
      <c r="A54" s="19" t="s">
        <v>282</v>
      </c>
      <c r="B54" s="29" t="s">
        <v>283</v>
      </c>
      <c r="C54" s="29">
        <v>3560.3273150561599</v>
      </c>
      <c r="D54" s="30">
        <v>2.8087305225312501E-4</v>
      </c>
    </row>
    <row r="55" spans="1:4" ht="15" thickBot="1">
      <c r="A55" s="19" t="s">
        <v>284</v>
      </c>
      <c r="B55" s="29" t="s">
        <v>285</v>
      </c>
      <c r="C55" s="29">
        <v>4.38742097277885</v>
      </c>
      <c r="D55" s="30">
        <v>0.22792433327104</v>
      </c>
    </row>
    <row r="56" spans="1:4" ht="15" thickBot="1">
      <c r="A56" s="19" t="s">
        <v>286</v>
      </c>
      <c r="B56" s="29" t="s">
        <v>287</v>
      </c>
      <c r="C56" s="29">
        <v>122.338236703855</v>
      </c>
      <c r="D56" s="30">
        <v>8.1740592879452692E-3</v>
      </c>
    </row>
    <row r="57" spans="1:4" ht="15" thickBot="1">
      <c r="A57" s="19" t="s">
        <v>288</v>
      </c>
      <c r="B57" s="29" t="s">
        <v>289</v>
      </c>
      <c r="C57" s="29">
        <v>3.3610339764459098</v>
      </c>
      <c r="D57" s="30">
        <v>0.29752748916196198</v>
      </c>
    </row>
    <row r="58" spans="1:4" ht="15" thickBot="1">
      <c r="A58" s="19" t="s">
        <v>290</v>
      </c>
      <c r="B58" s="29" t="s">
        <v>291</v>
      </c>
      <c r="C58" s="29">
        <v>2.6919654062417</v>
      </c>
      <c r="D58" s="30">
        <v>0.37147579893907801</v>
      </c>
    </row>
    <row r="59" spans="1:4" ht="15" thickBot="1">
      <c r="A59" s="19" t="s">
        <v>292</v>
      </c>
      <c r="B59" s="29" t="s">
        <v>293</v>
      </c>
      <c r="C59" s="29">
        <v>566.30638441509495</v>
      </c>
      <c r="D59" s="30">
        <v>1.7658285824074501E-3</v>
      </c>
    </row>
    <row r="60" spans="1:4" ht="15" thickBot="1">
      <c r="A60" s="19" t="s">
        <v>294</v>
      </c>
      <c r="B60" s="29" t="s">
        <v>295</v>
      </c>
      <c r="C60" s="29">
        <v>2.2795789241790199</v>
      </c>
      <c r="D60" s="30">
        <v>0.43867750723311499</v>
      </c>
    </row>
    <row r="61" spans="1:4" ht="15" thickBot="1">
      <c r="A61" s="19" t="s">
        <v>297</v>
      </c>
      <c r="B61" s="29" t="s">
        <v>296</v>
      </c>
      <c r="C61" s="29">
        <v>342.66355734621197</v>
      </c>
      <c r="D61" s="30">
        <v>2.9183144182141399E-3</v>
      </c>
    </row>
    <row r="62" spans="1:4" ht="15" thickBot="1">
      <c r="A62" s="19" t="s">
        <v>298</v>
      </c>
      <c r="B62" s="29" t="s">
        <v>299</v>
      </c>
      <c r="C62" s="29">
        <v>2.8842644166448799</v>
      </c>
      <c r="D62" s="30">
        <v>0.34670885034987398</v>
      </c>
    </row>
    <row r="63" spans="1:4" ht="15" thickBot="1">
      <c r="A63" s="19" t="s">
        <v>300</v>
      </c>
      <c r="B63" s="29" t="s">
        <v>301</v>
      </c>
      <c r="C63" s="29">
        <v>11964.618602245901</v>
      </c>
      <c r="D63" s="30">
        <v>8.3579764073071598E-5</v>
      </c>
    </row>
    <row r="64" spans="1:4" ht="15" thickBot="1">
      <c r="A64" s="19" t="s">
        <v>302</v>
      </c>
      <c r="B64" s="29" t="s">
        <v>303</v>
      </c>
      <c r="C64" s="29">
        <v>130.30550433652101</v>
      </c>
      <c r="D64" s="30">
        <v>7.6742728950071198E-3</v>
      </c>
    </row>
    <row r="65" spans="1:4" ht="15" thickBot="1">
      <c r="A65" s="19" t="s">
        <v>304</v>
      </c>
      <c r="B65" s="29" t="s">
        <v>305</v>
      </c>
      <c r="C65" s="29">
        <v>1064638.4774297799</v>
      </c>
      <c r="D65" s="64">
        <v>9.3928598411562405E-7</v>
      </c>
    </row>
    <row r="66" spans="1:4" ht="15" thickBot="1">
      <c r="A66" s="19" t="s">
        <v>306</v>
      </c>
      <c r="B66" s="29" t="s">
        <v>307</v>
      </c>
      <c r="C66" s="29">
        <v>63.5007411022412</v>
      </c>
      <c r="D66" s="30">
        <v>1.5747847704484501E-2</v>
      </c>
    </row>
    <row r="67" spans="1:4" ht="15" thickBot="1">
      <c r="A67" s="19" t="s">
        <v>308</v>
      </c>
      <c r="B67" s="29" t="s">
        <v>309</v>
      </c>
      <c r="C67" s="29">
        <v>126.047388237864</v>
      </c>
      <c r="D67" s="30">
        <v>7.9335241608726806E-3</v>
      </c>
    </row>
    <row r="68" spans="1:4" ht="15" thickBot="1">
      <c r="A68" s="19" t="s">
        <v>310</v>
      </c>
      <c r="B68" s="29" t="s">
        <v>311</v>
      </c>
      <c r="C68" s="29">
        <v>488.90449782010501</v>
      </c>
      <c r="D68" s="30">
        <v>2.0453892415773002E-3</v>
      </c>
    </row>
    <row r="69" spans="1:4" ht="15" thickBot="1">
      <c r="A69" s="19" t="s">
        <v>312</v>
      </c>
      <c r="B69" s="29" t="s">
        <v>313</v>
      </c>
      <c r="C69" s="29">
        <v>1.10960397497237E-2</v>
      </c>
      <c r="D69" s="30">
        <v>90.122243841537795</v>
      </c>
    </row>
    <row r="70" spans="1:4" ht="15" thickBot="1">
      <c r="A70" s="19" t="s">
        <v>314</v>
      </c>
      <c r="B70" s="29" t="s">
        <v>315</v>
      </c>
      <c r="C70" s="29">
        <v>110.57747801196901</v>
      </c>
      <c r="D70" s="30">
        <v>9.0434328760125894E-3</v>
      </c>
    </row>
    <row r="71" spans="1:4" ht="15" thickBot="1">
      <c r="A71" s="19" t="s">
        <v>316</v>
      </c>
      <c r="B71" s="29" t="s">
        <v>317</v>
      </c>
      <c r="C71" s="29">
        <v>157.58462721383501</v>
      </c>
      <c r="D71" s="30">
        <v>6.3457966533946603E-3</v>
      </c>
    </row>
    <row r="72" spans="1:4" ht="15" thickBot="1">
      <c r="A72" s="19" t="s">
        <v>318</v>
      </c>
      <c r="B72" s="29" t="s">
        <v>319</v>
      </c>
      <c r="C72" s="29">
        <v>5.4308837773983401</v>
      </c>
      <c r="D72" s="30">
        <v>0.184132093594359</v>
      </c>
    </row>
    <row r="73" spans="1:4" ht="15" thickBot="1">
      <c r="A73" s="19" t="s">
        <v>320</v>
      </c>
      <c r="B73" s="29" t="s">
        <v>321</v>
      </c>
      <c r="C73" s="29">
        <v>10.8175755941405</v>
      </c>
      <c r="D73" s="30">
        <v>9.2442155018696001E-2</v>
      </c>
    </row>
    <row r="74" spans="1:4" ht="15" thickBot="1">
      <c r="A74" s="19" t="s">
        <v>322</v>
      </c>
      <c r="B74" s="29" t="s">
        <v>323</v>
      </c>
      <c r="C74" s="29">
        <v>46.300965853270696</v>
      </c>
      <c r="D74" s="30">
        <v>2.1597821591217599E-2</v>
      </c>
    </row>
    <row r="75" spans="1:4" ht="15" thickBot="1">
      <c r="A75" s="19" t="s">
        <v>324</v>
      </c>
      <c r="B75" s="29" t="s">
        <v>325</v>
      </c>
      <c r="C75" s="29">
        <v>912.62578689704401</v>
      </c>
      <c r="D75" s="30">
        <v>1.09573936476201E-3</v>
      </c>
    </row>
    <row r="76" spans="1:4" ht="15" thickBot="1">
      <c r="A76" s="19" t="s">
        <v>326</v>
      </c>
      <c r="B76" s="29" t="s">
        <v>327</v>
      </c>
      <c r="C76" s="29">
        <v>38.652654656151903</v>
      </c>
      <c r="D76" s="30">
        <v>2.5871444248676899E-2</v>
      </c>
    </row>
    <row r="77" spans="1:4" ht="15" thickBot="1">
      <c r="A77" s="19" t="s">
        <v>328</v>
      </c>
      <c r="B77" s="29" t="s">
        <v>329</v>
      </c>
      <c r="C77" s="29">
        <v>66.377452992272893</v>
      </c>
      <c r="D77" s="30">
        <v>1.50653566071058E-2</v>
      </c>
    </row>
    <row r="78" spans="1:4" ht="15" thickBot="1">
      <c r="A78" s="19" t="s">
        <v>330</v>
      </c>
      <c r="B78" s="29" t="s">
        <v>331</v>
      </c>
      <c r="C78" s="29">
        <v>89858.076821694296</v>
      </c>
      <c r="D78" s="30">
        <v>1.11286601646761E-5</v>
      </c>
    </row>
    <row r="79" spans="1:4" ht="15" thickBot="1">
      <c r="A79" s="19" t="s">
        <v>332</v>
      </c>
      <c r="B79" s="29" t="s">
        <v>333</v>
      </c>
      <c r="C79" s="29">
        <v>103.022496132501</v>
      </c>
      <c r="D79" s="30">
        <v>9.7066178508610004E-3</v>
      </c>
    </row>
    <row r="80" spans="1:4" ht="15" thickBot="1">
      <c r="A80" s="19" t="s">
        <v>334</v>
      </c>
      <c r="B80" s="29" t="s">
        <v>335</v>
      </c>
      <c r="C80" s="29">
        <v>6.75829639119089</v>
      </c>
      <c r="D80" s="30">
        <v>0.14796628353018801</v>
      </c>
    </row>
    <row r="81" spans="1:4" ht="15" thickBot="1">
      <c r="A81" s="19" t="s">
        <v>336</v>
      </c>
      <c r="B81" s="29" t="s">
        <v>337</v>
      </c>
      <c r="C81" s="29">
        <v>2506.0943218879402</v>
      </c>
      <c r="D81" s="30">
        <v>3.9902727972611102E-4</v>
      </c>
    </row>
    <row r="82" spans="1:4" ht="15" thickBot="1">
      <c r="A82" s="19" t="s">
        <v>338</v>
      </c>
      <c r="B82" s="29" t="s">
        <v>339</v>
      </c>
      <c r="C82" s="29">
        <v>83.022837237687597</v>
      </c>
      <c r="D82" s="30">
        <v>1.2044878653533301E-2</v>
      </c>
    </row>
    <row r="83" spans="1:4" ht="15" thickBot="1">
      <c r="A83" s="19" t="s">
        <v>340</v>
      </c>
      <c r="B83" s="29" t="s">
        <v>341</v>
      </c>
      <c r="C83" s="29">
        <v>2.70128508695641</v>
      </c>
      <c r="D83" s="30">
        <v>0.37019417344309802</v>
      </c>
    </row>
    <row r="84" spans="1:4" ht="15" thickBot="1">
      <c r="A84" s="19" t="s">
        <v>342</v>
      </c>
      <c r="B84" s="29" t="s">
        <v>343</v>
      </c>
      <c r="C84" s="29">
        <v>7.6644343536073603</v>
      </c>
      <c r="D84" s="30">
        <v>0.130472772531392</v>
      </c>
    </row>
    <row r="85" spans="1:4" ht="15" thickBot="1">
      <c r="A85" s="19" t="s">
        <v>344</v>
      </c>
      <c r="B85" s="29" t="s">
        <v>345</v>
      </c>
      <c r="C85" s="29">
        <v>145.22894091178301</v>
      </c>
      <c r="D85" s="30">
        <v>6.8856799045820399E-3</v>
      </c>
    </row>
    <row r="86" spans="1:4" ht="15" thickBot="1">
      <c r="A86" s="19" t="s">
        <v>346</v>
      </c>
      <c r="B86" s="29" t="s">
        <v>347</v>
      </c>
      <c r="C86" s="29">
        <v>6.9201341503047198</v>
      </c>
      <c r="D86" s="30">
        <v>0.14450586914647601</v>
      </c>
    </row>
    <row r="87" spans="1:4" ht="15" thickBot="1">
      <c r="A87" s="19" t="s">
        <v>349</v>
      </c>
      <c r="B87" s="29" t="s">
        <v>350</v>
      </c>
      <c r="C87" s="29">
        <v>2</v>
      </c>
      <c r="D87" s="30">
        <v>0.5</v>
      </c>
    </row>
    <row r="88" spans="1:4" ht="15" thickBot="1">
      <c r="A88" s="19" t="s">
        <v>351</v>
      </c>
      <c r="B88" s="29" t="s">
        <v>352</v>
      </c>
      <c r="C88" s="29">
        <v>1</v>
      </c>
      <c r="D88" s="30">
        <v>1</v>
      </c>
    </row>
    <row r="89" spans="1:4" ht="15" thickBot="1">
      <c r="A89" s="19" t="s">
        <v>353</v>
      </c>
      <c r="B89" s="29" t="s">
        <v>354</v>
      </c>
      <c r="C89" s="29">
        <v>21599.4532872829</v>
      </c>
      <c r="D89" s="30">
        <v>4.6297468121045698E-5</v>
      </c>
    </row>
    <row r="90" spans="1:4" ht="15" thickBot="1">
      <c r="A90" s="19" t="s">
        <v>355</v>
      </c>
      <c r="B90" s="29" t="s">
        <v>356</v>
      </c>
      <c r="C90" s="29">
        <v>1.28742602383219</v>
      </c>
      <c r="D90" s="30">
        <v>0.77674365865571604</v>
      </c>
    </row>
    <row r="91" spans="1:4" ht="15" thickBot="1">
      <c r="A91" s="19" t="s">
        <v>357</v>
      </c>
      <c r="B91" s="29" t="s">
        <v>358</v>
      </c>
      <c r="C91" s="29">
        <v>13.3644908356973</v>
      </c>
      <c r="D91" s="30">
        <v>7.4825147646398804E-2</v>
      </c>
    </row>
    <row r="92" spans="1:4" ht="15" thickBot="1">
      <c r="A92" s="19" t="s">
        <v>359</v>
      </c>
      <c r="B92" s="29" t="s">
        <v>360</v>
      </c>
      <c r="C92" s="29">
        <v>26.456045017319699</v>
      </c>
      <c r="D92" s="30">
        <v>3.7798544693484502E-2</v>
      </c>
    </row>
    <row r="93" spans="1:4" ht="15" thickBot="1">
      <c r="A93" s="19" t="s">
        <v>361</v>
      </c>
      <c r="B93" s="29" t="s">
        <v>362</v>
      </c>
      <c r="C93" s="29">
        <v>6766.3228050741</v>
      </c>
      <c r="D93" s="30">
        <v>1.4779076151230801E-4</v>
      </c>
    </row>
    <row r="94" spans="1:4" ht="15" thickBot="1">
      <c r="A94" s="19" t="s">
        <v>363</v>
      </c>
      <c r="B94" s="29" t="s">
        <v>364</v>
      </c>
      <c r="C94" s="29">
        <v>155.59306753704101</v>
      </c>
      <c r="D94" s="30">
        <v>6.42702156226808E-3</v>
      </c>
    </row>
    <row r="95" spans="1:4" ht="15" thickBot="1">
      <c r="A95" s="19" t="s">
        <v>365</v>
      </c>
      <c r="B95" s="29" t="s">
        <v>366</v>
      </c>
      <c r="C95" s="29">
        <v>16.4428379153963</v>
      </c>
      <c r="D95" s="30">
        <v>6.0816752262919598E-2</v>
      </c>
    </row>
    <row r="96" spans="1:4" ht="15" thickBot="1">
      <c r="A96" s="19" t="s">
        <v>367</v>
      </c>
      <c r="B96" s="29" t="s">
        <v>368</v>
      </c>
      <c r="C96" s="29">
        <v>4.2630236293300303</v>
      </c>
      <c r="D96" s="30">
        <v>0.23457528903191999</v>
      </c>
    </row>
    <row r="97" spans="1:4" ht="15" thickBot="1">
      <c r="A97" s="19" t="s">
        <v>369</v>
      </c>
      <c r="B97" s="29" t="s">
        <v>370</v>
      </c>
      <c r="C97" s="29">
        <v>599.28149629594998</v>
      </c>
      <c r="D97" s="30">
        <v>1.66866490318959E-3</v>
      </c>
    </row>
    <row r="98" spans="1:4" ht="15" thickBot="1">
      <c r="A98" s="19" t="s">
        <v>371</v>
      </c>
      <c r="B98" s="29" t="s">
        <v>372</v>
      </c>
      <c r="C98" s="29">
        <v>8.0323190112246792</v>
      </c>
      <c r="D98" s="30">
        <v>0.12449704731629301</v>
      </c>
    </row>
    <row r="99" spans="1:4" ht="15" thickBot="1">
      <c r="A99" s="19" t="s">
        <v>373</v>
      </c>
      <c r="B99" s="29" t="s">
        <v>374</v>
      </c>
      <c r="C99" s="29">
        <v>1</v>
      </c>
      <c r="D99" s="30">
        <v>1</v>
      </c>
    </row>
    <row r="100" spans="1:4" ht="15" thickBot="1">
      <c r="A100" s="19" t="s">
        <v>375</v>
      </c>
      <c r="B100" s="29" t="s">
        <v>376</v>
      </c>
      <c r="C100" s="29">
        <v>36.681713240555602</v>
      </c>
      <c r="D100" s="30">
        <v>2.7261540196939001E-2</v>
      </c>
    </row>
    <row r="101" spans="1:4" ht="15" thickBot="1">
      <c r="A101" s="19" t="s">
        <v>377</v>
      </c>
      <c r="B101" s="29" t="s">
        <v>686</v>
      </c>
      <c r="C101" s="29">
        <v>1.6885238145649399</v>
      </c>
      <c r="D101" s="30">
        <v>0.59223328174240497</v>
      </c>
    </row>
    <row r="102" spans="1:4" ht="15" thickBot="1">
      <c r="A102" s="19" t="s">
        <v>378</v>
      </c>
      <c r="B102" s="29" t="s">
        <v>379</v>
      </c>
      <c r="C102" s="29">
        <v>511.268718467761</v>
      </c>
      <c r="D102" s="30">
        <v>1.9559186077273199E-3</v>
      </c>
    </row>
    <row r="103" spans="1:4" ht="15" thickBot="1">
      <c r="A103" s="19" t="s">
        <v>380</v>
      </c>
      <c r="B103" s="29" t="s">
        <v>381</v>
      </c>
      <c r="C103" s="29">
        <v>1</v>
      </c>
      <c r="D103" s="30">
        <v>1</v>
      </c>
    </row>
    <row r="104" spans="1:4" ht="15" thickBot="1">
      <c r="A104" s="19" t="s">
        <v>382</v>
      </c>
      <c r="B104" s="29" t="s">
        <v>383</v>
      </c>
      <c r="C104" s="29">
        <v>209.19367590352701</v>
      </c>
      <c r="D104" s="30">
        <v>4.78025922954365E-3</v>
      </c>
    </row>
    <row r="105" spans="1:4" ht="15" thickBot="1">
      <c r="A105" s="19" t="s">
        <v>384</v>
      </c>
      <c r="B105" s="29" t="s">
        <v>385</v>
      </c>
      <c r="C105" s="29">
        <v>238.42645397647601</v>
      </c>
      <c r="D105" s="30">
        <v>4.1941654683110702E-3</v>
      </c>
    </row>
    <row r="106" spans="1:4" ht="15" thickBot="1">
      <c r="A106" s="19" t="s">
        <v>386</v>
      </c>
      <c r="B106" s="29" t="s">
        <v>387</v>
      </c>
      <c r="C106" s="29">
        <v>4600.55033567398</v>
      </c>
      <c r="D106" s="30">
        <v>2.1736529915686599E-4</v>
      </c>
    </row>
    <row r="107" spans="1:4" ht="15" thickBot="1">
      <c r="A107" s="19" t="s">
        <v>388</v>
      </c>
      <c r="B107" s="29" t="s">
        <v>389</v>
      </c>
      <c r="C107" s="29">
        <v>0.82254662977208803</v>
      </c>
      <c r="D107" s="30">
        <v>1.21573654769831</v>
      </c>
    </row>
    <row r="108" spans="1:4" ht="15" thickBot="1">
      <c r="A108" s="19" t="s">
        <v>390</v>
      </c>
      <c r="B108" s="29" t="s">
        <v>391</v>
      </c>
      <c r="C108" s="29">
        <v>63.720316726059103</v>
      </c>
      <c r="D108" s="30">
        <v>1.5693581755079899E-2</v>
      </c>
    </row>
    <row r="109" spans="1:4" ht="15" thickBot="1">
      <c r="A109" s="19" t="s">
        <v>392</v>
      </c>
      <c r="B109" s="29" t="s">
        <v>393</v>
      </c>
      <c r="C109" s="29">
        <v>101.186620101806</v>
      </c>
      <c r="D109" s="30">
        <v>9.8827295446163692E-3</v>
      </c>
    </row>
    <row r="110" spans="1:4" ht="15" thickBot="1">
      <c r="A110" s="19" t="s">
        <v>394</v>
      </c>
      <c r="B110" s="29" t="s">
        <v>395</v>
      </c>
      <c r="C110" s="29">
        <v>15.105804000873199</v>
      </c>
      <c r="D110" s="30">
        <v>6.6199720315594499E-2</v>
      </c>
    </row>
    <row r="111" spans="1:4" ht="15" thickBot="1">
      <c r="A111" s="19" t="s">
        <v>396</v>
      </c>
      <c r="B111" s="29" t="s">
        <v>397</v>
      </c>
      <c r="C111" s="29">
        <v>380.32794996032902</v>
      </c>
      <c r="D111" s="30">
        <v>2.62930978410686E-3</v>
      </c>
    </row>
    <row r="112" spans="1:4" ht="15" thickBot="1">
      <c r="A112" s="19" t="s">
        <v>398</v>
      </c>
      <c r="B112" s="29" t="s">
        <v>399</v>
      </c>
      <c r="C112" s="29">
        <v>1.7016119955073199</v>
      </c>
      <c r="D112" s="30">
        <v>0.58767803861294399</v>
      </c>
    </row>
    <row r="113" spans="1:4" ht="15" thickBot="1">
      <c r="A113" s="19" t="s">
        <v>400</v>
      </c>
      <c r="B113" s="29" t="s">
        <v>401</v>
      </c>
      <c r="C113" s="29">
        <v>8.1240150785696397</v>
      </c>
      <c r="D113" s="30">
        <v>0.12309184440559399</v>
      </c>
    </row>
    <row r="114" spans="1:4" ht="15" thickBot="1">
      <c r="A114" s="19" t="s">
        <v>403</v>
      </c>
      <c r="B114" s="29" t="s">
        <v>404</v>
      </c>
      <c r="C114" s="29">
        <v>2.3918618708424</v>
      </c>
      <c r="D114" s="30">
        <v>0.41808434349421902</v>
      </c>
    </row>
    <row r="115" spans="1:4" ht="15" thickBot="1">
      <c r="A115" s="19" t="s">
        <v>405</v>
      </c>
      <c r="B115" s="29" t="s">
        <v>406</v>
      </c>
      <c r="C115" s="29">
        <v>2.0135713654477101</v>
      </c>
      <c r="D115" s="30">
        <v>0.496630026210991</v>
      </c>
    </row>
    <row r="116" spans="1:4" ht="15" thickBot="1">
      <c r="A116" s="19" t="s">
        <v>407</v>
      </c>
      <c r="B116" s="29" t="s">
        <v>408</v>
      </c>
      <c r="C116" s="29">
        <v>73.839617615902796</v>
      </c>
      <c r="D116" s="30">
        <v>1.35428653653351E-2</v>
      </c>
    </row>
    <row r="117" spans="1:4" ht="15" thickBot="1">
      <c r="A117" s="19" t="s">
        <v>409</v>
      </c>
      <c r="B117" s="29" t="s">
        <v>410</v>
      </c>
      <c r="C117" s="29">
        <v>1732.4980033741101</v>
      </c>
      <c r="D117" s="30">
        <v>5.7720124239823598E-4</v>
      </c>
    </row>
    <row r="118" spans="1:4" ht="15" thickBot="1">
      <c r="A118" s="19" t="s">
        <v>411</v>
      </c>
      <c r="B118" s="29" t="s">
        <v>412</v>
      </c>
      <c r="C118" s="29">
        <v>2957.6533298342702</v>
      </c>
      <c r="D118" s="30">
        <v>3.38105886147256E-4</v>
      </c>
    </row>
    <row r="119" spans="1:4" ht="15" thickBot="1">
      <c r="A119" s="19" t="s">
        <v>413</v>
      </c>
      <c r="B119" s="29" t="s">
        <v>414</v>
      </c>
      <c r="C119" s="29">
        <v>131.66954949378399</v>
      </c>
      <c r="D119" s="30">
        <v>7.5947704222015496E-3</v>
      </c>
    </row>
    <row r="120" spans="1:4" ht="15" thickBot="1">
      <c r="A120" s="19" t="s">
        <v>415</v>
      </c>
      <c r="B120" s="29" t="s">
        <v>416</v>
      </c>
      <c r="C120" s="29">
        <v>571.01401385999202</v>
      </c>
      <c r="D120" s="30">
        <v>1.7512705042738001E-3</v>
      </c>
    </row>
    <row r="121" spans="1:4" ht="15" thickBot="1">
      <c r="A121" s="19" t="s">
        <v>417</v>
      </c>
      <c r="B121" s="29" t="s">
        <v>418</v>
      </c>
      <c r="C121" s="29">
        <v>8755.0942933264396</v>
      </c>
      <c r="D121" s="30">
        <v>1.14219215293003E-4</v>
      </c>
    </row>
    <row r="122" spans="1:4" ht="15" thickBot="1">
      <c r="A122" s="19" t="s">
        <v>419</v>
      </c>
      <c r="B122" s="29" t="s">
        <v>420</v>
      </c>
      <c r="C122" s="29">
        <v>3564.0349337519401</v>
      </c>
      <c r="D122" s="30">
        <v>2.8058086370867099E-4</v>
      </c>
    </row>
    <row r="123" spans="1:4" ht="15" thickBot="1">
      <c r="A123" s="19" t="s">
        <v>421</v>
      </c>
      <c r="B123" s="29" t="s">
        <v>422</v>
      </c>
      <c r="C123" s="29">
        <v>15.4599350438207</v>
      </c>
      <c r="D123" s="30">
        <v>6.4683324811231804E-2</v>
      </c>
    </row>
    <row r="124" spans="1:4" ht="15" thickBot="1">
      <c r="A124" s="19" t="s">
        <v>423</v>
      </c>
      <c r="B124" s="29" t="s">
        <v>424</v>
      </c>
      <c r="C124" s="29">
        <v>2151.3380144390198</v>
      </c>
      <c r="D124" s="30">
        <v>4.6482700221366801E-4</v>
      </c>
    </row>
    <row r="125" spans="1:4" ht="15" thickBot="1">
      <c r="A125" s="19" t="s">
        <v>425</v>
      </c>
      <c r="B125" s="29" t="s">
        <v>426</v>
      </c>
      <c r="C125" s="29">
        <v>21.156416482487199</v>
      </c>
      <c r="D125" s="30">
        <v>4.7266984029538897E-2</v>
      </c>
    </row>
    <row r="126" spans="1:4" ht="15" thickBot="1">
      <c r="A126" s="19" t="s">
        <v>427</v>
      </c>
      <c r="B126" s="29" t="s">
        <v>428</v>
      </c>
      <c r="C126" s="29">
        <v>9.3287972535901194</v>
      </c>
      <c r="D126" s="30">
        <v>0.107194954806757</v>
      </c>
    </row>
    <row r="127" spans="1:4" ht="15" thickBot="1">
      <c r="A127" s="19" t="s">
        <v>429</v>
      </c>
      <c r="B127" s="29" t="s">
        <v>430</v>
      </c>
      <c r="C127" s="29">
        <v>899.99909630755599</v>
      </c>
      <c r="D127" s="30">
        <v>1.1111122267819099E-3</v>
      </c>
    </row>
    <row r="128" spans="1:4" ht="15" thickBot="1">
      <c r="A128" s="19" t="s">
        <v>431</v>
      </c>
      <c r="B128" s="29" t="s">
        <v>432</v>
      </c>
      <c r="C128" s="29">
        <v>87.447960820298903</v>
      </c>
      <c r="D128" s="30">
        <v>1.14353724274365E-2</v>
      </c>
    </row>
    <row r="129" spans="1:4" ht="15" thickBot="1">
      <c r="A129" s="19" t="s">
        <v>433</v>
      </c>
      <c r="B129" s="29" t="s">
        <v>434</v>
      </c>
      <c r="C129" s="29">
        <v>180.76397010825499</v>
      </c>
      <c r="D129" s="30">
        <v>5.5320758854827002E-3</v>
      </c>
    </row>
    <row r="130" spans="1:4" ht="15" thickBot="1">
      <c r="A130" s="19" t="s">
        <v>435</v>
      </c>
      <c r="B130" s="29" t="s">
        <v>436</v>
      </c>
      <c r="C130" s="29">
        <v>16.4428379153963</v>
      </c>
      <c r="D130" s="30">
        <v>6.0816752262919598E-2</v>
      </c>
    </row>
    <row r="131" spans="1:4" ht="15" thickBot="1">
      <c r="A131" s="19" t="s">
        <v>437</v>
      </c>
      <c r="B131" s="29" t="s">
        <v>438</v>
      </c>
      <c r="C131" s="29">
        <v>2099.72994864764</v>
      </c>
      <c r="D131" s="30">
        <v>4.7625172020052402E-4</v>
      </c>
    </row>
    <row r="132" spans="1:4" ht="15" thickBot="1">
      <c r="A132" s="19" t="s">
        <v>439</v>
      </c>
      <c r="B132" s="29" t="s">
        <v>440</v>
      </c>
      <c r="C132" s="29">
        <v>0.74795018627531495</v>
      </c>
      <c r="D132" s="30">
        <v>1.33698743358813</v>
      </c>
    </row>
    <row r="133" spans="1:4" ht="15" thickBot="1">
      <c r="A133" s="19" t="s">
        <v>441</v>
      </c>
      <c r="B133" s="29" t="s">
        <v>442</v>
      </c>
      <c r="C133" s="29">
        <v>4.2671519180736598E-4</v>
      </c>
      <c r="D133" s="30">
        <v>2343.4834737532201</v>
      </c>
    </row>
    <row r="134" spans="1:4" ht="15" thickBot="1">
      <c r="A134" s="19" t="s">
        <v>443</v>
      </c>
      <c r="B134" s="29" t="s">
        <v>444</v>
      </c>
      <c r="C134" s="29">
        <v>17.0840011225099</v>
      </c>
      <c r="D134" s="30">
        <v>5.8534297254429102E-2</v>
      </c>
    </row>
    <row r="135" spans="1:4" ht="15" thickBot="1">
      <c r="A135" s="19" t="s">
        <v>445</v>
      </c>
      <c r="B135" s="29" t="s">
        <v>446</v>
      </c>
      <c r="C135" s="29">
        <v>24.004320504268399</v>
      </c>
      <c r="D135" s="30">
        <v>4.1659167141272602E-2</v>
      </c>
    </row>
    <row r="136" spans="1:4" ht="15" thickBot="1">
      <c r="A136" s="19" t="s">
        <v>447</v>
      </c>
      <c r="B136" s="29" t="s">
        <v>448</v>
      </c>
      <c r="C136" s="29">
        <v>4024.6375118713199</v>
      </c>
      <c r="D136" s="30">
        <v>2.4846958193137502E-4</v>
      </c>
    </row>
    <row r="137" spans="1:4" ht="15" thickBot="1">
      <c r="A137" s="19" t="s">
        <v>449</v>
      </c>
      <c r="B137" s="29" t="s">
        <v>450</v>
      </c>
      <c r="C137" s="29">
        <v>53.007361676971101</v>
      </c>
      <c r="D137" s="30">
        <v>1.88653041457531E-2</v>
      </c>
    </row>
    <row r="138" spans="1:4" ht="15" thickBot="1">
      <c r="A138" s="19" t="s">
        <v>451</v>
      </c>
      <c r="B138" s="29" t="s">
        <v>452</v>
      </c>
      <c r="C138" s="29">
        <v>120.335140433718</v>
      </c>
      <c r="D138" s="30">
        <v>8.3101245105606202E-3</v>
      </c>
    </row>
    <row r="139" spans="1:4" ht="15" thickBot="1">
      <c r="A139" s="19" t="s">
        <v>453</v>
      </c>
      <c r="B139" s="29" t="s">
        <v>454</v>
      </c>
      <c r="C139" s="29">
        <v>39.919350594405401</v>
      </c>
      <c r="D139" s="30">
        <v>2.5050507713924201E-2</v>
      </c>
    </row>
    <row r="140" spans="1:4" ht="15" thickBot="1">
      <c r="A140" s="19" t="s">
        <v>455</v>
      </c>
      <c r="B140" s="29" t="s">
        <v>456</v>
      </c>
      <c r="C140" s="29">
        <v>16.4428379153963</v>
      </c>
      <c r="D140" s="30">
        <v>6.0816752262919598E-2</v>
      </c>
    </row>
    <row r="141" spans="1:4" ht="15" thickBot="1">
      <c r="A141" s="19" t="s">
        <v>457</v>
      </c>
      <c r="B141" s="29" t="s">
        <v>458</v>
      </c>
      <c r="C141" s="29">
        <v>95.199235635037894</v>
      </c>
      <c r="D141" s="30">
        <v>1.05042860200439E-2</v>
      </c>
    </row>
    <row r="142" spans="1:4" ht="15" thickBot="1">
      <c r="A142" s="19" t="s">
        <v>459</v>
      </c>
      <c r="B142" s="29" t="s">
        <v>460</v>
      </c>
      <c r="C142" s="29">
        <v>38.291953976694202</v>
      </c>
      <c r="D142" s="30">
        <v>2.6115146816708099E-2</v>
      </c>
    </row>
    <row r="143" spans="1:4" ht="15" thickBot="1">
      <c r="A143" s="19" t="s">
        <v>461</v>
      </c>
      <c r="B143" s="29" t="s">
        <v>462</v>
      </c>
      <c r="C143" s="29">
        <v>8.75</v>
      </c>
      <c r="D143" s="30">
        <v>0.114285714285714</v>
      </c>
    </row>
    <row r="144" spans="1:4" ht="15" thickBot="1">
      <c r="A144" s="19" t="s">
        <v>463</v>
      </c>
      <c r="B144" s="29" t="s">
        <v>464</v>
      </c>
      <c r="C144" s="29">
        <v>5.5203709249982899E-4</v>
      </c>
      <c r="D144" s="30">
        <v>1811.4724781837101</v>
      </c>
    </row>
    <row r="145" spans="1:4" ht="15" thickBot="1">
      <c r="A145" s="19" t="s">
        <v>465</v>
      </c>
      <c r="B145" s="29" t="s">
        <v>466</v>
      </c>
      <c r="C145" s="29">
        <v>1</v>
      </c>
      <c r="D145" s="30">
        <v>1</v>
      </c>
    </row>
    <row r="146" spans="1:4" ht="15" thickBot="1">
      <c r="A146" s="19" t="s">
        <v>467</v>
      </c>
      <c r="B146" s="29" t="s">
        <v>468</v>
      </c>
      <c r="C146" s="29">
        <v>0.73322383202810304</v>
      </c>
      <c r="D146" s="30">
        <v>1.3638400121747101</v>
      </c>
    </row>
    <row r="147" spans="1:4" ht="15" thickBot="1">
      <c r="A147" s="19" t="s">
        <v>469</v>
      </c>
      <c r="B147" s="29" t="s">
        <v>470</v>
      </c>
      <c r="C147" s="29">
        <v>1455.9093656493601</v>
      </c>
      <c r="D147" s="30">
        <v>6.8685594281755005E-4</v>
      </c>
    </row>
    <row r="148" spans="1:4" ht="15" thickBot="1">
      <c r="A148" s="19" t="s">
        <v>471</v>
      </c>
      <c r="B148" s="29" t="s">
        <v>472</v>
      </c>
      <c r="C148" s="29">
        <v>1.79</v>
      </c>
      <c r="D148" s="30">
        <v>0.55865921787709405</v>
      </c>
    </row>
    <row r="149" spans="1:4" ht="15" thickBot="1">
      <c r="A149" s="19" t="s">
        <v>473</v>
      </c>
      <c r="B149" s="29" t="s">
        <v>474</v>
      </c>
      <c r="C149" s="29">
        <v>90.7255604633974</v>
      </c>
      <c r="D149" s="30">
        <v>1.1022252107259701E-2</v>
      </c>
    </row>
    <row r="150" spans="1:4" ht="15" thickBot="1">
      <c r="A150" s="19" t="s">
        <v>475</v>
      </c>
      <c r="B150" s="29" t="s">
        <v>476</v>
      </c>
      <c r="C150" s="29">
        <v>178.42087580611101</v>
      </c>
      <c r="D150" s="30">
        <v>5.60472531861514E-3</v>
      </c>
    </row>
    <row r="151" spans="1:4" ht="15" thickBot="1">
      <c r="A151" s="19" t="s">
        <v>477</v>
      </c>
      <c r="B151" s="29" t="s">
        <v>478</v>
      </c>
      <c r="C151" s="29">
        <v>424.72978831132099</v>
      </c>
      <c r="D151" s="30">
        <v>2.3544381098765999E-3</v>
      </c>
    </row>
    <row r="152" spans="1:4" ht="15" thickBot="1">
      <c r="A152" s="19" t="s">
        <v>479</v>
      </c>
      <c r="B152" s="29" t="s">
        <v>480</v>
      </c>
      <c r="C152" s="29">
        <v>15</v>
      </c>
      <c r="D152" s="30">
        <v>6.6666666666666596E-2</v>
      </c>
    </row>
    <row r="153" spans="1:4" ht="15" thickBot="1">
      <c r="A153" s="19" t="s">
        <v>481</v>
      </c>
      <c r="B153" s="29" t="s">
        <v>482</v>
      </c>
      <c r="C153" s="29">
        <v>0.74795018627531495</v>
      </c>
      <c r="D153" s="30">
        <v>1.33698743358813</v>
      </c>
    </row>
    <row r="154" spans="1:4" ht="15" thickBot="1">
      <c r="A154" s="19" t="s">
        <v>483</v>
      </c>
      <c r="B154" s="29" t="s">
        <v>484</v>
      </c>
      <c r="C154" s="29">
        <v>0.74795018627531495</v>
      </c>
      <c r="D154" s="30">
        <v>1.33698743358813</v>
      </c>
    </row>
    <row r="155" spans="1:4" ht="15" thickBot="1">
      <c r="A155" s="19" t="s">
        <v>485</v>
      </c>
      <c r="B155" s="29" t="s">
        <v>486</v>
      </c>
      <c r="C155" s="29">
        <v>0.16666666599999999</v>
      </c>
      <c r="D155" s="30">
        <v>6.0000000240000002</v>
      </c>
    </row>
    <row r="156" spans="1:4" ht="15" thickBot="1">
      <c r="A156" s="19" t="s">
        <v>487</v>
      </c>
      <c r="B156" s="29" t="s">
        <v>488</v>
      </c>
      <c r="C156" s="29">
        <v>2.7901890085037602</v>
      </c>
      <c r="D156" s="30">
        <v>0.35839865935686099</v>
      </c>
    </row>
    <row r="157" spans="1:4" ht="15" thickBot="1">
      <c r="A157" s="19" t="s">
        <v>489</v>
      </c>
      <c r="B157" s="29" t="s">
        <v>490</v>
      </c>
      <c r="C157" s="29">
        <v>0.74795018627531495</v>
      </c>
      <c r="D157" s="30">
        <v>1.33698743358813</v>
      </c>
    </row>
    <row r="158" spans="1:4" ht="15" thickBot="1">
      <c r="A158" s="19" t="s">
        <v>491</v>
      </c>
      <c r="B158" s="29" t="s">
        <v>492</v>
      </c>
      <c r="C158" s="29">
        <v>3.5065827267351701</v>
      </c>
      <c r="D158" s="30">
        <v>0.285177929034931</v>
      </c>
    </row>
    <row r="159" spans="1:4" ht="15" thickBot="1">
      <c r="A159" s="19" t="s">
        <v>493</v>
      </c>
      <c r="B159" s="29" t="s">
        <v>494</v>
      </c>
      <c r="C159" s="29">
        <v>0.74795018627531495</v>
      </c>
      <c r="D159" s="30">
        <v>1.33698743358813</v>
      </c>
    </row>
    <row r="160" spans="1:4" ht="15" thickBot="1">
      <c r="A160" s="19" t="s">
        <v>495</v>
      </c>
      <c r="B160" s="29" t="s">
        <v>496</v>
      </c>
      <c r="C160" s="29">
        <v>0.74795018627531495</v>
      </c>
      <c r="D160" s="30">
        <v>1.33698743358813</v>
      </c>
    </row>
    <row r="161" spans="1:4" ht="15" thickBot="1">
      <c r="A161" s="19" t="s">
        <v>497</v>
      </c>
      <c r="B161" s="29" t="s">
        <v>498</v>
      </c>
      <c r="C161" s="29">
        <v>1.4937234163354201</v>
      </c>
      <c r="D161" s="30">
        <v>0.66946798119648898</v>
      </c>
    </row>
    <row r="162" spans="1:4" ht="15" thickBot="1">
      <c r="A162" s="19" t="s">
        <v>499</v>
      </c>
      <c r="B162" s="29" t="s">
        <v>500</v>
      </c>
      <c r="C162" s="29">
        <v>20.1734705534375</v>
      </c>
      <c r="D162" s="30">
        <v>4.9570052775554797E-2</v>
      </c>
    </row>
    <row r="163" spans="1:4" ht="15" thickBot="1">
      <c r="A163" s="19" t="s">
        <v>501</v>
      </c>
      <c r="B163" s="29" t="s">
        <v>502</v>
      </c>
      <c r="C163" s="29">
        <v>2.5495798251562798</v>
      </c>
      <c r="D163" s="30">
        <v>0.39222149082494401</v>
      </c>
    </row>
    <row r="164" spans="1:4" ht="15" thickBot="1">
      <c r="A164" s="19" t="s">
        <v>503</v>
      </c>
      <c r="B164" s="29" t="s">
        <v>504</v>
      </c>
      <c r="C164" s="29">
        <v>1.69291938280738E-3</v>
      </c>
      <c r="D164" s="30">
        <v>590.69558193709599</v>
      </c>
    </row>
    <row r="165" spans="1:4" ht="15" thickBot="1">
      <c r="A165" s="19" t="s">
        <v>859</v>
      </c>
      <c r="B165" s="29" t="s">
        <v>859</v>
      </c>
      <c r="C165" s="29">
        <v>1.0526650937934701E-3</v>
      </c>
      <c r="D165" s="30">
        <v>949.96975381439995</v>
      </c>
    </row>
    <row r="166" spans="1:4" ht="15" thickBot="1">
      <c r="A166" s="19" t="s">
        <v>505</v>
      </c>
      <c r="B166" s="29" t="s">
        <v>506</v>
      </c>
      <c r="C166" s="29">
        <v>1.05131254031352E-5</v>
      </c>
      <c r="D166" s="30">
        <v>95119.192595360902</v>
      </c>
    </row>
    <row r="167" spans="1:4" ht="15" thickBot="1">
      <c r="A167" s="31" t="s">
        <v>507</v>
      </c>
      <c r="B167" s="29" t="s">
        <v>507</v>
      </c>
      <c r="C167" s="29">
        <v>2.2456045000000001E-2</v>
      </c>
      <c r="D167" s="30">
        <v>44.531439084665102</v>
      </c>
    </row>
    <row r="168" spans="1:4" ht="15" thickBot="1">
      <c r="A168" s="31" t="s">
        <v>508</v>
      </c>
      <c r="B168" s="29" t="s">
        <v>509</v>
      </c>
      <c r="C168" s="29">
        <v>6.9725002720255702</v>
      </c>
      <c r="D168" s="30">
        <v>0.143420575257932</v>
      </c>
    </row>
    <row r="169" spans="1:4" ht="15" thickBot="1">
      <c r="A169" s="19" t="s">
        <v>510</v>
      </c>
      <c r="B169" s="29" t="s">
        <v>511</v>
      </c>
      <c r="C169" s="29">
        <v>7.3123863323813598</v>
      </c>
      <c r="D169" s="30">
        <v>0.13675426250001399</v>
      </c>
    </row>
    <row r="170" spans="1:4" ht="15" thickBot="1">
      <c r="A170" s="19" t="s">
        <v>512</v>
      </c>
      <c r="B170" s="29" t="s">
        <v>513</v>
      </c>
      <c r="C170" s="29">
        <v>0.46160091837013201</v>
      </c>
      <c r="D170" s="30">
        <v>2.1663735062115999</v>
      </c>
    </row>
    <row r="171" spans="1:4" ht="15" thickBot="1">
      <c r="A171" s="19" t="s">
        <v>514</v>
      </c>
      <c r="B171" s="29" t="s">
        <v>515</v>
      </c>
      <c r="C171" s="29">
        <v>2.9996984798833903E-4</v>
      </c>
      <c r="D171" s="30">
        <v>3333.66838936049</v>
      </c>
    </row>
    <row r="172" spans="1:4" ht="15" thickBot="1">
      <c r="A172" s="31" t="s">
        <v>687</v>
      </c>
      <c r="B172" s="29" t="s">
        <v>687</v>
      </c>
      <c r="C172" s="29">
        <v>0.86327551389539703</v>
      </c>
      <c r="D172" s="30">
        <v>1.15837873761489</v>
      </c>
    </row>
    <row r="173" spans="1:4" ht="15" thickBot="1">
      <c r="A173" s="19" t="s">
        <v>516</v>
      </c>
      <c r="B173" s="29" t="s">
        <v>517</v>
      </c>
      <c r="C173" s="29">
        <v>7.2637180748351696E-2</v>
      </c>
      <c r="D173" s="30">
        <v>13.767054140832499</v>
      </c>
    </row>
    <row r="174" spans="1:4" ht="15" thickBot="1">
      <c r="A174" s="19" t="s">
        <v>518</v>
      </c>
      <c r="B174" s="29" t="s">
        <v>519</v>
      </c>
      <c r="C174" s="29">
        <v>1.33439760646215E-2</v>
      </c>
      <c r="D174" s="30">
        <v>74.940182383215699</v>
      </c>
    </row>
    <row r="175" spans="1:4" ht="15" thickBot="1">
      <c r="A175" s="19" t="s">
        <v>520</v>
      </c>
      <c r="B175" s="29" t="s">
        <v>521</v>
      </c>
      <c r="C175" s="29">
        <v>11.461060744006</v>
      </c>
      <c r="D175" s="30">
        <v>8.72519588139333E-2</v>
      </c>
    </row>
    <row r="176" spans="1:4" ht="15" thickBot="1">
      <c r="A176" s="31" t="s">
        <v>522</v>
      </c>
      <c r="B176" s="29" t="s">
        <v>522</v>
      </c>
      <c r="C176" s="29">
        <v>2.0387340866271</v>
      </c>
      <c r="D176" s="30">
        <v>0.490500456415289</v>
      </c>
    </row>
    <row r="177" spans="1:4" ht="15" thickBot="1">
      <c r="A177" s="19" t="s">
        <v>523</v>
      </c>
      <c r="B177" s="29" t="s">
        <v>402</v>
      </c>
      <c r="C177" s="29">
        <v>22.835108216231699</v>
      </c>
      <c r="D177" s="30">
        <v>4.3792216377112399E-2</v>
      </c>
    </row>
    <row r="178" spans="1:4" ht="15" thickBot="1">
      <c r="A178" s="31" t="s">
        <v>688</v>
      </c>
      <c r="B178" s="29" t="s">
        <v>688</v>
      </c>
      <c r="C178" s="29">
        <v>7.0398671071998402E-3</v>
      </c>
      <c r="D178" s="30">
        <v>142.048135962293</v>
      </c>
    </row>
    <row r="179" spans="1:4" ht="15" thickBot="1">
      <c r="A179" s="19" t="s">
        <v>860</v>
      </c>
      <c r="B179" s="29" t="s">
        <v>860</v>
      </c>
      <c r="C179" s="29">
        <v>4550.0577194904899</v>
      </c>
      <c r="D179" s="30">
        <v>2.19777431771124E-4</v>
      </c>
    </row>
    <row r="180" spans="1:4" ht="15" thickBot="1">
      <c r="A180" s="31" t="s">
        <v>524</v>
      </c>
      <c r="B180" s="29" t="s">
        <v>525</v>
      </c>
      <c r="C180" s="29">
        <v>0.18701458142292701</v>
      </c>
      <c r="D180" s="30">
        <v>5.34717663398947</v>
      </c>
    </row>
    <row r="181" spans="1:4" ht="15" thickBot="1">
      <c r="A181" s="31" t="s">
        <v>689</v>
      </c>
      <c r="B181" s="29" t="s">
        <v>689</v>
      </c>
      <c r="C181" s="29">
        <v>1.00008746864405</v>
      </c>
      <c r="D181" s="30">
        <v>0.99991253900604204</v>
      </c>
    </row>
    <row r="182" spans="1:4" ht="15" thickBot="1">
      <c r="A182" s="31" t="s">
        <v>690</v>
      </c>
      <c r="B182" s="29" t="s">
        <v>690</v>
      </c>
      <c r="C182" s="29">
        <v>1.0014389607640899</v>
      </c>
      <c r="D182" s="30">
        <v>0.99856310686873995</v>
      </c>
    </row>
    <row r="183" spans="1:4" ht="15" thickBot="1">
      <c r="A183" s="31" t="s">
        <v>861</v>
      </c>
      <c r="B183" s="29" t="s">
        <v>861</v>
      </c>
      <c r="C183" s="29">
        <v>1.00028803581712</v>
      </c>
      <c r="D183" s="30">
        <v>0.99971204712361905</v>
      </c>
    </row>
    <row r="184" spans="1:4" ht="15" thickBot="1">
      <c r="A184" s="19" t="s">
        <v>526</v>
      </c>
      <c r="B184" s="29" t="s">
        <v>526</v>
      </c>
      <c r="C184" s="29">
        <v>342.66355734621197</v>
      </c>
      <c r="D184" s="30">
        <v>2.9183144182141399E-3</v>
      </c>
    </row>
    <row r="185" spans="1:4" ht="15" thickBot="1">
      <c r="A185" s="19" t="s">
        <v>527</v>
      </c>
      <c r="B185" s="29" t="s">
        <v>527</v>
      </c>
      <c r="C185" s="29">
        <v>1.05131254031352E-5</v>
      </c>
      <c r="D185" s="30">
        <v>95119.192595360902</v>
      </c>
    </row>
    <row r="186" spans="1:4" ht="15" thickBot="1">
      <c r="A186" s="19" t="s">
        <v>664</v>
      </c>
      <c r="B186" s="29" t="s">
        <v>665</v>
      </c>
      <c r="C186" s="29">
        <v>1.7971551547262601</v>
      </c>
      <c r="D186" s="30">
        <v>0.55643498413041204</v>
      </c>
    </row>
    <row r="187" spans="1:4" ht="15" thickBot="1">
      <c r="A187" s="19" t="s">
        <v>528</v>
      </c>
      <c r="B187" s="29" t="s">
        <v>529</v>
      </c>
      <c r="C187" s="29">
        <v>4.4489257024547797</v>
      </c>
      <c r="D187" s="30">
        <v>0.22477336482563101</v>
      </c>
    </row>
    <row r="188" spans="1:4">
      <c r="A188" t="s">
        <v>530</v>
      </c>
      <c r="B188" t="s">
        <v>531</v>
      </c>
      <c r="C188">
        <v>0.48700231878865402</v>
      </c>
      <c r="D188">
        <v>2.053378313449</v>
      </c>
    </row>
    <row r="189" spans="1:4">
      <c r="A189" t="s">
        <v>532</v>
      </c>
      <c r="B189" t="s">
        <v>348</v>
      </c>
      <c r="C189">
        <v>25.677679592315599</v>
      </c>
      <c r="D189">
        <v>3.8944328922121997E-2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B359B-1C03-4012-94CF-4347C89E6DC4}">
  <sheetPr codeName="Sheet6"/>
  <dimension ref="A2:E3242"/>
  <sheetViews>
    <sheetView topLeftCell="A244" workbookViewId="0">
      <selection activeCell="E254" sqref="E254"/>
    </sheetView>
  </sheetViews>
  <sheetFormatPr defaultRowHeight="14.5"/>
  <cols>
    <col min="1" max="1" width="37" customWidth="1"/>
    <col min="4" max="4" width="27.26953125" customWidth="1"/>
    <col min="5" max="5" width="9.1796875" customWidth="1"/>
  </cols>
  <sheetData>
    <row r="2" spans="1:5">
      <c r="A2" s="21" t="s">
        <v>16</v>
      </c>
      <c r="B2" s="21" t="s">
        <v>12</v>
      </c>
      <c r="C2" s="21" t="s">
        <v>20</v>
      </c>
      <c r="D2" s="21" t="s">
        <v>23</v>
      </c>
      <c r="E2" s="21" t="s">
        <v>24</v>
      </c>
    </row>
    <row r="3" spans="1:5">
      <c r="A3" s="6" t="s">
        <v>535</v>
      </c>
      <c r="B3" s="6" t="s">
        <v>37</v>
      </c>
      <c r="C3" s="6" t="s">
        <v>37</v>
      </c>
      <c r="D3" s="14" t="s">
        <v>662</v>
      </c>
      <c r="E3" s="14" t="s">
        <v>31</v>
      </c>
    </row>
    <row r="4" spans="1:5">
      <c r="A4" s="6" t="s">
        <v>536</v>
      </c>
      <c r="B4" s="6" t="s">
        <v>10</v>
      </c>
      <c r="C4" s="6" t="s">
        <v>10</v>
      </c>
      <c r="D4" s="14" t="s">
        <v>600</v>
      </c>
      <c r="E4" s="14" t="s">
        <v>102</v>
      </c>
    </row>
    <row r="5" spans="1:5">
      <c r="A5" s="6" t="s">
        <v>146</v>
      </c>
      <c r="B5" s="6" t="s">
        <v>37</v>
      </c>
      <c r="C5" s="6" t="s">
        <v>37</v>
      </c>
      <c r="D5" s="14" t="s">
        <v>50</v>
      </c>
      <c r="E5" s="14" t="s">
        <v>41</v>
      </c>
    </row>
    <row r="6" spans="1:5">
      <c r="A6" s="6" t="s">
        <v>537</v>
      </c>
      <c r="B6" s="6" t="s">
        <v>37</v>
      </c>
      <c r="C6" s="6" t="s">
        <v>37</v>
      </c>
      <c r="D6" s="14" t="s">
        <v>50</v>
      </c>
      <c r="E6" s="14" t="s">
        <v>41</v>
      </c>
    </row>
    <row r="7" spans="1:5">
      <c r="A7" s="6" t="s">
        <v>538</v>
      </c>
      <c r="B7" s="6" t="s">
        <v>10</v>
      </c>
      <c r="C7" s="6" t="s">
        <v>10</v>
      </c>
      <c r="D7" s="14" t="s">
        <v>30</v>
      </c>
      <c r="E7" s="14" t="s">
        <v>31</v>
      </c>
    </row>
    <row r="8" spans="1:5">
      <c r="A8" s="6" t="s">
        <v>138</v>
      </c>
      <c r="B8" s="6" t="s">
        <v>10</v>
      </c>
      <c r="C8" s="6" t="s">
        <v>10</v>
      </c>
      <c r="D8" s="14" t="s">
        <v>30</v>
      </c>
      <c r="E8" s="14" t="s">
        <v>31</v>
      </c>
    </row>
    <row r="9" spans="1:5">
      <c r="A9" s="6" t="s">
        <v>141</v>
      </c>
      <c r="B9" s="6" t="s">
        <v>37</v>
      </c>
      <c r="C9" s="6" t="s">
        <v>37</v>
      </c>
      <c r="D9" s="14" t="s">
        <v>50</v>
      </c>
      <c r="E9" s="14" t="s">
        <v>41</v>
      </c>
    </row>
    <row r="10" spans="1:5">
      <c r="A10" s="6" t="s">
        <v>149</v>
      </c>
      <c r="B10" s="6" t="s">
        <v>37</v>
      </c>
      <c r="C10" s="6" t="s">
        <v>37</v>
      </c>
      <c r="D10" s="14" t="s">
        <v>31</v>
      </c>
      <c r="E10" s="14" t="s">
        <v>39</v>
      </c>
    </row>
    <row r="11" spans="1:5">
      <c r="A11" s="6" t="s">
        <v>539</v>
      </c>
      <c r="B11" s="6" t="s">
        <v>9</v>
      </c>
      <c r="C11" s="6" t="s">
        <v>661</v>
      </c>
      <c r="D11" t="s">
        <v>935</v>
      </c>
      <c r="E11" s="14" t="s">
        <v>41</v>
      </c>
    </row>
    <row r="12" spans="1:5">
      <c r="A12" s="6" t="s">
        <v>93</v>
      </c>
      <c r="B12" s="6" t="s">
        <v>9</v>
      </c>
      <c r="C12" s="6" t="s">
        <v>661</v>
      </c>
      <c r="D12" t="s">
        <v>935</v>
      </c>
      <c r="E12" s="14" t="s">
        <v>41</v>
      </c>
    </row>
    <row r="13" spans="1:5">
      <c r="A13" s="6" t="s">
        <v>133</v>
      </c>
      <c r="B13" s="6" t="s">
        <v>37</v>
      </c>
      <c r="C13" s="6" t="s">
        <v>37</v>
      </c>
      <c r="D13" s="14" t="s">
        <v>702</v>
      </c>
      <c r="E13" s="14" t="s">
        <v>41</v>
      </c>
    </row>
    <row r="14" spans="1:5">
      <c r="A14" s="6" t="s">
        <v>148</v>
      </c>
      <c r="B14" s="6" t="s">
        <v>37</v>
      </c>
      <c r="C14" s="6" t="s">
        <v>37</v>
      </c>
      <c r="D14" s="14" t="s">
        <v>38</v>
      </c>
      <c r="E14" s="14" t="s">
        <v>39</v>
      </c>
    </row>
    <row r="15" spans="1:5">
      <c r="A15" s="6" t="s">
        <v>540</v>
      </c>
      <c r="B15" s="6" t="s">
        <v>541</v>
      </c>
      <c r="C15" s="6" t="s">
        <v>541</v>
      </c>
      <c r="D15" s="14" t="s">
        <v>542</v>
      </c>
      <c r="E15" s="14" t="s">
        <v>31</v>
      </c>
    </row>
    <row r="16" spans="1:5">
      <c r="A16" s="6" t="s">
        <v>46</v>
      </c>
      <c r="B16" s="6" t="s">
        <v>653</v>
      </c>
      <c r="C16" s="6" t="s">
        <v>653</v>
      </c>
      <c r="D16" s="14" t="s">
        <v>50</v>
      </c>
      <c r="E16" s="14" t="s">
        <v>48</v>
      </c>
    </row>
    <row r="17" spans="1:5">
      <c r="A17" s="6" t="s">
        <v>543</v>
      </c>
      <c r="B17" s="6" t="s">
        <v>541</v>
      </c>
      <c r="C17" s="6" t="s">
        <v>541</v>
      </c>
      <c r="D17" s="14" t="s">
        <v>544</v>
      </c>
      <c r="E17" s="14" t="s">
        <v>31</v>
      </c>
    </row>
    <row r="18" spans="1:5">
      <c r="A18" s="6" t="s">
        <v>63</v>
      </c>
      <c r="B18" s="6" t="s">
        <v>37</v>
      </c>
      <c r="C18" s="6" t="s">
        <v>37</v>
      </c>
      <c r="D18" s="14" t="s">
        <v>50</v>
      </c>
      <c r="E18" s="14" t="s">
        <v>41</v>
      </c>
    </row>
    <row r="19" spans="1:5">
      <c r="A19" s="6" t="s">
        <v>545</v>
      </c>
      <c r="B19" s="6" t="s">
        <v>9</v>
      </c>
      <c r="C19" s="6" t="s">
        <v>601</v>
      </c>
      <c r="D19" s="14" t="s">
        <v>546</v>
      </c>
      <c r="E19" s="14" t="s">
        <v>31</v>
      </c>
    </row>
    <row r="20" spans="1:5">
      <c r="A20" s="6" t="s">
        <v>547</v>
      </c>
      <c r="B20" s="6" t="s">
        <v>9</v>
      </c>
      <c r="C20" s="6" t="s">
        <v>601</v>
      </c>
      <c r="D20" s="14" t="s">
        <v>546</v>
      </c>
      <c r="E20" s="14" t="s">
        <v>31</v>
      </c>
    </row>
    <row r="21" spans="1:5">
      <c r="A21" s="6" t="s">
        <v>548</v>
      </c>
      <c r="B21" s="6" t="s">
        <v>9</v>
      </c>
      <c r="C21" s="6" t="s">
        <v>601</v>
      </c>
      <c r="D21" s="14" t="s">
        <v>546</v>
      </c>
      <c r="E21" s="14" t="s">
        <v>31</v>
      </c>
    </row>
    <row r="22" spans="1:5">
      <c r="A22" s="6" t="s">
        <v>549</v>
      </c>
      <c r="B22" s="6" t="s">
        <v>9</v>
      </c>
      <c r="C22" s="6" t="s">
        <v>601</v>
      </c>
      <c r="D22" s="14" t="s">
        <v>546</v>
      </c>
      <c r="E22" s="14" t="s">
        <v>31</v>
      </c>
    </row>
    <row r="23" spans="1:5">
      <c r="A23" s="6" t="s">
        <v>91</v>
      </c>
      <c r="B23" s="6" t="s">
        <v>9</v>
      </c>
      <c r="C23" s="6" t="s">
        <v>601</v>
      </c>
      <c r="D23" t="s">
        <v>935</v>
      </c>
      <c r="E23" s="14" t="s">
        <v>41</v>
      </c>
    </row>
    <row r="24" spans="1:5">
      <c r="A24" s="6" t="s">
        <v>550</v>
      </c>
      <c r="B24" s="6" t="s">
        <v>9</v>
      </c>
      <c r="C24" s="6" t="s">
        <v>601</v>
      </c>
      <c r="D24" t="s">
        <v>935</v>
      </c>
      <c r="E24" s="14" t="s">
        <v>31</v>
      </c>
    </row>
    <row r="25" spans="1:5">
      <c r="A25" s="6" t="s">
        <v>108</v>
      </c>
      <c r="B25" s="6" t="s">
        <v>37</v>
      </c>
      <c r="C25" s="6" t="s">
        <v>37</v>
      </c>
      <c r="D25" s="14" t="s">
        <v>31</v>
      </c>
      <c r="E25" s="14" t="s">
        <v>41</v>
      </c>
    </row>
    <row r="26" spans="1:5">
      <c r="A26" s="6" t="s">
        <v>145</v>
      </c>
      <c r="B26" s="6" t="s">
        <v>37</v>
      </c>
      <c r="C26" s="6" t="s">
        <v>37</v>
      </c>
      <c r="D26" s="14" t="s">
        <v>50</v>
      </c>
      <c r="E26" s="14" t="s">
        <v>41</v>
      </c>
    </row>
    <row r="27" spans="1:5">
      <c r="A27" s="6" t="s">
        <v>151</v>
      </c>
      <c r="B27" s="6" t="s">
        <v>37</v>
      </c>
      <c r="C27" s="6" t="s">
        <v>37</v>
      </c>
      <c r="D27" s="14" t="s">
        <v>38</v>
      </c>
      <c r="E27" s="14" t="s">
        <v>31</v>
      </c>
    </row>
    <row r="28" spans="1:5">
      <c r="A28" s="6" t="s">
        <v>131</v>
      </c>
      <c r="B28" s="6" t="s">
        <v>9</v>
      </c>
      <c r="C28" s="6" t="s">
        <v>601</v>
      </c>
      <c r="D28" s="14" t="s">
        <v>71</v>
      </c>
      <c r="E28" s="14" t="s">
        <v>31</v>
      </c>
    </row>
    <row r="29" spans="1:5">
      <c r="A29" s="6" t="s">
        <v>103</v>
      </c>
      <c r="B29" s="6" t="s">
        <v>9</v>
      </c>
      <c r="C29" s="6" t="s">
        <v>601</v>
      </c>
      <c r="D29" s="14" t="s">
        <v>71</v>
      </c>
      <c r="E29" s="14" t="s">
        <v>31</v>
      </c>
    </row>
    <row r="30" spans="1:5">
      <c r="A30" s="6" t="s">
        <v>551</v>
      </c>
      <c r="B30" s="6" t="s">
        <v>653</v>
      </c>
      <c r="C30" s="6" t="s">
        <v>653</v>
      </c>
      <c r="D30" s="14" t="s">
        <v>50</v>
      </c>
      <c r="E30" s="14" t="s">
        <v>48</v>
      </c>
    </row>
    <row r="31" spans="1:5">
      <c r="A31" s="6" t="s">
        <v>122</v>
      </c>
      <c r="B31" s="6" t="s">
        <v>10</v>
      </c>
      <c r="C31" s="6" t="s">
        <v>10</v>
      </c>
      <c r="D31" s="14" t="s">
        <v>600</v>
      </c>
      <c r="E31" s="7" t="s">
        <v>102</v>
      </c>
    </row>
    <row r="32" spans="1:5">
      <c r="A32" s="14" t="s">
        <v>56</v>
      </c>
      <c r="B32" s="6" t="s">
        <v>9</v>
      </c>
      <c r="C32" s="6" t="s">
        <v>661</v>
      </c>
      <c r="D32" t="s">
        <v>935</v>
      </c>
      <c r="E32" s="14" t="s">
        <v>41</v>
      </c>
    </row>
    <row r="33" spans="1:5">
      <c r="A33" s="14" t="s">
        <v>60</v>
      </c>
      <c r="B33" s="6" t="s">
        <v>10</v>
      </c>
      <c r="C33" s="6" t="s">
        <v>10</v>
      </c>
      <c r="D33" s="14" t="s">
        <v>31</v>
      </c>
      <c r="E33" s="14" t="s">
        <v>58</v>
      </c>
    </row>
    <row r="34" spans="1:5">
      <c r="A34" s="14" t="s">
        <v>74</v>
      </c>
      <c r="B34" s="6" t="s">
        <v>37</v>
      </c>
      <c r="C34" s="6" t="s">
        <v>37</v>
      </c>
      <c r="D34" s="14" t="s">
        <v>31</v>
      </c>
      <c r="E34" s="14" t="s">
        <v>41</v>
      </c>
    </row>
    <row r="35" spans="1:5">
      <c r="A35" s="14" t="s">
        <v>99</v>
      </c>
      <c r="B35" s="6" t="s">
        <v>37</v>
      </c>
      <c r="C35" s="6" t="s">
        <v>37</v>
      </c>
      <c r="D35" s="14" t="s">
        <v>38</v>
      </c>
      <c r="E35" s="14" t="s">
        <v>41</v>
      </c>
    </row>
    <row r="36" spans="1:5">
      <c r="A36" s="14" t="s">
        <v>104</v>
      </c>
      <c r="B36" s="6" t="s">
        <v>37</v>
      </c>
      <c r="C36" s="6" t="s">
        <v>37</v>
      </c>
      <c r="D36" s="14" t="s">
        <v>31</v>
      </c>
      <c r="E36" s="14" t="s">
        <v>105</v>
      </c>
    </row>
    <row r="37" spans="1:5">
      <c r="A37" t="s">
        <v>766</v>
      </c>
      <c r="B37" s="6" t="s">
        <v>37</v>
      </c>
      <c r="C37" s="6" t="s">
        <v>37</v>
      </c>
      <c r="D37" s="14" t="s">
        <v>662</v>
      </c>
      <c r="E37" s="14" t="s">
        <v>41</v>
      </c>
    </row>
    <row r="38" spans="1:5">
      <c r="A38" s="14" t="s">
        <v>36</v>
      </c>
      <c r="B38" s="6" t="s">
        <v>37</v>
      </c>
      <c r="C38" s="6" t="s">
        <v>37</v>
      </c>
      <c r="D38" s="14" t="s">
        <v>38</v>
      </c>
      <c r="E38" s="14" t="s">
        <v>39</v>
      </c>
    </row>
    <row r="39" spans="1:5">
      <c r="A39" s="14" t="s">
        <v>40</v>
      </c>
      <c r="B39" s="6" t="s">
        <v>37</v>
      </c>
      <c r="C39" s="6" t="s">
        <v>37</v>
      </c>
      <c r="D39" s="14" t="s">
        <v>702</v>
      </c>
      <c r="E39" s="14" t="s">
        <v>41</v>
      </c>
    </row>
    <row r="40" spans="1:5">
      <c r="A40" s="14" t="s">
        <v>55</v>
      </c>
      <c r="B40" s="6" t="s">
        <v>37</v>
      </c>
      <c r="C40" s="6" t="s">
        <v>37</v>
      </c>
      <c r="D40" s="14" t="s">
        <v>702</v>
      </c>
      <c r="E40" s="14" t="s">
        <v>41</v>
      </c>
    </row>
    <row r="41" spans="1:5">
      <c r="A41" s="14" t="s">
        <v>61</v>
      </c>
      <c r="B41" s="6" t="s">
        <v>37</v>
      </c>
      <c r="C41" s="6" t="s">
        <v>37</v>
      </c>
      <c r="D41" s="14" t="s">
        <v>38</v>
      </c>
      <c r="E41" s="14" t="s">
        <v>39</v>
      </c>
    </row>
    <row r="42" spans="1:5">
      <c r="A42" s="14" t="s">
        <v>552</v>
      </c>
      <c r="B42" s="6" t="s">
        <v>37</v>
      </c>
      <c r="C42" s="6" t="s">
        <v>37</v>
      </c>
      <c r="D42" s="14" t="s">
        <v>31</v>
      </c>
      <c r="E42" s="14" t="s">
        <v>65</v>
      </c>
    </row>
    <row r="43" spans="1:5">
      <c r="A43" s="14" t="s">
        <v>553</v>
      </c>
      <c r="B43" s="6" t="s">
        <v>653</v>
      </c>
      <c r="C43" s="6" t="s">
        <v>653</v>
      </c>
      <c r="D43" s="14" t="s">
        <v>50</v>
      </c>
      <c r="E43" s="14" t="s">
        <v>554</v>
      </c>
    </row>
    <row r="44" spans="1:5">
      <c r="A44" s="14" t="s">
        <v>64</v>
      </c>
      <c r="B44" s="6" t="s">
        <v>10</v>
      </c>
      <c r="C44" s="6" t="s">
        <v>10</v>
      </c>
      <c r="D44" s="22" t="s">
        <v>65</v>
      </c>
      <c r="E44" s="14" t="s">
        <v>41</v>
      </c>
    </row>
    <row r="45" spans="1:5">
      <c r="A45" s="14" t="s">
        <v>66</v>
      </c>
      <c r="B45" s="6" t="s">
        <v>37</v>
      </c>
      <c r="C45" s="6" t="s">
        <v>37</v>
      </c>
      <c r="D45" s="18" t="s">
        <v>662</v>
      </c>
      <c r="E45" s="14" t="s">
        <v>41</v>
      </c>
    </row>
    <row r="46" spans="1:5">
      <c r="A46" s="14" t="s">
        <v>69</v>
      </c>
      <c r="B46" s="6" t="s">
        <v>37</v>
      </c>
      <c r="C46" s="6" t="s">
        <v>37</v>
      </c>
      <c r="D46" s="14" t="s">
        <v>31</v>
      </c>
      <c r="E46" s="14" t="s">
        <v>45</v>
      </c>
    </row>
    <row r="47" spans="1:5">
      <c r="A47" s="14" t="s">
        <v>72</v>
      </c>
      <c r="B47" s="6" t="s">
        <v>9</v>
      </c>
      <c r="C47" s="6" t="s">
        <v>601</v>
      </c>
      <c r="D47" t="s">
        <v>935</v>
      </c>
      <c r="E47" s="14" t="s">
        <v>73</v>
      </c>
    </row>
    <row r="48" spans="1:5">
      <c r="A48" s="14" t="s">
        <v>74</v>
      </c>
      <c r="B48" s="6" t="s">
        <v>37</v>
      </c>
      <c r="C48" s="6" t="s">
        <v>37</v>
      </c>
      <c r="D48" s="14" t="s">
        <v>663</v>
      </c>
      <c r="E48" s="14" t="s">
        <v>41</v>
      </c>
    </row>
    <row r="49" spans="1:5">
      <c r="A49" s="14" t="s">
        <v>76</v>
      </c>
      <c r="B49" s="6" t="s">
        <v>37</v>
      </c>
      <c r="C49" s="6" t="s">
        <v>37</v>
      </c>
      <c r="D49" s="14" t="s">
        <v>663</v>
      </c>
      <c r="E49" s="14" t="s">
        <v>41</v>
      </c>
    </row>
    <row r="50" spans="1:5">
      <c r="A50" s="14" t="s">
        <v>78</v>
      </c>
      <c r="B50" s="6" t="s">
        <v>37</v>
      </c>
      <c r="C50" s="6" t="s">
        <v>37</v>
      </c>
      <c r="D50" s="14" t="s">
        <v>31</v>
      </c>
      <c r="E50" s="14" t="s">
        <v>41</v>
      </c>
    </row>
    <row r="51" spans="1:5">
      <c r="A51" s="14" t="s">
        <v>79</v>
      </c>
      <c r="B51" s="6" t="s">
        <v>37</v>
      </c>
      <c r="C51" s="6" t="s">
        <v>37</v>
      </c>
      <c r="D51" s="14" t="s">
        <v>702</v>
      </c>
      <c r="E51" s="14" t="s">
        <v>41</v>
      </c>
    </row>
    <row r="52" spans="1:5">
      <c r="A52" s="14" t="s">
        <v>80</v>
      </c>
      <c r="B52" s="6" t="s">
        <v>37</v>
      </c>
      <c r="C52" s="6" t="s">
        <v>37</v>
      </c>
      <c r="D52" s="18" t="s">
        <v>663</v>
      </c>
      <c r="E52" s="14" t="s">
        <v>41</v>
      </c>
    </row>
    <row r="53" spans="1:5">
      <c r="A53" s="14" t="s">
        <v>555</v>
      </c>
      <c r="B53" s="6" t="s">
        <v>653</v>
      </c>
      <c r="C53" s="6" t="s">
        <v>653</v>
      </c>
      <c r="D53" s="14" t="s">
        <v>50</v>
      </c>
      <c r="E53" s="14" t="s">
        <v>554</v>
      </c>
    </row>
    <row r="54" spans="1:5">
      <c r="A54" s="14" t="s">
        <v>556</v>
      </c>
      <c r="B54" s="6" t="s">
        <v>9</v>
      </c>
      <c r="C54" s="6" t="s">
        <v>661</v>
      </c>
      <c r="D54" s="14" t="s">
        <v>71</v>
      </c>
      <c r="E54" s="14" t="s">
        <v>125</v>
      </c>
    </row>
    <row r="55" spans="1:5">
      <c r="A55" s="14" t="s">
        <v>89</v>
      </c>
      <c r="B55" s="6" t="s">
        <v>37</v>
      </c>
      <c r="C55" s="6" t="s">
        <v>37</v>
      </c>
      <c r="D55" s="14" t="s">
        <v>663</v>
      </c>
      <c r="E55" s="14" t="s">
        <v>41</v>
      </c>
    </row>
    <row r="56" spans="1:5">
      <c r="A56" s="14" t="s">
        <v>557</v>
      </c>
      <c r="B56" s="6" t="s">
        <v>10</v>
      </c>
      <c r="C56" s="6" t="s">
        <v>10</v>
      </c>
      <c r="D56" s="14" t="s">
        <v>600</v>
      </c>
      <c r="E56" s="14" t="s">
        <v>58</v>
      </c>
    </row>
    <row r="57" spans="1:5">
      <c r="A57" s="14" t="s">
        <v>558</v>
      </c>
      <c r="B57" s="6" t="s">
        <v>9</v>
      </c>
      <c r="C57" s="6" t="s">
        <v>601</v>
      </c>
      <c r="D57" t="s">
        <v>935</v>
      </c>
      <c r="E57" s="14" t="s">
        <v>41</v>
      </c>
    </row>
    <row r="58" spans="1:5">
      <c r="A58" s="14" t="s">
        <v>91</v>
      </c>
      <c r="B58" s="6" t="s">
        <v>9</v>
      </c>
      <c r="C58" s="6" t="s">
        <v>601</v>
      </c>
      <c r="D58" t="s">
        <v>935</v>
      </c>
      <c r="E58" s="14" t="s">
        <v>41</v>
      </c>
    </row>
    <row r="59" spans="1:5">
      <c r="A59" s="14" t="s">
        <v>92</v>
      </c>
      <c r="B59" s="6" t="s">
        <v>9</v>
      </c>
      <c r="C59" s="6" t="s">
        <v>601</v>
      </c>
      <c r="D59" t="s">
        <v>935</v>
      </c>
      <c r="E59" s="14" t="s">
        <v>41</v>
      </c>
    </row>
    <row r="60" spans="1:5">
      <c r="A60" s="14" t="s">
        <v>533</v>
      </c>
      <c r="B60" s="6" t="s">
        <v>9</v>
      </c>
      <c r="C60" s="6" t="s">
        <v>661</v>
      </c>
      <c r="D60" t="s">
        <v>935</v>
      </c>
      <c r="E60" s="14" t="s">
        <v>41</v>
      </c>
    </row>
    <row r="61" spans="1:5">
      <c r="A61" s="14" t="s">
        <v>559</v>
      </c>
      <c r="B61" s="6" t="s">
        <v>37</v>
      </c>
      <c r="C61" s="6" t="s">
        <v>37</v>
      </c>
      <c r="D61" s="14" t="s">
        <v>50</v>
      </c>
      <c r="E61" s="14" t="s">
        <v>48</v>
      </c>
    </row>
    <row r="62" spans="1:5">
      <c r="A62" s="14" t="s">
        <v>534</v>
      </c>
      <c r="B62" s="6" t="s">
        <v>37</v>
      </c>
      <c r="C62" s="6" t="s">
        <v>37</v>
      </c>
      <c r="D62" s="14" t="s">
        <v>38</v>
      </c>
      <c r="E62" s="14" t="s">
        <v>41</v>
      </c>
    </row>
    <row r="63" spans="1:5">
      <c r="A63" s="14" t="s">
        <v>99</v>
      </c>
      <c r="B63" s="6" t="s">
        <v>37</v>
      </c>
      <c r="C63" s="6" t="s">
        <v>37</v>
      </c>
      <c r="D63" s="14" t="s">
        <v>38</v>
      </c>
      <c r="E63" s="14" t="s">
        <v>41</v>
      </c>
    </row>
    <row r="64" spans="1:5">
      <c r="A64" s="14" t="s">
        <v>560</v>
      </c>
      <c r="B64" s="6" t="s">
        <v>9</v>
      </c>
      <c r="C64" s="6" t="s">
        <v>661</v>
      </c>
      <c r="D64" s="14" t="s">
        <v>71</v>
      </c>
      <c r="E64" s="14" t="s">
        <v>561</v>
      </c>
    </row>
    <row r="65" spans="1:5">
      <c r="A65" s="14" t="s">
        <v>104</v>
      </c>
      <c r="B65" s="6" t="s">
        <v>37</v>
      </c>
      <c r="C65" s="6" t="s">
        <v>37</v>
      </c>
      <c r="D65" s="14" t="s">
        <v>31</v>
      </c>
      <c r="E65" s="14" t="s">
        <v>105</v>
      </c>
    </row>
    <row r="66" spans="1:5">
      <c r="A66" s="14" t="s">
        <v>108</v>
      </c>
      <c r="B66" s="6" t="s">
        <v>37</v>
      </c>
      <c r="C66" s="6" t="s">
        <v>37</v>
      </c>
      <c r="D66" s="14" t="s">
        <v>31</v>
      </c>
      <c r="E66" s="14" t="s">
        <v>41</v>
      </c>
    </row>
    <row r="67" spans="1:5">
      <c r="A67" s="14" t="s">
        <v>562</v>
      </c>
      <c r="B67" s="6" t="s">
        <v>37</v>
      </c>
      <c r="C67" s="6" t="s">
        <v>37</v>
      </c>
      <c r="D67" s="14" t="s">
        <v>663</v>
      </c>
      <c r="E67" s="14" t="s">
        <v>41</v>
      </c>
    </row>
    <row r="68" spans="1:5">
      <c r="A68" s="14" t="s">
        <v>124</v>
      </c>
      <c r="B68" s="6" t="s">
        <v>10</v>
      </c>
      <c r="C68" s="6" t="s">
        <v>10</v>
      </c>
      <c r="D68" s="14" t="s">
        <v>65</v>
      </c>
      <c r="E68" s="14" t="s">
        <v>125</v>
      </c>
    </row>
    <row r="69" spans="1:5">
      <c r="A69" s="14" t="s">
        <v>563</v>
      </c>
      <c r="B69" s="6" t="s">
        <v>653</v>
      </c>
      <c r="C69" s="6" t="s">
        <v>653</v>
      </c>
      <c r="D69" s="14" t="s">
        <v>50</v>
      </c>
      <c r="E69" s="14" t="s">
        <v>554</v>
      </c>
    </row>
    <row r="70" spans="1:5">
      <c r="A70" s="14" t="s">
        <v>130</v>
      </c>
      <c r="B70" s="6" t="s">
        <v>37</v>
      </c>
      <c r="C70" s="6" t="s">
        <v>37</v>
      </c>
      <c r="D70" s="14" t="s">
        <v>702</v>
      </c>
      <c r="E70" s="14" t="s">
        <v>41</v>
      </c>
    </row>
    <row r="71" spans="1:5">
      <c r="A71" s="14" t="s">
        <v>132</v>
      </c>
      <c r="B71" s="6" t="s">
        <v>37</v>
      </c>
      <c r="C71" s="6" t="s">
        <v>37</v>
      </c>
      <c r="D71" s="14" t="s">
        <v>663</v>
      </c>
      <c r="E71" s="14" t="s">
        <v>41</v>
      </c>
    </row>
    <row r="72" spans="1:5">
      <c r="A72" s="14" t="s">
        <v>133</v>
      </c>
      <c r="B72" s="6" t="s">
        <v>37</v>
      </c>
      <c r="C72" s="6" t="s">
        <v>37</v>
      </c>
      <c r="D72" s="14" t="s">
        <v>38</v>
      </c>
      <c r="E72" s="14" t="s">
        <v>41</v>
      </c>
    </row>
    <row r="73" spans="1:5">
      <c r="A73" s="14" t="s">
        <v>134</v>
      </c>
      <c r="B73" s="6" t="s">
        <v>37</v>
      </c>
      <c r="C73" s="6" t="s">
        <v>37</v>
      </c>
      <c r="D73" s="14" t="s">
        <v>31</v>
      </c>
      <c r="E73" s="14" t="s">
        <v>39</v>
      </c>
    </row>
    <row r="74" spans="1:5">
      <c r="A74" s="14" t="s">
        <v>564</v>
      </c>
      <c r="B74" s="6" t="s">
        <v>10</v>
      </c>
      <c r="C74" s="6" t="s">
        <v>10</v>
      </c>
      <c r="D74" s="14" t="s">
        <v>31</v>
      </c>
      <c r="E74" s="14" t="s">
        <v>565</v>
      </c>
    </row>
    <row r="75" spans="1:5">
      <c r="A75" s="14" t="s">
        <v>143</v>
      </c>
      <c r="B75" s="6" t="s">
        <v>9</v>
      </c>
      <c r="C75" s="6" t="s">
        <v>661</v>
      </c>
      <c r="D75" s="14" t="s">
        <v>71</v>
      </c>
      <c r="E75" s="14" t="s">
        <v>125</v>
      </c>
    </row>
    <row r="76" spans="1:5">
      <c r="A76" s="14" t="s">
        <v>144</v>
      </c>
      <c r="B76" s="6" t="s">
        <v>37</v>
      </c>
      <c r="C76" s="6" t="s">
        <v>37</v>
      </c>
      <c r="D76" s="14" t="s">
        <v>662</v>
      </c>
      <c r="E76" s="14" t="s">
        <v>41</v>
      </c>
    </row>
    <row r="77" spans="1:5">
      <c r="A77" s="14" t="s">
        <v>148</v>
      </c>
      <c r="B77" s="6" t="s">
        <v>37</v>
      </c>
      <c r="C77" s="6" t="s">
        <v>37</v>
      </c>
      <c r="D77" s="14" t="s">
        <v>38</v>
      </c>
      <c r="E77" s="14" t="s">
        <v>31</v>
      </c>
    </row>
    <row r="78" spans="1:5">
      <c r="A78" s="14" t="s">
        <v>151</v>
      </c>
      <c r="B78" s="6" t="s">
        <v>37</v>
      </c>
      <c r="C78" s="6" t="s">
        <v>37</v>
      </c>
      <c r="D78" s="14" t="s">
        <v>38</v>
      </c>
      <c r="E78" s="14" t="s">
        <v>31</v>
      </c>
    </row>
    <row r="79" spans="1:5">
      <c r="A79" s="14" t="s">
        <v>566</v>
      </c>
      <c r="B79" s="6" t="s">
        <v>10</v>
      </c>
      <c r="C79" s="6" t="s">
        <v>10</v>
      </c>
      <c r="D79" s="14" t="s">
        <v>65</v>
      </c>
      <c r="E79" s="7" t="s">
        <v>567</v>
      </c>
    </row>
    <row r="80" spans="1:5">
      <c r="A80" s="6" t="s">
        <v>568</v>
      </c>
      <c r="B80" s="6" t="s">
        <v>9</v>
      </c>
      <c r="C80" s="6" t="s">
        <v>661</v>
      </c>
      <c r="D80" s="14" t="s">
        <v>71</v>
      </c>
      <c r="E80" s="14" t="s">
        <v>31</v>
      </c>
    </row>
    <row r="81" spans="1:5">
      <c r="A81" s="6" t="s">
        <v>569</v>
      </c>
      <c r="B81" s="6" t="s">
        <v>10</v>
      </c>
      <c r="C81" s="6" t="s">
        <v>10</v>
      </c>
      <c r="D81" s="14" t="s">
        <v>600</v>
      </c>
      <c r="E81" s="14" t="s">
        <v>58</v>
      </c>
    </row>
    <row r="82" spans="1:5">
      <c r="A82" s="6" t="s">
        <v>139</v>
      </c>
      <c r="B82" s="6" t="s">
        <v>37</v>
      </c>
      <c r="C82" s="6" t="s">
        <v>37</v>
      </c>
      <c r="D82" s="14" t="s">
        <v>662</v>
      </c>
      <c r="E82" s="14" t="s">
        <v>31</v>
      </c>
    </row>
    <row r="83" spans="1:5">
      <c r="A83" s="6" t="s">
        <v>87</v>
      </c>
      <c r="B83" s="6" t="s">
        <v>9</v>
      </c>
      <c r="C83" s="6" t="s">
        <v>601</v>
      </c>
      <c r="D83" s="14" t="s">
        <v>781</v>
      </c>
      <c r="E83" s="14" t="s">
        <v>31</v>
      </c>
    </row>
    <row r="84" spans="1:5">
      <c r="A84" s="6" t="s">
        <v>109</v>
      </c>
      <c r="B84" s="6" t="s">
        <v>9</v>
      </c>
      <c r="C84" s="6" t="s">
        <v>601</v>
      </c>
      <c r="D84" s="14" t="s">
        <v>71</v>
      </c>
      <c r="E84" s="14" t="s">
        <v>31</v>
      </c>
    </row>
    <row r="85" spans="1:5">
      <c r="A85" s="6" t="s">
        <v>110</v>
      </c>
      <c r="B85" s="6" t="s">
        <v>9</v>
      </c>
      <c r="C85" s="6" t="s">
        <v>601</v>
      </c>
      <c r="D85" s="14" t="s">
        <v>71</v>
      </c>
      <c r="E85" s="14" t="s">
        <v>31</v>
      </c>
    </row>
    <row r="86" spans="1:5">
      <c r="A86" s="6" t="s">
        <v>131</v>
      </c>
      <c r="B86" s="6" t="s">
        <v>9</v>
      </c>
      <c r="C86" s="6" t="s">
        <v>601</v>
      </c>
      <c r="D86" s="14" t="s">
        <v>71</v>
      </c>
      <c r="E86" s="14" t="s">
        <v>31</v>
      </c>
    </row>
    <row r="87" spans="1:5">
      <c r="A87" s="6" t="s">
        <v>152</v>
      </c>
      <c r="B87" s="6" t="s">
        <v>10</v>
      </c>
      <c r="C87" s="6" t="s">
        <v>10</v>
      </c>
      <c r="D87" s="14" t="s">
        <v>600</v>
      </c>
      <c r="E87" s="14" t="s">
        <v>58</v>
      </c>
    </row>
    <row r="88" spans="1:5">
      <c r="A88" s="6" t="s">
        <v>83</v>
      </c>
      <c r="B88" s="6" t="s">
        <v>10</v>
      </c>
      <c r="C88" s="6" t="s">
        <v>10</v>
      </c>
      <c r="D88" s="14" t="s">
        <v>30</v>
      </c>
      <c r="E88" s="14" t="s">
        <v>58</v>
      </c>
    </row>
    <row r="89" spans="1:5">
      <c r="A89" s="6" t="s">
        <v>570</v>
      </c>
      <c r="B89" s="14" t="s">
        <v>541</v>
      </c>
      <c r="C89" s="6" t="s">
        <v>541</v>
      </c>
      <c r="D89" s="14" t="s">
        <v>571</v>
      </c>
      <c r="E89" s="14" t="s">
        <v>571</v>
      </c>
    </row>
    <row r="90" spans="1:5">
      <c r="A90" s="6" t="s">
        <v>127</v>
      </c>
      <c r="B90" s="6" t="s">
        <v>10</v>
      </c>
      <c r="C90" s="6" t="s">
        <v>10</v>
      </c>
      <c r="D90" s="14" t="s">
        <v>30</v>
      </c>
      <c r="E90" s="7" t="s">
        <v>128</v>
      </c>
    </row>
    <row r="91" spans="1:5">
      <c r="A91" s="6" t="s">
        <v>103</v>
      </c>
      <c r="B91" s="6" t="s">
        <v>9</v>
      </c>
      <c r="C91" s="6" t="s">
        <v>601</v>
      </c>
      <c r="D91" s="14" t="s">
        <v>71</v>
      </c>
      <c r="E91" s="14" t="s">
        <v>31</v>
      </c>
    </row>
    <row r="92" spans="1:5">
      <c r="A92" s="6" t="s">
        <v>100</v>
      </c>
      <c r="B92" s="6" t="s">
        <v>37</v>
      </c>
      <c r="C92" s="6" t="s">
        <v>37</v>
      </c>
      <c r="D92" s="14" t="s">
        <v>50</v>
      </c>
      <c r="E92" s="14" t="s">
        <v>31</v>
      </c>
    </row>
    <row r="93" spans="1:5">
      <c r="A93" s="6" t="s">
        <v>572</v>
      </c>
      <c r="B93" s="6" t="s">
        <v>37</v>
      </c>
      <c r="C93" s="6" t="s">
        <v>37</v>
      </c>
      <c r="D93" s="14" t="s">
        <v>82</v>
      </c>
      <c r="E93" s="14" t="s">
        <v>82</v>
      </c>
    </row>
    <row r="94" spans="1:5">
      <c r="A94" s="6" t="s">
        <v>573</v>
      </c>
      <c r="B94" s="6" t="s">
        <v>9</v>
      </c>
      <c r="C94" s="6" t="s">
        <v>601</v>
      </c>
      <c r="D94" s="14" t="s">
        <v>71</v>
      </c>
      <c r="E94" s="14" t="s">
        <v>102</v>
      </c>
    </row>
    <row r="95" spans="1:5">
      <c r="A95" s="6" t="s">
        <v>551</v>
      </c>
      <c r="B95" s="6" t="s">
        <v>653</v>
      </c>
      <c r="C95" s="6" t="s">
        <v>653</v>
      </c>
      <c r="D95" s="14" t="s">
        <v>50</v>
      </c>
      <c r="E95" s="14" t="s">
        <v>48</v>
      </c>
    </row>
    <row r="96" spans="1:5">
      <c r="A96" s="6" t="s">
        <v>46</v>
      </c>
      <c r="B96" s="6" t="s">
        <v>653</v>
      </c>
      <c r="C96" s="6" t="s">
        <v>653</v>
      </c>
      <c r="D96" s="14" t="s">
        <v>50</v>
      </c>
      <c r="E96" s="14" t="s">
        <v>48</v>
      </c>
    </row>
    <row r="97" spans="1:5">
      <c r="A97" s="6" t="s">
        <v>574</v>
      </c>
      <c r="B97" s="6" t="s">
        <v>37</v>
      </c>
      <c r="C97" s="6" t="s">
        <v>37</v>
      </c>
      <c r="D97" s="14" t="s">
        <v>38</v>
      </c>
      <c r="E97" s="14" t="s">
        <v>39</v>
      </c>
    </row>
    <row r="98" spans="1:5">
      <c r="A98" s="6" t="s">
        <v>575</v>
      </c>
      <c r="B98" s="14" t="s">
        <v>10</v>
      </c>
      <c r="C98" s="6" t="s">
        <v>10</v>
      </c>
      <c r="D98" s="14" t="s">
        <v>600</v>
      </c>
      <c r="E98" s="7" t="s">
        <v>52</v>
      </c>
    </row>
    <row r="99" spans="1:5">
      <c r="A99" s="6" t="s">
        <v>576</v>
      </c>
      <c r="B99" s="6" t="s">
        <v>37</v>
      </c>
      <c r="C99" s="6" t="s">
        <v>37</v>
      </c>
      <c r="D99" s="14" t="s">
        <v>50</v>
      </c>
      <c r="E99" s="14" t="s">
        <v>41</v>
      </c>
    </row>
    <row r="100" spans="1:5">
      <c r="A100" s="6" t="s">
        <v>101</v>
      </c>
      <c r="B100" s="6" t="s">
        <v>10</v>
      </c>
      <c r="C100" s="6" t="s">
        <v>10</v>
      </c>
      <c r="D100" s="14" t="s">
        <v>600</v>
      </c>
      <c r="E100" s="7" t="s">
        <v>102</v>
      </c>
    </row>
    <row r="101" spans="1:5">
      <c r="A101" s="6" t="s">
        <v>149</v>
      </c>
      <c r="B101" s="6" t="s">
        <v>37</v>
      </c>
      <c r="C101" s="6" t="s">
        <v>37</v>
      </c>
      <c r="D101" s="14" t="s">
        <v>31</v>
      </c>
      <c r="E101" s="14" t="s">
        <v>39</v>
      </c>
    </row>
    <row r="102" spans="1:5">
      <c r="A102" s="6" t="s">
        <v>577</v>
      </c>
      <c r="B102" s="6" t="s">
        <v>10</v>
      </c>
      <c r="C102" s="6" t="s">
        <v>10</v>
      </c>
      <c r="D102" s="14" t="s">
        <v>30</v>
      </c>
      <c r="E102" s="7" t="s">
        <v>128</v>
      </c>
    </row>
    <row r="103" spans="1:5">
      <c r="A103" s="6" t="s">
        <v>135</v>
      </c>
      <c r="B103" s="6" t="s">
        <v>37</v>
      </c>
      <c r="C103" s="6" t="s">
        <v>37</v>
      </c>
      <c r="D103" s="14" t="s">
        <v>50</v>
      </c>
      <c r="E103" s="14" t="s">
        <v>41</v>
      </c>
    </row>
    <row r="104" spans="1:5">
      <c r="A104" s="6" t="s">
        <v>578</v>
      </c>
      <c r="B104" s="6" t="s">
        <v>10</v>
      </c>
      <c r="C104" s="6" t="s">
        <v>10</v>
      </c>
      <c r="D104" s="14" t="s">
        <v>30</v>
      </c>
      <c r="E104" s="7" t="s">
        <v>128</v>
      </c>
    </row>
    <row r="105" spans="1:5">
      <c r="A105" s="6" t="s">
        <v>98</v>
      </c>
      <c r="B105" s="6" t="s">
        <v>37</v>
      </c>
      <c r="C105" s="6" t="s">
        <v>37</v>
      </c>
      <c r="D105" s="14" t="s">
        <v>662</v>
      </c>
      <c r="E105" s="14" t="s">
        <v>48</v>
      </c>
    </row>
    <row r="106" spans="1:5">
      <c r="A106" s="6" t="s">
        <v>579</v>
      </c>
      <c r="B106" s="6" t="s">
        <v>9</v>
      </c>
      <c r="C106" s="6" t="s">
        <v>601</v>
      </c>
      <c r="D106" s="14" t="s">
        <v>546</v>
      </c>
      <c r="E106" s="14" t="s">
        <v>31</v>
      </c>
    </row>
    <row r="107" spans="1:5">
      <c r="A107" s="6" t="s">
        <v>580</v>
      </c>
      <c r="B107" s="6" t="s">
        <v>10</v>
      </c>
      <c r="C107" s="6" t="s">
        <v>10</v>
      </c>
      <c r="D107" s="14" t="s">
        <v>600</v>
      </c>
      <c r="E107" s="7" t="s">
        <v>52</v>
      </c>
    </row>
    <row r="108" spans="1:5">
      <c r="A108" s="6" t="s">
        <v>581</v>
      </c>
      <c r="B108" s="6" t="s">
        <v>653</v>
      </c>
      <c r="C108" s="6" t="s">
        <v>653</v>
      </c>
      <c r="D108" s="14" t="s">
        <v>50</v>
      </c>
      <c r="E108" s="14" t="s">
        <v>48</v>
      </c>
    </row>
    <row r="109" spans="1:5">
      <c r="A109" s="6" t="s">
        <v>49</v>
      </c>
      <c r="B109" s="6" t="s">
        <v>37</v>
      </c>
      <c r="C109" s="6" t="s">
        <v>37</v>
      </c>
      <c r="D109" s="14" t="s">
        <v>50</v>
      </c>
      <c r="E109" s="14" t="s">
        <v>31</v>
      </c>
    </row>
    <row r="110" spans="1:5">
      <c r="A110" s="6" t="s">
        <v>113</v>
      </c>
      <c r="B110" s="6" t="s">
        <v>37</v>
      </c>
      <c r="C110" s="6" t="s">
        <v>37</v>
      </c>
      <c r="D110" s="14" t="s">
        <v>38</v>
      </c>
      <c r="E110" s="14" t="s">
        <v>31</v>
      </c>
    </row>
    <row r="111" spans="1:5">
      <c r="A111" s="6" t="s">
        <v>59</v>
      </c>
      <c r="B111" s="6" t="s">
        <v>653</v>
      </c>
      <c r="C111" s="6" t="s">
        <v>653</v>
      </c>
      <c r="D111" s="14" t="s">
        <v>50</v>
      </c>
      <c r="E111" s="14" t="s">
        <v>48</v>
      </c>
    </row>
    <row r="112" spans="1:5">
      <c r="A112" s="6" t="s">
        <v>32</v>
      </c>
      <c r="B112" s="14" t="s">
        <v>10</v>
      </c>
      <c r="C112" s="6" t="s">
        <v>10</v>
      </c>
      <c r="D112" s="14" t="s">
        <v>30</v>
      </c>
      <c r="E112" s="14" t="s">
        <v>31</v>
      </c>
    </row>
    <row r="113" spans="1:5">
      <c r="A113" s="6" t="s">
        <v>582</v>
      </c>
      <c r="B113" s="14" t="s">
        <v>10</v>
      </c>
      <c r="C113" s="6" t="s">
        <v>10</v>
      </c>
      <c r="D113" s="14" t="s">
        <v>65</v>
      </c>
      <c r="E113" s="14" t="s">
        <v>31</v>
      </c>
    </row>
    <row r="114" spans="1:5">
      <c r="A114" s="6" t="s">
        <v>142</v>
      </c>
      <c r="B114" s="6" t="s">
        <v>37</v>
      </c>
      <c r="C114" s="6" t="s">
        <v>37</v>
      </c>
      <c r="D114" s="14" t="s">
        <v>31</v>
      </c>
      <c r="E114" s="14" t="s">
        <v>105</v>
      </c>
    </row>
    <row r="115" spans="1:5">
      <c r="A115" s="6" t="s">
        <v>583</v>
      </c>
      <c r="B115" s="14" t="s">
        <v>10</v>
      </c>
      <c r="C115" s="6" t="s">
        <v>10</v>
      </c>
      <c r="D115" s="14" t="s">
        <v>30</v>
      </c>
      <c r="E115" s="14" t="s">
        <v>58</v>
      </c>
    </row>
    <row r="116" spans="1:5">
      <c r="A116" s="6" t="s">
        <v>57</v>
      </c>
      <c r="B116" s="14" t="s">
        <v>10</v>
      </c>
      <c r="C116" s="6" t="s">
        <v>10</v>
      </c>
      <c r="D116" s="23" t="s">
        <v>30</v>
      </c>
      <c r="E116" s="14" t="s">
        <v>58</v>
      </c>
    </row>
    <row r="117" spans="1:5">
      <c r="A117" s="14" t="s">
        <v>51</v>
      </c>
      <c r="B117" s="14" t="s">
        <v>10</v>
      </c>
      <c r="C117" s="6" t="s">
        <v>10</v>
      </c>
      <c r="D117" s="14" t="s">
        <v>600</v>
      </c>
      <c r="E117" s="14" t="s">
        <v>52</v>
      </c>
    </row>
    <row r="118" spans="1:5">
      <c r="A118" s="14" t="s">
        <v>67</v>
      </c>
      <c r="B118" s="14" t="s">
        <v>10</v>
      </c>
      <c r="C118" s="6" t="s">
        <v>10</v>
      </c>
      <c r="D118" s="14" t="s">
        <v>30</v>
      </c>
      <c r="E118" s="14" t="s">
        <v>31</v>
      </c>
    </row>
    <row r="119" spans="1:5">
      <c r="A119" s="14" t="s">
        <v>77</v>
      </c>
      <c r="B119" s="14" t="s">
        <v>10</v>
      </c>
      <c r="C119" s="6" t="s">
        <v>10</v>
      </c>
      <c r="D119" s="14" t="s">
        <v>30</v>
      </c>
      <c r="E119" s="14" t="s">
        <v>31</v>
      </c>
    </row>
    <row r="120" spans="1:5">
      <c r="A120" s="14" t="s">
        <v>88</v>
      </c>
      <c r="B120" s="6" t="s">
        <v>9</v>
      </c>
      <c r="C120" s="6" t="s">
        <v>601</v>
      </c>
      <c r="D120" s="14" t="s">
        <v>71</v>
      </c>
      <c r="E120" s="14" t="s">
        <v>31</v>
      </c>
    </row>
    <row r="121" spans="1:5">
      <c r="A121" s="14" t="s">
        <v>153</v>
      </c>
      <c r="B121" s="14" t="s">
        <v>10</v>
      </c>
      <c r="C121" s="6" t="s">
        <v>10</v>
      </c>
      <c r="D121" s="14" t="s">
        <v>30</v>
      </c>
      <c r="E121" s="14" t="s">
        <v>31</v>
      </c>
    </row>
    <row r="122" spans="1:5">
      <c r="A122" s="6" t="s">
        <v>70</v>
      </c>
      <c r="B122" s="6" t="s">
        <v>9</v>
      </c>
      <c r="C122" s="6" t="s">
        <v>601</v>
      </c>
      <c r="D122" s="14" t="s">
        <v>71</v>
      </c>
      <c r="E122" s="14" t="s">
        <v>31</v>
      </c>
    </row>
    <row r="123" spans="1:5">
      <c r="A123" s="6" t="s">
        <v>584</v>
      </c>
      <c r="B123" s="14" t="s">
        <v>10</v>
      </c>
      <c r="C123" s="6" t="s">
        <v>10</v>
      </c>
      <c r="D123" s="14" t="s">
        <v>65</v>
      </c>
      <c r="E123" s="14" t="s">
        <v>31</v>
      </c>
    </row>
    <row r="124" spans="1:5">
      <c r="A124" s="6" t="s">
        <v>584</v>
      </c>
      <c r="B124" s="14" t="s">
        <v>10</v>
      </c>
      <c r="C124" s="6" t="s">
        <v>10</v>
      </c>
      <c r="D124" s="14" t="s">
        <v>65</v>
      </c>
      <c r="E124" s="14" t="s">
        <v>31</v>
      </c>
    </row>
    <row r="125" spans="1:5">
      <c r="A125" s="6" t="s">
        <v>86</v>
      </c>
      <c r="B125" s="6" t="s">
        <v>37</v>
      </c>
      <c r="C125" s="6" t="s">
        <v>37</v>
      </c>
      <c r="D125" s="14" t="s">
        <v>31</v>
      </c>
      <c r="E125" s="14" t="s">
        <v>39</v>
      </c>
    </row>
    <row r="126" spans="1:5">
      <c r="A126" s="6" t="s">
        <v>97</v>
      </c>
      <c r="B126" s="6" t="s">
        <v>37</v>
      </c>
      <c r="C126" s="6" t="s">
        <v>37</v>
      </c>
      <c r="D126" s="14" t="s">
        <v>38</v>
      </c>
      <c r="E126" s="14" t="s">
        <v>39</v>
      </c>
    </row>
    <row r="127" spans="1:5">
      <c r="A127" s="14" t="s">
        <v>26</v>
      </c>
      <c r="B127" s="14" t="s">
        <v>10</v>
      </c>
      <c r="C127" s="6" t="s">
        <v>10</v>
      </c>
      <c r="D127" s="14" t="s">
        <v>30</v>
      </c>
      <c r="E127" s="14" t="s">
        <v>31</v>
      </c>
    </row>
    <row r="128" spans="1:5">
      <c r="A128" s="14" t="s">
        <v>585</v>
      </c>
      <c r="B128" s="14" t="s">
        <v>10</v>
      </c>
      <c r="C128" s="6" t="s">
        <v>10</v>
      </c>
      <c r="D128" s="14" t="s">
        <v>31</v>
      </c>
      <c r="E128" s="14" t="s">
        <v>45</v>
      </c>
    </row>
    <row r="129" spans="1:5">
      <c r="A129" s="14" t="s">
        <v>42</v>
      </c>
      <c r="B129" s="6" t="s">
        <v>37</v>
      </c>
      <c r="C129" s="6" t="s">
        <v>37</v>
      </c>
      <c r="D129" s="18" t="s">
        <v>663</v>
      </c>
      <c r="E129" s="14" t="s">
        <v>31</v>
      </c>
    </row>
    <row r="130" spans="1:5">
      <c r="A130" s="14" t="s">
        <v>586</v>
      </c>
      <c r="B130" s="6" t="s">
        <v>9</v>
      </c>
      <c r="C130" s="6" t="s">
        <v>601</v>
      </c>
      <c r="D130" s="14" t="s">
        <v>31</v>
      </c>
      <c r="E130" s="14" t="s">
        <v>73</v>
      </c>
    </row>
    <row r="131" spans="1:5">
      <c r="A131" s="14" t="s">
        <v>587</v>
      </c>
      <c r="B131" s="6" t="s">
        <v>37</v>
      </c>
      <c r="C131" s="6" t="s">
        <v>37</v>
      </c>
      <c r="D131" s="18" t="s">
        <v>663</v>
      </c>
      <c r="E131" s="14" t="s">
        <v>31</v>
      </c>
    </row>
    <row r="132" spans="1:5">
      <c r="A132" s="14" t="s">
        <v>588</v>
      </c>
      <c r="B132" s="6" t="s">
        <v>37</v>
      </c>
      <c r="C132" s="6" t="s">
        <v>37</v>
      </c>
      <c r="D132" s="14" t="s">
        <v>31</v>
      </c>
      <c r="E132" s="14" t="s">
        <v>39</v>
      </c>
    </row>
    <row r="133" spans="1:5">
      <c r="A133" s="14" t="s">
        <v>589</v>
      </c>
      <c r="B133" s="6" t="s">
        <v>37</v>
      </c>
      <c r="C133" s="6" t="s">
        <v>37</v>
      </c>
      <c r="D133" s="14" t="s">
        <v>38</v>
      </c>
      <c r="E133" s="14" t="s">
        <v>31</v>
      </c>
    </row>
    <row r="134" spans="1:5">
      <c r="A134" s="14" t="s">
        <v>590</v>
      </c>
      <c r="B134" s="6" t="s">
        <v>37</v>
      </c>
      <c r="C134" s="6" t="s">
        <v>37</v>
      </c>
      <c r="D134" s="14" t="s">
        <v>663</v>
      </c>
      <c r="E134" s="14" t="s">
        <v>31</v>
      </c>
    </row>
    <row r="135" spans="1:5">
      <c r="A135" s="14" t="s">
        <v>126</v>
      </c>
      <c r="B135" s="14" t="s">
        <v>10</v>
      </c>
      <c r="C135" s="6" t="s">
        <v>10</v>
      </c>
      <c r="D135" s="14" t="s">
        <v>600</v>
      </c>
      <c r="E135" s="14" t="s">
        <v>52</v>
      </c>
    </row>
    <row r="136" spans="1:5">
      <c r="A136" s="14" t="s">
        <v>591</v>
      </c>
      <c r="B136" s="6" t="s">
        <v>37</v>
      </c>
      <c r="C136" s="6" t="s">
        <v>37</v>
      </c>
      <c r="D136" s="18" t="s">
        <v>662</v>
      </c>
      <c r="E136" s="14" t="s">
        <v>31</v>
      </c>
    </row>
    <row r="137" spans="1:5">
      <c r="A137" s="14" t="s">
        <v>136</v>
      </c>
      <c r="B137" s="6" t="s">
        <v>37</v>
      </c>
      <c r="C137" s="6" t="s">
        <v>37</v>
      </c>
      <c r="D137" s="14" t="s">
        <v>31</v>
      </c>
      <c r="E137" s="14" t="s">
        <v>137</v>
      </c>
    </row>
    <row r="138" spans="1:5">
      <c r="A138" s="6" t="s">
        <v>115</v>
      </c>
      <c r="B138" s="6" t="s">
        <v>37</v>
      </c>
      <c r="C138" s="6" t="s">
        <v>37</v>
      </c>
      <c r="D138" s="24" t="s">
        <v>38</v>
      </c>
      <c r="E138" s="14" t="s">
        <v>31</v>
      </c>
    </row>
    <row r="139" spans="1:5">
      <c r="A139" s="6" t="s">
        <v>121</v>
      </c>
      <c r="B139" s="6" t="s">
        <v>37</v>
      </c>
      <c r="C139" s="6" t="s">
        <v>37</v>
      </c>
      <c r="D139" s="24" t="s">
        <v>112</v>
      </c>
      <c r="E139" s="14" t="s">
        <v>31</v>
      </c>
    </row>
    <row r="140" spans="1:5">
      <c r="A140" s="6" t="s">
        <v>120</v>
      </c>
      <c r="B140" s="6" t="s">
        <v>37</v>
      </c>
      <c r="C140" s="6" t="s">
        <v>37</v>
      </c>
      <c r="D140" s="24" t="s">
        <v>31</v>
      </c>
      <c r="E140" s="14" t="s">
        <v>112</v>
      </c>
    </row>
    <row r="141" spans="1:5">
      <c r="A141" s="14" t="s">
        <v>53</v>
      </c>
      <c r="B141" s="6" t="s">
        <v>37</v>
      </c>
      <c r="C141" s="6" t="s">
        <v>37</v>
      </c>
      <c r="D141" s="6" t="s">
        <v>31</v>
      </c>
      <c r="E141" s="6" t="s">
        <v>54</v>
      </c>
    </row>
    <row r="142" spans="1:5">
      <c r="A142" s="14" t="s">
        <v>68</v>
      </c>
      <c r="B142" s="6" t="s">
        <v>37</v>
      </c>
      <c r="C142" s="6" t="s">
        <v>37</v>
      </c>
      <c r="D142" s="6" t="s">
        <v>31</v>
      </c>
      <c r="E142" s="6" t="s">
        <v>41</v>
      </c>
    </row>
    <row r="143" spans="1:5">
      <c r="A143" s="14" t="s">
        <v>106</v>
      </c>
      <c r="B143" s="6" t="s">
        <v>37</v>
      </c>
      <c r="C143" s="6" t="s">
        <v>37</v>
      </c>
      <c r="D143" s="14" t="s">
        <v>38</v>
      </c>
      <c r="E143" s="14" t="s">
        <v>39</v>
      </c>
    </row>
    <row r="144" spans="1:5">
      <c r="A144" s="6" t="s">
        <v>117</v>
      </c>
      <c r="B144" s="6" t="s">
        <v>37</v>
      </c>
      <c r="C144" s="6" t="s">
        <v>37</v>
      </c>
      <c r="D144" s="14" t="s">
        <v>118</v>
      </c>
      <c r="E144" s="14" t="s">
        <v>31</v>
      </c>
    </row>
    <row r="145" spans="1:5">
      <c r="A145" s="6" t="s">
        <v>107</v>
      </c>
      <c r="B145" s="17" t="s">
        <v>10</v>
      </c>
      <c r="C145" s="6" t="s">
        <v>10</v>
      </c>
      <c r="D145" s="14" t="s">
        <v>600</v>
      </c>
      <c r="E145" s="14" t="s">
        <v>31</v>
      </c>
    </row>
    <row r="146" spans="1:5">
      <c r="A146" s="6" t="s">
        <v>111</v>
      </c>
      <c r="B146" s="6" t="s">
        <v>37</v>
      </c>
      <c r="C146" s="6" t="s">
        <v>37</v>
      </c>
      <c r="D146" s="14" t="s">
        <v>112</v>
      </c>
      <c r="E146" s="14" t="s">
        <v>112</v>
      </c>
    </row>
    <row r="147" spans="1:5">
      <c r="A147" s="17" t="s">
        <v>62</v>
      </c>
      <c r="B147" s="17" t="s">
        <v>10</v>
      </c>
      <c r="C147" s="6" t="s">
        <v>10</v>
      </c>
      <c r="D147" s="24" t="s">
        <v>30</v>
      </c>
      <c r="E147" s="24" t="s">
        <v>31</v>
      </c>
    </row>
    <row r="148" spans="1:5">
      <c r="A148" s="17" t="s">
        <v>84</v>
      </c>
      <c r="B148" s="17" t="s">
        <v>10</v>
      </c>
      <c r="C148" s="6" t="s">
        <v>10</v>
      </c>
      <c r="D148" s="17" t="s">
        <v>31</v>
      </c>
      <c r="E148" s="17" t="s">
        <v>85</v>
      </c>
    </row>
    <row r="149" spans="1:5">
      <c r="A149" s="17" t="s">
        <v>95</v>
      </c>
      <c r="B149" s="17" t="s">
        <v>10</v>
      </c>
      <c r="C149" s="6" t="s">
        <v>10</v>
      </c>
      <c r="D149" s="17" t="s">
        <v>31</v>
      </c>
      <c r="E149" s="17" t="s">
        <v>58</v>
      </c>
    </row>
    <row r="150" spans="1:5">
      <c r="A150" s="17" t="s">
        <v>96</v>
      </c>
      <c r="B150" s="17" t="s">
        <v>10</v>
      </c>
      <c r="C150" s="6" t="s">
        <v>10</v>
      </c>
      <c r="D150" s="17" t="s">
        <v>31</v>
      </c>
      <c r="E150" s="17" t="s">
        <v>58</v>
      </c>
    </row>
    <row r="151" spans="1:5">
      <c r="A151" s="17" t="s">
        <v>123</v>
      </c>
      <c r="B151" s="6" t="s">
        <v>37</v>
      </c>
      <c r="C151" s="6" t="s">
        <v>37</v>
      </c>
      <c r="D151" s="17" t="s">
        <v>31</v>
      </c>
      <c r="E151" s="17" t="s">
        <v>39</v>
      </c>
    </row>
    <row r="152" spans="1:5">
      <c r="A152" s="17" t="s">
        <v>150</v>
      </c>
      <c r="B152" s="17" t="s">
        <v>10</v>
      </c>
      <c r="C152" s="6" t="s">
        <v>10</v>
      </c>
      <c r="D152" s="17" t="s">
        <v>31</v>
      </c>
      <c r="E152" s="17" t="s">
        <v>85</v>
      </c>
    </row>
    <row r="153" spans="1:5">
      <c r="A153" s="12" t="s">
        <v>129</v>
      </c>
      <c r="B153" s="6" t="s">
        <v>37</v>
      </c>
      <c r="C153" s="6" t="s">
        <v>37</v>
      </c>
      <c r="D153" s="17" t="s">
        <v>663</v>
      </c>
      <c r="E153" s="17" t="s">
        <v>31</v>
      </c>
    </row>
    <row r="154" spans="1:5">
      <c r="A154" s="12" t="s">
        <v>140</v>
      </c>
      <c r="B154" s="17" t="s">
        <v>10</v>
      </c>
      <c r="C154" s="6" t="s">
        <v>10</v>
      </c>
      <c r="D154" s="17" t="s">
        <v>31</v>
      </c>
      <c r="E154" s="17" t="s">
        <v>31</v>
      </c>
    </row>
    <row r="155" spans="1:5">
      <c r="A155" s="12" t="s">
        <v>94</v>
      </c>
      <c r="B155" s="17" t="s">
        <v>10</v>
      </c>
      <c r="C155" s="6" t="s">
        <v>10</v>
      </c>
      <c r="D155" s="17" t="s">
        <v>30</v>
      </c>
      <c r="E155" s="17" t="s">
        <v>58</v>
      </c>
    </row>
    <row r="156" spans="1:5">
      <c r="A156" s="12" t="s">
        <v>44</v>
      </c>
      <c r="B156" s="6" t="s">
        <v>37</v>
      </c>
      <c r="C156" s="6" t="s">
        <v>37</v>
      </c>
      <c r="D156" s="17" t="s">
        <v>31</v>
      </c>
      <c r="E156" s="17" t="s">
        <v>48</v>
      </c>
    </row>
    <row r="157" spans="1:5">
      <c r="A157" s="12" t="s">
        <v>90</v>
      </c>
      <c r="B157" s="17" t="s">
        <v>10</v>
      </c>
      <c r="C157" s="6" t="s">
        <v>10</v>
      </c>
      <c r="D157" s="17" t="s">
        <v>30</v>
      </c>
      <c r="E157" s="17" t="s">
        <v>58</v>
      </c>
    </row>
    <row r="158" spans="1:5">
      <c r="A158" s="12" t="s">
        <v>81</v>
      </c>
      <c r="B158" s="6" t="s">
        <v>37</v>
      </c>
      <c r="C158" s="6" t="s">
        <v>37</v>
      </c>
      <c r="D158" s="17" t="s">
        <v>82</v>
      </c>
      <c r="E158" s="17" t="s">
        <v>82</v>
      </c>
    </row>
    <row r="159" spans="1:5">
      <c r="A159" s="12" t="s">
        <v>119</v>
      </c>
      <c r="B159" s="6" t="s">
        <v>37</v>
      </c>
      <c r="C159" s="6" t="s">
        <v>37</v>
      </c>
      <c r="D159" s="24" t="s">
        <v>112</v>
      </c>
      <c r="E159" s="17" t="s">
        <v>31</v>
      </c>
    </row>
    <row r="160" spans="1:5">
      <c r="A160" s="12" t="s">
        <v>114</v>
      </c>
      <c r="B160" s="6" t="s">
        <v>37</v>
      </c>
      <c r="C160" s="6" t="s">
        <v>37</v>
      </c>
      <c r="D160" s="24" t="s">
        <v>31</v>
      </c>
      <c r="E160" s="17" t="s">
        <v>112</v>
      </c>
    </row>
    <row r="161" spans="1:5">
      <c r="A161" s="12" t="s">
        <v>34</v>
      </c>
      <c r="B161" s="17" t="s">
        <v>10</v>
      </c>
      <c r="C161" s="6" t="s">
        <v>10</v>
      </c>
      <c r="D161" s="17" t="s">
        <v>31</v>
      </c>
      <c r="E161" s="17" t="s">
        <v>35</v>
      </c>
    </row>
    <row r="162" spans="1:5">
      <c r="A162" s="12" t="s">
        <v>116</v>
      </c>
      <c r="B162" s="6" t="s">
        <v>37</v>
      </c>
      <c r="C162" s="6" t="s">
        <v>37</v>
      </c>
      <c r="D162" s="24" t="s">
        <v>38</v>
      </c>
      <c r="E162" s="17" t="s">
        <v>112</v>
      </c>
    </row>
    <row r="163" spans="1:5">
      <c r="A163" s="25" t="s">
        <v>593</v>
      </c>
      <c r="B163" s="17" t="s">
        <v>10</v>
      </c>
      <c r="C163" s="6" t="s">
        <v>10</v>
      </c>
      <c r="D163" s="17" t="s">
        <v>31</v>
      </c>
      <c r="E163" s="17" t="s">
        <v>85</v>
      </c>
    </row>
    <row r="164" spans="1:5">
      <c r="A164" s="25" t="s">
        <v>595</v>
      </c>
      <c r="B164" s="17" t="s">
        <v>10</v>
      </c>
      <c r="C164" s="6" t="s">
        <v>10</v>
      </c>
      <c r="D164" s="17" t="s">
        <v>31</v>
      </c>
      <c r="E164" s="17" t="s">
        <v>35</v>
      </c>
    </row>
    <row r="165" spans="1:5">
      <c r="A165" s="25" t="s">
        <v>597</v>
      </c>
      <c r="B165" s="17" t="s">
        <v>10</v>
      </c>
      <c r="C165" s="6" t="s">
        <v>10</v>
      </c>
      <c r="D165" s="17" t="s">
        <v>31</v>
      </c>
      <c r="E165" s="17" t="s">
        <v>85</v>
      </c>
    </row>
    <row r="166" spans="1:5">
      <c r="A166" s="25" t="s">
        <v>599</v>
      </c>
      <c r="B166" s="17" t="s">
        <v>10</v>
      </c>
      <c r="C166" s="6" t="s">
        <v>10</v>
      </c>
      <c r="D166" s="17" t="s">
        <v>30</v>
      </c>
      <c r="E166" s="17" t="s">
        <v>625</v>
      </c>
    </row>
    <row r="167" spans="1:5">
      <c r="A167" s="25" t="s">
        <v>592</v>
      </c>
      <c r="B167" s="6" t="s">
        <v>37</v>
      </c>
      <c r="C167" s="6" t="s">
        <v>37</v>
      </c>
      <c r="D167" s="17" t="s">
        <v>31</v>
      </c>
      <c r="E167" s="17" t="s">
        <v>554</v>
      </c>
    </row>
    <row r="168" spans="1:5">
      <c r="A168" s="25" t="s">
        <v>594</v>
      </c>
      <c r="B168" s="17" t="s">
        <v>10</v>
      </c>
      <c r="C168" s="6" t="s">
        <v>10</v>
      </c>
      <c r="D168" s="17" t="s">
        <v>600</v>
      </c>
      <c r="E168" s="17" t="s">
        <v>35</v>
      </c>
    </row>
    <row r="169" spans="1:5">
      <c r="A169" s="25" t="s">
        <v>596</v>
      </c>
      <c r="B169" s="6" t="s">
        <v>37</v>
      </c>
      <c r="C169" s="6" t="s">
        <v>37</v>
      </c>
      <c r="D169" s="17" t="s">
        <v>702</v>
      </c>
      <c r="E169" s="17" t="s">
        <v>31</v>
      </c>
    </row>
    <row r="170" spans="1:5">
      <c r="A170" s="25" t="s">
        <v>598</v>
      </c>
      <c r="B170" s="17" t="s">
        <v>10</v>
      </c>
      <c r="C170" s="6" t="s">
        <v>10</v>
      </c>
      <c r="D170" s="17" t="s">
        <v>31</v>
      </c>
      <c r="E170" s="17" t="s">
        <v>58</v>
      </c>
    </row>
    <row r="171" spans="1:5">
      <c r="A171" s="6" t="s">
        <v>75</v>
      </c>
      <c r="B171" s="6" t="s">
        <v>37</v>
      </c>
      <c r="C171" s="6" t="s">
        <v>37</v>
      </c>
      <c r="D171" s="17" t="s">
        <v>31</v>
      </c>
      <c r="E171" s="17" t="s">
        <v>41</v>
      </c>
    </row>
    <row r="172" spans="1:5">
      <c r="A172" s="17" t="s">
        <v>602</v>
      </c>
      <c r="B172" s="17" t="s">
        <v>10</v>
      </c>
      <c r="C172" s="6" t="s">
        <v>10</v>
      </c>
      <c r="D172" s="17" t="s">
        <v>31</v>
      </c>
      <c r="E172" s="17" t="s">
        <v>45</v>
      </c>
    </row>
    <row r="173" spans="1:5">
      <c r="A173" s="17" t="s">
        <v>603</v>
      </c>
      <c r="B173" s="6" t="s">
        <v>37</v>
      </c>
      <c r="C173" s="6" t="s">
        <v>37</v>
      </c>
      <c r="D173" s="14" t="s">
        <v>702</v>
      </c>
      <c r="E173" s="17" t="s">
        <v>41</v>
      </c>
    </row>
    <row r="174" spans="1:5">
      <c r="A174" s="17" t="s">
        <v>604</v>
      </c>
      <c r="B174" s="17" t="s">
        <v>10</v>
      </c>
      <c r="C174" s="6" t="s">
        <v>10</v>
      </c>
      <c r="D174" s="17" t="s">
        <v>600</v>
      </c>
      <c r="E174" s="17" t="s">
        <v>31</v>
      </c>
    </row>
    <row r="175" spans="1:5">
      <c r="A175" s="17" t="s">
        <v>605</v>
      </c>
      <c r="B175" s="17" t="s">
        <v>10</v>
      </c>
      <c r="C175" s="6" t="s">
        <v>10</v>
      </c>
      <c r="D175" s="14" t="s">
        <v>600</v>
      </c>
      <c r="E175" s="17" t="s">
        <v>31</v>
      </c>
    </row>
    <row r="176" spans="1:5">
      <c r="A176" s="17" t="s">
        <v>606</v>
      </c>
      <c r="B176" s="17" t="s">
        <v>9</v>
      </c>
      <c r="C176" s="6" t="s">
        <v>601</v>
      </c>
      <c r="D176" s="17" t="s">
        <v>31</v>
      </c>
      <c r="E176" s="17" t="s">
        <v>31</v>
      </c>
    </row>
    <row r="177" spans="1:5">
      <c r="A177" s="17" t="s">
        <v>607</v>
      </c>
      <c r="B177" s="17" t="s">
        <v>9</v>
      </c>
      <c r="C177" s="6" t="s">
        <v>601</v>
      </c>
      <c r="D177" t="s">
        <v>935</v>
      </c>
      <c r="E177" s="17" t="s">
        <v>31</v>
      </c>
    </row>
    <row r="178" spans="1:5">
      <c r="A178" s="17" t="s">
        <v>608</v>
      </c>
      <c r="B178" s="6" t="s">
        <v>37</v>
      </c>
      <c r="C178" s="6" t="s">
        <v>37</v>
      </c>
      <c r="D178" s="17" t="s">
        <v>31</v>
      </c>
      <c r="E178" s="17" t="s">
        <v>31</v>
      </c>
    </row>
    <row r="179" spans="1:5">
      <c r="A179" s="12" t="s">
        <v>609</v>
      </c>
      <c r="B179" s="17" t="s">
        <v>10</v>
      </c>
      <c r="C179" s="6" t="s">
        <v>10</v>
      </c>
      <c r="D179" s="14" t="s">
        <v>600</v>
      </c>
      <c r="E179" s="17" t="s">
        <v>31</v>
      </c>
    </row>
    <row r="180" spans="1:5">
      <c r="A180" s="12" t="s">
        <v>610</v>
      </c>
      <c r="B180" s="17" t="s">
        <v>9</v>
      </c>
      <c r="C180" s="6" t="s">
        <v>601</v>
      </c>
      <c r="D180" s="17" t="s">
        <v>31</v>
      </c>
      <c r="E180" s="17" t="s">
        <v>31</v>
      </c>
    </row>
    <row r="181" spans="1:5">
      <c r="A181" s="12" t="s">
        <v>611</v>
      </c>
      <c r="B181" s="6" t="s">
        <v>37</v>
      </c>
      <c r="C181" s="6" t="s">
        <v>37</v>
      </c>
      <c r="D181" s="17" t="s">
        <v>31</v>
      </c>
      <c r="E181" s="17" t="s">
        <v>105</v>
      </c>
    </row>
    <row r="182" spans="1:5">
      <c r="A182" s="17" t="s">
        <v>612</v>
      </c>
      <c r="B182" s="17" t="s">
        <v>653</v>
      </c>
      <c r="C182" s="17" t="s">
        <v>653</v>
      </c>
      <c r="D182" s="14" t="s">
        <v>50</v>
      </c>
      <c r="E182" s="17" t="s">
        <v>47</v>
      </c>
    </row>
    <row r="183" spans="1:5">
      <c r="A183" s="17" t="s">
        <v>613</v>
      </c>
      <c r="B183" s="17" t="s">
        <v>10</v>
      </c>
      <c r="C183" s="6" t="s">
        <v>10</v>
      </c>
      <c r="D183" s="17" t="s">
        <v>600</v>
      </c>
      <c r="E183" s="17" t="s">
        <v>625</v>
      </c>
    </row>
    <row r="184" spans="1:5">
      <c r="A184" s="17" t="s">
        <v>614</v>
      </c>
      <c r="B184" s="6" t="s">
        <v>37</v>
      </c>
      <c r="C184" s="6" t="s">
        <v>37</v>
      </c>
      <c r="D184" s="17" t="s">
        <v>31</v>
      </c>
      <c r="E184" s="17" t="s">
        <v>554</v>
      </c>
    </row>
    <row r="185" spans="1:5">
      <c r="A185" s="17" t="s">
        <v>615</v>
      </c>
      <c r="B185" s="6" t="s">
        <v>37</v>
      </c>
      <c r="C185" s="6" t="s">
        <v>37</v>
      </c>
      <c r="D185" s="17" t="s">
        <v>31</v>
      </c>
      <c r="E185" s="17" t="s">
        <v>54</v>
      </c>
    </row>
    <row r="186" spans="1:5">
      <c r="A186" s="17" t="s">
        <v>616</v>
      </c>
      <c r="B186" s="6" t="s">
        <v>37</v>
      </c>
      <c r="C186" s="6" t="s">
        <v>37</v>
      </c>
      <c r="D186" s="17" t="s">
        <v>31</v>
      </c>
      <c r="E186" s="17" t="s">
        <v>54</v>
      </c>
    </row>
    <row r="187" spans="1:5">
      <c r="A187" s="17" t="s">
        <v>617</v>
      </c>
      <c r="B187" s="6" t="s">
        <v>653</v>
      </c>
      <c r="C187" s="6" t="s">
        <v>653</v>
      </c>
      <c r="D187" s="14" t="s">
        <v>50</v>
      </c>
      <c r="E187" s="17" t="s">
        <v>554</v>
      </c>
    </row>
    <row r="188" spans="1:5">
      <c r="A188" s="17" t="s">
        <v>618</v>
      </c>
      <c r="B188" s="17" t="s">
        <v>10</v>
      </c>
      <c r="C188" s="6" t="s">
        <v>10</v>
      </c>
      <c r="D188" s="17" t="s">
        <v>600</v>
      </c>
      <c r="E188" s="17" t="s">
        <v>39</v>
      </c>
    </row>
    <row r="189" spans="1:5">
      <c r="A189" s="17" t="s">
        <v>619</v>
      </c>
      <c r="B189" s="17" t="s">
        <v>10</v>
      </c>
      <c r="C189" s="6" t="s">
        <v>10</v>
      </c>
      <c r="D189" s="17" t="s">
        <v>600</v>
      </c>
      <c r="E189" s="17" t="s">
        <v>52</v>
      </c>
    </row>
    <row r="190" spans="1:5">
      <c r="A190" s="17" t="s">
        <v>620</v>
      </c>
      <c r="B190" s="12" t="s">
        <v>10</v>
      </c>
      <c r="C190" s="6" t="s">
        <v>10</v>
      </c>
      <c r="D190" s="17" t="s">
        <v>30</v>
      </c>
      <c r="E190" s="17" t="s">
        <v>48</v>
      </c>
    </row>
    <row r="191" spans="1:5">
      <c r="A191" s="17" t="s">
        <v>621</v>
      </c>
      <c r="B191" s="12" t="s">
        <v>10</v>
      </c>
      <c r="C191" s="6" t="s">
        <v>10</v>
      </c>
      <c r="D191" s="17" t="s">
        <v>65</v>
      </c>
      <c r="E191" s="17" t="s">
        <v>35</v>
      </c>
    </row>
    <row r="192" spans="1:5">
      <c r="A192" s="17" t="s">
        <v>622</v>
      </c>
      <c r="B192" s="12" t="s">
        <v>10</v>
      </c>
      <c r="C192" s="6" t="s">
        <v>10</v>
      </c>
      <c r="D192" s="17" t="s">
        <v>65</v>
      </c>
      <c r="E192" s="17" t="s">
        <v>35</v>
      </c>
    </row>
    <row r="193" spans="1:5">
      <c r="A193" s="17" t="s">
        <v>623</v>
      </c>
      <c r="B193" s="12" t="s">
        <v>10</v>
      </c>
      <c r="C193" s="6" t="s">
        <v>10</v>
      </c>
      <c r="D193" s="17" t="s">
        <v>65</v>
      </c>
      <c r="E193" s="17" t="s">
        <v>35</v>
      </c>
    </row>
    <row r="194" spans="1:5">
      <c r="A194" s="17" t="s">
        <v>626</v>
      </c>
      <c r="B194" s="12" t="s">
        <v>10</v>
      </c>
      <c r="C194" s="6" t="s">
        <v>10</v>
      </c>
      <c r="D194" s="17" t="s">
        <v>31</v>
      </c>
      <c r="E194" s="17" t="s">
        <v>627</v>
      </c>
    </row>
    <row r="195" spans="1:5">
      <c r="A195" s="12" t="s">
        <v>628</v>
      </c>
      <c r="B195" s="6" t="s">
        <v>37</v>
      </c>
      <c r="C195" s="6" t="s">
        <v>37</v>
      </c>
      <c r="D195" s="17" t="s">
        <v>663</v>
      </c>
      <c r="E195" s="17" t="s">
        <v>31</v>
      </c>
    </row>
    <row r="196" spans="1:5">
      <c r="A196" s="12" t="s">
        <v>629</v>
      </c>
      <c r="B196" s="12" t="s">
        <v>9</v>
      </c>
      <c r="C196" s="6" t="s">
        <v>601</v>
      </c>
      <c r="D196" s="17" t="s">
        <v>71</v>
      </c>
      <c r="E196" s="17" t="s">
        <v>31</v>
      </c>
    </row>
    <row r="197" spans="1:5">
      <c r="A197" s="12" t="s">
        <v>630</v>
      </c>
      <c r="B197" s="6" t="s">
        <v>37</v>
      </c>
      <c r="C197" s="6" t="s">
        <v>37</v>
      </c>
      <c r="D197" s="17" t="s">
        <v>662</v>
      </c>
      <c r="E197" s="17" t="s">
        <v>31</v>
      </c>
    </row>
    <row r="198" spans="1:5">
      <c r="A198" s="12" t="s">
        <v>631</v>
      </c>
      <c r="B198" s="6" t="s">
        <v>37</v>
      </c>
      <c r="C198" s="6" t="s">
        <v>37</v>
      </c>
      <c r="D198" s="17" t="s">
        <v>662</v>
      </c>
      <c r="E198" s="17" t="s">
        <v>31</v>
      </c>
    </row>
    <row r="199" spans="1:5">
      <c r="A199" s="12" t="s">
        <v>632</v>
      </c>
      <c r="B199" s="6" t="s">
        <v>37</v>
      </c>
      <c r="C199" s="6" t="s">
        <v>37</v>
      </c>
      <c r="D199" s="17" t="s">
        <v>31</v>
      </c>
      <c r="E199" s="17" t="s">
        <v>48</v>
      </c>
    </row>
    <row r="200" spans="1:5">
      <c r="A200" s="14" t="s">
        <v>634</v>
      </c>
      <c r="B200" s="12" t="s">
        <v>10</v>
      </c>
      <c r="C200" s="6" t="s">
        <v>10</v>
      </c>
      <c r="D200" s="17" t="s">
        <v>30</v>
      </c>
      <c r="E200" s="17" t="s">
        <v>625</v>
      </c>
    </row>
    <row r="201" spans="1:5">
      <c r="A201" s="14" t="s">
        <v>635</v>
      </c>
      <c r="B201" s="12" t="s">
        <v>10</v>
      </c>
      <c r="C201" s="6" t="s">
        <v>10</v>
      </c>
      <c r="D201" s="17" t="s">
        <v>31</v>
      </c>
      <c r="E201" s="17" t="s">
        <v>35</v>
      </c>
    </row>
    <row r="202" spans="1:5">
      <c r="A202" s="14" t="s">
        <v>636</v>
      </c>
      <c r="B202" s="12" t="s">
        <v>10</v>
      </c>
      <c r="C202" s="6" t="s">
        <v>10</v>
      </c>
      <c r="D202" s="17" t="s">
        <v>30</v>
      </c>
      <c r="E202" s="17" t="s">
        <v>31</v>
      </c>
    </row>
    <row r="203" spans="1:5">
      <c r="A203" s="14" t="s">
        <v>637</v>
      </c>
      <c r="B203" s="12" t="s">
        <v>10</v>
      </c>
      <c r="C203" s="6" t="s">
        <v>10</v>
      </c>
      <c r="D203" s="17" t="s">
        <v>31</v>
      </c>
      <c r="E203" s="17" t="s">
        <v>54</v>
      </c>
    </row>
    <row r="204" spans="1:5">
      <c r="A204" s="17" t="s">
        <v>638</v>
      </c>
      <c r="B204" s="12" t="s">
        <v>10</v>
      </c>
      <c r="C204" s="6" t="s">
        <v>10</v>
      </c>
      <c r="D204" s="14" t="s">
        <v>600</v>
      </c>
      <c r="E204" s="17" t="s">
        <v>31</v>
      </c>
    </row>
    <row r="205" spans="1:5">
      <c r="A205" s="17" t="s">
        <v>639</v>
      </c>
      <c r="B205" s="6" t="s">
        <v>37</v>
      </c>
      <c r="C205" s="6" t="s">
        <v>37</v>
      </c>
      <c r="D205" s="17" t="s">
        <v>31</v>
      </c>
      <c r="E205" s="17" t="s">
        <v>39</v>
      </c>
    </row>
    <row r="206" spans="1:5">
      <c r="A206" s="17" t="s">
        <v>640</v>
      </c>
      <c r="B206" s="12" t="s">
        <v>9</v>
      </c>
      <c r="C206" s="6" t="s">
        <v>601</v>
      </c>
      <c r="D206" t="s">
        <v>935</v>
      </c>
      <c r="E206" s="17" t="s">
        <v>73</v>
      </c>
    </row>
    <row r="207" spans="1:5">
      <c r="A207" s="17" t="s">
        <v>641</v>
      </c>
      <c r="B207" s="6" t="s">
        <v>37</v>
      </c>
      <c r="C207" s="6" t="s">
        <v>37</v>
      </c>
      <c r="D207" s="17" t="s">
        <v>82</v>
      </c>
      <c r="E207" s="17" t="s">
        <v>31</v>
      </c>
    </row>
    <row r="208" spans="1:5">
      <c r="A208" s="17" t="s">
        <v>642</v>
      </c>
      <c r="B208" s="12" t="s">
        <v>10</v>
      </c>
      <c r="C208" s="6" t="s">
        <v>10</v>
      </c>
      <c r="D208" s="17" t="s">
        <v>600</v>
      </c>
      <c r="E208" s="17" t="s">
        <v>31</v>
      </c>
    </row>
    <row r="209" spans="1:5">
      <c r="A209" s="17" t="s">
        <v>643</v>
      </c>
      <c r="B209" s="12" t="s">
        <v>10</v>
      </c>
      <c r="C209" s="6" t="s">
        <v>10</v>
      </c>
      <c r="D209" s="17" t="s">
        <v>600</v>
      </c>
      <c r="E209" s="17" t="s">
        <v>58</v>
      </c>
    </row>
    <row r="210" spans="1:5">
      <c r="A210" s="17" t="s">
        <v>644</v>
      </c>
      <c r="B210" s="12" t="s">
        <v>9</v>
      </c>
      <c r="C210" s="6" t="s">
        <v>601</v>
      </c>
      <c r="D210" s="14" t="s">
        <v>31</v>
      </c>
      <c r="E210" s="17" t="s">
        <v>31</v>
      </c>
    </row>
    <row r="211" spans="1:5">
      <c r="A211" s="17" t="s">
        <v>645</v>
      </c>
      <c r="B211" s="12" t="s">
        <v>9</v>
      </c>
      <c r="C211" s="6" t="s">
        <v>601</v>
      </c>
      <c r="D211" s="17" t="s">
        <v>31</v>
      </c>
      <c r="E211" s="17" t="s">
        <v>31</v>
      </c>
    </row>
    <row r="212" spans="1:5">
      <c r="A212" s="17" t="s">
        <v>646</v>
      </c>
      <c r="B212" s="12" t="s">
        <v>10</v>
      </c>
      <c r="C212" s="6" t="s">
        <v>10</v>
      </c>
      <c r="D212" s="17" t="s">
        <v>31</v>
      </c>
      <c r="E212" s="17" t="s">
        <v>35</v>
      </c>
    </row>
    <row r="213" spans="1:5">
      <c r="A213" s="17" t="s">
        <v>647</v>
      </c>
      <c r="B213" s="6" t="s">
        <v>37</v>
      </c>
      <c r="C213" s="6" t="s">
        <v>37</v>
      </c>
      <c r="D213" s="17" t="s">
        <v>31</v>
      </c>
      <c r="E213" s="17" t="s">
        <v>39</v>
      </c>
    </row>
    <row r="214" spans="1:5">
      <c r="A214" s="17" t="s">
        <v>648</v>
      </c>
      <c r="B214" s="6" t="s">
        <v>37</v>
      </c>
      <c r="C214" s="6" t="s">
        <v>37</v>
      </c>
      <c r="D214" s="17" t="s">
        <v>31</v>
      </c>
      <c r="E214" s="17" t="s">
        <v>39</v>
      </c>
    </row>
    <row r="215" spans="1:5">
      <c r="A215" s="17" t="s">
        <v>649</v>
      </c>
      <c r="B215" s="6" t="s">
        <v>37</v>
      </c>
      <c r="C215" s="6" t="s">
        <v>37</v>
      </c>
      <c r="D215" s="17" t="s">
        <v>663</v>
      </c>
      <c r="E215" s="17" t="s">
        <v>54</v>
      </c>
    </row>
    <row r="216" spans="1:5">
      <c r="A216" s="17" t="s">
        <v>650</v>
      </c>
      <c r="B216" s="6" t="s">
        <v>37</v>
      </c>
      <c r="C216" s="6" t="s">
        <v>37</v>
      </c>
      <c r="D216" s="17" t="s">
        <v>38</v>
      </c>
      <c r="E216" s="17" t="s">
        <v>39</v>
      </c>
    </row>
    <row r="217" spans="1:5">
      <c r="A217" s="17" t="s">
        <v>651</v>
      </c>
      <c r="B217" s="6" t="s">
        <v>37</v>
      </c>
      <c r="C217" s="6" t="s">
        <v>37</v>
      </c>
      <c r="D217" s="17" t="s">
        <v>31</v>
      </c>
      <c r="E217" s="17" t="s">
        <v>41</v>
      </c>
    </row>
    <row r="218" spans="1:5">
      <c r="A218" s="17" t="s">
        <v>655</v>
      </c>
      <c r="B218" s="6" t="s">
        <v>653</v>
      </c>
      <c r="C218" s="12" t="s">
        <v>653</v>
      </c>
      <c r="D218" s="14" t="s">
        <v>50</v>
      </c>
      <c r="E218" s="17" t="s">
        <v>47</v>
      </c>
    </row>
    <row r="219" spans="1:5">
      <c r="A219" s="17" t="s">
        <v>656</v>
      </c>
      <c r="B219" s="12" t="s">
        <v>10</v>
      </c>
      <c r="C219" s="12" t="s">
        <v>10</v>
      </c>
      <c r="D219" s="17" t="s">
        <v>31</v>
      </c>
      <c r="E219" s="17" t="s">
        <v>52</v>
      </c>
    </row>
    <row r="220" spans="1:5">
      <c r="A220" s="17" t="s">
        <v>657</v>
      </c>
      <c r="B220" s="6" t="s">
        <v>37</v>
      </c>
      <c r="C220" s="12" t="s">
        <v>37</v>
      </c>
      <c r="D220" s="17" t="s">
        <v>663</v>
      </c>
      <c r="E220" s="17" t="s">
        <v>41</v>
      </c>
    </row>
    <row r="221" spans="1:5">
      <c r="A221" s="17" t="s">
        <v>658</v>
      </c>
      <c r="B221" s="6" t="s">
        <v>37</v>
      </c>
      <c r="C221" s="12" t="s">
        <v>37</v>
      </c>
      <c r="D221" s="17" t="s">
        <v>31</v>
      </c>
      <c r="E221" s="17" t="s">
        <v>54</v>
      </c>
    </row>
    <row r="222" spans="1:5">
      <c r="A222" s="17" t="s">
        <v>659</v>
      </c>
      <c r="B222" s="12" t="s">
        <v>10</v>
      </c>
      <c r="C222" s="12" t="s">
        <v>10</v>
      </c>
      <c r="D222" s="17" t="s">
        <v>31</v>
      </c>
      <c r="E222" s="17" t="s">
        <v>625</v>
      </c>
    </row>
    <row r="223" spans="1:5">
      <c r="A223" s="17" t="s">
        <v>666</v>
      </c>
      <c r="B223" s="6" t="s">
        <v>653</v>
      </c>
      <c r="C223" s="12" t="s">
        <v>653</v>
      </c>
      <c r="D223" s="14" t="s">
        <v>50</v>
      </c>
      <c r="E223" s="17" t="s">
        <v>48</v>
      </c>
    </row>
    <row r="224" spans="1:5">
      <c r="A224" s="17" t="s">
        <v>667</v>
      </c>
      <c r="B224" s="6" t="s">
        <v>37</v>
      </c>
      <c r="C224" s="12" t="s">
        <v>37</v>
      </c>
      <c r="D224" s="17" t="s">
        <v>663</v>
      </c>
      <c r="E224" s="17" t="s">
        <v>31</v>
      </c>
    </row>
    <row r="225" spans="1:5">
      <c r="A225" s="17" t="s">
        <v>668</v>
      </c>
      <c r="B225" s="6" t="s">
        <v>37</v>
      </c>
      <c r="C225" s="12" t="s">
        <v>37</v>
      </c>
      <c r="D225" s="17" t="s">
        <v>663</v>
      </c>
      <c r="E225" s="17" t="s">
        <v>31</v>
      </c>
    </row>
    <row r="226" spans="1:5">
      <c r="A226" s="17" t="s">
        <v>669</v>
      </c>
      <c r="B226" s="6" t="s">
        <v>37</v>
      </c>
      <c r="C226" s="12" t="s">
        <v>37</v>
      </c>
      <c r="D226" s="17" t="s">
        <v>663</v>
      </c>
      <c r="E226" s="17" t="s">
        <v>31</v>
      </c>
    </row>
    <row r="227" spans="1:5">
      <c r="A227" s="17" t="s">
        <v>670</v>
      </c>
      <c r="B227" s="6" t="s">
        <v>37</v>
      </c>
      <c r="C227" s="12" t="s">
        <v>37</v>
      </c>
      <c r="D227" s="20" t="s">
        <v>663</v>
      </c>
      <c r="E227" s="17" t="s">
        <v>31</v>
      </c>
    </row>
    <row r="228" spans="1:5">
      <c r="A228" s="17" t="s">
        <v>671</v>
      </c>
      <c r="B228" s="6" t="s">
        <v>653</v>
      </c>
      <c r="C228" s="12" t="s">
        <v>653</v>
      </c>
      <c r="D228" s="14" t="s">
        <v>50</v>
      </c>
      <c r="E228" s="17" t="s">
        <v>31</v>
      </c>
    </row>
    <row r="229" spans="1:5">
      <c r="A229" s="17" t="s">
        <v>672</v>
      </c>
      <c r="B229" s="6" t="s">
        <v>653</v>
      </c>
      <c r="C229" s="12" t="s">
        <v>653</v>
      </c>
      <c r="D229" s="14" t="s">
        <v>50</v>
      </c>
      <c r="E229" s="17" t="s">
        <v>48</v>
      </c>
    </row>
    <row r="230" spans="1:5">
      <c r="A230" s="17" t="s">
        <v>673</v>
      </c>
      <c r="B230" s="6" t="s">
        <v>653</v>
      </c>
      <c r="C230" s="12" t="s">
        <v>653</v>
      </c>
      <c r="D230" s="14" t="s">
        <v>50</v>
      </c>
      <c r="E230" s="17" t="s">
        <v>48</v>
      </c>
    </row>
    <row r="231" spans="1:5">
      <c r="A231" s="17" t="s">
        <v>674</v>
      </c>
      <c r="B231" s="12" t="s">
        <v>10</v>
      </c>
      <c r="C231" s="12" t="s">
        <v>10</v>
      </c>
      <c r="D231" s="17" t="s">
        <v>600</v>
      </c>
      <c r="E231" s="17" t="s">
        <v>39</v>
      </c>
    </row>
    <row r="232" spans="1:5">
      <c r="A232" s="17" t="s">
        <v>675</v>
      </c>
      <c r="B232" s="6" t="s">
        <v>653</v>
      </c>
      <c r="C232" s="12" t="s">
        <v>653</v>
      </c>
      <c r="D232" s="14" t="s">
        <v>50</v>
      </c>
      <c r="E232" s="17" t="s">
        <v>48</v>
      </c>
    </row>
    <row r="233" spans="1:5">
      <c r="A233" s="17" t="s">
        <v>676</v>
      </c>
      <c r="B233" s="12" t="s">
        <v>10</v>
      </c>
      <c r="C233" s="12" t="s">
        <v>10</v>
      </c>
      <c r="D233" s="17" t="s">
        <v>31</v>
      </c>
      <c r="E233" s="17" t="s">
        <v>35</v>
      </c>
    </row>
    <row r="234" spans="1:5">
      <c r="A234" s="17" t="s">
        <v>683</v>
      </c>
      <c r="B234" s="6" t="s">
        <v>37</v>
      </c>
      <c r="C234" s="12" t="s">
        <v>37</v>
      </c>
      <c r="D234" s="17" t="s">
        <v>38</v>
      </c>
      <c r="E234" s="17" t="s">
        <v>31</v>
      </c>
    </row>
    <row r="235" spans="1:5">
      <c r="A235" s="17" t="s">
        <v>679</v>
      </c>
      <c r="B235" s="6" t="s">
        <v>37</v>
      </c>
      <c r="C235" s="12" t="s">
        <v>37</v>
      </c>
      <c r="D235" s="17" t="s">
        <v>31</v>
      </c>
      <c r="E235" s="17" t="s">
        <v>105</v>
      </c>
    </row>
    <row r="236" spans="1:5">
      <c r="A236" s="17" t="s">
        <v>680</v>
      </c>
      <c r="B236" s="6" t="s">
        <v>37</v>
      </c>
      <c r="C236" s="12" t="s">
        <v>37</v>
      </c>
      <c r="D236" s="17" t="s">
        <v>50</v>
      </c>
      <c r="E236" s="17" t="s">
        <v>31</v>
      </c>
    </row>
    <row r="237" spans="1:5">
      <c r="A237" s="17" t="s">
        <v>681</v>
      </c>
      <c r="B237" s="6" t="s">
        <v>37</v>
      </c>
      <c r="C237" s="12" t="s">
        <v>37</v>
      </c>
      <c r="D237" s="17" t="s">
        <v>31</v>
      </c>
      <c r="E237" s="17" t="s">
        <v>112</v>
      </c>
    </row>
    <row r="238" spans="1:5">
      <c r="A238" s="17" t="s">
        <v>682</v>
      </c>
      <c r="B238" s="6" t="s">
        <v>37</v>
      </c>
      <c r="C238" s="12" t="s">
        <v>37</v>
      </c>
      <c r="D238" s="17" t="s">
        <v>38</v>
      </c>
      <c r="E238" s="17" t="s">
        <v>31</v>
      </c>
    </row>
    <row r="239" spans="1:5">
      <c r="A239" t="s">
        <v>685</v>
      </c>
      <c r="B239" s="6" t="s">
        <v>653</v>
      </c>
      <c r="C239" s="10" t="s">
        <v>653</v>
      </c>
      <c r="D239" s="14" t="s">
        <v>50</v>
      </c>
      <c r="E239" s="17" t="s">
        <v>45</v>
      </c>
    </row>
    <row r="240" spans="1:5">
      <c r="A240" t="s">
        <v>691</v>
      </c>
      <c r="B240" s="10" t="s">
        <v>37</v>
      </c>
      <c r="C240" s="10" t="s">
        <v>37</v>
      </c>
      <c r="D240" s="17" t="s">
        <v>663</v>
      </c>
      <c r="E240" s="17" t="s">
        <v>31</v>
      </c>
    </row>
    <row r="241" spans="1:5">
      <c r="A241" t="s">
        <v>692</v>
      </c>
      <c r="B241" s="10" t="s">
        <v>653</v>
      </c>
      <c r="C241" s="10" t="s">
        <v>653</v>
      </c>
      <c r="D241" s="14" t="s">
        <v>50</v>
      </c>
      <c r="E241" s="17" t="s">
        <v>48</v>
      </c>
    </row>
    <row r="242" spans="1:5">
      <c r="A242" t="s">
        <v>693</v>
      </c>
      <c r="B242" s="10" t="s">
        <v>10</v>
      </c>
      <c r="C242" s="10" t="s">
        <v>10</v>
      </c>
      <c r="D242" s="17" t="s">
        <v>31</v>
      </c>
      <c r="E242" s="17" t="s">
        <v>52</v>
      </c>
    </row>
    <row r="243" spans="1:5">
      <c r="A243" t="s">
        <v>694</v>
      </c>
      <c r="B243" s="10" t="s">
        <v>10</v>
      </c>
      <c r="C243" s="10" t="s">
        <v>10</v>
      </c>
      <c r="D243" s="17" t="s">
        <v>31</v>
      </c>
      <c r="E243" s="17" t="s">
        <v>52</v>
      </c>
    </row>
    <row r="244" spans="1:5">
      <c r="A244" t="s">
        <v>695</v>
      </c>
      <c r="B244" s="10" t="s">
        <v>10</v>
      </c>
      <c r="C244" s="10" t="s">
        <v>10</v>
      </c>
      <c r="D244" s="17" t="s">
        <v>600</v>
      </c>
      <c r="E244" s="17" t="s">
        <v>31</v>
      </c>
    </row>
    <row r="245" spans="1:5">
      <c r="A245" t="s">
        <v>696</v>
      </c>
      <c r="B245" s="10" t="s">
        <v>37</v>
      </c>
      <c r="C245" s="10" t="s">
        <v>37</v>
      </c>
      <c r="D245" t="s">
        <v>31</v>
      </c>
      <c r="E245" t="s">
        <v>137</v>
      </c>
    </row>
    <row r="246" spans="1:5">
      <c r="A246" t="s">
        <v>697</v>
      </c>
      <c r="B246" s="10" t="s">
        <v>37</v>
      </c>
      <c r="C246" s="10" t="s">
        <v>37</v>
      </c>
      <c r="D246" t="s">
        <v>31</v>
      </c>
      <c r="E246" t="s">
        <v>137</v>
      </c>
    </row>
    <row r="247" spans="1:5">
      <c r="A247" t="s">
        <v>698</v>
      </c>
      <c r="B247" s="10" t="s">
        <v>37</v>
      </c>
      <c r="C247" s="10" t="s">
        <v>37</v>
      </c>
      <c r="D247" t="s">
        <v>31</v>
      </c>
      <c r="E247" t="s">
        <v>105</v>
      </c>
    </row>
    <row r="248" spans="1:5">
      <c r="A248" t="s">
        <v>703</v>
      </c>
      <c r="B248" s="10" t="s">
        <v>37</v>
      </c>
      <c r="C248" s="10" t="s">
        <v>37</v>
      </c>
      <c r="D248" t="s">
        <v>38</v>
      </c>
      <c r="E248" t="s">
        <v>31</v>
      </c>
    </row>
    <row r="249" spans="1:5">
      <c r="A249" t="s">
        <v>704</v>
      </c>
      <c r="B249" s="10" t="s">
        <v>37</v>
      </c>
      <c r="C249" s="10" t="s">
        <v>37</v>
      </c>
      <c r="D249" t="s">
        <v>31</v>
      </c>
      <c r="E249" t="s">
        <v>112</v>
      </c>
    </row>
    <row r="250" spans="1:5">
      <c r="A250" t="s">
        <v>705</v>
      </c>
      <c r="B250" s="10" t="s">
        <v>653</v>
      </c>
      <c r="C250" s="10" t="s">
        <v>653</v>
      </c>
      <c r="D250" s="14" t="s">
        <v>50</v>
      </c>
      <c r="E250" t="s">
        <v>554</v>
      </c>
    </row>
    <row r="251" spans="1:5">
      <c r="A251" t="s">
        <v>706</v>
      </c>
      <c r="B251" s="10" t="s">
        <v>37</v>
      </c>
      <c r="C251" s="10" t="s">
        <v>37</v>
      </c>
      <c r="D251" t="s">
        <v>663</v>
      </c>
      <c r="E251" t="s">
        <v>31</v>
      </c>
    </row>
    <row r="252" spans="1:5">
      <c r="A252" t="s">
        <v>707</v>
      </c>
      <c r="B252" s="10" t="s">
        <v>653</v>
      </c>
      <c r="C252" s="10" t="s">
        <v>653</v>
      </c>
      <c r="D252" s="14" t="s">
        <v>50</v>
      </c>
      <c r="E252" t="s">
        <v>554</v>
      </c>
    </row>
    <row r="253" spans="1:5">
      <c r="A253" t="s">
        <v>708</v>
      </c>
      <c r="B253" s="10" t="s">
        <v>37</v>
      </c>
      <c r="C253" s="10" t="s">
        <v>37</v>
      </c>
      <c r="D253" t="s">
        <v>31</v>
      </c>
      <c r="E253" t="s">
        <v>936</v>
      </c>
    </row>
    <row r="254" spans="1:5">
      <c r="A254" t="s">
        <v>709</v>
      </c>
      <c r="B254" s="10" t="s">
        <v>37</v>
      </c>
      <c r="C254" s="10" t="s">
        <v>37</v>
      </c>
      <c r="D254" t="s">
        <v>663</v>
      </c>
      <c r="E254" t="s">
        <v>31</v>
      </c>
    </row>
    <row r="255" spans="1:5">
      <c r="A255" t="s">
        <v>710</v>
      </c>
      <c r="B255" s="10" t="s">
        <v>37</v>
      </c>
      <c r="C255" s="10" t="s">
        <v>37</v>
      </c>
      <c r="D255" t="s">
        <v>82</v>
      </c>
      <c r="E255" t="s">
        <v>31</v>
      </c>
    </row>
    <row r="256" spans="1:5">
      <c r="A256" t="s">
        <v>711</v>
      </c>
      <c r="B256" s="10" t="s">
        <v>37</v>
      </c>
      <c r="C256" s="10" t="s">
        <v>37</v>
      </c>
      <c r="D256" t="s">
        <v>31</v>
      </c>
      <c r="E256" t="s">
        <v>105</v>
      </c>
    </row>
    <row r="257" spans="1:5">
      <c r="A257" t="s">
        <v>720</v>
      </c>
      <c r="B257" s="10" t="s">
        <v>9</v>
      </c>
      <c r="C257" s="10" t="s">
        <v>601</v>
      </c>
      <c r="D257" t="s">
        <v>935</v>
      </c>
      <c r="E257" t="s">
        <v>31</v>
      </c>
    </row>
    <row r="258" spans="1:5">
      <c r="A258" t="s">
        <v>725</v>
      </c>
      <c r="B258" s="10" t="s">
        <v>10</v>
      </c>
      <c r="C258" s="10" t="s">
        <v>10</v>
      </c>
      <c r="D258" t="s">
        <v>600</v>
      </c>
      <c r="E258" t="s">
        <v>31</v>
      </c>
    </row>
    <row r="259" spans="1:5">
      <c r="A259" t="s">
        <v>726</v>
      </c>
      <c r="B259" s="10" t="s">
        <v>10</v>
      </c>
      <c r="C259" s="10" t="s">
        <v>10</v>
      </c>
      <c r="D259" t="s">
        <v>600</v>
      </c>
      <c r="E259" t="s">
        <v>31</v>
      </c>
    </row>
    <row r="260" spans="1:5">
      <c r="A260" t="s">
        <v>727</v>
      </c>
      <c r="B260" s="10" t="s">
        <v>10</v>
      </c>
      <c r="C260" s="10" t="s">
        <v>10</v>
      </c>
      <c r="D260" t="s">
        <v>31</v>
      </c>
      <c r="E260" t="s">
        <v>58</v>
      </c>
    </row>
    <row r="261" spans="1:5">
      <c r="A261" t="s">
        <v>728</v>
      </c>
      <c r="B261" s="10" t="s">
        <v>9</v>
      </c>
      <c r="C261" s="10" t="s">
        <v>661</v>
      </c>
      <c r="D261" t="s">
        <v>935</v>
      </c>
      <c r="E261" t="s">
        <v>31</v>
      </c>
    </row>
    <row r="262" spans="1:5">
      <c r="A262" t="s">
        <v>729</v>
      </c>
      <c r="B262" s="10" t="s">
        <v>10</v>
      </c>
      <c r="C262" s="10" t="s">
        <v>10</v>
      </c>
      <c r="D262" t="s">
        <v>30</v>
      </c>
      <c r="E262" t="s">
        <v>58</v>
      </c>
    </row>
    <row r="263" spans="1:5">
      <c r="A263" t="s">
        <v>730</v>
      </c>
      <c r="B263" s="10" t="s">
        <v>653</v>
      </c>
      <c r="C263" s="10" t="s">
        <v>653</v>
      </c>
      <c r="D263" s="14" t="s">
        <v>50</v>
      </c>
      <c r="E263" t="s">
        <v>48</v>
      </c>
    </row>
    <row r="264" spans="1:5">
      <c r="A264" t="s">
        <v>731</v>
      </c>
      <c r="B264" s="10" t="s">
        <v>37</v>
      </c>
      <c r="C264" s="10" t="s">
        <v>37</v>
      </c>
      <c r="D264" t="s">
        <v>31</v>
      </c>
      <c r="E264" t="s">
        <v>105</v>
      </c>
    </row>
    <row r="265" spans="1:5">
      <c r="A265" s="2" t="s">
        <v>147</v>
      </c>
      <c r="B265" s="6" t="s">
        <v>37</v>
      </c>
      <c r="C265" s="6" t="s">
        <v>37</v>
      </c>
      <c r="D265" s="14" t="s">
        <v>662</v>
      </c>
      <c r="E265" s="14" t="s">
        <v>41</v>
      </c>
    </row>
    <row r="266" spans="1:5">
      <c r="A266" t="s">
        <v>742</v>
      </c>
      <c r="B266" s="10" t="s">
        <v>37</v>
      </c>
      <c r="C266" s="10" t="s">
        <v>37</v>
      </c>
      <c r="D266" t="s">
        <v>663</v>
      </c>
      <c r="E266" t="s">
        <v>31</v>
      </c>
    </row>
    <row r="267" spans="1:5">
      <c r="A267" t="s">
        <v>743</v>
      </c>
      <c r="B267" s="10" t="s">
        <v>653</v>
      </c>
      <c r="C267" s="10" t="str">
        <f>B267</f>
        <v>ME</v>
      </c>
      <c r="D267" s="14" t="s">
        <v>50</v>
      </c>
      <c r="E267" t="s">
        <v>31</v>
      </c>
    </row>
    <row r="268" spans="1:5">
      <c r="A268" t="s">
        <v>744</v>
      </c>
      <c r="B268" s="10" t="s">
        <v>653</v>
      </c>
      <c r="C268" s="10" t="str">
        <f t="shared" ref="C268:C295" si="0">B268</f>
        <v>ME</v>
      </c>
      <c r="D268" s="14" t="s">
        <v>50</v>
      </c>
      <c r="E268" t="s">
        <v>31</v>
      </c>
    </row>
    <row r="269" spans="1:5">
      <c r="A269" t="s">
        <v>745</v>
      </c>
      <c r="B269" s="10" t="s">
        <v>541</v>
      </c>
      <c r="C269" s="10" t="str">
        <f t="shared" si="0"/>
        <v>SME</v>
      </c>
      <c r="D269" t="s">
        <v>31</v>
      </c>
      <c r="E269" t="s">
        <v>31</v>
      </c>
    </row>
    <row r="270" spans="1:5">
      <c r="A270" t="s">
        <v>745</v>
      </c>
      <c r="B270" s="10" t="s">
        <v>541</v>
      </c>
      <c r="C270" s="10" t="str">
        <f t="shared" si="0"/>
        <v>SME</v>
      </c>
      <c r="D270" t="s">
        <v>31</v>
      </c>
      <c r="E270" t="s">
        <v>31</v>
      </c>
    </row>
    <row r="271" spans="1:5">
      <c r="A271" t="s">
        <v>746</v>
      </c>
      <c r="B271" s="10" t="s">
        <v>10</v>
      </c>
      <c r="C271" s="10" t="str">
        <f t="shared" si="0"/>
        <v>USA</v>
      </c>
      <c r="D271" t="s">
        <v>600</v>
      </c>
      <c r="E271" t="s">
        <v>31</v>
      </c>
    </row>
    <row r="272" spans="1:5">
      <c r="A272" t="s">
        <v>747</v>
      </c>
      <c r="B272" s="10" t="s">
        <v>9</v>
      </c>
      <c r="C272" s="10" t="str">
        <f t="shared" si="0"/>
        <v>EU/UK</v>
      </c>
      <c r="D272" t="s">
        <v>935</v>
      </c>
      <c r="E272" t="s">
        <v>31</v>
      </c>
    </row>
    <row r="273" spans="1:5">
      <c r="A273" t="s">
        <v>748</v>
      </c>
      <c r="B273" s="10" t="s">
        <v>10</v>
      </c>
      <c r="C273" s="10" t="str">
        <f t="shared" si="0"/>
        <v>USA</v>
      </c>
      <c r="D273" t="s">
        <v>65</v>
      </c>
      <c r="E273" t="s">
        <v>31</v>
      </c>
    </row>
    <row r="274" spans="1:5">
      <c r="A274" t="s">
        <v>749</v>
      </c>
      <c r="B274" s="10" t="s">
        <v>653</v>
      </c>
      <c r="C274" s="10" t="str">
        <f t="shared" si="0"/>
        <v>ME</v>
      </c>
      <c r="D274" s="14" t="s">
        <v>50</v>
      </c>
      <c r="E274" t="s">
        <v>31</v>
      </c>
    </row>
    <row r="275" spans="1:5">
      <c r="A275" t="s">
        <v>750</v>
      </c>
      <c r="B275" s="10" t="s">
        <v>653</v>
      </c>
      <c r="C275" s="10" t="str">
        <f t="shared" si="0"/>
        <v>ME</v>
      </c>
      <c r="D275" s="14" t="s">
        <v>50</v>
      </c>
      <c r="E275" t="s">
        <v>31</v>
      </c>
    </row>
    <row r="276" spans="1:5">
      <c r="A276" t="s">
        <v>751</v>
      </c>
      <c r="B276" s="10" t="s">
        <v>37</v>
      </c>
      <c r="C276" s="10" t="str">
        <f t="shared" si="0"/>
        <v>APAC</v>
      </c>
      <c r="D276" t="s">
        <v>38</v>
      </c>
      <c r="E276" t="s">
        <v>31</v>
      </c>
    </row>
    <row r="277" spans="1:5">
      <c r="A277" t="s">
        <v>752</v>
      </c>
      <c r="B277" s="10" t="s">
        <v>37</v>
      </c>
      <c r="C277" s="10" t="str">
        <f t="shared" si="0"/>
        <v>APAC</v>
      </c>
      <c r="D277" t="s">
        <v>38</v>
      </c>
      <c r="E277" t="s">
        <v>31</v>
      </c>
    </row>
    <row r="278" spans="1:5">
      <c r="A278" t="s">
        <v>753</v>
      </c>
      <c r="B278" s="10" t="s">
        <v>10</v>
      </c>
      <c r="C278" s="10" t="str">
        <f t="shared" si="0"/>
        <v>USA</v>
      </c>
      <c r="D278" t="s">
        <v>600</v>
      </c>
      <c r="E278" t="s">
        <v>31</v>
      </c>
    </row>
    <row r="279" spans="1:5">
      <c r="A279" t="s">
        <v>754</v>
      </c>
      <c r="B279" s="10" t="s">
        <v>37</v>
      </c>
      <c r="C279" s="10" t="str">
        <f t="shared" si="0"/>
        <v>APAC</v>
      </c>
      <c r="D279" t="s">
        <v>31</v>
      </c>
      <c r="E279" t="s">
        <v>31</v>
      </c>
    </row>
    <row r="280" spans="1:5">
      <c r="A280" t="s">
        <v>755</v>
      </c>
      <c r="B280" s="10" t="s">
        <v>37</v>
      </c>
      <c r="C280" s="10" t="str">
        <f t="shared" si="0"/>
        <v>APAC</v>
      </c>
      <c r="D280" t="s">
        <v>38</v>
      </c>
      <c r="E280" t="s">
        <v>31</v>
      </c>
    </row>
    <row r="281" spans="1:5">
      <c r="A281" t="s">
        <v>756</v>
      </c>
      <c r="B281" s="10" t="s">
        <v>37</v>
      </c>
      <c r="C281" s="10" t="str">
        <f t="shared" si="0"/>
        <v>APAC</v>
      </c>
      <c r="D281" t="s">
        <v>663</v>
      </c>
      <c r="E281" t="s">
        <v>31</v>
      </c>
    </row>
    <row r="282" spans="1:5">
      <c r="A282" t="s">
        <v>757</v>
      </c>
      <c r="B282" s="10" t="s">
        <v>37</v>
      </c>
      <c r="C282" s="10" t="str">
        <f t="shared" si="0"/>
        <v>APAC</v>
      </c>
      <c r="D282" t="s">
        <v>663</v>
      </c>
      <c r="E282" t="s">
        <v>31</v>
      </c>
    </row>
    <row r="283" spans="1:5">
      <c r="A283" t="s">
        <v>757</v>
      </c>
      <c r="B283" s="10" t="s">
        <v>37</v>
      </c>
      <c r="C283" s="10" t="str">
        <f t="shared" si="0"/>
        <v>APAC</v>
      </c>
      <c r="D283" t="s">
        <v>663</v>
      </c>
      <c r="E283" t="s">
        <v>31</v>
      </c>
    </row>
    <row r="284" spans="1:5">
      <c r="A284" t="s">
        <v>758</v>
      </c>
      <c r="B284" s="10" t="s">
        <v>653</v>
      </c>
      <c r="C284" s="10" t="str">
        <f t="shared" si="0"/>
        <v>ME</v>
      </c>
      <c r="D284" s="14" t="s">
        <v>50</v>
      </c>
      <c r="E284" t="s">
        <v>554</v>
      </c>
    </row>
    <row r="285" spans="1:5">
      <c r="A285" t="s">
        <v>759</v>
      </c>
      <c r="B285" s="10" t="s">
        <v>37</v>
      </c>
      <c r="C285" s="10" t="str">
        <f t="shared" si="0"/>
        <v>APAC</v>
      </c>
      <c r="D285" t="s">
        <v>31</v>
      </c>
      <c r="E285" t="s">
        <v>39</v>
      </c>
    </row>
    <row r="286" spans="1:5">
      <c r="A286" t="s">
        <v>760</v>
      </c>
      <c r="B286" s="10" t="s">
        <v>10</v>
      </c>
      <c r="C286" s="10" t="str">
        <f t="shared" si="0"/>
        <v>USA</v>
      </c>
      <c r="D286" t="s">
        <v>600</v>
      </c>
      <c r="E286" t="s">
        <v>52</v>
      </c>
    </row>
    <row r="287" spans="1:5">
      <c r="A287" t="s">
        <v>761</v>
      </c>
      <c r="B287" s="10" t="s">
        <v>37</v>
      </c>
      <c r="C287" s="10" t="str">
        <f t="shared" si="0"/>
        <v>APAC</v>
      </c>
      <c r="D287" t="s">
        <v>82</v>
      </c>
      <c r="E287" t="s">
        <v>31</v>
      </c>
    </row>
    <row r="288" spans="1:5">
      <c r="A288" t="s">
        <v>762</v>
      </c>
      <c r="B288" s="10" t="s">
        <v>37</v>
      </c>
      <c r="C288" s="10" t="str">
        <f t="shared" si="0"/>
        <v>APAC</v>
      </c>
      <c r="D288" t="s">
        <v>31</v>
      </c>
      <c r="E288" t="s">
        <v>39</v>
      </c>
    </row>
    <row r="289" spans="1:5">
      <c r="A289" t="s">
        <v>763</v>
      </c>
      <c r="B289" s="10" t="s">
        <v>10</v>
      </c>
      <c r="C289" s="10" t="str">
        <f t="shared" si="0"/>
        <v>USA</v>
      </c>
      <c r="D289" t="s">
        <v>31</v>
      </c>
      <c r="E289" t="s">
        <v>58</v>
      </c>
    </row>
    <row r="290" spans="1:5">
      <c r="A290" t="s">
        <v>764</v>
      </c>
      <c r="B290" s="10" t="s">
        <v>37</v>
      </c>
      <c r="C290" s="10" t="str">
        <f t="shared" si="0"/>
        <v>APAC</v>
      </c>
      <c r="D290" t="s">
        <v>702</v>
      </c>
      <c r="E290" t="s">
        <v>39</v>
      </c>
    </row>
    <row r="291" spans="1:5">
      <c r="A291" t="s">
        <v>765</v>
      </c>
      <c r="B291" s="10" t="s">
        <v>10</v>
      </c>
      <c r="C291" s="10" t="str">
        <f t="shared" si="0"/>
        <v>USA</v>
      </c>
      <c r="D291" t="s">
        <v>31</v>
      </c>
      <c r="E291" t="s">
        <v>58</v>
      </c>
    </row>
    <row r="292" spans="1:5">
      <c r="A292" t="s">
        <v>788</v>
      </c>
      <c r="B292" s="10" t="s">
        <v>37</v>
      </c>
      <c r="C292" s="10" t="str">
        <f t="shared" si="0"/>
        <v>APAC</v>
      </c>
      <c r="D292" t="s">
        <v>31</v>
      </c>
      <c r="E292" t="s">
        <v>137</v>
      </c>
    </row>
    <row r="293" spans="1:5">
      <c r="A293" t="s">
        <v>789</v>
      </c>
      <c r="B293" s="10" t="s">
        <v>653</v>
      </c>
      <c r="C293" s="10" t="str">
        <f t="shared" si="0"/>
        <v>ME</v>
      </c>
      <c r="D293" s="14" t="s">
        <v>50</v>
      </c>
      <c r="E293" t="s">
        <v>554</v>
      </c>
    </row>
    <row r="294" spans="1:5">
      <c r="A294" t="s">
        <v>790</v>
      </c>
      <c r="B294" s="10" t="s">
        <v>10</v>
      </c>
      <c r="C294" s="10" t="str">
        <f t="shared" si="0"/>
        <v>USA</v>
      </c>
      <c r="D294" t="s">
        <v>31</v>
      </c>
      <c r="E294" t="s">
        <v>58</v>
      </c>
    </row>
    <row r="295" spans="1:5">
      <c r="A295" t="s">
        <v>791</v>
      </c>
      <c r="B295" s="10" t="s">
        <v>37</v>
      </c>
      <c r="C295" s="10" t="str">
        <f t="shared" si="0"/>
        <v>APAC</v>
      </c>
      <c r="D295" t="s">
        <v>31</v>
      </c>
      <c r="E295" t="s">
        <v>105</v>
      </c>
    </row>
    <row r="296" spans="1:5">
      <c r="A296" t="s">
        <v>813</v>
      </c>
      <c r="B296" s="10" t="s">
        <v>10</v>
      </c>
      <c r="C296" s="10" t="str">
        <f t="shared" ref="C296:C297" si="1">B296</f>
        <v>USA</v>
      </c>
      <c r="D296" t="s">
        <v>31</v>
      </c>
      <c r="E296" t="s">
        <v>58</v>
      </c>
    </row>
    <row r="297" spans="1:5">
      <c r="A297" s="61" t="s">
        <v>818</v>
      </c>
      <c r="B297" s="10" t="s">
        <v>37</v>
      </c>
      <c r="C297" s="10" t="str">
        <f t="shared" si="1"/>
        <v>APAC</v>
      </c>
      <c r="D297" t="s">
        <v>31</v>
      </c>
      <c r="E297" t="s">
        <v>82</v>
      </c>
    </row>
    <row r="298" spans="1:5">
      <c r="A298" s="61" t="s">
        <v>819</v>
      </c>
      <c r="B298" s="10" t="s">
        <v>37</v>
      </c>
      <c r="C298" s="10" t="str">
        <f t="shared" ref="C298:C306" si="2">B298</f>
        <v>APAC</v>
      </c>
      <c r="D298" t="s">
        <v>31</v>
      </c>
      <c r="E298" t="s">
        <v>82</v>
      </c>
    </row>
    <row r="299" spans="1:5">
      <c r="A299" s="61" t="s">
        <v>820</v>
      </c>
      <c r="B299" s="10" t="s">
        <v>653</v>
      </c>
      <c r="C299" s="10" t="str">
        <f t="shared" si="2"/>
        <v>ME</v>
      </c>
      <c r="D299" s="14" t="s">
        <v>50</v>
      </c>
      <c r="E299" t="s">
        <v>45</v>
      </c>
    </row>
    <row r="300" spans="1:5">
      <c r="A300" s="61" t="s">
        <v>821</v>
      </c>
      <c r="B300" s="10" t="s">
        <v>37</v>
      </c>
      <c r="C300" s="10" t="str">
        <f t="shared" si="2"/>
        <v>APAC</v>
      </c>
      <c r="D300" t="s">
        <v>31</v>
      </c>
      <c r="E300" t="s">
        <v>137</v>
      </c>
    </row>
    <row r="301" spans="1:5">
      <c r="A301" s="61" t="s">
        <v>822</v>
      </c>
      <c r="B301" s="10" t="s">
        <v>10</v>
      </c>
      <c r="C301" s="10" t="str">
        <f t="shared" si="2"/>
        <v>USA</v>
      </c>
      <c r="D301" t="s">
        <v>31</v>
      </c>
      <c r="E301" t="s">
        <v>58</v>
      </c>
    </row>
    <row r="302" spans="1:5">
      <c r="A302" s="8" t="s">
        <v>869</v>
      </c>
      <c r="B302" s="10" t="s">
        <v>37</v>
      </c>
      <c r="C302" s="10" t="str">
        <f t="shared" si="2"/>
        <v>APAC</v>
      </c>
      <c r="D302" t="s">
        <v>31</v>
      </c>
      <c r="E302" t="s">
        <v>137</v>
      </c>
    </row>
    <row r="303" spans="1:5">
      <c r="A303" s="8" t="s">
        <v>870</v>
      </c>
      <c r="B303" s="10" t="s">
        <v>37</v>
      </c>
      <c r="C303" s="10" t="str">
        <f t="shared" si="2"/>
        <v>APAC</v>
      </c>
      <c r="D303" t="s">
        <v>31</v>
      </c>
      <c r="E303" t="s">
        <v>934</v>
      </c>
    </row>
    <row r="304" spans="1:5">
      <c r="A304" s="8" t="s">
        <v>871</v>
      </c>
      <c r="B304" s="10" t="s">
        <v>37</v>
      </c>
      <c r="C304" s="10" t="str">
        <f t="shared" si="2"/>
        <v>APAC</v>
      </c>
      <c r="D304" t="s">
        <v>31</v>
      </c>
      <c r="E304" t="s">
        <v>54</v>
      </c>
    </row>
    <row r="305" spans="1:5">
      <c r="A305" s="8" t="s">
        <v>872</v>
      </c>
      <c r="B305" s="10" t="s">
        <v>10</v>
      </c>
      <c r="C305" s="10" t="str">
        <f t="shared" si="2"/>
        <v>USA</v>
      </c>
      <c r="D305" t="s">
        <v>31</v>
      </c>
      <c r="E305" t="s">
        <v>58</v>
      </c>
    </row>
    <row r="306" spans="1:5">
      <c r="A306" s="8" t="s">
        <v>873</v>
      </c>
      <c r="B306" s="10" t="s">
        <v>10</v>
      </c>
      <c r="C306" s="10" t="str">
        <f t="shared" si="2"/>
        <v>USA</v>
      </c>
      <c r="D306" t="s">
        <v>31</v>
      </c>
      <c r="E306" t="s">
        <v>58</v>
      </c>
    </row>
    <row r="307" spans="1:5">
      <c r="A307" s="9"/>
      <c r="B307" s="10"/>
      <c r="C307" s="10"/>
    </row>
    <row r="308" spans="1:5">
      <c r="A308" s="9"/>
      <c r="B308" s="10"/>
      <c r="C308" s="10"/>
    </row>
    <row r="309" spans="1:5">
      <c r="A309" s="9"/>
      <c r="B309" s="10"/>
      <c r="C309" s="10"/>
    </row>
    <row r="310" spans="1:5">
      <c r="A310" s="9"/>
      <c r="B310" s="10"/>
      <c r="C310" s="10"/>
    </row>
    <row r="311" spans="1:5">
      <c r="A311" s="9"/>
      <c r="B311" s="10"/>
      <c r="C311" s="10"/>
    </row>
    <row r="312" spans="1:5">
      <c r="A312" s="9"/>
      <c r="B312" s="10"/>
      <c r="C312" s="10"/>
    </row>
    <row r="313" spans="1:5">
      <c r="A313" s="9"/>
      <c r="B313" s="10"/>
      <c r="C313" s="10"/>
    </row>
    <row r="314" spans="1:5">
      <c r="A314" s="9"/>
      <c r="B314" s="10"/>
      <c r="C314" s="10"/>
    </row>
    <row r="315" spans="1:5">
      <c r="A315" s="9"/>
      <c r="B315" s="10"/>
      <c r="C315" s="10"/>
    </row>
    <row r="316" spans="1:5">
      <c r="A316" s="9"/>
      <c r="B316" s="10"/>
      <c r="C316" s="10"/>
    </row>
    <row r="317" spans="1:5">
      <c r="A317" s="9"/>
      <c r="B317" s="10"/>
      <c r="C317" s="10"/>
    </row>
    <row r="318" spans="1:5">
      <c r="A318" s="9"/>
      <c r="B318" s="10"/>
      <c r="C318" s="10"/>
    </row>
    <row r="319" spans="1:5">
      <c r="A319" s="9"/>
      <c r="B319" s="10"/>
      <c r="C319" s="10"/>
    </row>
    <row r="320" spans="1:5">
      <c r="A320" s="9"/>
      <c r="B320" s="10"/>
      <c r="C320" s="10"/>
    </row>
    <row r="321" spans="1:3">
      <c r="A321" s="9"/>
      <c r="B321" s="10"/>
      <c r="C321" s="10"/>
    </row>
    <row r="322" spans="1:3">
      <c r="A322" s="9"/>
      <c r="B322" s="10"/>
      <c r="C322" s="10"/>
    </row>
    <row r="323" spans="1:3">
      <c r="A323" s="9"/>
      <c r="B323" s="10"/>
      <c r="C323" s="10"/>
    </row>
    <row r="324" spans="1:3">
      <c r="A324" s="9"/>
      <c r="B324" s="10"/>
      <c r="C324" s="10"/>
    </row>
    <row r="325" spans="1:3">
      <c r="A325" s="9"/>
      <c r="B325" s="10"/>
      <c r="C325" s="10"/>
    </row>
    <row r="326" spans="1:3">
      <c r="A326" s="9"/>
      <c r="B326" s="10"/>
      <c r="C326" s="10"/>
    </row>
    <row r="327" spans="1:3">
      <c r="A327" s="9"/>
      <c r="B327" s="10"/>
      <c r="C327" s="10"/>
    </row>
    <row r="328" spans="1:3">
      <c r="A328" s="9"/>
      <c r="B328" s="10"/>
      <c r="C328" s="10"/>
    </row>
    <row r="329" spans="1:3">
      <c r="A329" s="9"/>
      <c r="B329" s="10"/>
      <c r="C329" s="10"/>
    </row>
    <row r="330" spans="1:3">
      <c r="A330" s="9"/>
      <c r="B330" s="10"/>
      <c r="C330" s="10"/>
    </row>
    <row r="331" spans="1:3">
      <c r="A331" s="9"/>
      <c r="B331" s="10"/>
      <c r="C331" s="10"/>
    </row>
    <row r="332" spans="1:3">
      <c r="A332" s="9"/>
      <c r="B332" s="10"/>
      <c r="C332" s="10"/>
    </row>
    <row r="333" spans="1:3">
      <c r="A333" s="9"/>
      <c r="B333" s="10"/>
      <c r="C333" s="10"/>
    </row>
    <row r="334" spans="1:3">
      <c r="A334" s="9"/>
      <c r="B334" s="10"/>
      <c r="C334" s="10"/>
    </row>
    <row r="335" spans="1:3">
      <c r="A335" s="9"/>
      <c r="B335" s="10"/>
      <c r="C335" s="10"/>
    </row>
    <row r="336" spans="1:3">
      <c r="A336" s="9"/>
      <c r="B336" s="10"/>
      <c r="C336" s="10"/>
    </row>
    <row r="337" spans="1:3">
      <c r="A337" s="9"/>
      <c r="B337" s="10"/>
      <c r="C337" s="10"/>
    </row>
    <row r="338" spans="1:3">
      <c r="A338" s="9"/>
      <c r="B338" s="10"/>
      <c r="C338" s="10"/>
    </row>
    <row r="339" spans="1:3">
      <c r="A339" s="9"/>
      <c r="B339" s="10"/>
      <c r="C339" s="10"/>
    </row>
    <row r="340" spans="1:3">
      <c r="A340" s="9"/>
      <c r="B340" s="10"/>
      <c r="C340" s="10"/>
    </row>
    <row r="341" spans="1:3">
      <c r="A341" s="9"/>
      <c r="B341" s="10"/>
      <c r="C341" s="10"/>
    </row>
    <row r="342" spans="1:3">
      <c r="A342" s="9"/>
      <c r="B342" s="10"/>
      <c r="C342" s="10"/>
    </row>
    <row r="343" spans="1:3">
      <c r="A343" s="9"/>
      <c r="B343" s="10"/>
      <c r="C343" s="10"/>
    </row>
    <row r="344" spans="1:3">
      <c r="A344" s="9"/>
      <c r="B344" s="10"/>
      <c r="C344" s="10"/>
    </row>
    <row r="345" spans="1:3">
      <c r="A345" s="9"/>
      <c r="B345" s="10"/>
      <c r="C345" s="10"/>
    </row>
    <row r="346" spans="1:3">
      <c r="A346" s="9"/>
      <c r="B346" s="10"/>
      <c r="C346" s="10"/>
    </row>
    <row r="347" spans="1:3">
      <c r="A347" s="9"/>
      <c r="B347" s="10"/>
      <c r="C347" s="10"/>
    </row>
    <row r="348" spans="1:3">
      <c r="A348" s="9"/>
      <c r="B348" s="10"/>
      <c r="C348" s="10"/>
    </row>
    <row r="349" spans="1:3">
      <c r="A349" s="9"/>
      <c r="B349" s="10"/>
      <c r="C349" s="10"/>
    </row>
    <row r="350" spans="1:3">
      <c r="A350" s="9"/>
      <c r="B350" s="10"/>
      <c r="C350" s="10"/>
    </row>
    <row r="351" spans="1:3">
      <c r="A351" s="9"/>
      <c r="B351" s="10"/>
      <c r="C351" s="10"/>
    </row>
    <row r="352" spans="1:3">
      <c r="A352" s="9"/>
      <c r="B352" s="10"/>
      <c r="C352" s="10"/>
    </row>
    <row r="353" spans="1:3">
      <c r="A353" s="9"/>
      <c r="B353" s="10"/>
      <c r="C353" s="10"/>
    </row>
    <row r="354" spans="1:3">
      <c r="A354" s="9"/>
      <c r="B354" s="10"/>
      <c r="C354" s="10"/>
    </row>
    <row r="355" spans="1:3">
      <c r="A355" s="9"/>
      <c r="B355" s="10"/>
      <c r="C355" s="10"/>
    </row>
    <row r="356" spans="1:3">
      <c r="A356" s="9"/>
      <c r="B356" s="10"/>
      <c r="C356" s="10"/>
    </row>
    <row r="357" spans="1:3">
      <c r="A357" s="9"/>
      <c r="B357" s="10"/>
      <c r="C357" s="10"/>
    </row>
    <row r="358" spans="1:3">
      <c r="A358" s="9"/>
      <c r="B358" s="10"/>
      <c r="C358" s="10"/>
    </row>
    <row r="359" spans="1:3">
      <c r="A359" s="9"/>
      <c r="B359" s="10"/>
      <c r="C359" s="10"/>
    </row>
    <row r="360" spans="1:3">
      <c r="A360" s="9"/>
      <c r="B360" s="10"/>
      <c r="C360" s="10"/>
    </row>
    <row r="361" spans="1:3">
      <c r="A361" s="9"/>
      <c r="B361" s="10"/>
      <c r="C361" s="10"/>
    </row>
    <row r="362" spans="1:3">
      <c r="A362" s="9"/>
      <c r="B362" s="10"/>
      <c r="C362" s="10"/>
    </row>
    <row r="363" spans="1:3">
      <c r="A363" s="9"/>
      <c r="B363" s="10"/>
      <c r="C363" s="10"/>
    </row>
    <row r="364" spans="1:3">
      <c r="A364" s="9"/>
      <c r="B364" s="10"/>
      <c r="C364" s="10"/>
    </row>
    <row r="365" spans="1:3">
      <c r="A365" s="9"/>
      <c r="B365" s="10"/>
      <c r="C365" s="10"/>
    </row>
    <row r="366" spans="1:3">
      <c r="A366" s="9"/>
      <c r="B366" s="10"/>
      <c r="C366" s="10"/>
    </row>
    <row r="367" spans="1:3">
      <c r="A367" s="9"/>
      <c r="B367" s="10"/>
      <c r="C367" s="10"/>
    </row>
    <row r="368" spans="1:3">
      <c r="A368" s="9"/>
      <c r="B368" s="10"/>
      <c r="C368" s="10"/>
    </row>
    <row r="369" spans="1:3">
      <c r="A369" s="9"/>
      <c r="B369" s="10"/>
      <c r="C369" s="10"/>
    </row>
    <row r="370" spans="1:3">
      <c r="A370" s="9"/>
      <c r="B370" s="10"/>
      <c r="C370" s="10"/>
    </row>
    <row r="371" spans="1:3">
      <c r="A371" s="9"/>
      <c r="B371" s="10"/>
      <c r="C371" s="10"/>
    </row>
    <row r="372" spans="1:3">
      <c r="A372" s="9"/>
      <c r="B372" s="10"/>
      <c r="C372" s="10"/>
    </row>
    <row r="373" spans="1:3">
      <c r="A373" s="9"/>
      <c r="B373" s="10"/>
      <c r="C373" s="10"/>
    </row>
    <row r="374" spans="1:3">
      <c r="A374" s="9"/>
      <c r="B374" s="10"/>
      <c r="C374" s="10"/>
    </row>
    <row r="375" spans="1:3">
      <c r="A375" s="9"/>
      <c r="B375" s="10"/>
      <c r="C375" s="10"/>
    </row>
    <row r="376" spans="1:3">
      <c r="A376" s="9"/>
      <c r="B376" s="10"/>
      <c r="C376" s="10"/>
    </row>
    <row r="377" spans="1:3">
      <c r="A377" s="9"/>
      <c r="B377" s="10"/>
      <c r="C377" s="10"/>
    </row>
    <row r="378" spans="1:3">
      <c r="A378" s="9"/>
      <c r="B378" s="10"/>
      <c r="C378" s="10"/>
    </row>
    <row r="379" spans="1:3">
      <c r="A379" s="9"/>
      <c r="B379" s="10"/>
      <c r="C379" s="10"/>
    </row>
    <row r="380" spans="1:3">
      <c r="A380" s="9"/>
      <c r="B380" s="10"/>
      <c r="C380" s="10"/>
    </row>
    <row r="381" spans="1:3">
      <c r="A381" s="9"/>
      <c r="B381" s="10"/>
      <c r="C381" s="10"/>
    </row>
    <row r="382" spans="1:3">
      <c r="A382" s="9"/>
      <c r="B382" s="10"/>
      <c r="C382" s="10"/>
    </row>
    <row r="383" spans="1:3">
      <c r="A383" s="9"/>
      <c r="B383" s="10"/>
      <c r="C383" s="10"/>
    </row>
    <row r="384" spans="1:3">
      <c r="A384" s="9"/>
      <c r="B384" s="10"/>
      <c r="C384" s="10"/>
    </row>
    <row r="385" spans="1:3">
      <c r="A385" s="9"/>
      <c r="B385" s="10"/>
      <c r="C385" s="10"/>
    </row>
    <row r="386" spans="1:3">
      <c r="A386" s="9"/>
      <c r="B386" s="10"/>
      <c r="C386" s="10"/>
    </row>
    <row r="387" spans="1:3">
      <c r="A387" s="9"/>
      <c r="B387" s="10"/>
      <c r="C387" s="10"/>
    </row>
    <row r="388" spans="1:3">
      <c r="A388" s="9"/>
      <c r="B388" s="10"/>
      <c r="C388" s="10"/>
    </row>
    <row r="389" spans="1:3">
      <c r="A389" s="9"/>
      <c r="B389" s="10"/>
      <c r="C389" s="10"/>
    </row>
    <row r="390" spans="1:3">
      <c r="A390" s="9"/>
      <c r="B390" s="10"/>
      <c r="C390" s="10"/>
    </row>
    <row r="391" spans="1:3">
      <c r="A391" s="9"/>
      <c r="B391" s="10"/>
      <c r="C391" s="10"/>
    </row>
    <row r="392" spans="1:3">
      <c r="A392" s="9"/>
      <c r="B392" s="10"/>
      <c r="C392" s="10"/>
    </row>
    <row r="393" spans="1:3">
      <c r="A393" s="9"/>
      <c r="B393" s="10"/>
      <c r="C393" s="10"/>
    </row>
    <row r="394" spans="1:3">
      <c r="A394" s="9"/>
      <c r="B394" s="10"/>
      <c r="C394" s="10"/>
    </row>
    <row r="395" spans="1:3">
      <c r="A395" s="9"/>
      <c r="B395" s="10"/>
      <c r="C395" s="10"/>
    </row>
    <row r="396" spans="1:3">
      <c r="A396" s="9"/>
      <c r="B396" s="10"/>
      <c r="C396" s="10"/>
    </row>
    <row r="397" spans="1:3">
      <c r="A397" s="9"/>
      <c r="B397" s="10"/>
      <c r="C397" s="10"/>
    </row>
    <row r="398" spans="1:3">
      <c r="A398" s="9"/>
      <c r="B398" s="10"/>
      <c r="C398" s="10"/>
    </row>
    <row r="399" spans="1:3">
      <c r="A399" s="9"/>
      <c r="B399" s="10"/>
      <c r="C399" s="10"/>
    </row>
    <row r="400" spans="1:3">
      <c r="A400" s="9"/>
      <c r="B400" s="10"/>
      <c r="C400" s="10"/>
    </row>
    <row r="401" spans="1:3">
      <c r="A401" s="9"/>
      <c r="B401" s="10"/>
      <c r="C401" s="10"/>
    </row>
    <row r="402" spans="1:3">
      <c r="A402" s="9"/>
      <c r="B402" s="10"/>
      <c r="C402" s="10"/>
    </row>
    <row r="403" spans="1:3">
      <c r="A403" s="9"/>
      <c r="B403" s="10"/>
      <c r="C403" s="10"/>
    </row>
    <row r="404" spans="1:3">
      <c r="A404" s="9"/>
      <c r="B404" s="10"/>
      <c r="C404" s="10"/>
    </row>
    <row r="405" spans="1:3">
      <c r="A405" s="9"/>
      <c r="B405" s="10"/>
      <c r="C405" s="10"/>
    </row>
    <row r="406" spans="1:3">
      <c r="A406" s="9"/>
      <c r="B406" s="10"/>
      <c r="C406" s="10"/>
    </row>
    <row r="407" spans="1:3">
      <c r="A407" s="9"/>
      <c r="B407" s="10"/>
      <c r="C407" s="10"/>
    </row>
    <row r="408" spans="1:3">
      <c r="A408" s="9"/>
      <c r="B408" s="10"/>
      <c r="C408" s="10"/>
    </row>
    <row r="409" spans="1:3">
      <c r="A409" s="9"/>
      <c r="B409" s="10"/>
      <c r="C409" s="10"/>
    </row>
    <row r="410" spans="1:3">
      <c r="A410" s="9"/>
      <c r="B410" s="10"/>
      <c r="C410" s="10"/>
    </row>
    <row r="411" spans="1:3">
      <c r="A411" s="9"/>
      <c r="B411" s="10"/>
      <c r="C411" s="10"/>
    </row>
    <row r="412" spans="1:3">
      <c r="A412" s="9"/>
      <c r="B412" s="10"/>
      <c r="C412" s="10"/>
    </row>
    <row r="413" spans="1:3">
      <c r="A413" s="9"/>
      <c r="B413" s="10"/>
      <c r="C413" s="10"/>
    </row>
    <row r="414" spans="1:3">
      <c r="A414" s="9"/>
      <c r="B414" s="10"/>
      <c r="C414" s="10"/>
    </row>
    <row r="415" spans="1:3">
      <c r="A415" s="9"/>
      <c r="B415" s="10"/>
      <c r="C415" s="10"/>
    </row>
    <row r="416" spans="1:3">
      <c r="A416" s="9"/>
      <c r="B416" s="10"/>
      <c r="C416" s="10"/>
    </row>
    <row r="417" spans="1:3">
      <c r="A417" s="9"/>
      <c r="B417" s="10"/>
      <c r="C417" s="10"/>
    </row>
    <row r="418" spans="1:3">
      <c r="A418" s="9"/>
      <c r="B418" s="10"/>
      <c r="C418" s="10"/>
    </row>
    <row r="419" spans="1:3">
      <c r="A419" s="9"/>
      <c r="B419" s="10"/>
      <c r="C419" s="10"/>
    </row>
    <row r="420" spans="1:3">
      <c r="A420" s="9"/>
      <c r="B420" s="10"/>
      <c r="C420" s="10"/>
    </row>
    <row r="421" spans="1:3">
      <c r="A421" s="9"/>
      <c r="B421" s="10"/>
      <c r="C421" s="10"/>
    </row>
    <row r="422" spans="1:3">
      <c r="A422" s="9"/>
      <c r="B422" s="10"/>
      <c r="C422" s="10"/>
    </row>
    <row r="423" spans="1:3">
      <c r="A423" s="9"/>
      <c r="B423" s="10"/>
      <c r="C423" s="10"/>
    </row>
    <row r="424" spans="1:3">
      <c r="A424" s="9"/>
      <c r="B424" s="10"/>
      <c r="C424" s="10"/>
    </row>
    <row r="425" spans="1:3">
      <c r="A425" s="9"/>
      <c r="B425" s="10"/>
      <c r="C425" s="10"/>
    </row>
    <row r="426" spans="1:3">
      <c r="A426" s="9"/>
      <c r="B426" s="10"/>
      <c r="C426" s="10"/>
    </row>
    <row r="427" spans="1:3">
      <c r="A427" s="9"/>
      <c r="B427" s="10"/>
      <c r="C427" s="10"/>
    </row>
    <row r="428" spans="1:3">
      <c r="A428" s="9"/>
      <c r="B428" s="10"/>
      <c r="C428" s="10"/>
    </row>
    <row r="429" spans="1:3">
      <c r="A429" s="9"/>
      <c r="B429" s="10"/>
      <c r="C429" s="10"/>
    </row>
    <row r="430" spans="1:3">
      <c r="A430" s="9"/>
      <c r="B430" s="10"/>
      <c r="C430" s="10"/>
    </row>
    <row r="431" spans="1:3">
      <c r="A431" s="9"/>
      <c r="B431" s="10"/>
      <c r="C431" s="10"/>
    </row>
    <row r="432" spans="1:3">
      <c r="A432" s="9"/>
      <c r="B432" s="10"/>
      <c r="C432" s="10"/>
    </row>
    <row r="433" spans="1:3">
      <c r="A433" s="9"/>
      <c r="B433" s="10"/>
      <c r="C433" s="10"/>
    </row>
    <row r="434" spans="1:3">
      <c r="A434" s="9"/>
      <c r="B434" s="10"/>
      <c r="C434" s="10"/>
    </row>
    <row r="435" spans="1:3">
      <c r="A435" s="9"/>
      <c r="B435" s="10"/>
      <c r="C435" s="10"/>
    </row>
    <row r="436" spans="1:3">
      <c r="A436" s="9"/>
      <c r="B436" s="10"/>
      <c r="C436" s="10"/>
    </row>
    <row r="437" spans="1:3">
      <c r="A437" s="9"/>
      <c r="B437" s="10"/>
      <c r="C437" s="10"/>
    </row>
    <row r="438" spans="1:3">
      <c r="A438" s="9"/>
      <c r="B438" s="10"/>
      <c r="C438" s="10"/>
    </row>
    <row r="439" spans="1:3">
      <c r="A439" s="9"/>
      <c r="B439" s="10"/>
      <c r="C439" s="10"/>
    </row>
    <row r="440" spans="1:3">
      <c r="A440" s="9"/>
      <c r="B440" s="10"/>
      <c r="C440" s="10"/>
    </row>
    <row r="441" spans="1:3">
      <c r="A441" s="9"/>
      <c r="B441" s="10"/>
      <c r="C441" s="10"/>
    </row>
    <row r="442" spans="1:3">
      <c r="A442" s="9"/>
      <c r="B442" s="10"/>
      <c r="C442" s="10"/>
    </row>
    <row r="443" spans="1:3">
      <c r="A443" s="9"/>
      <c r="B443" s="10"/>
      <c r="C443" s="10"/>
    </row>
    <row r="444" spans="1:3">
      <c r="A444" s="9"/>
      <c r="B444" s="10"/>
      <c r="C444" s="10"/>
    </row>
    <row r="445" spans="1:3">
      <c r="A445" s="9"/>
      <c r="B445" s="10"/>
      <c r="C445" s="10"/>
    </row>
    <row r="446" spans="1:3">
      <c r="A446" s="9"/>
      <c r="B446" s="10"/>
      <c r="C446" s="10"/>
    </row>
    <row r="447" spans="1:3">
      <c r="A447" s="9"/>
      <c r="B447" s="10"/>
      <c r="C447" s="10"/>
    </row>
    <row r="448" spans="1:3">
      <c r="A448" s="9"/>
      <c r="B448" s="10"/>
      <c r="C448" s="10"/>
    </row>
    <row r="449" spans="1:3">
      <c r="A449" s="9"/>
      <c r="B449" s="10"/>
      <c r="C449" s="10"/>
    </row>
    <row r="450" spans="1:3">
      <c r="A450" s="9"/>
      <c r="B450" s="10"/>
      <c r="C450" s="10"/>
    </row>
    <row r="451" spans="1:3">
      <c r="A451" s="9"/>
      <c r="B451" s="10"/>
      <c r="C451" s="10"/>
    </row>
    <row r="452" spans="1:3">
      <c r="A452" s="9"/>
      <c r="B452" s="10"/>
      <c r="C452" s="10"/>
    </row>
    <row r="453" spans="1:3">
      <c r="A453" s="9"/>
      <c r="B453" s="10"/>
      <c r="C453" s="10"/>
    </row>
    <row r="454" spans="1:3">
      <c r="A454" s="9"/>
      <c r="B454" s="10"/>
      <c r="C454" s="10"/>
    </row>
    <row r="455" spans="1:3">
      <c r="A455" s="9"/>
      <c r="B455" s="10"/>
      <c r="C455" s="10"/>
    </row>
    <row r="456" spans="1:3">
      <c r="A456" s="9"/>
      <c r="B456" s="10"/>
      <c r="C456" s="10"/>
    </row>
    <row r="457" spans="1:3">
      <c r="A457" s="9"/>
      <c r="B457" s="10"/>
      <c r="C457" s="10"/>
    </row>
    <row r="458" spans="1:3">
      <c r="A458" s="9"/>
      <c r="B458" s="10"/>
      <c r="C458" s="10"/>
    </row>
    <row r="459" spans="1:3">
      <c r="A459" s="9"/>
      <c r="B459" s="10"/>
      <c r="C459" s="10"/>
    </row>
    <row r="460" spans="1:3">
      <c r="A460" s="9"/>
      <c r="B460" s="10"/>
      <c r="C460" s="10"/>
    </row>
    <row r="461" spans="1:3">
      <c r="A461" s="9"/>
      <c r="B461" s="10"/>
      <c r="C461" s="10"/>
    </row>
    <row r="462" spans="1:3">
      <c r="A462" s="9"/>
      <c r="B462" s="10"/>
      <c r="C462" s="10"/>
    </row>
    <row r="463" spans="1:3">
      <c r="A463" s="9"/>
      <c r="B463" s="10"/>
      <c r="C463" s="10"/>
    </row>
    <row r="464" spans="1:3">
      <c r="A464" s="9"/>
      <c r="B464" s="10"/>
      <c r="C464" s="10"/>
    </row>
    <row r="465" spans="1:3">
      <c r="A465" s="9"/>
      <c r="B465" s="10"/>
      <c r="C465" s="10"/>
    </row>
    <row r="466" spans="1:3">
      <c r="A466" s="9"/>
      <c r="B466" s="10"/>
      <c r="C466" s="10"/>
    </row>
    <row r="467" spans="1:3">
      <c r="A467" s="9"/>
      <c r="B467" s="10"/>
      <c r="C467" s="10"/>
    </row>
    <row r="468" spans="1:3">
      <c r="A468" s="9"/>
      <c r="B468" s="10"/>
      <c r="C468" s="10"/>
    </row>
    <row r="469" spans="1:3">
      <c r="A469" s="9"/>
      <c r="B469" s="10"/>
      <c r="C469" s="10"/>
    </row>
    <row r="470" spans="1:3">
      <c r="A470" s="9"/>
      <c r="B470" s="10"/>
      <c r="C470" s="10"/>
    </row>
    <row r="471" spans="1:3">
      <c r="A471" s="9"/>
      <c r="B471" s="10"/>
      <c r="C471" s="10"/>
    </row>
    <row r="472" spans="1:3">
      <c r="A472" s="9"/>
      <c r="B472" s="10"/>
      <c r="C472" s="10"/>
    </row>
    <row r="473" spans="1:3">
      <c r="A473" s="9"/>
      <c r="B473" s="10"/>
      <c r="C473" s="10"/>
    </row>
    <row r="474" spans="1:3">
      <c r="A474" s="9"/>
      <c r="B474" s="10"/>
      <c r="C474" s="10"/>
    </row>
    <row r="475" spans="1:3">
      <c r="A475" s="9"/>
      <c r="B475" s="10"/>
      <c r="C475" s="10"/>
    </row>
    <row r="476" spans="1:3">
      <c r="A476" s="9"/>
      <c r="B476" s="10"/>
      <c r="C476" s="10"/>
    </row>
    <row r="477" spans="1:3">
      <c r="A477" s="9"/>
      <c r="B477" s="10"/>
      <c r="C477" s="10"/>
    </row>
    <row r="478" spans="1:3">
      <c r="A478" s="9"/>
      <c r="B478" s="10"/>
      <c r="C478" s="10"/>
    </row>
    <row r="479" spans="1:3">
      <c r="A479" s="9"/>
      <c r="B479" s="10"/>
      <c r="C479" s="10"/>
    </row>
    <row r="480" spans="1:3">
      <c r="A480" s="9"/>
      <c r="B480" s="10"/>
      <c r="C480" s="10"/>
    </row>
    <row r="481" spans="1:3">
      <c r="A481" s="9"/>
      <c r="B481" s="10"/>
      <c r="C481" s="10"/>
    </row>
    <row r="482" spans="1:3">
      <c r="A482" s="9"/>
      <c r="B482" s="10"/>
      <c r="C482" s="10"/>
    </row>
    <row r="483" spans="1:3">
      <c r="A483" s="9"/>
      <c r="B483" s="10"/>
      <c r="C483" s="10"/>
    </row>
    <row r="484" spans="1:3">
      <c r="A484" s="9"/>
      <c r="B484" s="10"/>
      <c r="C484" s="10"/>
    </row>
    <row r="485" spans="1:3">
      <c r="A485" s="9"/>
      <c r="B485" s="10"/>
      <c r="C485" s="10"/>
    </row>
    <row r="486" spans="1:3">
      <c r="A486" s="9"/>
      <c r="B486" s="10"/>
      <c r="C486" s="10"/>
    </row>
    <row r="487" spans="1:3">
      <c r="A487" s="9"/>
      <c r="B487" s="10"/>
      <c r="C487" s="10"/>
    </row>
    <row r="488" spans="1:3">
      <c r="A488" s="9"/>
      <c r="B488" s="10"/>
      <c r="C488" s="10"/>
    </row>
    <row r="489" spans="1:3">
      <c r="A489" s="9"/>
      <c r="B489" s="10"/>
      <c r="C489" s="10"/>
    </row>
    <row r="490" spans="1:3">
      <c r="A490" s="9"/>
      <c r="B490" s="10"/>
      <c r="C490" s="10"/>
    </row>
    <row r="491" spans="1:3">
      <c r="A491" s="9"/>
      <c r="B491" s="10"/>
      <c r="C491" s="10"/>
    </row>
    <row r="492" spans="1:3">
      <c r="A492" s="9"/>
      <c r="B492" s="10"/>
      <c r="C492" s="10"/>
    </row>
    <row r="493" spans="1:3">
      <c r="A493" s="9"/>
      <c r="B493" s="10"/>
      <c r="C493" s="10"/>
    </row>
    <row r="494" spans="1:3">
      <c r="A494" s="9"/>
      <c r="B494" s="10"/>
      <c r="C494" s="10"/>
    </row>
    <row r="495" spans="1:3">
      <c r="A495" s="9"/>
      <c r="B495" s="10"/>
      <c r="C495" s="10"/>
    </row>
    <row r="496" spans="1:3">
      <c r="A496" s="9"/>
      <c r="B496" s="10"/>
      <c r="C496" s="10"/>
    </row>
    <row r="497" spans="1:3">
      <c r="A497" s="9"/>
      <c r="B497" s="10"/>
      <c r="C497" s="10"/>
    </row>
    <row r="498" spans="1:3">
      <c r="A498" s="9"/>
      <c r="B498" s="10"/>
      <c r="C498" s="10"/>
    </row>
    <row r="499" spans="1:3">
      <c r="A499" s="9"/>
      <c r="B499" s="10"/>
      <c r="C499" s="10"/>
    </row>
    <row r="500" spans="1:3">
      <c r="A500" s="9"/>
      <c r="B500" s="10"/>
      <c r="C500" s="10"/>
    </row>
    <row r="501" spans="1:3">
      <c r="A501" s="9"/>
      <c r="B501" s="10"/>
      <c r="C501" s="10"/>
    </row>
    <row r="502" spans="1:3">
      <c r="A502" s="9"/>
      <c r="B502" s="10"/>
      <c r="C502" s="10"/>
    </row>
    <row r="503" spans="1:3">
      <c r="A503" s="9"/>
      <c r="B503" s="10"/>
      <c r="C503" s="10"/>
    </row>
    <row r="504" spans="1:3">
      <c r="A504" s="9"/>
      <c r="B504" s="10"/>
      <c r="C504" s="10"/>
    </row>
    <row r="505" spans="1:3">
      <c r="A505" s="9"/>
      <c r="B505" s="10"/>
      <c r="C505" s="10"/>
    </row>
    <row r="506" spans="1:3">
      <c r="A506" s="9"/>
      <c r="B506" s="10"/>
      <c r="C506" s="10"/>
    </row>
    <row r="507" spans="1:3">
      <c r="A507" s="9"/>
      <c r="B507" s="10"/>
      <c r="C507" s="10"/>
    </row>
    <row r="508" spans="1:3">
      <c r="A508" s="9"/>
      <c r="B508" s="10"/>
      <c r="C508" s="10"/>
    </row>
    <row r="509" spans="1:3">
      <c r="A509" s="9"/>
      <c r="B509" s="10"/>
      <c r="C509" s="10"/>
    </row>
    <row r="510" spans="1:3">
      <c r="A510" s="9"/>
      <c r="B510" s="10"/>
      <c r="C510" s="10"/>
    </row>
    <row r="511" spans="1:3">
      <c r="A511" s="9"/>
      <c r="B511" s="10"/>
      <c r="C511" s="10"/>
    </row>
    <row r="512" spans="1:3">
      <c r="A512" s="9"/>
      <c r="B512" s="10"/>
      <c r="C512" s="10"/>
    </row>
    <row r="513" spans="1:3">
      <c r="A513" s="9"/>
      <c r="B513" s="10"/>
      <c r="C513" s="10"/>
    </row>
    <row r="514" spans="1:3">
      <c r="A514" s="9"/>
      <c r="B514" s="10"/>
      <c r="C514" s="10"/>
    </row>
    <row r="515" spans="1:3">
      <c r="A515" s="9"/>
      <c r="B515" s="10"/>
      <c r="C515" s="10"/>
    </row>
    <row r="516" spans="1:3">
      <c r="A516" s="9"/>
      <c r="B516" s="10"/>
      <c r="C516" s="10"/>
    </row>
    <row r="517" spans="1:3">
      <c r="A517" s="9"/>
      <c r="B517" s="10"/>
      <c r="C517" s="10"/>
    </row>
    <row r="518" spans="1:3">
      <c r="A518" s="9"/>
      <c r="B518" s="10"/>
      <c r="C518" s="10"/>
    </row>
    <row r="519" spans="1:3">
      <c r="A519" s="9"/>
      <c r="B519" s="10"/>
      <c r="C519" s="10"/>
    </row>
    <row r="520" spans="1:3">
      <c r="A520" s="9"/>
      <c r="B520" s="10"/>
      <c r="C520" s="10"/>
    </row>
    <row r="521" spans="1:3">
      <c r="A521" s="9"/>
      <c r="B521" s="10"/>
      <c r="C521" s="10"/>
    </row>
    <row r="522" spans="1:3">
      <c r="A522" s="9"/>
      <c r="B522" s="10"/>
      <c r="C522" s="10"/>
    </row>
    <row r="523" spans="1:3">
      <c r="A523" s="9"/>
      <c r="B523" s="10"/>
      <c r="C523" s="10"/>
    </row>
    <row r="524" spans="1:3">
      <c r="A524" s="9"/>
      <c r="B524" s="10"/>
      <c r="C524" s="10"/>
    </row>
    <row r="525" spans="1:3">
      <c r="A525" s="9"/>
      <c r="B525" s="10"/>
      <c r="C525" s="10"/>
    </row>
    <row r="526" spans="1:3">
      <c r="A526" s="9"/>
      <c r="B526" s="10"/>
      <c r="C526" s="10"/>
    </row>
    <row r="527" spans="1:3">
      <c r="A527" s="9"/>
      <c r="B527" s="10"/>
      <c r="C527" s="10"/>
    </row>
    <row r="528" spans="1:3">
      <c r="A528" s="9"/>
      <c r="B528" s="10"/>
      <c r="C528" s="10"/>
    </row>
    <row r="529" spans="1:3">
      <c r="A529" s="9"/>
      <c r="B529" s="10"/>
      <c r="C529" s="10"/>
    </row>
    <row r="530" spans="1:3">
      <c r="A530" s="9"/>
      <c r="B530" s="10"/>
      <c r="C530" s="10"/>
    </row>
    <row r="531" spans="1:3">
      <c r="A531" s="9"/>
      <c r="B531" s="10"/>
      <c r="C531" s="10"/>
    </row>
    <row r="532" spans="1:3">
      <c r="A532" s="9"/>
      <c r="B532" s="10"/>
      <c r="C532" s="10"/>
    </row>
    <row r="533" spans="1:3">
      <c r="A533" s="9"/>
      <c r="B533" s="10"/>
      <c r="C533" s="10"/>
    </row>
    <row r="534" spans="1:3">
      <c r="A534" s="9"/>
      <c r="B534" s="10"/>
      <c r="C534" s="10"/>
    </row>
    <row r="535" spans="1:3">
      <c r="A535" s="9"/>
      <c r="B535" s="10"/>
      <c r="C535" s="10"/>
    </row>
    <row r="536" spans="1:3">
      <c r="A536" s="9"/>
      <c r="B536" s="10"/>
      <c r="C536" s="10"/>
    </row>
    <row r="537" spans="1:3">
      <c r="A537" s="9"/>
      <c r="B537" s="10"/>
      <c r="C537" s="10"/>
    </row>
    <row r="538" spans="1:3">
      <c r="A538" s="9"/>
      <c r="B538" s="10"/>
      <c r="C538" s="10"/>
    </row>
    <row r="539" spans="1:3">
      <c r="A539" s="9"/>
      <c r="B539" s="10"/>
      <c r="C539" s="10"/>
    </row>
    <row r="540" spans="1:3">
      <c r="A540" s="9"/>
      <c r="B540" s="10"/>
      <c r="C540" s="10"/>
    </row>
    <row r="541" spans="1:3">
      <c r="A541" s="9"/>
      <c r="B541" s="10"/>
      <c r="C541" s="10"/>
    </row>
    <row r="542" spans="1:3">
      <c r="A542" s="9"/>
      <c r="B542" s="10"/>
      <c r="C542" s="10"/>
    </row>
    <row r="543" spans="1:3">
      <c r="A543" s="9"/>
      <c r="B543" s="10"/>
      <c r="C543" s="10"/>
    </row>
    <row r="544" spans="1:3">
      <c r="A544" s="9"/>
      <c r="B544" s="10"/>
      <c r="C544" s="10"/>
    </row>
    <row r="545" spans="1:3">
      <c r="A545" s="9"/>
      <c r="B545" s="10"/>
      <c r="C545" s="10"/>
    </row>
    <row r="546" spans="1:3">
      <c r="A546" s="9"/>
      <c r="B546" s="10"/>
      <c r="C546" s="10"/>
    </row>
    <row r="547" spans="1:3">
      <c r="A547" s="9"/>
      <c r="B547" s="10"/>
      <c r="C547" s="10"/>
    </row>
    <row r="548" spans="1:3">
      <c r="A548" s="9"/>
      <c r="B548" s="10"/>
      <c r="C548" s="10"/>
    </row>
    <row r="549" spans="1:3">
      <c r="A549" s="9"/>
      <c r="B549" s="10"/>
      <c r="C549" s="10"/>
    </row>
    <row r="550" spans="1:3">
      <c r="A550" s="9"/>
      <c r="B550" s="10"/>
      <c r="C550" s="10"/>
    </row>
    <row r="551" spans="1:3">
      <c r="A551" s="9"/>
      <c r="B551" s="10"/>
      <c r="C551" s="10"/>
    </row>
    <row r="552" spans="1:3">
      <c r="A552" s="9"/>
      <c r="B552" s="10"/>
      <c r="C552" s="10"/>
    </row>
    <row r="553" spans="1:3">
      <c r="A553" s="9"/>
      <c r="B553" s="10"/>
      <c r="C553" s="10"/>
    </row>
    <row r="554" spans="1:3">
      <c r="A554" s="9"/>
      <c r="B554" s="10"/>
      <c r="C554" s="10"/>
    </row>
    <row r="555" spans="1:3">
      <c r="A555" s="9"/>
      <c r="B555" s="10"/>
      <c r="C555" s="10"/>
    </row>
    <row r="556" spans="1:3">
      <c r="A556" s="9"/>
      <c r="B556" s="10"/>
      <c r="C556" s="10"/>
    </row>
    <row r="557" spans="1:3">
      <c r="A557" s="9"/>
      <c r="B557" s="10"/>
      <c r="C557" s="10"/>
    </row>
    <row r="558" spans="1:3">
      <c r="A558" s="9"/>
      <c r="B558" s="10"/>
      <c r="C558" s="10"/>
    </row>
    <row r="559" spans="1:3">
      <c r="A559" s="9"/>
      <c r="B559" s="10"/>
      <c r="C559" s="10"/>
    </row>
    <row r="560" spans="1:3">
      <c r="A560" s="9"/>
      <c r="B560" s="10"/>
      <c r="C560" s="10"/>
    </row>
    <row r="561" spans="1:3">
      <c r="A561" s="9"/>
      <c r="B561" s="10"/>
      <c r="C561" s="10"/>
    </row>
    <row r="562" spans="1:3">
      <c r="A562" s="9"/>
      <c r="B562" s="10"/>
      <c r="C562" s="10"/>
    </row>
    <row r="563" spans="1:3">
      <c r="A563" s="9"/>
      <c r="B563" s="10"/>
      <c r="C563" s="10"/>
    </row>
    <row r="564" spans="1:3">
      <c r="A564" s="9"/>
      <c r="B564" s="10"/>
      <c r="C564" s="10"/>
    </row>
    <row r="565" spans="1:3">
      <c r="A565" s="9"/>
      <c r="B565" s="10"/>
      <c r="C565" s="10"/>
    </row>
    <row r="566" spans="1:3">
      <c r="A566" s="9"/>
      <c r="B566" s="10"/>
      <c r="C566" s="10"/>
    </row>
    <row r="567" spans="1:3">
      <c r="A567" s="9"/>
      <c r="B567" s="10"/>
      <c r="C567" s="10"/>
    </row>
    <row r="568" spans="1:3">
      <c r="A568" s="9"/>
      <c r="B568" s="10"/>
      <c r="C568" s="10"/>
    </row>
    <row r="569" spans="1:3">
      <c r="A569" s="9"/>
      <c r="B569" s="10"/>
      <c r="C569" s="10"/>
    </row>
    <row r="570" spans="1:3">
      <c r="A570" s="9"/>
      <c r="B570" s="10"/>
      <c r="C570" s="10"/>
    </row>
    <row r="571" spans="1:3">
      <c r="A571" s="9"/>
      <c r="B571" s="10"/>
      <c r="C571" s="10"/>
    </row>
    <row r="572" spans="1:3">
      <c r="A572" s="9"/>
      <c r="B572" s="10"/>
      <c r="C572" s="10"/>
    </row>
    <row r="573" spans="1:3">
      <c r="A573" s="9"/>
      <c r="B573" s="10"/>
      <c r="C573" s="10"/>
    </row>
    <row r="574" spans="1:3">
      <c r="A574" s="9"/>
      <c r="B574" s="10"/>
      <c r="C574" s="10"/>
    </row>
    <row r="575" spans="1:3">
      <c r="A575" s="9"/>
      <c r="B575" s="10"/>
      <c r="C575" s="10"/>
    </row>
    <row r="576" spans="1:3">
      <c r="A576" s="9"/>
      <c r="B576" s="10"/>
      <c r="C576" s="10"/>
    </row>
    <row r="577" spans="1:3">
      <c r="A577" s="9"/>
      <c r="B577" s="10"/>
      <c r="C577" s="10"/>
    </row>
    <row r="578" spans="1:3">
      <c r="A578" s="9"/>
      <c r="B578" s="10"/>
      <c r="C578" s="10"/>
    </row>
    <row r="579" spans="1:3">
      <c r="A579" s="9"/>
      <c r="B579" s="10"/>
      <c r="C579" s="10"/>
    </row>
    <row r="580" spans="1:3">
      <c r="A580" s="9"/>
      <c r="B580" s="10"/>
      <c r="C580" s="10"/>
    </row>
    <row r="581" spans="1:3">
      <c r="A581" s="9"/>
      <c r="B581" s="10"/>
      <c r="C581" s="10"/>
    </row>
    <row r="582" spans="1:3">
      <c r="A582" s="9"/>
      <c r="B582" s="10"/>
      <c r="C582" s="10"/>
    </row>
    <row r="583" spans="1:3">
      <c r="A583" s="9"/>
      <c r="B583" s="10"/>
      <c r="C583" s="10"/>
    </row>
    <row r="584" spans="1:3">
      <c r="A584" s="9"/>
      <c r="B584" s="10"/>
      <c r="C584" s="10"/>
    </row>
    <row r="585" spans="1:3">
      <c r="A585" s="9"/>
      <c r="B585" s="10"/>
      <c r="C585" s="10"/>
    </row>
    <row r="586" spans="1:3">
      <c r="A586" s="9"/>
      <c r="B586" s="10"/>
      <c r="C586" s="10"/>
    </row>
    <row r="587" spans="1:3">
      <c r="A587" s="9"/>
      <c r="B587" s="10"/>
      <c r="C587" s="10"/>
    </row>
    <row r="588" spans="1:3">
      <c r="A588" s="9"/>
      <c r="B588" s="10"/>
      <c r="C588" s="10"/>
    </row>
    <row r="589" spans="1:3">
      <c r="A589" s="9"/>
      <c r="B589" s="10"/>
      <c r="C589" s="10"/>
    </row>
    <row r="590" spans="1:3">
      <c r="A590" s="9"/>
      <c r="B590" s="10"/>
      <c r="C590" s="10"/>
    </row>
    <row r="591" spans="1:3">
      <c r="A591" s="9"/>
      <c r="B591" s="10"/>
      <c r="C591" s="10"/>
    </row>
    <row r="592" spans="1:3">
      <c r="A592" s="9"/>
      <c r="B592" s="10"/>
      <c r="C592" s="10"/>
    </row>
    <row r="593" spans="1:3">
      <c r="A593" s="9"/>
      <c r="B593" s="10"/>
      <c r="C593" s="10"/>
    </row>
    <row r="594" spans="1:3">
      <c r="A594" s="9"/>
      <c r="B594" s="10"/>
      <c r="C594" s="10"/>
    </row>
    <row r="595" spans="1:3">
      <c r="A595" s="9"/>
      <c r="B595" s="10"/>
      <c r="C595" s="10"/>
    </row>
    <row r="596" spans="1:3">
      <c r="A596" s="9"/>
      <c r="B596" s="10"/>
      <c r="C596" s="10"/>
    </row>
    <row r="597" spans="1:3">
      <c r="A597" s="9"/>
      <c r="B597" s="10"/>
      <c r="C597" s="10"/>
    </row>
    <row r="598" spans="1:3">
      <c r="A598" s="9"/>
      <c r="B598" s="10"/>
      <c r="C598" s="10"/>
    </row>
    <row r="599" spans="1:3">
      <c r="A599" s="9"/>
      <c r="B599" s="10"/>
      <c r="C599" s="10"/>
    </row>
    <row r="600" spans="1:3">
      <c r="A600" s="9"/>
      <c r="B600" s="10"/>
      <c r="C600" s="10"/>
    </row>
    <row r="601" spans="1:3">
      <c r="A601" s="9"/>
      <c r="B601" s="10"/>
      <c r="C601" s="10"/>
    </row>
    <row r="602" spans="1:3">
      <c r="A602" s="9"/>
      <c r="B602" s="10"/>
      <c r="C602" s="10"/>
    </row>
    <row r="603" spans="1:3">
      <c r="A603" s="9"/>
      <c r="B603" s="10"/>
      <c r="C603" s="10"/>
    </row>
    <row r="604" spans="1:3">
      <c r="A604" s="9"/>
      <c r="B604" s="10"/>
      <c r="C604" s="10"/>
    </row>
    <row r="605" spans="1:3">
      <c r="A605" s="9"/>
      <c r="B605" s="10"/>
      <c r="C605" s="10"/>
    </row>
    <row r="606" spans="1:3">
      <c r="A606" s="9"/>
      <c r="B606" s="10"/>
      <c r="C606" s="10"/>
    </row>
    <row r="607" spans="1:3">
      <c r="A607" s="9"/>
      <c r="B607" s="10"/>
      <c r="C607" s="10"/>
    </row>
    <row r="608" spans="1:3">
      <c r="A608" s="9"/>
      <c r="B608" s="10"/>
      <c r="C608" s="10"/>
    </row>
    <row r="609" spans="1:3">
      <c r="A609" s="9"/>
      <c r="B609" s="10"/>
      <c r="C609" s="10"/>
    </row>
    <row r="610" spans="1:3">
      <c r="A610" s="9"/>
      <c r="B610" s="10"/>
      <c r="C610" s="10"/>
    </row>
    <row r="611" spans="1:3">
      <c r="A611" s="9"/>
      <c r="B611" s="10"/>
      <c r="C611" s="10"/>
    </row>
    <row r="612" spans="1:3">
      <c r="A612" s="9"/>
      <c r="B612" s="10"/>
      <c r="C612" s="10"/>
    </row>
    <row r="613" spans="1:3">
      <c r="A613" s="9"/>
      <c r="B613" s="10"/>
      <c r="C613" s="10"/>
    </row>
    <row r="614" spans="1:3">
      <c r="A614" s="9"/>
      <c r="B614" s="10"/>
      <c r="C614" s="10"/>
    </row>
    <row r="615" spans="1:3">
      <c r="A615" s="9"/>
      <c r="B615" s="10"/>
      <c r="C615" s="10"/>
    </row>
    <row r="616" spans="1:3">
      <c r="A616" s="9"/>
      <c r="B616" s="10"/>
      <c r="C616" s="10"/>
    </row>
    <row r="617" spans="1:3">
      <c r="A617" s="9"/>
      <c r="B617" s="10"/>
      <c r="C617" s="10"/>
    </row>
    <row r="618" spans="1:3">
      <c r="A618" s="9"/>
      <c r="B618" s="10"/>
      <c r="C618" s="10"/>
    </row>
    <row r="619" spans="1:3">
      <c r="A619" s="9"/>
      <c r="B619" s="10"/>
      <c r="C619" s="10"/>
    </row>
    <row r="620" spans="1:3">
      <c r="A620" s="9"/>
      <c r="B620" s="10"/>
      <c r="C620" s="10"/>
    </row>
    <row r="621" spans="1:3">
      <c r="A621" s="9"/>
      <c r="B621" s="10"/>
      <c r="C621" s="10"/>
    </row>
    <row r="622" spans="1:3">
      <c r="A622" s="9"/>
      <c r="B622" s="10"/>
      <c r="C622" s="10"/>
    </row>
    <row r="623" spans="1:3">
      <c r="A623" s="9"/>
      <c r="B623" s="10"/>
      <c r="C623" s="10"/>
    </row>
    <row r="624" spans="1:3">
      <c r="A624" s="9"/>
      <c r="B624" s="10"/>
      <c r="C624" s="10"/>
    </row>
    <row r="625" spans="1:3">
      <c r="A625" s="9"/>
      <c r="B625" s="10"/>
      <c r="C625" s="10"/>
    </row>
    <row r="626" spans="1:3">
      <c r="A626" s="9"/>
      <c r="B626" s="10"/>
      <c r="C626" s="10"/>
    </row>
    <row r="627" spans="1:3">
      <c r="A627" s="9"/>
      <c r="B627" s="10"/>
      <c r="C627" s="10"/>
    </row>
    <row r="628" spans="1:3">
      <c r="A628" s="9"/>
      <c r="B628" s="10"/>
      <c r="C628" s="10"/>
    </row>
    <row r="629" spans="1:3">
      <c r="A629" s="9"/>
      <c r="B629" s="10"/>
      <c r="C629" s="10"/>
    </row>
    <row r="630" spans="1:3">
      <c r="A630" s="9"/>
      <c r="B630" s="10"/>
      <c r="C630" s="10"/>
    </row>
    <row r="631" spans="1:3">
      <c r="A631" s="9"/>
      <c r="B631" s="10"/>
      <c r="C631" s="10"/>
    </row>
    <row r="632" spans="1:3">
      <c r="A632" s="9"/>
      <c r="B632" s="10"/>
      <c r="C632" s="10"/>
    </row>
    <row r="633" spans="1:3">
      <c r="A633" s="9"/>
      <c r="B633" s="10"/>
      <c r="C633" s="10"/>
    </row>
    <row r="634" spans="1:3">
      <c r="A634" s="9"/>
      <c r="B634" s="10"/>
      <c r="C634" s="10"/>
    </row>
    <row r="635" spans="1:3">
      <c r="A635" s="9"/>
      <c r="B635" s="10"/>
      <c r="C635" s="10"/>
    </row>
    <row r="636" spans="1:3">
      <c r="A636" s="9"/>
      <c r="B636" s="10"/>
      <c r="C636" s="10"/>
    </row>
    <row r="637" spans="1:3">
      <c r="A637" s="9"/>
      <c r="B637" s="10"/>
      <c r="C637" s="10"/>
    </row>
    <row r="638" spans="1:3">
      <c r="A638" s="9"/>
      <c r="B638" s="10"/>
      <c r="C638" s="10"/>
    </row>
    <row r="639" spans="1:3">
      <c r="A639" s="9"/>
      <c r="B639" s="10"/>
      <c r="C639" s="10"/>
    </row>
    <row r="640" spans="1:3">
      <c r="A640" s="9"/>
      <c r="B640" s="10"/>
      <c r="C640" s="10"/>
    </row>
    <row r="641" spans="1:3">
      <c r="A641" s="9"/>
      <c r="B641" s="10"/>
      <c r="C641" s="10"/>
    </row>
    <row r="642" spans="1:3">
      <c r="A642" s="9"/>
      <c r="B642" s="10"/>
      <c r="C642" s="10"/>
    </row>
    <row r="643" spans="1:3">
      <c r="A643" s="9"/>
      <c r="B643" s="10"/>
      <c r="C643" s="10"/>
    </row>
    <row r="644" spans="1:3">
      <c r="A644" s="9"/>
      <c r="B644" s="10"/>
      <c r="C644" s="10"/>
    </row>
    <row r="645" spans="1:3">
      <c r="A645" s="9"/>
      <c r="B645" s="10"/>
      <c r="C645" s="10"/>
    </row>
    <row r="646" spans="1:3">
      <c r="A646" s="9"/>
      <c r="B646" s="10"/>
      <c r="C646" s="10"/>
    </row>
    <row r="647" spans="1:3">
      <c r="A647" s="9"/>
      <c r="B647" s="10"/>
      <c r="C647" s="10"/>
    </row>
    <row r="648" spans="1:3">
      <c r="A648" s="9"/>
      <c r="B648" s="10"/>
      <c r="C648" s="10"/>
    </row>
    <row r="649" spans="1:3">
      <c r="A649" s="9"/>
      <c r="B649" s="10"/>
      <c r="C649" s="10"/>
    </row>
    <row r="650" spans="1:3">
      <c r="A650" s="9"/>
      <c r="B650" s="10"/>
      <c r="C650" s="10"/>
    </row>
    <row r="651" spans="1:3">
      <c r="A651" s="9"/>
      <c r="B651" s="10"/>
      <c r="C651" s="10"/>
    </row>
    <row r="652" spans="1:3">
      <c r="A652" s="9"/>
      <c r="B652" s="10"/>
      <c r="C652" s="10"/>
    </row>
    <row r="653" spans="1:3">
      <c r="A653" s="9"/>
      <c r="B653" s="10"/>
      <c r="C653" s="10"/>
    </row>
    <row r="654" spans="1:3">
      <c r="A654" s="9"/>
      <c r="B654" s="10"/>
      <c r="C654" s="10"/>
    </row>
    <row r="655" spans="1:3">
      <c r="A655" s="9"/>
      <c r="B655" s="10"/>
      <c r="C655" s="10"/>
    </row>
    <row r="656" spans="1:3">
      <c r="A656" s="9"/>
      <c r="B656" s="10"/>
      <c r="C656" s="10"/>
    </row>
    <row r="657" spans="1:3">
      <c r="A657" s="9"/>
      <c r="B657" s="10"/>
      <c r="C657" s="10"/>
    </row>
    <row r="658" spans="1:3">
      <c r="A658" s="9"/>
      <c r="B658" s="10"/>
      <c r="C658" s="10"/>
    </row>
    <row r="659" spans="1:3">
      <c r="A659" s="9"/>
      <c r="B659" s="10"/>
      <c r="C659" s="10"/>
    </row>
    <row r="660" spans="1:3">
      <c r="A660" s="9"/>
      <c r="B660" s="10"/>
      <c r="C660" s="10"/>
    </row>
    <row r="661" spans="1:3">
      <c r="A661" s="9"/>
      <c r="B661" s="10"/>
      <c r="C661" s="10"/>
    </row>
    <row r="662" spans="1:3">
      <c r="A662" s="9"/>
      <c r="B662" s="10"/>
      <c r="C662" s="10"/>
    </row>
    <row r="663" spans="1:3">
      <c r="A663" s="9"/>
      <c r="B663" s="10"/>
      <c r="C663" s="10"/>
    </row>
    <row r="664" spans="1:3">
      <c r="A664" s="9"/>
      <c r="B664" s="10"/>
      <c r="C664" s="10"/>
    </row>
    <row r="665" spans="1:3">
      <c r="A665" s="9"/>
      <c r="B665" s="10"/>
      <c r="C665" s="10"/>
    </row>
    <row r="666" spans="1:3">
      <c r="A666" s="9"/>
      <c r="B666" s="10"/>
      <c r="C666" s="10"/>
    </row>
    <row r="667" spans="1:3">
      <c r="A667" s="9"/>
      <c r="B667" s="10"/>
      <c r="C667" s="10"/>
    </row>
    <row r="668" spans="1:3">
      <c r="A668" s="9"/>
      <c r="B668" s="10"/>
      <c r="C668" s="10"/>
    </row>
    <row r="669" spans="1:3">
      <c r="A669" s="9"/>
      <c r="B669" s="10"/>
      <c r="C669" s="10"/>
    </row>
    <row r="670" spans="1:3">
      <c r="A670" s="9"/>
      <c r="B670" s="10"/>
      <c r="C670" s="10"/>
    </row>
    <row r="671" spans="1:3">
      <c r="A671" s="9"/>
      <c r="B671" s="10"/>
      <c r="C671" s="10"/>
    </row>
    <row r="672" spans="1:3">
      <c r="A672" s="9"/>
      <c r="B672" s="10"/>
      <c r="C672" s="10"/>
    </row>
    <row r="673" spans="1:3">
      <c r="A673" s="9"/>
      <c r="B673" s="10"/>
      <c r="C673" s="10"/>
    </row>
    <row r="674" spans="1:3">
      <c r="A674" s="9"/>
      <c r="B674" s="10"/>
      <c r="C674" s="10"/>
    </row>
    <row r="675" spans="1:3">
      <c r="A675" s="9"/>
      <c r="B675" s="10"/>
      <c r="C675" s="10"/>
    </row>
    <row r="676" spans="1:3">
      <c r="A676" s="9"/>
      <c r="B676" s="10"/>
      <c r="C676" s="10"/>
    </row>
    <row r="677" spans="1:3">
      <c r="A677" s="9"/>
      <c r="B677" s="10"/>
      <c r="C677" s="10"/>
    </row>
    <row r="678" spans="1:3">
      <c r="A678" s="9"/>
      <c r="B678" s="10"/>
      <c r="C678" s="10"/>
    </row>
    <row r="679" spans="1:3">
      <c r="A679" s="9"/>
      <c r="B679" s="10"/>
      <c r="C679" s="10"/>
    </row>
    <row r="680" spans="1:3">
      <c r="A680" s="9"/>
      <c r="B680" s="10"/>
      <c r="C680" s="10"/>
    </row>
    <row r="681" spans="1:3">
      <c r="A681" s="9"/>
      <c r="B681" s="10"/>
      <c r="C681" s="10"/>
    </row>
    <row r="682" spans="1:3">
      <c r="A682" s="9"/>
      <c r="B682" s="10"/>
      <c r="C682" s="10"/>
    </row>
    <row r="683" spans="1:3">
      <c r="A683" s="9"/>
      <c r="B683" s="10"/>
      <c r="C683" s="10"/>
    </row>
    <row r="684" spans="1:3">
      <c r="A684" s="9"/>
      <c r="B684" s="10"/>
      <c r="C684" s="10"/>
    </row>
    <row r="685" spans="1:3">
      <c r="A685" s="9"/>
      <c r="B685" s="10"/>
      <c r="C685" s="10"/>
    </row>
    <row r="686" spans="1:3">
      <c r="A686" s="9"/>
      <c r="B686" s="10"/>
      <c r="C686" s="10"/>
    </row>
    <row r="687" spans="1:3">
      <c r="A687" s="9"/>
      <c r="B687" s="10"/>
      <c r="C687" s="10"/>
    </row>
    <row r="688" spans="1:3">
      <c r="A688" s="9"/>
      <c r="B688" s="10"/>
      <c r="C688" s="10"/>
    </row>
    <row r="689" spans="1:3">
      <c r="A689" s="9"/>
      <c r="B689" s="10"/>
      <c r="C689" s="10"/>
    </row>
    <row r="690" spans="1:3">
      <c r="A690" s="9"/>
      <c r="B690" s="10"/>
      <c r="C690" s="10"/>
    </row>
    <row r="691" spans="1:3">
      <c r="A691" s="9"/>
      <c r="B691" s="10"/>
      <c r="C691" s="10"/>
    </row>
    <row r="692" spans="1:3">
      <c r="A692" s="9"/>
      <c r="B692" s="10"/>
      <c r="C692" s="10"/>
    </row>
    <row r="693" spans="1:3">
      <c r="A693" s="9"/>
      <c r="B693" s="10"/>
      <c r="C693" s="10"/>
    </row>
    <row r="694" spans="1:3">
      <c r="A694" s="9"/>
      <c r="B694" s="10"/>
      <c r="C694" s="10"/>
    </row>
    <row r="695" spans="1:3">
      <c r="A695" s="9"/>
      <c r="B695" s="10"/>
      <c r="C695" s="10"/>
    </row>
    <row r="696" spans="1:3">
      <c r="A696" s="9"/>
      <c r="B696" s="10"/>
      <c r="C696" s="10"/>
    </row>
    <row r="697" spans="1:3">
      <c r="A697" s="9"/>
      <c r="B697" s="10"/>
      <c r="C697" s="10"/>
    </row>
    <row r="698" spans="1:3">
      <c r="A698" s="9"/>
      <c r="B698" s="10"/>
      <c r="C698" s="10"/>
    </row>
    <row r="699" spans="1:3">
      <c r="A699" s="9"/>
      <c r="B699" s="10"/>
      <c r="C699" s="10"/>
    </row>
    <row r="700" spans="1:3">
      <c r="A700" s="9"/>
      <c r="B700" s="10"/>
      <c r="C700" s="10"/>
    </row>
    <row r="701" spans="1:3">
      <c r="A701" s="9"/>
      <c r="B701" s="10"/>
      <c r="C701" s="10"/>
    </row>
    <row r="702" spans="1:3">
      <c r="A702" s="9"/>
      <c r="B702" s="10"/>
      <c r="C702" s="10"/>
    </row>
    <row r="703" spans="1:3">
      <c r="A703" s="9"/>
      <c r="B703" s="10"/>
      <c r="C703" s="10"/>
    </row>
    <row r="704" spans="1:3">
      <c r="A704" s="9"/>
      <c r="B704" s="10"/>
      <c r="C704" s="10"/>
    </row>
    <row r="705" spans="1:3">
      <c r="A705" s="9"/>
      <c r="B705" s="10"/>
      <c r="C705" s="10"/>
    </row>
    <row r="706" spans="1:3">
      <c r="A706" s="9"/>
      <c r="B706" s="10"/>
      <c r="C706" s="10"/>
    </row>
    <row r="707" spans="1:3">
      <c r="A707" s="9"/>
      <c r="B707" s="10"/>
      <c r="C707" s="10"/>
    </row>
    <row r="708" spans="1:3">
      <c r="A708" s="9"/>
      <c r="B708" s="10"/>
      <c r="C708" s="10"/>
    </row>
    <row r="709" spans="1:3">
      <c r="A709" s="9"/>
      <c r="B709" s="10"/>
      <c r="C709" s="10"/>
    </row>
    <row r="710" spans="1:3">
      <c r="A710" s="9"/>
      <c r="B710" s="10"/>
      <c r="C710" s="10"/>
    </row>
    <row r="711" spans="1:3">
      <c r="A711" s="9"/>
      <c r="B711" s="10"/>
      <c r="C711" s="10"/>
    </row>
    <row r="712" spans="1:3">
      <c r="A712" s="9"/>
      <c r="B712" s="10"/>
      <c r="C712" s="10"/>
    </row>
    <row r="713" spans="1:3">
      <c r="A713" s="9"/>
      <c r="B713" s="10"/>
      <c r="C713" s="10"/>
    </row>
    <row r="714" spans="1:3">
      <c r="A714" s="9"/>
      <c r="B714" s="10"/>
      <c r="C714" s="10"/>
    </row>
    <row r="715" spans="1:3">
      <c r="A715" s="9"/>
      <c r="B715" s="10"/>
      <c r="C715" s="10"/>
    </row>
    <row r="716" spans="1:3">
      <c r="A716" s="9"/>
      <c r="B716" s="10"/>
      <c r="C716" s="10"/>
    </row>
    <row r="717" spans="1:3">
      <c r="A717" s="9"/>
      <c r="B717" s="10"/>
      <c r="C717" s="10"/>
    </row>
    <row r="718" spans="1:3">
      <c r="A718" s="9"/>
      <c r="B718" s="10"/>
      <c r="C718" s="10"/>
    </row>
    <row r="719" spans="1:3">
      <c r="A719" s="9"/>
      <c r="B719" s="10"/>
      <c r="C719" s="10"/>
    </row>
    <row r="720" spans="1:3">
      <c r="A720" s="9"/>
      <c r="B720" s="10"/>
      <c r="C720" s="10"/>
    </row>
    <row r="721" spans="1:3">
      <c r="A721" s="9"/>
      <c r="B721" s="10"/>
      <c r="C721" s="10"/>
    </row>
    <row r="722" spans="1:3">
      <c r="A722" s="9"/>
      <c r="B722" s="10"/>
      <c r="C722" s="10"/>
    </row>
    <row r="723" spans="1:3">
      <c r="A723" s="9"/>
      <c r="B723" s="10"/>
      <c r="C723" s="10"/>
    </row>
    <row r="724" spans="1:3">
      <c r="A724" s="9"/>
      <c r="B724" s="10"/>
      <c r="C724" s="10"/>
    </row>
    <row r="725" spans="1:3">
      <c r="A725" s="9"/>
      <c r="B725" s="10"/>
      <c r="C725" s="10"/>
    </row>
    <row r="726" spans="1:3">
      <c r="A726" s="9"/>
      <c r="B726" s="10"/>
      <c r="C726" s="10"/>
    </row>
    <row r="727" spans="1:3">
      <c r="A727" s="9"/>
      <c r="B727" s="10"/>
      <c r="C727" s="10"/>
    </row>
    <row r="728" spans="1:3">
      <c r="A728" s="9"/>
      <c r="B728" s="10"/>
      <c r="C728" s="10"/>
    </row>
    <row r="729" spans="1:3">
      <c r="A729" s="9"/>
      <c r="B729" s="10"/>
      <c r="C729" s="10"/>
    </row>
    <row r="730" spans="1:3">
      <c r="A730" s="9"/>
      <c r="B730" s="10"/>
      <c r="C730" s="10"/>
    </row>
    <row r="731" spans="1:3">
      <c r="A731" s="9"/>
      <c r="B731" s="10"/>
      <c r="C731" s="10"/>
    </row>
    <row r="732" spans="1:3">
      <c r="A732" s="9"/>
      <c r="B732" s="10"/>
      <c r="C732" s="10"/>
    </row>
    <row r="733" spans="1:3">
      <c r="A733" s="9"/>
      <c r="B733" s="10"/>
      <c r="C733" s="10"/>
    </row>
    <row r="734" spans="1:3">
      <c r="A734" s="9"/>
      <c r="B734" s="10"/>
      <c r="C734" s="10"/>
    </row>
    <row r="735" spans="1:3">
      <c r="A735" s="9"/>
      <c r="B735" s="10"/>
      <c r="C735" s="10"/>
    </row>
    <row r="736" spans="1:3">
      <c r="A736" s="9"/>
      <c r="B736" s="10"/>
      <c r="C736" s="10"/>
    </row>
    <row r="737" spans="1:3">
      <c r="A737" s="9"/>
      <c r="B737" s="10"/>
      <c r="C737" s="10"/>
    </row>
    <row r="738" spans="1:3">
      <c r="A738" s="9"/>
      <c r="B738" s="10"/>
      <c r="C738" s="10"/>
    </row>
    <row r="739" spans="1:3">
      <c r="A739" s="9"/>
      <c r="B739" s="10"/>
      <c r="C739" s="10"/>
    </row>
    <row r="740" spans="1:3">
      <c r="A740" s="9"/>
      <c r="B740" s="10"/>
      <c r="C740" s="10"/>
    </row>
    <row r="741" spans="1:3">
      <c r="A741" s="9"/>
      <c r="B741" s="10"/>
      <c r="C741" s="10"/>
    </row>
    <row r="742" spans="1:3">
      <c r="A742" s="9"/>
      <c r="B742" s="10"/>
      <c r="C742" s="10"/>
    </row>
    <row r="743" spans="1:3">
      <c r="A743" s="9"/>
      <c r="B743" s="10"/>
      <c r="C743" s="10"/>
    </row>
    <row r="744" spans="1:3">
      <c r="A744" s="9"/>
      <c r="B744" s="10"/>
      <c r="C744" s="10"/>
    </row>
    <row r="745" spans="1:3">
      <c r="A745" s="9"/>
      <c r="B745" s="10"/>
      <c r="C745" s="10"/>
    </row>
    <row r="746" spans="1:3">
      <c r="A746" s="9"/>
      <c r="B746" s="10"/>
      <c r="C746" s="10"/>
    </row>
    <row r="747" spans="1:3">
      <c r="A747" s="9"/>
      <c r="B747" s="10"/>
      <c r="C747" s="10"/>
    </row>
    <row r="748" spans="1:3">
      <c r="A748" s="9"/>
      <c r="B748" s="10"/>
      <c r="C748" s="10"/>
    </row>
    <row r="749" spans="1:3">
      <c r="A749" s="9"/>
      <c r="B749" s="10"/>
      <c r="C749" s="10"/>
    </row>
    <row r="750" spans="1:3">
      <c r="A750" s="9"/>
      <c r="B750" s="10"/>
      <c r="C750" s="10"/>
    </row>
    <row r="751" spans="1:3">
      <c r="A751" s="9"/>
      <c r="B751" s="10"/>
      <c r="C751" s="10"/>
    </row>
    <row r="752" spans="1:3">
      <c r="A752" s="9"/>
      <c r="B752" s="10"/>
      <c r="C752" s="10"/>
    </row>
    <row r="753" spans="1:3">
      <c r="A753" s="9"/>
      <c r="B753" s="10"/>
      <c r="C753" s="10"/>
    </row>
    <row r="754" spans="1:3">
      <c r="A754" s="9"/>
      <c r="B754" s="10"/>
      <c r="C754" s="10"/>
    </row>
    <row r="755" spans="1:3">
      <c r="A755" s="9"/>
      <c r="B755" s="10"/>
      <c r="C755" s="10"/>
    </row>
    <row r="756" spans="1:3">
      <c r="A756" s="9"/>
      <c r="B756" s="10"/>
      <c r="C756" s="10"/>
    </row>
    <row r="757" spans="1:3">
      <c r="A757" s="9"/>
      <c r="B757" s="10"/>
      <c r="C757" s="10"/>
    </row>
    <row r="758" spans="1:3">
      <c r="A758" s="9"/>
      <c r="B758" s="10"/>
      <c r="C758" s="10"/>
    </row>
    <row r="759" spans="1:3">
      <c r="A759" s="9"/>
      <c r="B759" s="10"/>
      <c r="C759" s="10"/>
    </row>
    <row r="760" spans="1:3">
      <c r="A760" s="9"/>
      <c r="B760" s="10"/>
      <c r="C760" s="10"/>
    </row>
    <row r="761" spans="1:3">
      <c r="A761" s="9"/>
      <c r="B761" s="10"/>
      <c r="C761" s="10"/>
    </row>
    <row r="762" spans="1:3">
      <c r="A762" s="9"/>
      <c r="B762" s="10"/>
      <c r="C762" s="10"/>
    </row>
    <row r="763" spans="1:3">
      <c r="A763" s="9"/>
      <c r="B763" s="10"/>
      <c r="C763" s="10"/>
    </row>
    <row r="764" spans="1:3">
      <c r="A764" s="9"/>
      <c r="B764" s="10"/>
      <c r="C764" s="10"/>
    </row>
    <row r="765" spans="1:3">
      <c r="A765" s="9"/>
      <c r="B765" s="10"/>
      <c r="C765" s="10"/>
    </row>
    <row r="766" spans="1:3">
      <c r="A766" s="9"/>
      <c r="B766" s="10"/>
      <c r="C766" s="10"/>
    </row>
    <row r="767" spans="1:3">
      <c r="A767" s="9"/>
      <c r="B767" s="10"/>
      <c r="C767" s="10"/>
    </row>
    <row r="768" spans="1:3">
      <c r="A768" s="9"/>
      <c r="B768" s="10"/>
      <c r="C768" s="10"/>
    </row>
    <row r="769" spans="1:3">
      <c r="A769" s="9"/>
      <c r="B769" s="10"/>
      <c r="C769" s="10"/>
    </row>
    <row r="770" spans="1:3">
      <c r="A770" s="9"/>
      <c r="B770" s="10"/>
      <c r="C770" s="10"/>
    </row>
    <row r="771" spans="1:3">
      <c r="A771" s="9"/>
      <c r="B771" s="10"/>
      <c r="C771" s="10"/>
    </row>
    <row r="772" spans="1:3">
      <c r="A772" s="9"/>
      <c r="B772" s="10"/>
      <c r="C772" s="10"/>
    </row>
    <row r="773" spans="1:3">
      <c r="A773" s="9"/>
      <c r="B773" s="10"/>
      <c r="C773" s="10"/>
    </row>
    <row r="774" spans="1:3">
      <c r="A774" s="9"/>
      <c r="B774" s="10"/>
      <c r="C774" s="10"/>
    </row>
    <row r="775" spans="1:3">
      <c r="A775" s="9"/>
      <c r="B775" s="10"/>
      <c r="C775" s="10"/>
    </row>
    <row r="776" spans="1:3">
      <c r="A776" s="9"/>
      <c r="B776" s="10"/>
      <c r="C776" s="10"/>
    </row>
    <row r="777" spans="1:3">
      <c r="A777" s="9"/>
      <c r="B777" s="10"/>
      <c r="C777" s="10"/>
    </row>
    <row r="778" spans="1:3">
      <c r="A778" s="9"/>
      <c r="B778" s="10"/>
      <c r="C778" s="10"/>
    </row>
    <row r="779" spans="1:3">
      <c r="A779" s="9"/>
      <c r="B779" s="10"/>
      <c r="C779" s="10"/>
    </row>
    <row r="780" spans="1:3">
      <c r="A780" s="9"/>
      <c r="B780" s="10"/>
      <c r="C780" s="10"/>
    </row>
    <row r="781" spans="1:3">
      <c r="A781" s="9"/>
      <c r="B781" s="10"/>
      <c r="C781" s="10"/>
    </row>
    <row r="782" spans="1:3">
      <c r="A782" s="9"/>
      <c r="B782" s="10"/>
      <c r="C782" s="10"/>
    </row>
    <row r="783" spans="1:3">
      <c r="A783" s="9"/>
      <c r="B783" s="10"/>
      <c r="C783" s="10"/>
    </row>
    <row r="784" spans="1:3">
      <c r="A784" s="9"/>
      <c r="B784" s="10"/>
      <c r="C784" s="10"/>
    </row>
    <row r="785" spans="1:3">
      <c r="A785" s="9"/>
      <c r="B785" s="10"/>
      <c r="C785" s="10"/>
    </row>
    <row r="786" spans="1:3">
      <c r="A786" s="9"/>
      <c r="B786" s="10"/>
      <c r="C786" s="10"/>
    </row>
    <row r="787" spans="1:3">
      <c r="A787" s="9"/>
      <c r="B787" s="10"/>
      <c r="C787" s="10"/>
    </row>
    <row r="788" spans="1:3">
      <c r="A788" s="9"/>
      <c r="B788" s="10"/>
      <c r="C788" s="10"/>
    </row>
    <row r="789" spans="1:3">
      <c r="A789" s="9"/>
      <c r="B789" s="10"/>
      <c r="C789" s="10"/>
    </row>
    <row r="790" spans="1:3">
      <c r="A790" s="9"/>
      <c r="B790" s="10"/>
      <c r="C790" s="10"/>
    </row>
    <row r="791" spans="1:3">
      <c r="A791" s="9"/>
      <c r="B791" s="10"/>
      <c r="C791" s="10"/>
    </row>
    <row r="792" spans="1:3">
      <c r="A792" s="9"/>
      <c r="B792" s="10"/>
      <c r="C792" s="10"/>
    </row>
    <row r="793" spans="1:3">
      <c r="A793" s="9"/>
      <c r="B793" s="10"/>
      <c r="C793" s="10"/>
    </row>
    <row r="794" spans="1:3">
      <c r="A794" s="9"/>
      <c r="B794" s="10"/>
      <c r="C794" s="10"/>
    </row>
    <row r="795" spans="1:3">
      <c r="A795" s="9"/>
      <c r="B795" s="10"/>
      <c r="C795" s="10"/>
    </row>
    <row r="796" spans="1:3">
      <c r="A796" s="9"/>
      <c r="B796" s="10"/>
      <c r="C796" s="10"/>
    </row>
    <row r="797" spans="1:3">
      <c r="A797" s="9"/>
      <c r="B797" s="10"/>
      <c r="C797" s="10"/>
    </row>
    <row r="798" spans="1:3">
      <c r="A798" s="9"/>
      <c r="B798" s="10"/>
      <c r="C798" s="10"/>
    </row>
    <row r="799" spans="1:3">
      <c r="A799" s="9"/>
      <c r="B799" s="10"/>
      <c r="C799" s="10"/>
    </row>
    <row r="800" spans="1:3">
      <c r="A800" s="9"/>
      <c r="B800" s="10"/>
      <c r="C800" s="10"/>
    </row>
    <row r="801" spans="1:3">
      <c r="A801" s="9"/>
      <c r="B801" s="10"/>
      <c r="C801" s="10"/>
    </row>
    <row r="802" spans="1:3">
      <c r="A802" s="9"/>
      <c r="B802" s="10"/>
      <c r="C802" s="10"/>
    </row>
    <row r="803" spans="1:3">
      <c r="A803" s="9"/>
      <c r="B803" s="10"/>
      <c r="C803" s="10"/>
    </row>
    <row r="804" spans="1:3">
      <c r="A804" s="9"/>
      <c r="B804" s="10"/>
      <c r="C804" s="10"/>
    </row>
    <row r="805" spans="1:3">
      <c r="A805" s="9"/>
      <c r="B805" s="10"/>
      <c r="C805" s="10"/>
    </row>
    <row r="806" spans="1:3">
      <c r="A806" s="9"/>
      <c r="B806" s="10"/>
      <c r="C806" s="10"/>
    </row>
    <row r="807" spans="1:3">
      <c r="A807" s="9"/>
      <c r="B807" s="10"/>
      <c r="C807" s="10"/>
    </row>
    <row r="808" spans="1:3">
      <c r="A808" s="9"/>
      <c r="B808" s="10"/>
      <c r="C808" s="10"/>
    </row>
    <row r="809" spans="1:3">
      <c r="A809" s="9"/>
      <c r="B809" s="10"/>
      <c r="C809" s="10"/>
    </row>
    <row r="810" spans="1:3">
      <c r="A810" s="9"/>
      <c r="B810" s="10"/>
      <c r="C810" s="10"/>
    </row>
    <row r="811" spans="1:3">
      <c r="A811" s="9"/>
      <c r="B811" s="10"/>
      <c r="C811" s="10"/>
    </row>
    <row r="812" spans="1:3">
      <c r="A812" s="9"/>
      <c r="B812" s="10"/>
      <c r="C812" s="10"/>
    </row>
    <row r="813" spans="1:3">
      <c r="A813" s="9"/>
      <c r="B813" s="10"/>
      <c r="C813" s="10"/>
    </row>
    <row r="814" spans="1:3">
      <c r="A814" s="9"/>
      <c r="B814" s="10"/>
      <c r="C814" s="10"/>
    </row>
    <row r="815" spans="1:3">
      <c r="A815" s="9"/>
      <c r="B815" s="10"/>
      <c r="C815" s="10"/>
    </row>
    <row r="816" spans="1:3">
      <c r="A816" s="9"/>
      <c r="B816" s="10"/>
      <c r="C816" s="10"/>
    </row>
    <row r="817" spans="1:3">
      <c r="A817" s="9"/>
      <c r="B817" s="10"/>
      <c r="C817" s="10"/>
    </row>
    <row r="818" spans="1:3">
      <c r="A818" s="9"/>
      <c r="B818" s="10"/>
      <c r="C818" s="10"/>
    </row>
    <row r="819" spans="1:3">
      <c r="A819" s="9"/>
      <c r="B819" s="10"/>
      <c r="C819" s="10"/>
    </row>
    <row r="820" spans="1:3">
      <c r="A820" s="9"/>
      <c r="B820" s="10"/>
      <c r="C820" s="10"/>
    </row>
    <row r="821" spans="1:3">
      <c r="A821" s="9"/>
      <c r="B821" s="10"/>
      <c r="C821" s="10"/>
    </row>
    <row r="822" spans="1:3">
      <c r="A822" s="9"/>
      <c r="B822" s="10"/>
      <c r="C822" s="10"/>
    </row>
    <row r="823" spans="1:3">
      <c r="A823" s="9"/>
      <c r="B823" s="10"/>
      <c r="C823" s="10"/>
    </row>
    <row r="824" spans="1:3">
      <c r="A824" s="9"/>
      <c r="B824" s="10"/>
      <c r="C824" s="10"/>
    </row>
    <row r="825" spans="1:3">
      <c r="A825" s="9"/>
      <c r="B825" s="10"/>
      <c r="C825" s="10"/>
    </row>
    <row r="826" spans="1:3">
      <c r="A826" s="9"/>
      <c r="B826" s="10"/>
      <c r="C826" s="10"/>
    </row>
    <row r="827" spans="1:3">
      <c r="A827" s="9"/>
      <c r="B827" s="10"/>
      <c r="C827" s="10"/>
    </row>
    <row r="828" spans="1:3">
      <c r="A828" s="9"/>
      <c r="B828" s="10"/>
      <c r="C828" s="10"/>
    </row>
    <row r="829" spans="1:3">
      <c r="A829" s="9"/>
      <c r="B829" s="10"/>
      <c r="C829" s="10"/>
    </row>
    <row r="830" spans="1:3">
      <c r="A830" s="9"/>
      <c r="B830" s="10"/>
      <c r="C830" s="10"/>
    </row>
    <row r="831" spans="1:3">
      <c r="A831" s="9"/>
      <c r="B831" s="10"/>
      <c r="C831" s="10"/>
    </row>
    <row r="832" spans="1:3">
      <c r="A832" s="9"/>
      <c r="B832" s="10"/>
      <c r="C832" s="10"/>
    </row>
    <row r="833" spans="1:3">
      <c r="A833" s="9"/>
      <c r="B833" s="10"/>
      <c r="C833" s="10"/>
    </row>
    <row r="834" spans="1:3">
      <c r="A834" s="9"/>
      <c r="B834" s="10"/>
      <c r="C834" s="10"/>
    </row>
    <row r="835" spans="1:3">
      <c r="A835" s="9"/>
      <c r="B835" s="10"/>
      <c r="C835" s="10"/>
    </row>
    <row r="836" spans="1:3">
      <c r="A836" s="9"/>
      <c r="B836" s="10"/>
      <c r="C836" s="10"/>
    </row>
    <row r="837" spans="1:3">
      <c r="A837" s="9"/>
      <c r="B837" s="10"/>
      <c r="C837" s="10"/>
    </row>
    <row r="838" spans="1:3">
      <c r="A838" s="9"/>
      <c r="B838" s="10"/>
      <c r="C838" s="10"/>
    </row>
    <row r="839" spans="1:3">
      <c r="A839" s="9"/>
      <c r="B839" s="10"/>
      <c r="C839" s="10"/>
    </row>
    <row r="840" spans="1:3">
      <c r="A840" s="9"/>
      <c r="B840" s="10"/>
      <c r="C840" s="10"/>
    </row>
    <row r="841" spans="1:3">
      <c r="A841" s="9"/>
      <c r="B841" s="10"/>
      <c r="C841" s="10"/>
    </row>
    <row r="842" spans="1:3">
      <c r="A842" s="9"/>
      <c r="B842" s="10"/>
      <c r="C842" s="10"/>
    </row>
    <row r="843" spans="1:3">
      <c r="A843" s="9"/>
      <c r="B843" s="10"/>
      <c r="C843" s="10"/>
    </row>
    <row r="844" spans="1:3">
      <c r="A844" s="9"/>
      <c r="B844" s="10"/>
      <c r="C844" s="10"/>
    </row>
    <row r="845" spans="1:3">
      <c r="A845" s="9"/>
      <c r="B845" s="10"/>
      <c r="C845" s="10"/>
    </row>
    <row r="846" spans="1:3">
      <c r="A846" s="9"/>
      <c r="B846" s="10"/>
      <c r="C846" s="10"/>
    </row>
    <row r="847" spans="1:3">
      <c r="A847" s="9"/>
      <c r="B847" s="10"/>
      <c r="C847" s="10"/>
    </row>
    <row r="848" spans="1:3">
      <c r="A848" s="9"/>
      <c r="B848" s="10"/>
      <c r="C848" s="10"/>
    </row>
    <row r="849" spans="1:3">
      <c r="A849" s="9"/>
      <c r="B849" s="10"/>
      <c r="C849" s="10"/>
    </row>
    <row r="850" spans="1:3">
      <c r="A850" s="9"/>
      <c r="B850" s="10"/>
      <c r="C850" s="10"/>
    </row>
    <row r="851" spans="1:3">
      <c r="A851" s="9"/>
      <c r="B851" s="10"/>
      <c r="C851" s="10"/>
    </row>
    <row r="852" spans="1:3">
      <c r="A852" s="9"/>
      <c r="B852" s="10"/>
      <c r="C852" s="10"/>
    </row>
    <row r="853" spans="1:3">
      <c r="A853" s="9"/>
      <c r="B853" s="10"/>
      <c r="C853" s="10"/>
    </row>
    <row r="854" spans="1:3">
      <c r="A854" s="9"/>
      <c r="B854" s="10"/>
      <c r="C854" s="10"/>
    </row>
    <row r="855" spans="1:3">
      <c r="A855" s="9"/>
      <c r="B855" s="10"/>
      <c r="C855" s="10"/>
    </row>
    <row r="856" spans="1:3">
      <c r="A856" s="9"/>
      <c r="B856" s="10"/>
      <c r="C856" s="10"/>
    </row>
    <row r="857" spans="1:3">
      <c r="A857" s="9"/>
      <c r="B857" s="10"/>
      <c r="C857" s="10"/>
    </row>
    <row r="858" spans="1:3">
      <c r="A858" s="9"/>
      <c r="B858" s="10"/>
      <c r="C858" s="10"/>
    </row>
    <row r="859" spans="1:3">
      <c r="A859" s="9"/>
      <c r="B859" s="10"/>
      <c r="C859" s="10"/>
    </row>
    <row r="860" spans="1:3">
      <c r="A860" s="9"/>
      <c r="B860" s="10"/>
      <c r="C860" s="10"/>
    </row>
    <row r="861" spans="1:3">
      <c r="A861" s="9"/>
      <c r="B861" s="10"/>
      <c r="C861" s="10"/>
    </row>
    <row r="862" spans="1:3">
      <c r="A862" s="9"/>
      <c r="B862" s="10"/>
      <c r="C862" s="10"/>
    </row>
    <row r="863" spans="1:3">
      <c r="A863" s="9"/>
      <c r="B863" s="10"/>
      <c r="C863" s="10"/>
    </row>
    <row r="864" spans="1:3">
      <c r="A864" s="9"/>
      <c r="B864" s="10"/>
      <c r="C864" s="10"/>
    </row>
    <row r="865" spans="1:3">
      <c r="A865" s="9"/>
      <c r="B865" s="10"/>
      <c r="C865" s="10"/>
    </row>
    <row r="866" spans="1:3">
      <c r="A866" s="9"/>
      <c r="B866" s="10"/>
      <c r="C866" s="10"/>
    </row>
    <row r="867" spans="1:3">
      <c r="A867" s="9"/>
      <c r="B867" s="10"/>
      <c r="C867" s="10"/>
    </row>
    <row r="868" spans="1:3">
      <c r="A868" s="9"/>
      <c r="B868" s="10"/>
      <c r="C868" s="10"/>
    </row>
    <row r="869" spans="1:3">
      <c r="A869" s="9"/>
      <c r="B869" s="10"/>
      <c r="C869" s="10"/>
    </row>
    <row r="870" spans="1:3">
      <c r="A870" s="9"/>
      <c r="B870" s="10"/>
      <c r="C870" s="10"/>
    </row>
    <row r="871" spans="1:3">
      <c r="A871" s="9"/>
      <c r="B871" s="10"/>
      <c r="C871" s="10"/>
    </row>
    <row r="872" spans="1:3">
      <c r="A872" s="9"/>
      <c r="B872" s="10"/>
      <c r="C872" s="10"/>
    </row>
    <row r="873" spans="1:3">
      <c r="A873" s="9"/>
      <c r="B873" s="10"/>
      <c r="C873" s="10"/>
    </row>
    <row r="874" spans="1:3">
      <c r="A874" s="9"/>
      <c r="B874" s="10"/>
      <c r="C874" s="10"/>
    </row>
    <row r="875" spans="1:3">
      <c r="A875" s="9"/>
      <c r="B875" s="10"/>
      <c r="C875" s="10"/>
    </row>
    <row r="876" spans="1:3">
      <c r="A876" s="9"/>
      <c r="B876" s="10"/>
      <c r="C876" s="10"/>
    </row>
    <row r="877" spans="1:3">
      <c r="A877" s="9"/>
      <c r="B877" s="10"/>
      <c r="C877" s="10"/>
    </row>
    <row r="878" spans="1:3">
      <c r="A878" s="9"/>
      <c r="B878" s="10"/>
      <c r="C878" s="10"/>
    </row>
    <row r="879" spans="1:3">
      <c r="A879" s="9"/>
      <c r="B879" s="10"/>
      <c r="C879" s="10"/>
    </row>
    <row r="880" spans="1:3">
      <c r="A880" s="9"/>
      <c r="B880" s="10"/>
      <c r="C880" s="10"/>
    </row>
    <row r="881" spans="1:3">
      <c r="A881" s="9"/>
      <c r="B881" s="10"/>
      <c r="C881" s="10"/>
    </row>
    <row r="882" spans="1:3">
      <c r="A882" s="9"/>
      <c r="B882" s="10"/>
      <c r="C882" s="10"/>
    </row>
    <row r="883" spans="1:3">
      <c r="A883" s="9"/>
      <c r="B883" s="10"/>
      <c r="C883" s="10"/>
    </row>
    <row r="884" spans="1:3">
      <c r="A884" s="9"/>
      <c r="B884" s="10"/>
      <c r="C884" s="10"/>
    </row>
    <row r="885" spans="1:3">
      <c r="A885" s="9"/>
      <c r="B885" s="10"/>
      <c r="C885" s="10"/>
    </row>
    <row r="886" spans="1:3">
      <c r="A886" s="9"/>
      <c r="B886" s="10"/>
      <c r="C886" s="10"/>
    </row>
    <row r="887" spans="1:3">
      <c r="A887" s="9"/>
      <c r="B887" s="10"/>
      <c r="C887" s="10"/>
    </row>
    <row r="888" spans="1:3">
      <c r="A888" s="9"/>
      <c r="B888" s="10"/>
      <c r="C888" s="10"/>
    </row>
    <row r="889" spans="1:3">
      <c r="A889" s="9"/>
      <c r="B889" s="10"/>
      <c r="C889" s="10"/>
    </row>
    <row r="890" spans="1:3">
      <c r="A890" s="9"/>
      <c r="B890" s="10"/>
      <c r="C890" s="10"/>
    </row>
    <row r="891" spans="1:3">
      <c r="A891" s="9"/>
      <c r="B891" s="10"/>
      <c r="C891" s="10"/>
    </row>
    <row r="892" spans="1:3">
      <c r="A892" s="9"/>
      <c r="B892" s="10"/>
      <c r="C892" s="10"/>
    </row>
    <row r="893" spans="1:3">
      <c r="A893" s="9"/>
      <c r="B893" s="10"/>
      <c r="C893" s="10"/>
    </row>
    <row r="894" spans="1:3">
      <c r="A894" s="9"/>
      <c r="B894" s="10"/>
      <c r="C894" s="10"/>
    </row>
    <row r="895" spans="1:3">
      <c r="A895" s="9"/>
      <c r="B895" s="10"/>
      <c r="C895" s="10"/>
    </row>
    <row r="896" spans="1:3">
      <c r="A896" s="9"/>
      <c r="B896" s="10"/>
      <c r="C896" s="10"/>
    </row>
    <row r="897" spans="1:3">
      <c r="A897" s="9"/>
      <c r="B897" s="10"/>
      <c r="C897" s="10"/>
    </row>
    <row r="898" spans="1:3">
      <c r="A898" s="9"/>
      <c r="B898" s="10"/>
      <c r="C898" s="10"/>
    </row>
    <row r="899" spans="1:3">
      <c r="A899" s="9"/>
      <c r="B899" s="10"/>
      <c r="C899" s="10"/>
    </row>
    <row r="900" spans="1:3">
      <c r="A900" s="9"/>
      <c r="B900" s="10"/>
      <c r="C900" s="10"/>
    </row>
    <row r="901" spans="1:3">
      <c r="A901" s="9"/>
      <c r="B901" s="10"/>
      <c r="C901" s="10"/>
    </row>
    <row r="902" spans="1:3">
      <c r="A902" s="9"/>
      <c r="B902" s="10"/>
      <c r="C902" s="10"/>
    </row>
    <row r="903" spans="1:3">
      <c r="A903" s="9"/>
      <c r="B903" s="10"/>
      <c r="C903" s="10"/>
    </row>
    <row r="904" spans="1:3">
      <c r="A904" s="9"/>
      <c r="B904" s="10"/>
      <c r="C904" s="10"/>
    </row>
    <row r="905" spans="1:3">
      <c r="A905" s="9"/>
      <c r="B905" s="10"/>
      <c r="C905" s="10"/>
    </row>
    <row r="906" spans="1:3">
      <c r="A906" s="9"/>
      <c r="B906" s="10"/>
      <c r="C906" s="10"/>
    </row>
    <row r="907" spans="1:3">
      <c r="A907" s="9"/>
      <c r="B907" s="10"/>
      <c r="C907" s="10"/>
    </row>
    <row r="908" spans="1:3">
      <c r="A908" s="9"/>
      <c r="B908" s="10"/>
      <c r="C908" s="10"/>
    </row>
    <row r="909" spans="1:3">
      <c r="A909" s="9"/>
      <c r="B909" s="10"/>
      <c r="C909" s="10"/>
    </row>
    <row r="910" spans="1:3">
      <c r="A910" s="9"/>
      <c r="B910" s="10"/>
      <c r="C910" s="10"/>
    </row>
    <row r="911" spans="1:3">
      <c r="A911" s="9"/>
      <c r="B911" s="10"/>
      <c r="C911" s="10"/>
    </row>
    <row r="912" spans="1:3">
      <c r="A912" s="9"/>
      <c r="B912" s="10"/>
      <c r="C912" s="10"/>
    </row>
    <row r="913" spans="1:3">
      <c r="A913" s="9"/>
      <c r="B913" s="10"/>
      <c r="C913" s="10"/>
    </row>
    <row r="914" spans="1:3">
      <c r="A914" s="9"/>
      <c r="B914" s="10"/>
      <c r="C914" s="10"/>
    </row>
    <row r="915" spans="1:3">
      <c r="A915" s="9"/>
      <c r="B915" s="10"/>
      <c r="C915" s="10"/>
    </row>
    <row r="916" spans="1:3">
      <c r="A916" s="9"/>
      <c r="B916" s="10"/>
      <c r="C916" s="10"/>
    </row>
    <row r="917" spans="1:3">
      <c r="A917" s="9"/>
      <c r="B917" s="10"/>
      <c r="C917" s="10"/>
    </row>
    <row r="918" spans="1:3">
      <c r="A918" s="9"/>
      <c r="B918" s="10"/>
      <c r="C918" s="10"/>
    </row>
    <row r="919" spans="1:3">
      <c r="A919" s="9"/>
      <c r="B919" s="10"/>
      <c r="C919" s="10"/>
    </row>
    <row r="920" spans="1:3">
      <c r="A920" s="9"/>
      <c r="B920" s="10"/>
      <c r="C920" s="10"/>
    </row>
    <row r="921" spans="1:3">
      <c r="A921" s="9"/>
      <c r="B921" s="10"/>
      <c r="C921" s="10"/>
    </row>
    <row r="922" spans="1:3">
      <c r="A922" s="9"/>
      <c r="B922" s="10"/>
      <c r="C922" s="10"/>
    </row>
    <row r="923" spans="1:3">
      <c r="A923" s="9"/>
      <c r="B923" s="10"/>
      <c r="C923" s="10"/>
    </row>
    <row r="924" spans="1:3">
      <c r="A924" s="9"/>
      <c r="B924" s="10"/>
      <c r="C924" s="10"/>
    </row>
    <row r="925" spans="1:3">
      <c r="A925" s="9"/>
      <c r="B925" s="10"/>
      <c r="C925" s="10"/>
    </row>
    <row r="926" spans="1:3">
      <c r="A926" s="9"/>
      <c r="B926" s="10"/>
      <c r="C926" s="10"/>
    </row>
    <row r="927" spans="1:3">
      <c r="A927" s="9"/>
      <c r="B927" s="10"/>
      <c r="C927" s="10"/>
    </row>
    <row r="928" spans="1:3">
      <c r="A928" s="9"/>
      <c r="B928" s="10"/>
      <c r="C928" s="10"/>
    </row>
    <row r="929" spans="1:3">
      <c r="A929" s="9"/>
      <c r="B929" s="10"/>
      <c r="C929" s="10"/>
    </row>
    <row r="930" spans="1:3">
      <c r="A930" s="9"/>
      <c r="B930" s="10"/>
      <c r="C930" s="10"/>
    </row>
    <row r="931" spans="1:3">
      <c r="A931" s="9"/>
      <c r="B931" s="10"/>
      <c r="C931" s="10"/>
    </row>
    <row r="932" spans="1:3">
      <c r="A932" s="9"/>
      <c r="B932" s="10"/>
      <c r="C932" s="10"/>
    </row>
    <row r="933" spans="1:3">
      <c r="A933" s="9"/>
      <c r="B933" s="10"/>
      <c r="C933" s="10"/>
    </row>
    <row r="934" spans="1:3">
      <c r="A934" s="9"/>
      <c r="B934" s="10"/>
      <c r="C934" s="10"/>
    </row>
    <row r="935" spans="1:3">
      <c r="A935" s="9"/>
      <c r="B935" s="10"/>
      <c r="C935" s="10"/>
    </row>
    <row r="936" spans="1:3">
      <c r="A936" s="9"/>
      <c r="B936" s="10"/>
      <c r="C936" s="10"/>
    </row>
    <row r="937" spans="1:3">
      <c r="A937" s="9"/>
      <c r="B937" s="10"/>
      <c r="C937" s="10"/>
    </row>
    <row r="938" spans="1:3">
      <c r="A938" s="9"/>
      <c r="B938" s="10"/>
      <c r="C938" s="10"/>
    </row>
    <row r="939" spans="1:3">
      <c r="A939" s="9"/>
      <c r="B939" s="10"/>
      <c r="C939" s="10"/>
    </row>
    <row r="940" spans="1:3">
      <c r="A940" s="9"/>
      <c r="B940" s="10"/>
      <c r="C940" s="10"/>
    </row>
    <row r="941" spans="1:3">
      <c r="A941" s="9"/>
      <c r="B941" s="10"/>
      <c r="C941" s="10"/>
    </row>
    <row r="942" spans="1:3">
      <c r="A942" s="9"/>
      <c r="B942" s="10"/>
      <c r="C942" s="10"/>
    </row>
    <row r="943" spans="1:3">
      <c r="A943" s="9"/>
      <c r="B943" s="10"/>
      <c r="C943" s="10"/>
    </row>
    <row r="944" spans="1:3">
      <c r="A944" s="9"/>
      <c r="B944" s="10"/>
      <c r="C944" s="10"/>
    </row>
    <row r="945" spans="1:3">
      <c r="A945" s="9"/>
      <c r="B945" s="10"/>
      <c r="C945" s="10"/>
    </row>
    <row r="946" spans="1:3">
      <c r="A946" s="9"/>
      <c r="B946" s="10"/>
      <c r="C946" s="10"/>
    </row>
    <row r="947" spans="1:3">
      <c r="A947" s="9"/>
      <c r="B947" s="10"/>
      <c r="C947" s="10"/>
    </row>
    <row r="948" spans="1:3">
      <c r="A948" s="9"/>
      <c r="B948" s="10"/>
      <c r="C948" s="10"/>
    </row>
    <row r="949" spans="1:3">
      <c r="A949" s="9"/>
      <c r="B949" s="10"/>
      <c r="C949" s="10"/>
    </row>
    <row r="950" spans="1:3">
      <c r="A950" s="9"/>
      <c r="B950" s="10"/>
      <c r="C950" s="10"/>
    </row>
    <row r="951" spans="1:3">
      <c r="A951" s="9"/>
      <c r="B951" s="10"/>
      <c r="C951" s="10"/>
    </row>
    <row r="952" spans="1:3">
      <c r="A952" s="9"/>
      <c r="B952" s="10"/>
      <c r="C952" s="10"/>
    </row>
    <row r="953" spans="1:3">
      <c r="A953" s="9"/>
      <c r="B953" s="10"/>
      <c r="C953" s="10"/>
    </row>
    <row r="954" spans="1:3">
      <c r="A954" s="9"/>
      <c r="B954" s="10"/>
      <c r="C954" s="10"/>
    </row>
    <row r="955" spans="1:3">
      <c r="A955" s="9"/>
      <c r="B955" s="10"/>
      <c r="C955" s="10"/>
    </row>
    <row r="956" spans="1:3">
      <c r="A956" s="9"/>
      <c r="B956" s="10"/>
      <c r="C956" s="10"/>
    </row>
    <row r="957" spans="1:3">
      <c r="A957" s="9"/>
      <c r="B957" s="10"/>
      <c r="C957" s="10"/>
    </row>
    <row r="958" spans="1:3">
      <c r="A958" s="9"/>
      <c r="B958" s="10"/>
      <c r="C958" s="10"/>
    </row>
    <row r="959" spans="1:3">
      <c r="A959" s="9"/>
      <c r="B959" s="10"/>
      <c r="C959" s="10"/>
    </row>
    <row r="960" spans="1:3">
      <c r="A960" s="9"/>
      <c r="B960" s="10"/>
      <c r="C960" s="10"/>
    </row>
    <row r="961" spans="1:3">
      <c r="A961" s="9"/>
      <c r="B961" s="10"/>
      <c r="C961" s="10"/>
    </row>
    <row r="962" spans="1:3">
      <c r="A962" s="9"/>
      <c r="B962" s="10"/>
      <c r="C962" s="10"/>
    </row>
    <row r="963" spans="1:3">
      <c r="A963" s="9"/>
      <c r="B963" s="10"/>
      <c r="C963" s="10"/>
    </row>
    <row r="964" spans="1:3">
      <c r="A964" s="9"/>
      <c r="B964" s="10"/>
      <c r="C964" s="10"/>
    </row>
    <row r="965" spans="1:3">
      <c r="A965" s="9"/>
      <c r="B965" s="10"/>
      <c r="C965" s="10"/>
    </row>
    <row r="966" spans="1:3">
      <c r="A966" s="9"/>
      <c r="B966" s="10"/>
      <c r="C966" s="10"/>
    </row>
    <row r="967" spans="1:3">
      <c r="A967" s="9"/>
      <c r="B967" s="10"/>
      <c r="C967" s="10"/>
    </row>
    <row r="968" spans="1:3">
      <c r="A968" s="9"/>
      <c r="B968" s="10"/>
      <c r="C968" s="10"/>
    </row>
    <row r="969" spans="1:3">
      <c r="A969" s="9"/>
      <c r="B969" s="10"/>
      <c r="C969" s="10"/>
    </row>
    <row r="970" spans="1:3">
      <c r="A970" s="9"/>
      <c r="B970" s="10"/>
      <c r="C970" s="10"/>
    </row>
    <row r="971" spans="1:3">
      <c r="A971" s="9"/>
      <c r="B971" s="10"/>
      <c r="C971" s="10"/>
    </row>
    <row r="972" spans="1:3">
      <c r="A972" s="9"/>
      <c r="B972" s="10"/>
      <c r="C972" s="10"/>
    </row>
    <row r="973" spans="1:3">
      <c r="A973" s="9"/>
      <c r="B973" s="10"/>
      <c r="C973" s="10"/>
    </row>
    <row r="974" spans="1:3">
      <c r="A974" s="9"/>
      <c r="B974" s="10"/>
      <c r="C974" s="10"/>
    </row>
    <row r="975" spans="1:3">
      <c r="A975" s="9"/>
      <c r="B975" s="10"/>
      <c r="C975" s="10"/>
    </row>
    <row r="976" spans="1:3">
      <c r="A976" s="9"/>
      <c r="B976" s="10"/>
      <c r="C976" s="10"/>
    </row>
    <row r="977" spans="1:3">
      <c r="A977" s="9"/>
      <c r="B977" s="10"/>
      <c r="C977" s="10"/>
    </row>
    <row r="978" spans="1:3">
      <c r="A978" s="9"/>
      <c r="B978" s="10"/>
      <c r="C978" s="10"/>
    </row>
    <row r="979" spans="1:3">
      <c r="A979" s="9"/>
      <c r="B979" s="10"/>
      <c r="C979" s="10"/>
    </row>
    <row r="980" spans="1:3">
      <c r="A980" s="9"/>
      <c r="B980" s="10"/>
      <c r="C980" s="10"/>
    </row>
    <row r="981" spans="1:3">
      <c r="A981" s="9"/>
      <c r="B981" s="10"/>
      <c r="C981" s="10"/>
    </row>
    <row r="982" spans="1:3">
      <c r="A982" s="9"/>
      <c r="B982" s="10"/>
      <c r="C982" s="10"/>
    </row>
    <row r="983" spans="1:3">
      <c r="A983" s="9"/>
      <c r="B983" s="10"/>
      <c r="C983" s="10"/>
    </row>
    <row r="984" spans="1:3">
      <c r="A984" s="9"/>
      <c r="B984" s="10"/>
      <c r="C984" s="10"/>
    </row>
    <row r="985" spans="1:3">
      <c r="A985" s="9"/>
      <c r="B985" s="10"/>
      <c r="C985" s="10"/>
    </row>
    <row r="986" spans="1:3">
      <c r="A986" s="9"/>
      <c r="B986" s="10"/>
      <c r="C986" s="10"/>
    </row>
    <row r="987" spans="1:3">
      <c r="A987" s="9"/>
      <c r="B987" s="10"/>
      <c r="C987" s="10"/>
    </row>
    <row r="988" spans="1:3">
      <c r="A988" s="9"/>
      <c r="B988" s="10"/>
      <c r="C988" s="10"/>
    </row>
    <row r="989" spans="1:3">
      <c r="A989" s="9"/>
      <c r="B989" s="10"/>
      <c r="C989" s="10"/>
    </row>
    <row r="990" spans="1:3">
      <c r="A990" s="9"/>
      <c r="B990" s="10"/>
      <c r="C990" s="10"/>
    </row>
    <row r="991" spans="1:3">
      <c r="A991" s="9"/>
      <c r="B991" s="10"/>
      <c r="C991" s="10"/>
    </row>
    <row r="992" spans="1:3">
      <c r="A992" s="9"/>
      <c r="B992" s="10"/>
      <c r="C992" s="10"/>
    </row>
    <row r="993" spans="1:3">
      <c r="A993" s="9"/>
      <c r="B993" s="10"/>
      <c r="C993" s="10"/>
    </row>
    <row r="994" spans="1:3">
      <c r="A994" s="9"/>
      <c r="B994" s="10"/>
      <c r="C994" s="10"/>
    </row>
    <row r="995" spans="1:3">
      <c r="A995" s="9"/>
      <c r="B995" s="10"/>
      <c r="C995" s="10"/>
    </row>
    <row r="996" spans="1:3">
      <c r="A996" s="9"/>
      <c r="B996" s="10"/>
      <c r="C996" s="10"/>
    </row>
    <row r="997" spans="1:3">
      <c r="A997" s="9"/>
      <c r="B997" s="10"/>
      <c r="C997" s="10"/>
    </row>
    <row r="998" spans="1:3">
      <c r="A998" s="9"/>
      <c r="B998" s="10"/>
      <c r="C998" s="10"/>
    </row>
    <row r="999" spans="1:3">
      <c r="A999" s="9"/>
      <c r="B999" s="10"/>
      <c r="C999" s="10"/>
    </row>
    <row r="1000" spans="1:3">
      <c r="A1000" s="9"/>
      <c r="B1000" s="10"/>
      <c r="C1000" s="10"/>
    </row>
    <row r="1001" spans="1:3">
      <c r="A1001" s="9"/>
      <c r="B1001" s="10"/>
      <c r="C1001" s="10"/>
    </row>
    <row r="1002" spans="1:3">
      <c r="A1002" s="9"/>
      <c r="B1002" s="10"/>
      <c r="C1002" s="10"/>
    </row>
    <row r="1003" spans="1:3">
      <c r="A1003" s="9"/>
      <c r="B1003" s="10"/>
      <c r="C1003" s="10"/>
    </row>
    <row r="1004" spans="1:3">
      <c r="A1004" s="9"/>
      <c r="B1004" s="10"/>
      <c r="C1004" s="10"/>
    </row>
    <row r="1005" spans="1:3">
      <c r="A1005" s="9"/>
      <c r="B1005" s="10"/>
      <c r="C1005" s="10"/>
    </row>
    <row r="1006" spans="1:3">
      <c r="A1006" s="9"/>
      <c r="B1006" s="10"/>
      <c r="C1006" s="10"/>
    </row>
    <row r="1007" spans="1:3">
      <c r="A1007" s="9"/>
      <c r="B1007" s="10"/>
      <c r="C1007" s="10"/>
    </row>
    <row r="1008" spans="1:3">
      <c r="A1008" s="9"/>
      <c r="B1008" s="10"/>
      <c r="C1008" s="10"/>
    </row>
    <row r="1009" spans="1:3">
      <c r="A1009" s="9"/>
      <c r="B1009" s="10"/>
      <c r="C1009" s="10"/>
    </row>
    <row r="1010" spans="1:3">
      <c r="A1010" s="9"/>
      <c r="B1010" s="10"/>
      <c r="C1010" s="10"/>
    </row>
    <row r="1011" spans="1:3">
      <c r="A1011" s="9"/>
      <c r="B1011" s="10"/>
      <c r="C1011" s="10"/>
    </row>
    <row r="1012" spans="1:3">
      <c r="A1012" s="9"/>
      <c r="B1012" s="10"/>
      <c r="C1012" s="10"/>
    </row>
    <row r="1013" spans="1:3">
      <c r="A1013" s="9"/>
      <c r="B1013" s="10"/>
      <c r="C1013" s="10"/>
    </row>
    <row r="1014" spans="1:3">
      <c r="A1014" s="9"/>
      <c r="B1014" s="10"/>
      <c r="C1014" s="10"/>
    </row>
    <row r="1015" spans="1:3">
      <c r="A1015" s="9"/>
      <c r="B1015" s="10"/>
      <c r="C1015" s="10"/>
    </row>
    <row r="1016" spans="1:3">
      <c r="A1016" s="9"/>
      <c r="B1016" s="10"/>
      <c r="C1016" s="10"/>
    </row>
    <row r="1017" spans="1:3">
      <c r="A1017" s="9"/>
      <c r="B1017" s="10"/>
      <c r="C1017" s="10"/>
    </row>
    <row r="1018" spans="1:3">
      <c r="A1018" s="9"/>
      <c r="B1018" s="10"/>
      <c r="C1018" s="10"/>
    </row>
    <row r="1019" spans="1:3">
      <c r="A1019" s="9"/>
      <c r="B1019" s="10"/>
      <c r="C1019" s="10"/>
    </row>
    <row r="1020" spans="1:3">
      <c r="A1020" s="9"/>
      <c r="B1020" s="10"/>
      <c r="C1020" s="10"/>
    </row>
    <row r="1021" spans="1:3">
      <c r="A1021" s="9"/>
      <c r="B1021" s="10"/>
      <c r="C1021" s="10"/>
    </row>
    <row r="1022" spans="1:3">
      <c r="A1022" s="9"/>
      <c r="B1022" s="10"/>
      <c r="C1022" s="10"/>
    </row>
    <row r="1023" spans="1:3">
      <c r="A1023" s="9"/>
      <c r="B1023" s="10"/>
      <c r="C1023" s="10"/>
    </row>
    <row r="1024" spans="1:3">
      <c r="A1024" s="9"/>
      <c r="B1024" s="10"/>
      <c r="C1024" s="10"/>
    </row>
    <row r="1025" spans="1:3">
      <c r="A1025" s="9"/>
      <c r="B1025" s="10"/>
      <c r="C1025" s="10"/>
    </row>
    <row r="1026" spans="1:3">
      <c r="A1026" s="9"/>
      <c r="B1026" s="10"/>
      <c r="C1026" s="10"/>
    </row>
    <row r="1027" spans="1:3">
      <c r="A1027" s="9"/>
      <c r="B1027" s="10"/>
      <c r="C1027" s="10"/>
    </row>
    <row r="1028" spans="1:3">
      <c r="A1028" s="9"/>
      <c r="B1028" s="10"/>
      <c r="C1028" s="10"/>
    </row>
    <row r="1029" spans="1:3">
      <c r="A1029" s="9"/>
      <c r="B1029" s="10"/>
      <c r="C1029" s="10"/>
    </row>
    <row r="1030" spans="1:3">
      <c r="A1030" s="9"/>
      <c r="B1030" s="10"/>
      <c r="C1030" s="10"/>
    </row>
    <row r="1031" spans="1:3">
      <c r="A1031" s="9"/>
      <c r="B1031" s="10"/>
      <c r="C1031" s="10"/>
    </row>
    <row r="1032" spans="1:3">
      <c r="A1032" s="9"/>
      <c r="B1032" s="10"/>
      <c r="C1032" s="10"/>
    </row>
    <row r="1033" spans="1:3">
      <c r="A1033" s="9"/>
      <c r="B1033" s="10"/>
      <c r="C1033" s="10"/>
    </row>
    <row r="1034" spans="1:3">
      <c r="A1034" s="9"/>
      <c r="B1034" s="10"/>
      <c r="C1034" s="10"/>
    </row>
    <row r="1035" spans="1:3">
      <c r="A1035" s="9"/>
      <c r="B1035" s="10"/>
      <c r="C1035" s="10"/>
    </row>
    <row r="1036" spans="1:3">
      <c r="A1036" s="9"/>
      <c r="B1036" s="10"/>
      <c r="C1036" s="10"/>
    </row>
    <row r="1037" spans="1:3">
      <c r="A1037" s="9"/>
      <c r="B1037" s="10"/>
      <c r="C1037" s="10"/>
    </row>
    <row r="1038" spans="1:3">
      <c r="A1038" s="9"/>
      <c r="B1038" s="10"/>
      <c r="C1038" s="10"/>
    </row>
    <row r="1039" spans="1:3">
      <c r="A1039" s="9"/>
      <c r="B1039" s="10"/>
      <c r="C1039" s="10"/>
    </row>
    <row r="1040" spans="1:3">
      <c r="A1040" s="9"/>
      <c r="B1040" s="10"/>
      <c r="C1040" s="10"/>
    </row>
    <row r="1041" spans="1:3">
      <c r="A1041" s="9"/>
      <c r="B1041" s="10"/>
      <c r="C1041" s="10"/>
    </row>
    <row r="1042" spans="1:3">
      <c r="A1042" s="9"/>
      <c r="B1042" s="10"/>
      <c r="C1042" s="10"/>
    </row>
    <row r="1043" spans="1:3">
      <c r="A1043" s="9"/>
      <c r="B1043" s="10"/>
      <c r="C1043" s="10"/>
    </row>
    <row r="1044" spans="1:3">
      <c r="A1044" s="9"/>
      <c r="B1044" s="10"/>
      <c r="C1044" s="10"/>
    </row>
    <row r="1045" spans="1:3">
      <c r="A1045" s="9"/>
      <c r="B1045" s="10"/>
      <c r="C1045" s="10"/>
    </row>
    <row r="1046" spans="1:3">
      <c r="A1046" s="9"/>
      <c r="B1046" s="10"/>
      <c r="C1046" s="10"/>
    </row>
    <row r="1047" spans="1:3">
      <c r="A1047" s="9"/>
      <c r="B1047" s="10"/>
      <c r="C1047" s="10"/>
    </row>
    <row r="1048" spans="1:3">
      <c r="A1048" s="9"/>
      <c r="B1048" s="10"/>
      <c r="C1048" s="10"/>
    </row>
    <row r="1049" spans="1:3">
      <c r="A1049" s="9"/>
      <c r="B1049" s="10"/>
      <c r="C1049" s="10"/>
    </row>
    <row r="1050" spans="1:3">
      <c r="A1050" s="9"/>
      <c r="B1050" s="10"/>
      <c r="C1050" s="10"/>
    </row>
    <row r="1051" spans="1:3">
      <c r="A1051" s="9"/>
      <c r="B1051" s="10"/>
      <c r="C1051" s="10"/>
    </row>
    <row r="1052" spans="1:3">
      <c r="A1052" s="9"/>
      <c r="B1052" s="10"/>
      <c r="C1052" s="10"/>
    </row>
    <row r="1053" spans="1:3">
      <c r="A1053" s="9"/>
      <c r="B1053" s="10"/>
      <c r="C1053" s="10"/>
    </row>
    <row r="1054" spans="1:3">
      <c r="A1054" s="9"/>
      <c r="B1054" s="10"/>
      <c r="C1054" s="10"/>
    </row>
    <row r="1055" spans="1:3">
      <c r="A1055" s="9"/>
      <c r="B1055" s="10"/>
      <c r="C1055" s="10"/>
    </row>
    <row r="1056" spans="1:3">
      <c r="A1056" s="9"/>
      <c r="B1056" s="10"/>
      <c r="C1056" s="10"/>
    </row>
    <row r="1057" spans="1:3">
      <c r="A1057" s="9"/>
      <c r="B1057" s="10"/>
      <c r="C1057" s="10"/>
    </row>
    <row r="1058" spans="1:3">
      <c r="A1058" s="9"/>
      <c r="B1058" s="10"/>
      <c r="C1058" s="10"/>
    </row>
    <row r="1059" spans="1:3">
      <c r="A1059" s="9"/>
      <c r="B1059" s="10"/>
      <c r="C1059" s="10"/>
    </row>
    <row r="1060" spans="1:3">
      <c r="A1060" s="9"/>
      <c r="B1060" s="10"/>
      <c r="C1060" s="10"/>
    </row>
    <row r="1061" spans="1:3">
      <c r="A1061" s="9"/>
      <c r="B1061" s="10"/>
      <c r="C1061" s="10"/>
    </row>
    <row r="1062" spans="1:3">
      <c r="A1062" s="9"/>
      <c r="B1062" s="10"/>
      <c r="C1062" s="10"/>
    </row>
    <row r="1063" spans="1:3">
      <c r="A1063" s="9"/>
      <c r="B1063" s="10"/>
      <c r="C1063" s="10"/>
    </row>
    <row r="1064" spans="1:3">
      <c r="A1064" s="9"/>
      <c r="B1064" s="10"/>
      <c r="C1064" s="10"/>
    </row>
    <row r="1065" spans="1:3">
      <c r="A1065" s="9"/>
      <c r="B1065" s="10"/>
      <c r="C1065" s="10"/>
    </row>
    <row r="1066" spans="1:3">
      <c r="A1066" s="9"/>
      <c r="B1066" s="10"/>
      <c r="C1066" s="10"/>
    </row>
    <row r="1067" spans="1:3">
      <c r="A1067" s="9"/>
      <c r="B1067" s="10"/>
      <c r="C1067" s="10"/>
    </row>
    <row r="1068" spans="1:3">
      <c r="A1068" s="9"/>
      <c r="B1068" s="10"/>
      <c r="C1068" s="10"/>
    </row>
    <row r="1069" spans="1:3">
      <c r="A1069" s="9"/>
      <c r="B1069" s="10"/>
      <c r="C1069" s="10"/>
    </row>
    <row r="1070" spans="1:3">
      <c r="A1070" s="9"/>
      <c r="B1070" s="10"/>
      <c r="C1070" s="10"/>
    </row>
    <row r="1071" spans="1:3">
      <c r="A1071" s="9"/>
      <c r="B1071" s="10"/>
      <c r="C1071" s="10"/>
    </row>
    <row r="1072" spans="1:3">
      <c r="A1072" s="9"/>
      <c r="B1072" s="10"/>
      <c r="C1072" s="10"/>
    </row>
    <row r="1073" spans="1:3">
      <c r="A1073" s="9"/>
      <c r="B1073" s="10"/>
      <c r="C1073" s="10"/>
    </row>
    <row r="1074" spans="1:3">
      <c r="A1074" s="9"/>
      <c r="B1074" s="10"/>
      <c r="C1074" s="10"/>
    </row>
    <row r="1075" spans="1:3">
      <c r="A1075" s="9"/>
      <c r="B1075" s="10"/>
      <c r="C1075" s="10"/>
    </row>
    <row r="1076" spans="1:3">
      <c r="A1076" s="9"/>
      <c r="B1076" s="10"/>
      <c r="C1076" s="10"/>
    </row>
    <row r="1077" spans="1:3">
      <c r="A1077" s="9"/>
      <c r="B1077" s="10"/>
      <c r="C1077" s="10"/>
    </row>
    <row r="1078" spans="1:3">
      <c r="A1078" s="9"/>
      <c r="B1078" s="10"/>
      <c r="C1078" s="10"/>
    </row>
    <row r="1079" spans="1:3">
      <c r="A1079" s="9"/>
      <c r="B1079" s="10"/>
      <c r="C1079" s="10"/>
    </row>
    <row r="1080" spans="1:3">
      <c r="A1080" s="9"/>
      <c r="B1080" s="10"/>
      <c r="C1080" s="10"/>
    </row>
    <row r="1081" spans="1:3">
      <c r="A1081" s="9"/>
      <c r="B1081" s="10"/>
      <c r="C1081" s="10"/>
    </row>
    <row r="1082" spans="1:3">
      <c r="A1082" s="9"/>
      <c r="B1082" s="10"/>
      <c r="C1082" s="10"/>
    </row>
    <row r="1083" spans="1:3">
      <c r="A1083" s="9"/>
      <c r="B1083" s="10"/>
      <c r="C1083" s="10"/>
    </row>
    <row r="1084" spans="1:3">
      <c r="A1084" s="9"/>
      <c r="B1084" s="10"/>
      <c r="C1084" s="10"/>
    </row>
    <row r="1085" spans="1:3">
      <c r="A1085" s="9"/>
      <c r="B1085" s="10"/>
      <c r="C1085" s="10"/>
    </row>
    <row r="1086" spans="1:3">
      <c r="A1086" s="9"/>
      <c r="B1086" s="10"/>
      <c r="C1086" s="10"/>
    </row>
    <row r="1087" spans="1:3">
      <c r="A1087" s="9"/>
      <c r="B1087" s="10"/>
      <c r="C1087" s="10"/>
    </row>
    <row r="1088" spans="1:3">
      <c r="A1088" s="9"/>
      <c r="B1088" s="10"/>
      <c r="C1088" s="10"/>
    </row>
    <row r="1089" spans="1:3">
      <c r="A1089" s="9"/>
      <c r="B1089" s="10"/>
      <c r="C1089" s="10"/>
    </row>
    <row r="1090" spans="1:3">
      <c r="A1090" s="9"/>
      <c r="B1090" s="10"/>
      <c r="C1090" s="10"/>
    </row>
    <row r="1091" spans="1:3">
      <c r="A1091" s="9"/>
      <c r="B1091" s="10"/>
      <c r="C1091" s="10"/>
    </row>
    <row r="1092" spans="1:3">
      <c r="A1092" s="9"/>
      <c r="B1092" s="10"/>
      <c r="C1092" s="10"/>
    </row>
    <row r="1093" spans="1:3">
      <c r="A1093" s="9"/>
      <c r="B1093" s="10"/>
      <c r="C1093" s="10"/>
    </row>
    <row r="1094" spans="1:3">
      <c r="A1094" s="9"/>
      <c r="B1094" s="10"/>
      <c r="C1094" s="10"/>
    </row>
    <row r="1095" spans="1:3">
      <c r="A1095" s="9"/>
      <c r="B1095" s="10"/>
      <c r="C1095" s="10"/>
    </row>
    <row r="1096" spans="1:3">
      <c r="A1096" s="9"/>
      <c r="B1096" s="10"/>
      <c r="C1096" s="10"/>
    </row>
    <row r="1097" spans="1:3">
      <c r="A1097" s="9"/>
      <c r="B1097" s="10"/>
      <c r="C1097" s="10"/>
    </row>
    <row r="1098" spans="1:3">
      <c r="A1098" s="9"/>
      <c r="B1098" s="10"/>
      <c r="C1098" s="10"/>
    </row>
    <row r="1099" spans="1:3">
      <c r="A1099" s="9"/>
      <c r="B1099" s="10"/>
      <c r="C1099" s="10"/>
    </row>
    <row r="1100" spans="1:3">
      <c r="A1100" s="9"/>
      <c r="B1100" s="10"/>
      <c r="C1100" s="10"/>
    </row>
    <row r="1101" spans="1:3">
      <c r="A1101" s="9"/>
      <c r="B1101" s="10"/>
      <c r="C1101" s="10"/>
    </row>
    <row r="1102" spans="1:3">
      <c r="A1102" s="9"/>
      <c r="B1102" s="10"/>
      <c r="C1102" s="10"/>
    </row>
    <row r="1103" spans="1:3">
      <c r="A1103" s="9"/>
      <c r="B1103" s="10"/>
      <c r="C1103" s="10"/>
    </row>
    <row r="1104" spans="1:3">
      <c r="A1104" s="9"/>
      <c r="B1104" s="10"/>
      <c r="C1104" s="10"/>
    </row>
    <row r="1105" spans="1:3">
      <c r="A1105" s="9"/>
      <c r="B1105" s="10"/>
      <c r="C1105" s="10"/>
    </row>
    <row r="1106" spans="1:3">
      <c r="A1106" s="9"/>
      <c r="B1106" s="10"/>
      <c r="C1106" s="10"/>
    </row>
    <row r="1107" spans="1:3">
      <c r="A1107" s="9"/>
      <c r="B1107" s="10"/>
      <c r="C1107" s="10"/>
    </row>
    <row r="1108" spans="1:3">
      <c r="A1108" s="9"/>
      <c r="B1108" s="10"/>
      <c r="C1108" s="10"/>
    </row>
    <row r="1109" spans="1:3">
      <c r="A1109" s="9"/>
      <c r="B1109" s="10"/>
      <c r="C1109" s="10"/>
    </row>
    <row r="1110" spans="1:3">
      <c r="A1110" s="9"/>
      <c r="B1110" s="10"/>
      <c r="C1110" s="10"/>
    </row>
    <row r="1111" spans="1:3">
      <c r="A1111" s="9"/>
      <c r="B1111" s="10"/>
      <c r="C1111" s="10"/>
    </row>
    <row r="1112" spans="1:3">
      <c r="A1112" s="9"/>
      <c r="B1112" s="10"/>
      <c r="C1112" s="10"/>
    </row>
    <row r="1113" spans="1:3">
      <c r="A1113" s="9"/>
      <c r="B1113" s="10"/>
      <c r="C1113" s="10"/>
    </row>
    <row r="1114" spans="1:3">
      <c r="A1114" s="9"/>
      <c r="B1114" s="10"/>
      <c r="C1114" s="10"/>
    </row>
    <row r="1115" spans="1:3">
      <c r="A1115" s="9"/>
      <c r="B1115" s="10"/>
      <c r="C1115" s="10"/>
    </row>
    <row r="1116" spans="1:3">
      <c r="A1116" s="9"/>
      <c r="B1116" s="10"/>
      <c r="C1116" s="10"/>
    </row>
    <row r="1117" spans="1:3">
      <c r="A1117" s="9"/>
      <c r="B1117" s="10"/>
      <c r="C1117" s="10"/>
    </row>
    <row r="1118" spans="1:3">
      <c r="A1118" s="9"/>
      <c r="B1118" s="10"/>
      <c r="C1118" s="10"/>
    </row>
    <row r="1119" spans="1:3">
      <c r="A1119" s="9"/>
      <c r="B1119" s="10"/>
      <c r="C1119" s="10"/>
    </row>
    <row r="1120" spans="1:3">
      <c r="A1120" s="9"/>
      <c r="B1120" s="10"/>
      <c r="C1120" s="10"/>
    </row>
    <row r="1121" spans="1:3">
      <c r="A1121" s="9"/>
      <c r="B1121" s="10"/>
      <c r="C1121" s="10"/>
    </row>
    <row r="1122" spans="1:3">
      <c r="A1122" s="9"/>
      <c r="B1122" s="10"/>
      <c r="C1122" s="10"/>
    </row>
    <row r="1123" spans="1:3">
      <c r="A1123" s="9"/>
      <c r="B1123" s="10"/>
      <c r="C1123" s="10"/>
    </row>
    <row r="1124" spans="1:3">
      <c r="A1124" s="9"/>
      <c r="B1124" s="10"/>
      <c r="C1124" s="10"/>
    </row>
    <row r="1125" spans="1:3">
      <c r="A1125" s="9"/>
      <c r="B1125" s="10"/>
      <c r="C1125" s="10"/>
    </row>
    <row r="1126" spans="1:3">
      <c r="A1126" s="9"/>
      <c r="B1126" s="10"/>
      <c r="C1126" s="10"/>
    </row>
    <row r="1127" spans="1:3">
      <c r="A1127" s="9"/>
      <c r="B1127" s="10"/>
      <c r="C1127" s="10"/>
    </row>
    <row r="1128" spans="1:3">
      <c r="A1128" s="9"/>
      <c r="B1128" s="10"/>
      <c r="C1128" s="10"/>
    </row>
    <row r="1129" spans="1:3">
      <c r="A1129" s="9"/>
      <c r="B1129" s="10"/>
      <c r="C1129" s="10"/>
    </row>
    <row r="1130" spans="1:3">
      <c r="A1130" s="9"/>
      <c r="B1130" s="10"/>
      <c r="C1130" s="10"/>
    </row>
    <row r="1131" spans="1:3">
      <c r="A1131" s="9"/>
      <c r="B1131" s="10"/>
      <c r="C1131" s="10"/>
    </row>
    <row r="1132" spans="1:3">
      <c r="A1132" s="9"/>
      <c r="B1132" s="10"/>
      <c r="C1132" s="10"/>
    </row>
    <row r="1133" spans="1:3">
      <c r="A1133" s="9"/>
      <c r="B1133" s="10"/>
      <c r="C1133" s="10"/>
    </row>
    <row r="1134" spans="1:3">
      <c r="A1134" s="9"/>
      <c r="B1134" s="10"/>
      <c r="C1134" s="10"/>
    </row>
    <row r="1135" spans="1:3">
      <c r="A1135" s="9"/>
      <c r="B1135" s="10"/>
      <c r="C1135" s="10"/>
    </row>
    <row r="1136" spans="1:3">
      <c r="A1136" s="9"/>
      <c r="B1136" s="10"/>
      <c r="C1136" s="10"/>
    </row>
    <row r="1137" spans="1:3">
      <c r="A1137" s="9"/>
      <c r="B1137" s="10"/>
      <c r="C1137" s="10"/>
    </row>
    <row r="1138" spans="1:3">
      <c r="A1138" s="9"/>
      <c r="B1138" s="10"/>
      <c r="C1138" s="10"/>
    </row>
    <row r="1139" spans="1:3">
      <c r="A1139" s="9"/>
      <c r="B1139" s="10"/>
      <c r="C1139" s="10"/>
    </row>
    <row r="1140" spans="1:3">
      <c r="A1140" s="9"/>
      <c r="B1140" s="10"/>
      <c r="C1140" s="10"/>
    </row>
    <row r="1141" spans="1:3">
      <c r="A1141" s="9"/>
      <c r="B1141" s="10"/>
      <c r="C1141" s="10"/>
    </row>
    <row r="1142" spans="1:3">
      <c r="A1142" s="9"/>
      <c r="B1142" s="10"/>
      <c r="C1142" s="10"/>
    </row>
    <row r="1143" spans="1:3">
      <c r="A1143" s="9"/>
      <c r="B1143" s="10"/>
      <c r="C1143" s="10"/>
    </row>
    <row r="1144" spans="1:3">
      <c r="A1144" s="9"/>
      <c r="B1144" s="10"/>
      <c r="C1144" s="10"/>
    </row>
    <row r="1145" spans="1:3">
      <c r="A1145" s="9"/>
      <c r="B1145" s="10"/>
      <c r="C1145" s="10"/>
    </row>
    <row r="1146" spans="1:3">
      <c r="A1146" s="9"/>
      <c r="B1146" s="10"/>
      <c r="C1146" s="10"/>
    </row>
    <row r="1147" spans="1:3">
      <c r="A1147" s="9"/>
      <c r="B1147" s="10"/>
      <c r="C1147" s="10"/>
    </row>
    <row r="1148" spans="1:3">
      <c r="A1148" s="9"/>
      <c r="B1148" s="10"/>
      <c r="C1148" s="10"/>
    </row>
    <row r="1149" spans="1:3">
      <c r="A1149" s="9"/>
      <c r="B1149" s="10"/>
      <c r="C1149" s="10"/>
    </row>
    <row r="1150" spans="1:3">
      <c r="A1150" s="9"/>
      <c r="B1150" s="10"/>
      <c r="C1150" s="10"/>
    </row>
    <row r="1151" spans="1:3">
      <c r="A1151" s="9"/>
      <c r="B1151" s="10"/>
      <c r="C1151" s="10"/>
    </row>
    <row r="1152" spans="1:3">
      <c r="A1152" s="9"/>
      <c r="B1152" s="10"/>
      <c r="C1152" s="10"/>
    </row>
    <row r="1153" spans="1:3">
      <c r="A1153" s="9"/>
      <c r="B1153" s="10"/>
      <c r="C1153" s="10"/>
    </row>
    <row r="1154" spans="1:3">
      <c r="A1154" s="9"/>
      <c r="B1154" s="10"/>
      <c r="C1154" s="10"/>
    </row>
    <row r="1155" spans="1:3">
      <c r="A1155" s="9"/>
      <c r="B1155" s="10"/>
      <c r="C1155" s="10"/>
    </row>
    <row r="1156" spans="1:3">
      <c r="A1156" s="9"/>
      <c r="B1156" s="10"/>
      <c r="C1156" s="10"/>
    </row>
    <row r="1157" spans="1:3">
      <c r="A1157" s="9"/>
      <c r="B1157" s="10"/>
      <c r="C1157" s="10"/>
    </row>
    <row r="1158" spans="1:3">
      <c r="A1158" s="9"/>
      <c r="B1158" s="10"/>
      <c r="C1158" s="10"/>
    </row>
    <row r="1159" spans="1:3">
      <c r="A1159" s="9"/>
      <c r="B1159" s="10"/>
      <c r="C1159" s="10"/>
    </row>
    <row r="1160" spans="1:3">
      <c r="A1160" s="9"/>
      <c r="B1160" s="10"/>
      <c r="C1160" s="10"/>
    </row>
    <row r="1161" spans="1:3">
      <c r="A1161" s="9"/>
      <c r="B1161" s="10"/>
      <c r="C1161" s="10"/>
    </row>
    <row r="1162" spans="1:3">
      <c r="A1162" s="9"/>
      <c r="B1162" s="10"/>
      <c r="C1162" s="10"/>
    </row>
    <row r="1163" spans="1:3">
      <c r="A1163" s="9"/>
      <c r="B1163" s="10"/>
      <c r="C1163" s="10"/>
    </row>
    <row r="1164" spans="1:3">
      <c r="A1164" s="9"/>
      <c r="B1164" s="10"/>
      <c r="C1164" s="10"/>
    </row>
    <row r="1165" spans="1:3">
      <c r="A1165" s="9"/>
      <c r="B1165" s="10"/>
      <c r="C1165" s="10"/>
    </row>
    <row r="1166" spans="1:3">
      <c r="A1166" s="9"/>
      <c r="B1166" s="10"/>
      <c r="C1166" s="10"/>
    </row>
    <row r="1167" spans="1:3">
      <c r="A1167" s="9"/>
      <c r="B1167" s="10"/>
      <c r="C1167" s="10"/>
    </row>
    <row r="1168" spans="1:3">
      <c r="A1168" s="9"/>
      <c r="B1168" s="10"/>
      <c r="C1168" s="10"/>
    </row>
    <row r="1169" spans="1:3">
      <c r="A1169" s="9"/>
      <c r="B1169" s="10"/>
      <c r="C1169" s="10"/>
    </row>
    <row r="1170" spans="1:3">
      <c r="A1170" s="9"/>
      <c r="B1170" s="10"/>
      <c r="C1170" s="10"/>
    </row>
    <row r="1171" spans="1:3">
      <c r="A1171" s="9"/>
      <c r="B1171" s="10"/>
      <c r="C1171" s="10"/>
    </row>
    <row r="1172" spans="1:3">
      <c r="A1172" s="9"/>
      <c r="B1172" s="10"/>
      <c r="C1172" s="10"/>
    </row>
    <row r="1173" spans="1:3">
      <c r="A1173" s="9"/>
      <c r="B1173" s="10"/>
      <c r="C1173" s="10"/>
    </row>
    <row r="1174" spans="1:3">
      <c r="A1174" s="9"/>
      <c r="B1174" s="10"/>
      <c r="C1174" s="10"/>
    </row>
    <row r="1175" spans="1:3">
      <c r="A1175" s="9"/>
      <c r="B1175" s="10"/>
      <c r="C1175" s="10"/>
    </row>
    <row r="1176" spans="1:3">
      <c r="A1176" s="9"/>
      <c r="B1176" s="10"/>
      <c r="C1176" s="10"/>
    </row>
    <row r="1177" spans="1:3">
      <c r="A1177" s="9"/>
      <c r="B1177" s="10"/>
      <c r="C1177" s="10"/>
    </row>
    <row r="1178" spans="1:3">
      <c r="A1178" s="9"/>
      <c r="B1178" s="10"/>
      <c r="C1178" s="10"/>
    </row>
    <row r="1179" spans="1:3">
      <c r="A1179" s="9"/>
      <c r="B1179" s="10"/>
      <c r="C1179" s="10"/>
    </row>
    <row r="1180" spans="1:3">
      <c r="A1180" s="9"/>
      <c r="B1180" s="10"/>
      <c r="C1180" s="10"/>
    </row>
    <row r="1181" spans="1:3">
      <c r="A1181" s="9"/>
      <c r="B1181" s="10"/>
      <c r="C1181" s="10"/>
    </row>
    <row r="1182" spans="1:3">
      <c r="A1182" s="9"/>
      <c r="B1182" s="10"/>
      <c r="C1182" s="10"/>
    </row>
    <row r="1183" spans="1:3">
      <c r="A1183" s="9"/>
      <c r="B1183" s="10"/>
      <c r="C1183" s="10"/>
    </row>
    <row r="1184" spans="1:3">
      <c r="A1184" s="9"/>
      <c r="B1184" s="10"/>
      <c r="C1184" s="10"/>
    </row>
    <row r="1185" spans="1:3">
      <c r="A1185" s="9"/>
      <c r="B1185" s="10"/>
      <c r="C1185" s="10"/>
    </row>
    <row r="1186" spans="1:3">
      <c r="A1186" s="9"/>
      <c r="B1186" s="10"/>
      <c r="C1186" s="10"/>
    </row>
    <row r="1187" spans="1:3">
      <c r="A1187" s="9"/>
      <c r="B1187" s="10"/>
      <c r="C1187" s="10"/>
    </row>
    <row r="1188" spans="1:3">
      <c r="A1188" s="9"/>
      <c r="B1188" s="10"/>
      <c r="C1188" s="10"/>
    </row>
    <row r="1189" spans="1:3">
      <c r="A1189" s="9"/>
      <c r="B1189" s="10"/>
      <c r="C1189" s="10"/>
    </row>
    <row r="1190" spans="1:3">
      <c r="A1190" s="9"/>
      <c r="B1190" s="10"/>
      <c r="C1190" s="10"/>
    </row>
    <row r="1191" spans="1:3">
      <c r="A1191" s="9"/>
      <c r="B1191" s="10"/>
      <c r="C1191" s="10"/>
    </row>
    <row r="1192" spans="1:3">
      <c r="A1192" s="9"/>
      <c r="B1192" s="10"/>
      <c r="C1192" s="10"/>
    </row>
    <row r="1193" spans="1:3">
      <c r="A1193" s="9"/>
      <c r="B1193" s="10"/>
      <c r="C1193" s="10"/>
    </row>
    <row r="1194" spans="1:3">
      <c r="A1194" s="9"/>
      <c r="B1194" s="10"/>
      <c r="C1194" s="10"/>
    </row>
    <row r="1195" spans="1:3">
      <c r="A1195" s="9"/>
      <c r="B1195" s="10"/>
      <c r="C1195" s="10"/>
    </row>
    <row r="1196" spans="1:3">
      <c r="A1196" s="9"/>
      <c r="B1196" s="10"/>
      <c r="C1196" s="10"/>
    </row>
    <row r="1197" spans="1:3">
      <c r="A1197" s="9"/>
      <c r="B1197" s="10"/>
      <c r="C1197" s="10"/>
    </row>
    <row r="1198" spans="1:3">
      <c r="A1198" s="9"/>
      <c r="B1198" s="10"/>
      <c r="C1198" s="10"/>
    </row>
    <row r="1199" spans="1:3">
      <c r="A1199" s="9"/>
      <c r="B1199" s="10"/>
      <c r="C1199" s="10"/>
    </row>
    <row r="1200" spans="1:3">
      <c r="A1200" s="9"/>
      <c r="B1200" s="10"/>
      <c r="C1200" s="10"/>
    </row>
    <row r="1201" spans="1:3">
      <c r="A1201" s="9"/>
      <c r="B1201" s="10"/>
      <c r="C1201" s="10"/>
    </row>
    <row r="1202" spans="1:3">
      <c r="A1202" s="9"/>
      <c r="B1202" s="10"/>
      <c r="C1202" s="10"/>
    </row>
    <row r="1203" spans="1:3">
      <c r="A1203" s="9"/>
      <c r="B1203" s="10"/>
      <c r="C1203" s="10"/>
    </row>
    <row r="1204" spans="1:3">
      <c r="A1204" s="9"/>
      <c r="B1204" s="10"/>
      <c r="C1204" s="10"/>
    </row>
    <row r="1205" spans="1:3">
      <c r="A1205" s="9"/>
      <c r="B1205" s="10"/>
      <c r="C1205" s="10"/>
    </row>
    <row r="1206" spans="1:3">
      <c r="A1206" s="9"/>
      <c r="B1206" s="10"/>
      <c r="C1206" s="10"/>
    </row>
    <row r="1207" spans="1:3">
      <c r="A1207" s="9"/>
      <c r="B1207" s="10"/>
      <c r="C1207" s="10"/>
    </row>
    <row r="1208" spans="1:3">
      <c r="A1208" s="9"/>
      <c r="B1208" s="10"/>
      <c r="C1208" s="10"/>
    </row>
    <row r="1209" spans="1:3">
      <c r="A1209" s="9"/>
      <c r="B1209" s="10"/>
      <c r="C1209" s="10"/>
    </row>
    <row r="1210" spans="1:3">
      <c r="A1210" s="9"/>
      <c r="B1210" s="10"/>
      <c r="C1210" s="10"/>
    </row>
    <row r="1211" spans="1:3">
      <c r="A1211" s="9"/>
      <c r="B1211" s="10"/>
      <c r="C1211" s="10"/>
    </row>
    <row r="1212" spans="1:3">
      <c r="A1212" s="9"/>
      <c r="B1212" s="10"/>
      <c r="C1212" s="10"/>
    </row>
    <row r="1213" spans="1:3">
      <c r="A1213" s="9"/>
      <c r="B1213" s="10"/>
      <c r="C1213" s="10"/>
    </row>
    <row r="1214" spans="1:3">
      <c r="A1214" s="9"/>
      <c r="B1214" s="10"/>
      <c r="C1214" s="10"/>
    </row>
    <row r="1215" spans="1:3">
      <c r="A1215" s="9"/>
      <c r="B1215" s="10"/>
      <c r="C1215" s="10"/>
    </row>
    <row r="1216" spans="1:3">
      <c r="A1216" s="9"/>
      <c r="B1216" s="10"/>
      <c r="C1216" s="10"/>
    </row>
    <row r="1217" spans="1:3">
      <c r="A1217" s="9"/>
      <c r="B1217" s="10"/>
      <c r="C1217" s="10"/>
    </row>
    <row r="1218" spans="1:3">
      <c r="A1218" s="9"/>
      <c r="B1218" s="10"/>
      <c r="C1218" s="10"/>
    </row>
    <row r="1219" spans="1:3">
      <c r="A1219" s="9"/>
      <c r="B1219" s="10"/>
      <c r="C1219" s="10"/>
    </row>
    <row r="1220" spans="1:3">
      <c r="A1220" s="9"/>
      <c r="B1220" s="10"/>
      <c r="C1220" s="10"/>
    </row>
    <row r="1221" spans="1:3">
      <c r="A1221" s="9"/>
      <c r="B1221" s="10"/>
      <c r="C1221" s="10"/>
    </row>
    <row r="1222" spans="1:3">
      <c r="A1222" s="9"/>
      <c r="B1222" s="10"/>
      <c r="C1222" s="10"/>
    </row>
    <row r="1223" spans="1:3">
      <c r="A1223" s="9"/>
      <c r="B1223" s="10"/>
      <c r="C1223" s="10"/>
    </row>
    <row r="1224" spans="1:3">
      <c r="A1224" s="9"/>
      <c r="B1224" s="10"/>
      <c r="C1224" s="10"/>
    </row>
    <row r="1225" spans="1:3">
      <c r="A1225" s="9"/>
      <c r="B1225" s="10"/>
      <c r="C1225" s="10"/>
    </row>
    <row r="1226" spans="1:3">
      <c r="A1226" s="9"/>
      <c r="B1226" s="10"/>
      <c r="C1226" s="10"/>
    </row>
    <row r="1227" spans="1:3">
      <c r="A1227" s="9"/>
      <c r="B1227" s="10"/>
      <c r="C1227" s="10"/>
    </row>
    <row r="1228" spans="1:3">
      <c r="A1228" s="9"/>
      <c r="B1228" s="10"/>
      <c r="C1228" s="10"/>
    </row>
    <row r="1229" spans="1:3">
      <c r="A1229" s="9"/>
      <c r="B1229" s="10"/>
      <c r="C1229" s="10"/>
    </row>
    <row r="1230" spans="1:3">
      <c r="A1230" s="9"/>
      <c r="B1230" s="10"/>
      <c r="C1230" s="10"/>
    </row>
    <row r="1231" spans="1:3">
      <c r="A1231" s="9"/>
      <c r="B1231" s="10"/>
      <c r="C1231" s="10"/>
    </row>
    <row r="1232" spans="1:3">
      <c r="A1232" s="9"/>
      <c r="B1232" s="10"/>
      <c r="C1232" s="10"/>
    </row>
    <row r="1233" spans="1:3">
      <c r="A1233" s="9"/>
      <c r="B1233" s="10"/>
      <c r="C1233" s="10"/>
    </row>
    <row r="1234" spans="1:3">
      <c r="A1234" s="9"/>
      <c r="B1234" s="10"/>
      <c r="C1234" s="10"/>
    </row>
    <row r="1235" spans="1:3">
      <c r="A1235" s="9"/>
      <c r="B1235" s="10"/>
      <c r="C1235" s="10"/>
    </row>
    <row r="1236" spans="1:3">
      <c r="A1236" s="9"/>
      <c r="B1236" s="10"/>
      <c r="C1236" s="10"/>
    </row>
    <row r="1237" spans="1:3">
      <c r="A1237" s="9"/>
      <c r="B1237" s="10"/>
      <c r="C1237" s="10"/>
    </row>
    <row r="1238" spans="1:3">
      <c r="A1238" s="9"/>
      <c r="B1238" s="10"/>
      <c r="C1238" s="10"/>
    </row>
    <row r="1239" spans="1:3">
      <c r="A1239" s="9"/>
      <c r="B1239" s="10"/>
      <c r="C1239" s="10"/>
    </row>
    <row r="1240" spans="1:3">
      <c r="A1240" s="9"/>
      <c r="B1240" s="10"/>
      <c r="C1240" s="10"/>
    </row>
    <row r="1241" spans="1:3">
      <c r="A1241" s="9"/>
      <c r="B1241" s="10"/>
      <c r="C1241" s="10"/>
    </row>
    <row r="1242" spans="1:3">
      <c r="A1242" s="9"/>
      <c r="B1242" s="10"/>
      <c r="C1242" s="10"/>
    </row>
    <row r="1243" spans="1:3">
      <c r="A1243" s="9"/>
      <c r="B1243" s="10"/>
      <c r="C1243" s="10"/>
    </row>
    <row r="1244" spans="1:3">
      <c r="A1244" s="9"/>
      <c r="B1244" s="10"/>
      <c r="C1244" s="10"/>
    </row>
    <row r="1245" spans="1:3">
      <c r="A1245" s="9"/>
      <c r="B1245" s="10"/>
      <c r="C1245" s="10"/>
    </row>
    <row r="1246" spans="1:3">
      <c r="A1246" s="9"/>
      <c r="B1246" s="10"/>
      <c r="C1246" s="10"/>
    </row>
    <row r="1247" spans="1:3">
      <c r="A1247" s="9"/>
      <c r="B1247" s="10"/>
      <c r="C1247" s="10"/>
    </row>
    <row r="1248" spans="1:3">
      <c r="A1248" s="9"/>
      <c r="B1248" s="10"/>
      <c r="C1248" s="10"/>
    </row>
    <row r="1249" spans="1:3">
      <c r="A1249" s="9"/>
      <c r="B1249" s="10"/>
      <c r="C1249" s="10"/>
    </row>
    <row r="1250" spans="1:3">
      <c r="A1250" s="9"/>
      <c r="B1250" s="10"/>
      <c r="C1250" s="10"/>
    </row>
    <row r="1251" spans="1:3">
      <c r="A1251" s="9"/>
      <c r="B1251" s="10"/>
      <c r="C1251" s="10"/>
    </row>
    <row r="1252" spans="1:3">
      <c r="A1252" s="9"/>
      <c r="B1252" s="10"/>
      <c r="C1252" s="10"/>
    </row>
    <row r="1253" spans="1:3">
      <c r="A1253" s="9"/>
      <c r="B1253" s="10"/>
      <c r="C1253" s="10"/>
    </row>
    <row r="1254" spans="1:3">
      <c r="A1254" s="9"/>
      <c r="B1254" s="10"/>
      <c r="C1254" s="10"/>
    </row>
    <row r="1255" spans="1:3">
      <c r="A1255" s="9"/>
      <c r="B1255" s="10"/>
      <c r="C1255" s="10"/>
    </row>
    <row r="1256" spans="1:3">
      <c r="A1256" s="9"/>
      <c r="B1256" s="10"/>
      <c r="C1256" s="10"/>
    </row>
    <row r="1257" spans="1:3">
      <c r="A1257" s="9"/>
      <c r="B1257" s="10"/>
      <c r="C1257" s="10"/>
    </row>
    <row r="1258" spans="1:3">
      <c r="A1258" s="9"/>
      <c r="B1258" s="10"/>
      <c r="C1258" s="10"/>
    </row>
    <row r="1259" spans="1:3">
      <c r="A1259" s="9"/>
      <c r="B1259" s="10"/>
      <c r="C1259" s="10"/>
    </row>
    <row r="1260" spans="1:3">
      <c r="A1260" s="9"/>
      <c r="B1260" s="10"/>
      <c r="C1260" s="10"/>
    </row>
    <row r="1261" spans="1:3">
      <c r="A1261" s="9"/>
      <c r="B1261" s="10"/>
      <c r="C1261" s="10"/>
    </row>
    <row r="1262" spans="1:3">
      <c r="A1262" s="9"/>
      <c r="B1262" s="10"/>
      <c r="C1262" s="10"/>
    </row>
    <row r="1263" spans="1:3">
      <c r="A1263" s="9"/>
      <c r="B1263" s="10"/>
      <c r="C1263" s="10"/>
    </row>
    <row r="1264" spans="1:3">
      <c r="A1264" s="9"/>
      <c r="B1264" s="10"/>
      <c r="C1264" s="10"/>
    </row>
    <row r="1265" spans="1:3">
      <c r="A1265" s="9"/>
      <c r="B1265" s="10"/>
      <c r="C1265" s="10"/>
    </row>
    <row r="1266" spans="1:3">
      <c r="A1266" s="9"/>
      <c r="B1266" s="10"/>
      <c r="C1266" s="10"/>
    </row>
    <row r="1267" spans="1:3">
      <c r="A1267" s="9"/>
      <c r="B1267" s="10"/>
      <c r="C1267" s="10"/>
    </row>
    <row r="1268" spans="1:3">
      <c r="A1268" s="9"/>
      <c r="B1268" s="10"/>
      <c r="C1268" s="10"/>
    </row>
    <row r="1269" spans="1:3">
      <c r="A1269" s="9"/>
      <c r="B1269" s="10"/>
      <c r="C1269" s="10"/>
    </row>
    <row r="1270" spans="1:3">
      <c r="A1270" s="9"/>
      <c r="B1270" s="10"/>
      <c r="C1270" s="10"/>
    </row>
    <row r="1271" spans="1:3">
      <c r="A1271" s="9"/>
      <c r="B1271" s="10"/>
      <c r="C1271" s="10"/>
    </row>
    <row r="1272" spans="1:3">
      <c r="A1272" s="9"/>
      <c r="B1272" s="10"/>
      <c r="C1272" s="10"/>
    </row>
    <row r="1273" spans="1:3">
      <c r="A1273" s="9"/>
      <c r="B1273" s="10"/>
      <c r="C1273" s="10"/>
    </row>
    <row r="1274" spans="1:3">
      <c r="A1274" s="9"/>
      <c r="B1274" s="10"/>
      <c r="C1274" s="10"/>
    </row>
    <row r="1275" spans="1:3">
      <c r="A1275" s="9"/>
      <c r="B1275" s="10"/>
      <c r="C1275" s="10"/>
    </row>
    <row r="1276" spans="1:3">
      <c r="A1276" s="9"/>
      <c r="B1276" s="10"/>
      <c r="C1276" s="10"/>
    </row>
    <row r="1277" spans="1:3">
      <c r="A1277" s="9"/>
      <c r="B1277" s="10"/>
      <c r="C1277" s="10"/>
    </row>
    <row r="1278" spans="1:3">
      <c r="A1278" s="9"/>
      <c r="B1278" s="10"/>
      <c r="C1278" s="10"/>
    </row>
    <row r="1279" spans="1:3">
      <c r="A1279" s="9"/>
      <c r="B1279" s="10"/>
      <c r="C1279" s="10"/>
    </row>
    <row r="1280" spans="1:3">
      <c r="A1280" s="9"/>
      <c r="B1280" s="10"/>
      <c r="C1280" s="10"/>
    </row>
    <row r="1281" spans="1:3">
      <c r="A1281" s="9"/>
      <c r="B1281" s="10"/>
      <c r="C1281" s="10"/>
    </row>
    <row r="1282" spans="1:3">
      <c r="A1282" s="9"/>
      <c r="B1282" s="10"/>
      <c r="C1282" s="10"/>
    </row>
    <row r="1283" spans="1:3">
      <c r="A1283" s="9"/>
      <c r="B1283" s="10"/>
      <c r="C1283" s="10"/>
    </row>
    <row r="1284" spans="1:3">
      <c r="A1284" s="9"/>
      <c r="B1284" s="10"/>
      <c r="C1284" s="10"/>
    </row>
    <row r="1285" spans="1:3">
      <c r="A1285" s="9"/>
      <c r="B1285" s="10"/>
      <c r="C1285" s="10"/>
    </row>
    <row r="1286" spans="1:3">
      <c r="A1286" s="9"/>
      <c r="B1286" s="10"/>
      <c r="C1286" s="10"/>
    </row>
    <row r="1287" spans="1:3">
      <c r="A1287" s="9"/>
      <c r="B1287" s="10"/>
      <c r="C1287" s="10"/>
    </row>
    <row r="1288" spans="1:3">
      <c r="A1288" s="9"/>
      <c r="B1288" s="10"/>
      <c r="C1288" s="10"/>
    </row>
    <row r="1289" spans="1:3">
      <c r="A1289" s="9"/>
      <c r="B1289" s="10"/>
      <c r="C1289" s="10"/>
    </row>
    <row r="1290" spans="1:3">
      <c r="A1290" s="9"/>
      <c r="B1290" s="10"/>
      <c r="C1290" s="10"/>
    </row>
    <row r="1291" spans="1:3">
      <c r="A1291" s="9"/>
      <c r="B1291" s="10"/>
      <c r="C1291" s="10"/>
    </row>
    <row r="1292" spans="1:3">
      <c r="A1292" s="9"/>
      <c r="B1292" s="10"/>
      <c r="C1292" s="10"/>
    </row>
    <row r="1293" spans="1:3">
      <c r="A1293" s="9"/>
      <c r="B1293" s="10"/>
      <c r="C1293" s="10"/>
    </row>
    <row r="1294" spans="1:3">
      <c r="A1294" s="9"/>
      <c r="B1294" s="10"/>
      <c r="C1294" s="10"/>
    </row>
    <row r="1295" spans="1:3">
      <c r="A1295" s="9"/>
      <c r="B1295" s="10"/>
      <c r="C1295" s="10"/>
    </row>
    <row r="1296" spans="1:3">
      <c r="A1296" s="9"/>
      <c r="B1296" s="10"/>
      <c r="C1296" s="10"/>
    </row>
    <row r="1297" spans="1:3">
      <c r="A1297" s="9"/>
      <c r="B1297" s="10"/>
      <c r="C1297" s="10"/>
    </row>
    <row r="1298" spans="1:3">
      <c r="A1298" s="9"/>
      <c r="B1298" s="10"/>
      <c r="C1298" s="10"/>
    </row>
    <row r="1299" spans="1:3">
      <c r="A1299" s="9"/>
      <c r="B1299" s="10"/>
      <c r="C1299" s="10"/>
    </row>
    <row r="1300" spans="1:3">
      <c r="A1300" s="9"/>
      <c r="B1300" s="10"/>
      <c r="C1300" s="10"/>
    </row>
    <row r="1301" spans="1:3">
      <c r="A1301" s="9"/>
      <c r="B1301" s="10"/>
      <c r="C1301" s="10"/>
    </row>
    <row r="1302" spans="1:3">
      <c r="A1302" s="9"/>
      <c r="B1302" s="10"/>
      <c r="C1302" s="10"/>
    </row>
    <row r="1303" spans="1:3">
      <c r="A1303" s="9"/>
      <c r="B1303" s="10"/>
      <c r="C1303" s="10"/>
    </row>
    <row r="1304" spans="1:3">
      <c r="A1304" s="9"/>
      <c r="B1304" s="10"/>
      <c r="C1304" s="10"/>
    </row>
    <row r="1305" spans="1:3">
      <c r="A1305" s="9"/>
      <c r="B1305" s="10"/>
      <c r="C1305" s="10"/>
    </row>
    <row r="1306" spans="1:3">
      <c r="A1306" s="9"/>
      <c r="B1306" s="10"/>
      <c r="C1306" s="10"/>
    </row>
    <row r="1307" spans="1:3">
      <c r="A1307" s="9"/>
      <c r="B1307" s="10"/>
      <c r="C1307" s="10"/>
    </row>
    <row r="1308" spans="1:3">
      <c r="A1308" s="9"/>
      <c r="B1308" s="10"/>
      <c r="C1308" s="10"/>
    </row>
    <row r="1309" spans="1:3">
      <c r="A1309" s="9"/>
      <c r="B1309" s="10"/>
      <c r="C1309" s="10"/>
    </row>
    <row r="1310" spans="1:3">
      <c r="A1310" s="9"/>
      <c r="B1310" s="10"/>
      <c r="C1310" s="10"/>
    </row>
    <row r="1311" spans="1:3">
      <c r="A1311" s="9"/>
      <c r="B1311" s="10"/>
      <c r="C1311" s="10"/>
    </row>
    <row r="1312" spans="1:3">
      <c r="A1312" s="9"/>
      <c r="B1312" s="10"/>
      <c r="C1312" s="10"/>
    </row>
    <row r="1313" spans="1:3">
      <c r="A1313" s="9"/>
      <c r="B1313" s="10"/>
      <c r="C1313" s="10"/>
    </row>
    <row r="1314" spans="1:3">
      <c r="A1314" s="9"/>
      <c r="B1314" s="10"/>
      <c r="C1314" s="10"/>
    </row>
    <row r="1315" spans="1:3">
      <c r="A1315" s="9"/>
      <c r="B1315" s="10"/>
      <c r="C1315" s="10"/>
    </row>
    <row r="1316" spans="1:3">
      <c r="A1316" s="9"/>
      <c r="B1316" s="10"/>
      <c r="C1316" s="10"/>
    </row>
    <row r="1317" spans="1:3">
      <c r="A1317" s="9"/>
      <c r="B1317" s="10"/>
      <c r="C1317" s="10"/>
    </row>
    <row r="1318" spans="1:3">
      <c r="A1318" s="9"/>
      <c r="B1318" s="10"/>
      <c r="C1318" s="10"/>
    </row>
    <row r="1319" spans="1:3">
      <c r="A1319" s="9"/>
      <c r="B1319" s="10"/>
      <c r="C1319" s="10"/>
    </row>
    <row r="1320" spans="1:3">
      <c r="A1320" s="9"/>
      <c r="B1320" s="10"/>
      <c r="C1320" s="10"/>
    </row>
    <row r="1321" spans="1:3">
      <c r="A1321" s="9"/>
      <c r="B1321" s="10"/>
      <c r="C1321" s="10"/>
    </row>
    <row r="1322" spans="1:3">
      <c r="A1322" s="9"/>
      <c r="B1322" s="10"/>
      <c r="C1322" s="10"/>
    </row>
    <row r="1323" spans="1:3">
      <c r="A1323" s="9"/>
      <c r="B1323" s="10"/>
      <c r="C1323" s="10"/>
    </row>
    <row r="1324" spans="1:3">
      <c r="A1324" s="9"/>
      <c r="B1324" s="10"/>
      <c r="C1324" s="10"/>
    </row>
    <row r="1325" spans="1:3">
      <c r="A1325" s="9"/>
      <c r="B1325" s="10"/>
      <c r="C1325" s="10"/>
    </row>
    <row r="1326" spans="1:3">
      <c r="A1326" s="9"/>
      <c r="B1326" s="10"/>
      <c r="C1326" s="10"/>
    </row>
    <row r="1327" spans="1:3">
      <c r="A1327" s="9"/>
      <c r="B1327" s="10"/>
      <c r="C1327" s="10"/>
    </row>
    <row r="1328" spans="1:3">
      <c r="A1328" s="9"/>
      <c r="B1328" s="10"/>
      <c r="C1328" s="10"/>
    </row>
    <row r="1329" spans="1:3">
      <c r="A1329" s="9"/>
      <c r="B1329" s="10"/>
      <c r="C1329" s="10"/>
    </row>
    <row r="1330" spans="1:3">
      <c r="A1330" s="9"/>
      <c r="B1330" s="10"/>
      <c r="C1330" s="10"/>
    </row>
    <row r="1331" spans="1:3">
      <c r="A1331" s="9"/>
      <c r="B1331" s="10"/>
      <c r="C1331" s="10"/>
    </row>
    <row r="1332" spans="1:3">
      <c r="A1332" s="9"/>
      <c r="B1332" s="10"/>
      <c r="C1332" s="10"/>
    </row>
    <row r="1333" spans="1:3">
      <c r="A1333" s="9"/>
      <c r="B1333" s="10"/>
      <c r="C1333" s="10"/>
    </row>
    <row r="1334" spans="1:3">
      <c r="A1334" s="9"/>
      <c r="B1334" s="10"/>
      <c r="C1334" s="10"/>
    </row>
    <row r="1335" spans="1:3">
      <c r="A1335" s="9"/>
      <c r="B1335" s="10"/>
      <c r="C1335" s="10"/>
    </row>
    <row r="1336" spans="1:3">
      <c r="A1336" s="9"/>
      <c r="B1336" s="10"/>
      <c r="C1336" s="10"/>
    </row>
    <row r="1337" spans="1:3">
      <c r="A1337" s="9"/>
      <c r="B1337" s="10"/>
      <c r="C1337" s="10"/>
    </row>
    <row r="1338" spans="1:3">
      <c r="A1338" s="9"/>
      <c r="B1338" s="10"/>
      <c r="C1338" s="10"/>
    </row>
    <row r="1339" spans="1:3">
      <c r="A1339" s="9"/>
      <c r="B1339" s="10"/>
      <c r="C1339" s="10"/>
    </row>
    <row r="1340" spans="1:3">
      <c r="A1340" s="9"/>
      <c r="B1340" s="10"/>
      <c r="C1340" s="10"/>
    </row>
    <row r="1341" spans="1:3">
      <c r="A1341" s="9"/>
      <c r="B1341" s="10"/>
      <c r="C1341" s="10"/>
    </row>
    <row r="1342" spans="1:3">
      <c r="A1342" s="9"/>
      <c r="B1342" s="10"/>
      <c r="C1342" s="10"/>
    </row>
    <row r="1343" spans="1:3">
      <c r="A1343" s="9"/>
      <c r="B1343" s="10"/>
      <c r="C1343" s="10"/>
    </row>
    <row r="1344" spans="1:3">
      <c r="A1344" s="9"/>
      <c r="B1344" s="10"/>
      <c r="C1344" s="10"/>
    </row>
    <row r="1345" spans="1:3">
      <c r="A1345" s="9"/>
      <c r="B1345" s="10"/>
      <c r="C1345" s="10"/>
    </row>
    <row r="1346" spans="1:3">
      <c r="A1346" s="9"/>
      <c r="B1346" s="10"/>
      <c r="C1346" s="10"/>
    </row>
    <row r="1347" spans="1:3">
      <c r="A1347" s="9"/>
      <c r="B1347" s="10"/>
      <c r="C1347" s="10"/>
    </row>
    <row r="1348" spans="1:3">
      <c r="A1348" s="9"/>
      <c r="B1348" s="10"/>
      <c r="C1348" s="10"/>
    </row>
    <row r="1349" spans="1:3">
      <c r="A1349" s="9"/>
      <c r="B1349" s="10"/>
      <c r="C1349" s="10"/>
    </row>
    <row r="1350" spans="1:3">
      <c r="A1350" s="9"/>
      <c r="B1350" s="10"/>
      <c r="C1350" s="10"/>
    </row>
    <row r="1351" spans="1:3">
      <c r="A1351" s="9"/>
      <c r="B1351" s="10"/>
      <c r="C1351" s="10"/>
    </row>
    <row r="1352" spans="1:3">
      <c r="A1352" s="9"/>
      <c r="B1352" s="10"/>
      <c r="C1352" s="10"/>
    </row>
    <row r="1353" spans="1:3">
      <c r="A1353" s="9"/>
      <c r="B1353" s="10"/>
      <c r="C1353" s="10"/>
    </row>
    <row r="1354" spans="1:3">
      <c r="A1354" s="9"/>
      <c r="B1354" s="10"/>
      <c r="C1354" s="10"/>
    </row>
    <row r="1355" spans="1:3">
      <c r="A1355" s="9"/>
      <c r="B1355" s="10"/>
      <c r="C1355" s="10"/>
    </row>
    <row r="1356" spans="1:3">
      <c r="A1356" s="9"/>
      <c r="B1356" s="10"/>
      <c r="C1356" s="10"/>
    </row>
    <row r="1357" spans="1:3">
      <c r="A1357" s="9"/>
      <c r="B1357" s="10"/>
      <c r="C1357" s="10"/>
    </row>
    <row r="1358" spans="1:3">
      <c r="A1358" s="9"/>
      <c r="B1358" s="10"/>
      <c r="C1358" s="10"/>
    </row>
    <row r="1359" spans="1:3">
      <c r="A1359" s="9"/>
      <c r="B1359" s="10"/>
      <c r="C1359" s="10"/>
    </row>
    <row r="1360" spans="1:3">
      <c r="A1360" s="9"/>
      <c r="B1360" s="10"/>
      <c r="C1360" s="10"/>
    </row>
    <row r="1361" spans="1:3">
      <c r="A1361" s="9"/>
      <c r="B1361" s="10"/>
      <c r="C1361" s="10"/>
    </row>
    <row r="1362" spans="1:3">
      <c r="A1362" s="9"/>
      <c r="B1362" s="10"/>
      <c r="C1362" s="10"/>
    </row>
    <row r="1363" spans="1:3">
      <c r="A1363" s="9"/>
      <c r="B1363" s="10"/>
      <c r="C1363" s="10"/>
    </row>
    <row r="1364" spans="1:3">
      <c r="A1364" s="9"/>
      <c r="B1364" s="10"/>
      <c r="C1364" s="10"/>
    </row>
    <row r="1365" spans="1:3">
      <c r="A1365" s="9"/>
      <c r="B1365" s="10"/>
      <c r="C1365" s="10"/>
    </row>
    <row r="1366" spans="1:3">
      <c r="A1366" s="9"/>
      <c r="B1366" s="10"/>
      <c r="C1366" s="10"/>
    </row>
    <row r="1367" spans="1:3">
      <c r="A1367" s="9"/>
      <c r="B1367" s="10"/>
      <c r="C1367" s="10"/>
    </row>
    <row r="1368" spans="1:3">
      <c r="A1368" s="9"/>
      <c r="B1368" s="10"/>
      <c r="C1368" s="10"/>
    </row>
    <row r="1369" spans="1:3">
      <c r="A1369" s="9"/>
      <c r="B1369" s="10"/>
      <c r="C1369" s="10"/>
    </row>
    <row r="1370" spans="1:3">
      <c r="A1370" s="9"/>
      <c r="B1370" s="10"/>
      <c r="C1370" s="10"/>
    </row>
    <row r="1371" spans="1:3">
      <c r="A1371" s="9"/>
      <c r="B1371" s="10"/>
      <c r="C1371" s="10"/>
    </row>
    <row r="1372" spans="1:3">
      <c r="A1372" s="9"/>
      <c r="B1372" s="10"/>
      <c r="C1372" s="10"/>
    </row>
    <row r="1373" spans="1:3">
      <c r="A1373" s="9"/>
      <c r="B1373" s="10"/>
      <c r="C1373" s="10"/>
    </row>
    <row r="1374" spans="1:3">
      <c r="A1374" s="9"/>
      <c r="B1374" s="10"/>
      <c r="C1374" s="10"/>
    </row>
    <row r="1375" spans="1:3">
      <c r="A1375" s="9"/>
      <c r="B1375" s="10"/>
      <c r="C1375" s="10"/>
    </row>
    <row r="1376" spans="1:3">
      <c r="A1376" s="9"/>
      <c r="B1376" s="10"/>
      <c r="C1376" s="10"/>
    </row>
    <row r="1377" spans="1:3">
      <c r="A1377" s="9"/>
      <c r="B1377" s="10"/>
      <c r="C1377" s="10"/>
    </row>
    <row r="1378" spans="1:3">
      <c r="A1378" s="9"/>
      <c r="B1378" s="10"/>
      <c r="C1378" s="10"/>
    </row>
    <row r="1379" spans="1:3">
      <c r="A1379" s="9"/>
      <c r="B1379" s="10"/>
      <c r="C1379" s="10"/>
    </row>
    <row r="1380" spans="1:3">
      <c r="A1380" s="9"/>
      <c r="B1380" s="10"/>
      <c r="C1380" s="10"/>
    </row>
    <row r="1381" spans="1:3">
      <c r="A1381" s="9"/>
      <c r="B1381" s="10"/>
      <c r="C1381" s="10"/>
    </row>
    <row r="1382" spans="1:3">
      <c r="A1382" s="9"/>
      <c r="B1382" s="10"/>
      <c r="C1382" s="10"/>
    </row>
    <row r="1383" spans="1:3">
      <c r="A1383" s="9"/>
      <c r="B1383" s="10"/>
      <c r="C1383" s="10"/>
    </row>
    <row r="1384" spans="1:3">
      <c r="A1384" s="9"/>
      <c r="B1384" s="10"/>
      <c r="C1384" s="10"/>
    </row>
    <row r="1385" spans="1:3">
      <c r="A1385" s="9"/>
      <c r="B1385" s="10"/>
      <c r="C1385" s="10"/>
    </row>
    <row r="1386" spans="1:3">
      <c r="A1386" s="9"/>
      <c r="B1386" s="10"/>
      <c r="C1386" s="10"/>
    </row>
    <row r="1387" spans="1:3">
      <c r="A1387" s="9"/>
      <c r="B1387" s="10"/>
      <c r="C1387" s="10"/>
    </row>
    <row r="1388" spans="1:3">
      <c r="A1388" s="9"/>
      <c r="B1388" s="10"/>
      <c r="C1388" s="10"/>
    </row>
    <row r="1389" spans="1:3">
      <c r="A1389" s="9"/>
      <c r="B1389" s="10"/>
      <c r="C1389" s="10"/>
    </row>
    <row r="1390" spans="1:3">
      <c r="A1390" s="9"/>
      <c r="B1390" s="10"/>
      <c r="C1390" s="10"/>
    </row>
    <row r="1391" spans="1:3">
      <c r="A1391" s="9"/>
      <c r="B1391" s="10"/>
      <c r="C1391" s="10"/>
    </row>
    <row r="1392" spans="1:3">
      <c r="A1392" s="9"/>
      <c r="B1392" s="10"/>
      <c r="C1392" s="10"/>
    </row>
    <row r="1393" spans="1:3">
      <c r="A1393" s="9"/>
      <c r="B1393" s="10"/>
      <c r="C1393" s="10"/>
    </row>
    <row r="1394" spans="1:3">
      <c r="A1394" s="9"/>
      <c r="B1394" s="10"/>
      <c r="C1394" s="10"/>
    </row>
    <row r="1395" spans="1:3">
      <c r="A1395" s="9"/>
      <c r="B1395" s="10"/>
      <c r="C1395" s="10"/>
    </row>
    <row r="1396" spans="1:3">
      <c r="A1396" s="9"/>
      <c r="B1396" s="10"/>
      <c r="C1396" s="10"/>
    </row>
    <row r="1397" spans="1:3">
      <c r="A1397" s="9"/>
      <c r="B1397" s="10"/>
      <c r="C1397" s="10"/>
    </row>
    <row r="1398" spans="1:3">
      <c r="A1398" s="9"/>
      <c r="B1398" s="10"/>
      <c r="C1398" s="10"/>
    </row>
    <row r="1399" spans="1:3">
      <c r="A1399" s="9"/>
      <c r="B1399" s="10"/>
      <c r="C1399" s="10"/>
    </row>
    <row r="1400" spans="1:3">
      <c r="A1400" s="9"/>
      <c r="B1400" s="10"/>
      <c r="C1400" s="10"/>
    </row>
    <row r="1401" spans="1:3">
      <c r="A1401" s="9"/>
      <c r="B1401" s="10"/>
      <c r="C1401" s="10"/>
    </row>
    <row r="1402" spans="1:3">
      <c r="A1402" s="9"/>
      <c r="B1402" s="10"/>
      <c r="C1402" s="10"/>
    </row>
    <row r="1403" spans="1:3">
      <c r="A1403" s="9"/>
      <c r="B1403" s="10"/>
      <c r="C1403" s="10"/>
    </row>
    <row r="1404" spans="1:3">
      <c r="A1404" s="9"/>
      <c r="B1404" s="10"/>
      <c r="C1404" s="10"/>
    </row>
    <row r="1405" spans="1:3">
      <c r="A1405" s="9"/>
      <c r="B1405" s="10"/>
      <c r="C1405" s="10"/>
    </row>
    <row r="1406" spans="1:3">
      <c r="A1406" s="9"/>
      <c r="B1406" s="10"/>
      <c r="C1406" s="10"/>
    </row>
    <row r="1407" spans="1:3">
      <c r="A1407" s="9"/>
      <c r="B1407" s="10"/>
      <c r="C1407" s="10"/>
    </row>
    <row r="1408" spans="1:3">
      <c r="A1408" s="9"/>
      <c r="B1408" s="10"/>
      <c r="C1408" s="10"/>
    </row>
    <row r="1409" spans="1:3">
      <c r="A1409" s="9"/>
      <c r="B1409" s="10"/>
      <c r="C1409" s="10"/>
    </row>
    <row r="1410" spans="1:3">
      <c r="A1410" s="9"/>
      <c r="B1410" s="10"/>
      <c r="C1410" s="10"/>
    </row>
    <row r="1411" spans="1:3">
      <c r="A1411" s="9"/>
      <c r="B1411" s="10"/>
      <c r="C1411" s="10"/>
    </row>
    <row r="1412" spans="1:3">
      <c r="A1412" s="9"/>
      <c r="B1412" s="10"/>
      <c r="C1412" s="10"/>
    </row>
    <row r="1413" spans="1:3">
      <c r="A1413" s="9"/>
      <c r="B1413" s="10"/>
      <c r="C1413" s="10"/>
    </row>
    <row r="1414" spans="1:3">
      <c r="A1414" s="9"/>
      <c r="B1414" s="10"/>
      <c r="C1414" s="10"/>
    </row>
    <row r="1415" spans="1:3">
      <c r="A1415" s="9"/>
      <c r="B1415" s="10"/>
      <c r="C1415" s="10"/>
    </row>
    <row r="1416" spans="1:3">
      <c r="A1416" s="9"/>
      <c r="B1416" s="10"/>
      <c r="C1416" s="10"/>
    </row>
    <row r="1417" spans="1:3">
      <c r="A1417" s="9"/>
      <c r="B1417" s="10"/>
      <c r="C1417" s="10"/>
    </row>
    <row r="1418" spans="1:3">
      <c r="A1418" s="9"/>
      <c r="B1418" s="10"/>
      <c r="C1418" s="10"/>
    </row>
    <row r="1419" spans="1:3">
      <c r="A1419" s="9"/>
      <c r="B1419" s="10"/>
      <c r="C1419" s="10"/>
    </row>
    <row r="1420" spans="1:3">
      <c r="A1420" s="9"/>
      <c r="B1420" s="10"/>
      <c r="C1420" s="10"/>
    </row>
    <row r="1421" spans="1:3">
      <c r="A1421" s="9"/>
      <c r="B1421" s="10"/>
      <c r="C1421" s="10"/>
    </row>
    <row r="1422" spans="1:3">
      <c r="A1422" s="9"/>
      <c r="B1422" s="10"/>
      <c r="C1422" s="10"/>
    </row>
    <row r="1423" spans="1:3">
      <c r="A1423" s="9"/>
      <c r="B1423" s="10"/>
      <c r="C1423" s="10"/>
    </row>
    <row r="1424" spans="1:3">
      <c r="A1424" s="9"/>
      <c r="B1424" s="10"/>
      <c r="C1424" s="10"/>
    </row>
    <row r="1425" spans="1:3">
      <c r="A1425" s="9"/>
      <c r="B1425" s="10"/>
      <c r="C1425" s="10"/>
    </row>
    <row r="1426" spans="1:3">
      <c r="A1426" s="9"/>
      <c r="B1426" s="10"/>
      <c r="C1426" s="10"/>
    </row>
    <row r="1427" spans="1:3">
      <c r="A1427" s="9"/>
      <c r="B1427" s="10"/>
      <c r="C1427" s="10"/>
    </row>
    <row r="1428" spans="1:3">
      <c r="A1428" s="9"/>
      <c r="B1428" s="10"/>
      <c r="C1428" s="10"/>
    </row>
    <row r="1429" spans="1:3">
      <c r="A1429" s="9"/>
      <c r="B1429" s="10"/>
      <c r="C1429" s="10"/>
    </row>
    <row r="1430" spans="1:3">
      <c r="A1430" s="9"/>
      <c r="B1430" s="10"/>
      <c r="C1430" s="10"/>
    </row>
    <row r="1431" spans="1:3">
      <c r="A1431" s="9"/>
      <c r="B1431" s="10"/>
      <c r="C1431" s="10"/>
    </row>
    <row r="1432" spans="1:3">
      <c r="A1432" s="9"/>
      <c r="B1432" s="10"/>
      <c r="C1432" s="10"/>
    </row>
    <row r="1433" spans="1:3">
      <c r="A1433" s="9"/>
      <c r="B1433" s="10"/>
      <c r="C1433" s="10"/>
    </row>
    <row r="1434" spans="1:3">
      <c r="A1434" s="9"/>
      <c r="B1434" s="10"/>
      <c r="C1434" s="10"/>
    </row>
    <row r="1435" spans="1:3">
      <c r="A1435" s="9"/>
      <c r="B1435" s="10"/>
      <c r="C1435" s="10"/>
    </row>
    <row r="1436" spans="1:3">
      <c r="A1436" s="9"/>
      <c r="B1436" s="10"/>
      <c r="C1436" s="10"/>
    </row>
    <row r="1437" spans="1:3">
      <c r="A1437" s="9"/>
      <c r="B1437" s="10"/>
      <c r="C1437" s="10"/>
    </row>
    <row r="1438" spans="1:3">
      <c r="A1438" s="9"/>
      <c r="B1438" s="10"/>
      <c r="C1438" s="10"/>
    </row>
    <row r="1439" spans="1:3">
      <c r="A1439" s="9"/>
      <c r="B1439" s="10"/>
      <c r="C1439" s="10"/>
    </row>
    <row r="1440" spans="1:3">
      <c r="A1440" s="9"/>
      <c r="B1440" s="10"/>
      <c r="C1440" s="10"/>
    </row>
    <row r="1441" spans="1:3">
      <c r="A1441" s="9"/>
      <c r="B1441" s="10"/>
      <c r="C1441" s="10"/>
    </row>
    <row r="1442" spans="1:3">
      <c r="A1442" s="9"/>
      <c r="B1442" s="10"/>
      <c r="C1442" s="10"/>
    </row>
    <row r="1443" spans="1:3">
      <c r="A1443" s="9"/>
      <c r="B1443" s="10"/>
      <c r="C1443" s="10"/>
    </row>
    <row r="1444" spans="1:3">
      <c r="A1444" s="9"/>
      <c r="B1444" s="10"/>
      <c r="C1444" s="10"/>
    </row>
    <row r="1445" spans="1:3">
      <c r="A1445" s="9"/>
      <c r="B1445" s="10"/>
      <c r="C1445" s="10"/>
    </row>
    <row r="1446" spans="1:3">
      <c r="A1446" s="9"/>
      <c r="B1446" s="10"/>
      <c r="C1446" s="10"/>
    </row>
    <row r="1447" spans="1:3">
      <c r="A1447" s="9"/>
      <c r="B1447" s="10"/>
      <c r="C1447" s="10"/>
    </row>
    <row r="1448" spans="1:3">
      <c r="A1448" s="9"/>
      <c r="B1448" s="10"/>
      <c r="C1448" s="10"/>
    </row>
    <row r="1449" spans="1:3">
      <c r="A1449" s="9"/>
      <c r="B1449" s="10"/>
      <c r="C1449" s="10"/>
    </row>
    <row r="1450" spans="1:3">
      <c r="A1450" s="9"/>
      <c r="B1450" s="10"/>
      <c r="C1450" s="10"/>
    </row>
    <row r="1451" spans="1:3">
      <c r="A1451" s="9"/>
      <c r="B1451" s="10"/>
      <c r="C1451" s="10"/>
    </row>
    <row r="1452" spans="1:3">
      <c r="A1452" s="9"/>
      <c r="B1452" s="10"/>
      <c r="C1452" s="10"/>
    </row>
    <row r="1453" spans="1:3">
      <c r="A1453" s="9"/>
      <c r="B1453" s="10"/>
      <c r="C1453" s="10"/>
    </row>
    <row r="1454" spans="1:3">
      <c r="A1454" s="9"/>
      <c r="B1454" s="10"/>
      <c r="C1454" s="10"/>
    </row>
    <row r="1455" spans="1:3">
      <c r="A1455" s="9"/>
      <c r="B1455" s="10"/>
      <c r="C1455" s="10"/>
    </row>
    <row r="1456" spans="1:3">
      <c r="A1456" s="9"/>
      <c r="B1456" s="10"/>
      <c r="C1456" s="10"/>
    </row>
    <row r="1457" spans="1:3">
      <c r="A1457" s="9"/>
      <c r="B1457" s="10"/>
      <c r="C1457" s="10"/>
    </row>
    <row r="1458" spans="1:3">
      <c r="A1458" s="9"/>
      <c r="B1458" s="10"/>
      <c r="C1458" s="10"/>
    </row>
    <row r="1459" spans="1:3">
      <c r="A1459" s="9"/>
      <c r="B1459" s="10"/>
      <c r="C1459" s="10"/>
    </row>
    <row r="1460" spans="1:3">
      <c r="A1460" s="9"/>
      <c r="B1460" s="10"/>
      <c r="C1460" s="10"/>
    </row>
    <row r="1461" spans="1:3">
      <c r="A1461" s="9"/>
      <c r="B1461" s="10"/>
      <c r="C1461" s="10"/>
    </row>
    <row r="1462" spans="1:3">
      <c r="A1462" s="9"/>
      <c r="B1462" s="10"/>
      <c r="C1462" s="10"/>
    </row>
    <row r="1463" spans="1:3">
      <c r="A1463" s="9"/>
      <c r="B1463" s="10"/>
      <c r="C1463" s="10"/>
    </row>
    <row r="1464" spans="1:3">
      <c r="A1464" s="9"/>
      <c r="B1464" s="10"/>
      <c r="C1464" s="10"/>
    </row>
    <row r="1465" spans="1:3">
      <c r="A1465" s="9"/>
      <c r="B1465" s="10"/>
      <c r="C1465" s="10"/>
    </row>
    <row r="1466" spans="1:3">
      <c r="A1466" s="9"/>
      <c r="B1466" s="10"/>
      <c r="C1466" s="10"/>
    </row>
    <row r="1467" spans="1:3">
      <c r="A1467" s="9"/>
      <c r="B1467" s="10"/>
      <c r="C1467" s="10"/>
    </row>
    <row r="1468" spans="1:3">
      <c r="A1468" s="9"/>
      <c r="B1468" s="10"/>
      <c r="C1468" s="10"/>
    </row>
    <row r="1469" spans="1:3">
      <c r="A1469" s="9"/>
      <c r="B1469" s="10"/>
      <c r="C1469" s="10"/>
    </row>
    <row r="1470" spans="1:3">
      <c r="A1470" s="9"/>
      <c r="B1470" s="10"/>
      <c r="C1470" s="10"/>
    </row>
    <row r="1471" spans="1:3">
      <c r="A1471" s="9"/>
      <c r="B1471" s="10"/>
      <c r="C1471" s="10"/>
    </row>
    <row r="1472" spans="1:3">
      <c r="A1472" s="9"/>
      <c r="B1472" s="10"/>
      <c r="C1472" s="10"/>
    </row>
    <row r="1473" spans="1:3">
      <c r="A1473" s="9"/>
      <c r="B1473" s="10"/>
      <c r="C1473" s="10"/>
    </row>
    <row r="1474" spans="1:3">
      <c r="A1474" s="9"/>
      <c r="B1474" s="10"/>
      <c r="C1474" s="10"/>
    </row>
    <row r="1475" spans="1:3">
      <c r="A1475" s="9"/>
      <c r="B1475" s="10"/>
      <c r="C1475" s="10"/>
    </row>
    <row r="1476" spans="1:3">
      <c r="A1476" s="9"/>
      <c r="B1476" s="10"/>
      <c r="C1476" s="10"/>
    </row>
    <row r="1477" spans="1:3">
      <c r="A1477" s="9"/>
      <c r="B1477" s="10"/>
      <c r="C1477" s="10"/>
    </row>
    <row r="1478" spans="1:3">
      <c r="A1478" s="9"/>
      <c r="B1478" s="10"/>
      <c r="C1478" s="10"/>
    </row>
    <row r="1479" spans="1:3">
      <c r="A1479" s="9"/>
      <c r="B1479" s="10"/>
      <c r="C1479" s="10"/>
    </row>
    <row r="1480" spans="1:3">
      <c r="A1480" s="9"/>
      <c r="B1480" s="10"/>
      <c r="C1480" s="10"/>
    </row>
    <row r="1481" spans="1:3">
      <c r="A1481" s="9"/>
      <c r="B1481" s="10"/>
      <c r="C1481" s="10"/>
    </row>
    <row r="1482" spans="1:3">
      <c r="A1482" s="9"/>
      <c r="B1482" s="10"/>
      <c r="C1482" s="10"/>
    </row>
    <row r="1483" spans="1:3">
      <c r="A1483" s="9"/>
      <c r="B1483" s="10"/>
      <c r="C1483" s="10"/>
    </row>
    <row r="1484" spans="1:3">
      <c r="A1484" s="9"/>
      <c r="B1484" s="10"/>
      <c r="C1484" s="10"/>
    </row>
    <row r="1485" spans="1:3">
      <c r="A1485" s="9"/>
      <c r="B1485" s="10"/>
      <c r="C1485" s="10"/>
    </row>
    <row r="1486" spans="1:3">
      <c r="A1486" s="9"/>
      <c r="B1486" s="10"/>
      <c r="C1486" s="10"/>
    </row>
    <row r="1487" spans="1:3">
      <c r="A1487" s="9"/>
      <c r="B1487" s="10"/>
      <c r="C1487" s="10"/>
    </row>
    <row r="1488" spans="1:3">
      <c r="A1488" s="9"/>
      <c r="B1488" s="10"/>
      <c r="C1488" s="10"/>
    </row>
    <row r="1489" spans="1:3">
      <c r="A1489" s="9"/>
      <c r="B1489" s="10"/>
      <c r="C1489" s="10"/>
    </row>
    <row r="1490" spans="1:3">
      <c r="A1490" s="9"/>
      <c r="B1490" s="10"/>
      <c r="C1490" s="10"/>
    </row>
    <row r="1491" spans="1:3">
      <c r="A1491" s="9"/>
      <c r="B1491" s="10"/>
      <c r="C1491" s="10"/>
    </row>
    <row r="1492" spans="1:3">
      <c r="A1492" s="9"/>
      <c r="B1492" s="10"/>
      <c r="C1492" s="10"/>
    </row>
    <row r="1493" spans="1:3">
      <c r="A1493" s="9"/>
      <c r="B1493" s="10"/>
      <c r="C1493" s="10"/>
    </row>
    <row r="1494" spans="1:3">
      <c r="A1494" s="9"/>
      <c r="B1494" s="10"/>
      <c r="C1494" s="10"/>
    </row>
    <row r="1495" spans="1:3">
      <c r="A1495" s="9"/>
      <c r="B1495" s="10"/>
      <c r="C1495" s="10"/>
    </row>
    <row r="1496" spans="1:3">
      <c r="A1496" s="9"/>
      <c r="B1496" s="10"/>
      <c r="C1496" s="10"/>
    </row>
    <row r="1497" spans="1:3">
      <c r="A1497" s="9"/>
      <c r="B1497" s="10"/>
      <c r="C1497" s="10"/>
    </row>
    <row r="1498" spans="1:3">
      <c r="A1498" s="9"/>
      <c r="B1498" s="10"/>
      <c r="C1498" s="10"/>
    </row>
    <row r="1499" spans="1:3">
      <c r="A1499" s="9"/>
      <c r="B1499" s="10"/>
      <c r="C1499" s="10"/>
    </row>
    <row r="1500" spans="1:3">
      <c r="A1500" s="9"/>
      <c r="B1500" s="10"/>
      <c r="C1500" s="10"/>
    </row>
    <row r="1501" spans="1:3">
      <c r="A1501" s="9"/>
      <c r="B1501" s="10"/>
      <c r="C1501" s="10"/>
    </row>
    <row r="1502" spans="1:3">
      <c r="A1502" s="9"/>
      <c r="B1502" s="10"/>
      <c r="C1502" s="10"/>
    </row>
    <row r="1503" spans="1:3">
      <c r="A1503" s="9"/>
      <c r="B1503" s="10"/>
      <c r="C1503" s="10"/>
    </row>
    <row r="1504" spans="1:3">
      <c r="A1504" s="9"/>
      <c r="B1504" s="10"/>
      <c r="C1504" s="10"/>
    </row>
    <row r="1505" spans="1:3">
      <c r="A1505" s="9"/>
      <c r="B1505" s="10"/>
      <c r="C1505" s="10"/>
    </row>
    <row r="1506" spans="1:3">
      <c r="A1506" s="9"/>
      <c r="B1506" s="10"/>
      <c r="C1506" s="10"/>
    </row>
    <row r="1507" spans="1:3">
      <c r="A1507" s="9"/>
      <c r="B1507" s="10"/>
      <c r="C1507" s="10"/>
    </row>
    <row r="1508" spans="1:3">
      <c r="A1508" s="9"/>
      <c r="B1508" s="10"/>
      <c r="C1508" s="10"/>
    </row>
    <row r="1509" spans="1:3">
      <c r="A1509" s="9"/>
      <c r="B1509" s="10"/>
      <c r="C1509" s="10"/>
    </row>
    <row r="1510" spans="1:3">
      <c r="A1510" s="9"/>
      <c r="B1510" s="10"/>
      <c r="C1510" s="10"/>
    </row>
    <row r="1511" spans="1:3">
      <c r="A1511" s="9"/>
      <c r="B1511" s="10"/>
      <c r="C1511" s="10"/>
    </row>
    <row r="1512" spans="1:3">
      <c r="A1512" s="9"/>
      <c r="B1512" s="10"/>
      <c r="C1512" s="10"/>
    </row>
    <row r="1513" spans="1:3">
      <c r="A1513" s="9"/>
      <c r="B1513" s="10"/>
      <c r="C1513" s="10"/>
    </row>
    <row r="1514" spans="1:3">
      <c r="A1514" s="9"/>
      <c r="B1514" s="10"/>
      <c r="C1514" s="10"/>
    </row>
    <row r="1515" spans="1:3">
      <c r="A1515" s="9"/>
      <c r="B1515" s="10"/>
      <c r="C1515" s="10"/>
    </row>
    <row r="1516" spans="1:3">
      <c r="A1516" s="9"/>
      <c r="B1516" s="10"/>
      <c r="C1516" s="10"/>
    </row>
    <row r="1517" spans="1:3">
      <c r="A1517" s="9"/>
      <c r="B1517" s="10"/>
      <c r="C1517" s="10"/>
    </row>
    <row r="1518" spans="1:3">
      <c r="A1518" s="9"/>
      <c r="B1518" s="10"/>
      <c r="C1518" s="10"/>
    </row>
    <row r="1519" spans="1:3">
      <c r="A1519" s="9"/>
      <c r="B1519" s="10"/>
      <c r="C1519" s="10"/>
    </row>
    <row r="1520" spans="1:3">
      <c r="A1520" s="9"/>
      <c r="B1520" s="10"/>
      <c r="C1520" s="10"/>
    </row>
    <row r="1521" spans="1:3">
      <c r="A1521" s="9"/>
      <c r="B1521" s="10"/>
      <c r="C1521" s="10"/>
    </row>
    <row r="1522" spans="1:3">
      <c r="A1522" s="9"/>
      <c r="B1522" s="10"/>
      <c r="C1522" s="10"/>
    </row>
    <row r="1523" spans="1:3">
      <c r="A1523" s="9"/>
      <c r="B1523" s="10"/>
      <c r="C1523" s="10"/>
    </row>
    <row r="1524" spans="1:3">
      <c r="A1524" s="9"/>
      <c r="B1524" s="10"/>
      <c r="C1524" s="10"/>
    </row>
    <row r="1525" spans="1:3">
      <c r="A1525" s="9"/>
      <c r="B1525" s="10"/>
      <c r="C1525" s="10"/>
    </row>
    <row r="1526" spans="1:3">
      <c r="A1526" s="9"/>
      <c r="B1526" s="10"/>
      <c r="C1526" s="10"/>
    </row>
    <row r="1527" spans="1:3">
      <c r="A1527" s="9"/>
      <c r="B1527" s="10"/>
      <c r="C1527" s="10"/>
    </row>
    <row r="1528" spans="1:3">
      <c r="A1528" s="9"/>
      <c r="B1528" s="10"/>
      <c r="C1528" s="10"/>
    </row>
    <row r="1529" spans="1:3">
      <c r="A1529" s="9"/>
      <c r="B1529" s="10"/>
      <c r="C1529" s="10"/>
    </row>
    <row r="1530" spans="1:3">
      <c r="A1530" s="9"/>
      <c r="B1530" s="10"/>
      <c r="C1530" s="10"/>
    </row>
    <row r="1531" spans="1:3">
      <c r="A1531" s="9"/>
      <c r="B1531" s="10"/>
      <c r="C1531" s="10"/>
    </row>
    <row r="1532" spans="1:3">
      <c r="A1532" s="9"/>
      <c r="B1532" s="10"/>
      <c r="C1532" s="10"/>
    </row>
    <row r="1533" spans="1:3">
      <c r="A1533" s="9"/>
      <c r="B1533" s="10"/>
      <c r="C1533" s="10"/>
    </row>
    <row r="1534" spans="1:3">
      <c r="A1534" s="9"/>
      <c r="B1534" s="10"/>
      <c r="C1534" s="10"/>
    </row>
    <row r="1535" spans="1:3">
      <c r="A1535" s="9"/>
      <c r="B1535" s="10"/>
      <c r="C1535" s="10"/>
    </row>
    <row r="1536" spans="1:3">
      <c r="A1536" s="9"/>
      <c r="B1536" s="10"/>
      <c r="C1536" s="10"/>
    </row>
    <row r="1537" spans="1:3">
      <c r="A1537" s="9"/>
      <c r="B1537" s="10"/>
      <c r="C1537" s="10"/>
    </row>
    <row r="1538" spans="1:3">
      <c r="A1538" s="9"/>
      <c r="B1538" s="10"/>
      <c r="C1538" s="10"/>
    </row>
    <row r="1539" spans="1:3">
      <c r="A1539" s="9"/>
      <c r="B1539" s="10"/>
      <c r="C1539" s="10"/>
    </row>
    <row r="1540" spans="1:3">
      <c r="A1540" s="9"/>
      <c r="B1540" s="10"/>
      <c r="C1540" s="10"/>
    </row>
    <row r="1541" spans="1:3">
      <c r="A1541" s="9"/>
      <c r="B1541" s="10"/>
      <c r="C1541" s="10"/>
    </row>
    <row r="1542" spans="1:3">
      <c r="A1542" s="9"/>
      <c r="B1542" s="10"/>
      <c r="C1542" s="10"/>
    </row>
    <row r="1543" spans="1:3">
      <c r="A1543" s="9"/>
      <c r="B1543" s="10"/>
      <c r="C1543" s="10"/>
    </row>
    <row r="1544" spans="1:3">
      <c r="A1544" s="9"/>
      <c r="B1544" s="10"/>
      <c r="C1544" s="10"/>
    </row>
    <row r="1545" spans="1:3">
      <c r="A1545" s="9"/>
      <c r="B1545" s="10"/>
      <c r="C1545" s="10"/>
    </row>
    <row r="1546" spans="1:3">
      <c r="A1546" s="9"/>
      <c r="B1546" s="10"/>
      <c r="C1546" s="10"/>
    </row>
    <row r="1547" spans="1:3">
      <c r="A1547" s="9"/>
      <c r="B1547" s="10"/>
      <c r="C1547" s="10"/>
    </row>
    <row r="1548" spans="1:3">
      <c r="A1548" s="9"/>
      <c r="B1548" s="10"/>
      <c r="C1548" s="10"/>
    </row>
    <row r="1549" spans="1:3">
      <c r="A1549" s="9"/>
      <c r="B1549" s="10"/>
      <c r="C1549" s="10"/>
    </row>
    <row r="1550" spans="1:3">
      <c r="A1550" s="9"/>
      <c r="B1550" s="10"/>
      <c r="C1550" s="10"/>
    </row>
    <row r="1551" spans="1:3">
      <c r="A1551" s="9"/>
      <c r="B1551" s="10"/>
      <c r="C1551" s="10"/>
    </row>
    <row r="1552" spans="1:3">
      <c r="A1552" s="9"/>
      <c r="B1552" s="10"/>
      <c r="C1552" s="10"/>
    </row>
    <row r="1553" spans="1:3">
      <c r="A1553" s="9"/>
      <c r="B1553" s="10"/>
      <c r="C1553" s="10"/>
    </row>
    <row r="1554" spans="1:3">
      <c r="A1554" s="9"/>
      <c r="B1554" s="10"/>
      <c r="C1554" s="10"/>
    </row>
    <row r="1555" spans="1:3">
      <c r="A1555" s="9"/>
      <c r="B1555" s="10"/>
      <c r="C1555" s="10"/>
    </row>
    <row r="1556" spans="1:3">
      <c r="A1556" s="9"/>
      <c r="B1556" s="10"/>
      <c r="C1556" s="10"/>
    </row>
    <row r="1557" spans="1:3">
      <c r="A1557" s="9"/>
      <c r="B1557" s="10"/>
      <c r="C1557" s="10"/>
    </row>
    <row r="1558" spans="1:3">
      <c r="A1558" s="9"/>
      <c r="B1558" s="10"/>
      <c r="C1558" s="10"/>
    </row>
    <row r="1559" spans="1:3">
      <c r="A1559" s="9"/>
      <c r="B1559" s="10"/>
      <c r="C1559" s="10"/>
    </row>
    <row r="1560" spans="1:3">
      <c r="A1560" s="9"/>
      <c r="B1560" s="10"/>
      <c r="C1560" s="10"/>
    </row>
    <row r="1561" spans="1:3">
      <c r="A1561" s="9"/>
      <c r="B1561" s="10"/>
      <c r="C1561" s="10"/>
    </row>
    <row r="1562" spans="1:3">
      <c r="A1562" s="9"/>
      <c r="B1562" s="10"/>
      <c r="C1562" s="10"/>
    </row>
    <row r="1563" spans="1:3">
      <c r="A1563" s="9"/>
      <c r="B1563" s="10"/>
      <c r="C1563" s="10"/>
    </row>
    <row r="1564" spans="1:3">
      <c r="A1564" s="9"/>
      <c r="B1564" s="10"/>
      <c r="C1564" s="10"/>
    </row>
    <row r="1565" spans="1:3">
      <c r="A1565" s="9"/>
      <c r="B1565" s="10"/>
      <c r="C1565" s="10"/>
    </row>
    <row r="1566" spans="1:3">
      <c r="A1566" s="9"/>
      <c r="B1566" s="10"/>
      <c r="C1566" s="10"/>
    </row>
    <row r="1567" spans="1:3">
      <c r="A1567" s="9"/>
      <c r="B1567" s="10"/>
      <c r="C1567" s="10"/>
    </row>
    <row r="1568" spans="1:3">
      <c r="A1568" s="9"/>
      <c r="B1568" s="10"/>
      <c r="C1568" s="10"/>
    </row>
    <row r="1569" spans="1:3">
      <c r="A1569" s="9"/>
      <c r="B1569" s="10"/>
      <c r="C1569" s="10"/>
    </row>
    <row r="1570" spans="1:3">
      <c r="A1570" s="9"/>
      <c r="B1570" s="10"/>
      <c r="C1570" s="10"/>
    </row>
    <row r="1571" spans="1:3">
      <c r="A1571" s="9"/>
      <c r="B1571" s="10"/>
      <c r="C1571" s="10"/>
    </row>
    <row r="1572" spans="1:3">
      <c r="A1572" s="9"/>
      <c r="B1572" s="10"/>
      <c r="C1572" s="10"/>
    </row>
    <row r="1573" spans="1:3">
      <c r="A1573" s="9"/>
      <c r="B1573" s="10"/>
      <c r="C1573" s="10"/>
    </row>
    <row r="1574" spans="1:3">
      <c r="A1574" s="9"/>
      <c r="B1574" s="10"/>
      <c r="C1574" s="10"/>
    </row>
    <row r="1575" spans="1:3">
      <c r="A1575" s="9"/>
      <c r="B1575" s="10"/>
      <c r="C1575" s="10"/>
    </row>
    <row r="1576" spans="1:3">
      <c r="A1576" s="9"/>
      <c r="B1576" s="10"/>
      <c r="C1576" s="10"/>
    </row>
    <row r="1577" spans="1:3">
      <c r="A1577" s="9"/>
      <c r="B1577" s="10"/>
      <c r="C1577" s="10"/>
    </row>
    <row r="1578" spans="1:3">
      <c r="A1578" s="9"/>
      <c r="B1578" s="10"/>
      <c r="C1578" s="10"/>
    </row>
    <row r="1579" spans="1:3">
      <c r="A1579" s="9"/>
      <c r="B1579" s="10"/>
      <c r="C1579" s="10"/>
    </row>
    <row r="1580" spans="1:3">
      <c r="A1580" s="9"/>
      <c r="B1580" s="10"/>
      <c r="C1580" s="10"/>
    </row>
    <row r="1581" spans="1:3">
      <c r="A1581" s="9"/>
      <c r="B1581" s="10"/>
      <c r="C1581" s="10"/>
    </row>
    <row r="1582" spans="1:3">
      <c r="A1582" s="9"/>
      <c r="B1582" s="10"/>
      <c r="C1582" s="10"/>
    </row>
    <row r="1583" spans="1:3">
      <c r="A1583" s="9"/>
      <c r="B1583" s="10"/>
      <c r="C1583" s="10"/>
    </row>
    <row r="1584" spans="1:3">
      <c r="A1584" s="9"/>
      <c r="B1584" s="10"/>
      <c r="C1584" s="10"/>
    </row>
    <row r="1585" spans="1:3">
      <c r="A1585" s="9"/>
      <c r="B1585" s="10"/>
      <c r="C1585" s="10"/>
    </row>
    <row r="1586" spans="1:3">
      <c r="A1586" s="9"/>
      <c r="B1586" s="10"/>
      <c r="C1586" s="10"/>
    </row>
    <row r="1587" spans="1:3">
      <c r="A1587" s="9"/>
      <c r="B1587" s="10"/>
      <c r="C1587" s="10"/>
    </row>
    <row r="1588" spans="1:3">
      <c r="A1588" s="9"/>
      <c r="B1588" s="10"/>
      <c r="C1588" s="10"/>
    </row>
    <row r="1589" spans="1:3">
      <c r="A1589" s="9"/>
      <c r="B1589" s="10"/>
      <c r="C1589" s="10"/>
    </row>
    <row r="1590" spans="1:3">
      <c r="A1590" s="9"/>
      <c r="B1590" s="10"/>
      <c r="C1590" s="10"/>
    </row>
    <row r="1591" spans="1:3">
      <c r="A1591" s="9"/>
      <c r="B1591" s="10"/>
      <c r="C1591" s="10"/>
    </row>
    <row r="1592" spans="1:3">
      <c r="A1592" s="9"/>
      <c r="B1592" s="10"/>
      <c r="C1592" s="10"/>
    </row>
    <row r="1593" spans="1:3">
      <c r="A1593" s="9"/>
      <c r="B1593" s="10"/>
      <c r="C1593" s="10"/>
    </row>
    <row r="1594" spans="1:3">
      <c r="A1594" s="9"/>
      <c r="B1594" s="10"/>
      <c r="C1594" s="10"/>
    </row>
    <row r="1595" spans="1:3">
      <c r="A1595" s="9"/>
      <c r="B1595" s="10"/>
      <c r="C1595" s="10"/>
    </row>
    <row r="1596" spans="1:3">
      <c r="A1596" s="9"/>
      <c r="B1596" s="10"/>
      <c r="C1596" s="10"/>
    </row>
    <row r="1597" spans="1:3">
      <c r="A1597" s="9"/>
      <c r="B1597" s="10"/>
      <c r="C1597" s="10"/>
    </row>
    <row r="1598" spans="1:3">
      <c r="A1598" s="9"/>
      <c r="B1598" s="10"/>
      <c r="C1598" s="10"/>
    </row>
    <row r="1599" spans="1:3">
      <c r="A1599" s="9"/>
      <c r="B1599" s="10"/>
      <c r="C1599" s="10"/>
    </row>
    <row r="1600" spans="1:3">
      <c r="A1600" s="9"/>
      <c r="B1600" s="10"/>
      <c r="C1600" s="10"/>
    </row>
    <row r="1601" spans="1:3">
      <c r="A1601" s="9"/>
      <c r="B1601" s="10"/>
      <c r="C1601" s="10"/>
    </row>
    <row r="1602" spans="1:3">
      <c r="A1602" s="9"/>
      <c r="B1602" s="10"/>
      <c r="C1602" s="10"/>
    </row>
    <row r="1603" spans="1:3">
      <c r="A1603" s="9"/>
      <c r="B1603" s="10"/>
      <c r="C1603" s="10"/>
    </row>
    <row r="1604" spans="1:3">
      <c r="A1604" s="9"/>
      <c r="B1604" s="10"/>
      <c r="C1604" s="10"/>
    </row>
    <row r="1605" spans="1:3">
      <c r="A1605" s="9"/>
      <c r="B1605" s="10"/>
      <c r="C1605" s="10"/>
    </row>
    <row r="1606" spans="1:3">
      <c r="A1606" s="9"/>
      <c r="B1606" s="10"/>
      <c r="C1606" s="10"/>
    </row>
    <row r="1607" spans="1:3">
      <c r="A1607" s="9"/>
      <c r="B1607" s="10"/>
      <c r="C1607" s="10"/>
    </row>
    <row r="1608" spans="1:3">
      <c r="A1608" s="9"/>
      <c r="B1608" s="10"/>
      <c r="C1608" s="10"/>
    </row>
    <row r="1609" spans="1:3">
      <c r="A1609" s="9"/>
      <c r="B1609" s="10"/>
      <c r="C1609" s="10"/>
    </row>
    <row r="1610" spans="1:3">
      <c r="A1610" s="9"/>
      <c r="B1610" s="10"/>
      <c r="C1610" s="10"/>
    </row>
    <row r="1611" spans="1:3">
      <c r="A1611" s="9"/>
      <c r="B1611" s="10"/>
      <c r="C1611" s="10"/>
    </row>
    <row r="1612" spans="1:3">
      <c r="A1612" s="9"/>
      <c r="B1612" s="10"/>
      <c r="C1612" s="10"/>
    </row>
    <row r="1613" spans="1:3">
      <c r="A1613" s="9"/>
      <c r="B1613" s="10"/>
      <c r="C1613" s="10"/>
    </row>
    <row r="1614" spans="1:3">
      <c r="A1614" s="9"/>
      <c r="B1614" s="10"/>
      <c r="C1614" s="10"/>
    </row>
    <row r="1615" spans="1:3">
      <c r="A1615" s="9"/>
      <c r="B1615" s="10"/>
      <c r="C1615" s="10"/>
    </row>
    <row r="1616" spans="1:3">
      <c r="A1616" s="9"/>
      <c r="B1616" s="10"/>
      <c r="C1616" s="10"/>
    </row>
    <row r="1617" spans="1:3">
      <c r="A1617" s="9"/>
      <c r="B1617" s="10"/>
      <c r="C1617" s="10"/>
    </row>
    <row r="1618" spans="1:3">
      <c r="A1618" s="9"/>
      <c r="B1618" s="10"/>
      <c r="C1618" s="10"/>
    </row>
    <row r="1619" spans="1:3">
      <c r="A1619" s="9"/>
      <c r="B1619" s="10"/>
      <c r="C1619" s="10"/>
    </row>
    <row r="1620" spans="1:3">
      <c r="A1620" s="9"/>
      <c r="B1620" s="10"/>
      <c r="C1620" s="10"/>
    </row>
    <row r="1621" spans="1:3">
      <c r="A1621" s="9"/>
      <c r="B1621" s="10"/>
      <c r="C1621" s="10"/>
    </row>
    <row r="1622" spans="1:3">
      <c r="A1622" s="9"/>
      <c r="B1622" s="10"/>
      <c r="C1622" s="10"/>
    </row>
    <row r="1623" spans="1:3">
      <c r="A1623" s="9"/>
      <c r="B1623" s="10"/>
      <c r="C1623" s="10"/>
    </row>
    <row r="1624" spans="1:3">
      <c r="A1624" s="9"/>
      <c r="B1624" s="10"/>
      <c r="C1624" s="10"/>
    </row>
    <row r="1625" spans="1:3">
      <c r="A1625" s="9"/>
      <c r="B1625" s="10"/>
      <c r="C1625" s="10"/>
    </row>
    <row r="1626" spans="1:3">
      <c r="A1626" s="9"/>
      <c r="B1626" s="10"/>
      <c r="C1626" s="10"/>
    </row>
    <row r="1627" spans="1:3">
      <c r="A1627" s="9"/>
      <c r="B1627" s="10"/>
      <c r="C1627" s="10"/>
    </row>
    <row r="1628" spans="1:3">
      <c r="A1628" s="9"/>
      <c r="B1628" s="10"/>
      <c r="C1628" s="10"/>
    </row>
    <row r="1629" spans="1:3">
      <c r="A1629" s="9"/>
      <c r="B1629" s="10"/>
      <c r="C1629" s="10"/>
    </row>
    <row r="1630" spans="1:3">
      <c r="A1630" s="9"/>
      <c r="B1630" s="10"/>
      <c r="C1630" s="10"/>
    </row>
    <row r="1631" spans="1:3">
      <c r="A1631" s="9"/>
      <c r="B1631" s="10"/>
      <c r="C1631" s="10"/>
    </row>
    <row r="1632" spans="1:3">
      <c r="A1632" s="9"/>
      <c r="B1632" s="10"/>
      <c r="C1632" s="10"/>
    </row>
    <row r="1633" spans="1:3">
      <c r="A1633" s="9"/>
      <c r="B1633" s="10"/>
      <c r="C1633" s="10"/>
    </row>
    <row r="1634" spans="1:3">
      <c r="A1634" s="9"/>
      <c r="B1634" s="10"/>
      <c r="C1634" s="10"/>
    </row>
    <row r="1635" spans="1:3">
      <c r="A1635" s="9"/>
      <c r="B1635" s="10"/>
      <c r="C1635" s="10"/>
    </row>
    <row r="1636" spans="1:3">
      <c r="A1636" s="9"/>
      <c r="B1636" s="10"/>
      <c r="C1636" s="10"/>
    </row>
    <row r="1637" spans="1:3">
      <c r="A1637" s="9"/>
      <c r="B1637" s="10"/>
      <c r="C1637" s="10"/>
    </row>
    <row r="1638" spans="1:3">
      <c r="A1638" s="9"/>
      <c r="B1638" s="10"/>
      <c r="C1638" s="10"/>
    </row>
    <row r="1639" spans="1:3">
      <c r="A1639" s="9"/>
      <c r="B1639" s="10"/>
      <c r="C1639" s="10"/>
    </row>
    <row r="1640" spans="1:3">
      <c r="A1640" s="9"/>
      <c r="B1640" s="10"/>
      <c r="C1640" s="10"/>
    </row>
    <row r="1641" spans="1:3">
      <c r="A1641" s="9"/>
      <c r="B1641" s="10"/>
      <c r="C1641" s="10"/>
    </row>
    <row r="1642" spans="1:3">
      <c r="A1642" s="9"/>
      <c r="B1642" s="10"/>
      <c r="C1642" s="10"/>
    </row>
    <row r="1643" spans="1:3">
      <c r="A1643" s="9"/>
      <c r="B1643" s="10"/>
      <c r="C1643" s="10"/>
    </row>
    <row r="1644" spans="1:3">
      <c r="A1644" s="9"/>
      <c r="B1644" s="10"/>
      <c r="C1644" s="10"/>
    </row>
    <row r="1645" spans="1:3">
      <c r="A1645" s="9"/>
      <c r="B1645" s="10"/>
      <c r="C1645" s="10"/>
    </row>
    <row r="1646" spans="1:3">
      <c r="A1646" s="9"/>
      <c r="B1646" s="10"/>
      <c r="C1646" s="10"/>
    </row>
    <row r="1647" spans="1:3">
      <c r="A1647" s="9"/>
      <c r="B1647" s="10"/>
      <c r="C1647" s="10"/>
    </row>
    <row r="1648" spans="1:3">
      <c r="A1648" s="9"/>
      <c r="B1648" s="10"/>
      <c r="C1648" s="10"/>
    </row>
    <row r="1649" spans="1:3">
      <c r="A1649" s="9"/>
      <c r="B1649" s="10"/>
      <c r="C1649" s="10"/>
    </row>
    <row r="1650" spans="1:3">
      <c r="A1650" s="9"/>
      <c r="B1650" s="10"/>
      <c r="C1650" s="10"/>
    </row>
    <row r="1651" spans="1:3">
      <c r="A1651" s="9"/>
      <c r="B1651" s="10"/>
      <c r="C1651" s="10"/>
    </row>
    <row r="1652" spans="1:3">
      <c r="A1652" s="9"/>
      <c r="B1652" s="10"/>
      <c r="C1652" s="10"/>
    </row>
    <row r="1653" spans="1:3">
      <c r="A1653" s="9"/>
      <c r="B1653" s="10"/>
      <c r="C1653" s="10"/>
    </row>
    <row r="1654" spans="1:3">
      <c r="A1654" s="9"/>
      <c r="B1654" s="10"/>
      <c r="C1654" s="10"/>
    </row>
    <row r="1655" spans="1:3">
      <c r="A1655" s="9"/>
      <c r="B1655" s="10"/>
      <c r="C1655" s="10"/>
    </row>
    <row r="1656" spans="1:3">
      <c r="A1656" s="9"/>
      <c r="B1656" s="10"/>
      <c r="C1656" s="10"/>
    </row>
    <row r="1657" spans="1:3">
      <c r="A1657" s="9"/>
      <c r="B1657" s="10"/>
      <c r="C1657" s="10"/>
    </row>
    <row r="1658" spans="1:3">
      <c r="A1658" s="9"/>
      <c r="B1658" s="10"/>
      <c r="C1658" s="10"/>
    </row>
    <row r="1659" spans="1:3">
      <c r="A1659" s="9"/>
      <c r="B1659" s="10"/>
      <c r="C1659" s="10"/>
    </row>
    <row r="1660" spans="1:3">
      <c r="A1660" s="9"/>
      <c r="B1660" s="10"/>
      <c r="C1660" s="10"/>
    </row>
    <row r="1661" spans="1:3">
      <c r="A1661" s="9"/>
      <c r="B1661" s="10"/>
      <c r="C1661" s="10"/>
    </row>
    <row r="1662" spans="1:3">
      <c r="A1662" s="9"/>
      <c r="B1662" s="10"/>
      <c r="C1662" s="10"/>
    </row>
    <row r="1663" spans="1:3">
      <c r="A1663" s="9"/>
      <c r="B1663" s="10"/>
      <c r="C1663" s="10"/>
    </row>
    <row r="1664" spans="1:3">
      <c r="A1664" s="9"/>
      <c r="B1664" s="10"/>
      <c r="C1664" s="10"/>
    </row>
    <row r="1665" spans="1:3">
      <c r="A1665" s="9"/>
      <c r="B1665" s="10"/>
      <c r="C1665" s="10"/>
    </row>
    <row r="1666" spans="1:3">
      <c r="A1666" s="9"/>
      <c r="B1666" s="10"/>
      <c r="C1666" s="10"/>
    </row>
    <row r="1667" spans="1:3">
      <c r="A1667" s="9"/>
      <c r="B1667" s="10"/>
      <c r="C1667" s="10"/>
    </row>
    <row r="1668" spans="1:3">
      <c r="A1668" s="9"/>
      <c r="B1668" s="10"/>
      <c r="C1668" s="10"/>
    </row>
    <row r="1669" spans="1:3">
      <c r="A1669" s="9"/>
      <c r="B1669" s="10"/>
      <c r="C1669" s="10"/>
    </row>
    <row r="1670" spans="1:3">
      <c r="A1670" s="9"/>
      <c r="B1670" s="10"/>
      <c r="C1670" s="10"/>
    </row>
    <row r="1671" spans="1:3">
      <c r="A1671" s="9"/>
      <c r="B1671" s="10"/>
      <c r="C1671" s="10"/>
    </row>
    <row r="1672" spans="1:3">
      <c r="A1672" s="9"/>
      <c r="B1672" s="10"/>
      <c r="C1672" s="10"/>
    </row>
    <row r="1673" spans="1:3">
      <c r="A1673" s="9"/>
      <c r="B1673" s="10"/>
      <c r="C1673" s="10"/>
    </row>
    <row r="1674" spans="1:3">
      <c r="A1674" s="9"/>
      <c r="B1674" s="10"/>
      <c r="C1674" s="10"/>
    </row>
    <row r="1675" spans="1:3">
      <c r="A1675" s="9"/>
      <c r="B1675" s="10"/>
      <c r="C1675" s="10"/>
    </row>
    <row r="1676" spans="1:3">
      <c r="A1676" s="9"/>
      <c r="B1676" s="10"/>
      <c r="C1676" s="10"/>
    </row>
    <row r="1677" spans="1:3">
      <c r="A1677" s="9"/>
      <c r="B1677" s="10"/>
      <c r="C1677" s="10"/>
    </row>
    <row r="1678" spans="1:3">
      <c r="A1678" s="9"/>
      <c r="B1678" s="10"/>
      <c r="C1678" s="10"/>
    </row>
    <row r="1679" spans="1:3">
      <c r="A1679" s="9"/>
      <c r="B1679" s="10"/>
      <c r="C1679" s="10"/>
    </row>
    <row r="1680" spans="1:3">
      <c r="A1680" s="9"/>
      <c r="B1680" s="10"/>
      <c r="C1680" s="10"/>
    </row>
    <row r="1681" spans="1:3">
      <c r="A1681" s="9"/>
      <c r="B1681" s="10"/>
      <c r="C1681" s="10"/>
    </row>
    <row r="1682" spans="1:3">
      <c r="A1682" s="9"/>
      <c r="B1682" s="10"/>
      <c r="C1682" s="10"/>
    </row>
    <row r="1683" spans="1:3">
      <c r="A1683" s="9"/>
      <c r="B1683" s="10"/>
      <c r="C1683" s="10"/>
    </row>
    <row r="1684" spans="1:3">
      <c r="A1684" s="9"/>
      <c r="B1684" s="10"/>
      <c r="C1684" s="10"/>
    </row>
    <row r="1685" spans="1:3">
      <c r="A1685" s="9"/>
      <c r="B1685" s="10"/>
      <c r="C1685" s="10"/>
    </row>
    <row r="1686" spans="1:3">
      <c r="A1686" s="9"/>
      <c r="B1686" s="10"/>
      <c r="C1686" s="10"/>
    </row>
    <row r="1687" spans="1:3">
      <c r="A1687" s="9"/>
      <c r="B1687" s="10"/>
      <c r="C1687" s="10"/>
    </row>
    <row r="1688" spans="1:3">
      <c r="A1688" s="9"/>
      <c r="B1688" s="10"/>
      <c r="C1688" s="10"/>
    </row>
    <row r="1689" spans="1:3">
      <c r="A1689" s="9"/>
      <c r="B1689" s="10"/>
      <c r="C1689" s="10"/>
    </row>
    <row r="1690" spans="1:3">
      <c r="A1690" s="9"/>
      <c r="B1690" s="10"/>
      <c r="C1690" s="10"/>
    </row>
    <row r="1691" spans="1:3">
      <c r="A1691" s="9"/>
      <c r="B1691" s="10"/>
      <c r="C1691" s="10"/>
    </row>
    <row r="1692" spans="1:3">
      <c r="A1692" s="9"/>
      <c r="B1692" s="10"/>
      <c r="C1692" s="10"/>
    </row>
    <row r="1693" spans="1:3">
      <c r="A1693" s="9"/>
      <c r="B1693" s="10"/>
      <c r="C1693" s="10"/>
    </row>
    <row r="1694" spans="1:3">
      <c r="A1694" s="9"/>
      <c r="B1694" s="10"/>
      <c r="C1694" s="10"/>
    </row>
    <row r="1695" spans="1:3">
      <c r="A1695" s="9"/>
      <c r="B1695" s="10"/>
      <c r="C1695" s="10"/>
    </row>
    <row r="1696" spans="1:3">
      <c r="A1696" s="9"/>
      <c r="B1696" s="10"/>
      <c r="C1696" s="10"/>
    </row>
    <row r="1697" spans="1:3">
      <c r="A1697" s="9"/>
      <c r="B1697" s="10"/>
      <c r="C1697" s="10"/>
    </row>
    <row r="1698" spans="1:3">
      <c r="A1698" s="9"/>
      <c r="B1698" s="10"/>
      <c r="C1698" s="10"/>
    </row>
    <row r="1699" spans="1:3">
      <c r="A1699" s="9"/>
      <c r="B1699" s="10"/>
      <c r="C1699" s="10"/>
    </row>
    <row r="1700" spans="1:3">
      <c r="A1700" s="9"/>
      <c r="B1700" s="10"/>
      <c r="C1700" s="10"/>
    </row>
    <row r="1701" spans="1:3">
      <c r="A1701" s="9"/>
      <c r="B1701" s="10"/>
      <c r="C1701" s="10"/>
    </row>
    <row r="1702" spans="1:3">
      <c r="A1702" s="9"/>
      <c r="B1702" s="10"/>
      <c r="C1702" s="10"/>
    </row>
    <row r="1703" spans="1:3">
      <c r="A1703" s="9"/>
      <c r="B1703" s="10"/>
      <c r="C1703" s="10"/>
    </row>
    <row r="1704" spans="1:3">
      <c r="A1704" s="9"/>
      <c r="B1704" s="10"/>
      <c r="C1704" s="10"/>
    </row>
    <row r="1705" spans="1:3">
      <c r="A1705" s="9"/>
      <c r="B1705" s="10"/>
      <c r="C1705" s="10"/>
    </row>
    <row r="1706" spans="1:3">
      <c r="A1706" s="9"/>
      <c r="B1706" s="10"/>
      <c r="C1706" s="10"/>
    </row>
    <row r="1707" spans="1:3">
      <c r="A1707" s="9"/>
      <c r="B1707" s="10"/>
      <c r="C1707" s="10"/>
    </row>
    <row r="1708" spans="1:3">
      <c r="A1708" s="9"/>
      <c r="B1708" s="10"/>
      <c r="C1708" s="10"/>
    </row>
    <row r="1709" spans="1:3">
      <c r="A1709" s="9"/>
      <c r="B1709" s="10"/>
      <c r="C1709" s="10"/>
    </row>
    <row r="1710" spans="1:3">
      <c r="A1710" s="9"/>
      <c r="B1710" s="10"/>
      <c r="C1710" s="10"/>
    </row>
    <row r="1711" spans="1:3">
      <c r="A1711" s="9"/>
      <c r="B1711" s="10"/>
      <c r="C1711" s="10"/>
    </row>
    <row r="1712" spans="1:3">
      <c r="A1712" s="9"/>
      <c r="B1712" s="10"/>
      <c r="C1712" s="10"/>
    </row>
    <row r="1713" spans="1:3">
      <c r="A1713" s="9"/>
      <c r="B1713" s="10"/>
      <c r="C1713" s="10"/>
    </row>
    <row r="1714" spans="1:3">
      <c r="A1714" s="9"/>
      <c r="B1714" s="10"/>
      <c r="C1714" s="10"/>
    </row>
    <row r="1715" spans="1:3">
      <c r="A1715" s="9"/>
      <c r="B1715" s="10"/>
      <c r="C1715" s="10"/>
    </row>
    <row r="1716" spans="1:3">
      <c r="A1716" s="9"/>
      <c r="B1716" s="10"/>
      <c r="C1716" s="10"/>
    </row>
    <row r="1717" spans="1:3">
      <c r="A1717" s="9"/>
      <c r="B1717" s="10"/>
      <c r="C1717" s="10"/>
    </row>
    <row r="1718" spans="1:3">
      <c r="A1718" s="9"/>
      <c r="B1718" s="10"/>
      <c r="C1718" s="10"/>
    </row>
    <row r="1719" spans="1:3">
      <c r="A1719" s="9"/>
      <c r="B1719" s="10"/>
      <c r="C1719" s="10"/>
    </row>
    <row r="1720" spans="1:3">
      <c r="A1720" s="9"/>
      <c r="B1720" s="10"/>
      <c r="C1720" s="10"/>
    </row>
    <row r="1721" spans="1:3">
      <c r="A1721" s="9"/>
      <c r="B1721" s="10"/>
      <c r="C1721" s="10"/>
    </row>
    <row r="1722" spans="1:3">
      <c r="A1722" s="9"/>
      <c r="B1722" s="10"/>
      <c r="C1722" s="10"/>
    </row>
    <row r="1723" spans="1:3">
      <c r="A1723" s="9"/>
      <c r="B1723" s="10"/>
      <c r="C1723" s="10"/>
    </row>
    <row r="1724" spans="1:3">
      <c r="A1724" s="9"/>
      <c r="B1724" s="10"/>
      <c r="C1724" s="10"/>
    </row>
    <row r="1725" spans="1:3">
      <c r="A1725" s="9"/>
      <c r="B1725" s="10"/>
      <c r="C1725" s="10"/>
    </row>
    <row r="1726" spans="1:3">
      <c r="A1726" s="9"/>
      <c r="B1726" s="10"/>
      <c r="C1726" s="10"/>
    </row>
    <row r="1727" spans="1:3">
      <c r="A1727" s="9"/>
      <c r="B1727" s="10"/>
      <c r="C1727" s="10"/>
    </row>
    <row r="1728" spans="1:3">
      <c r="A1728" s="9"/>
      <c r="B1728" s="10"/>
      <c r="C1728" s="10"/>
    </row>
    <row r="1729" spans="1:3">
      <c r="A1729" s="9"/>
      <c r="B1729" s="10"/>
      <c r="C1729" s="10"/>
    </row>
    <row r="1730" spans="1:3">
      <c r="A1730" s="9"/>
      <c r="B1730" s="10"/>
      <c r="C1730" s="10"/>
    </row>
    <row r="1731" spans="1:3">
      <c r="A1731" s="9"/>
      <c r="B1731" s="10"/>
      <c r="C1731" s="10"/>
    </row>
    <row r="1732" spans="1:3">
      <c r="A1732" s="9"/>
      <c r="B1732" s="10"/>
      <c r="C1732" s="10"/>
    </row>
    <row r="1733" spans="1:3">
      <c r="A1733" s="9"/>
      <c r="B1733" s="10"/>
      <c r="C1733" s="10"/>
    </row>
    <row r="1734" spans="1:3">
      <c r="A1734" s="9"/>
      <c r="B1734" s="10"/>
      <c r="C1734" s="10"/>
    </row>
    <row r="1735" spans="1:3">
      <c r="A1735" s="9"/>
      <c r="B1735" s="10"/>
      <c r="C1735" s="10"/>
    </row>
    <row r="1736" spans="1:3">
      <c r="A1736" s="9"/>
      <c r="B1736" s="10"/>
      <c r="C1736" s="10"/>
    </row>
    <row r="1737" spans="1:3">
      <c r="A1737" s="9"/>
      <c r="B1737" s="10"/>
      <c r="C1737" s="10"/>
    </row>
    <row r="1738" spans="1:3">
      <c r="A1738" s="9"/>
      <c r="B1738" s="10"/>
      <c r="C1738" s="10"/>
    </row>
    <row r="1739" spans="1:3">
      <c r="A1739" s="9"/>
      <c r="B1739" s="10"/>
      <c r="C1739" s="10"/>
    </row>
    <row r="1740" spans="1:3">
      <c r="A1740" s="9"/>
      <c r="B1740" s="10"/>
      <c r="C1740" s="10"/>
    </row>
    <row r="1741" spans="1:3">
      <c r="A1741" s="9"/>
      <c r="B1741" s="10"/>
      <c r="C1741" s="10"/>
    </row>
    <row r="1742" spans="1:3">
      <c r="A1742" s="9"/>
      <c r="B1742" s="10"/>
      <c r="C1742" s="10"/>
    </row>
    <row r="1743" spans="1:3">
      <c r="A1743" s="9"/>
      <c r="B1743" s="10"/>
      <c r="C1743" s="10"/>
    </row>
    <row r="1744" spans="1:3">
      <c r="A1744" s="9"/>
      <c r="B1744" s="10"/>
      <c r="C1744" s="10"/>
    </row>
    <row r="1745" spans="1:3">
      <c r="A1745" s="9"/>
      <c r="B1745" s="10"/>
      <c r="C1745" s="10"/>
    </row>
    <row r="1746" spans="1:3">
      <c r="A1746" s="9"/>
      <c r="B1746" s="10"/>
      <c r="C1746" s="10"/>
    </row>
    <row r="1747" spans="1:3">
      <c r="A1747" s="9"/>
      <c r="B1747" s="10"/>
      <c r="C1747" s="10"/>
    </row>
    <row r="1748" spans="1:3">
      <c r="A1748" s="9"/>
      <c r="B1748" s="10"/>
      <c r="C1748" s="10"/>
    </row>
    <row r="1749" spans="1:3">
      <c r="A1749" s="9"/>
      <c r="B1749" s="10"/>
      <c r="C1749" s="10"/>
    </row>
    <row r="1750" spans="1:3">
      <c r="A1750" s="9"/>
      <c r="B1750" s="10"/>
      <c r="C1750" s="10"/>
    </row>
    <row r="1751" spans="1:3">
      <c r="A1751" s="9"/>
      <c r="B1751" s="10"/>
      <c r="C1751" s="10"/>
    </row>
    <row r="1752" spans="1:3">
      <c r="A1752" s="9"/>
      <c r="B1752" s="10"/>
      <c r="C1752" s="10"/>
    </row>
    <row r="1753" spans="1:3">
      <c r="A1753" s="9"/>
      <c r="B1753" s="10"/>
      <c r="C1753" s="10"/>
    </row>
    <row r="1754" spans="1:3">
      <c r="A1754" s="9"/>
      <c r="B1754" s="10"/>
      <c r="C1754" s="10"/>
    </row>
    <row r="1755" spans="1:3">
      <c r="A1755" s="9"/>
      <c r="B1755" s="10"/>
      <c r="C1755" s="10"/>
    </row>
    <row r="1756" spans="1:3">
      <c r="A1756" s="9"/>
      <c r="B1756" s="10"/>
      <c r="C1756" s="10"/>
    </row>
    <row r="1757" spans="1:3">
      <c r="A1757" s="9"/>
      <c r="B1757" s="10"/>
      <c r="C1757" s="10"/>
    </row>
    <row r="1758" spans="1:3">
      <c r="A1758" s="9"/>
      <c r="B1758" s="10"/>
      <c r="C1758" s="10"/>
    </row>
    <row r="1759" spans="1:3">
      <c r="A1759" s="9"/>
      <c r="B1759" s="10"/>
      <c r="C1759" s="10"/>
    </row>
    <row r="1760" spans="1:3">
      <c r="A1760" s="9"/>
      <c r="B1760" s="10"/>
      <c r="C1760" s="10"/>
    </row>
    <row r="1761" spans="1:3">
      <c r="A1761" s="9"/>
      <c r="B1761" s="10"/>
      <c r="C1761" s="10"/>
    </row>
    <row r="1762" spans="1:3">
      <c r="A1762" s="9"/>
      <c r="B1762" s="10"/>
      <c r="C1762" s="10"/>
    </row>
    <row r="1763" spans="1:3">
      <c r="A1763" s="9"/>
      <c r="B1763" s="10"/>
      <c r="C1763" s="10"/>
    </row>
    <row r="1764" spans="1:3">
      <c r="A1764" s="9"/>
      <c r="B1764" s="10"/>
      <c r="C1764" s="10"/>
    </row>
    <row r="1765" spans="1:3">
      <c r="A1765" s="9"/>
      <c r="B1765" s="10"/>
      <c r="C1765" s="10"/>
    </row>
    <row r="1766" spans="1:3">
      <c r="A1766" s="9"/>
      <c r="B1766" s="10"/>
      <c r="C1766" s="10"/>
    </row>
    <row r="1767" spans="1:3">
      <c r="A1767" s="9"/>
      <c r="B1767" s="10"/>
      <c r="C1767" s="10"/>
    </row>
    <row r="1768" spans="1:3">
      <c r="A1768" s="9"/>
      <c r="B1768" s="10"/>
      <c r="C1768" s="10"/>
    </row>
    <row r="1769" spans="1:3">
      <c r="A1769" s="9"/>
      <c r="B1769" s="10"/>
      <c r="C1769" s="10"/>
    </row>
    <row r="1770" spans="1:3">
      <c r="A1770" s="9"/>
      <c r="B1770" s="10"/>
      <c r="C1770" s="10"/>
    </row>
    <row r="1771" spans="1:3">
      <c r="A1771" s="9"/>
      <c r="B1771" s="10"/>
      <c r="C1771" s="10"/>
    </row>
    <row r="1772" spans="1:3">
      <c r="A1772" s="9"/>
      <c r="B1772" s="10"/>
      <c r="C1772" s="10"/>
    </row>
    <row r="1773" spans="1:3">
      <c r="A1773" s="9"/>
      <c r="B1773" s="10"/>
      <c r="C1773" s="10"/>
    </row>
    <row r="1774" spans="1:3">
      <c r="A1774" s="9"/>
      <c r="B1774" s="10"/>
      <c r="C1774" s="10"/>
    </row>
    <row r="1775" spans="1:3">
      <c r="A1775" s="9"/>
      <c r="B1775" s="10"/>
      <c r="C1775" s="10"/>
    </row>
    <row r="1776" spans="1:3">
      <c r="A1776" s="9"/>
      <c r="B1776" s="10"/>
      <c r="C1776" s="10"/>
    </row>
    <row r="1777" spans="1:3">
      <c r="A1777" s="9"/>
      <c r="B1777" s="10"/>
      <c r="C1777" s="10"/>
    </row>
    <row r="1778" spans="1:3">
      <c r="A1778" s="9"/>
      <c r="B1778" s="10"/>
      <c r="C1778" s="10"/>
    </row>
    <row r="1779" spans="1:3">
      <c r="A1779" s="9"/>
      <c r="B1779" s="10"/>
      <c r="C1779" s="10"/>
    </row>
    <row r="1780" spans="1:3">
      <c r="A1780" s="9"/>
      <c r="B1780" s="10"/>
      <c r="C1780" s="10"/>
    </row>
    <row r="1781" spans="1:3">
      <c r="A1781" s="9"/>
      <c r="B1781" s="10"/>
      <c r="C1781" s="10"/>
    </row>
    <row r="1782" spans="1:3">
      <c r="A1782" s="9"/>
      <c r="B1782" s="10"/>
      <c r="C1782" s="10"/>
    </row>
    <row r="1783" spans="1:3">
      <c r="A1783" s="9"/>
      <c r="B1783" s="10"/>
      <c r="C1783" s="10"/>
    </row>
    <row r="1784" spans="1:3">
      <c r="A1784" s="9"/>
      <c r="B1784" s="10"/>
      <c r="C1784" s="10"/>
    </row>
    <row r="1785" spans="1:3">
      <c r="A1785" s="9"/>
      <c r="B1785" s="10"/>
      <c r="C1785" s="10"/>
    </row>
    <row r="1786" spans="1:3">
      <c r="A1786" s="9"/>
      <c r="B1786" s="10"/>
      <c r="C1786" s="10"/>
    </row>
    <row r="1787" spans="1:3">
      <c r="A1787" s="9"/>
      <c r="B1787" s="10"/>
      <c r="C1787" s="10"/>
    </row>
    <row r="1788" spans="1:3">
      <c r="A1788" s="9"/>
      <c r="B1788" s="10"/>
      <c r="C1788" s="10"/>
    </row>
    <row r="1789" spans="1:3">
      <c r="A1789" s="9"/>
      <c r="B1789" s="10"/>
      <c r="C1789" s="10"/>
    </row>
    <row r="1790" spans="1:3">
      <c r="A1790" s="9"/>
      <c r="B1790" s="10"/>
      <c r="C1790" s="10"/>
    </row>
    <row r="1791" spans="1:3">
      <c r="A1791" s="9"/>
      <c r="B1791" s="10"/>
      <c r="C1791" s="10"/>
    </row>
    <row r="1792" spans="1:3">
      <c r="A1792" s="9"/>
      <c r="B1792" s="10"/>
      <c r="C1792" s="10"/>
    </row>
    <row r="1793" spans="1:3">
      <c r="A1793" s="9"/>
      <c r="B1793" s="10"/>
      <c r="C1793" s="10"/>
    </row>
    <row r="1794" spans="1:3">
      <c r="A1794" s="9"/>
      <c r="B1794" s="10"/>
      <c r="C1794" s="10"/>
    </row>
    <row r="1795" spans="1:3">
      <c r="A1795" s="9"/>
      <c r="B1795" s="10"/>
      <c r="C1795" s="10"/>
    </row>
    <row r="1796" spans="1:3">
      <c r="A1796" s="9"/>
      <c r="B1796" s="10"/>
      <c r="C1796" s="10"/>
    </row>
    <row r="1797" spans="1:3">
      <c r="A1797" s="9"/>
      <c r="B1797" s="10"/>
      <c r="C1797" s="10"/>
    </row>
    <row r="1798" spans="1:3">
      <c r="A1798" s="9"/>
      <c r="B1798" s="10"/>
      <c r="C1798" s="10"/>
    </row>
    <row r="1799" spans="1:3">
      <c r="A1799" s="9"/>
      <c r="B1799" s="10"/>
      <c r="C1799" s="10"/>
    </row>
    <row r="1800" spans="1:3">
      <c r="A1800" s="9"/>
      <c r="B1800" s="10"/>
      <c r="C1800" s="10"/>
    </row>
    <row r="1801" spans="1:3">
      <c r="A1801" s="9"/>
      <c r="B1801" s="10"/>
      <c r="C1801" s="10"/>
    </row>
    <row r="1802" spans="1:3">
      <c r="A1802" s="9"/>
      <c r="B1802" s="10"/>
      <c r="C1802" s="10"/>
    </row>
    <row r="1803" spans="1:3">
      <c r="A1803" s="9"/>
      <c r="B1803" s="10"/>
      <c r="C1803" s="10"/>
    </row>
    <row r="1804" spans="1:3">
      <c r="A1804" s="9"/>
      <c r="B1804" s="10"/>
      <c r="C1804" s="10"/>
    </row>
    <row r="1805" spans="1:3">
      <c r="A1805" s="9"/>
      <c r="B1805" s="10"/>
      <c r="C1805" s="10"/>
    </row>
    <row r="1806" spans="1:3">
      <c r="A1806" s="9"/>
      <c r="B1806" s="10"/>
      <c r="C1806" s="10"/>
    </row>
    <row r="1807" spans="1:3">
      <c r="A1807" s="9"/>
      <c r="B1807" s="10"/>
      <c r="C1807" s="10"/>
    </row>
    <row r="1808" spans="1:3">
      <c r="A1808" s="9"/>
      <c r="B1808" s="10"/>
      <c r="C1808" s="10"/>
    </row>
    <row r="1809" spans="1:3">
      <c r="A1809" s="9"/>
      <c r="B1809" s="10"/>
      <c r="C1809" s="10"/>
    </row>
    <row r="1810" spans="1:3">
      <c r="A1810" s="9"/>
      <c r="B1810" s="10"/>
      <c r="C1810" s="10"/>
    </row>
    <row r="1811" spans="1:3">
      <c r="A1811" s="9"/>
      <c r="B1811" s="10"/>
      <c r="C1811" s="10"/>
    </row>
    <row r="1812" spans="1:3">
      <c r="A1812" s="9"/>
      <c r="B1812" s="10"/>
      <c r="C1812" s="10"/>
    </row>
    <row r="1813" spans="1:3">
      <c r="A1813" s="9"/>
      <c r="B1813" s="10"/>
      <c r="C1813" s="10"/>
    </row>
    <row r="1814" spans="1:3">
      <c r="A1814" s="9"/>
      <c r="B1814" s="10"/>
      <c r="C1814" s="10"/>
    </row>
    <row r="1815" spans="1:3">
      <c r="A1815" s="9"/>
      <c r="B1815" s="10"/>
      <c r="C1815" s="10"/>
    </row>
    <row r="1816" spans="1:3">
      <c r="A1816" s="9"/>
      <c r="B1816" s="10"/>
      <c r="C1816" s="10"/>
    </row>
    <row r="1817" spans="1:3">
      <c r="A1817" s="9"/>
      <c r="B1817" s="10"/>
      <c r="C1817" s="10"/>
    </row>
    <row r="1818" spans="1:3">
      <c r="A1818" s="9"/>
      <c r="B1818" s="10"/>
      <c r="C1818" s="10"/>
    </row>
    <row r="1819" spans="1:3">
      <c r="A1819" s="9"/>
      <c r="B1819" s="10"/>
      <c r="C1819" s="10"/>
    </row>
    <row r="1820" spans="1:3">
      <c r="A1820" s="9"/>
      <c r="B1820" s="10"/>
      <c r="C1820" s="10"/>
    </row>
    <row r="1821" spans="1:3">
      <c r="A1821" s="9"/>
      <c r="B1821" s="10"/>
      <c r="C1821" s="10"/>
    </row>
    <row r="1822" spans="1:3">
      <c r="A1822" s="9"/>
      <c r="B1822" s="10"/>
      <c r="C1822" s="10"/>
    </row>
    <row r="1823" spans="1:3">
      <c r="A1823" s="9"/>
      <c r="B1823" s="10"/>
      <c r="C1823" s="10"/>
    </row>
    <row r="1824" spans="1:3">
      <c r="A1824" s="9"/>
      <c r="B1824" s="10"/>
      <c r="C1824" s="10"/>
    </row>
    <row r="1825" spans="1:3">
      <c r="A1825" s="9"/>
      <c r="B1825" s="10"/>
      <c r="C1825" s="10"/>
    </row>
    <row r="1826" spans="1:3">
      <c r="A1826" s="9"/>
      <c r="B1826" s="10"/>
      <c r="C1826" s="10"/>
    </row>
    <row r="1827" spans="1:3">
      <c r="A1827" s="9"/>
      <c r="B1827" s="10"/>
      <c r="C1827" s="10"/>
    </row>
    <row r="1828" spans="1:3">
      <c r="A1828" s="9"/>
      <c r="B1828" s="10"/>
      <c r="C1828" s="10"/>
    </row>
    <row r="1829" spans="1:3">
      <c r="A1829" s="9"/>
      <c r="B1829" s="10"/>
      <c r="C1829" s="10"/>
    </row>
    <row r="1830" spans="1:3">
      <c r="A1830" s="9"/>
      <c r="B1830" s="10"/>
      <c r="C1830" s="10"/>
    </row>
    <row r="1831" spans="1:3">
      <c r="A1831" s="9"/>
      <c r="B1831" s="10"/>
      <c r="C1831" s="10"/>
    </row>
    <row r="1832" spans="1:3">
      <c r="A1832" s="9"/>
      <c r="B1832" s="10"/>
      <c r="C1832" s="10"/>
    </row>
    <row r="1833" spans="1:3">
      <c r="A1833" s="9"/>
      <c r="B1833" s="10"/>
      <c r="C1833" s="10"/>
    </row>
    <row r="1834" spans="1:3">
      <c r="A1834" s="9"/>
      <c r="B1834" s="10"/>
      <c r="C1834" s="10"/>
    </row>
    <row r="1835" spans="1:3">
      <c r="A1835" s="9"/>
      <c r="B1835" s="10"/>
      <c r="C1835" s="10"/>
    </row>
    <row r="1836" spans="1:3">
      <c r="A1836" s="9"/>
      <c r="B1836" s="10"/>
      <c r="C1836" s="10"/>
    </row>
    <row r="1837" spans="1:3">
      <c r="A1837" s="9"/>
      <c r="B1837" s="10"/>
      <c r="C1837" s="10"/>
    </row>
    <row r="1838" spans="1:3">
      <c r="A1838" s="9"/>
      <c r="B1838" s="10"/>
      <c r="C1838" s="10"/>
    </row>
    <row r="1839" spans="1:3">
      <c r="A1839" s="9"/>
      <c r="B1839" s="10"/>
      <c r="C1839" s="10"/>
    </row>
    <row r="1840" spans="1:3">
      <c r="A1840" s="9"/>
      <c r="B1840" s="10"/>
      <c r="C1840" s="10"/>
    </row>
    <row r="1841" spans="1:3">
      <c r="A1841" s="9"/>
      <c r="B1841" s="10"/>
      <c r="C1841" s="10"/>
    </row>
    <row r="1842" spans="1:3">
      <c r="A1842" s="9"/>
      <c r="B1842" s="10"/>
      <c r="C1842" s="10"/>
    </row>
    <row r="1843" spans="1:3">
      <c r="A1843" s="9"/>
      <c r="B1843" s="10"/>
      <c r="C1843" s="10"/>
    </row>
    <row r="1844" spans="1:3">
      <c r="A1844" s="9"/>
      <c r="B1844" s="10"/>
      <c r="C1844" s="10"/>
    </row>
    <row r="1845" spans="1:3">
      <c r="A1845" s="9"/>
      <c r="B1845" s="10"/>
      <c r="C1845" s="10"/>
    </row>
    <row r="1846" spans="1:3">
      <c r="A1846" s="9"/>
      <c r="B1846" s="10"/>
      <c r="C1846" s="10"/>
    </row>
    <row r="1847" spans="1:3">
      <c r="A1847" s="9"/>
      <c r="B1847" s="10"/>
      <c r="C1847" s="10"/>
    </row>
    <row r="1848" spans="1:3">
      <c r="A1848" s="9"/>
      <c r="B1848" s="10"/>
      <c r="C1848" s="10"/>
    </row>
    <row r="1849" spans="1:3">
      <c r="A1849" s="9"/>
      <c r="B1849" s="10"/>
      <c r="C1849" s="10"/>
    </row>
    <row r="1850" spans="1:3">
      <c r="A1850" s="9"/>
      <c r="B1850" s="10"/>
      <c r="C1850" s="10"/>
    </row>
    <row r="1851" spans="1:3">
      <c r="A1851" s="9"/>
      <c r="B1851" s="10"/>
      <c r="C1851" s="10"/>
    </row>
    <row r="1852" spans="1:3">
      <c r="A1852" s="9"/>
      <c r="B1852" s="10"/>
      <c r="C1852" s="10"/>
    </row>
    <row r="1853" spans="1:3">
      <c r="A1853" s="9"/>
      <c r="B1853" s="10"/>
      <c r="C1853" s="10"/>
    </row>
    <row r="1854" spans="1:3">
      <c r="A1854" s="9"/>
      <c r="B1854" s="10"/>
      <c r="C1854" s="10"/>
    </row>
    <row r="1855" spans="1:3">
      <c r="A1855" s="9"/>
      <c r="B1855" s="10"/>
      <c r="C1855" s="10"/>
    </row>
    <row r="1856" spans="1:3">
      <c r="A1856" s="9"/>
      <c r="B1856" s="10"/>
      <c r="C1856" s="10"/>
    </row>
    <row r="1857" spans="1:3">
      <c r="A1857" s="9"/>
      <c r="B1857" s="10"/>
      <c r="C1857" s="10"/>
    </row>
    <row r="1858" spans="1:3">
      <c r="A1858" s="9"/>
      <c r="B1858" s="10"/>
      <c r="C1858" s="10"/>
    </row>
    <row r="1859" spans="1:3">
      <c r="A1859" s="9"/>
      <c r="B1859" s="10"/>
      <c r="C1859" s="10"/>
    </row>
    <row r="1860" spans="1:3">
      <c r="A1860" s="9"/>
      <c r="B1860" s="10"/>
      <c r="C1860" s="10"/>
    </row>
    <row r="1861" spans="1:3">
      <c r="A1861" s="9"/>
      <c r="B1861" s="10"/>
      <c r="C1861" s="10"/>
    </row>
    <row r="1862" spans="1:3">
      <c r="A1862" s="9"/>
      <c r="B1862" s="10"/>
      <c r="C1862" s="10"/>
    </row>
    <row r="1863" spans="1:3">
      <c r="A1863" s="9"/>
      <c r="B1863" s="10"/>
      <c r="C1863" s="10"/>
    </row>
    <row r="1864" spans="1:3">
      <c r="A1864" s="9"/>
      <c r="B1864" s="10"/>
      <c r="C1864" s="10"/>
    </row>
    <row r="1865" spans="1:3">
      <c r="A1865" s="9"/>
      <c r="B1865" s="10"/>
      <c r="C1865" s="10"/>
    </row>
    <row r="1866" spans="1:3">
      <c r="A1866" s="9"/>
      <c r="B1866" s="10"/>
      <c r="C1866" s="10"/>
    </row>
    <row r="1867" spans="1:3">
      <c r="A1867" s="9"/>
      <c r="B1867" s="10"/>
      <c r="C1867" s="10"/>
    </row>
    <row r="1868" spans="1:3">
      <c r="A1868" s="9"/>
      <c r="B1868" s="10"/>
      <c r="C1868" s="10"/>
    </row>
    <row r="1869" spans="1:3">
      <c r="A1869" s="9"/>
      <c r="B1869" s="10"/>
      <c r="C1869" s="10"/>
    </row>
    <row r="1870" spans="1:3">
      <c r="A1870" s="9"/>
      <c r="B1870" s="10"/>
      <c r="C1870" s="10"/>
    </row>
    <row r="1871" spans="1:3">
      <c r="A1871" s="9"/>
      <c r="B1871" s="10"/>
      <c r="C1871" s="10"/>
    </row>
    <row r="1872" spans="1:3">
      <c r="A1872" s="9"/>
      <c r="B1872" s="10"/>
      <c r="C1872" s="10"/>
    </row>
    <row r="1873" spans="1:3">
      <c r="A1873" s="9"/>
      <c r="B1873" s="10"/>
      <c r="C1873" s="10"/>
    </row>
    <row r="1874" spans="1:3">
      <c r="A1874" s="9"/>
      <c r="B1874" s="10"/>
      <c r="C1874" s="10"/>
    </row>
    <row r="1875" spans="1:3">
      <c r="A1875" s="9"/>
      <c r="B1875" s="10"/>
      <c r="C1875" s="10"/>
    </row>
    <row r="1876" spans="1:3">
      <c r="A1876" s="9"/>
      <c r="B1876" s="10"/>
      <c r="C1876" s="10"/>
    </row>
    <row r="1877" spans="1:3">
      <c r="A1877" s="9"/>
      <c r="B1877" s="10"/>
      <c r="C1877" s="10"/>
    </row>
    <row r="1878" spans="1:3">
      <c r="A1878" s="9"/>
      <c r="B1878" s="10"/>
      <c r="C1878" s="10"/>
    </row>
    <row r="1879" spans="1:3">
      <c r="A1879" s="9"/>
      <c r="B1879" s="10"/>
      <c r="C1879" s="10"/>
    </row>
    <row r="1880" spans="1:3">
      <c r="A1880" s="9"/>
      <c r="B1880" s="10"/>
      <c r="C1880" s="10"/>
    </row>
    <row r="1881" spans="1:3">
      <c r="A1881" s="9"/>
      <c r="B1881" s="10"/>
      <c r="C1881" s="10"/>
    </row>
    <row r="1882" spans="1:3">
      <c r="A1882" s="9"/>
      <c r="B1882" s="10"/>
      <c r="C1882" s="10"/>
    </row>
    <row r="1883" spans="1:3">
      <c r="A1883" s="9"/>
      <c r="B1883" s="10"/>
      <c r="C1883" s="10"/>
    </row>
    <row r="1884" spans="1:3">
      <c r="A1884" s="9"/>
      <c r="B1884" s="10"/>
      <c r="C1884" s="10"/>
    </row>
    <row r="1885" spans="1:3">
      <c r="A1885" s="9"/>
      <c r="B1885" s="10"/>
      <c r="C1885" s="10"/>
    </row>
    <row r="1886" spans="1:3">
      <c r="A1886" s="9"/>
      <c r="B1886" s="10"/>
      <c r="C1886" s="10"/>
    </row>
    <row r="1887" spans="1:3">
      <c r="A1887" s="9"/>
      <c r="B1887" s="10"/>
      <c r="C1887" s="10"/>
    </row>
    <row r="1888" spans="1:3">
      <c r="A1888" s="9"/>
      <c r="B1888" s="10"/>
      <c r="C1888" s="10"/>
    </row>
    <row r="1889" spans="1:3">
      <c r="A1889" s="9"/>
      <c r="B1889" s="10"/>
      <c r="C1889" s="10"/>
    </row>
    <row r="1890" spans="1:3">
      <c r="A1890" s="9"/>
      <c r="B1890" s="10"/>
      <c r="C1890" s="10"/>
    </row>
    <row r="1891" spans="1:3">
      <c r="A1891" s="9"/>
      <c r="B1891" s="10"/>
      <c r="C1891" s="10"/>
    </row>
    <row r="1892" spans="1:3">
      <c r="A1892" s="9"/>
      <c r="B1892" s="10"/>
      <c r="C1892" s="10"/>
    </row>
    <row r="1893" spans="1:3">
      <c r="A1893" s="9"/>
      <c r="B1893" s="10"/>
      <c r="C1893" s="10"/>
    </row>
    <row r="1894" spans="1:3">
      <c r="A1894" s="9"/>
      <c r="B1894" s="10"/>
      <c r="C1894" s="10"/>
    </row>
    <row r="1895" spans="1:3">
      <c r="A1895" s="9"/>
      <c r="B1895" s="10"/>
      <c r="C1895" s="10"/>
    </row>
    <row r="1896" spans="1:3">
      <c r="A1896" s="9"/>
      <c r="B1896" s="10"/>
      <c r="C1896" s="10"/>
    </row>
    <row r="1897" spans="1:3">
      <c r="A1897" s="9"/>
      <c r="B1897" s="10"/>
      <c r="C1897" s="10"/>
    </row>
    <row r="1898" spans="1:3">
      <c r="A1898" s="9"/>
      <c r="B1898" s="10"/>
      <c r="C1898" s="10"/>
    </row>
    <row r="1899" spans="1:3">
      <c r="A1899" s="9"/>
      <c r="B1899" s="10"/>
      <c r="C1899" s="10"/>
    </row>
    <row r="1900" spans="1:3">
      <c r="A1900" s="9"/>
      <c r="B1900" s="10"/>
      <c r="C1900" s="10"/>
    </row>
    <row r="1901" spans="1:3">
      <c r="A1901" s="9"/>
      <c r="B1901" s="10"/>
      <c r="C1901" s="10"/>
    </row>
    <row r="1902" spans="1:3">
      <c r="A1902" s="9"/>
      <c r="B1902" s="10"/>
      <c r="C1902" s="10"/>
    </row>
    <row r="1903" spans="1:3">
      <c r="A1903" s="9"/>
      <c r="B1903" s="10"/>
      <c r="C1903" s="10"/>
    </row>
    <row r="1904" spans="1:3">
      <c r="A1904" s="9"/>
      <c r="B1904" s="10"/>
      <c r="C1904" s="10"/>
    </row>
    <row r="1905" spans="1:3">
      <c r="A1905" s="9"/>
      <c r="B1905" s="10"/>
      <c r="C1905" s="10"/>
    </row>
    <row r="1906" spans="1:3">
      <c r="A1906" s="9"/>
      <c r="B1906" s="10"/>
      <c r="C1906" s="10"/>
    </row>
    <row r="1907" spans="1:3">
      <c r="A1907" s="9"/>
      <c r="B1907" s="10"/>
      <c r="C1907" s="10"/>
    </row>
    <row r="1908" spans="1:3">
      <c r="A1908" s="9"/>
      <c r="B1908" s="10"/>
      <c r="C1908" s="10"/>
    </row>
    <row r="1909" spans="1:3">
      <c r="A1909" s="9"/>
      <c r="B1909" s="10"/>
      <c r="C1909" s="10"/>
    </row>
    <row r="1910" spans="1:3">
      <c r="A1910" s="9"/>
      <c r="B1910" s="10"/>
      <c r="C1910" s="10"/>
    </row>
    <row r="1911" spans="1:3">
      <c r="A1911" s="9"/>
      <c r="B1911" s="10"/>
      <c r="C1911" s="10"/>
    </row>
    <row r="1912" spans="1:3">
      <c r="A1912" s="9"/>
      <c r="B1912" s="10"/>
      <c r="C1912" s="10"/>
    </row>
    <row r="1913" spans="1:3">
      <c r="A1913" s="9"/>
      <c r="B1913" s="10"/>
      <c r="C1913" s="10"/>
    </row>
    <row r="1914" spans="1:3">
      <c r="A1914" s="9"/>
      <c r="B1914" s="10"/>
      <c r="C1914" s="10"/>
    </row>
    <row r="1915" spans="1:3">
      <c r="A1915" s="9"/>
      <c r="B1915" s="10"/>
      <c r="C1915" s="10"/>
    </row>
    <row r="1916" spans="1:3">
      <c r="A1916" s="9"/>
      <c r="B1916" s="10"/>
      <c r="C1916" s="10"/>
    </row>
    <row r="1917" spans="1:3">
      <c r="A1917" s="9"/>
      <c r="B1917" s="10"/>
      <c r="C1917" s="10"/>
    </row>
    <row r="1918" spans="1:3">
      <c r="A1918" s="9"/>
      <c r="B1918" s="10"/>
      <c r="C1918" s="10"/>
    </row>
    <row r="1919" spans="1:3">
      <c r="A1919" s="9"/>
      <c r="B1919" s="10"/>
      <c r="C1919" s="10"/>
    </row>
    <row r="1920" spans="1:3">
      <c r="A1920" s="9"/>
      <c r="B1920" s="10"/>
      <c r="C1920" s="10"/>
    </row>
    <row r="1921" spans="1:3">
      <c r="A1921" s="9"/>
      <c r="B1921" s="10"/>
      <c r="C1921" s="10"/>
    </row>
    <row r="1922" spans="1:3">
      <c r="A1922" s="9"/>
      <c r="B1922" s="10"/>
      <c r="C1922" s="10"/>
    </row>
    <row r="1923" spans="1:3">
      <c r="A1923" s="9"/>
      <c r="B1923" s="10"/>
      <c r="C1923" s="10"/>
    </row>
    <row r="1924" spans="1:3">
      <c r="A1924" s="9"/>
      <c r="B1924" s="10"/>
      <c r="C1924" s="10"/>
    </row>
    <row r="1925" spans="1:3">
      <c r="A1925" s="9"/>
      <c r="B1925" s="10"/>
      <c r="C1925" s="10"/>
    </row>
    <row r="1926" spans="1:3">
      <c r="A1926" s="9"/>
      <c r="B1926" s="10"/>
      <c r="C1926" s="10"/>
    </row>
    <row r="1927" spans="1:3">
      <c r="A1927" s="9"/>
      <c r="B1927" s="10"/>
      <c r="C1927" s="10"/>
    </row>
    <row r="1928" spans="1:3">
      <c r="A1928" s="9"/>
      <c r="B1928" s="10"/>
      <c r="C1928" s="10"/>
    </row>
    <row r="1929" spans="1:3">
      <c r="A1929" s="9"/>
      <c r="B1929" s="10"/>
      <c r="C1929" s="10"/>
    </row>
    <row r="1930" spans="1:3">
      <c r="A1930" s="9"/>
      <c r="B1930" s="10"/>
      <c r="C1930" s="10"/>
    </row>
    <row r="1931" spans="1:3">
      <c r="A1931" s="9"/>
      <c r="B1931" s="10"/>
      <c r="C1931" s="10"/>
    </row>
    <row r="1932" spans="1:3">
      <c r="A1932" s="9"/>
      <c r="B1932" s="10"/>
      <c r="C1932" s="10"/>
    </row>
    <row r="1933" spans="1:3">
      <c r="A1933" s="9"/>
      <c r="B1933" s="10"/>
      <c r="C1933" s="10"/>
    </row>
    <row r="1934" spans="1:3">
      <c r="A1934" s="9"/>
      <c r="B1934" s="10"/>
      <c r="C1934" s="10"/>
    </row>
    <row r="1935" spans="1:3">
      <c r="A1935" s="9"/>
      <c r="B1935" s="10"/>
      <c r="C1935" s="10"/>
    </row>
    <row r="1936" spans="1:3">
      <c r="A1936" s="9"/>
      <c r="B1936" s="10"/>
      <c r="C1936" s="10"/>
    </row>
    <row r="1937" spans="1:3">
      <c r="A1937" s="9"/>
      <c r="B1937" s="10"/>
      <c r="C1937" s="10"/>
    </row>
    <row r="1938" spans="1:3">
      <c r="A1938" s="9"/>
      <c r="B1938" s="10"/>
      <c r="C1938" s="10"/>
    </row>
    <row r="1939" spans="1:3">
      <c r="A1939" s="9"/>
      <c r="B1939" s="10"/>
      <c r="C1939" s="10"/>
    </row>
    <row r="1940" spans="1:3">
      <c r="A1940" s="9"/>
      <c r="B1940" s="10"/>
      <c r="C1940" s="10"/>
    </row>
    <row r="1941" spans="1:3">
      <c r="A1941" s="9"/>
      <c r="B1941" s="10"/>
      <c r="C1941" s="10"/>
    </row>
    <row r="1942" spans="1:3">
      <c r="A1942" s="9"/>
      <c r="B1942" s="10"/>
      <c r="C1942" s="10"/>
    </row>
    <row r="1943" spans="1:3">
      <c r="A1943" s="9"/>
      <c r="B1943" s="10"/>
      <c r="C1943" s="10"/>
    </row>
    <row r="1944" spans="1:3">
      <c r="A1944" s="9"/>
      <c r="B1944" s="10"/>
      <c r="C1944" s="10"/>
    </row>
    <row r="1945" spans="1:3">
      <c r="A1945" s="9"/>
      <c r="B1945" s="10"/>
      <c r="C1945" s="10"/>
    </row>
    <row r="1946" spans="1:3">
      <c r="A1946" s="9"/>
      <c r="B1946" s="10"/>
      <c r="C1946" s="10"/>
    </row>
    <row r="1947" spans="1:3">
      <c r="A1947" s="9"/>
      <c r="B1947" s="10"/>
      <c r="C1947" s="10"/>
    </row>
    <row r="1948" spans="1:3">
      <c r="A1948" s="9"/>
      <c r="B1948" s="10"/>
      <c r="C1948" s="10"/>
    </row>
    <row r="1949" spans="1:3">
      <c r="A1949" s="9"/>
      <c r="B1949" s="10"/>
      <c r="C1949" s="10"/>
    </row>
    <row r="1950" spans="1:3">
      <c r="A1950" s="9"/>
      <c r="B1950" s="10"/>
      <c r="C1950" s="10"/>
    </row>
    <row r="1951" spans="1:3">
      <c r="A1951" s="9"/>
      <c r="B1951" s="10"/>
      <c r="C1951" s="10"/>
    </row>
    <row r="1952" spans="1:3">
      <c r="A1952" s="9"/>
      <c r="B1952" s="10"/>
      <c r="C1952" s="10"/>
    </row>
    <row r="1953" spans="1:3">
      <c r="A1953" s="9"/>
      <c r="B1953" s="10"/>
      <c r="C1953" s="10"/>
    </row>
    <row r="1954" spans="1:3">
      <c r="A1954" s="9"/>
      <c r="B1954" s="10"/>
      <c r="C1954" s="10"/>
    </row>
    <row r="1955" spans="1:3">
      <c r="A1955" s="9"/>
      <c r="B1955" s="10"/>
      <c r="C1955" s="10"/>
    </row>
    <row r="1956" spans="1:3">
      <c r="A1956" s="9"/>
      <c r="B1956" s="10"/>
      <c r="C1956" s="10"/>
    </row>
    <row r="1957" spans="1:3">
      <c r="A1957" s="9"/>
      <c r="B1957" s="10"/>
      <c r="C1957" s="10"/>
    </row>
    <row r="1958" spans="1:3">
      <c r="A1958" s="9"/>
      <c r="B1958" s="10"/>
      <c r="C1958" s="10"/>
    </row>
    <row r="1959" spans="1:3">
      <c r="A1959" s="9"/>
      <c r="B1959" s="10"/>
      <c r="C1959" s="10"/>
    </row>
    <row r="1960" spans="1:3">
      <c r="A1960" s="9"/>
      <c r="B1960" s="10"/>
      <c r="C1960" s="10"/>
    </row>
    <row r="1961" spans="1:3">
      <c r="A1961" s="9"/>
      <c r="B1961" s="10"/>
      <c r="C1961" s="10"/>
    </row>
    <row r="1962" spans="1:3">
      <c r="A1962" s="9"/>
      <c r="B1962" s="10"/>
      <c r="C1962" s="10"/>
    </row>
    <row r="1963" spans="1:3">
      <c r="A1963" s="9"/>
      <c r="B1963" s="10"/>
      <c r="C1963" s="10"/>
    </row>
    <row r="1964" spans="1:3">
      <c r="A1964" s="9"/>
      <c r="B1964" s="10"/>
      <c r="C1964" s="10"/>
    </row>
    <row r="1965" spans="1:3">
      <c r="A1965" s="9"/>
      <c r="B1965" s="10"/>
      <c r="C1965" s="10"/>
    </row>
    <row r="1966" spans="1:3">
      <c r="A1966" s="9"/>
      <c r="B1966" s="10"/>
      <c r="C1966" s="10"/>
    </row>
    <row r="1967" spans="1:3">
      <c r="A1967" s="9"/>
      <c r="B1967" s="10"/>
      <c r="C1967" s="10"/>
    </row>
    <row r="1968" spans="1:3">
      <c r="A1968" s="9"/>
      <c r="B1968" s="10"/>
      <c r="C1968" s="10"/>
    </row>
    <row r="1969" spans="1:3">
      <c r="A1969" s="9"/>
      <c r="B1969" s="10"/>
      <c r="C1969" s="10"/>
    </row>
    <row r="1970" spans="1:3">
      <c r="A1970" s="9"/>
      <c r="B1970" s="10"/>
      <c r="C1970" s="10"/>
    </row>
    <row r="1971" spans="1:3">
      <c r="A1971" s="9"/>
      <c r="B1971" s="10"/>
      <c r="C1971" s="10"/>
    </row>
    <row r="1972" spans="1:3">
      <c r="A1972" s="9"/>
      <c r="B1972" s="10"/>
      <c r="C1972" s="10"/>
    </row>
    <row r="1973" spans="1:3">
      <c r="A1973" s="9"/>
      <c r="B1973" s="10"/>
      <c r="C1973" s="10"/>
    </row>
    <row r="1974" spans="1:3">
      <c r="A1974" s="9"/>
      <c r="B1974" s="10"/>
      <c r="C1974" s="10"/>
    </row>
    <row r="1975" spans="1:3">
      <c r="A1975" s="9"/>
      <c r="B1975" s="10"/>
      <c r="C1975" s="10"/>
    </row>
    <row r="1976" spans="1:3">
      <c r="A1976" s="9"/>
      <c r="B1976" s="10"/>
      <c r="C1976" s="10"/>
    </row>
    <row r="1977" spans="1:3">
      <c r="A1977" s="9"/>
      <c r="B1977" s="10"/>
      <c r="C1977" s="10"/>
    </row>
    <row r="1978" spans="1:3">
      <c r="A1978" s="9"/>
      <c r="B1978" s="10"/>
      <c r="C1978" s="10"/>
    </row>
    <row r="1979" spans="1:3">
      <c r="A1979" s="9"/>
      <c r="B1979" s="10"/>
      <c r="C1979" s="10"/>
    </row>
    <row r="1980" spans="1:3">
      <c r="A1980" s="9"/>
      <c r="B1980" s="10"/>
      <c r="C1980" s="10"/>
    </row>
    <row r="1981" spans="1:3">
      <c r="A1981" s="9"/>
      <c r="B1981" s="10"/>
      <c r="C1981" s="10"/>
    </row>
    <row r="1982" spans="1:3">
      <c r="A1982" s="9"/>
      <c r="B1982" s="10"/>
      <c r="C1982" s="10"/>
    </row>
    <row r="1983" spans="1:3">
      <c r="A1983" s="9"/>
      <c r="B1983" s="10"/>
      <c r="C1983" s="10"/>
    </row>
    <row r="1984" spans="1:3">
      <c r="A1984" s="9"/>
      <c r="B1984" s="10"/>
      <c r="C1984" s="10"/>
    </row>
    <row r="1985" spans="1:3">
      <c r="A1985" s="9"/>
      <c r="B1985" s="10"/>
      <c r="C1985" s="10"/>
    </row>
    <row r="1986" spans="1:3">
      <c r="A1986" s="9"/>
      <c r="B1986" s="10"/>
      <c r="C1986" s="10"/>
    </row>
    <row r="1987" spans="1:3">
      <c r="A1987" s="9"/>
      <c r="B1987" s="10"/>
      <c r="C1987" s="10"/>
    </row>
    <row r="1988" spans="1:3">
      <c r="A1988" s="9"/>
      <c r="B1988" s="10"/>
      <c r="C1988" s="10"/>
    </row>
    <row r="1989" spans="1:3">
      <c r="A1989" s="9"/>
      <c r="B1989" s="10"/>
      <c r="C1989" s="10"/>
    </row>
    <row r="1990" spans="1:3">
      <c r="A1990" s="9"/>
      <c r="B1990" s="10"/>
      <c r="C1990" s="10"/>
    </row>
    <row r="1991" spans="1:3">
      <c r="A1991" s="9"/>
      <c r="B1991" s="10"/>
      <c r="C1991" s="10"/>
    </row>
    <row r="1992" spans="1:3">
      <c r="A1992" s="9"/>
      <c r="B1992" s="10"/>
      <c r="C1992" s="10"/>
    </row>
    <row r="1993" spans="1:3">
      <c r="A1993" s="9"/>
      <c r="B1993" s="10"/>
      <c r="C1993" s="10"/>
    </row>
    <row r="1994" spans="1:3">
      <c r="A1994" s="9"/>
      <c r="B1994" s="10"/>
      <c r="C1994" s="10"/>
    </row>
    <row r="1995" spans="1:3">
      <c r="A1995" s="9"/>
      <c r="B1995" s="10"/>
      <c r="C1995" s="10"/>
    </row>
    <row r="1996" spans="1:3">
      <c r="A1996" s="9"/>
      <c r="B1996" s="10"/>
      <c r="C1996" s="10"/>
    </row>
    <row r="1997" spans="1:3">
      <c r="A1997" s="9"/>
      <c r="B1997" s="10"/>
      <c r="C1997" s="10"/>
    </row>
    <row r="1998" spans="1:3">
      <c r="A1998" s="9"/>
      <c r="B1998" s="10"/>
      <c r="C1998" s="10"/>
    </row>
    <row r="1999" spans="1:3">
      <c r="A1999" s="9"/>
      <c r="B1999" s="10"/>
      <c r="C1999" s="10"/>
    </row>
    <row r="2000" spans="1:3">
      <c r="A2000" s="9"/>
      <c r="B2000" s="10"/>
      <c r="C2000" s="10"/>
    </row>
    <row r="2001" spans="1:3">
      <c r="A2001" s="9"/>
      <c r="B2001" s="10"/>
      <c r="C2001" s="10"/>
    </row>
    <row r="2002" spans="1:3">
      <c r="A2002" s="9"/>
      <c r="B2002" s="10"/>
      <c r="C2002" s="10"/>
    </row>
    <row r="2003" spans="1:3">
      <c r="A2003" s="9"/>
      <c r="B2003" s="10"/>
      <c r="C2003" s="10"/>
    </row>
    <row r="2004" spans="1:3">
      <c r="A2004" s="9"/>
      <c r="B2004" s="10"/>
      <c r="C2004" s="10"/>
    </row>
    <row r="2005" spans="1:3">
      <c r="A2005" s="9"/>
      <c r="B2005" s="10"/>
      <c r="C2005" s="10"/>
    </row>
    <row r="2006" spans="1:3">
      <c r="A2006" s="9"/>
      <c r="B2006" s="10"/>
      <c r="C2006" s="10"/>
    </row>
    <row r="2007" spans="1:3">
      <c r="A2007" s="9"/>
      <c r="B2007" s="10"/>
      <c r="C2007" s="10"/>
    </row>
    <row r="2008" spans="1:3">
      <c r="A2008" s="9"/>
      <c r="B2008" s="10"/>
      <c r="C2008" s="10"/>
    </row>
    <row r="2009" spans="1:3">
      <c r="A2009" s="9"/>
      <c r="B2009" s="10"/>
      <c r="C2009" s="10"/>
    </row>
    <row r="2010" spans="1:3">
      <c r="A2010" s="9"/>
      <c r="B2010" s="10"/>
      <c r="C2010" s="10"/>
    </row>
    <row r="2011" spans="1:3">
      <c r="A2011" s="9"/>
      <c r="B2011" s="10"/>
      <c r="C2011" s="10"/>
    </row>
    <row r="2012" spans="1:3">
      <c r="A2012" s="9"/>
      <c r="B2012" s="10"/>
      <c r="C2012" s="10"/>
    </row>
    <row r="2013" spans="1:3">
      <c r="A2013" s="9"/>
      <c r="B2013" s="10"/>
      <c r="C2013" s="10"/>
    </row>
    <row r="2014" spans="1:3">
      <c r="A2014" s="9"/>
      <c r="B2014" s="10"/>
      <c r="C2014" s="10"/>
    </row>
    <row r="2015" spans="1:3">
      <c r="A2015" s="9"/>
      <c r="B2015" s="10"/>
      <c r="C2015" s="10"/>
    </row>
    <row r="2016" spans="1:3">
      <c r="A2016" s="9"/>
      <c r="B2016" s="10"/>
      <c r="C2016" s="10"/>
    </row>
    <row r="2017" spans="1:3">
      <c r="A2017" s="9"/>
      <c r="B2017" s="10"/>
      <c r="C2017" s="10"/>
    </row>
    <row r="2018" spans="1:3">
      <c r="A2018" s="9"/>
      <c r="B2018" s="10"/>
      <c r="C2018" s="10"/>
    </row>
    <row r="2019" spans="1:3">
      <c r="A2019" s="9"/>
      <c r="B2019" s="10"/>
      <c r="C2019" s="10"/>
    </row>
    <row r="2020" spans="1:3">
      <c r="A2020" s="9"/>
      <c r="B2020" s="10"/>
      <c r="C2020" s="10"/>
    </row>
    <row r="2021" spans="1:3">
      <c r="A2021" s="9"/>
      <c r="B2021" s="10"/>
      <c r="C2021" s="10"/>
    </row>
    <row r="2022" spans="1:3">
      <c r="A2022" s="9"/>
      <c r="B2022" s="10"/>
      <c r="C2022" s="10"/>
    </row>
    <row r="2023" spans="1:3">
      <c r="A2023" s="9"/>
      <c r="B2023" s="10"/>
      <c r="C2023" s="10"/>
    </row>
    <row r="2024" spans="1:3">
      <c r="A2024" s="9"/>
      <c r="B2024" s="10"/>
      <c r="C2024" s="10"/>
    </row>
    <row r="2025" spans="1:3">
      <c r="A2025" s="9"/>
      <c r="B2025" s="10"/>
      <c r="C2025" s="10"/>
    </row>
    <row r="2026" spans="1:3">
      <c r="A2026" s="9"/>
      <c r="B2026" s="10"/>
      <c r="C2026" s="10"/>
    </row>
    <row r="2027" spans="1:3">
      <c r="A2027" s="9"/>
      <c r="B2027" s="10"/>
      <c r="C2027" s="10"/>
    </row>
    <row r="2028" spans="1:3">
      <c r="A2028" s="9"/>
      <c r="B2028" s="10"/>
      <c r="C2028" s="10"/>
    </row>
    <row r="2029" spans="1:3">
      <c r="A2029" s="9"/>
      <c r="B2029" s="10"/>
      <c r="C2029" s="10"/>
    </row>
    <row r="2030" spans="1:3">
      <c r="A2030" s="9"/>
      <c r="B2030" s="10"/>
      <c r="C2030" s="10"/>
    </row>
    <row r="2031" spans="1:3">
      <c r="A2031" s="9"/>
      <c r="B2031" s="10"/>
      <c r="C2031" s="10"/>
    </row>
    <row r="2032" spans="1:3">
      <c r="A2032" s="9"/>
      <c r="B2032" s="10"/>
      <c r="C2032" s="10"/>
    </row>
    <row r="2033" spans="1:3">
      <c r="A2033" s="9"/>
      <c r="B2033" s="10"/>
      <c r="C2033" s="10"/>
    </row>
    <row r="2034" spans="1:3">
      <c r="A2034" s="9"/>
      <c r="B2034" s="10"/>
      <c r="C2034" s="10"/>
    </row>
    <row r="2035" spans="1:3">
      <c r="A2035" s="9"/>
      <c r="B2035" s="10"/>
      <c r="C2035" s="10"/>
    </row>
    <row r="2036" spans="1:3">
      <c r="A2036" s="9"/>
      <c r="B2036" s="10"/>
      <c r="C2036" s="10"/>
    </row>
    <row r="2037" spans="1:3">
      <c r="A2037" s="9"/>
      <c r="B2037" s="10"/>
      <c r="C2037" s="10"/>
    </row>
    <row r="2038" spans="1:3">
      <c r="A2038" s="9"/>
      <c r="B2038" s="10"/>
      <c r="C2038" s="10"/>
    </row>
    <row r="2039" spans="1:3">
      <c r="A2039" s="9"/>
      <c r="B2039" s="10"/>
      <c r="C2039" s="10"/>
    </row>
    <row r="2040" spans="1:3">
      <c r="A2040" s="9"/>
      <c r="B2040" s="10"/>
      <c r="C2040" s="10"/>
    </row>
    <row r="2041" spans="1:3">
      <c r="A2041" s="9"/>
      <c r="B2041" s="10"/>
      <c r="C2041" s="10"/>
    </row>
    <row r="2042" spans="1:3">
      <c r="A2042" s="9"/>
      <c r="B2042" s="10"/>
      <c r="C2042" s="10"/>
    </row>
    <row r="2043" spans="1:3">
      <c r="A2043" s="9"/>
      <c r="B2043" s="10"/>
      <c r="C2043" s="10"/>
    </row>
    <row r="2044" spans="1:3">
      <c r="A2044" s="9"/>
      <c r="B2044" s="10"/>
      <c r="C2044" s="10"/>
    </row>
    <row r="2045" spans="1:3">
      <c r="A2045" s="9"/>
      <c r="B2045" s="10"/>
      <c r="C2045" s="10"/>
    </row>
    <row r="2046" spans="1:3">
      <c r="A2046" s="9"/>
      <c r="B2046" s="10"/>
      <c r="C2046" s="10"/>
    </row>
    <row r="2047" spans="1:3">
      <c r="A2047" s="9"/>
      <c r="B2047" s="10"/>
      <c r="C2047" s="10"/>
    </row>
    <row r="2048" spans="1:3">
      <c r="A2048" s="9"/>
      <c r="B2048" s="10"/>
      <c r="C2048" s="10"/>
    </row>
    <row r="2049" spans="1:3">
      <c r="A2049" s="9"/>
      <c r="B2049" s="10"/>
      <c r="C2049" s="10"/>
    </row>
    <row r="2050" spans="1:3">
      <c r="A2050" s="9"/>
      <c r="B2050" s="10"/>
      <c r="C2050" s="10"/>
    </row>
    <row r="2051" spans="1:3">
      <c r="A2051" s="9"/>
      <c r="B2051" s="10"/>
      <c r="C2051" s="10"/>
    </row>
    <row r="2052" spans="1:3">
      <c r="A2052" s="9"/>
      <c r="B2052" s="10"/>
      <c r="C2052" s="10"/>
    </row>
    <row r="2053" spans="1:3">
      <c r="A2053" s="9"/>
      <c r="B2053" s="10"/>
      <c r="C2053" s="10"/>
    </row>
    <row r="2054" spans="1:3">
      <c r="A2054" s="9"/>
      <c r="B2054" s="10"/>
      <c r="C2054" s="10"/>
    </row>
    <row r="2055" spans="1:3">
      <c r="A2055" s="9"/>
      <c r="B2055" s="10"/>
      <c r="C2055" s="10"/>
    </row>
    <row r="2056" spans="1:3">
      <c r="A2056" s="9"/>
      <c r="B2056" s="10"/>
      <c r="C2056" s="10"/>
    </row>
    <row r="2057" spans="1:3">
      <c r="A2057" s="9"/>
      <c r="B2057" s="10"/>
      <c r="C2057" s="10"/>
    </row>
    <row r="2058" spans="1:3">
      <c r="A2058" s="9"/>
      <c r="B2058" s="10"/>
      <c r="C2058" s="10"/>
    </row>
    <row r="2059" spans="1:3">
      <c r="A2059" s="9"/>
      <c r="B2059" s="10"/>
      <c r="C2059" s="10"/>
    </row>
    <row r="2060" spans="1:3">
      <c r="A2060" s="9"/>
      <c r="B2060" s="10"/>
      <c r="C2060" s="10"/>
    </row>
    <row r="2061" spans="1:3">
      <c r="A2061" s="9"/>
      <c r="B2061" s="10"/>
      <c r="C2061" s="10"/>
    </row>
    <row r="2062" spans="1:3">
      <c r="A2062" s="9"/>
      <c r="B2062" s="10"/>
      <c r="C2062" s="10"/>
    </row>
    <row r="2063" spans="1:3">
      <c r="A2063" s="9"/>
      <c r="B2063" s="10"/>
      <c r="C2063" s="10"/>
    </row>
    <row r="2064" spans="1:3">
      <c r="A2064" s="9"/>
      <c r="B2064" s="10"/>
      <c r="C2064" s="10"/>
    </row>
    <row r="2065" spans="1:3">
      <c r="A2065" s="9"/>
      <c r="B2065" s="10"/>
      <c r="C2065" s="10"/>
    </row>
    <row r="2066" spans="1:3">
      <c r="A2066" s="9"/>
      <c r="B2066" s="10"/>
      <c r="C2066" s="10"/>
    </row>
    <row r="2067" spans="1:3">
      <c r="A2067" s="9"/>
      <c r="B2067" s="10"/>
      <c r="C2067" s="10"/>
    </row>
    <row r="2068" spans="1:3">
      <c r="A2068" s="9"/>
      <c r="B2068" s="10"/>
      <c r="C2068" s="10"/>
    </row>
    <row r="2069" spans="1:3">
      <c r="A2069" s="9"/>
      <c r="B2069" s="10"/>
      <c r="C2069" s="10"/>
    </row>
    <row r="2070" spans="1:3">
      <c r="A2070" s="9"/>
      <c r="B2070" s="10"/>
      <c r="C2070" s="10"/>
    </row>
    <row r="2071" spans="1:3">
      <c r="A2071" s="9"/>
      <c r="B2071" s="10"/>
      <c r="C2071" s="10"/>
    </row>
    <row r="2072" spans="1:3">
      <c r="A2072" s="9"/>
      <c r="B2072" s="10"/>
      <c r="C2072" s="10"/>
    </row>
    <row r="2073" spans="1:3">
      <c r="A2073" s="9"/>
      <c r="B2073" s="10"/>
      <c r="C2073" s="10"/>
    </row>
    <row r="2074" spans="1:3">
      <c r="A2074" s="9"/>
      <c r="B2074" s="10"/>
      <c r="C2074" s="10"/>
    </row>
    <row r="2075" spans="1:3">
      <c r="A2075" s="9"/>
      <c r="B2075" s="10"/>
      <c r="C2075" s="10"/>
    </row>
    <row r="2076" spans="1:3">
      <c r="A2076" s="9"/>
      <c r="B2076" s="10"/>
      <c r="C2076" s="10"/>
    </row>
    <row r="2077" spans="1:3">
      <c r="A2077" s="9"/>
      <c r="B2077" s="10"/>
      <c r="C2077" s="10"/>
    </row>
    <row r="2078" spans="1:3">
      <c r="A2078" s="9"/>
      <c r="B2078" s="10"/>
      <c r="C2078" s="10"/>
    </row>
    <row r="2079" spans="1:3">
      <c r="A2079" s="9"/>
      <c r="B2079" s="10"/>
      <c r="C2079" s="10"/>
    </row>
    <row r="2080" spans="1:3">
      <c r="A2080" s="9"/>
      <c r="B2080" s="10"/>
      <c r="C2080" s="10"/>
    </row>
    <row r="2081" spans="1:3">
      <c r="A2081" s="9"/>
      <c r="B2081" s="10"/>
      <c r="C2081" s="10"/>
    </row>
    <row r="2082" spans="1:3">
      <c r="A2082" s="9"/>
      <c r="B2082" s="10"/>
      <c r="C2082" s="10"/>
    </row>
    <row r="2083" spans="1:3">
      <c r="A2083" s="9"/>
      <c r="B2083" s="10"/>
      <c r="C2083" s="10"/>
    </row>
    <row r="2084" spans="1:3">
      <c r="A2084" s="9"/>
      <c r="B2084" s="10"/>
      <c r="C2084" s="10"/>
    </row>
    <row r="2085" spans="1:3">
      <c r="A2085" s="9"/>
      <c r="B2085" s="10"/>
      <c r="C2085" s="10"/>
    </row>
    <row r="2086" spans="1:3">
      <c r="A2086" s="9"/>
      <c r="B2086" s="10"/>
      <c r="C2086" s="10"/>
    </row>
    <row r="2087" spans="1:3">
      <c r="A2087" s="9"/>
      <c r="B2087" s="10"/>
      <c r="C2087" s="10"/>
    </row>
    <row r="2088" spans="1:3">
      <c r="A2088" s="9"/>
      <c r="B2088" s="10"/>
      <c r="C2088" s="10"/>
    </row>
    <row r="2089" spans="1:3">
      <c r="A2089" s="9"/>
      <c r="B2089" s="10"/>
      <c r="C2089" s="10"/>
    </row>
    <row r="2090" spans="1:3">
      <c r="A2090" s="9"/>
      <c r="B2090" s="10"/>
      <c r="C2090" s="10"/>
    </row>
    <row r="2091" spans="1:3">
      <c r="A2091" s="9"/>
      <c r="B2091" s="10"/>
      <c r="C2091" s="10"/>
    </row>
    <row r="2092" spans="1:3">
      <c r="A2092" s="9"/>
      <c r="B2092" s="10"/>
      <c r="C2092" s="10"/>
    </row>
    <row r="2093" spans="1:3">
      <c r="A2093" s="9"/>
      <c r="B2093" s="10"/>
      <c r="C2093" s="10"/>
    </row>
    <row r="2094" spans="1:3">
      <c r="A2094" s="9"/>
      <c r="B2094" s="10"/>
      <c r="C2094" s="10"/>
    </row>
    <row r="2095" spans="1:3">
      <c r="A2095" s="9"/>
      <c r="B2095" s="10"/>
      <c r="C2095" s="10"/>
    </row>
    <row r="2096" spans="1:3">
      <c r="A2096" s="9"/>
      <c r="B2096" s="10"/>
      <c r="C2096" s="10"/>
    </row>
    <row r="2097" spans="1:3">
      <c r="A2097" s="9"/>
      <c r="B2097" s="10"/>
      <c r="C2097" s="10"/>
    </row>
    <row r="2098" spans="1:3">
      <c r="A2098" s="9"/>
      <c r="B2098" s="10"/>
      <c r="C2098" s="10"/>
    </row>
    <row r="2099" spans="1:3">
      <c r="A2099" s="9"/>
      <c r="B2099" s="10"/>
      <c r="C2099" s="10"/>
    </row>
    <row r="2100" spans="1:3">
      <c r="A2100" s="9"/>
      <c r="B2100" s="10"/>
      <c r="C2100" s="10"/>
    </row>
    <row r="2101" spans="1:3">
      <c r="A2101" s="9"/>
      <c r="B2101" s="10"/>
      <c r="C2101" s="10"/>
    </row>
    <row r="2102" spans="1:3">
      <c r="A2102" s="9"/>
      <c r="B2102" s="10"/>
      <c r="C2102" s="10"/>
    </row>
    <row r="2103" spans="1:3">
      <c r="A2103" s="9"/>
      <c r="B2103" s="10"/>
      <c r="C2103" s="10"/>
    </row>
    <row r="2104" spans="1:3">
      <c r="A2104" s="9"/>
      <c r="B2104" s="10"/>
      <c r="C2104" s="10"/>
    </row>
    <row r="2105" spans="1:3">
      <c r="A2105" s="9"/>
      <c r="B2105" s="10"/>
      <c r="C2105" s="10"/>
    </row>
    <row r="2106" spans="1:3">
      <c r="A2106" s="9"/>
      <c r="B2106" s="10"/>
      <c r="C2106" s="10"/>
    </row>
    <row r="2107" spans="1:3">
      <c r="A2107" s="9"/>
      <c r="B2107" s="10"/>
      <c r="C2107" s="10"/>
    </row>
    <row r="2108" spans="1:3">
      <c r="A2108" s="9"/>
      <c r="B2108" s="10"/>
      <c r="C2108" s="10"/>
    </row>
    <row r="2109" spans="1:3">
      <c r="A2109" s="9"/>
      <c r="B2109" s="10"/>
      <c r="C2109" s="10"/>
    </row>
    <row r="2110" spans="1:3">
      <c r="A2110" s="9"/>
      <c r="B2110" s="10"/>
      <c r="C2110" s="10"/>
    </row>
    <row r="2111" spans="1:3">
      <c r="A2111" s="9"/>
      <c r="B2111" s="10"/>
      <c r="C2111" s="10"/>
    </row>
    <row r="2112" spans="1:3">
      <c r="A2112" s="9"/>
      <c r="B2112" s="10"/>
      <c r="C2112" s="10"/>
    </row>
    <row r="2113" spans="1:3">
      <c r="A2113" s="9"/>
      <c r="B2113" s="10"/>
      <c r="C2113" s="10"/>
    </row>
    <row r="2114" spans="1:3">
      <c r="A2114" s="9"/>
      <c r="B2114" s="10"/>
      <c r="C2114" s="10"/>
    </row>
    <row r="2115" spans="1:3">
      <c r="A2115" s="9"/>
      <c r="B2115" s="10"/>
      <c r="C2115" s="10"/>
    </row>
    <row r="2116" spans="1:3">
      <c r="A2116" s="9"/>
      <c r="B2116" s="10"/>
      <c r="C2116" s="10"/>
    </row>
    <row r="2117" spans="1:3">
      <c r="A2117" s="9"/>
      <c r="B2117" s="10"/>
      <c r="C2117" s="10"/>
    </row>
    <row r="2118" spans="1:3">
      <c r="A2118" s="9"/>
      <c r="B2118" s="10"/>
      <c r="C2118" s="10"/>
    </row>
    <row r="2119" spans="1:3">
      <c r="A2119" s="9"/>
      <c r="B2119" s="10"/>
      <c r="C2119" s="10"/>
    </row>
    <row r="2120" spans="1:3">
      <c r="A2120" s="9"/>
      <c r="B2120" s="10"/>
      <c r="C2120" s="10"/>
    </row>
    <row r="2121" spans="1:3">
      <c r="A2121" s="9"/>
      <c r="B2121" s="10"/>
      <c r="C2121" s="10"/>
    </row>
    <row r="2122" spans="1:3">
      <c r="A2122" s="9"/>
      <c r="B2122" s="10"/>
      <c r="C2122" s="10"/>
    </row>
    <row r="2123" spans="1:3">
      <c r="A2123" s="9"/>
      <c r="B2123" s="10"/>
      <c r="C2123" s="10"/>
    </row>
    <row r="2124" spans="1:3">
      <c r="A2124" s="9"/>
      <c r="B2124" s="10"/>
      <c r="C2124" s="10"/>
    </row>
    <row r="2125" spans="1:3">
      <c r="A2125" s="9"/>
      <c r="B2125" s="10"/>
      <c r="C2125" s="10"/>
    </row>
    <row r="2126" spans="1:3">
      <c r="A2126" s="9"/>
      <c r="B2126" s="10"/>
      <c r="C2126" s="10"/>
    </row>
    <row r="2127" spans="1:3">
      <c r="A2127" s="9"/>
      <c r="B2127" s="10"/>
      <c r="C2127" s="10"/>
    </row>
    <row r="2128" spans="1:3">
      <c r="A2128" s="9"/>
      <c r="B2128" s="10"/>
      <c r="C2128" s="10"/>
    </row>
    <row r="2129" spans="1:3">
      <c r="A2129" s="9"/>
      <c r="B2129" s="10"/>
      <c r="C2129" s="10"/>
    </row>
    <row r="2130" spans="1:3">
      <c r="A2130" s="9"/>
      <c r="B2130" s="10"/>
      <c r="C2130" s="10"/>
    </row>
    <row r="2131" spans="1:3">
      <c r="A2131" s="9"/>
      <c r="B2131" s="10"/>
      <c r="C2131" s="10"/>
    </row>
    <row r="2132" spans="1:3">
      <c r="A2132" s="9"/>
      <c r="B2132" s="10"/>
      <c r="C2132" s="10"/>
    </row>
    <row r="2133" spans="1:3">
      <c r="A2133" s="9"/>
      <c r="B2133" s="10"/>
      <c r="C2133" s="10"/>
    </row>
    <row r="2134" spans="1:3">
      <c r="A2134" s="9"/>
      <c r="B2134" s="10"/>
      <c r="C2134" s="10"/>
    </row>
    <row r="2135" spans="1:3">
      <c r="A2135" s="9"/>
      <c r="B2135" s="10"/>
      <c r="C2135" s="10"/>
    </row>
    <row r="2136" spans="1:3">
      <c r="A2136" s="9"/>
      <c r="B2136" s="10"/>
      <c r="C2136" s="10"/>
    </row>
    <row r="2137" spans="1:3">
      <c r="A2137" s="9"/>
      <c r="B2137" s="10"/>
      <c r="C2137" s="10"/>
    </row>
    <row r="2138" spans="1:3">
      <c r="A2138" s="9"/>
      <c r="B2138" s="10"/>
      <c r="C2138" s="10"/>
    </row>
    <row r="2139" spans="1:3">
      <c r="A2139" s="9"/>
      <c r="B2139" s="10"/>
      <c r="C2139" s="10"/>
    </row>
    <row r="2140" spans="1:3">
      <c r="A2140" s="9"/>
      <c r="B2140" s="10"/>
      <c r="C2140" s="10"/>
    </row>
    <row r="2141" spans="1:3">
      <c r="A2141" s="9"/>
      <c r="B2141" s="10"/>
      <c r="C2141" s="10"/>
    </row>
    <row r="2142" spans="1:3">
      <c r="A2142" s="9"/>
      <c r="B2142" s="10"/>
      <c r="C2142" s="10"/>
    </row>
    <row r="2143" spans="1:3">
      <c r="A2143" s="9"/>
      <c r="B2143" s="10"/>
      <c r="C2143" s="10"/>
    </row>
    <row r="2144" spans="1:3">
      <c r="A2144" s="9"/>
      <c r="B2144" s="10"/>
      <c r="C2144" s="10"/>
    </row>
    <row r="2145" spans="1:3">
      <c r="A2145" s="9"/>
      <c r="B2145" s="10"/>
      <c r="C2145" s="10"/>
    </row>
    <row r="2146" spans="1:3">
      <c r="A2146" s="9"/>
      <c r="B2146" s="10"/>
      <c r="C2146" s="10"/>
    </row>
    <row r="2147" spans="1:3">
      <c r="A2147" s="9"/>
      <c r="B2147" s="10"/>
      <c r="C2147" s="10"/>
    </row>
    <row r="2148" spans="1:3">
      <c r="A2148" s="9"/>
      <c r="B2148" s="10"/>
      <c r="C2148" s="10"/>
    </row>
    <row r="2149" spans="1:3">
      <c r="A2149" s="9"/>
      <c r="B2149" s="10"/>
      <c r="C2149" s="10"/>
    </row>
    <row r="2150" spans="1:3">
      <c r="A2150" s="9"/>
      <c r="B2150" s="10"/>
      <c r="C2150" s="10"/>
    </row>
    <row r="2151" spans="1:3">
      <c r="A2151" s="9"/>
      <c r="B2151" s="10"/>
      <c r="C2151" s="10"/>
    </row>
    <row r="2152" spans="1:3">
      <c r="A2152" s="9"/>
      <c r="B2152" s="10"/>
      <c r="C2152" s="10"/>
    </row>
    <row r="2153" spans="1:3">
      <c r="A2153" s="9"/>
      <c r="B2153" s="10"/>
      <c r="C2153" s="10"/>
    </row>
    <row r="2154" spans="1:3">
      <c r="A2154" s="9"/>
      <c r="B2154" s="10"/>
      <c r="C2154" s="10"/>
    </row>
    <row r="2155" spans="1:3">
      <c r="A2155" s="9"/>
      <c r="B2155" s="10"/>
      <c r="C2155" s="10"/>
    </row>
    <row r="2156" spans="1:3">
      <c r="A2156" s="9"/>
      <c r="B2156" s="10"/>
      <c r="C2156" s="10"/>
    </row>
    <row r="2157" spans="1:3">
      <c r="A2157" s="9"/>
      <c r="B2157" s="10"/>
      <c r="C2157" s="10"/>
    </row>
    <row r="2158" spans="1:3">
      <c r="A2158" s="9"/>
      <c r="B2158" s="10"/>
      <c r="C2158" s="10"/>
    </row>
    <row r="2159" spans="1:3">
      <c r="A2159" s="9"/>
      <c r="B2159" s="10"/>
      <c r="C2159" s="10"/>
    </row>
    <row r="2160" spans="1:3">
      <c r="A2160" s="9"/>
      <c r="B2160" s="10"/>
      <c r="C2160" s="10"/>
    </row>
    <row r="2161" spans="1:3">
      <c r="A2161" s="9"/>
      <c r="B2161" s="10"/>
      <c r="C2161" s="10"/>
    </row>
    <row r="2162" spans="1:3">
      <c r="A2162" s="9"/>
      <c r="B2162" s="10"/>
      <c r="C2162" s="10"/>
    </row>
    <row r="2163" spans="1:3">
      <c r="A2163" s="9"/>
      <c r="B2163" s="10"/>
      <c r="C2163" s="10"/>
    </row>
    <row r="2164" spans="1:3">
      <c r="A2164" s="9"/>
      <c r="B2164" s="10"/>
      <c r="C2164" s="10"/>
    </row>
    <row r="2165" spans="1:3">
      <c r="A2165" s="9"/>
      <c r="B2165" s="10"/>
      <c r="C2165" s="10"/>
    </row>
    <row r="2166" spans="1:3">
      <c r="A2166" s="9"/>
      <c r="B2166" s="10"/>
      <c r="C2166" s="10"/>
    </row>
    <row r="2167" spans="1:3">
      <c r="A2167" s="9"/>
      <c r="B2167" s="10"/>
      <c r="C2167" s="10"/>
    </row>
    <row r="2168" spans="1:3">
      <c r="A2168" s="9"/>
      <c r="B2168" s="10"/>
      <c r="C2168" s="10"/>
    </row>
    <row r="2169" spans="1:3">
      <c r="A2169" s="9"/>
      <c r="B2169" s="10"/>
      <c r="C2169" s="10"/>
    </row>
    <row r="2170" spans="1:3">
      <c r="A2170" s="9"/>
      <c r="B2170" s="10"/>
      <c r="C2170" s="10"/>
    </row>
    <row r="2171" spans="1:3">
      <c r="A2171" s="9"/>
      <c r="B2171" s="10"/>
      <c r="C2171" s="10"/>
    </row>
    <row r="2172" spans="1:3">
      <c r="A2172" s="9"/>
      <c r="B2172" s="10"/>
      <c r="C2172" s="10"/>
    </row>
    <row r="2173" spans="1:3">
      <c r="A2173" s="9"/>
      <c r="B2173" s="10"/>
      <c r="C2173" s="10"/>
    </row>
    <row r="2174" spans="1:3">
      <c r="A2174" s="9"/>
      <c r="B2174" s="10"/>
      <c r="C2174" s="10"/>
    </row>
    <row r="2175" spans="1:3">
      <c r="A2175" s="9"/>
      <c r="B2175" s="10"/>
      <c r="C2175" s="10"/>
    </row>
    <row r="2176" spans="1:3">
      <c r="A2176" s="9"/>
      <c r="B2176" s="10"/>
      <c r="C2176" s="10"/>
    </row>
    <row r="2177" spans="1:3">
      <c r="A2177" s="9"/>
      <c r="B2177" s="10"/>
      <c r="C2177" s="10"/>
    </row>
    <row r="2178" spans="1:3">
      <c r="A2178" s="9"/>
      <c r="B2178" s="10"/>
      <c r="C2178" s="10"/>
    </row>
    <row r="2179" spans="1:3">
      <c r="A2179" s="9"/>
      <c r="B2179" s="10"/>
      <c r="C2179" s="10"/>
    </row>
    <row r="2180" spans="1:3">
      <c r="A2180" s="9"/>
      <c r="B2180" s="10"/>
      <c r="C2180" s="10"/>
    </row>
    <row r="2181" spans="1:3">
      <c r="A2181" s="9"/>
      <c r="B2181" s="10"/>
      <c r="C2181" s="10"/>
    </row>
    <row r="2182" spans="1:3">
      <c r="A2182" s="9"/>
      <c r="B2182" s="10"/>
      <c r="C2182" s="10"/>
    </row>
    <row r="2183" spans="1:3">
      <c r="A2183" s="9"/>
      <c r="B2183" s="10"/>
      <c r="C2183" s="10"/>
    </row>
    <row r="2184" spans="1:3">
      <c r="A2184" s="9"/>
      <c r="B2184" s="10"/>
      <c r="C2184" s="10"/>
    </row>
    <row r="2185" spans="1:3">
      <c r="A2185" s="9"/>
      <c r="B2185" s="10"/>
      <c r="C2185" s="10"/>
    </row>
    <row r="2186" spans="1:3">
      <c r="A2186" s="9"/>
      <c r="B2186" s="10"/>
      <c r="C2186" s="10"/>
    </row>
    <row r="2187" spans="1:3">
      <c r="A2187" s="9"/>
      <c r="B2187" s="10"/>
      <c r="C2187" s="10"/>
    </row>
    <row r="2188" spans="1:3">
      <c r="A2188" s="9"/>
      <c r="B2188" s="10"/>
      <c r="C2188" s="10"/>
    </row>
    <row r="2189" spans="1:3">
      <c r="A2189" s="9"/>
      <c r="B2189" s="10"/>
      <c r="C2189" s="10"/>
    </row>
    <row r="2190" spans="1:3">
      <c r="A2190" s="9"/>
      <c r="B2190" s="10"/>
      <c r="C2190" s="10"/>
    </row>
    <row r="2191" spans="1:3">
      <c r="A2191" s="9"/>
      <c r="B2191" s="10"/>
      <c r="C2191" s="10"/>
    </row>
    <row r="2192" spans="1:3">
      <c r="A2192" s="9"/>
      <c r="B2192" s="10"/>
      <c r="C2192" s="10"/>
    </row>
    <row r="2193" spans="1:3">
      <c r="A2193" s="9"/>
      <c r="B2193" s="10"/>
      <c r="C2193" s="10"/>
    </row>
    <row r="2194" spans="1:3">
      <c r="A2194" s="9"/>
      <c r="B2194" s="10"/>
      <c r="C2194" s="10"/>
    </row>
    <row r="2195" spans="1:3">
      <c r="A2195" s="9"/>
      <c r="B2195" s="10"/>
      <c r="C2195" s="10"/>
    </row>
    <row r="2196" spans="1:3">
      <c r="A2196" s="9"/>
      <c r="B2196" s="10"/>
      <c r="C2196" s="10"/>
    </row>
    <row r="2197" spans="1:3">
      <c r="A2197" s="9"/>
      <c r="B2197" s="10"/>
      <c r="C2197" s="10"/>
    </row>
    <row r="2198" spans="1:3">
      <c r="A2198" s="9"/>
      <c r="B2198" s="10"/>
      <c r="C2198" s="10"/>
    </row>
    <row r="2199" spans="1:3">
      <c r="A2199" s="9"/>
      <c r="B2199" s="10"/>
      <c r="C2199" s="10"/>
    </row>
    <row r="2200" spans="1:3">
      <c r="A2200" s="9"/>
      <c r="B2200" s="10"/>
      <c r="C2200" s="10"/>
    </row>
    <row r="2201" spans="1:3">
      <c r="A2201" s="9"/>
      <c r="B2201" s="10"/>
      <c r="C2201" s="10"/>
    </row>
    <row r="2202" spans="1:3">
      <c r="A2202" s="9"/>
      <c r="B2202" s="10"/>
      <c r="C2202" s="10"/>
    </row>
    <row r="2203" spans="1:3">
      <c r="A2203" s="9"/>
      <c r="B2203" s="10"/>
      <c r="C2203" s="10"/>
    </row>
    <row r="2204" spans="1:3">
      <c r="A2204" s="9"/>
      <c r="B2204" s="10"/>
      <c r="C2204" s="10"/>
    </row>
    <row r="2205" spans="1:3">
      <c r="A2205" s="9"/>
      <c r="B2205" s="10"/>
      <c r="C2205" s="10"/>
    </row>
    <row r="2206" spans="1:3">
      <c r="A2206" s="9"/>
      <c r="B2206" s="10"/>
      <c r="C2206" s="10"/>
    </row>
    <row r="2207" spans="1:3">
      <c r="A2207" s="9"/>
      <c r="B2207" s="10"/>
      <c r="C2207" s="10"/>
    </row>
    <row r="2208" spans="1:3">
      <c r="A2208" s="9"/>
      <c r="B2208" s="10"/>
      <c r="C2208" s="10"/>
    </row>
    <row r="2209" spans="1:3">
      <c r="A2209" s="9"/>
      <c r="B2209" s="10"/>
      <c r="C2209" s="10"/>
    </row>
    <row r="2210" spans="1:3">
      <c r="A2210" s="9"/>
      <c r="B2210" s="10"/>
      <c r="C2210" s="10"/>
    </row>
    <row r="2211" spans="1:3">
      <c r="A2211" s="9"/>
      <c r="B2211" s="10"/>
      <c r="C2211" s="10"/>
    </row>
    <row r="2212" spans="1:3">
      <c r="A2212" s="9"/>
      <c r="B2212" s="10"/>
      <c r="C2212" s="10"/>
    </row>
    <row r="2213" spans="1:3">
      <c r="A2213" s="9"/>
      <c r="B2213" s="10"/>
      <c r="C2213" s="10"/>
    </row>
    <row r="2214" spans="1:3">
      <c r="A2214" s="9"/>
      <c r="B2214" s="10"/>
      <c r="C2214" s="10"/>
    </row>
    <row r="2215" spans="1:3">
      <c r="A2215" s="9"/>
      <c r="B2215" s="10"/>
      <c r="C2215" s="10"/>
    </row>
    <row r="2216" spans="1:3">
      <c r="A2216" s="9"/>
      <c r="B2216" s="10"/>
      <c r="C2216" s="10"/>
    </row>
    <row r="2217" spans="1:3">
      <c r="A2217" s="9"/>
      <c r="B2217" s="10"/>
      <c r="C2217" s="10"/>
    </row>
    <row r="2218" spans="1:3">
      <c r="A2218" s="9"/>
      <c r="B2218" s="10"/>
      <c r="C2218" s="10"/>
    </row>
    <row r="2219" spans="1:3">
      <c r="A2219" s="9"/>
      <c r="B2219" s="10"/>
      <c r="C2219" s="10"/>
    </row>
    <row r="2220" spans="1:3">
      <c r="A2220" s="9"/>
      <c r="B2220" s="10"/>
      <c r="C2220" s="10"/>
    </row>
    <row r="2221" spans="1:3">
      <c r="A2221" s="9"/>
      <c r="B2221" s="10"/>
      <c r="C2221" s="10"/>
    </row>
    <row r="2222" spans="1:3">
      <c r="A2222" s="9"/>
      <c r="B2222" s="10"/>
      <c r="C2222" s="10"/>
    </row>
    <row r="2223" spans="1:3">
      <c r="A2223" s="9"/>
      <c r="B2223" s="10"/>
      <c r="C2223" s="10"/>
    </row>
    <row r="2224" spans="1:3">
      <c r="A2224" s="9"/>
      <c r="B2224" s="10"/>
      <c r="C2224" s="10"/>
    </row>
    <row r="2225" spans="1:3">
      <c r="A2225" s="9"/>
      <c r="B2225" s="10"/>
      <c r="C2225" s="10"/>
    </row>
    <row r="2226" spans="1:3">
      <c r="A2226" s="9"/>
      <c r="B2226" s="10"/>
      <c r="C2226" s="10"/>
    </row>
    <row r="2227" spans="1:3">
      <c r="A2227" s="9"/>
      <c r="B2227" s="10"/>
      <c r="C2227" s="10"/>
    </row>
    <row r="2228" spans="1:3">
      <c r="A2228" s="9"/>
      <c r="B2228" s="10"/>
      <c r="C2228" s="10"/>
    </row>
    <row r="2229" spans="1:3">
      <c r="A2229" s="9"/>
      <c r="B2229" s="10"/>
      <c r="C2229" s="10"/>
    </row>
    <row r="2230" spans="1:3">
      <c r="A2230" s="9"/>
      <c r="B2230" s="10"/>
      <c r="C2230" s="10"/>
    </row>
    <row r="2231" spans="1:3">
      <c r="A2231" s="9"/>
      <c r="B2231" s="10"/>
      <c r="C2231" s="10"/>
    </row>
    <row r="2232" spans="1:3">
      <c r="A2232" s="9"/>
      <c r="B2232" s="10"/>
      <c r="C2232" s="10"/>
    </row>
    <row r="2233" spans="1:3">
      <c r="A2233" s="9"/>
      <c r="B2233" s="10"/>
      <c r="C2233" s="10"/>
    </row>
    <row r="2234" spans="1:3">
      <c r="A2234" s="9"/>
      <c r="B2234" s="10"/>
      <c r="C2234" s="10"/>
    </row>
    <row r="2235" spans="1:3">
      <c r="A2235" s="9"/>
      <c r="B2235" s="10"/>
      <c r="C2235" s="10"/>
    </row>
    <row r="2236" spans="1:3">
      <c r="A2236" s="9"/>
      <c r="B2236" s="10"/>
      <c r="C2236" s="10"/>
    </row>
    <row r="2237" spans="1:3">
      <c r="A2237" s="9"/>
      <c r="B2237" s="10"/>
      <c r="C2237" s="10"/>
    </row>
    <row r="2238" spans="1:3">
      <c r="A2238" s="9"/>
      <c r="B2238" s="10"/>
      <c r="C2238" s="10"/>
    </row>
    <row r="2239" spans="1:3">
      <c r="A2239" s="9"/>
      <c r="B2239" s="10"/>
      <c r="C2239" s="10"/>
    </row>
    <row r="2240" spans="1:3">
      <c r="A2240" s="9"/>
      <c r="B2240" s="10"/>
      <c r="C2240" s="10"/>
    </row>
    <row r="2241" spans="1:3">
      <c r="A2241" s="9"/>
      <c r="B2241" s="10"/>
      <c r="C2241" s="10"/>
    </row>
    <row r="2242" spans="1:3">
      <c r="A2242" s="9"/>
      <c r="B2242" s="10"/>
      <c r="C2242" s="10"/>
    </row>
    <row r="2243" spans="1:3">
      <c r="A2243" s="9"/>
      <c r="B2243" s="10"/>
      <c r="C2243" s="10"/>
    </row>
    <row r="2244" spans="1:3">
      <c r="A2244" s="9"/>
      <c r="B2244" s="10"/>
      <c r="C2244" s="10"/>
    </row>
    <row r="2245" spans="1:3">
      <c r="A2245" s="9"/>
      <c r="B2245" s="10"/>
      <c r="C2245" s="10"/>
    </row>
    <row r="2246" spans="1:3">
      <c r="A2246" s="9"/>
      <c r="B2246" s="10"/>
      <c r="C2246" s="10"/>
    </row>
    <row r="2247" spans="1:3">
      <c r="A2247" s="9"/>
      <c r="B2247" s="10"/>
      <c r="C2247" s="10"/>
    </row>
    <row r="2248" spans="1:3">
      <c r="A2248" s="9"/>
      <c r="B2248" s="10"/>
      <c r="C2248" s="10"/>
    </row>
    <row r="2249" spans="1:3">
      <c r="A2249" s="9"/>
      <c r="B2249" s="10"/>
      <c r="C2249" s="10"/>
    </row>
    <row r="2250" spans="1:3">
      <c r="A2250" s="9"/>
      <c r="B2250" s="10"/>
      <c r="C2250" s="10"/>
    </row>
    <row r="2251" spans="1:3">
      <c r="A2251" s="9"/>
      <c r="B2251" s="10"/>
      <c r="C2251" s="10"/>
    </row>
    <row r="2252" spans="1:3">
      <c r="A2252" s="9"/>
      <c r="B2252" s="10"/>
      <c r="C2252" s="10"/>
    </row>
    <row r="2253" spans="1:3">
      <c r="A2253" s="9"/>
      <c r="B2253" s="10"/>
      <c r="C2253" s="10"/>
    </row>
    <row r="2254" spans="1:3">
      <c r="A2254" s="9"/>
      <c r="B2254" s="10"/>
      <c r="C2254" s="10"/>
    </row>
    <row r="2255" spans="1:3">
      <c r="A2255" s="9"/>
      <c r="B2255" s="10"/>
      <c r="C2255" s="10"/>
    </row>
    <row r="2256" spans="1:3">
      <c r="A2256" s="9"/>
      <c r="B2256" s="10"/>
      <c r="C2256" s="10"/>
    </row>
    <row r="2257" spans="1:3">
      <c r="A2257" s="9"/>
      <c r="B2257" s="10"/>
      <c r="C2257" s="10"/>
    </row>
    <row r="2258" spans="1:3">
      <c r="A2258" s="9"/>
      <c r="B2258" s="10"/>
      <c r="C2258" s="10"/>
    </row>
    <row r="2259" spans="1:3">
      <c r="A2259" s="9"/>
      <c r="B2259" s="10"/>
      <c r="C2259" s="10"/>
    </row>
    <row r="2260" spans="1:3">
      <c r="A2260" s="9"/>
      <c r="B2260" s="10"/>
      <c r="C2260" s="10"/>
    </row>
    <row r="2261" spans="1:3">
      <c r="A2261" s="9"/>
      <c r="B2261" s="10"/>
      <c r="C2261" s="10"/>
    </row>
    <row r="2262" spans="1:3">
      <c r="A2262" s="9"/>
      <c r="B2262" s="10"/>
      <c r="C2262" s="10"/>
    </row>
    <row r="2263" spans="1:3">
      <c r="A2263" s="9"/>
      <c r="B2263" s="10"/>
      <c r="C2263" s="10"/>
    </row>
    <row r="2264" spans="1:3">
      <c r="A2264" s="9"/>
      <c r="B2264" s="10"/>
      <c r="C2264" s="10"/>
    </row>
    <row r="2265" spans="1:3">
      <c r="A2265" s="9"/>
      <c r="B2265" s="10"/>
      <c r="C2265" s="10"/>
    </row>
    <row r="2266" spans="1:3">
      <c r="A2266" s="9"/>
      <c r="B2266" s="10"/>
      <c r="C2266" s="10"/>
    </row>
    <row r="2267" spans="1:3">
      <c r="A2267" s="9"/>
      <c r="B2267" s="10"/>
      <c r="C2267" s="10"/>
    </row>
    <row r="2268" spans="1:3">
      <c r="A2268" s="9"/>
      <c r="B2268" s="10"/>
      <c r="C2268" s="10"/>
    </row>
    <row r="2269" spans="1:3">
      <c r="A2269" s="9"/>
      <c r="B2269" s="10"/>
      <c r="C2269" s="10"/>
    </row>
    <row r="2270" spans="1:3">
      <c r="A2270" s="9"/>
      <c r="B2270" s="10"/>
      <c r="C2270" s="10"/>
    </row>
    <row r="2271" spans="1:3">
      <c r="A2271" s="9"/>
      <c r="B2271" s="10"/>
      <c r="C2271" s="10"/>
    </row>
    <row r="2272" spans="1:3">
      <c r="A2272" s="9"/>
      <c r="B2272" s="10"/>
      <c r="C2272" s="10"/>
    </row>
    <row r="2273" spans="1:3">
      <c r="A2273" s="9"/>
      <c r="B2273" s="10"/>
      <c r="C2273" s="10"/>
    </row>
    <row r="2274" spans="1:3">
      <c r="A2274" s="9"/>
      <c r="B2274" s="10"/>
      <c r="C2274" s="10"/>
    </row>
    <row r="2275" spans="1:3">
      <c r="A2275" s="9"/>
      <c r="B2275" s="10"/>
      <c r="C2275" s="10"/>
    </row>
    <row r="2276" spans="1:3">
      <c r="A2276" s="9"/>
      <c r="B2276" s="10"/>
      <c r="C2276" s="10"/>
    </row>
    <row r="2277" spans="1:3">
      <c r="A2277" s="9"/>
      <c r="B2277" s="10"/>
      <c r="C2277" s="10"/>
    </row>
    <row r="2278" spans="1:3">
      <c r="A2278" s="9"/>
      <c r="B2278" s="10"/>
      <c r="C2278" s="10"/>
    </row>
    <row r="2279" spans="1:3">
      <c r="A2279" s="9"/>
      <c r="B2279" s="10"/>
      <c r="C2279" s="10"/>
    </row>
    <row r="2280" spans="1:3">
      <c r="A2280" s="9"/>
      <c r="B2280" s="10"/>
      <c r="C2280" s="10"/>
    </row>
    <row r="2281" spans="1:3">
      <c r="A2281" s="9"/>
      <c r="B2281" s="10"/>
      <c r="C2281" s="10"/>
    </row>
    <row r="2282" spans="1:3">
      <c r="A2282" s="9"/>
      <c r="B2282" s="10"/>
      <c r="C2282" s="10"/>
    </row>
    <row r="2283" spans="1:3">
      <c r="A2283" s="9"/>
      <c r="B2283" s="10"/>
      <c r="C2283" s="10"/>
    </row>
    <row r="2284" spans="1:3">
      <c r="A2284" s="9"/>
      <c r="B2284" s="10"/>
      <c r="C2284" s="10"/>
    </row>
    <row r="2285" spans="1:3">
      <c r="A2285" s="9"/>
      <c r="B2285" s="10"/>
      <c r="C2285" s="10"/>
    </row>
    <row r="2286" spans="1:3">
      <c r="A2286" s="9"/>
      <c r="B2286" s="10"/>
      <c r="C2286" s="10"/>
    </row>
    <row r="2287" spans="1:3">
      <c r="A2287" s="9"/>
      <c r="B2287" s="10"/>
      <c r="C2287" s="10"/>
    </row>
    <row r="2288" spans="1:3">
      <c r="A2288" s="9"/>
      <c r="B2288" s="10"/>
      <c r="C2288" s="10"/>
    </row>
    <row r="2289" spans="1:3">
      <c r="A2289" s="9"/>
      <c r="B2289" s="10"/>
      <c r="C2289" s="10"/>
    </row>
    <row r="2290" spans="1:3">
      <c r="A2290" s="9"/>
      <c r="B2290" s="10"/>
      <c r="C2290" s="10"/>
    </row>
    <row r="2291" spans="1:3">
      <c r="A2291" s="9"/>
      <c r="B2291" s="10"/>
      <c r="C2291" s="10"/>
    </row>
    <row r="2292" spans="1:3">
      <c r="A2292" s="9"/>
      <c r="B2292" s="10"/>
      <c r="C2292" s="10"/>
    </row>
    <row r="2293" spans="1:3">
      <c r="A2293" s="9"/>
      <c r="B2293" s="10"/>
      <c r="C2293" s="10"/>
    </row>
    <row r="2294" spans="1:3">
      <c r="A2294" s="9"/>
      <c r="B2294" s="10"/>
      <c r="C2294" s="10"/>
    </row>
    <row r="2295" spans="1:3">
      <c r="A2295" s="9"/>
      <c r="B2295" s="10"/>
      <c r="C2295" s="10"/>
    </row>
    <row r="2296" spans="1:3">
      <c r="A2296" s="9"/>
      <c r="B2296" s="10"/>
      <c r="C2296" s="10"/>
    </row>
    <row r="2297" spans="1:3">
      <c r="A2297" s="9"/>
      <c r="B2297" s="10"/>
      <c r="C2297" s="10"/>
    </row>
    <row r="2298" spans="1:3">
      <c r="A2298" s="9"/>
      <c r="B2298" s="10"/>
      <c r="C2298" s="10"/>
    </row>
    <row r="2299" spans="1:3">
      <c r="A2299" s="9"/>
      <c r="B2299" s="10"/>
      <c r="C2299" s="10"/>
    </row>
    <row r="2300" spans="1:3">
      <c r="A2300" s="9"/>
      <c r="B2300" s="10"/>
      <c r="C2300" s="10"/>
    </row>
    <row r="2301" spans="1:3">
      <c r="A2301" s="9"/>
      <c r="B2301" s="10"/>
      <c r="C2301" s="10"/>
    </row>
    <row r="2302" spans="1:3">
      <c r="A2302" s="9"/>
      <c r="B2302" s="10"/>
      <c r="C2302" s="10"/>
    </row>
    <row r="2303" spans="1:3">
      <c r="A2303" s="9"/>
      <c r="B2303" s="10"/>
      <c r="C2303" s="10"/>
    </row>
    <row r="2304" spans="1:3">
      <c r="A2304" s="9"/>
      <c r="B2304" s="10"/>
      <c r="C2304" s="10"/>
    </row>
    <row r="2305" spans="1:3">
      <c r="A2305" s="9"/>
      <c r="B2305" s="10"/>
      <c r="C2305" s="10"/>
    </row>
    <row r="2306" spans="1:3">
      <c r="A2306" s="9"/>
      <c r="B2306" s="10"/>
      <c r="C2306" s="10"/>
    </row>
    <row r="2307" spans="1:3">
      <c r="A2307" s="9"/>
      <c r="B2307" s="10"/>
      <c r="C2307" s="10"/>
    </row>
    <row r="2308" spans="1:3">
      <c r="A2308" s="9"/>
      <c r="B2308" s="10"/>
      <c r="C2308" s="10"/>
    </row>
    <row r="2309" spans="1:3">
      <c r="A2309" s="9"/>
      <c r="B2309" s="10"/>
      <c r="C2309" s="10"/>
    </row>
    <row r="2310" spans="1:3">
      <c r="A2310" s="9"/>
      <c r="B2310" s="10"/>
      <c r="C2310" s="10"/>
    </row>
    <row r="2311" spans="1:3">
      <c r="A2311" s="9"/>
      <c r="B2311" s="10"/>
      <c r="C2311" s="10"/>
    </row>
    <row r="2312" spans="1:3">
      <c r="A2312" s="9"/>
      <c r="B2312" s="10"/>
      <c r="C2312" s="10"/>
    </row>
    <row r="2313" spans="1:3">
      <c r="A2313" s="9"/>
      <c r="B2313" s="10"/>
      <c r="C2313" s="10"/>
    </row>
    <row r="2314" spans="1:3">
      <c r="A2314" s="9"/>
      <c r="B2314" s="10"/>
      <c r="C2314" s="10"/>
    </row>
    <row r="2315" spans="1:3">
      <c r="A2315" s="9"/>
      <c r="B2315" s="10"/>
      <c r="C2315" s="10"/>
    </row>
    <row r="2316" spans="1:3">
      <c r="A2316" s="9"/>
      <c r="B2316" s="10"/>
      <c r="C2316" s="10"/>
    </row>
    <row r="2317" spans="1:3">
      <c r="A2317" s="9"/>
      <c r="B2317" s="10"/>
      <c r="C2317" s="10"/>
    </row>
    <row r="2318" spans="1:3">
      <c r="A2318" s="9"/>
      <c r="B2318" s="10"/>
      <c r="C2318" s="10"/>
    </row>
    <row r="2319" spans="1:3">
      <c r="A2319" s="9"/>
      <c r="B2319" s="10"/>
      <c r="C2319" s="10"/>
    </row>
    <row r="2320" spans="1:3">
      <c r="A2320" s="9"/>
      <c r="B2320" s="10"/>
      <c r="C2320" s="10"/>
    </row>
    <row r="2321" spans="1:3">
      <c r="A2321" s="9"/>
      <c r="B2321" s="10"/>
      <c r="C2321" s="10"/>
    </row>
    <row r="2322" spans="1:3">
      <c r="A2322" s="9"/>
      <c r="B2322" s="10"/>
      <c r="C2322" s="10"/>
    </row>
    <row r="2323" spans="1:3">
      <c r="A2323" s="9"/>
      <c r="B2323" s="10"/>
      <c r="C2323" s="10"/>
    </row>
    <row r="2324" spans="1:3">
      <c r="A2324" s="9"/>
      <c r="B2324" s="10"/>
      <c r="C2324" s="10"/>
    </row>
    <row r="2325" spans="1:3">
      <c r="A2325" s="9"/>
      <c r="B2325" s="10"/>
      <c r="C2325" s="10"/>
    </row>
    <row r="2326" spans="1:3">
      <c r="A2326" s="9"/>
      <c r="B2326" s="10"/>
      <c r="C2326" s="10"/>
    </row>
    <row r="2327" spans="1:3">
      <c r="A2327" s="9"/>
      <c r="B2327" s="10"/>
      <c r="C2327" s="10"/>
    </row>
    <row r="2328" spans="1:3">
      <c r="A2328" s="9"/>
      <c r="B2328" s="10"/>
      <c r="C2328" s="10"/>
    </row>
    <row r="2329" spans="1:3">
      <c r="A2329" s="9"/>
      <c r="B2329" s="10"/>
      <c r="C2329" s="10"/>
    </row>
    <row r="2330" spans="1:3">
      <c r="A2330" s="9"/>
      <c r="B2330" s="10"/>
      <c r="C2330" s="10"/>
    </row>
    <row r="2331" spans="1:3">
      <c r="A2331" s="9"/>
      <c r="B2331" s="10"/>
      <c r="C2331" s="10"/>
    </row>
    <row r="2332" spans="1:3">
      <c r="A2332" s="9"/>
      <c r="B2332" s="10"/>
      <c r="C2332" s="10"/>
    </row>
    <row r="2333" spans="1:3">
      <c r="A2333" s="9"/>
      <c r="B2333" s="10"/>
      <c r="C2333" s="10"/>
    </row>
    <row r="2334" spans="1:3">
      <c r="A2334" s="9"/>
      <c r="B2334" s="10"/>
      <c r="C2334" s="10"/>
    </row>
    <row r="2335" spans="1:3">
      <c r="A2335" s="9"/>
      <c r="B2335" s="10"/>
      <c r="C2335" s="10"/>
    </row>
    <row r="2336" spans="1:3">
      <c r="A2336" s="9"/>
      <c r="B2336" s="10"/>
      <c r="C2336" s="10"/>
    </row>
    <row r="2337" spans="1:3">
      <c r="A2337" s="9"/>
      <c r="B2337" s="10"/>
      <c r="C2337" s="10"/>
    </row>
    <row r="2338" spans="1:3">
      <c r="A2338" s="9"/>
      <c r="B2338" s="10"/>
      <c r="C2338" s="10"/>
    </row>
    <row r="2339" spans="1:3">
      <c r="A2339" s="9"/>
      <c r="B2339" s="10"/>
      <c r="C2339" s="10"/>
    </row>
    <row r="2340" spans="1:3">
      <c r="A2340" s="9"/>
      <c r="B2340" s="10"/>
      <c r="C2340" s="10"/>
    </row>
    <row r="2341" spans="1:3">
      <c r="A2341" s="9"/>
      <c r="B2341" s="10"/>
      <c r="C2341" s="10"/>
    </row>
    <row r="2342" spans="1:3">
      <c r="A2342" s="9"/>
      <c r="B2342" s="10"/>
      <c r="C2342" s="10"/>
    </row>
    <row r="2343" spans="1:3">
      <c r="A2343" s="9"/>
      <c r="B2343" s="10"/>
      <c r="C2343" s="10"/>
    </row>
    <row r="2344" spans="1:3">
      <c r="A2344" s="9"/>
      <c r="B2344" s="10"/>
      <c r="C2344" s="10"/>
    </row>
    <row r="2345" spans="1:3">
      <c r="A2345" s="9"/>
      <c r="B2345" s="10"/>
      <c r="C2345" s="10"/>
    </row>
    <row r="2346" spans="1:3">
      <c r="A2346" s="9"/>
      <c r="B2346" s="10"/>
      <c r="C2346" s="10"/>
    </row>
    <row r="2347" spans="1:3">
      <c r="A2347" s="9"/>
      <c r="B2347" s="10"/>
      <c r="C2347" s="10"/>
    </row>
    <row r="2348" spans="1:3">
      <c r="A2348" s="9"/>
      <c r="B2348" s="10"/>
      <c r="C2348" s="10"/>
    </row>
    <row r="2349" spans="1:3">
      <c r="A2349" s="9"/>
      <c r="B2349" s="10"/>
      <c r="C2349" s="10"/>
    </row>
    <row r="2350" spans="1:3">
      <c r="A2350" s="9"/>
      <c r="B2350" s="10"/>
      <c r="C2350" s="10"/>
    </row>
    <row r="2351" spans="1:3">
      <c r="A2351" s="9"/>
      <c r="B2351" s="10"/>
      <c r="C2351" s="10"/>
    </row>
    <row r="2352" spans="1:3">
      <c r="A2352" s="9"/>
      <c r="B2352" s="10"/>
      <c r="C2352" s="10"/>
    </row>
    <row r="2353" spans="1:3">
      <c r="A2353" s="9"/>
      <c r="B2353" s="10"/>
      <c r="C2353" s="10"/>
    </row>
    <row r="2354" spans="1:3">
      <c r="A2354" s="9"/>
      <c r="B2354" s="10"/>
      <c r="C2354" s="10"/>
    </row>
    <row r="2355" spans="1:3">
      <c r="A2355" s="9"/>
      <c r="B2355" s="10"/>
      <c r="C2355" s="10"/>
    </row>
    <row r="2356" spans="1:3">
      <c r="A2356" s="9"/>
      <c r="B2356" s="10"/>
      <c r="C2356" s="10"/>
    </row>
    <row r="2357" spans="1:3">
      <c r="A2357" s="9"/>
      <c r="B2357" s="10"/>
      <c r="C2357" s="10"/>
    </row>
    <row r="2358" spans="1:3">
      <c r="A2358" s="9"/>
      <c r="B2358" s="10"/>
      <c r="C2358" s="10"/>
    </row>
    <row r="2359" spans="1:3">
      <c r="A2359" s="9"/>
      <c r="B2359" s="10"/>
      <c r="C2359" s="10"/>
    </row>
    <row r="2360" spans="1:3">
      <c r="A2360" s="9"/>
      <c r="B2360" s="10"/>
      <c r="C2360" s="10"/>
    </row>
    <row r="2361" spans="1:3">
      <c r="A2361" s="9"/>
      <c r="B2361" s="10"/>
      <c r="C2361" s="10"/>
    </row>
    <row r="2362" spans="1:3">
      <c r="A2362" s="9"/>
      <c r="B2362" s="10"/>
      <c r="C2362" s="10"/>
    </row>
    <row r="2363" spans="1:3">
      <c r="A2363" s="9"/>
      <c r="B2363" s="10"/>
      <c r="C2363" s="10"/>
    </row>
    <row r="2364" spans="1:3">
      <c r="A2364" s="9"/>
      <c r="B2364" s="10"/>
      <c r="C2364" s="10"/>
    </row>
    <row r="2365" spans="1:3">
      <c r="A2365" s="9"/>
      <c r="B2365" s="10"/>
      <c r="C2365" s="10"/>
    </row>
    <row r="2366" spans="1:3">
      <c r="A2366" s="9"/>
      <c r="B2366" s="10"/>
      <c r="C2366" s="10"/>
    </row>
    <row r="2367" spans="1:3">
      <c r="A2367" s="9"/>
      <c r="B2367" s="10"/>
      <c r="C2367" s="10"/>
    </row>
    <row r="2368" spans="1:3">
      <c r="A2368" s="9"/>
      <c r="B2368" s="10"/>
      <c r="C2368" s="10"/>
    </row>
    <row r="2369" spans="1:3">
      <c r="A2369" s="9"/>
      <c r="B2369" s="10"/>
      <c r="C2369" s="10"/>
    </row>
    <row r="2370" spans="1:3">
      <c r="A2370" s="9"/>
      <c r="B2370" s="10"/>
      <c r="C2370" s="10"/>
    </row>
    <row r="2371" spans="1:3">
      <c r="A2371" s="9"/>
      <c r="B2371" s="10"/>
      <c r="C2371" s="10"/>
    </row>
    <row r="2372" spans="1:3">
      <c r="A2372" s="9"/>
      <c r="B2372" s="10"/>
      <c r="C2372" s="10"/>
    </row>
    <row r="2373" spans="1:3">
      <c r="A2373" s="9"/>
      <c r="B2373" s="10"/>
      <c r="C2373" s="10"/>
    </row>
    <row r="2374" spans="1:3">
      <c r="A2374" s="9"/>
      <c r="B2374" s="10"/>
      <c r="C2374" s="10"/>
    </row>
    <row r="2375" spans="1:3">
      <c r="A2375" s="9"/>
      <c r="B2375" s="10"/>
      <c r="C2375" s="10"/>
    </row>
    <row r="2376" spans="1:3">
      <c r="A2376" s="9"/>
      <c r="B2376" s="10"/>
      <c r="C2376" s="10"/>
    </row>
    <row r="2377" spans="1:3">
      <c r="A2377" s="9"/>
      <c r="B2377" s="10"/>
      <c r="C2377" s="10"/>
    </row>
    <row r="2378" spans="1:3">
      <c r="A2378" s="9"/>
      <c r="B2378" s="10"/>
      <c r="C2378" s="10"/>
    </row>
    <row r="2379" spans="1:3">
      <c r="A2379" s="9"/>
      <c r="B2379" s="10"/>
      <c r="C2379" s="10"/>
    </row>
    <row r="2380" spans="1:3">
      <c r="A2380" s="9"/>
      <c r="B2380" s="10"/>
      <c r="C2380" s="10"/>
    </row>
    <row r="2381" spans="1:3">
      <c r="A2381" s="9"/>
      <c r="B2381" s="10"/>
      <c r="C2381" s="10"/>
    </row>
    <row r="2382" spans="1:3">
      <c r="A2382" s="9"/>
      <c r="B2382" s="10"/>
      <c r="C2382" s="10"/>
    </row>
    <row r="2383" spans="1:3">
      <c r="A2383" s="9"/>
      <c r="B2383" s="10"/>
      <c r="C2383" s="10"/>
    </row>
    <row r="2384" spans="1:3">
      <c r="A2384" s="9"/>
      <c r="B2384" s="10"/>
      <c r="C2384" s="10"/>
    </row>
    <row r="2385" spans="1:3">
      <c r="A2385" s="9"/>
      <c r="B2385" s="10"/>
      <c r="C2385" s="10"/>
    </row>
    <row r="2386" spans="1:3">
      <c r="A2386" s="9"/>
      <c r="B2386" s="10"/>
      <c r="C2386" s="10"/>
    </row>
    <row r="2387" spans="1:3">
      <c r="A2387" s="9"/>
      <c r="B2387" s="10"/>
      <c r="C2387" s="10"/>
    </row>
    <row r="2388" spans="1:3">
      <c r="A2388" s="9"/>
      <c r="B2388" s="10"/>
      <c r="C2388" s="10"/>
    </row>
    <row r="2389" spans="1:3">
      <c r="A2389" s="9"/>
      <c r="B2389" s="10"/>
      <c r="C2389" s="10"/>
    </row>
    <row r="2390" spans="1:3">
      <c r="A2390" s="9"/>
      <c r="B2390" s="10"/>
      <c r="C2390" s="10"/>
    </row>
    <row r="2391" spans="1:3">
      <c r="A2391" s="9"/>
      <c r="B2391" s="10"/>
      <c r="C2391" s="10"/>
    </row>
    <row r="2392" spans="1:3">
      <c r="A2392" s="9"/>
      <c r="B2392" s="10"/>
      <c r="C2392" s="10"/>
    </row>
    <row r="2393" spans="1:3">
      <c r="A2393" s="9"/>
      <c r="B2393" s="10"/>
      <c r="C2393" s="10"/>
    </row>
    <row r="2394" spans="1:3">
      <c r="A2394" s="9"/>
      <c r="B2394" s="10"/>
      <c r="C2394" s="10"/>
    </row>
    <row r="2395" spans="1:3">
      <c r="A2395" s="9"/>
      <c r="B2395" s="10"/>
      <c r="C2395" s="10"/>
    </row>
    <row r="2396" spans="1:3">
      <c r="A2396" s="9"/>
      <c r="B2396" s="10"/>
      <c r="C2396" s="10"/>
    </row>
    <row r="2397" spans="1:3">
      <c r="A2397" s="9"/>
      <c r="B2397" s="10"/>
      <c r="C2397" s="10"/>
    </row>
    <row r="2398" spans="1:3">
      <c r="A2398" s="9"/>
      <c r="B2398" s="10"/>
      <c r="C2398" s="10"/>
    </row>
    <row r="2399" spans="1:3">
      <c r="A2399" s="9"/>
      <c r="B2399" s="10"/>
      <c r="C2399" s="10"/>
    </row>
    <row r="2400" spans="1:3">
      <c r="A2400" s="9"/>
      <c r="B2400" s="10"/>
      <c r="C2400" s="10"/>
    </row>
    <row r="2401" spans="1:3">
      <c r="A2401" s="9"/>
      <c r="B2401" s="10"/>
      <c r="C2401" s="10"/>
    </row>
    <row r="2402" spans="1:3">
      <c r="A2402" s="9"/>
      <c r="B2402" s="10"/>
      <c r="C2402" s="10"/>
    </row>
    <row r="2403" spans="1:3">
      <c r="A2403" s="9"/>
      <c r="B2403" s="10"/>
      <c r="C2403" s="10"/>
    </row>
    <row r="2404" spans="1:3">
      <c r="A2404" s="9"/>
      <c r="B2404" s="10"/>
      <c r="C2404" s="10"/>
    </row>
    <row r="2405" spans="1:3">
      <c r="A2405" s="9"/>
      <c r="B2405" s="10"/>
      <c r="C2405" s="10"/>
    </row>
    <row r="2406" spans="1:3">
      <c r="A2406" s="9"/>
      <c r="B2406" s="10"/>
      <c r="C2406" s="10"/>
    </row>
    <row r="2407" spans="1:3">
      <c r="A2407" s="9"/>
      <c r="B2407" s="10"/>
      <c r="C2407" s="10"/>
    </row>
    <row r="2408" spans="1:3">
      <c r="A2408" s="9"/>
      <c r="B2408" s="10"/>
      <c r="C2408" s="10"/>
    </row>
    <row r="2409" spans="1:3">
      <c r="A2409" s="9"/>
      <c r="B2409" s="10"/>
      <c r="C2409" s="10"/>
    </row>
    <row r="2410" spans="1:3">
      <c r="A2410" s="9"/>
      <c r="B2410" s="10"/>
      <c r="C2410" s="10"/>
    </row>
    <row r="2411" spans="1:3">
      <c r="A2411" s="9"/>
      <c r="B2411" s="10"/>
      <c r="C2411" s="10"/>
    </row>
    <row r="2412" spans="1:3">
      <c r="A2412" s="9"/>
      <c r="B2412" s="10"/>
      <c r="C2412" s="10"/>
    </row>
    <row r="2413" spans="1:3">
      <c r="A2413" s="9"/>
      <c r="B2413" s="10"/>
      <c r="C2413" s="10"/>
    </row>
    <row r="2414" spans="1:3">
      <c r="A2414" s="9"/>
      <c r="B2414" s="10"/>
      <c r="C2414" s="10"/>
    </row>
    <row r="2415" spans="1:3">
      <c r="A2415" s="9"/>
      <c r="B2415" s="10"/>
      <c r="C2415" s="10"/>
    </row>
    <row r="2416" spans="1:3">
      <c r="A2416" s="9"/>
      <c r="B2416" s="10"/>
      <c r="C2416" s="10"/>
    </row>
    <row r="2417" spans="1:3">
      <c r="A2417" s="9"/>
      <c r="B2417" s="10"/>
      <c r="C2417" s="10"/>
    </row>
    <row r="2418" spans="1:3">
      <c r="A2418" s="9"/>
      <c r="B2418" s="10"/>
      <c r="C2418" s="10"/>
    </row>
    <row r="2419" spans="1:3">
      <c r="A2419" s="9"/>
      <c r="B2419" s="10"/>
      <c r="C2419" s="10"/>
    </row>
    <row r="2420" spans="1:3">
      <c r="A2420" s="9"/>
      <c r="B2420" s="10"/>
      <c r="C2420" s="10"/>
    </row>
    <row r="2421" spans="1:3">
      <c r="A2421" s="9"/>
      <c r="B2421" s="10"/>
      <c r="C2421" s="10"/>
    </row>
    <row r="2422" spans="1:3">
      <c r="A2422" s="9"/>
      <c r="B2422" s="10"/>
      <c r="C2422" s="10"/>
    </row>
    <row r="2423" spans="1:3">
      <c r="A2423" s="9"/>
      <c r="B2423" s="10"/>
      <c r="C2423" s="10"/>
    </row>
    <row r="2424" spans="1:3">
      <c r="A2424" s="9"/>
      <c r="B2424" s="10"/>
      <c r="C2424" s="10"/>
    </row>
    <row r="2425" spans="1:3">
      <c r="A2425" s="9"/>
      <c r="B2425" s="10"/>
      <c r="C2425" s="10"/>
    </row>
    <row r="2426" spans="1:3">
      <c r="A2426" s="9"/>
      <c r="B2426" s="10"/>
      <c r="C2426" s="10"/>
    </row>
    <row r="2427" spans="1:3">
      <c r="A2427" s="9"/>
      <c r="B2427" s="10"/>
      <c r="C2427" s="10"/>
    </row>
    <row r="2428" spans="1:3">
      <c r="A2428" s="9"/>
      <c r="B2428" s="10"/>
      <c r="C2428" s="10"/>
    </row>
    <row r="2429" spans="1:3">
      <c r="A2429" s="9"/>
      <c r="B2429" s="10"/>
      <c r="C2429" s="10"/>
    </row>
    <row r="2430" spans="1:3">
      <c r="A2430" s="9"/>
      <c r="B2430" s="10"/>
      <c r="C2430" s="10"/>
    </row>
    <row r="2431" spans="1:3">
      <c r="A2431" s="9"/>
      <c r="B2431" s="10"/>
      <c r="C2431" s="10"/>
    </row>
    <row r="2432" spans="1:3">
      <c r="A2432" s="9"/>
      <c r="B2432" s="10"/>
      <c r="C2432" s="10"/>
    </row>
    <row r="2433" spans="1:3">
      <c r="A2433" s="9"/>
      <c r="B2433" s="10"/>
      <c r="C2433" s="10"/>
    </row>
    <row r="2434" spans="1:3">
      <c r="A2434" s="9"/>
      <c r="B2434" s="10"/>
      <c r="C2434" s="10"/>
    </row>
    <row r="2435" spans="1:3">
      <c r="A2435" s="9"/>
      <c r="B2435" s="10"/>
      <c r="C2435" s="10"/>
    </row>
    <row r="2436" spans="1:3">
      <c r="A2436" s="9"/>
      <c r="B2436" s="10"/>
      <c r="C2436" s="10"/>
    </row>
    <row r="2437" spans="1:3">
      <c r="A2437" s="9"/>
      <c r="B2437" s="10"/>
      <c r="C2437" s="10"/>
    </row>
    <row r="2438" spans="1:3">
      <c r="A2438" s="9"/>
      <c r="B2438" s="10"/>
      <c r="C2438" s="10"/>
    </row>
    <row r="2439" spans="1:3">
      <c r="A2439" s="9"/>
      <c r="B2439" s="10"/>
      <c r="C2439" s="10"/>
    </row>
    <row r="2440" spans="1:3">
      <c r="A2440" s="9"/>
      <c r="B2440" s="10"/>
      <c r="C2440" s="10"/>
    </row>
    <row r="2441" spans="1:3">
      <c r="A2441" s="9"/>
      <c r="B2441" s="10"/>
      <c r="C2441" s="10"/>
    </row>
    <row r="2442" spans="1:3">
      <c r="A2442" s="9"/>
      <c r="B2442" s="10"/>
      <c r="C2442" s="10"/>
    </row>
    <row r="2443" spans="1:3">
      <c r="A2443" s="9"/>
      <c r="B2443" s="10"/>
      <c r="C2443" s="10"/>
    </row>
    <row r="2444" spans="1:3">
      <c r="A2444" s="9"/>
      <c r="B2444" s="10"/>
      <c r="C2444" s="10"/>
    </row>
    <row r="2445" spans="1:3">
      <c r="A2445" s="9"/>
      <c r="B2445" s="10"/>
      <c r="C2445" s="10"/>
    </row>
    <row r="2446" spans="1:3">
      <c r="A2446" s="9"/>
      <c r="B2446" s="10"/>
      <c r="C2446" s="10"/>
    </row>
    <row r="2447" spans="1:3">
      <c r="A2447" s="9"/>
      <c r="B2447" s="10"/>
      <c r="C2447" s="10"/>
    </row>
    <row r="2448" spans="1:3">
      <c r="A2448" s="9"/>
      <c r="B2448" s="10"/>
      <c r="C2448" s="10"/>
    </row>
    <row r="2449" spans="1:3">
      <c r="A2449" s="9"/>
      <c r="B2449" s="10"/>
      <c r="C2449" s="10"/>
    </row>
    <row r="2450" spans="1:3">
      <c r="A2450" s="9"/>
      <c r="B2450" s="10"/>
      <c r="C2450" s="10"/>
    </row>
    <row r="2451" spans="1:3">
      <c r="A2451" s="9"/>
      <c r="B2451" s="10"/>
      <c r="C2451" s="10"/>
    </row>
    <row r="2452" spans="1:3">
      <c r="A2452" s="9"/>
      <c r="B2452" s="10"/>
      <c r="C2452" s="10"/>
    </row>
    <row r="2453" spans="1:3">
      <c r="A2453" s="9"/>
      <c r="B2453" s="10"/>
      <c r="C2453" s="10"/>
    </row>
    <row r="2454" spans="1:3">
      <c r="A2454" s="9"/>
      <c r="B2454" s="10"/>
      <c r="C2454" s="10"/>
    </row>
    <row r="2455" spans="1:3">
      <c r="A2455" s="9"/>
      <c r="B2455" s="10"/>
      <c r="C2455" s="10"/>
    </row>
    <row r="2456" spans="1:3">
      <c r="A2456" s="9"/>
      <c r="B2456" s="10"/>
      <c r="C2456" s="10"/>
    </row>
    <row r="2457" spans="1:3">
      <c r="A2457" s="9"/>
      <c r="B2457" s="10"/>
      <c r="C2457" s="10"/>
    </row>
    <row r="2458" spans="1:3">
      <c r="A2458" s="9"/>
      <c r="B2458" s="10"/>
      <c r="C2458" s="10"/>
    </row>
    <row r="2459" spans="1:3">
      <c r="A2459" s="9"/>
      <c r="B2459" s="10"/>
      <c r="C2459" s="10"/>
    </row>
    <row r="2460" spans="1:3">
      <c r="A2460" s="9"/>
      <c r="B2460" s="10"/>
      <c r="C2460" s="10"/>
    </row>
    <row r="2461" spans="1:3">
      <c r="A2461" s="9"/>
      <c r="B2461" s="10"/>
      <c r="C2461" s="10"/>
    </row>
    <row r="2462" spans="1:3">
      <c r="A2462" s="9"/>
      <c r="B2462" s="10"/>
      <c r="C2462" s="10"/>
    </row>
    <row r="2463" spans="1:3">
      <c r="A2463" s="9"/>
      <c r="B2463" s="10"/>
      <c r="C2463" s="10"/>
    </row>
    <row r="2464" spans="1:3">
      <c r="A2464" s="9"/>
      <c r="B2464" s="10"/>
      <c r="C2464" s="10"/>
    </row>
    <row r="2465" spans="1:3">
      <c r="A2465" s="9"/>
      <c r="B2465" s="10"/>
      <c r="C2465" s="10"/>
    </row>
    <row r="2466" spans="1:3">
      <c r="A2466" s="9"/>
      <c r="B2466" s="10"/>
      <c r="C2466" s="10"/>
    </row>
    <row r="2467" spans="1:3">
      <c r="A2467" s="9"/>
      <c r="B2467" s="10"/>
      <c r="C2467" s="10"/>
    </row>
    <row r="2468" spans="1:3">
      <c r="A2468" s="9"/>
      <c r="B2468" s="10"/>
      <c r="C2468" s="10"/>
    </row>
    <row r="2469" spans="1:3">
      <c r="A2469" s="9"/>
      <c r="B2469" s="10"/>
      <c r="C2469" s="10"/>
    </row>
    <row r="2470" spans="1:3">
      <c r="A2470" s="9"/>
      <c r="B2470" s="10"/>
      <c r="C2470" s="10"/>
    </row>
    <row r="2471" spans="1:3">
      <c r="A2471" s="9"/>
      <c r="B2471" s="10"/>
      <c r="C2471" s="10"/>
    </row>
    <row r="2472" spans="1:3">
      <c r="A2472" s="9"/>
      <c r="B2472" s="10"/>
      <c r="C2472" s="10"/>
    </row>
    <row r="2473" spans="1:3">
      <c r="A2473" s="9"/>
      <c r="B2473" s="10"/>
      <c r="C2473" s="10"/>
    </row>
    <row r="2474" spans="1:3">
      <c r="A2474" s="9"/>
      <c r="B2474" s="10"/>
      <c r="C2474" s="10"/>
    </row>
    <row r="2475" spans="1:3">
      <c r="A2475" s="9"/>
      <c r="B2475" s="10"/>
      <c r="C2475" s="10"/>
    </row>
    <row r="2476" spans="1:3">
      <c r="A2476" s="9"/>
      <c r="B2476" s="10"/>
      <c r="C2476" s="10"/>
    </row>
    <row r="2477" spans="1:3">
      <c r="A2477" s="9"/>
      <c r="B2477" s="10"/>
      <c r="C2477" s="10"/>
    </row>
    <row r="2478" spans="1:3">
      <c r="A2478" s="9"/>
      <c r="B2478" s="10"/>
      <c r="C2478" s="10"/>
    </row>
    <row r="2479" spans="1:3">
      <c r="A2479" s="9"/>
      <c r="B2479" s="10"/>
      <c r="C2479" s="10"/>
    </row>
    <row r="2480" spans="1:3">
      <c r="A2480" s="9"/>
      <c r="B2480" s="10"/>
      <c r="C2480" s="10"/>
    </row>
    <row r="2481" spans="1:3">
      <c r="A2481" s="9"/>
      <c r="B2481" s="10"/>
      <c r="C2481" s="10"/>
    </row>
    <row r="2482" spans="1:3">
      <c r="A2482" s="9"/>
      <c r="B2482" s="10"/>
      <c r="C2482" s="10"/>
    </row>
    <row r="2483" spans="1:3">
      <c r="A2483" s="9"/>
      <c r="B2483" s="10"/>
      <c r="C2483" s="10"/>
    </row>
    <row r="2484" spans="1:3">
      <c r="A2484" s="9"/>
      <c r="B2484" s="10"/>
      <c r="C2484" s="10"/>
    </row>
    <row r="2485" spans="1:3">
      <c r="A2485" s="9"/>
      <c r="B2485" s="10"/>
      <c r="C2485" s="10"/>
    </row>
    <row r="2486" spans="1:3">
      <c r="A2486" s="9"/>
      <c r="B2486" s="10"/>
      <c r="C2486" s="10"/>
    </row>
    <row r="2487" spans="1:3">
      <c r="A2487" s="9"/>
      <c r="B2487" s="10"/>
      <c r="C2487" s="10"/>
    </row>
    <row r="2488" spans="1:3">
      <c r="A2488" s="9"/>
      <c r="B2488" s="10"/>
      <c r="C2488" s="10"/>
    </row>
    <row r="2489" spans="1:3">
      <c r="A2489" s="9"/>
      <c r="B2489" s="10"/>
      <c r="C2489" s="10"/>
    </row>
    <row r="2490" spans="1:3">
      <c r="A2490" s="9"/>
      <c r="B2490" s="10"/>
      <c r="C2490" s="10"/>
    </row>
    <row r="2491" spans="1:3">
      <c r="A2491" s="9"/>
      <c r="B2491" s="10"/>
      <c r="C2491" s="10"/>
    </row>
    <row r="2492" spans="1:3">
      <c r="A2492" s="9"/>
      <c r="B2492" s="10"/>
      <c r="C2492" s="10"/>
    </row>
    <row r="2493" spans="1:3">
      <c r="A2493" s="9"/>
      <c r="B2493" s="10"/>
      <c r="C2493" s="10"/>
    </row>
    <row r="2494" spans="1:3">
      <c r="A2494" s="9"/>
      <c r="B2494" s="10"/>
      <c r="C2494" s="10"/>
    </row>
    <row r="2495" spans="1:3">
      <c r="A2495" s="9"/>
      <c r="B2495" s="10"/>
      <c r="C2495" s="10"/>
    </row>
    <row r="2496" spans="1:3">
      <c r="A2496" s="9"/>
      <c r="B2496" s="10"/>
      <c r="C2496" s="10"/>
    </row>
    <row r="2497" spans="1:3">
      <c r="A2497" s="9"/>
      <c r="B2497" s="10"/>
      <c r="C2497" s="10"/>
    </row>
    <row r="2498" spans="1:3">
      <c r="A2498" s="9"/>
      <c r="B2498" s="10"/>
      <c r="C2498" s="10"/>
    </row>
    <row r="2499" spans="1:3">
      <c r="A2499" s="9"/>
      <c r="B2499" s="10"/>
      <c r="C2499" s="10"/>
    </row>
    <row r="2500" spans="1:3">
      <c r="A2500" s="9"/>
      <c r="B2500" s="10"/>
      <c r="C2500" s="10"/>
    </row>
    <row r="2501" spans="1:3">
      <c r="A2501" s="9"/>
      <c r="B2501" s="10"/>
      <c r="C2501" s="10"/>
    </row>
    <row r="2502" spans="1:3">
      <c r="A2502" s="9"/>
      <c r="B2502" s="10"/>
      <c r="C2502" s="10"/>
    </row>
    <row r="2503" spans="1:3">
      <c r="A2503" s="9"/>
      <c r="B2503" s="10"/>
      <c r="C2503" s="10"/>
    </row>
    <row r="2504" spans="1:3">
      <c r="A2504" s="9"/>
      <c r="B2504" s="10"/>
      <c r="C2504" s="10"/>
    </row>
    <row r="2505" spans="1:3">
      <c r="A2505" s="9"/>
      <c r="B2505" s="10"/>
      <c r="C2505" s="10"/>
    </row>
    <row r="2506" spans="1:3">
      <c r="A2506" s="9"/>
      <c r="B2506" s="10"/>
      <c r="C2506" s="10"/>
    </row>
    <row r="2507" spans="1:3">
      <c r="A2507" s="9"/>
      <c r="B2507" s="10"/>
      <c r="C2507" s="10"/>
    </row>
    <row r="2508" spans="1:3">
      <c r="A2508" s="9"/>
      <c r="B2508" s="10"/>
      <c r="C2508" s="10"/>
    </row>
    <row r="2509" spans="1:3">
      <c r="A2509" s="9"/>
      <c r="B2509" s="10"/>
      <c r="C2509" s="10"/>
    </row>
    <row r="2510" spans="1:3">
      <c r="A2510" s="9"/>
      <c r="B2510" s="10"/>
      <c r="C2510" s="10"/>
    </row>
    <row r="2511" spans="1:3">
      <c r="A2511" s="9"/>
      <c r="B2511" s="10"/>
      <c r="C2511" s="10"/>
    </row>
    <row r="2512" spans="1:3">
      <c r="A2512" s="9"/>
      <c r="B2512" s="10"/>
      <c r="C2512" s="10"/>
    </row>
    <row r="2513" spans="1:3">
      <c r="A2513" s="9"/>
      <c r="B2513" s="10"/>
      <c r="C2513" s="10"/>
    </row>
    <row r="2514" spans="1:3">
      <c r="A2514" s="9"/>
      <c r="B2514" s="10"/>
      <c r="C2514" s="10"/>
    </row>
    <row r="2515" spans="1:3">
      <c r="A2515" s="9"/>
      <c r="B2515" s="10"/>
      <c r="C2515" s="10"/>
    </row>
    <row r="2516" spans="1:3">
      <c r="A2516" s="9"/>
      <c r="B2516" s="10"/>
      <c r="C2516" s="10"/>
    </row>
    <row r="2517" spans="1:3">
      <c r="A2517" s="9"/>
      <c r="B2517" s="10"/>
      <c r="C2517" s="10"/>
    </row>
    <row r="2518" spans="1:3">
      <c r="A2518" s="9"/>
      <c r="B2518" s="10"/>
      <c r="C2518" s="10"/>
    </row>
    <row r="2519" spans="1:3">
      <c r="A2519" s="9"/>
      <c r="B2519" s="10"/>
      <c r="C2519" s="10"/>
    </row>
    <row r="2520" spans="1:3">
      <c r="A2520" s="9"/>
      <c r="B2520" s="10"/>
      <c r="C2520" s="10"/>
    </row>
    <row r="2521" spans="1:3">
      <c r="A2521" s="9"/>
      <c r="B2521" s="10"/>
      <c r="C2521" s="10"/>
    </row>
    <row r="2522" spans="1:3">
      <c r="A2522" s="9"/>
      <c r="B2522" s="10"/>
      <c r="C2522" s="10"/>
    </row>
    <row r="2523" spans="1:3">
      <c r="A2523" s="9"/>
      <c r="B2523" s="10"/>
      <c r="C2523" s="10"/>
    </row>
    <row r="2524" spans="1:3">
      <c r="A2524" s="9"/>
      <c r="B2524" s="10"/>
      <c r="C2524" s="10"/>
    </row>
    <row r="2525" spans="1:3">
      <c r="A2525" s="9"/>
      <c r="B2525" s="10"/>
      <c r="C2525" s="10"/>
    </row>
    <row r="2526" spans="1:3">
      <c r="A2526" s="9"/>
      <c r="B2526" s="10"/>
      <c r="C2526" s="10"/>
    </row>
    <row r="2527" spans="1:3">
      <c r="A2527" s="9"/>
      <c r="B2527" s="10"/>
      <c r="C2527" s="10"/>
    </row>
    <row r="2528" spans="1:3">
      <c r="A2528" s="9"/>
      <c r="B2528" s="10"/>
      <c r="C2528" s="10"/>
    </row>
    <row r="2529" spans="1:3">
      <c r="A2529" s="9"/>
      <c r="B2529" s="10"/>
      <c r="C2529" s="10"/>
    </row>
    <row r="2530" spans="1:3">
      <c r="A2530" s="9"/>
      <c r="B2530" s="10"/>
      <c r="C2530" s="10"/>
    </row>
    <row r="2531" spans="1:3">
      <c r="A2531" s="9"/>
      <c r="B2531" s="10"/>
      <c r="C2531" s="10"/>
    </row>
    <row r="2532" spans="1:3">
      <c r="A2532" s="9"/>
      <c r="B2532" s="10"/>
      <c r="C2532" s="10"/>
    </row>
    <row r="2533" spans="1:3">
      <c r="A2533" s="9"/>
      <c r="B2533" s="10"/>
      <c r="C2533" s="10"/>
    </row>
    <row r="2534" spans="1:3">
      <c r="A2534" s="9"/>
      <c r="B2534" s="10"/>
      <c r="C2534" s="10"/>
    </row>
    <row r="2535" spans="1:3">
      <c r="A2535" s="9"/>
      <c r="B2535" s="10"/>
      <c r="C2535" s="10"/>
    </row>
    <row r="2536" spans="1:3">
      <c r="A2536" s="9"/>
      <c r="B2536" s="10"/>
      <c r="C2536" s="10"/>
    </row>
    <row r="2537" spans="1:3">
      <c r="A2537" s="9"/>
      <c r="B2537" s="10"/>
      <c r="C2537" s="10"/>
    </row>
    <row r="2538" spans="1:3">
      <c r="A2538" s="9"/>
      <c r="B2538" s="10"/>
      <c r="C2538" s="10"/>
    </row>
    <row r="2539" spans="1:3">
      <c r="A2539" s="9"/>
      <c r="B2539" s="10"/>
      <c r="C2539" s="10"/>
    </row>
    <row r="2540" spans="1:3">
      <c r="A2540" s="9"/>
      <c r="B2540" s="10"/>
      <c r="C2540" s="10"/>
    </row>
    <row r="2541" spans="1:3">
      <c r="A2541" s="9"/>
      <c r="B2541" s="10"/>
      <c r="C2541" s="10"/>
    </row>
    <row r="2542" spans="1:3">
      <c r="A2542" s="9"/>
      <c r="B2542" s="10"/>
      <c r="C2542" s="10"/>
    </row>
    <row r="2543" spans="1:3">
      <c r="A2543" s="9"/>
      <c r="B2543" s="10"/>
      <c r="C2543" s="10"/>
    </row>
    <row r="2544" spans="1:3">
      <c r="A2544" s="9"/>
      <c r="B2544" s="10"/>
      <c r="C2544" s="10"/>
    </row>
    <row r="2545" spans="1:3">
      <c r="A2545" s="9"/>
      <c r="B2545" s="10"/>
      <c r="C2545" s="10"/>
    </row>
    <row r="2546" spans="1:3">
      <c r="A2546" s="9"/>
      <c r="B2546" s="10"/>
      <c r="C2546" s="10"/>
    </row>
    <row r="2547" spans="1:3">
      <c r="A2547" s="9"/>
      <c r="B2547" s="10"/>
      <c r="C2547" s="10"/>
    </row>
    <row r="2548" spans="1:3">
      <c r="A2548" s="9"/>
      <c r="B2548" s="10"/>
      <c r="C2548" s="10"/>
    </row>
    <row r="2549" spans="1:3">
      <c r="A2549" s="9"/>
      <c r="B2549" s="10"/>
      <c r="C2549" s="10"/>
    </row>
    <row r="2550" spans="1:3">
      <c r="A2550" s="9"/>
      <c r="B2550" s="10"/>
      <c r="C2550" s="10"/>
    </row>
    <row r="2551" spans="1:3">
      <c r="A2551" s="9"/>
      <c r="B2551" s="10"/>
      <c r="C2551" s="10"/>
    </row>
    <row r="2552" spans="1:3">
      <c r="A2552" s="9"/>
      <c r="B2552" s="10"/>
      <c r="C2552" s="10"/>
    </row>
    <row r="2553" spans="1:3">
      <c r="A2553" s="9"/>
      <c r="B2553" s="10"/>
      <c r="C2553" s="10"/>
    </row>
    <row r="2554" spans="1:3">
      <c r="A2554" s="9"/>
      <c r="B2554" s="10"/>
      <c r="C2554" s="10"/>
    </row>
    <row r="2555" spans="1:3">
      <c r="A2555" s="9"/>
      <c r="B2555" s="10"/>
      <c r="C2555" s="10"/>
    </row>
    <row r="2556" spans="1:3">
      <c r="A2556" s="9"/>
      <c r="B2556" s="10"/>
      <c r="C2556" s="10"/>
    </row>
    <row r="2557" spans="1:3">
      <c r="A2557" s="9"/>
      <c r="B2557" s="10"/>
      <c r="C2557" s="10"/>
    </row>
    <row r="2558" spans="1:3">
      <c r="A2558" s="9"/>
      <c r="B2558" s="10"/>
      <c r="C2558" s="10"/>
    </row>
    <row r="2559" spans="1:3">
      <c r="A2559" s="9"/>
      <c r="B2559" s="10"/>
      <c r="C2559" s="10"/>
    </row>
    <row r="2560" spans="1:3">
      <c r="A2560" s="9"/>
      <c r="B2560" s="10"/>
      <c r="C2560" s="10"/>
    </row>
    <row r="2561" spans="1:3">
      <c r="A2561" s="9"/>
      <c r="B2561" s="10"/>
      <c r="C2561" s="10"/>
    </row>
    <row r="2562" spans="1:3">
      <c r="A2562" s="9"/>
      <c r="B2562" s="10"/>
      <c r="C2562" s="10"/>
    </row>
    <row r="2563" spans="1:3">
      <c r="A2563" s="9"/>
      <c r="B2563" s="10"/>
      <c r="C2563" s="10"/>
    </row>
    <row r="2564" spans="1:3">
      <c r="A2564" s="9"/>
      <c r="B2564" s="10"/>
      <c r="C2564" s="10"/>
    </row>
    <row r="2565" spans="1:3">
      <c r="A2565" s="9"/>
      <c r="B2565" s="10"/>
      <c r="C2565" s="10"/>
    </row>
    <row r="2566" spans="1:3">
      <c r="A2566" s="9"/>
      <c r="B2566" s="10"/>
      <c r="C2566" s="10"/>
    </row>
    <row r="2567" spans="1:3">
      <c r="A2567" s="9"/>
      <c r="B2567" s="10"/>
      <c r="C2567" s="10"/>
    </row>
    <row r="2568" spans="1:3">
      <c r="A2568" s="9"/>
      <c r="B2568" s="10"/>
      <c r="C2568" s="10"/>
    </row>
    <row r="2569" spans="1:3">
      <c r="A2569" s="9"/>
      <c r="B2569" s="10"/>
      <c r="C2569" s="10"/>
    </row>
    <row r="2570" spans="1:3">
      <c r="A2570" s="9"/>
      <c r="B2570" s="10"/>
      <c r="C2570" s="10"/>
    </row>
    <row r="2571" spans="1:3">
      <c r="A2571" s="9"/>
      <c r="B2571" s="10"/>
      <c r="C2571" s="10"/>
    </row>
    <row r="2572" spans="1:3">
      <c r="A2572" s="9"/>
      <c r="B2572" s="10"/>
      <c r="C2572" s="10"/>
    </row>
    <row r="2573" spans="1:3">
      <c r="A2573" s="9"/>
      <c r="B2573" s="10"/>
      <c r="C2573" s="10"/>
    </row>
    <row r="2574" spans="1:3">
      <c r="A2574" s="9"/>
      <c r="B2574" s="10"/>
      <c r="C2574" s="10"/>
    </row>
    <row r="2575" spans="1:3">
      <c r="A2575" s="9"/>
      <c r="B2575" s="10"/>
      <c r="C2575" s="10"/>
    </row>
    <row r="2576" spans="1:3">
      <c r="A2576" s="9"/>
      <c r="B2576" s="10"/>
      <c r="C2576" s="10"/>
    </row>
    <row r="2577" spans="1:3">
      <c r="A2577" s="9"/>
      <c r="B2577" s="10"/>
      <c r="C2577" s="10"/>
    </row>
    <row r="2578" spans="1:3">
      <c r="A2578" s="9"/>
      <c r="B2578" s="10"/>
      <c r="C2578" s="10"/>
    </row>
    <row r="2579" spans="1:3">
      <c r="A2579" s="9"/>
      <c r="B2579" s="10"/>
      <c r="C2579" s="10"/>
    </row>
    <row r="2580" spans="1:3">
      <c r="A2580" s="9"/>
      <c r="B2580" s="10"/>
      <c r="C2580" s="10"/>
    </row>
    <row r="2581" spans="1:3">
      <c r="A2581" s="9"/>
      <c r="B2581" s="10"/>
      <c r="C2581" s="10"/>
    </row>
    <row r="2582" spans="1:3">
      <c r="A2582" s="9"/>
      <c r="B2582" s="10"/>
      <c r="C2582" s="10"/>
    </row>
    <row r="2583" spans="1:3">
      <c r="A2583" s="9"/>
      <c r="B2583" s="10"/>
      <c r="C2583" s="10"/>
    </row>
    <row r="2584" spans="1:3">
      <c r="A2584" s="9"/>
      <c r="B2584" s="10"/>
      <c r="C2584" s="10"/>
    </row>
    <row r="2585" spans="1:3">
      <c r="A2585" s="9"/>
      <c r="B2585" s="10"/>
      <c r="C2585" s="10"/>
    </row>
    <row r="2586" spans="1:3">
      <c r="A2586" s="9"/>
      <c r="B2586" s="10"/>
      <c r="C2586" s="10"/>
    </row>
    <row r="2587" spans="1:3">
      <c r="A2587" s="9"/>
      <c r="B2587" s="10"/>
      <c r="C2587" s="10"/>
    </row>
    <row r="2588" spans="1:3">
      <c r="A2588" s="9"/>
      <c r="B2588" s="10"/>
      <c r="C2588" s="10"/>
    </row>
    <row r="2589" spans="1:3">
      <c r="A2589" s="9"/>
      <c r="B2589" s="10"/>
      <c r="C2589" s="10"/>
    </row>
    <row r="2590" spans="1:3">
      <c r="A2590" s="9"/>
      <c r="B2590" s="10"/>
      <c r="C2590" s="10"/>
    </row>
    <row r="2591" spans="1:3">
      <c r="A2591" s="9"/>
      <c r="B2591" s="10"/>
      <c r="C2591" s="10"/>
    </row>
    <row r="2592" spans="1:3">
      <c r="A2592" s="9"/>
      <c r="B2592" s="10"/>
      <c r="C2592" s="10"/>
    </row>
    <row r="2593" spans="1:3">
      <c r="A2593" s="9"/>
      <c r="B2593" s="10"/>
      <c r="C2593" s="10"/>
    </row>
    <row r="2594" spans="1:3">
      <c r="A2594" s="9"/>
      <c r="B2594" s="10"/>
      <c r="C2594" s="10"/>
    </row>
    <row r="2595" spans="1:3">
      <c r="A2595" s="9"/>
      <c r="B2595" s="10"/>
      <c r="C2595" s="10"/>
    </row>
    <row r="2596" spans="1:3">
      <c r="A2596" s="9"/>
      <c r="B2596" s="10"/>
      <c r="C2596" s="10"/>
    </row>
    <row r="2597" spans="1:3">
      <c r="A2597" s="9"/>
      <c r="B2597" s="10"/>
      <c r="C2597" s="10"/>
    </row>
    <row r="2598" spans="1:3">
      <c r="A2598" s="9"/>
      <c r="B2598" s="10"/>
      <c r="C2598" s="10"/>
    </row>
    <row r="2599" spans="1:3">
      <c r="A2599" s="9"/>
      <c r="B2599" s="10"/>
      <c r="C2599" s="10"/>
    </row>
    <row r="2600" spans="1:3">
      <c r="A2600" s="9"/>
      <c r="B2600" s="10"/>
      <c r="C2600" s="10"/>
    </row>
    <row r="2601" spans="1:3">
      <c r="A2601" s="9"/>
      <c r="B2601" s="10"/>
      <c r="C2601" s="10"/>
    </row>
    <row r="2602" spans="1:3">
      <c r="A2602" s="9"/>
      <c r="B2602" s="10"/>
      <c r="C2602" s="10"/>
    </row>
    <row r="2603" spans="1:3">
      <c r="A2603" s="9"/>
      <c r="B2603" s="10"/>
      <c r="C2603" s="10"/>
    </row>
    <row r="2604" spans="1:3">
      <c r="A2604" s="9"/>
      <c r="B2604" s="10"/>
      <c r="C2604" s="10"/>
    </row>
    <row r="2605" spans="1:3">
      <c r="A2605" s="9"/>
      <c r="B2605" s="10"/>
      <c r="C2605" s="10"/>
    </row>
    <row r="2606" spans="1:3">
      <c r="A2606" s="9"/>
      <c r="B2606" s="10"/>
      <c r="C2606" s="10"/>
    </row>
    <row r="2607" spans="1:3">
      <c r="A2607" s="9"/>
      <c r="B2607" s="10"/>
      <c r="C2607" s="10"/>
    </row>
    <row r="2608" spans="1:3">
      <c r="A2608" s="9"/>
      <c r="B2608" s="10"/>
      <c r="C2608" s="10"/>
    </row>
    <row r="2609" spans="1:3">
      <c r="A2609" s="9"/>
      <c r="B2609" s="10"/>
      <c r="C2609" s="10"/>
    </row>
    <row r="2610" spans="1:3">
      <c r="A2610" s="9"/>
      <c r="B2610" s="10"/>
      <c r="C2610" s="10"/>
    </row>
    <row r="2611" spans="1:3">
      <c r="A2611" s="9"/>
      <c r="B2611" s="10"/>
      <c r="C2611" s="10"/>
    </row>
    <row r="2612" spans="1:3">
      <c r="A2612" s="9"/>
      <c r="B2612" s="10"/>
      <c r="C2612" s="10"/>
    </row>
    <row r="2613" spans="1:3">
      <c r="A2613" s="9"/>
      <c r="B2613" s="10"/>
      <c r="C2613" s="10"/>
    </row>
    <row r="2614" spans="1:3">
      <c r="A2614" s="9"/>
      <c r="B2614" s="10"/>
      <c r="C2614" s="10"/>
    </row>
    <row r="2615" spans="1:3">
      <c r="A2615" s="9"/>
      <c r="B2615" s="10"/>
      <c r="C2615" s="10"/>
    </row>
    <row r="2616" spans="1:3">
      <c r="A2616" s="9"/>
      <c r="B2616" s="10"/>
      <c r="C2616" s="10"/>
    </row>
    <row r="2617" spans="1:3">
      <c r="A2617" s="9"/>
      <c r="B2617" s="10"/>
      <c r="C2617" s="10"/>
    </row>
    <row r="2618" spans="1:3">
      <c r="A2618" s="9"/>
      <c r="B2618" s="10"/>
      <c r="C2618" s="10"/>
    </row>
    <row r="2619" spans="1:3">
      <c r="A2619" s="9"/>
      <c r="B2619" s="10"/>
      <c r="C2619" s="10"/>
    </row>
    <row r="2620" spans="1:3">
      <c r="A2620" s="9"/>
      <c r="B2620" s="10"/>
      <c r="C2620" s="10"/>
    </row>
    <row r="2621" spans="1:3">
      <c r="A2621" s="9"/>
      <c r="B2621" s="10"/>
      <c r="C2621" s="10"/>
    </row>
    <row r="2622" spans="1:3">
      <c r="A2622" s="9"/>
      <c r="B2622" s="10"/>
      <c r="C2622" s="10"/>
    </row>
    <row r="2623" spans="1:3">
      <c r="A2623" s="9"/>
      <c r="B2623" s="10"/>
      <c r="C2623" s="10"/>
    </row>
    <row r="2624" spans="1:3">
      <c r="A2624" s="9"/>
      <c r="B2624" s="10"/>
      <c r="C2624" s="10"/>
    </row>
    <row r="2625" spans="1:3">
      <c r="A2625" s="9"/>
      <c r="B2625" s="10"/>
      <c r="C2625" s="10"/>
    </row>
    <row r="2626" spans="1:3">
      <c r="A2626" s="9"/>
      <c r="B2626" s="10"/>
      <c r="C2626" s="10"/>
    </row>
    <row r="2627" spans="1:3">
      <c r="A2627" s="9"/>
      <c r="B2627" s="10"/>
      <c r="C2627" s="10"/>
    </row>
    <row r="2628" spans="1:3">
      <c r="A2628" s="9"/>
      <c r="B2628" s="10"/>
      <c r="C2628" s="10"/>
    </row>
    <row r="2629" spans="1:3">
      <c r="A2629" s="9"/>
      <c r="B2629" s="10"/>
      <c r="C2629" s="10"/>
    </row>
    <row r="2630" spans="1:3">
      <c r="A2630" s="9"/>
      <c r="B2630" s="10"/>
      <c r="C2630" s="10"/>
    </row>
    <row r="2631" spans="1:3">
      <c r="A2631" s="9"/>
      <c r="B2631" s="10"/>
      <c r="C2631" s="10"/>
    </row>
    <row r="2632" spans="1:3">
      <c r="A2632" s="9"/>
      <c r="B2632" s="10"/>
      <c r="C2632" s="10"/>
    </row>
    <row r="2633" spans="1:3">
      <c r="A2633" s="9"/>
      <c r="B2633" s="10"/>
      <c r="C2633" s="10"/>
    </row>
    <row r="2634" spans="1:3">
      <c r="A2634" s="9"/>
      <c r="B2634" s="10"/>
      <c r="C2634" s="10"/>
    </row>
    <row r="2635" spans="1:3">
      <c r="A2635" s="9"/>
      <c r="B2635" s="10"/>
      <c r="C2635" s="10"/>
    </row>
    <row r="2636" spans="1:3">
      <c r="A2636" s="9"/>
      <c r="B2636" s="10"/>
      <c r="C2636" s="10"/>
    </row>
    <row r="2637" spans="1:3">
      <c r="A2637" s="9"/>
      <c r="B2637" s="10"/>
      <c r="C2637" s="10"/>
    </row>
    <row r="2638" spans="1:3">
      <c r="A2638" s="9"/>
      <c r="B2638" s="10"/>
      <c r="C2638" s="10"/>
    </row>
    <row r="2639" spans="1:3">
      <c r="A2639" s="9"/>
      <c r="B2639" s="10"/>
      <c r="C2639" s="10"/>
    </row>
    <row r="2640" spans="1:3">
      <c r="A2640" s="9"/>
      <c r="B2640" s="10"/>
      <c r="C2640" s="10"/>
    </row>
    <row r="2641" spans="1:3">
      <c r="A2641" s="9"/>
      <c r="B2641" s="10"/>
      <c r="C2641" s="10"/>
    </row>
    <row r="2642" spans="1:3">
      <c r="A2642" s="9"/>
      <c r="B2642" s="10"/>
      <c r="C2642" s="10"/>
    </row>
    <row r="2643" spans="1:3">
      <c r="A2643" s="9"/>
      <c r="B2643" s="10"/>
      <c r="C2643" s="10"/>
    </row>
    <row r="2644" spans="1:3">
      <c r="A2644" s="9"/>
      <c r="B2644" s="10"/>
      <c r="C2644" s="10"/>
    </row>
    <row r="2645" spans="1:3">
      <c r="A2645" s="9"/>
      <c r="B2645" s="10"/>
      <c r="C2645" s="10"/>
    </row>
    <row r="2646" spans="1:3">
      <c r="A2646" s="9"/>
      <c r="B2646" s="10"/>
      <c r="C2646" s="10"/>
    </row>
    <row r="2647" spans="1:3">
      <c r="A2647" s="9"/>
      <c r="B2647" s="10"/>
      <c r="C2647" s="10"/>
    </row>
    <row r="2648" spans="1:3">
      <c r="A2648" s="9"/>
      <c r="B2648" s="10"/>
      <c r="C2648" s="10"/>
    </row>
    <row r="2649" spans="1:3">
      <c r="A2649" s="9"/>
      <c r="B2649" s="10"/>
      <c r="C2649" s="10"/>
    </row>
    <row r="2650" spans="1:3">
      <c r="A2650" s="9"/>
      <c r="B2650" s="10"/>
      <c r="C2650" s="10"/>
    </row>
    <row r="2651" spans="1:3">
      <c r="A2651" s="9"/>
      <c r="B2651" s="10"/>
      <c r="C2651" s="10"/>
    </row>
    <row r="2652" spans="1:3">
      <c r="A2652" s="9"/>
      <c r="B2652" s="10"/>
      <c r="C2652" s="10"/>
    </row>
    <row r="2653" spans="1:3">
      <c r="A2653" s="9"/>
      <c r="B2653" s="10"/>
      <c r="C2653" s="10"/>
    </row>
    <row r="2654" spans="1:3">
      <c r="A2654" s="9"/>
      <c r="B2654" s="10"/>
      <c r="C2654" s="10"/>
    </row>
    <row r="2655" spans="1:3">
      <c r="A2655" s="9"/>
      <c r="B2655" s="10"/>
      <c r="C2655" s="10"/>
    </row>
    <row r="2656" spans="1:3">
      <c r="A2656" s="9"/>
      <c r="B2656" s="10"/>
      <c r="C2656" s="10"/>
    </row>
    <row r="2657" spans="1:3">
      <c r="A2657" s="9"/>
      <c r="B2657" s="10"/>
      <c r="C2657" s="10"/>
    </row>
    <row r="2658" spans="1:3">
      <c r="A2658" s="9"/>
      <c r="B2658" s="10"/>
      <c r="C2658" s="10"/>
    </row>
    <row r="2659" spans="1:3">
      <c r="A2659" s="9"/>
      <c r="B2659" s="10"/>
      <c r="C2659" s="10"/>
    </row>
    <row r="2660" spans="1:3">
      <c r="A2660" s="9"/>
      <c r="B2660" s="10"/>
      <c r="C2660" s="10"/>
    </row>
    <row r="2661" spans="1:3">
      <c r="A2661" s="9"/>
      <c r="B2661" s="10"/>
      <c r="C2661" s="10"/>
    </row>
    <row r="2662" spans="1:3">
      <c r="A2662" s="9"/>
      <c r="B2662" s="10"/>
      <c r="C2662" s="10"/>
    </row>
    <row r="2663" spans="1:3">
      <c r="A2663" s="9"/>
      <c r="B2663" s="10"/>
      <c r="C2663" s="10"/>
    </row>
    <row r="2664" spans="1:3">
      <c r="A2664" s="9"/>
      <c r="B2664" s="10"/>
      <c r="C2664" s="10"/>
    </row>
    <row r="2665" spans="1:3">
      <c r="A2665" s="9"/>
      <c r="B2665" s="10"/>
      <c r="C2665" s="10"/>
    </row>
    <row r="2666" spans="1:3">
      <c r="A2666" s="9"/>
      <c r="B2666" s="10"/>
      <c r="C2666" s="10"/>
    </row>
    <row r="2667" spans="1:3">
      <c r="A2667" s="9"/>
      <c r="B2667" s="10"/>
      <c r="C2667" s="10"/>
    </row>
    <row r="2668" spans="1:3">
      <c r="A2668" s="9"/>
      <c r="B2668" s="10"/>
      <c r="C2668" s="10"/>
    </row>
    <row r="2669" spans="1:3">
      <c r="A2669" s="9"/>
      <c r="B2669" s="10"/>
      <c r="C2669" s="10"/>
    </row>
    <row r="2670" spans="1:3">
      <c r="A2670" s="9"/>
      <c r="B2670" s="10"/>
      <c r="C2670" s="10"/>
    </row>
    <row r="2671" spans="1:3">
      <c r="A2671" s="9"/>
      <c r="B2671" s="10"/>
      <c r="C2671" s="10"/>
    </row>
    <row r="2672" spans="1:3">
      <c r="A2672" s="9"/>
      <c r="B2672" s="10"/>
      <c r="C2672" s="10"/>
    </row>
    <row r="2673" spans="1:3">
      <c r="A2673" s="9"/>
      <c r="B2673" s="10"/>
      <c r="C2673" s="10"/>
    </row>
    <row r="2674" spans="1:3">
      <c r="A2674" s="9"/>
      <c r="B2674" s="10"/>
      <c r="C2674" s="10"/>
    </row>
    <row r="2675" spans="1:3">
      <c r="A2675" s="9"/>
      <c r="B2675" s="10"/>
      <c r="C2675" s="10"/>
    </row>
    <row r="2676" spans="1:3">
      <c r="A2676" s="9"/>
      <c r="B2676" s="10"/>
      <c r="C2676" s="10"/>
    </row>
    <row r="2677" spans="1:3">
      <c r="A2677" s="9"/>
      <c r="B2677" s="10"/>
      <c r="C2677" s="10"/>
    </row>
    <row r="2678" spans="1:3">
      <c r="A2678" s="9"/>
      <c r="B2678" s="10"/>
      <c r="C2678" s="10"/>
    </row>
    <row r="2679" spans="1:3">
      <c r="A2679" s="9"/>
      <c r="B2679" s="10"/>
      <c r="C2679" s="10"/>
    </row>
    <row r="2680" spans="1:3">
      <c r="A2680" s="9"/>
      <c r="B2680" s="10"/>
      <c r="C2680" s="10"/>
    </row>
    <row r="2681" spans="1:3">
      <c r="A2681" s="9"/>
      <c r="B2681" s="10"/>
      <c r="C2681" s="10"/>
    </row>
    <row r="2682" spans="1:3">
      <c r="A2682" s="9"/>
      <c r="B2682" s="10"/>
      <c r="C2682" s="10"/>
    </row>
    <row r="2683" spans="1:3">
      <c r="A2683" s="9"/>
      <c r="B2683" s="10"/>
      <c r="C2683" s="10"/>
    </row>
    <row r="2684" spans="1:3">
      <c r="A2684" s="9"/>
      <c r="B2684" s="10"/>
      <c r="C2684" s="10"/>
    </row>
    <row r="2685" spans="1:3">
      <c r="A2685" s="9"/>
      <c r="B2685" s="10"/>
      <c r="C2685" s="10"/>
    </row>
    <row r="2686" spans="1:3">
      <c r="A2686" s="9"/>
      <c r="B2686" s="10"/>
      <c r="C2686" s="10"/>
    </row>
    <row r="2687" spans="1:3">
      <c r="A2687" s="9"/>
      <c r="B2687" s="10"/>
      <c r="C2687" s="10"/>
    </row>
    <row r="2688" spans="1:3">
      <c r="A2688" s="9"/>
      <c r="B2688" s="10"/>
      <c r="C2688" s="10"/>
    </row>
    <row r="2689" spans="1:3">
      <c r="A2689" s="9"/>
      <c r="B2689" s="10"/>
      <c r="C2689" s="10"/>
    </row>
    <row r="2690" spans="1:3">
      <c r="A2690" s="9"/>
      <c r="B2690" s="10"/>
      <c r="C2690" s="10"/>
    </row>
    <row r="2691" spans="1:3">
      <c r="A2691" s="9"/>
      <c r="B2691" s="10"/>
      <c r="C2691" s="10"/>
    </row>
    <row r="2692" spans="1:3">
      <c r="A2692" s="9"/>
      <c r="B2692" s="10"/>
      <c r="C2692" s="10"/>
    </row>
    <row r="2693" spans="1:3">
      <c r="A2693" s="9"/>
      <c r="B2693" s="10"/>
      <c r="C2693" s="10"/>
    </row>
    <row r="2694" spans="1:3">
      <c r="A2694" s="9"/>
      <c r="B2694" s="10"/>
      <c r="C2694" s="10"/>
    </row>
    <row r="2695" spans="1:3">
      <c r="A2695" s="9"/>
      <c r="B2695" s="10"/>
      <c r="C2695" s="10"/>
    </row>
    <row r="2696" spans="1:3">
      <c r="A2696" s="9"/>
      <c r="B2696" s="10"/>
      <c r="C2696" s="10"/>
    </row>
    <row r="2697" spans="1:3">
      <c r="A2697" s="9"/>
      <c r="B2697" s="10"/>
      <c r="C2697" s="10"/>
    </row>
    <row r="2698" spans="1:3">
      <c r="A2698" s="9"/>
      <c r="B2698" s="10"/>
      <c r="C2698" s="10"/>
    </row>
    <row r="2699" spans="1:3">
      <c r="A2699" s="9"/>
      <c r="B2699" s="10"/>
      <c r="C2699" s="10"/>
    </row>
    <row r="2700" spans="1:3">
      <c r="A2700" s="9"/>
      <c r="B2700" s="10"/>
      <c r="C2700" s="10"/>
    </row>
    <row r="2701" spans="1:3">
      <c r="A2701" s="9"/>
      <c r="B2701" s="10"/>
      <c r="C2701" s="10"/>
    </row>
    <row r="2702" spans="1:3">
      <c r="A2702" s="9"/>
      <c r="B2702" s="10"/>
      <c r="C2702" s="10"/>
    </row>
    <row r="2703" spans="1:3">
      <c r="A2703" s="9"/>
      <c r="B2703" s="10"/>
      <c r="C2703" s="10"/>
    </row>
    <row r="2704" spans="1:3">
      <c r="A2704" s="9"/>
      <c r="B2704" s="10"/>
      <c r="C2704" s="10"/>
    </row>
    <row r="2705" spans="1:3">
      <c r="A2705" s="9"/>
      <c r="B2705" s="10"/>
      <c r="C2705" s="10"/>
    </row>
    <row r="2706" spans="1:3">
      <c r="A2706" s="9"/>
      <c r="B2706" s="10"/>
      <c r="C2706" s="10"/>
    </row>
    <row r="2707" spans="1:3">
      <c r="A2707" s="9"/>
      <c r="B2707" s="10"/>
      <c r="C2707" s="10"/>
    </row>
    <row r="2708" spans="1:3">
      <c r="A2708" s="9"/>
      <c r="B2708" s="10"/>
      <c r="C2708" s="10"/>
    </row>
    <row r="2709" spans="1:3">
      <c r="A2709" s="9"/>
      <c r="B2709" s="10"/>
      <c r="C2709" s="10"/>
    </row>
    <row r="2710" spans="1:3">
      <c r="A2710" s="9"/>
      <c r="B2710" s="10"/>
      <c r="C2710" s="10"/>
    </row>
    <row r="2711" spans="1:3">
      <c r="A2711" s="9"/>
      <c r="B2711" s="10"/>
      <c r="C2711" s="10"/>
    </row>
    <row r="2712" spans="1:3">
      <c r="A2712" s="9"/>
      <c r="B2712" s="10"/>
      <c r="C2712" s="10"/>
    </row>
    <row r="2713" spans="1:3">
      <c r="A2713" s="9"/>
      <c r="B2713" s="10"/>
      <c r="C2713" s="10"/>
    </row>
    <row r="2714" spans="1:3">
      <c r="A2714" s="9"/>
      <c r="B2714" s="10"/>
      <c r="C2714" s="10"/>
    </row>
    <row r="2715" spans="1:3">
      <c r="A2715" s="9"/>
      <c r="B2715" s="10"/>
      <c r="C2715" s="10"/>
    </row>
    <row r="2716" spans="1:3">
      <c r="A2716" s="9"/>
      <c r="B2716" s="10"/>
      <c r="C2716" s="10"/>
    </row>
    <row r="2717" spans="1:3">
      <c r="A2717" s="9"/>
      <c r="B2717" s="10"/>
      <c r="C2717" s="10"/>
    </row>
    <row r="2718" spans="1:3">
      <c r="A2718" s="9"/>
      <c r="B2718" s="10"/>
      <c r="C2718" s="10"/>
    </row>
    <row r="2719" spans="1:3">
      <c r="A2719" s="9"/>
      <c r="B2719" s="10"/>
      <c r="C2719" s="10"/>
    </row>
    <row r="2720" spans="1:3">
      <c r="A2720" s="9"/>
      <c r="B2720" s="10"/>
      <c r="C2720" s="10"/>
    </row>
    <row r="2721" spans="1:3">
      <c r="A2721" s="9"/>
      <c r="B2721" s="10"/>
      <c r="C2721" s="10"/>
    </row>
    <row r="2722" spans="1:3">
      <c r="A2722" s="9"/>
      <c r="B2722" s="10"/>
      <c r="C2722" s="10"/>
    </row>
    <row r="2723" spans="1:3">
      <c r="A2723" s="9"/>
      <c r="B2723" s="10"/>
      <c r="C2723" s="10"/>
    </row>
    <row r="2724" spans="1:3">
      <c r="A2724" s="9"/>
      <c r="B2724" s="10"/>
      <c r="C2724" s="10"/>
    </row>
    <row r="2725" spans="1:3">
      <c r="A2725" s="9"/>
      <c r="B2725" s="10"/>
      <c r="C2725" s="10"/>
    </row>
    <row r="2726" spans="1:3">
      <c r="A2726" s="9"/>
      <c r="B2726" s="10"/>
      <c r="C2726" s="10"/>
    </row>
    <row r="2727" spans="1:3">
      <c r="A2727" s="9"/>
      <c r="B2727" s="10"/>
      <c r="C2727" s="10"/>
    </row>
    <row r="2728" spans="1:3">
      <c r="A2728" s="9"/>
      <c r="B2728" s="10"/>
      <c r="C2728" s="10"/>
    </row>
    <row r="2729" spans="1:3">
      <c r="A2729" s="9"/>
      <c r="B2729" s="10"/>
      <c r="C2729" s="10"/>
    </row>
    <row r="2730" spans="1:3">
      <c r="A2730" s="9"/>
      <c r="B2730" s="10"/>
      <c r="C2730" s="10"/>
    </row>
    <row r="2731" spans="1:3">
      <c r="A2731" s="9"/>
      <c r="B2731" s="10"/>
      <c r="C2731" s="10"/>
    </row>
    <row r="2732" spans="1:3">
      <c r="A2732" s="9"/>
      <c r="B2732" s="10"/>
      <c r="C2732" s="10"/>
    </row>
    <row r="2733" spans="1:3">
      <c r="A2733" s="9"/>
      <c r="B2733" s="10"/>
      <c r="C2733" s="10"/>
    </row>
    <row r="2734" spans="1:3">
      <c r="A2734" s="9"/>
      <c r="B2734" s="10"/>
      <c r="C2734" s="10"/>
    </row>
    <row r="2735" spans="1:3">
      <c r="A2735" s="9"/>
      <c r="B2735" s="10"/>
      <c r="C2735" s="10"/>
    </row>
    <row r="2736" spans="1:3">
      <c r="A2736" s="9"/>
      <c r="B2736" s="10"/>
      <c r="C2736" s="10"/>
    </row>
    <row r="2737" spans="1:3">
      <c r="A2737" s="9"/>
      <c r="B2737" s="10"/>
      <c r="C2737" s="10"/>
    </row>
    <row r="2738" spans="1:3">
      <c r="A2738" s="9"/>
      <c r="B2738" s="10"/>
      <c r="C2738" s="10"/>
    </row>
    <row r="2739" spans="1:3">
      <c r="A2739" s="9"/>
      <c r="B2739" s="10"/>
      <c r="C2739" s="10"/>
    </row>
    <row r="2740" spans="1:3">
      <c r="A2740" s="9"/>
      <c r="B2740" s="10"/>
      <c r="C2740" s="10"/>
    </row>
    <row r="2741" spans="1:3">
      <c r="A2741" s="9"/>
      <c r="B2741" s="10"/>
      <c r="C2741" s="10"/>
    </row>
    <row r="2742" spans="1:3">
      <c r="A2742" s="9"/>
      <c r="B2742" s="10"/>
      <c r="C2742" s="10"/>
    </row>
    <row r="2743" spans="1:3">
      <c r="A2743" s="9"/>
      <c r="B2743" s="10"/>
      <c r="C2743" s="10"/>
    </row>
    <row r="2744" spans="1:3">
      <c r="A2744" s="9"/>
      <c r="B2744" s="10"/>
      <c r="C2744" s="10"/>
    </row>
    <row r="2745" spans="1:3">
      <c r="A2745" s="9"/>
      <c r="B2745" s="10"/>
      <c r="C2745" s="10"/>
    </row>
    <row r="2746" spans="1:3">
      <c r="A2746" s="9"/>
      <c r="B2746" s="10"/>
      <c r="C2746" s="10"/>
    </row>
    <row r="2747" spans="1:3">
      <c r="A2747" s="9"/>
      <c r="B2747" s="10"/>
      <c r="C2747" s="10"/>
    </row>
    <row r="2748" spans="1:3">
      <c r="A2748" s="9"/>
      <c r="B2748" s="10"/>
      <c r="C2748" s="10"/>
    </row>
    <row r="2749" spans="1:3">
      <c r="A2749" s="9"/>
      <c r="B2749" s="10"/>
      <c r="C2749" s="10"/>
    </row>
    <row r="2750" spans="1:3">
      <c r="A2750" s="9"/>
      <c r="B2750" s="10"/>
      <c r="C2750" s="10"/>
    </row>
    <row r="2751" spans="1:3">
      <c r="A2751" s="9"/>
      <c r="B2751" s="10"/>
      <c r="C2751" s="10"/>
    </row>
    <row r="2752" spans="1:3">
      <c r="A2752" s="9"/>
      <c r="B2752" s="10"/>
      <c r="C2752" s="10"/>
    </row>
    <row r="2753" spans="1:3">
      <c r="A2753" s="9"/>
      <c r="B2753" s="10"/>
      <c r="C2753" s="10"/>
    </row>
    <row r="2754" spans="1:3">
      <c r="A2754" s="9"/>
      <c r="B2754" s="10"/>
      <c r="C2754" s="10"/>
    </row>
    <row r="2755" spans="1:3">
      <c r="A2755" s="9"/>
      <c r="B2755" s="10"/>
      <c r="C2755" s="10"/>
    </row>
    <row r="2756" spans="1:3">
      <c r="A2756" s="9"/>
      <c r="B2756" s="10"/>
      <c r="C2756" s="10"/>
    </row>
    <row r="2757" spans="1:3">
      <c r="A2757" s="9"/>
      <c r="B2757" s="10"/>
      <c r="C2757" s="10"/>
    </row>
    <row r="2758" spans="1:3">
      <c r="A2758" s="9"/>
      <c r="B2758" s="10"/>
      <c r="C2758" s="10"/>
    </row>
    <row r="2759" spans="1:3">
      <c r="A2759" s="9"/>
      <c r="B2759" s="10"/>
      <c r="C2759" s="10"/>
    </row>
    <row r="2760" spans="1:3">
      <c r="A2760" s="9"/>
      <c r="B2760" s="10"/>
      <c r="C2760" s="10"/>
    </row>
    <row r="2761" spans="1:3">
      <c r="A2761" s="9"/>
      <c r="B2761" s="10"/>
      <c r="C2761" s="10"/>
    </row>
    <row r="2762" spans="1:3">
      <c r="A2762" s="9"/>
      <c r="B2762" s="10"/>
      <c r="C2762" s="10"/>
    </row>
    <row r="2763" spans="1:3">
      <c r="A2763" s="9"/>
      <c r="B2763" s="10"/>
      <c r="C2763" s="10"/>
    </row>
    <row r="2764" spans="1:3">
      <c r="A2764" s="9"/>
      <c r="B2764" s="10"/>
      <c r="C2764" s="10"/>
    </row>
    <row r="2765" spans="1:3">
      <c r="A2765" s="9"/>
      <c r="B2765" s="10"/>
      <c r="C2765" s="10"/>
    </row>
    <row r="2766" spans="1:3">
      <c r="A2766" s="9"/>
      <c r="B2766" s="10"/>
      <c r="C2766" s="10"/>
    </row>
    <row r="2767" spans="1:3">
      <c r="A2767" s="9"/>
      <c r="B2767" s="10"/>
      <c r="C2767" s="10"/>
    </row>
    <row r="2768" spans="1:3">
      <c r="A2768" s="9"/>
      <c r="B2768" s="10"/>
      <c r="C2768" s="10"/>
    </row>
    <row r="2769" spans="1:3">
      <c r="A2769" s="9"/>
      <c r="B2769" s="10"/>
      <c r="C2769" s="10"/>
    </row>
    <row r="2770" spans="1:3">
      <c r="A2770" s="9"/>
      <c r="B2770" s="10"/>
      <c r="C2770" s="10"/>
    </row>
    <row r="2771" spans="1:3">
      <c r="A2771" s="9"/>
      <c r="B2771" s="10"/>
      <c r="C2771" s="10"/>
    </row>
    <row r="2772" spans="1:3">
      <c r="A2772" s="9"/>
      <c r="B2772" s="10"/>
      <c r="C2772" s="10"/>
    </row>
    <row r="2773" spans="1:3">
      <c r="A2773" s="9"/>
      <c r="B2773" s="10"/>
      <c r="C2773" s="10"/>
    </row>
    <row r="2774" spans="1:3">
      <c r="A2774" s="9"/>
      <c r="B2774" s="10"/>
      <c r="C2774" s="10"/>
    </row>
    <row r="2775" spans="1:3">
      <c r="A2775" s="9"/>
      <c r="B2775" s="10"/>
      <c r="C2775" s="10"/>
    </row>
    <row r="2776" spans="1:3">
      <c r="A2776" s="9"/>
      <c r="B2776" s="10"/>
      <c r="C2776" s="10"/>
    </row>
    <row r="2777" spans="1:3">
      <c r="A2777" s="9"/>
      <c r="B2777" s="10"/>
      <c r="C2777" s="10"/>
    </row>
    <row r="2778" spans="1:3">
      <c r="A2778" s="9"/>
      <c r="B2778" s="10"/>
      <c r="C2778" s="10"/>
    </row>
    <row r="2779" spans="1:3">
      <c r="A2779" s="9"/>
      <c r="B2779" s="10"/>
      <c r="C2779" s="10"/>
    </row>
    <row r="2780" spans="1:3">
      <c r="A2780" s="9"/>
      <c r="B2780" s="10"/>
      <c r="C2780" s="10"/>
    </row>
    <row r="2781" spans="1:3">
      <c r="A2781" s="9"/>
      <c r="B2781" s="10"/>
      <c r="C2781" s="10"/>
    </row>
    <row r="2782" spans="1:3">
      <c r="A2782" s="9"/>
      <c r="B2782" s="10"/>
      <c r="C2782" s="10"/>
    </row>
    <row r="2783" spans="1:3">
      <c r="A2783" s="9"/>
      <c r="B2783" s="10"/>
      <c r="C2783" s="10"/>
    </row>
    <row r="2784" spans="1:3">
      <c r="A2784" s="9"/>
      <c r="B2784" s="10"/>
      <c r="C2784" s="10"/>
    </row>
    <row r="2785" spans="1:3">
      <c r="A2785" s="9"/>
      <c r="B2785" s="10"/>
      <c r="C2785" s="10"/>
    </row>
    <row r="2786" spans="1:3">
      <c r="A2786" s="9"/>
      <c r="B2786" s="10"/>
      <c r="C2786" s="10"/>
    </row>
    <row r="2787" spans="1:3">
      <c r="A2787" s="9"/>
      <c r="B2787" s="10"/>
      <c r="C2787" s="10"/>
    </row>
    <row r="2788" spans="1:3">
      <c r="A2788" s="9"/>
      <c r="B2788" s="10"/>
      <c r="C2788" s="10"/>
    </row>
    <row r="2789" spans="1:3">
      <c r="A2789" s="9"/>
      <c r="B2789" s="10"/>
      <c r="C2789" s="10"/>
    </row>
    <row r="2790" spans="1:3">
      <c r="A2790" s="9"/>
      <c r="B2790" s="10"/>
      <c r="C2790" s="10"/>
    </row>
    <row r="2791" spans="1:3">
      <c r="A2791" s="9"/>
      <c r="B2791" s="10"/>
      <c r="C2791" s="10"/>
    </row>
    <row r="2792" spans="1:3">
      <c r="A2792" s="9"/>
      <c r="B2792" s="10"/>
      <c r="C2792" s="10"/>
    </row>
    <row r="2793" spans="1:3">
      <c r="A2793" s="9"/>
      <c r="B2793" s="10"/>
      <c r="C2793" s="10"/>
    </row>
    <row r="2794" spans="1:3">
      <c r="A2794" s="9"/>
      <c r="B2794" s="10"/>
      <c r="C2794" s="10"/>
    </row>
    <row r="2795" spans="1:3">
      <c r="A2795" s="9"/>
      <c r="B2795" s="10"/>
      <c r="C2795" s="10"/>
    </row>
    <row r="2796" spans="1:3">
      <c r="A2796" s="9"/>
      <c r="B2796" s="10"/>
      <c r="C2796" s="10"/>
    </row>
    <row r="2797" spans="1:3">
      <c r="A2797" s="9"/>
      <c r="B2797" s="10"/>
      <c r="C2797" s="10"/>
    </row>
    <row r="2798" spans="1:3">
      <c r="A2798" s="9"/>
      <c r="B2798" s="10"/>
      <c r="C2798" s="10"/>
    </row>
    <row r="2799" spans="1:3">
      <c r="A2799" s="9"/>
      <c r="B2799" s="10"/>
      <c r="C2799" s="10"/>
    </row>
    <row r="2800" spans="1:3">
      <c r="A2800" s="9"/>
      <c r="B2800" s="10"/>
      <c r="C2800" s="10"/>
    </row>
    <row r="2801" spans="1:3">
      <c r="A2801" s="9"/>
      <c r="B2801" s="10"/>
      <c r="C2801" s="10"/>
    </row>
    <row r="2802" spans="1:3">
      <c r="A2802" s="9"/>
      <c r="B2802" s="10"/>
      <c r="C2802" s="10"/>
    </row>
    <row r="2803" spans="1:3">
      <c r="A2803" s="9"/>
      <c r="B2803" s="10"/>
      <c r="C2803" s="10"/>
    </row>
    <row r="2804" spans="1:3">
      <c r="A2804" s="9"/>
      <c r="B2804" s="10"/>
      <c r="C2804" s="10"/>
    </row>
    <row r="2805" spans="1:3">
      <c r="A2805" s="9"/>
      <c r="B2805" s="10"/>
      <c r="C2805" s="10"/>
    </row>
    <row r="2806" spans="1:3">
      <c r="A2806" s="9"/>
      <c r="B2806" s="10"/>
      <c r="C2806" s="10"/>
    </row>
    <row r="2807" spans="1:3">
      <c r="A2807" s="9"/>
      <c r="B2807" s="10"/>
      <c r="C2807" s="10"/>
    </row>
    <row r="2808" spans="1:3">
      <c r="A2808" s="9"/>
      <c r="B2808" s="10"/>
      <c r="C2808" s="10"/>
    </row>
    <row r="2809" spans="1:3">
      <c r="A2809" s="9"/>
      <c r="B2809" s="10"/>
      <c r="C2809" s="10"/>
    </row>
    <row r="2810" spans="1:3">
      <c r="A2810" s="9"/>
      <c r="B2810" s="10"/>
      <c r="C2810" s="10"/>
    </row>
    <row r="2811" spans="1:3">
      <c r="A2811" s="9"/>
      <c r="B2811" s="10"/>
      <c r="C2811" s="10"/>
    </row>
    <row r="2812" spans="1:3">
      <c r="A2812" s="9"/>
      <c r="B2812" s="10"/>
      <c r="C2812" s="10"/>
    </row>
    <row r="2813" spans="1:3">
      <c r="A2813" s="9"/>
      <c r="B2813" s="10"/>
      <c r="C2813" s="10"/>
    </row>
    <row r="2814" spans="1:3">
      <c r="A2814" s="9"/>
      <c r="B2814" s="10"/>
      <c r="C2814" s="10"/>
    </row>
    <row r="2815" spans="1:3">
      <c r="A2815" s="9"/>
      <c r="B2815" s="10"/>
      <c r="C2815" s="10"/>
    </row>
    <row r="2816" spans="1:3">
      <c r="A2816" s="9"/>
      <c r="B2816" s="10"/>
      <c r="C2816" s="10"/>
    </row>
    <row r="2817" spans="1:3">
      <c r="A2817" s="9"/>
      <c r="B2817" s="10"/>
      <c r="C2817" s="10"/>
    </row>
    <row r="2818" spans="1:3">
      <c r="A2818" s="9"/>
      <c r="B2818" s="10"/>
      <c r="C2818" s="10"/>
    </row>
    <row r="2819" spans="1:3">
      <c r="A2819" s="9"/>
      <c r="B2819" s="10"/>
      <c r="C2819" s="10"/>
    </row>
    <row r="2820" spans="1:3">
      <c r="A2820" s="9"/>
      <c r="B2820" s="10"/>
      <c r="C2820" s="10"/>
    </row>
    <row r="2821" spans="1:3">
      <c r="A2821" s="9"/>
      <c r="B2821" s="10"/>
      <c r="C2821" s="10"/>
    </row>
    <row r="2822" spans="1:3">
      <c r="A2822" s="9"/>
      <c r="B2822" s="10"/>
      <c r="C2822" s="10"/>
    </row>
    <row r="2823" spans="1:3">
      <c r="A2823" s="9"/>
      <c r="B2823" s="10"/>
      <c r="C2823" s="10"/>
    </row>
    <row r="2824" spans="1:3">
      <c r="A2824" s="9"/>
      <c r="B2824" s="10"/>
      <c r="C2824" s="10"/>
    </row>
    <row r="2825" spans="1:3">
      <c r="A2825" s="9"/>
      <c r="B2825" s="10"/>
      <c r="C2825" s="10"/>
    </row>
    <row r="2826" spans="1:3">
      <c r="A2826" s="9"/>
      <c r="B2826" s="10"/>
      <c r="C2826" s="10"/>
    </row>
    <row r="2827" spans="1:3">
      <c r="A2827" s="9"/>
      <c r="B2827" s="10"/>
      <c r="C2827" s="10"/>
    </row>
    <row r="2828" spans="1:3">
      <c r="A2828" s="9"/>
      <c r="B2828" s="10"/>
      <c r="C2828" s="10"/>
    </row>
    <row r="2829" spans="1:3">
      <c r="A2829" s="9"/>
      <c r="B2829" s="10"/>
      <c r="C2829" s="10"/>
    </row>
    <row r="2830" spans="1:3">
      <c r="A2830" s="9"/>
      <c r="B2830" s="10"/>
      <c r="C2830" s="10"/>
    </row>
    <row r="2831" spans="1:3">
      <c r="A2831" s="9"/>
      <c r="B2831" s="10"/>
      <c r="C2831" s="10"/>
    </row>
    <row r="2832" spans="1:3">
      <c r="A2832" s="9"/>
      <c r="B2832" s="10"/>
      <c r="C2832" s="10"/>
    </row>
    <row r="2833" spans="1:3">
      <c r="A2833" s="9"/>
      <c r="B2833" s="10"/>
      <c r="C2833" s="10"/>
    </row>
    <row r="2834" spans="1:3">
      <c r="A2834" s="9"/>
      <c r="B2834" s="10"/>
      <c r="C2834" s="10"/>
    </row>
    <row r="2835" spans="1:3">
      <c r="A2835" s="9"/>
      <c r="B2835" s="10"/>
      <c r="C2835" s="10"/>
    </row>
    <row r="2836" spans="1:3">
      <c r="A2836" s="9"/>
      <c r="B2836" s="10"/>
      <c r="C2836" s="10"/>
    </row>
    <row r="2837" spans="1:3">
      <c r="A2837" s="9"/>
      <c r="B2837" s="10"/>
      <c r="C2837" s="10"/>
    </row>
    <row r="2838" spans="1:3">
      <c r="A2838" s="9"/>
      <c r="B2838" s="10"/>
      <c r="C2838" s="10"/>
    </row>
    <row r="2839" spans="1:3">
      <c r="A2839" s="9"/>
      <c r="B2839" s="10"/>
      <c r="C2839" s="10"/>
    </row>
    <row r="2840" spans="1:3">
      <c r="A2840" s="9"/>
      <c r="B2840" s="10"/>
      <c r="C2840" s="10"/>
    </row>
    <row r="2841" spans="1:3">
      <c r="A2841" s="9"/>
      <c r="B2841" s="10"/>
      <c r="C2841" s="10"/>
    </row>
    <row r="2842" spans="1:3">
      <c r="A2842" s="9"/>
      <c r="B2842" s="10"/>
      <c r="C2842" s="10"/>
    </row>
    <row r="2843" spans="1:3">
      <c r="A2843" s="9"/>
      <c r="B2843" s="10"/>
      <c r="C2843" s="10"/>
    </row>
    <row r="2844" spans="1:3">
      <c r="A2844" s="9"/>
      <c r="B2844" s="10"/>
      <c r="C2844" s="10"/>
    </row>
    <row r="2845" spans="1:3">
      <c r="A2845" s="9"/>
      <c r="B2845" s="10"/>
      <c r="C2845" s="10"/>
    </row>
    <row r="2846" spans="1:3">
      <c r="A2846" s="9"/>
      <c r="B2846" s="10"/>
      <c r="C2846" s="10"/>
    </row>
    <row r="2847" spans="1:3">
      <c r="A2847" s="9"/>
      <c r="B2847" s="10"/>
      <c r="C2847" s="10"/>
    </row>
    <row r="2848" spans="1:3">
      <c r="A2848" s="9"/>
      <c r="B2848" s="10"/>
      <c r="C2848" s="10"/>
    </row>
    <row r="2849" spans="1:3">
      <c r="A2849" s="9"/>
      <c r="B2849" s="10"/>
      <c r="C2849" s="10"/>
    </row>
    <row r="2850" spans="1:3">
      <c r="A2850" s="9"/>
      <c r="B2850" s="10"/>
      <c r="C2850" s="10"/>
    </row>
    <row r="2851" spans="1:3">
      <c r="A2851" s="9"/>
      <c r="B2851" s="10"/>
      <c r="C2851" s="10"/>
    </row>
    <row r="2852" spans="1:3">
      <c r="A2852" s="9"/>
      <c r="B2852" s="10"/>
      <c r="C2852" s="10"/>
    </row>
    <row r="2853" spans="1:3">
      <c r="A2853" s="9"/>
      <c r="B2853" s="10"/>
      <c r="C2853" s="10"/>
    </row>
    <row r="2854" spans="1:3">
      <c r="A2854" s="9"/>
      <c r="B2854" s="10"/>
      <c r="C2854" s="10"/>
    </row>
    <row r="2855" spans="1:3">
      <c r="A2855" s="9"/>
      <c r="B2855" s="10"/>
      <c r="C2855" s="10"/>
    </row>
    <row r="2856" spans="1:3">
      <c r="A2856" s="9"/>
      <c r="B2856" s="10"/>
      <c r="C2856" s="10"/>
    </row>
    <row r="2857" spans="1:3">
      <c r="A2857" s="9"/>
      <c r="B2857" s="10"/>
      <c r="C2857" s="10"/>
    </row>
    <row r="2858" spans="1:3">
      <c r="A2858" s="9"/>
      <c r="B2858" s="10"/>
      <c r="C2858" s="10"/>
    </row>
    <row r="2859" spans="1:3">
      <c r="A2859" s="9"/>
      <c r="B2859" s="10"/>
      <c r="C2859" s="10"/>
    </row>
    <row r="2860" spans="1:3">
      <c r="A2860" s="9"/>
      <c r="B2860" s="10"/>
      <c r="C2860" s="10"/>
    </row>
    <row r="2861" spans="1:3">
      <c r="A2861" s="9"/>
      <c r="B2861" s="10"/>
      <c r="C2861" s="10"/>
    </row>
    <row r="2862" spans="1:3">
      <c r="A2862" s="9"/>
      <c r="B2862" s="10"/>
      <c r="C2862" s="10"/>
    </row>
    <row r="2863" spans="1:3">
      <c r="A2863" s="9"/>
      <c r="B2863" s="10"/>
      <c r="C2863" s="10"/>
    </row>
    <row r="2864" spans="1:3">
      <c r="A2864" s="9"/>
      <c r="B2864" s="10"/>
      <c r="C2864" s="10"/>
    </row>
    <row r="2865" spans="1:3">
      <c r="A2865" s="9"/>
      <c r="B2865" s="10"/>
      <c r="C2865" s="10"/>
    </row>
    <row r="2866" spans="1:3">
      <c r="A2866" s="9"/>
      <c r="B2866" s="10"/>
      <c r="C2866" s="10"/>
    </row>
    <row r="2867" spans="1:3">
      <c r="A2867" s="9"/>
      <c r="B2867" s="10"/>
      <c r="C2867" s="10"/>
    </row>
    <row r="2868" spans="1:3">
      <c r="A2868" s="9"/>
      <c r="B2868" s="10"/>
      <c r="C2868" s="10"/>
    </row>
    <row r="2869" spans="1:3">
      <c r="A2869" s="9"/>
      <c r="B2869" s="10"/>
      <c r="C2869" s="10"/>
    </row>
    <row r="2870" spans="1:3">
      <c r="A2870" s="9"/>
      <c r="B2870" s="10"/>
      <c r="C2870" s="10"/>
    </row>
    <row r="2871" spans="1:3">
      <c r="A2871" s="9"/>
      <c r="B2871" s="10"/>
      <c r="C2871" s="10"/>
    </row>
    <row r="2872" spans="1:3">
      <c r="A2872" s="9"/>
      <c r="B2872" s="10"/>
      <c r="C2872" s="10"/>
    </row>
    <row r="2873" spans="1:3">
      <c r="A2873" s="9"/>
      <c r="B2873" s="10"/>
      <c r="C2873" s="10"/>
    </row>
    <row r="2874" spans="1:3">
      <c r="A2874" s="9"/>
      <c r="B2874" s="10"/>
      <c r="C2874" s="10"/>
    </row>
    <row r="2875" spans="1:3">
      <c r="A2875" s="9"/>
      <c r="B2875" s="10"/>
      <c r="C2875" s="10"/>
    </row>
    <row r="2876" spans="1:3">
      <c r="A2876" s="9"/>
      <c r="B2876" s="10"/>
      <c r="C2876" s="10"/>
    </row>
    <row r="2877" spans="1:3">
      <c r="A2877" s="9"/>
      <c r="B2877" s="10"/>
      <c r="C2877" s="10"/>
    </row>
    <row r="2878" spans="1:3">
      <c r="A2878" s="9"/>
      <c r="B2878" s="10"/>
      <c r="C2878" s="10"/>
    </row>
    <row r="2879" spans="1:3">
      <c r="A2879" s="9"/>
      <c r="B2879" s="10"/>
      <c r="C2879" s="10"/>
    </row>
    <row r="2880" spans="1:3">
      <c r="A2880" s="9"/>
      <c r="B2880" s="10"/>
      <c r="C2880" s="10"/>
    </row>
    <row r="2881" spans="1:3">
      <c r="A2881" s="9"/>
      <c r="B2881" s="10"/>
      <c r="C2881" s="10"/>
    </row>
    <row r="2882" spans="1:3">
      <c r="A2882" s="9"/>
      <c r="B2882" s="10"/>
      <c r="C2882" s="10"/>
    </row>
    <row r="2883" spans="1:3">
      <c r="A2883" s="9"/>
      <c r="B2883" s="10"/>
      <c r="C2883" s="10"/>
    </row>
    <row r="2884" spans="1:3">
      <c r="A2884" s="9"/>
      <c r="B2884" s="10"/>
      <c r="C2884" s="10"/>
    </row>
    <row r="2885" spans="1:3">
      <c r="A2885" s="9"/>
      <c r="B2885" s="10"/>
      <c r="C2885" s="10"/>
    </row>
    <row r="2886" spans="1:3">
      <c r="A2886" s="9"/>
      <c r="B2886" s="10"/>
      <c r="C2886" s="10"/>
    </row>
    <row r="2887" spans="1:3">
      <c r="A2887" s="9"/>
      <c r="B2887" s="10"/>
      <c r="C2887" s="10"/>
    </row>
    <row r="2888" spans="1:3">
      <c r="A2888" s="9"/>
      <c r="B2888" s="10"/>
      <c r="C2888" s="10"/>
    </row>
    <row r="2889" spans="1:3">
      <c r="A2889" s="9"/>
      <c r="B2889" s="10"/>
      <c r="C2889" s="10"/>
    </row>
    <row r="2890" spans="1:3">
      <c r="A2890" s="9"/>
      <c r="B2890" s="10"/>
      <c r="C2890" s="10"/>
    </row>
    <row r="2891" spans="1:3">
      <c r="A2891" s="9"/>
      <c r="B2891" s="10"/>
      <c r="C2891" s="10"/>
    </row>
    <row r="2892" spans="1:3">
      <c r="A2892" s="9"/>
      <c r="B2892" s="10"/>
      <c r="C2892" s="10"/>
    </row>
    <row r="2893" spans="1:3">
      <c r="A2893" s="9"/>
      <c r="B2893" s="10"/>
      <c r="C2893" s="10"/>
    </row>
    <row r="2894" spans="1:3">
      <c r="A2894" s="9"/>
      <c r="B2894" s="10"/>
      <c r="C2894" s="10"/>
    </row>
    <row r="2895" spans="1:3">
      <c r="A2895" s="9"/>
      <c r="B2895" s="10"/>
      <c r="C2895" s="10"/>
    </row>
    <row r="2896" spans="1:3">
      <c r="A2896" s="9"/>
      <c r="B2896" s="10"/>
      <c r="C2896" s="10"/>
    </row>
    <row r="2897" spans="1:3">
      <c r="A2897" s="9"/>
      <c r="B2897" s="10"/>
      <c r="C2897" s="10"/>
    </row>
    <row r="2898" spans="1:3">
      <c r="A2898" s="9"/>
      <c r="B2898" s="10"/>
      <c r="C2898" s="10"/>
    </row>
    <row r="2899" spans="1:3">
      <c r="A2899" s="9"/>
      <c r="B2899" s="10"/>
      <c r="C2899" s="10"/>
    </row>
    <row r="2900" spans="1:3">
      <c r="A2900" s="9"/>
      <c r="B2900" s="10"/>
      <c r="C2900" s="10"/>
    </row>
    <row r="2901" spans="1:3">
      <c r="A2901" s="9"/>
      <c r="B2901" s="10"/>
      <c r="C2901" s="10"/>
    </row>
    <row r="2902" spans="1:3">
      <c r="A2902" s="9"/>
      <c r="B2902" s="10"/>
      <c r="C2902" s="10"/>
    </row>
    <row r="2903" spans="1:3">
      <c r="A2903" s="9"/>
      <c r="B2903" s="10"/>
      <c r="C2903" s="10"/>
    </row>
    <row r="2904" spans="1:3">
      <c r="A2904" s="9"/>
      <c r="B2904" s="10"/>
      <c r="C2904" s="10"/>
    </row>
    <row r="2905" spans="1:3">
      <c r="A2905" s="9"/>
      <c r="B2905" s="10"/>
      <c r="C2905" s="10"/>
    </row>
    <row r="2906" spans="1:3">
      <c r="A2906" s="9"/>
      <c r="B2906" s="10"/>
      <c r="C2906" s="10"/>
    </row>
    <row r="2907" spans="1:3">
      <c r="A2907" s="9"/>
      <c r="B2907" s="10"/>
      <c r="C2907" s="10"/>
    </row>
    <row r="2908" spans="1:3">
      <c r="A2908" s="9"/>
      <c r="B2908" s="10"/>
      <c r="C2908" s="10"/>
    </row>
    <row r="2909" spans="1:3">
      <c r="A2909" s="9"/>
      <c r="B2909" s="10"/>
      <c r="C2909" s="10"/>
    </row>
    <row r="2910" spans="1:3">
      <c r="A2910" s="9"/>
      <c r="B2910" s="10"/>
      <c r="C2910" s="10"/>
    </row>
    <row r="2911" spans="1:3">
      <c r="A2911" s="9"/>
      <c r="B2911" s="10"/>
      <c r="C2911" s="10"/>
    </row>
    <row r="2912" spans="1:3">
      <c r="A2912" s="9"/>
      <c r="B2912" s="10"/>
      <c r="C2912" s="10"/>
    </row>
    <row r="2913" spans="1:3">
      <c r="A2913" s="9"/>
      <c r="B2913" s="10"/>
      <c r="C2913" s="10"/>
    </row>
    <row r="2914" spans="1:3">
      <c r="A2914" s="9"/>
      <c r="B2914" s="10"/>
      <c r="C2914" s="10"/>
    </row>
    <row r="2915" spans="1:3">
      <c r="A2915" s="9"/>
      <c r="B2915" s="10"/>
      <c r="C2915" s="10"/>
    </row>
    <row r="2916" spans="1:3">
      <c r="A2916" s="9"/>
      <c r="B2916" s="10"/>
      <c r="C2916" s="10"/>
    </row>
    <row r="2917" spans="1:3">
      <c r="A2917" s="9"/>
      <c r="B2917" s="10"/>
      <c r="C2917" s="10"/>
    </row>
    <row r="2918" spans="1:3">
      <c r="A2918" s="9"/>
      <c r="B2918" s="10"/>
      <c r="C2918" s="10"/>
    </row>
    <row r="2919" spans="1:3">
      <c r="A2919" s="9"/>
      <c r="B2919" s="10"/>
      <c r="C2919" s="10"/>
    </row>
    <row r="2920" spans="1:3">
      <c r="A2920" s="9"/>
      <c r="B2920" s="10"/>
      <c r="C2920" s="10"/>
    </row>
    <row r="2921" spans="1:3">
      <c r="A2921" s="9"/>
      <c r="B2921" s="10"/>
      <c r="C2921" s="10"/>
    </row>
    <row r="2922" spans="1:3">
      <c r="A2922" s="9"/>
      <c r="B2922" s="10"/>
      <c r="C2922" s="10"/>
    </row>
    <row r="2923" spans="1:3">
      <c r="A2923" s="9"/>
      <c r="B2923" s="10"/>
      <c r="C2923" s="10"/>
    </row>
    <row r="2924" spans="1:3">
      <c r="A2924" s="9"/>
      <c r="B2924" s="10"/>
      <c r="C2924" s="10"/>
    </row>
    <row r="2925" spans="1:3">
      <c r="A2925" s="9"/>
      <c r="B2925" s="10"/>
      <c r="C2925" s="10"/>
    </row>
    <row r="2926" spans="1:3">
      <c r="A2926" s="9"/>
      <c r="B2926" s="10"/>
      <c r="C2926" s="10"/>
    </row>
    <row r="2927" spans="1:3">
      <c r="A2927" s="9"/>
      <c r="B2927" s="10"/>
      <c r="C2927" s="10"/>
    </row>
    <row r="2928" spans="1:3">
      <c r="A2928" s="9"/>
      <c r="B2928" s="10"/>
      <c r="C2928" s="10"/>
    </row>
    <row r="2929" spans="1:3">
      <c r="A2929" s="9"/>
      <c r="B2929" s="10"/>
      <c r="C2929" s="10"/>
    </row>
    <row r="2930" spans="1:3">
      <c r="A2930" s="9"/>
      <c r="B2930" s="10"/>
      <c r="C2930" s="10"/>
    </row>
    <row r="2931" spans="1:3">
      <c r="A2931" s="9"/>
      <c r="B2931" s="10"/>
      <c r="C2931" s="10"/>
    </row>
    <row r="2932" spans="1:3">
      <c r="A2932" s="9"/>
      <c r="B2932" s="10"/>
      <c r="C2932" s="10"/>
    </row>
    <row r="2933" spans="1:3">
      <c r="A2933" s="9"/>
      <c r="B2933" s="10"/>
      <c r="C2933" s="10"/>
    </row>
    <row r="2934" spans="1:3">
      <c r="A2934" s="9"/>
      <c r="B2934" s="10"/>
      <c r="C2934" s="10"/>
    </row>
    <row r="2935" spans="1:3">
      <c r="A2935" s="9"/>
      <c r="B2935" s="10"/>
      <c r="C2935" s="10"/>
    </row>
    <row r="2936" spans="1:3">
      <c r="A2936" s="9"/>
      <c r="B2936" s="10"/>
      <c r="C2936" s="10"/>
    </row>
    <row r="2937" spans="1:3">
      <c r="A2937" s="9"/>
      <c r="B2937" s="10"/>
      <c r="C2937" s="10"/>
    </row>
    <row r="2938" spans="1:3">
      <c r="A2938" s="9"/>
      <c r="B2938" s="10"/>
      <c r="C2938" s="10"/>
    </row>
    <row r="2939" spans="1:3">
      <c r="A2939" s="9"/>
      <c r="B2939" s="10"/>
      <c r="C2939" s="10"/>
    </row>
    <row r="2940" spans="1:3">
      <c r="A2940" s="9"/>
      <c r="B2940" s="10"/>
      <c r="C2940" s="10"/>
    </row>
    <row r="2941" spans="1:3">
      <c r="A2941" s="9"/>
      <c r="B2941" s="10"/>
      <c r="C2941" s="10"/>
    </row>
    <row r="2942" spans="1:3">
      <c r="A2942" s="9"/>
      <c r="B2942" s="10"/>
      <c r="C2942" s="10"/>
    </row>
    <row r="2943" spans="1:3">
      <c r="A2943" s="9"/>
      <c r="B2943" s="10"/>
      <c r="C2943" s="10"/>
    </row>
    <row r="2944" spans="1:3">
      <c r="A2944" s="9"/>
      <c r="B2944" s="10"/>
      <c r="C2944" s="10"/>
    </row>
    <row r="2945" spans="1:3">
      <c r="A2945" s="9"/>
      <c r="B2945" s="10"/>
      <c r="C2945" s="10"/>
    </row>
    <row r="2946" spans="1:3">
      <c r="A2946" s="9"/>
      <c r="B2946" s="10"/>
      <c r="C2946" s="10"/>
    </row>
    <row r="2947" spans="1:3">
      <c r="A2947" s="9"/>
      <c r="B2947" s="10"/>
      <c r="C2947" s="10"/>
    </row>
    <row r="2948" spans="1:3">
      <c r="A2948" s="9"/>
      <c r="B2948" s="10"/>
      <c r="C2948" s="10"/>
    </row>
    <row r="2949" spans="1:3">
      <c r="A2949" s="9"/>
      <c r="B2949" s="10"/>
      <c r="C2949" s="10"/>
    </row>
    <row r="2950" spans="1:3">
      <c r="A2950" s="9"/>
      <c r="B2950" s="10"/>
      <c r="C2950" s="10"/>
    </row>
    <row r="2951" spans="1:3">
      <c r="A2951" s="9"/>
      <c r="B2951" s="10"/>
      <c r="C2951" s="10"/>
    </row>
    <row r="2952" spans="1:3">
      <c r="A2952" s="9"/>
      <c r="B2952" s="10"/>
      <c r="C2952" s="10"/>
    </row>
    <row r="2953" spans="1:3">
      <c r="A2953" s="9"/>
      <c r="B2953" s="10"/>
      <c r="C2953" s="10"/>
    </row>
    <row r="2954" spans="1:3">
      <c r="A2954" s="9"/>
      <c r="B2954" s="10"/>
      <c r="C2954" s="10"/>
    </row>
    <row r="2955" spans="1:3">
      <c r="A2955" s="9"/>
      <c r="B2955" s="10"/>
      <c r="C2955" s="10"/>
    </row>
    <row r="2956" spans="1:3">
      <c r="A2956" s="9"/>
      <c r="B2956" s="10"/>
      <c r="C2956" s="10"/>
    </row>
    <row r="2957" spans="1:3">
      <c r="A2957" s="9"/>
      <c r="B2957" s="10"/>
      <c r="C2957" s="10"/>
    </row>
    <row r="2958" spans="1:3">
      <c r="A2958" s="9"/>
      <c r="B2958" s="10"/>
      <c r="C2958" s="10"/>
    </row>
    <row r="2959" spans="1:3">
      <c r="A2959" s="9"/>
      <c r="B2959" s="10"/>
      <c r="C2959" s="10"/>
    </row>
    <row r="2960" spans="1:3">
      <c r="A2960" s="9"/>
      <c r="B2960" s="10"/>
      <c r="C2960" s="10"/>
    </row>
    <row r="2961" spans="1:3">
      <c r="A2961" s="9"/>
      <c r="B2961" s="10"/>
      <c r="C2961" s="10"/>
    </row>
    <row r="2962" spans="1:3">
      <c r="A2962" s="9"/>
      <c r="B2962" s="10"/>
      <c r="C2962" s="10"/>
    </row>
    <row r="2963" spans="1:3">
      <c r="A2963" s="9"/>
      <c r="B2963" s="10"/>
      <c r="C2963" s="10"/>
    </row>
    <row r="2964" spans="1:3">
      <c r="A2964" s="9"/>
      <c r="B2964" s="10"/>
      <c r="C2964" s="10"/>
    </row>
    <row r="2965" spans="1:3">
      <c r="A2965" s="9"/>
      <c r="B2965" s="10"/>
      <c r="C2965" s="10"/>
    </row>
    <row r="2966" spans="1:3">
      <c r="A2966" s="9"/>
      <c r="B2966" s="10"/>
      <c r="C2966" s="10"/>
    </row>
    <row r="2967" spans="1:3">
      <c r="A2967" s="9"/>
      <c r="B2967" s="10"/>
      <c r="C2967" s="10"/>
    </row>
    <row r="2968" spans="1:3">
      <c r="A2968" s="9"/>
      <c r="B2968" s="10"/>
      <c r="C2968" s="10"/>
    </row>
    <row r="2969" spans="1:3">
      <c r="A2969" s="9"/>
      <c r="B2969" s="10"/>
      <c r="C2969" s="10"/>
    </row>
    <row r="2970" spans="1:3">
      <c r="A2970" s="9"/>
      <c r="B2970" s="10"/>
      <c r="C2970" s="10"/>
    </row>
    <row r="2971" spans="1:3">
      <c r="A2971" s="9"/>
      <c r="B2971" s="10"/>
      <c r="C2971" s="10"/>
    </row>
    <row r="2972" spans="1:3">
      <c r="A2972" s="9"/>
      <c r="B2972" s="10"/>
      <c r="C2972" s="10"/>
    </row>
    <row r="2973" spans="1:3">
      <c r="A2973" s="9"/>
      <c r="B2973" s="10"/>
      <c r="C2973" s="10"/>
    </row>
    <row r="2974" spans="1:3">
      <c r="A2974" s="9"/>
      <c r="B2974" s="10"/>
      <c r="C2974" s="10"/>
    </row>
    <row r="2975" spans="1:3">
      <c r="A2975" s="9"/>
      <c r="B2975" s="10"/>
      <c r="C2975" s="10"/>
    </row>
    <row r="2976" spans="1:3">
      <c r="A2976" s="9"/>
      <c r="B2976" s="10"/>
      <c r="C2976" s="10"/>
    </row>
    <row r="2977" spans="1:3">
      <c r="A2977" s="9"/>
      <c r="B2977" s="10"/>
      <c r="C2977" s="10"/>
    </row>
    <row r="2978" spans="1:3">
      <c r="A2978" s="9"/>
      <c r="B2978" s="10"/>
      <c r="C2978" s="10"/>
    </row>
    <row r="2979" spans="1:3">
      <c r="A2979" s="9"/>
      <c r="B2979" s="10"/>
      <c r="C2979" s="10"/>
    </row>
    <row r="2980" spans="1:3">
      <c r="A2980" s="9"/>
      <c r="B2980" s="10"/>
      <c r="C2980" s="10"/>
    </row>
    <row r="2981" spans="1:3">
      <c r="A2981" s="9"/>
      <c r="B2981" s="10"/>
      <c r="C2981" s="10"/>
    </row>
    <row r="2982" spans="1:3">
      <c r="A2982" s="9"/>
      <c r="B2982" s="10"/>
      <c r="C2982" s="10"/>
    </row>
    <row r="2983" spans="1:3">
      <c r="A2983" s="9"/>
      <c r="B2983" s="10"/>
      <c r="C2983" s="10"/>
    </row>
    <row r="2984" spans="1:3">
      <c r="A2984" s="9"/>
      <c r="B2984" s="10"/>
      <c r="C2984" s="10"/>
    </row>
    <row r="2985" spans="1:3">
      <c r="A2985" s="9"/>
      <c r="B2985" s="10"/>
      <c r="C2985" s="10"/>
    </row>
    <row r="2986" spans="1:3">
      <c r="A2986" s="9"/>
      <c r="B2986" s="10"/>
      <c r="C2986" s="10"/>
    </row>
    <row r="2987" spans="1:3">
      <c r="A2987" s="9"/>
      <c r="B2987" s="10"/>
      <c r="C2987" s="10"/>
    </row>
    <row r="2988" spans="1:3">
      <c r="A2988" s="9"/>
      <c r="B2988" s="10"/>
      <c r="C2988" s="10"/>
    </row>
    <row r="2989" spans="1:3">
      <c r="A2989" s="9"/>
      <c r="B2989" s="10"/>
      <c r="C2989" s="10"/>
    </row>
    <row r="2990" spans="1:3">
      <c r="A2990" s="9"/>
      <c r="B2990" s="10"/>
      <c r="C2990" s="10"/>
    </row>
    <row r="2991" spans="1:3">
      <c r="A2991" s="9"/>
      <c r="B2991" s="10"/>
      <c r="C2991" s="10"/>
    </row>
    <row r="2992" spans="1:3">
      <c r="A2992" s="9"/>
      <c r="B2992" s="10"/>
      <c r="C2992" s="10"/>
    </row>
    <row r="2993" spans="1:3">
      <c r="A2993" s="9"/>
      <c r="B2993" s="10"/>
      <c r="C2993" s="10"/>
    </row>
    <row r="2994" spans="1:3">
      <c r="A2994" s="9"/>
      <c r="B2994" s="10"/>
      <c r="C2994" s="10"/>
    </row>
    <row r="2995" spans="1:3">
      <c r="A2995" s="9"/>
      <c r="B2995" s="10"/>
      <c r="C2995" s="10"/>
    </row>
    <row r="2996" spans="1:3">
      <c r="A2996" s="9"/>
      <c r="B2996" s="10"/>
      <c r="C2996" s="10"/>
    </row>
    <row r="2997" spans="1:3">
      <c r="A2997" s="9"/>
      <c r="B2997" s="10"/>
      <c r="C2997" s="10"/>
    </row>
    <row r="2998" spans="1:3">
      <c r="A2998" s="9"/>
      <c r="B2998" s="10"/>
      <c r="C2998" s="10"/>
    </row>
    <row r="2999" spans="1:3">
      <c r="A2999" s="9"/>
      <c r="B2999" s="10"/>
      <c r="C2999" s="10"/>
    </row>
    <row r="3000" spans="1:3">
      <c r="A3000" s="9"/>
      <c r="B3000" s="10"/>
      <c r="C3000" s="10"/>
    </row>
    <row r="3001" spans="1:3">
      <c r="A3001" s="9"/>
      <c r="B3001" s="10"/>
      <c r="C3001" s="10"/>
    </row>
    <row r="3002" spans="1:3">
      <c r="A3002" s="9"/>
      <c r="B3002" s="10"/>
      <c r="C3002" s="10"/>
    </row>
    <row r="3003" spans="1:3">
      <c r="A3003" s="9"/>
      <c r="B3003" s="10"/>
      <c r="C3003" s="10"/>
    </row>
    <row r="3004" spans="1:3">
      <c r="A3004" s="9"/>
      <c r="B3004" s="10"/>
      <c r="C3004" s="10"/>
    </row>
    <row r="3005" spans="1:3">
      <c r="A3005" s="9"/>
      <c r="B3005" s="10"/>
      <c r="C3005" s="10"/>
    </row>
    <row r="3006" spans="1:3">
      <c r="A3006" s="9"/>
      <c r="B3006" s="10"/>
      <c r="C3006" s="10"/>
    </row>
    <row r="3007" spans="1:3">
      <c r="A3007" s="9"/>
      <c r="B3007" s="10"/>
      <c r="C3007" s="10"/>
    </row>
    <row r="3008" spans="1:3">
      <c r="A3008" s="9"/>
      <c r="B3008" s="10"/>
      <c r="C3008" s="10"/>
    </row>
    <row r="3009" spans="1:3">
      <c r="A3009" s="9"/>
      <c r="B3009" s="10"/>
      <c r="C3009" s="10"/>
    </row>
    <row r="3010" spans="1:3">
      <c r="A3010" s="9"/>
      <c r="B3010" s="10"/>
      <c r="C3010" s="10"/>
    </row>
    <row r="3011" spans="1:3">
      <c r="A3011" s="9"/>
      <c r="B3011" s="10"/>
      <c r="C3011" s="10"/>
    </row>
    <row r="3012" spans="1:3">
      <c r="A3012" s="9"/>
      <c r="B3012" s="10"/>
      <c r="C3012" s="10"/>
    </row>
    <row r="3013" spans="1:3">
      <c r="A3013" s="9"/>
      <c r="B3013" s="10"/>
      <c r="C3013" s="10"/>
    </row>
    <row r="3014" spans="1:3">
      <c r="A3014" s="9"/>
      <c r="B3014" s="10"/>
      <c r="C3014" s="10"/>
    </row>
    <row r="3015" spans="1:3">
      <c r="A3015" s="9"/>
      <c r="B3015" s="10"/>
      <c r="C3015" s="10"/>
    </row>
    <row r="3016" spans="1:3">
      <c r="A3016" s="9"/>
      <c r="B3016" s="10"/>
      <c r="C3016" s="10"/>
    </row>
    <row r="3017" spans="1:3">
      <c r="A3017" s="9"/>
      <c r="B3017" s="10"/>
      <c r="C3017" s="10"/>
    </row>
    <row r="3018" spans="1:3">
      <c r="A3018" s="9"/>
      <c r="B3018" s="10"/>
      <c r="C3018" s="10"/>
    </row>
    <row r="3019" spans="1:3">
      <c r="A3019" s="9"/>
      <c r="B3019" s="10"/>
      <c r="C3019" s="10"/>
    </row>
    <row r="3020" spans="1:3">
      <c r="A3020" s="9"/>
      <c r="B3020" s="10"/>
      <c r="C3020" s="10"/>
    </row>
    <row r="3021" spans="1:3">
      <c r="A3021" s="9"/>
      <c r="B3021" s="10"/>
      <c r="C3021" s="10"/>
    </row>
    <row r="3022" spans="1:3">
      <c r="A3022" s="9"/>
      <c r="B3022" s="10"/>
      <c r="C3022" s="10"/>
    </row>
    <row r="3023" spans="1:3">
      <c r="A3023" s="9"/>
      <c r="B3023" s="10"/>
      <c r="C3023" s="10"/>
    </row>
    <row r="3024" spans="1:3">
      <c r="A3024" s="9"/>
      <c r="B3024" s="10"/>
      <c r="C3024" s="10"/>
    </row>
    <row r="3025" spans="1:3">
      <c r="A3025" s="9"/>
      <c r="B3025" s="10"/>
      <c r="C3025" s="10"/>
    </row>
    <row r="3026" spans="1:3">
      <c r="A3026" s="9"/>
      <c r="B3026" s="10"/>
      <c r="C3026" s="10"/>
    </row>
    <row r="3027" spans="1:3">
      <c r="A3027" s="9"/>
      <c r="B3027" s="10"/>
      <c r="C3027" s="10"/>
    </row>
    <row r="3028" spans="1:3">
      <c r="A3028" s="9"/>
      <c r="B3028" s="10"/>
      <c r="C3028" s="10"/>
    </row>
    <row r="3029" spans="1:3">
      <c r="A3029" s="9"/>
      <c r="B3029" s="10"/>
      <c r="C3029" s="10"/>
    </row>
    <row r="3030" spans="1:3">
      <c r="A3030" s="9"/>
      <c r="B3030" s="10"/>
      <c r="C3030" s="10"/>
    </row>
    <row r="3031" spans="1:3">
      <c r="A3031" s="9"/>
      <c r="B3031" s="10"/>
      <c r="C3031" s="10"/>
    </row>
    <row r="3032" spans="1:3">
      <c r="A3032" s="9"/>
      <c r="B3032" s="10"/>
      <c r="C3032" s="10"/>
    </row>
    <row r="3033" spans="1:3">
      <c r="A3033" s="9"/>
      <c r="B3033" s="10"/>
      <c r="C3033" s="10"/>
    </row>
    <row r="3034" spans="1:3">
      <c r="A3034" s="9"/>
      <c r="B3034" s="10"/>
      <c r="C3034" s="10"/>
    </row>
    <row r="3035" spans="1:3">
      <c r="A3035" s="9"/>
      <c r="B3035" s="10"/>
      <c r="C3035" s="10"/>
    </row>
    <row r="3036" spans="1:3">
      <c r="A3036" s="9"/>
      <c r="B3036" s="10"/>
      <c r="C3036" s="10"/>
    </row>
    <row r="3037" spans="1:3">
      <c r="A3037" s="9"/>
      <c r="B3037" s="10"/>
      <c r="C3037" s="10"/>
    </row>
    <row r="3038" spans="1:3">
      <c r="A3038" s="9"/>
      <c r="B3038" s="10"/>
      <c r="C3038" s="10"/>
    </row>
    <row r="3039" spans="1:3">
      <c r="A3039" s="9"/>
      <c r="B3039" s="10"/>
      <c r="C3039" s="10"/>
    </row>
    <row r="3040" spans="1:3">
      <c r="A3040" s="9"/>
      <c r="B3040" s="10"/>
      <c r="C3040" s="10"/>
    </row>
    <row r="3041" spans="1:3">
      <c r="A3041" s="9"/>
      <c r="B3041" s="10"/>
      <c r="C3041" s="10"/>
    </row>
    <row r="3042" spans="1:3">
      <c r="A3042" s="9"/>
      <c r="B3042" s="10"/>
      <c r="C3042" s="10"/>
    </row>
    <row r="3043" spans="1:3">
      <c r="A3043" s="9"/>
      <c r="B3043" s="10"/>
      <c r="C3043" s="10"/>
    </row>
    <row r="3044" spans="1:3">
      <c r="A3044" s="9"/>
      <c r="B3044" s="10"/>
      <c r="C3044" s="10"/>
    </row>
    <row r="3045" spans="1:3">
      <c r="A3045" s="9"/>
      <c r="B3045" s="10"/>
      <c r="C3045" s="10"/>
    </row>
    <row r="3046" spans="1:3">
      <c r="A3046" s="9"/>
      <c r="B3046" s="10"/>
      <c r="C3046" s="10"/>
    </row>
    <row r="3047" spans="1:3">
      <c r="A3047" s="9"/>
      <c r="B3047" s="10"/>
      <c r="C3047" s="10"/>
    </row>
    <row r="3048" spans="1:3">
      <c r="A3048" s="9"/>
      <c r="B3048" s="10"/>
      <c r="C3048" s="10"/>
    </row>
    <row r="3049" spans="1:3">
      <c r="A3049" s="9"/>
      <c r="B3049" s="10"/>
      <c r="C3049" s="10"/>
    </row>
    <row r="3050" spans="1:3">
      <c r="A3050" s="9"/>
      <c r="B3050" s="10"/>
      <c r="C3050" s="10"/>
    </row>
    <row r="3051" spans="1:3">
      <c r="A3051" s="9"/>
      <c r="B3051" s="10"/>
      <c r="C3051" s="10"/>
    </row>
    <row r="3052" spans="1:3">
      <c r="A3052" s="9"/>
      <c r="B3052" s="10"/>
      <c r="C3052" s="10"/>
    </row>
    <row r="3053" spans="1:3">
      <c r="A3053" s="9"/>
      <c r="B3053" s="10"/>
      <c r="C3053" s="10"/>
    </row>
    <row r="3054" spans="1:3">
      <c r="A3054" s="9"/>
      <c r="B3054" s="10"/>
      <c r="C3054" s="10"/>
    </row>
    <row r="3055" spans="1:3">
      <c r="A3055" s="9"/>
      <c r="B3055" s="10"/>
      <c r="C3055" s="10"/>
    </row>
    <row r="3056" spans="1:3">
      <c r="A3056" s="9"/>
      <c r="B3056" s="10"/>
      <c r="C3056" s="10"/>
    </row>
    <row r="3057" spans="1:3">
      <c r="A3057" s="9"/>
      <c r="B3057" s="10"/>
      <c r="C3057" s="10"/>
    </row>
    <row r="3058" spans="1:3">
      <c r="A3058" s="9"/>
      <c r="B3058" s="10"/>
      <c r="C3058" s="10"/>
    </row>
    <row r="3059" spans="1:3">
      <c r="A3059" s="9"/>
      <c r="B3059" s="10"/>
      <c r="C3059" s="10"/>
    </row>
    <row r="3060" spans="1:3">
      <c r="A3060" s="9"/>
      <c r="B3060" s="10"/>
      <c r="C3060" s="10"/>
    </row>
    <row r="3061" spans="1:3">
      <c r="A3061" s="9"/>
      <c r="B3061" s="10"/>
      <c r="C3061" s="10"/>
    </row>
    <row r="3062" spans="1:3">
      <c r="A3062" s="9"/>
      <c r="B3062" s="10"/>
      <c r="C3062" s="10"/>
    </row>
    <row r="3063" spans="1:3">
      <c r="A3063" s="9"/>
      <c r="B3063" s="10"/>
      <c r="C3063" s="10"/>
    </row>
    <row r="3064" spans="1:3">
      <c r="A3064" s="9"/>
      <c r="B3064" s="10"/>
      <c r="C3064" s="10"/>
    </row>
    <row r="3065" spans="1:3">
      <c r="A3065" s="9"/>
      <c r="B3065" s="10"/>
      <c r="C3065" s="10"/>
    </row>
    <row r="3066" spans="1:3">
      <c r="A3066" s="9"/>
      <c r="B3066" s="10"/>
      <c r="C3066" s="10"/>
    </row>
    <row r="3067" spans="1:3">
      <c r="A3067" s="9"/>
      <c r="B3067" s="10"/>
      <c r="C3067" s="10"/>
    </row>
    <row r="3068" spans="1:3">
      <c r="A3068" s="9"/>
      <c r="B3068" s="10"/>
      <c r="C3068" s="10"/>
    </row>
    <row r="3069" spans="1:3">
      <c r="A3069" s="9"/>
      <c r="B3069" s="10"/>
      <c r="C3069" s="10"/>
    </row>
    <row r="3070" spans="1:3">
      <c r="A3070" s="9"/>
      <c r="B3070" s="10"/>
      <c r="C3070" s="10"/>
    </row>
    <row r="3071" spans="1:3">
      <c r="A3071" s="9"/>
      <c r="B3071" s="10"/>
      <c r="C3071" s="10"/>
    </row>
    <row r="3072" spans="1:3">
      <c r="A3072" s="9"/>
      <c r="B3072" s="10"/>
      <c r="C3072" s="10"/>
    </row>
    <row r="3073" spans="1:3">
      <c r="A3073" s="9"/>
      <c r="B3073" s="10"/>
      <c r="C3073" s="10"/>
    </row>
    <row r="3074" spans="1:3">
      <c r="A3074" s="9"/>
      <c r="B3074" s="10"/>
      <c r="C3074" s="10"/>
    </row>
    <row r="3075" spans="1:3">
      <c r="A3075" s="9"/>
      <c r="B3075" s="10"/>
      <c r="C3075" s="10"/>
    </row>
    <row r="3076" spans="1:3">
      <c r="A3076" s="9"/>
      <c r="B3076" s="10"/>
      <c r="C3076" s="10"/>
    </row>
    <row r="3077" spans="1:3">
      <c r="A3077" s="9"/>
      <c r="B3077" s="10"/>
      <c r="C3077" s="10"/>
    </row>
    <row r="3078" spans="1:3">
      <c r="A3078" s="9"/>
      <c r="B3078" s="10"/>
      <c r="C3078" s="10"/>
    </row>
    <row r="3079" spans="1:3">
      <c r="A3079" s="9"/>
      <c r="B3079" s="10"/>
      <c r="C3079" s="10"/>
    </row>
    <row r="3080" spans="1:3">
      <c r="A3080" s="9"/>
      <c r="B3080" s="10"/>
      <c r="C3080" s="10"/>
    </row>
    <row r="3081" spans="1:3">
      <c r="A3081" s="9"/>
      <c r="B3081" s="10"/>
      <c r="C3081" s="10"/>
    </row>
    <row r="3082" spans="1:3">
      <c r="A3082" s="9"/>
      <c r="B3082" s="10"/>
      <c r="C3082" s="10"/>
    </row>
    <row r="3083" spans="1:3">
      <c r="A3083" s="9"/>
      <c r="B3083" s="10"/>
      <c r="C3083" s="10"/>
    </row>
    <row r="3084" spans="1:3">
      <c r="A3084" s="9"/>
      <c r="B3084" s="10"/>
      <c r="C3084" s="10"/>
    </row>
    <row r="3085" spans="1:3">
      <c r="A3085" s="9"/>
      <c r="B3085" s="10"/>
      <c r="C3085" s="10"/>
    </row>
    <row r="3086" spans="1:3">
      <c r="A3086" s="9"/>
      <c r="B3086" s="10"/>
      <c r="C3086" s="10"/>
    </row>
    <row r="3087" spans="1:3">
      <c r="A3087" s="9"/>
      <c r="B3087" s="10"/>
      <c r="C3087" s="10"/>
    </row>
    <row r="3088" spans="1:3">
      <c r="A3088" s="9"/>
      <c r="B3088" s="10"/>
      <c r="C3088" s="10"/>
    </row>
    <row r="3089" spans="1:3">
      <c r="A3089" s="9"/>
      <c r="B3089" s="10"/>
      <c r="C3089" s="10"/>
    </row>
    <row r="3090" spans="1:3">
      <c r="A3090" s="9"/>
      <c r="B3090" s="10"/>
      <c r="C3090" s="10"/>
    </row>
    <row r="3091" spans="1:3">
      <c r="A3091" s="9"/>
      <c r="B3091" s="10"/>
      <c r="C3091" s="10"/>
    </row>
    <row r="3092" spans="1:3">
      <c r="A3092" s="9"/>
      <c r="B3092" s="10"/>
      <c r="C3092" s="10"/>
    </row>
    <row r="3093" spans="1:3">
      <c r="A3093" s="9"/>
      <c r="B3093" s="10"/>
      <c r="C3093" s="10"/>
    </row>
    <row r="3094" spans="1:3">
      <c r="A3094" s="9"/>
      <c r="B3094" s="10"/>
      <c r="C3094" s="10"/>
    </row>
    <row r="3095" spans="1:3">
      <c r="A3095" s="9"/>
      <c r="B3095" s="10"/>
      <c r="C3095" s="10"/>
    </row>
    <row r="3096" spans="1:3">
      <c r="A3096" s="9"/>
      <c r="B3096" s="10"/>
      <c r="C3096" s="10"/>
    </row>
    <row r="3097" spans="1:3">
      <c r="A3097" s="9"/>
      <c r="B3097" s="10"/>
      <c r="C3097" s="10"/>
    </row>
    <row r="3098" spans="1:3">
      <c r="A3098" s="9"/>
      <c r="B3098" s="10"/>
      <c r="C3098" s="10"/>
    </row>
    <row r="3099" spans="1:3">
      <c r="A3099" s="9"/>
      <c r="B3099" s="10"/>
      <c r="C3099" s="10"/>
    </row>
    <row r="3100" spans="1:3">
      <c r="A3100" s="9"/>
      <c r="B3100" s="10"/>
      <c r="C3100" s="10"/>
    </row>
    <row r="3101" spans="1:3">
      <c r="A3101" s="9"/>
      <c r="B3101" s="10"/>
      <c r="C3101" s="10"/>
    </row>
    <row r="3102" spans="1:3">
      <c r="A3102" s="9"/>
      <c r="B3102" s="10"/>
      <c r="C3102" s="10"/>
    </row>
    <row r="3103" spans="1:3">
      <c r="A3103" s="9"/>
      <c r="B3103" s="10"/>
      <c r="C3103" s="10"/>
    </row>
    <row r="3104" spans="1:3">
      <c r="A3104" s="9"/>
      <c r="B3104" s="10"/>
      <c r="C3104" s="10"/>
    </row>
    <row r="3105" spans="1:3">
      <c r="A3105" s="9"/>
      <c r="B3105" s="10"/>
      <c r="C3105" s="10"/>
    </row>
    <row r="3106" spans="1:3">
      <c r="A3106" s="9"/>
      <c r="B3106" s="10"/>
      <c r="C3106" s="10"/>
    </row>
    <row r="3107" spans="1:3">
      <c r="A3107" s="9"/>
      <c r="B3107" s="10"/>
      <c r="C3107" s="10"/>
    </row>
    <row r="3108" spans="1:3">
      <c r="A3108" s="9"/>
      <c r="B3108" s="10"/>
      <c r="C3108" s="10"/>
    </row>
    <row r="3109" spans="1:3">
      <c r="A3109" s="9"/>
      <c r="B3109" s="10"/>
      <c r="C3109" s="10"/>
    </row>
    <row r="3110" spans="1:3">
      <c r="A3110" s="9"/>
      <c r="B3110" s="10"/>
      <c r="C3110" s="10"/>
    </row>
    <row r="3111" spans="1:3">
      <c r="A3111" s="9"/>
      <c r="B3111" s="10"/>
      <c r="C3111" s="10"/>
    </row>
    <row r="3112" spans="1:3">
      <c r="A3112" s="9"/>
      <c r="B3112" s="10"/>
      <c r="C3112" s="10"/>
    </row>
    <row r="3113" spans="1:3">
      <c r="A3113" s="9"/>
      <c r="B3113" s="10"/>
      <c r="C3113" s="10"/>
    </row>
    <row r="3114" spans="1:3">
      <c r="A3114" s="9"/>
      <c r="B3114" s="10"/>
      <c r="C3114" s="10"/>
    </row>
    <row r="3115" spans="1:3">
      <c r="A3115" s="9"/>
      <c r="B3115" s="10"/>
      <c r="C3115" s="10"/>
    </row>
    <row r="3116" spans="1:3">
      <c r="A3116" s="9"/>
      <c r="B3116" s="10"/>
      <c r="C3116" s="10"/>
    </row>
    <row r="3117" spans="1:3">
      <c r="A3117" s="9"/>
      <c r="B3117" s="10"/>
      <c r="C3117" s="10"/>
    </row>
    <row r="3118" spans="1:3">
      <c r="A3118" s="9"/>
      <c r="B3118" s="10"/>
      <c r="C3118" s="10"/>
    </row>
    <row r="3119" spans="1:3">
      <c r="A3119" s="9"/>
      <c r="B3119" s="10"/>
      <c r="C3119" s="10"/>
    </row>
    <row r="3120" spans="1:3">
      <c r="A3120" s="9"/>
      <c r="B3120" s="10"/>
      <c r="C3120" s="10"/>
    </row>
    <row r="3121" spans="1:3">
      <c r="A3121" s="9"/>
      <c r="B3121" s="10"/>
      <c r="C3121" s="10"/>
    </row>
    <row r="3122" spans="1:3">
      <c r="A3122" s="9"/>
      <c r="B3122" s="10"/>
      <c r="C3122" s="10"/>
    </row>
    <row r="3123" spans="1:3">
      <c r="A3123" s="9"/>
      <c r="B3123" s="10"/>
      <c r="C3123" s="10"/>
    </row>
    <row r="3124" spans="1:3">
      <c r="A3124" s="9"/>
      <c r="B3124" s="10"/>
      <c r="C3124" s="10"/>
    </row>
    <row r="3125" spans="1:3">
      <c r="A3125" s="9"/>
      <c r="B3125" s="10"/>
      <c r="C3125" s="10"/>
    </row>
    <row r="3126" spans="1:3">
      <c r="A3126" s="9"/>
      <c r="B3126" s="10"/>
      <c r="C3126" s="10"/>
    </row>
    <row r="3127" spans="1:3">
      <c r="A3127" s="9"/>
      <c r="B3127" s="10"/>
      <c r="C3127" s="10"/>
    </row>
    <row r="3128" spans="1:3">
      <c r="A3128" s="9"/>
      <c r="B3128" s="10"/>
      <c r="C3128" s="10"/>
    </row>
    <row r="3129" spans="1:3">
      <c r="A3129" s="9"/>
      <c r="B3129" s="10"/>
      <c r="C3129" s="10"/>
    </row>
    <row r="3130" spans="1:3">
      <c r="A3130" s="9"/>
      <c r="B3130" s="10"/>
      <c r="C3130" s="10"/>
    </row>
    <row r="3131" spans="1:3">
      <c r="A3131" s="9"/>
      <c r="B3131" s="10"/>
      <c r="C3131" s="10"/>
    </row>
    <row r="3132" spans="1:3">
      <c r="A3132" s="9"/>
      <c r="B3132" s="10"/>
      <c r="C3132" s="10"/>
    </row>
    <row r="3133" spans="1:3">
      <c r="A3133" s="11"/>
      <c r="B3133" s="10"/>
      <c r="C3133" s="10"/>
    </row>
    <row r="3134" spans="1:3">
      <c r="A3134" s="9"/>
      <c r="B3134" s="10"/>
      <c r="C3134" s="10"/>
    </row>
    <row r="3135" spans="1:3">
      <c r="A3135" s="9"/>
      <c r="B3135" s="10"/>
      <c r="C3135" s="10"/>
    </row>
    <row r="3136" spans="1:3">
      <c r="A3136" s="9"/>
      <c r="B3136" s="10"/>
      <c r="C3136" s="10"/>
    </row>
    <row r="3137" spans="1:3">
      <c r="A3137" s="9"/>
      <c r="B3137" s="10"/>
      <c r="C3137" s="10"/>
    </row>
    <row r="3138" spans="1:3">
      <c r="A3138" s="9"/>
      <c r="B3138" s="10"/>
      <c r="C3138" s="10"/>
    </row>
    <row r="3139" spans="1:3">
      <c r="A3139" s="9"/>
      <c r="B3139" s="10"/>
      <c r="C3139" s="10"/>
    </row>
    <row r="3140" spans="1:3">
      <c r="A3140" s="9"/>
      <c r="B3140" s="10"/>
      <c r="C3140" s="10"/>
    </row>
    <row r="3141" spans="1:3">
      <c r="A3141" s="9"/>
      <c r="B3141" s="10"/>
      <c r="C3141" s="10"/>
    </row>
    <row r="3142" spans="1:3">
      <c r="A3142" s="9"/>
      <c r="B3142" s="10"/>
      <c r="C3142" s="10"/>
    </row>
    <row r="3143" spans="1:3">
      <c r="A3143" s="9"/>
      <c r="B3143" s="10"/>
      <c r="C3143" s="10"/>
    </row>
    <row r="3144" spans="1:3">
      <c r="A3144" s="9"/>
      <c r="B3144" s="10"/>
      <c r="C3144" s="10"/>
    </row>
    <row r="3145" spans="1:3">
      <c r="A3145" s="9"/>
      <c r="B3145" s="10"/>
      <c r="C3145" s="10"/>
    </row>
    <row r="3146" spans="1:3">
      <c r="A3146" s="9"/>
      <c r="B3146" s="10"/>
      <c r="C3146" s="10"/>
    </row>
    <row r="3147" spans="1:3">
      <c r="A3147" s="9"/>
      <c r="B3147" s="10"/>
      <c r="C3147" s="10"/>
    </row>
    <row r="3148" spans="1:3">
      <c r="A3148" s="9"/>
      <c r="B3148" s="10"/>
      <c r="C3148" s="10"/>
    </row>
    <row r="3149" spans="1:3">
      <c r="A3149" s="9"/>
      <c r="B3149" s="10"/>
      <c r="C3149" s="10"/>
    </row>
    <row r="3150" spans="1:3">
      <c r="A3150" s="9"/>
      <c r="B3150" s="10"/>
      <c r="C3150" s="10"/>
    </row>
    <row r="3151" spans="1:3">
      <c r="A3151" s="9"/>
      <c r="B3151" s="10"/>
      <c r="C3151" s="10"/>
    </row>
    <row r="3152" spans="1:3">
      <c r="A3152" s="9"/>
      <c r="B3152" s="10"/>
      <c r="C3152" s="10"/>
    </row>
    <row r="3153" spans="1:3">
      <c r="A3153" s="9"/>
      <c r="B3153" s="10"/>
      <c r="C3153" s="10"/>
    </row>
    <row r="3154" spans="1:3">
      <c r="A3154" s="9"/>
      <c r="B3154" s="10"/>
      <c r="C3154" s="10"/>
    </row>
    <row r="3155" spans="1:3">
      <c r="A3155" s="9"/>
      <c r="B3155" s="10"/>
      <c r="C3155" s="10"/>
    </row>
    <row r="3156" spans="1:3">
      <c r="A3156" s="9"/>
      <c r="B3156" s="10"/>
      <c r="C3156" s="10"/>
    </row>
    <row r="3157" spans="1:3">
      <c r="A3157" s="9"/>
      <c r="B3157" s="10"/>
      <c r="C3157" s="10"/>
    </row>
    <row r="3158" spans="1:3">
      <c r="A3158" s="9"/>
      <c r="B3158" s="10"/>
      <c r="C3158" s="10"/>
    </row>
    <row r="3159" spans="1:3">
      <c r="A3159" s="9"/>
      <c r="B3159" s="10"/>
      <c r="C3159" s="10"/>
    </row>
    <row r="3160" spans="1:3">
      <c r="A3160" s="9"/>
      <c r="B3160" s="10"/>
      <c r="C3160" s="10"/>
    </row>
    <row r="3161" spans="1:3">
      <c r="A3161" s="9"/>
      <c r="B3161" s="10"/>
      <c r="C3161" s="10"/>
    </row>
    <row r="3162" spans="1:3">
      <c r="A3162" s="9"/>
      <c r="B3162" s="10"/>
      <c r="C3162" s="10"/>
    </row>
    <row r="3163" spans="1:3">
      <c r="A3163" s="9"/>
      <c r="B3163" s="10"/>
      <c r="C3163" s="10"/>
    </row>
    <row r="3164" spans="1:3">
      <c r="A3164" s="9"/>
      <c r="B3164" s="10"/>
      <c r="C3164" s="10"/>
    </row>
    <row r="3165" spans="1:3">
      <c r="A3165" s="9"/>
      <c r="B3165" s="10"/>
      <c r="C3165" s="10"/>
    </row>
    <row r="3166" spans="1:3">
      <c r="A3166" s="9"/>
      <c r="B3166" s="10"/>
      <c r="C3166" s="10"/>
    </row>
    <row r="3167" spans="1:3">
      <c r="A3167" s="9"/>
      <c r="B3167" s="10"/>
      <c r="C3167" s="10"/>
    </row>
    <row r="3168" spans="1:3">
      <c r="A3168" s="9"/>
      <c r="B3168" s="10"/>
      <c r="C3168" s="10"/>
    </row>
    <row r="3169" spans="1:3">
      <c r="A3169" s="9"/>
      <c r="B3169" s="10"/>
      <c r="C3169" s="10"/>
    </row>
    <row r="3170" spans="1:3">
      <c r="A3170" s="9"/>
      <c r="B3170" s="10"/>
      <c r="C3170" s="10"/>
    </row>
    <row r="3171" spans="1:3">
      <c r="A3171" s="9"/>
      <c r="B3171" s="10"/>
      <c r="C3171" s="10"/>
    </row>
    <row r="3172" spans="1:3">
      <c r="A3172" s="9"/>
      <c r="B3172" s="10"/>
      <c r="C3172" s="10"/>
    </row>
    <row r="3173" spans="1:3">
      <c r="A3173" s="9"/>
      <c r="B3173" s="10"/>
      <c r="C3173" s="10"/>
    </row>
    <row r="3174" spans="1:3">
      <c r="A3174" s="9"/>
      <c r="B3174" s="10"/>
      <c r="C3174" s="10"/>
    </row>
    <row r="3175" spans="1:3">
      <c r="A3175" s="9"/>
      <c r="B3175" s="10"/>
      <c r="C3175" s="10"/>
    </row>
    <row r="3176" spans="1:3">
      <c r="A3176" s="9"/>
      <c r="B3176" s="10"/>
      <c r="C3176" s="10"/>
    </row>
    <row r="3177" spans="1:3">
      <c r="A3177" s="9"/>
      <c r="B3177" s="10"/>
      <c r="C3177" s="10"/>
    </row>
    <row r="3178" spans="1:3">
      <c r="A3178" s="9"/>
      <c r="B3178" s="10"/>
      <c r="C3178" s="10"/>
    </row>
    <row r="3179" spans="1:3">
      <c r="A3179" s="9"/>
      <c r="B3179" s="10"/>
      <c r="C3179" s="10"/>
    </row>
    <row r="3180" spans="1:3">
      <c r="A3180" s="9"/>
      <c r="B3180" s="10"/>
      <c r="C3180" s="10"/>
    </row>
    <row r="3181" spans="1:3">
      <c r="A3181" s="9"/>
      <c r="B3181" s="10"/>
      <c r="C3181" s="10"/>
    </row>
    <row r="3182" spans="1:3">
      <c r="A3182" s="9"/>
      <c r="B3182" s="10"/>
      <c r="C3182" s="10"/>
    </row>
    <row r="3183" spans="1:3">
      <c r="A3183" s="9"/>
      <c r="B3183" s="10"/>
      <c r="C3183" s="10"/>
    </row>
    <row r="3184" spans="1:3">
      <c r="A3184" s="9"/>
      <c r="B3184" s="10"/>
      <c r="C3184" s="10"/>
    </row>
    <row r="3185" spans="1:3">
      <c r="A3185" s="9"/>
      <c r="B3185" s="10"/>
      <c r="C3185" s="10"/>
    </row>
    <row r="3186" spans="1:3">
      <c r="A3186" s="9"/>
      <c r="B3186" s="10"/>
      <c r="C3186" s="10"/>
    </row>
    <row r="3187" spans="1:3">
      <c r="A3187" s="9"/>
      <c r="B3187" s="10"/>
      <c r="C3187" s="10"/>
    </row>
    <row r="3188" spans="1:3">
      <c r="A3188" s="9"/>
      <c r="B3188" s="10"/>
      <c r="C3188" s="10"/>
    </row>
    <row r="3189" spans="1:3">
      <c r="A3189" s="9"/>
      <c r="B3189" s="10"/>
      <c r="C3189" s="10"/>
    </row>
    <row r="3190" spans="1:3">
      <c r="A3190" s="9"/>
      <c r="B3190" s="10"/>
      <c r="C3190" s="10"/>
    </row>
    <row r="3191" spans="1:3">
      <c r="A3191" s="9"/>
      <c r="B3191" s="10"/>
      <c r="C3191" s="10"/>
    </row>
    <row r="3192" spans="1:3">
      <c r="A3192" s="9"/>
      <c r="B3192" s="10"/>
      <c r="C3192" s="10"/>
    </row>
    <row r="3193" spans="1:3">
      <c r="A3193" s="9"/>
      <c r="B3193" s="10"/>
      <c r="C3193" s="10"/>
    </row>
    <row r="3194" spans="1:3">
      <c r="A3194" s="9"/>
      <c r="B3194" s="10"/>
      <c r="C3194" s="10"/>
    </row>
    <row r="3195" spans="1:3">
      <c r="A3195" s="9"/>
      <c r="B3195" s="10"/>
      <c r="C3195" s="10"/>
    </row>
    <row r="3196" spans="1:3">
      <c r="A3196" s="9"/>
      <c r="B3196" s="10"/>
      <c r="C3196" s="10"/>
    </row>
    <row r="3197" spans="1:3">
      <c r="A3197" s="9"/>
      <c r="B3197" s="10"/>
      <c r="C3197" s="10"/>
    </row>
    <row r="3198" spans="1:3">
      <c r="A3198" s="9"/>
      <c r="B3198" s="10"/>
      <c r="C3198" s="10"/>
    </row>
    <row r="3199" spans="1:3">
      <c r="A3199" s="9"/>
      <c r="B3199" s="10"/>
      <c r="C3199" s="10"/>
    </row>
    <row r="3200" spans="1:3">
      <c r="A3200" s="9"/>
      <c r="B3200" s="10"/>
      <c r="C3200" s="10"/>
    </row>
    <row r="3201" spans="1:3">
      <c r="A3201" s="9"/>
      <c r="B3201" s="10"/>
      <c r="C3201" s="10"/>
    </row>
    <row r="3202" spans="1:3">
      <c r="A3202" s="9"/>
      <c r="B3202" s="10"/>
      <c r="C3202" s="10"/>
    </row>
    <row r="3203" spans="1:3">
      <c r="A3203" s="9"/>
      <c r="B3203" s="10"/>
      <c r="C3203" s="10"/>
    </row>
    <row r="3204" spans="1:3">
      <c r="A3204" s="9"/>
      <c r="B3204" s="10"/>
      <c r="C3204" s="10"/>
    </row>
    <row r="3205" spans="1:3">
      <c r="A3205" s="9"/>
      <c r="B3205" s="10"/>
      <c r="C3205" s="10"/>
    </row>
    <row r="3206" spans="1:3">
      <c r="A3206" s="9"/>
      <c r="B3206" s="10"/>
      <c r="C3206" s="10"/>
    </row>
    <row r="3207" spans="1:3">
      <c r="A3207" s="9"/>
      <c r="B3207" s="10"/>
      <c r="C3207" s="10"/>
    </row>
    <row r="3208" spans="1:3">
      <c r="A3208" s="9"/>
      <c r="B3208" s="10"/>
      <c r="C3208" s="10"/>
    </row>
    <row r="3209" spans="1:3">
      <c r="A3209" s="9"/>
      <c r="B3209" s="10"/>
      <c r="C3209" s="10"/>
    </row>
    <row r="3210" spans="1:3">
      <c r="A3210" s="9"/>
      <c r="B3210" s="10"/>
      <c r="C3210" s="10"/>
    </row>
    <row r="3211" spans="1:3">
      <c r="A3211" s="9"/>
      <c r="B3211" s="10"/>
      <c r="C3211" s="10"/>
    </row>
    <row r="3212" spans="1:3">
      <c r="A3212" s="9"/>
      <c r="B3212" s="10"/>
      <c r="C3212" s="10"/>
    </row>
    <row r="3213" spans="1:3">
      <c r="A3213" s="9"/>
      <c r="B3213" s="10"/>
      <c r="C3213" s="10"/>
    </row>
    <row r="3214" spans="1:3">
      <c r="A3214" s="9"/>
      <c r="B3214" s="10"/>
      <c r="C3214" s="10"/>
    </row>
    <row r="3215" spans="1:3">
      <c r="A3215" s="9"/>
      <c r="B3215" s="10"/>
      <c r="C3215" s="10"/>
    </row>
    <row r="3216" spans="1:3">
      <c r="A3216" s="9"/>
      <c r="B3216" s="10"/>
      <c r="C3216" s="10"/>
    </row>
    <row r="3217" spans="1:3">
      <c r="A3217" s="9"/>
      <c r="B3217" s="10"/>
      <c r="C3217" s="10"/>
    </row>
    <row r="3218" spans="1:3">
      <c r="A3218" s="9"/>
      <c r="B3218" s="10"/>
      <c r="C3218" s="10"/>
    </row>
    <row r="3219" spans="1:3">
      <c r="A3219" s="9"/>
      <c r="B3219" s="10"/>
      <c r="C3219" s="10"/>
    </row>
    <row r="3220" spans="1:3">
      <c r="A3220" s="9"/>
      <c r="B3220" s="10"/>
      <c r="C3220" s="10"/>
    </row>
    <row r="3221" spans="1:3">
      <c r="A3221" s="9"/>
      <c r="B3221" s="10"/>
      <c r="C3221" s="10"/>
    </row>
    <row r="3222" spans="1:3">
      <c r="A3222" s="9"/>
      <c r="B3222" s="10"/>
      <c r="C3222" s="10"/>
    </row>
    <row r="3223" spans="1:3">
      <c r="A3223" s="9"/>
      <c r="B3223" s="10"/>
      <c r="C3223" s="10"/>
    </row>
    <row r="3224" spans="1:3">
      <c r="A3224" s="9"/>
      <c r="B3224" s="10"/>
      <c r="C3224" s="10"/>
    </row>
    <row r="3225" spans="1:3">
      <c r="A3225" s="9"/>
      <c r="B3225" s="10"/>
      <c r="C3225" s="10"/>
    </row>
    <row r="3226" spans="1:3">
      <c r="A3226" s="9"/>
      <c r="B3226" s="10"/>
      <c r="C3226" s="10"/>
    </row>
    <row r="3227" spans="1:3">
      <c r="A3227" s="9"/>
      <c r="B3227" s="10"/>
      <c r="C3227" s="10"/>
    </row>
    <row r="3228" spans="1:3">
      <c r="A3228" s="9"/>
      <c r="B3228" s="10"/>
      <c r="C3228" s="10"/>
    </row>
    <row r="3229" spans="1:3">
      <c r="A3229" s="9"/>
      <c r="B3229" s="10"/>
      <c r="C3229" s="10"/>
    </row>
    <row r="3230" spans="1:3">
      <c r="A3230" s="9"/>
      <c r="B3230" s="10"/>
      <c r="C3230" s="10"/>
    </row>
    <row r="3231" spans="1:3">
      <c r="A3231" s="9"/>
      <c r="B3231" s="10"/>
      <c r="C3231" s="10"/>
    </row>
    <row r="3232" spans="1:3">
      <c r="A3232" s="9"/>
      <c r="B3232" s="10"/>
      <c r="C3232" s="10"/>
    </row>
    <row r="3233" spans="1:3">
      <c r="A3233" s="9"/>
      <c r="B3233" s="10"/>
      <c r="C3233" s="10"/>
    </row>
    <row r="3234" spans="1:3">
      <c r="A3234" s="9"/>
      <c r="B3234" s="10"/>
      <c r="C3234" s="10"/>
    </row>
    <row r="3235" spans="1:3">
      <c r="A3235" s="9"/>
      <c r="B3235" s="10"/>
      <c r="C3235" s="10"/>
    </row>
    <row r="3236" spans="1:3">
      <c r="A3236" s="9"/>
      <c r="B3236" s="10"/>
      <c r="C3236" s="10"/>
    </row>
    <row r="3237" spans="1:3">
      <c r="A3237" s="9"/>
      <c r="B3237" s="10"/>
      <c r="C3237" s="10"/>
    </row>
    <row r="3238" spans="1:3">
      <c r="A3238" s="9"/>
      <c r="B3238" s="10"/>
      <c r="C3238" s="10"/>
    </row>
    <row r="3239" spans="1:3">
      <c r="A3239" s="9"/>
      <c r="B3239" s="10"/>
      <c r="C3239" s="10"/>
    </row>
    <row r="3240" spans="1:3">
      <c r="A3240" s="9"/>
      <c r="B3240" s="10"/>
      <c r="C3240" s="10"/>
    </row>
    <row r="3241" spans="1:3">
      <c r="A3241" s="9"/>
      <c r="B3241" s="10"/>
      <c r="C3241" s="10"/>
    </row>
    <row r="3242" spans="1:3">
      <c r="A3242" s="9"/>
      <c r="B3242" s="10"/>
      <c r="C3242" s="10"/>
    </row>
  </sheetData>
  <autoFilter ref="A2:E306" xr:uid="{E1FB359B-1C03-4012-94CF-4347C89E6DC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Governance</vt:lpstr>
      <vt:lpstr>Sheet1</vt:lpstr>
      <vt:lpstr>Invoices</vt:lpstr>
      <vt:lpstr>Rebates</vt:lpstr>
      <vt:lpstr>XE rates</vt:lpstr>
      <vt:lpstr>Validation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Hetal Jethva</dc:creator>
  <cp:keywords/>
  <dc:description/>
  <cp:lastModifiedBy>Rohan Dass</cp:lastModifiedBy>
  <cp:revision/>
  <dcterms:created xsi:type="dcterms:W3CDTF">2024-10-21T06:52:00Z</dcterms:created>
  <dcterms:modified xsi:type="dcterms:W3CDTF">2026-03-10T06:22:32Z</dcterms:modified>
  <cp:category/>
  <cp:contentStatus/>
</cp:coreProperties>
</file>